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yrus\NBA_Data_Analysis\"/>
    </mc:Choice>
  </mc:AlternateContent>
  <xr:revisionPtr revIDLastSave="0" documentId="13_ncr:1_{362C5FE9-11A0-491E-A991-C1753186C047}" xr6:coauthVersionLast="47" xr6:coauthVersionMax="47" xr10:uidLastSave="{00000000-0000-0000-0000-000000000000}"/>
  <bookViews>
    <workbookView xWindow="-108" yWindow="-108" windowWidth="23256" windowHeight="12576" activeTab="2" xr2:uid="{99EFC866-0F9A-4F6D-845D-839F4DF5B077}"/>
  </bookViews>
  <sheets>
    <sheet name="OFF_Standing" sheetId="36" r:id="rId1"/>
    <sheet name="DEF_Standing" sheetId="37" r:id="rId2"/>
    <sheet name="工作表1" sheetId="38" r:id="rId3"/>
    <sheet name="Combined_Team_Stat" sheetId="34" r:id="rId4"/>
    <sheet name="ATL2021_2022" sheetId="2" r:id="rId5"/>
    <sheet name="BKN2021_2022" sheetId="4" r:id="rId6"/>
    <sheet name="BOS2021_2022" sheetId="6" r:id="rId7"/>
    <sheet name="CHI2021_2022" sheetId="8" r:id="rId8"/>
    <sheet name="CHA2021_2022" sheetId="7" r:id="rId9"/>
    <sheet name="CLE2021_2022" sheetId="10" r:id="rId10"/>
    <sheet name="DAL021_2022" sheetId="11" r:id="rId11"/>
    <sheet name="DEN021_2022" sheetId="12" r:id="rId12"/>
    <sheet name="DET2021_2022" sheetId="13" r:id="rId13"/>
    <sheet name="GSW2021_2022" sheetId="14" r:id="rId14"/>
    <sheet name="HOU021_2022" sheetId="15" r:id="rId15"/>
    <sheet name="IND2021_2022" sheetId="16" r:id="rId16"/>
    <sheet name="LAC021_2022" sheetId="17" r:id="rId17"/>
    <sheet name="LAL021_2022" sheetId="18" r:id="rId18"/>
    <sheet name="MEM021_2022" sheetId="19" r:id="rId19"/>
    <sheet name="MIA021_2022" sheetId="20" r:id="rId20"/>
    <sheet name="MIL2021_2022" sheetId="21" r:id="rId21"/>
    <sheet name="MIN021_2022" sheetId="22" r:id="rId22"/>
    <sheet name="NOP021_2022" sheetId="23" r:id="rId23"/>
    <sheet name="NYK2021_2022" sheetId="24" r:id="rId24"/>
    <sheet name="OKC021_2022" sheetId="25" r:id="rId25"/>
    <sheet name="ORL021_2022" sheetId="26" r:id="rId26"/>
    <sheet name="PHI2021_2022" sheetId="27" r:id="rId27"/>
    <sheet name="POR021_2022" sheetId="28" r:id="rId28"/>
    <sheet name="SAS021_2022" sheetId="29" r:id="rId29"/>
    <sheet name="TOR2021_2022" sheetId="30" r:id="rId30"/>
    <sheet name="UTA2021_2022" sheetId="31" r:id="rId31"/>
    <sheet name="WAS021_2022" sheetId="32" r:id="rId32"/>
  </sheets>
  <definedNames>
    <definedName name="外部資料_1" localSheetId="4" hidden="1">ATL2021_2022!$A$1:$A$84</definedName>
    <definedName name="外部資料_1" localSheetId="5" hidden="1">BKN2021_2022!$A$1:$A$86</definedName>
    <definedName name="外部資料_1" localSheetId="9" hidden="1">'CLE2021_2022'!$A$1:$A$83</definedName>
    <definedName name="外部資料_1" localSheetId="3" hidden="1">Combined_Team_Stat!$A$1:$D$1441</definedName>
    <definedName name="外部資料_1" localSheetId="1" hidden="1">DEF_Standing!$B$1:$J$3472</definedName>
    <definedName name="外部資料_1" localSheetId="11" hidden="1">DEN021_2022!$A$1:$A$85</definedName>
    <definedName name="外部資料_1" localSheetId="12" hidden="1">DET2021_2022!$A$1:$A$84</definedName>
    <definedName name="外部資料_1" localSheetId="13" hidden="1">GSW2021_2022!$A$1:$A$84</definedName>
    <definedName name="外部資料_1" localSheetId="14" hidden="1">HOU021_2022!$A$1:$A$83</definedName>
    <definedName name="外部資料_1" localSheetId="15" hidden="1">IND2021_2022!$A$1:$A$83</definedName>
    <definedName name="外部資料_1" localSheetId="16" hidden="1">LAC021_2022!$A$1:$A$83</definedName>
    <definedName name="外部資料_1" localSheetId="17" hidden="1">LAL021_2022!$A$1:$A$82</definedName>
    <definedName name="外部資料_1" localSheetId="18" hidden="1">MEM021_2022!$A$1:$A$83</definedName>
    <definedName name="外部資料_1" localSheetId="19" hidden="1">MIA021_2022!$A$1:$A$84</definedName>
    <definedName name="外部資料_1" localSheetId="20" hidden="1">MIL2021_2022!$A$1:$A$83</definedName>
    <definedName name="外部資料_1" localSheetId="21" hidden="1">MIN021_2022!$A$1:$A$82</definedName>
    <definedName name="外部資料_1" localSheetId="22" hidden="1">NOP021_2022!$A$1:$A$84</definedName>
    <definedName name="外部資料_1" localSheetId="23" hidden="1">NYK2021_2022!$A$1:$A$83</definedName>
    <definedName name="外部資料_1" localSheetId="0" hidden="1">OFF_Standing!$B$1:$J$3472</definedName>
    <definedName name="外部資料_1" localSheetId="24" hidden="1">OKC021_2022!$A$1:$A$82</definedName>
    <definedName name="外部資料_1" localSheetId="25" hidden="1">ORL021_2022!$A$1:$A$84</definedName>
    <definedName name="外部資料_1" localSheetId="26" hidden="1">PHI2021_2022!$A$1:$A$84</definedName>
    <definedName name="外部資料_1" localSheetId="27" hidden="1">POR021_2022!$A$1:$A$83</definedName>
    <definedName name="外部資料_1" localSheetId="28" hidden="1">SAS021_2022!$A$1:$A$83</definedName>
    <definedName name="外部資料_1" localSheetId="30" hidden="1">UTA2021_2022!$A$1:$A$83</definedName>
    <definedName name="外部資料_1" localSheetId="31" hidden="1">WAS021_2022!$A$1:$A$84</definedName>
    <definedName name="外部資料_2" localSheetId="6" hidden="1">BOS2021_2022!$A$1:$A$83</definedName>
    <definedName name="外部資料_2" localSheetId="10" hidden="1">DAL021_2022!$A$1:$A$83</definedName>
    <definedName name="外部資料_3" localSheetId="8" hidden="1">'CHA2021_2022'!$A$1:$A$82</definedName>
    <definedName name="外部資料_4" localSheetId="7" hidden="1">'CHI2021_2022'!$A$1:$A$85</definedName>
  </definedNames>
  <calcPr calcId="191029"/>
  <pivotCaches>
    <pivotCache cacheId="0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34" l="1"/>
  <c r="T3" i="34"/>
  <c r="T4" i="34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4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263" i="34"/>
  <c r="T264" i="34"/>
  <c r="T265" i="34"/>
  <c r="T266" i="34"/>
  <c r="T267" i="34"/>
  <c r="T268" i="34"/>
  <c r="T269" i="34"/>
  <c r="T270" i="34"/>
  <c r="T271" i="34"/>
  <c r="T272" i="34"/>
  <c r="T273" i="34"/>
  <c r="T274" i="34"/>
  <c r="T275" i="34"/>
  <c r="T276" i="34"/>
  <c r="T277" i="34"/>
  <c r="T278" i="34"/>
  <c r="T279" i="34"/>
  <c r="T280" i="34"/>
  <c r="T281" i="34"/>
  <c r="T282" i="34"/>
  <c r="T283" i="34"/>
  <c r="T284" i="34"/>
  <c r="T285" i="34"/>
  <c r="T286" i="34"/>
  <c r="T287" i="34"/>
  <c r="T288" i="34"/>
  <c r="T289" i="34"/>
  <c r="T290" i="34"/>
  <c r="T291" i="34"/>
  <c r="T292" i="34"/>
  <c r="T293" i="34"/>
  <c r="T294" i="34"/>
  <c r="T295" i="34"/>
  <c r="T296" i="34"/>
  <c r="T297" i="34"/>
  <c r="T298" i="34"/>
  <c r="T299" i="34"/>
  <c r="T300" i="34"/>
  <c r="T301" i="34"/>
  <c r="T302" i="34"/>
  <c r="T303" i="34"/>
  <c r="T304" i="34"/>
  <c r="T305" i="34"/>
  <c r="T306" i="34"/>
  <c r="T307" i="34"/>
  <c r="T308" i="34"/>
  <c r="T309" i="34"/>
  <c r="T310" i="34"/>
  <c r="T311" i="34"/>
  <c r="T312" i="34"/>
  <c r="T313" i="34"/>
  <c r="T314" i="34"/>
  <c r="T315" i="34"/>
  <c r="T316" i="34"/>
  <c r="T317" i="34"/>
  <c r="T318" i="34"/>
  <c r="T319" i="34"/>
  <c r="T320" i="34"/>
  <c r="T321" i="34"/>
  <c r="T322" i="34"/>
  <c r="T323" i="34"/>
  <c r="T324" i="34"/>
  <c r="T325" i="34"/>
  <c r="T326" i="34"/>
  <c r="T327" i="34"/>
  <c r="T328" i="34"/>
  <c r="T329" i="34"/>
  <c r="T330" i="34"/>
  <c r="T331" i="34"/>
  <c r="T332" i="34"/>
  <c r="T333" i="34"/>
  <c r="T334" i="34"/>
  <c r="T335" i="34"/>
  <c r="T336" i="34"/>
  <c r="T337" i="34"/>
  <c r="T338" i="34"/>
  <c r="T339" i="34"/>
  <c r="T340" i="34"/>
  <c r="T341" i="34"/>
  <c r="T342" i="34"/>
  <c r="T343" i="34"/>
  <c r="T344" i="34"/>
  <c r="T345" i="34"/>
  <c r="T346" i="34"/>
  <c r="T347" i="34"/>
  <c r="T348" i="34"/>
  <c r="T349" i="34"/>
  <c r="T350" i="34"/>
  <c r="T351" i="34"/>
  <c r="T352" i="34"/>
  <c r="T353" i="34"/>
  <c r="T354" i="34"/>
  <c r="T355" i="34"/>
  <c r="T356" i="34"/>
  <c r="T357" i="34"/>
  <c r="T358" i="34"/>
  <c r="T359" i="34"/>
  <c r="T360" i="34"/>
  <c r="T361" i="34"/>
  <c r="T362" i="34"/>
  <c r="T363" i="34"/>
  <c r="T364" i="34"/>
  <c r="T365" i="34"/>
  <c r="T366" i="34"/>
  <c r="T367" i="34"/>
  <c r="T368" i="34"/>
  <c r="T369" i="34"/>
  <c r="T370" i="34"/>
  <c r="T371" i="34"/>
  <c r="T372" i="34"/>
  <c r="T373" i="34"/>
  <c r="T374" i="34"/>
  <c r="T375" i="34"/>
  <c r="T376" i="34"/>
  <c r="T377" i="34"/>
  <c r="T378" i="34"/>
  <c r="T379" i="34"/>
  <c r="T380" i="34"/>
  <c r="T381" i="34"/>
  <c r="T382" i="34"/>
  <c r="T383" i="34"/>
  <c r="T384" i="34"/>
  <c r="T385" i="34"/>
  <c r="T386" i="34"/>
  <c r="T387" i="34"/>
  <c r="T388" i="34"/>
  <c r="T389" i="34"/>
  <c r="T390" i="34"/>
  <c r="T391" i="34"/>
  <c r="T392" i="34"/>
  <c r="T393" i="34"/>
  <c r="T394" i="34"/>
  <c r="T395" i="34"/>
  <c r="T396" i="34"/>
  <c r="T397" i="34"/>
  <c r="T398" i="34"/>
  <c r="T399" i="34"/>
  <c r="T400" i="34"/>
  <c r="T401" i="34"/>
  <c r="T402" i="34"/>
  <c r="T403" i="34"/>
  <c r="T404" i="34"/>
  <c r="T405" i="34"/>
  <c r="T406" i="34"/>
  <c r="T407" i="34"/>
  <c r="T408" i="34"/>
  <c r="T409" i="34"/>
  <c r="T410" i="34"/>
  <c r="T411" i="34"/>
  <c r="T412" i="34"/>
  <c r="T413" i="34"/>
  <c r="T414" i="34"/>
  <c r="T415" i="34"/>
  <c r="T416" i="34"/>
  <c r="T417" i="34"/>
  <c r="T418" i="34"/>
  <c r="T419" i="34"/>
  <c r="T420" i="34"/>
  <c r="T421" i="34"/>
  <c r="T422" i="34"/>
  <c r="T423" i="34"/>
  <c r="T424" i="34"/>
  <c r="T425" i="34"/>
  <c r="T426" i="34"/>
  <c r="T427" i="34"/>
  <c r="T428" i="34"/>
  <c r="T429" i="34"/>
  <c r="T430" i="34"/>
  <c r="T431" i="34"/>
  <c r="T432" i="34"/>
  <c r="T433" i="34"/>
  <c r="T434" i="34"/>
  <c r="T435" i="34"/>
  <c r="T436" i="34"/>
  <c r="T437" i="34"/>
  <c r="T438" i="34"/>
  <c r="T439" i="34"/>
  <c r="T440" i="34"/>
  <c r="T441" i="34"/>
  <c r="T442" i="34"/>
  <c r="T443" i="34"/>
  <c r="T444" i="34"/>
  <c r="T445" i="34"/>
  <c r="T446" i="34"/>
  <c r="T447" i="34"/>
  <c r="T448" i="34"/>
  <c r="T449" i="34"/>
  <c r="T450" i="34"/>
  <c r="T451" i="34"/>
  <c r="T452" i="34"/>
  <c r="T453" i="34"/>
  <c r="T454" i="34"/>
  <c r="T455" i="34"/>
  <c r="T456" i="34"/>
  <c r="T457" i="34"/>
  <c r="T458" i="34"/>
  <c r="T459" i="34"/>
  <c r="T460" i="34"/>
  <c r="T461" i="34"/>
  <c r="T462" i="34"/>
  <c r="T463" i="34"/>
  <c r="T464" i="34"/>
  <c r="T465" i="34"/>
  <c r="T466" i="34"/>
  <c r="T467" i="34"/>
  <c r="T468" i="34"/>
  <c r="T469" i="34"/>
  <c r="T470" i="34"/>
  <c r="T471" i="34"/>
  <c r="T472" i="34"/>
  <c r="T473" i="34"/>
  <c r="T474" i="34"/>
  <c r="T475" i="34"/>
  <c r="T476" i="34"/>
  <c r="T477" i="34"/>
  <c r="T478" i="34"/>
  <c r="T479" i="34"/>
  <c r="T480" i="34"/>
  <c r="T481" i="34"/>
  <c r="T482" i="34"/>
  <c r="T483" i="34"/>
  <c r="T484" i="34"/>
  <c r="T485" i="34"/>
  <c r="T486" i="34"/>
  <c r="T487" i="34"/>
  <c r="T488" i="34"/>
  <c r="T489" i="34"/>
  <c r="T490" i="34"/>
  <c r="T491" i="34"/>
  <c r="T492" i="34"/>
  <c r="T493" i="34"/>
  <c r="T494" i="34"/>
  <c r="T495" i="34"/>
  <c r="T496" i="34"/>
  <c r="T497" i="34"/>
  <c r="T498" i="34"/>
  <c r="T499" i="34"/>
  <c r="T500" i="34"/>
  <c r="T501" i="34"/>
  <c r="T502" i="34"/>
  <c r="T503" i="34"/>
  <c r="T504" i="34"/>
  <c r="T505" i="34"/>
  <c r="T506" i="34"/>
  <c r="T507" i="34"/>
  <c r="T508" i="34"/>
  <c r="T509" i="34"/>
  <c r="T510" i="34"/>
  <c r="T511" i="34"/>
  <c r="T512" i="34"/>
  <c r="T513" i="34"/>
  <c r="T514" i="34"/>
  <c r="T515" i="34"/>
  <c r="T516" i="34"/>
  <c r="T517" i="34"/>
  <c r="T518" i="34"/>
  <c r="T519" i="34"/>
  <c r="T520" i="34"/>
  <c r="T521" i="34"/>
  <c r="T522" i="34"/>
  <c r="T523" i="34"/>
  <c r="T524" i="34"/>
  <c r="T525" i="34"/>
  <c r="T526" i="34"/>
  <c r="T527" i="34"/>
  <c r="T528" i="34"/>
  <c r="T529" i="34"/>
  <c r="T530" i="34"/>
  <c r="T531" i="34"/>
  <c r="T532" i="34"/>
  <c r="T533" i="34"/>
  <c r="T534" i="34"/>
  <c r="T535" i="34"/>
  <c r="T536" i="34"/>
  <c r="T537" i="34"/>
  <c r="T538" i="34"/>
  <c r="T539" i="34"/>
  <c r="T540" i="34"/>
  <c r="T541" i="34"/>
  <c r="T542" i="34"/>
  <c r="T543" i="34"/>
  <c r="T544" i="34"/>
  <c r="T545" i="34"/>
  <c r="T546" i="34"/>
  <c r="T547" i="34"/>
  <c r="T548" i="34"/>
  <c r="T549" i="34"/>
  <c r="T550" i="34"/>
  <c r="T551" i="34"/>
  <c r="T552" i="34"/>
  <c r="T553" i="34"/>
  <c r="T554" i="34"/>
  <c r="T555" i="34"/>
  <c r="T556" i="34"/>
  <c r="T557" i="34"/>
  <c r="T558" i="34"/>
  <c r="T559" i="34"/>
  <c r="T560" i="34"/>
  <c r="T561" i="34"/>
  <c r="T562" i="34"/>
  <c r="T563" i="34"/>
  <c r="T564" i="34"/>
  <c r="T565" i="34"/>
  <c r="T566" i="34"/>
  <c r="T567" i="34"/>
  <c r="T568" i="34"/>
  <c r="T569" i="34"/>
  <c r="T570" i="34"/>
  <c r="T571" i="34"/>
  <c r="T572" i="34"/>
  <c r="T573" i="34"/>
  <c r="T574" i="34"/>
  <c r="T575" i="34"/>
  <c r="T576" i="34"/>
  <c r="T577" i="34"/>
  <c r="T578" i="34"/>
  <c r="T579" i="34"/>
  <c r="T580" i="34"/>
  <c r="T581" i="34"/>
  <c r="T582" i="34"/>
  <c r="T583" i="34"/>
  <c r="T584" i="34"/>
  <c r="T585" i="34"/>
  <c r="T586" i="34"/>
  <c r="T587" i="34"/>
  <c r="T588" i="34"/>
  <c r="T589" i="34"/>
  <c r="T590" i="34"/>
  <c r="T591" i="34"/>
  <c r="T592" i="34"/>
  <c r="T593" i="34"/>
  <c r="T594" i="34"/>
  <c r="T595" i="34"/>
  <c r="T596" i="34"/>
  <c r="T597" i="34"/>
  <c r="T598" i="34"/>
  <c r="T599" i="34"/>
  <c r="T600" i="34"/>
  <c r="T601" i="34"/>
  <c r="T602" i="34"/>
  <c r="T603" i="34"/>
  <c r="T604" i="34"/>
  <c r="T605" i="34"/>
  <c r="T606" i="34"/>
  <c r="T607" i="34"/>
  <c r="T608" i="34"/>
  <c r="T609" i="34"/>
  <c r="T610" i="34"/>
  <c r="T611" i="34"/>
  <c r="T612" i="34"/>
  <c r="T613" i="34"/>
  <c r="T614" i="34"/>
  <c r="T615" i="34"/>
  <c r="T616" i="34"/>
  <c r="T617" i="34"/>
  <c r="T618" i="34"/>
  <c r="T619" i="34"/>
  <c r="T620" i="34"/>
  <c r="T621" i="34"/>
  <c r="T622" i="34"/>
  <c r="T623" i="34"/>
  <c r="T624" i="34"/>
  <c r="T625" i="34"/>
  <c r="T626" i="34"/>
  <c r="T627" i="34"/>
  <c r="T628" i="34"/>
  <c r="T629" i="34"/>
  <c r="T630" i="34"/>
  <c r="T631" i="34"/>
  <c r="T632" i="34"/>
  <c r="T633" i="34"/>
  <c r="T634" i="34"/>
  <c r="T635" i="34"/>
  <c r="T636" i="34"/>
  <c r="T637" i="34"/>
  <c r="T638" i="34"/>
  <c r="T639" i="34"/>
  <c r="T640" i="34"/>
  <c r="T641" i="34"/>
  <c r="T642" i="34"/>
  <c r="T643" i="34"/>
  <c r="T644" i="34"/>
  <c r="T645" i="34"/>
  <c r="T646" i="34"/>
  <c r="T647" i="34"/>
  <c r="T648" i="34"/>
  <c r="T649" i="34"/>
  <c r="T650" i="34"/>
  <c r="T651" i="34"/>
  <c r="T652" i="34"/>
  <c r="T653" i="34"/>
  <c r="T654" i="34"/>
  <c r="T655" i="34"/>
  <c r="T656" i="34"/>
  <c r="T657" i="34"/>
  <c r="T658" i="34"/>
  <c r="T659" i="34"/>
  <c r="T660" i="34"/>
  <c r="T661" i="34"/>
  <c r="T662" i="34"/>
  <c r="T663" i="34"/>
  <c r="T664" i="34"/>
  <c r="T665" i="34"/>
  <c r="T666" i="34"/>
  <c r="T667" i="34"/>
  <c r="T668" i="34"/>
  <c r="T669" i="34"/>
  <c r="T670" i="34"/>
  <c r="T671" i="34"/>
  <c r="T672" i="34"/>
  <c r="T673" i="34"/>
  <c r="T674" i="34"/>
  <c r="T675" i="34"/>
  <c r="T676" i="34"/>
  <c r="T677" i="34"/>
  <c r="T678" i="34"/>
  <c r="T679" i="34"/>
  <c r="T680" i="34"/>
  <c r="T681" i="34"/>
  <c r="T682" i="34"/>
  <c r="T683" i="34"/>
  <c r="T684" i="34"/>
  <c r="T685" i="34"/>
  <c r="T686" i="34"/>
  <c r="T687" i="34"/>
  <c r="T688" i="34"/>
  <c r="T689" i="34"/>
  <c r="T690" i="34"/>
  <c r="T691" i="34"/>
  <c r="T692" i="34"/>
  <c r="T693" i="34"/>
  <c r="T694" i="34"/>
  <c r="T695" i="34"/>
  <c r="T696" i="34"/>
  <c r="T697" i="34"/>
  <c r="T698" i="34"/>
  <c r="T699" i="34"/>
  <c r="T700" i="34"/>
  <c r="T701" i="34"/>
  <c r="T702" i="34"/>
  <c r="T703" i="34"/>
  <c r="T704" i="34"/>
  <c r="T705" i="34"/>
  <c r="T706" i="34"/>
  <c r="T707" i="34"/>
  <c r="T708" i="34"/>
  <c r="T709" i="34"/>
  <c r="T710" i="34"/>
  <c r="T711" i="34"/>
  <c r="T712" i="34"/>
  <c r="T713" i="34"/>
  <c r="T714" i="34"/>
  <c r="T715" i="34"/>
  <c r="T716" i="34"/>
  <c r="T717" i="34"/>
  <c r="T718" i="34"/>
  <c r="T719" i="34"/>
  <c r="T720" i="34"/>
  <c r="T721" i="34"/>
  <c r="T722" i="34"/>
  <c r="T723" i="34"/>
  <c r="T724" i="34"/>
  <c r="T725" i="34"/>
  <c r="T726" i="34"/>
  <c r="T727" i="34"/>
  <c r="T728" i="34"/>
  <c r="T729" i="34"/>
  <c r="T730" i="34"/>
  <c r="T731" i="34"/>
  <c r="T732" i="34"/>
  <c r="T733" i="34"/>
  <c r="T734" i="34"/>
  <c r="T735" i="34"/>
  <c r="T736" i="34"/>
  <c r="T737" i="34"/>
  <c r="T738" i="34"/>
  <c r="T739" i="34"/>
  <c r="T740" i="34"/>
  <c r="T741" i="34"/>
  <c r="T742" i="34"/>
  <c r="T743" i="34"/>
  <c r="T744" i="34"/>
  <c r="T745" i="34"/>
  <c r="T746" i="34"/>
  <c r="T747" i="34"/>
  <c r="T748" i="34"/>
  <c r="T749" i="34"/>
  <c r="T750" i="34"/>
  <c r="T751" i="34"/>
  <c r="T752" i="34"/>
  <c r="T753" i="34"/>
  <c r="T754" i="34"/>
  <c r="T755" i="34"/>
  <c r="T756" i="34"/>
  <c r="T757" i="34"/>
  <c r="T758" i="34"/>
  <c r="T759" i="34"/>
  <c r="T760" i="34"/>
  <c r="T761" i="34"/>
  <c r="T762" i="34"/>
  <c r="T763" i="34"/>
  <c r="T764" i="34"/>
  <c r="T765" i="34"/>
  <c r="T766" i="34"/>
  <c r="T767" i="34"/>
  <c r="T768" i="34"/>
  <c r="T769" i="34"/>
  <c r="T770" i="34"/>
  <c r="T771" i="34"/>
  <c r="T772" i="34"/>
  <c r="T773" i="34"/>
  <c r="T774" i="34"/>
  <c r="T775" i="34"/>
  <c r="T776" i="34"/>
  <c r="T777" i="34"/>
  <c r="T778" i="34"/>
  <c r="T779" i="34"/>
  <c r="T780" i="34"/>
  <c r="T781" i="34"/>
  <c r="T782" i="34"/>
  <c r="T783" i="34"/>
  <c r="T784" i="34"/>
  <c r="T785" i="34"/>
  <c r="T786" i="34"/>
  <c r="T787" i="34"/>
  <c r="T788" i="34"/>
  <c r="T789" i="34"/>
  <c r="T790" i="34"/>
  <c r="T791" i="34"/>
  <c r="T792" i="34"/>
  <c r="T793" i="34"/>
  <c r="T794" i="34"/>
  <c r="T795" i="34"/>
  <c r="T796" i="34"/>
  <c r="T797" i="34"/>
  <c r="T798" i="34"/>
  <c r="T799" i="34"/>
  <c r="T800" i="34"/>
  <c r="T801" i="34"/>
  <c r="T802" i="34"/>
  <c r="T803" i="34"/>
  <c r="T804" i="34"/>
  <c r="T805" i="34"/>
  <c r="T806" i="34"/>
  <c r="T807" i="34"/>
  <c r="T808" i="34"/>
  <c r="T809" i="34"/>
  <c r="T810" i="34"/>
  <c r="T811" i="34"/>
  <c r="T812" i="34"/>
  <c r="T813" i="34"/>
  <c r="T814" i="34"/>
  <c r="T815" i="34"/>
  <c r="T816" i="34"/>
  <c r="T817" i="34"/>
  <c r="T818" i="34"/>
  <c r="T819" i="34"/>
  <c r="T820" i="34"/>
  <c r="T821" i="34"/>
  <c r="T822" i="34"/>
  <c r="T823" i="34"/>
  <c r="T824" i="34"/>
  <c r="T825" i="34"/>
  <c r="T826" i="34"/>
  <c r="T827" i="34"/>
  <c r="T828" i="34"/>
  <c r="T829" i="34"/>
  <c r="T830" i="34"/>
  <c r="T831" i="34"/>
  <c r="T832" i="34"/>
  <c r="T833" i="34"/>
  <c r="T834" i="34"/>
  <c r="T835" i="34"/>
  <c r="T836" i="34"/>
  <c r="T837" i="34"/>
  <c r="T838" i="34"/>
  <c r="T839" i="34"/>
  <c r="T840" i="34"/>
  <c r="T841" i="34"/>
  <c r="T842" i="34"/>
  <c r="T843" i="34"/>
  <c r="T844" i="34"/>
  <c r="T845" i="34"/>
  <c r="T846" i="34"/>
  <c r="T847" i="34"/>
  <c r="T848" i="34"/>
  <c r="T849" i="34"/>
  <c r="T850" i="34"/>
  <c r="T851" i="34"/>
  <c r="T852" i="34"/>
  <c r="T853" i="34"/>
  <c r="T854" i="34"/>
  <c r="T855" i="34"/>
  <c r="T856" i="34"/>
  <c r="T857" i="34"/>
  <c r="T858" i="34"/>
  <c r="T859" i="34"/>
  <c r="T860" i="34"/>
  <c r="T861" i="34"/>
  <c r="T862" i="34"/>
  <c r="T863" i="34"/>
  <c r="T864" i="34"/>
  <c r="T865" i="34"/>
  <c r="T866" i="34"/>
  <c r="T867" i="34"/>
  <c r="T868" i="34"/>
  <c r="T869" i="34"/>
  <c r="T870" i="34"/>
  <c r="T871" i="34"/>
  <c r="T872" i="34"/>
  <c r="T873" i="34"/>
  <c r="T874" i="34"/>
  <c r="T875" i="34"/>
  <c r="T876" i="34"/>
  <c r="T877" i="34"/>
  <c r="T878" i="34"/>
  <c r="T879" i="34"/>
  <c r="T880" i="34"/>
  <c r="T881" i="34"/>
  <c r="T882" i="34"/>
  <c r="T883" i="34"/>
  <c r="T884" i="34"/>
  <c r="T885" i="34"/>
  <c r="T886" i="34"/>
  <c r="T887" i="34"/>
  <c r="T888" i="34"/>
  <c r="T889" i="34"/>
  <c r="T890" i="34"/>
  <c r="T891" i="34"/>
  <c r="T892" i="34"/>
  <c r="T893" i="34"/>
  <c r="T894" i="34"/>
  <c r="T895" i="34"/>
  <c r="T896" i="34"/>
  <c r="T897" i="34"/>
  <c r="T898" i="34"/>
  <c r="T899" i="34"/>
  <c r="T900" i="34"/>
  <c r="T901" i="34"/>
  <c r="T902" i="34"/>
  <c r="T903" i="34"/>
  <c r="T904" i="34"/>
  <c r="T905" i="34"/>
  <c r="T906" i="34"/>
  <c r="T907" i="34"/>
  <c r="T908" i="34"/>
  <c r="T909" i="34"/>
  <c r="T910" i="34"/>
  <c r="T911" i="34"/>
  <c r="T912" i="34"/>
  <c r="T913" i="34"/>
  <c r="T914" i="34"/>
  <c r="T915" i="34"/>
  <c r="T916" i="34"/>
  <c r="T917" i="34"/>
  <c r="T918" i="34"/>
  <c r="T919" i="34"/>
  <c r="T920" i="34"/>
  <c r="T921" i="34"/>
  <c r="T922" i="34"/>
  <c r="T923" i="34"/>
  <c r="T924" i="34"/>
  <c r="T925" i="34"/>
  <c r="T926" i="34"/>
  <c r="T927" i="34"/>
  <c r="T928" i="34"/>
  <c r="T929" i="34"/>
  <c r="T930" i="34"/>
  <c r="T931" i="34"/>
  <c r="T932" i="34"/>
  <c r="T933" i="34"/>
  <c r="T934" i="34"/>
  <c r="T935" i="34"/>
  <c r="T936" i="34"/>
  <c r="T937" i="34"/>
  <c r="T938" i="34"/>
  <c r="T939" i="34"/>
  <c r="T940" i="34"/>
  <c r="T941" i="34"/>
  <c r="T942" i="34"/>
  <c r="T943" i="34"/>
  <c r="T944" i="34"/>
  <c r="T945" i="34"/>
  <c r="T946" i="34"/>
  <c r="T947" i="34"/>
  <c r="T948" i="34"/>
  <c r="T949" i="34"/>
  <c r="T950" i="34"/>
  <c r="T951" i="34"/>
  <c r="T952" i="34"/>
  <c r="T953" i="34"/>
  <c r="T954" i="34"/>
  <c r="T955" i="34"/>
  <c r="T956" i="34"/>
  <c r="T957" i="34"/>
  <c r="T958" i="34"/>
  <c r="T959" i="34"/>
  <c r="T960" i="34"/>
  <c r="T961" i="34"/>
  <c r="T962" i="34"/>
  <c r="T963" i="34"/>
  <c r="T964" i="34"/>
  <c r="T965" i="34"/>
  <c r="T966" i="34"/>
  <c r="T967" i="34"/>
  <c r="T968" i="34"/>
  <c r="T969" i="34"/>
  <c r="T970" i="34"/>
  <c r="T971" i="34"/>
  <c r="T972" i="34"/>
  <c r="T973" i="34"/>
  <c r="T974" i="34"/>
  <c r="T975" i="34"/>
  <c r="T976" i="34"/>
  <c r="T977" i="34"/>
  <c r="T978" i="34"/>
  <c r="T979" i="34"/>
  <c r="T980" i="34"/>
  <c r="T981" i="34"/>
  <c r="T982" i="34"/>
  <c r="T983" i="34"/>
  <c r="T984" i="34"/>
  <c r="T985" i="34"/>
  <c r="T986" i="34"/>
  <c r="T987" i="34"/>
  <c r="T988" i="34"/>
  <c r="T989" i="34"/>
  <c r="T990" i="34"/>
  <c r="T991" i="34"/>
  <c r="T992" i="34"/>
  <c r="T993" i="34"/>
  <c r="T994" i="34"/>
  <c r="T995" i="34"/>
  <c r="T996" i="34"/>
  <c r="T997" i="34"/>
  <c r="T998" i="34"/>
  <c r="T999" i="34"/>
  <c r="T1000" i="34"/>
  <c r="T1001" i="34"/>
  <c r="T1002" i="34"/>
  <c r="T1003" i="34"/>
  <c r="T1004" i="34"/>
  <c r="T1005" i="34"/>
  <c r="T1006" i="34"/>
  <c r="T1007" i="34"/>
  <c r="T1008" i="34"/>
  <c r="T1009" i="34"/>
  <c r="T1010" i="34"/>
  <c r="T1011" i="34"/>
  <c r="T1012" i="34"/>
  <c r="T1013" i="34"/>
  <c r="T1014" i="34"/>
  <c r="T1015" i="34"/>
  <c r="T1016" i="34"/>
  <c r="T1017" i="34"/>
  <c r="T1018" i="34"/>
  <c r="T1019" i="34"/>
  <c r="T1020" i="34"/>
  <c r="T1021" i="34"/>
  <c r="T1022" i="34"/>
  <c r="T1023" i="34"/>
  <c r="T1024" i="34"/>
  <c r="T1025" i="34"/>
  <c r="T1026" i="34"/>
  <c r="T1027" i="34"/>
  <c r="T1028" i="34"/>
  <c r="T1029" i="34"/>
  <c r="T1030" i="34"/>
  <c r="T1031" i="34"/>
  <c r="T1032" i="34"/>
  <c r="T1033" i="34"/>
  <c r="T1034" i="34"/>
  <c r="T1035" i="34"/>
  <c r="T1036" i="34"/>
  <c r="T1037" i="34"/>
  <c r="T1038" i="34"/>
  <c r="T1039" i="34"/>
  <c r="T1040" i="34"/>
  <c r="T1041" i="34"/>
  <c r="T1042" i="34"/>
  <c r="T1043" i="34"/>
  <c r="T1044" i="34"/>
  <c r="T1045" i="34"/>
  <c r="T1046" i="34"/>
  <c r="T1047" i="34"/>
  <c r="T1048" i="34"/>
  <c r="T1049" i="34"/>
  <c r="T1050" i="34"/>
  <c r="T1051" i="34"/>
  <c r="T1052" i="34"/>
  <c r="T1053" i="34"/>
  <c r="T1054" i="34"/>
  <c r="T1055" i="34"/>
  <c r="T1056" i="34"/>
  <c r="T1057" i="34"/>
  <c r="T1058" i="34"/>
  <c r="T1059" i="34"/>
  <c r="T1060" i="34"/>
  <c r="T1061" i="34"/>
  <c r="T1062" i="34"/>
  <c r="T1063" i="34"/>
  <c r="T1064" i="34"/>
  <c r="T1065" i="34"/>
  <c r="T1066" i="34"/>
  <c r="T1067" i="34"/>
  <c r="T1068" i="34"/>
  <c r="T1069" i="34"/>
  <c r="T1070" i="34"/>
  <c r="T1071" i="34"/>
  <c r="T1072" i="34"/>
  <c r="T1073" i="34"/>
  <c r="T1074" i="34"/>
  <c r="T1075" i="34"/>
  <c r="T1076" i="34"/>
  <c r="T1077" i="34"/>
  <c r="T1078" i="34"/>
  <c r="T1079" i="34"/>
  <c r="T1080" i="34"/>
  <c r="T1081" i="34"/>
  <c r="T1082" i="34"/>
  <c r="T1083" i="34"/>
  <c r="T1084" i="34"/>
  <c r="T1085" i="34"/>
  <c r="T1086" i="34"/>
  <c r="T1087" i="34"/>
  <c r="T1088" i="34"/>
  <c r="T1089" i="34"/>
  <c r="T1090" i="34"/>
  <c r="T1091" i="34"/>
  <c r="T1092" i="34"/>
  <c r="T1093" i="34"/>
  <c r="T1094" i="34"/>
  <c r="T1095" i="34"/>
  <c r="T1096" i="34"/>
  <c r="T1097" i="34"/>
  <c r="T1098" i="34"/>
  <c r="T1099" i="34"/>
  <c r="T1100" i="34"/>
  <c r="T1101" i="34"/>
  <c r="T1102" i="34"/>
  <c r="T1103" i="34"/>
  <c r="T1104" i="34"/>
  <c r="T1105" i="34"/>
  <c r="T1106" i="34"/>
  <c r="T1107" i="34"/>
  <c r="T1108" i="34"/>
  <c r="T1109" i="34"/>
  <c r="T1110" i="34"/>
  <c r="T1111" i="34"/>
  <c r="T1112" i="34"/>
  <c r="T1113" i="34"/>
  <c r="T1114" i="34"/>
  <c r="T1115" i="34"/>
  <c r="T1116" i="34"/>
  <c r="T1117" i="34"/>
  <c r="T1118" i="34"/>
  <c r="T1119" i="34"/>
  <c r="T1120" i="34"/>
  <c r="T1121" i="34"/>
  <c r="T1122" i="34"/>
  <c r="T1123" i="34"/>
  <c r="T1124" i="34"/>
  <c r="T1125" i="34"/>
  <c r="T1126" i="34"/>
  <c r="T1127" i="34"/>
  <c r="T1128" i="34"/>
  <c r="T1129" i="34"/>
  <c r="T1130" i="34"/>
  <c r="T1131" i="34"/>
  <c r="T1132" i="34"/>
  <c r="T1133" i="34"/>
  <c r="T1134" i="34"/>
  <c r="T1135" i="34"/>
  <c r="T1136" i="34"/>
  <c r="T1137" i="34"/>
  <c r="T1138" i="34"/>
  <c r="T1139" i="34"/>
  <c r="T1140" i="34"/>
  <c r="T1141" i="34"/>
  <c r="T1142" i="34"/>
  <c r="T1143" i="34"/>
  <c r="T1144" i="34"/>
  <c r="T1145" i="34"/>
  <c r="T1146" i="34"/>
  <c r="T1147" i="34"/>
  <c r="T1148" i="34"/>
  <c r="T1149" i="34"/>
  <c r="T1150" i="34"/>
  <c r="T1151" i="34"/>
  <c r="T1152" i="34"/>
  <c r="T1153" i="34"/>
  <c r="T1154" i="34"/>
  <c r="T1155" i="34"/>
  <c r="T1156" i="34"/>
  <c r="T1157" i="34"/>
  <c r="T1158" i="34"/>
  <c r="T1159" i="34"/>
  <c r="T1160" i="34"/>
  <c r="T1161" i="34"/>
  <c r="T1162" i="34"/>
  <c r="T1163" i="34"/>
  <c r="T1164" i="34"/>
  <c r="T1165" i="34"/>
  <c r="T1166" i="34"/>
  <c r="T1167" i="34"/>
  <c r="T1168" i="34"/>
  <c r="T1169" i="34"/>
  <c r="T1170" i="34"/>
  <c r="T1171" i="34"/>
  <c r="T1172" i="34"/>
  <c r="T1173" i="34"/>
  <c r="T1174" i="34"/>
  <c r="T1175" i="34"/>
  <c r="T1176" i="34"/>
  <c r="T1177" i="34"/>
  <c r="T1178" i="34"/>
  <c r="T1179" i="34"/>
  <c r="T1180" i="34"/>
  <c r="T1181" i="34"/>
  <c r="T1182" i="34"/>
  <c r="T1183" i="34"/>
  <c r="T1184" i="34"/>
  <c r="T1185" i="34"/>
  <c r="T1186" i="34"/>
  <c r="T1187" i="34"/>
  <c r="T1188" i="34"/>
  <c r="T1189" i="34"/>
  <c r="T1190" i="34"/>
  <c r="T1191" i="34"/>
  <c r="T1192" i="34"/>
  <c r="T1193" i="34"/>
  <c r="T1194" i="34"/>
  <c r="T1195" i="34"/>
  <c r="T1196" i="34"/>
  <c r="T1197" i="34"/>
  <c r="T1198" i="34"/>
  <c r="T1199" i="34"/>
  <c r="T1200" i="34"/>
  <c r="T1201" i="34"/>
  <c r="T1202" i="34"/>
  <c r="T1203" i="34"/>
  <c r="T1204" i="34"/>
  <c r="T1205" i="34"/>
  <c r="T1206" i="34"/>
  <c r="T1207" i="34"/>
  <c r="T1208" i="34"/>
  <c r="T1209" i="34"/>
  <c r="T1210" i="34"/>
  <c r="T1211" i="34"/>
  <c r="T1212" i="34"/>
  <c r="T1213" i="34"/>
  <c r="T1214" i="34"/>
  <c r="T1215" i="34"/>
  <c r="T1216" i="34"/>
  <c r="T1217" i="34"/>
  <c r="T1218" i="34"/>
  <c r="T1219" i="34"/>
  <c r="T1220" i="34"/>
  <c r="T1221" i="34"/>
  <c r="T1222" i="34"/>
  <c r="T1223" i="34"/>
  <c r="T1224" i="34"/>
  <c r="T1225" i="34"/>
  <c r="T1226" i="34"/>
  <c r="T1227" i="34"/>
  <c r="T1228" i="34"/>
  <c r="T1229" i="34"/>
  <c r="T1230" i="34"/>
  <c r="T1231" i="34"/>
  <c r="T1232" i="34"/>
  <c r="T1233" i="34"/>
  <c r="T1234" i="34"/>
  <c r="T1235" i="34"/>
  <c r="T1236" i="34"/>
  <c r="T1237" i="34"/>
  <c r="T1238" i="34"/>
  <c r="T1239" i="34"/>
  <c r="T1240" i="34"/>
  <c r="T1241" i="34"/>
  <c r="T1242" i="34"/>
  <c r="T1243" i="34"/>
  <c r="T1244" i="34"/>
  <c r="T1245" i="34"/>
  <c r="T1246" i="34"/>
  <c r="T1247" i="34"/>
  <c r="T1248" i="34"/>
  <c r="T1249" i="34"/>
  <c r="T1250" i="34"/>
  <c r="T1251" i="34"/>
  <c r="T1252" i="34"/>
  <c r="T1253" i="34"/>
  <c r="T1254" i="34"/>
  <c r="T1255" i="34"/>
  <c r="T1256" i="34"/>
  <c r="T1257" i="34"/>
  <c r="T1258" i="34"/>
  <c r="T1259" i="34"/>
  <c r="T1260" i="34"/>
  <c r="T1261" i="34"/>
  <c r="T1262" i="34"/>
  <c r="T1263" i="34"/>
  <c r="T1264" i="34"/>
  <c r="T1265" i="34"/>
  <c r="T1266" i="34"/>
  <c r="T1267" i="34"/>
  <c r="T1268" i="34"/>
  <c r="T1269" i="34"/>
  <c r="T1270" i="34"/>
  <c r="T1271" i="34"/>
  <c r="T1272" i="34"/>
  <c r="T1273" i="34"/>
  <c r="T1274" i="34"/>
  <c r="T1275" i="34"/>
  <c r="T1276" i="34"/>
  <c r="T1277" i="34"/>
  <c r="T1278" i="34"/>
  <c r="T1279" i="34"/>
  <c r="T1280" i="34"/>
  <c r="T1281" i="34"/>
  <c r="T1282" i="34"/>
  <c r="T1283" i="34"/>
  <c r="T1284" i="34"/>
  <c r="T1285" i="34"/>
  <c r="T1286" i="34"/>
  <c r="T1287" i="34"/>
  <c r="T1288" i="34"/>
  <c r="T1289" i="34"/>
  <c r="T1290" i="34"/>
  <c r="T1291" i="34"/>
  <c r="T1292" i="34"/>
  <c r="T1293" i="34"/>
  <c r="T1294" i="34"/>
  <c r="T1295" i="34"/>
  <c r="T1296" i="34"/>
  <c r="T1297" i="34"/>
  <c r="T1298" i="34"/>
  <c r="T1299" i="34"/>
  <c r="T1300" i="34"/>
  <c r="T1301" i="34"/>
  <c r="T1302" i="34"/>
  <c r="T1303" i="34"/>
  <c r="T1304" i="34"/>
  <c r="T1305" i="34"/>
  <c r="T1306" i="34"/>
  <c r="T1307" i="34"/>
  <c r="T1308" i="34"/>
  <c r="T1309" i="34"/>
  <c r="T1310" i="34"/>
  <c r="T1311" i="34"/>
  <c r="T1312" i="34"/>
  <c r="T1313" i="34"/>
  <c r="T1314" i="34"/>
  <c r="T1315" i="34"/>
  <c r="T1316" i="34"/>
  <c r="T1317" i="34"/>
  <c r="T1318" i="34"/>
  <c r="T1319" i="34"/>
  <c r="T1320" i="34"/>
  <c r="T1321" i="34"/>
  <c r="T1322" i="34"/>
  <c r="T1323" i="34"/>
  <c r="T1324" i="34"/>
  <c r="T1325" i="34"/>
  <c r="T1326" i="34"/>
  <c r="T1327" i="34"/>
  <c r="T1328" i="34"/>
  <c r="T1329" i="34"/>
  <c r="T1330" i="34"/>
  <c r="T1331" i="34"/>
  <c r="T1332" i="34"/>
  <c r="T1333" i="34"/>
  <c r="T1334" i="34"/>
  <c r="T1335" i="34"/>
  <c r="T1336" i="34"/>
  <c r="T1337" i="34"/>
  <c r="T1338" i="34"/>
  <c r="T1339" i="34"/>
  <c r="T1340" i="34"/>
  <c r="T1341" i="34"/>
  <c r="T1342" i="34"/>
  <c r="T1343" i="34"/>
  <c r="T1344" i="34"/>
  <c r="T1345" i="34"/>
  <c r="T1346" i="34"/>
  <c r="T1347" i="34"/>
  <c r="T1348" i="34"/>
  <c r="T1349" i="34"/>
  <c r="T1350" i="34"/>
  <c r="T1351" i="34"/>
  <c r="T1352" i="34"/>
  <c r="T1353" i="34"/>
  <c r="T1354" i="34"/>
  <c r="T1355" i="34"/>
  <c r="T1356" i="34"/>
  <c r="T1357" i="34"/>
  <c r="T1358" i="34"/>
  <c r="T1359" i="34"/>
  <c r="T1360" i="34"/>
  <c r="T1361" i="34"/>
  <c r="T1362" i="34"/>
  <c r="T1363" i="34"/>
  <c r="T1364" i="34"/>
  <c r="T1365" i="34"/>
  <c r="T1366" i="34"/>
  <c r="T1367" i="34"/>
  <c r="T1368" i="34"/>
  <c r="T1369" i="34"/>
  <c r="T1370" i="34"/>
  <c r="T1371" i="34"/>
  <c r="T1372" i="34"/>
  <c r="T1373" i="34"/>
  <c r="T1374" i="34"/>
  <c r="T1375" i="34"/>
  <c r="T1376" i="34"/>
  <c r="T1377" i="34"/>
  <c r="T1378" i="34"/>
  <c r="T1379" i="34"/>
  <c r="T1380" i="34"/>
  <c r="T1381" i="34"/>
  <c r="T1382" i="34"/>
  <c r="T1383" i="34"/>
  <c r="T1384" i="34"/>
  <c r="T1385" i="34"/>
  <c r="T1386" i="34"/>
  <c r="T1387" i="34"/>
  <c r="T1388" i="34"/>
  <c r="T1389" i="34"/>
  <c r="T1390" i="34"/>
  <c r="T1391" i="34"/>
  <c r="T1392" i="34"/>
  <c r="T1393" i="34"/>
  <c r="T1394" i="34"/>
  <c r="T1395" i="34"/>
  <c r="T1396" i="34"/>
  <c r="T1397" i="34"/>
  <c r="T1398" i="34"/>
  <c r="T1399" i="34"/>
  <c r="T1400" i="34"/>
  <c r="T1401" i="34"/>
  <c r="T1402" i="34"/>
  <c r="T1403" i="34"/>
  <c r="T1404" i="34"/>
  <c r="T1405" i="34"/>
  <c r="T1406" i="34"/>
  <c r="T1407" i="34"/>
  <c r="T1408" i="34"/>
  <c r="T1409" i="34"/>
  <c r="T1410" i="34"/>
  <c r="T1411" i="34"/>
  <c r="T1412" i="34"/>
  <c r="T1413" i="34"/>
  <c r="T1414" i="34"/>
  <c r="T1415" i="34"/>
  <c r="T1416" i="34"/>
  <c r="T1417" i="34"/>
  <c r="T1418" i="34"/>
  <c r="T1419" i="34"/>
  <c r="T1420" i="34"/>
  <c r="T1421" i="34"/>
  <c r="T1422" i="34"/>
  <c r="T1423" i="34"/>
  <c r="T1424" i="34"/>
  <c r="T1425" i="34"/>
  <c r="T1426" i="34"/>
  <c r="T1427" i="34"/>
  <c r="T1428" i="34"/>
  <c r="T1429" i="34"/>
  <c r="T1430" i="34"/>
  <c r="T1431" i="34"/>
  <c r="T1432" i="34"/>
  <c r="T1433" i="34"/>
  <c r="T1434" i="34"/>
  <c r="T1435" i="34"/>
  <c r="T1436" i="34"/>
  <c r="T1437" i="34"/>
  <c r="T1438" i="34"/>
  <c r="T1439" i="34"/>
  <c r="T1440" i="34"/>
  <c r="T1441" i="34"/>
  <c r="L520" i="34"/>
  <c r="L1297" i="34"/>
  <c r="N1297" i="34" s="1"/>
  <c r="L790" i="34"/>
  <c r="L329" i="34"/>
  <c r="L50" i="34"/>
  <c r="L964" i="34"/>
  <c r="N964" i="34" s="1"/>
  <c r="L397" i="34"/>
  <c r="L136" i="34"/>
  <c r="L601" i="34"/>
  <c r="L227" i="34"/>
  <c r="L286" i="34"/>
  <c r="L402" i="34"/>
  <c r="L1323" i="34"/>
  <c r="L1295" i="34"/>
  <c r="L1105" i="34"/>
  <c r="L1071" i="34"/>
  <c r="L1133" i="34"/>
  <c r="L1286" i="34"/>
  <c r="L1416" i="34"/>
  <c r="L392" i="34"/>
  <c r="L784" i="34"/>
  <c r="L675" i="34"/>
  <c r="L634" i="34"/>
  <c r="L1102" i="34"/>
  <c r="L431" i="34"/>
  <c r="L507" i="34"/>
  <c r="L1128" i="34"/>
  <c r="L134" i="34"/>
  <c r="L508" i="34"/>
  <c r="L748" i="34"/>
  <c r="L220" i="34"/>
  <c r="L278" i="34"/>
  <c r="L221" i="34"/>
  <c r="L783" i="34"/>
  <c r="L549" i="34"/>
  <c r="L902" i="34"/>
  <c r="L171" i="34"/>
  <c r="L246" i="34"/>
  <c r="L72" i="34"/>
  <c r="L504" i="34"/>
  <c r="L389" i="34"/>
  <c r="L947" i="34"/>
  <c r="L1127" i="34"/>
  <c r="L747" i="34"/>
  <c r="L1347" i="34"/>
  <c r="L1269" i="34"/>
  <c r="L1250" i="34"/>
  <c r="L982" i="34"/>
  <c r="L506" i="34"/>
  <c r="L1023" i="34"/>
  <c r="L320" i="34"/>
  <c r="L387" i="34"/>
  <c r="L1337" i="34"/>
  <c r="L878" i="34"/>
  <c r="L177" i="34"/>
  <c r="L1201" i="34"/>
  <c r="L260" i="34"/>
  <c r="L979" i="34"/>
  <c r="L1387" i="34"/>
  <c r="L1054" i="34"/>
  <c r="L926" i="34"/>
  <c r="L1181" i="34"/>
  <c r="L86" i="34"/>
  <c r="L1422" i="34"/>
  <c r="L1005" i="34"/>
  <c r="L1365" i="34"/>
  <c r="L137" i="34"/>
  <c r="L1077" i="34"/>
  <c r="L761" i="34"/>
  <c r="L870" i="34"/>
  <c r="L1309" i="34"/>
  <c r="L514" i="34"/>
  <c r="L752" i="34"/>
  <c r="L868" i="34"/>
  <c r="L602" i="34"/>
  <c r="L793" i="34"/>
  <c r="L360" i="34"/>
  <c r="L999" i="34"/>
  <c r="L1145" i="34"/>
  <c r="L759" i="34"/>
  <c r="L1033" i="34"/>
  <c r="L474" i="34"/>
  <c r="L968" i="34"/>
  <c r="L1254" i="34"/>
  <c r="L439" i="34"/>
  <c r="L604" i="34"/>
  <c r="L229" i="34"/>
  <c r="L1000" i="34"/>
  <c r="L288" i="34"/>
  <c r="L764" i="34"/>
  <c r="L522" i="34"/>
  <c r="L1384" i="34"/>
  <c r="L98" i="34"/>
  <c r="L1233" i="34"/>
  <c r="L473" i="34"/>
  <c r="L728" i="34"/>
  <c r="L1231" i="34"/>
  <c r="L328" i="34"/>
  <c r="L353" i="34"/>
  <c r="L512" i="34"/>
  <c r="L598" i="34"/>
  <c r="L357" i="34"/>
  <c r="L330" i="34"/>
  <c r="L83" i="34"/>
  <c r="L112" i="34"/>
  <c r="L13" i="34"/>
  <c r="L26" i="34"/>
  <c r="L1094" i="34"/>
  <c r="L1122" i="34"/>
  <c r="L408" i="34"/>
  <c r="L654" i="34"/>
  <c r="L239" i="34"/>
  <c r="L1179" i="34"/>
  <c r="L1276" i="34"/>
  <c r="L660" i="34"/>
  <c r="L1258" i="34"/>
  <c r="L1052" i="34"/>
  <c r="L690" i="34"/>
  <c r="L932" i="34"/>
  <c r="L336" i="34"/>
  <c r="L1352" i="34"/>
  <c r="L929" i="34"/>
  <c r="L1296" i="34"/>
  <c r="L129" i="34"/>
  <c r="L442" i="34"/>
  <c r="L1153" i="34"/>
  <c r="L734" i="34"/>
  <c r="L484" i="34"/>
  <c r="L1396" i="34"/>
  <c r="L194" i="34"/>
  <c r="L651" i="34"/>
  <c r="L100" i="34"/>
  <c r="L1207" i="34"/>
  <c r="L616" i="34"/>
  <c r="L973" i="34"/>
  <c r="L570" i="34"/>
  <c r="L1087" i="34"/>
  <c r="L614" i="34"/>
  <c r="L568" i="34"/>
  <c r="L411" i="34"/>
  <c r="L1243" i="34"/>
  <c r="L881" i="34"/>
  <c r="L686" i="34"/>
  <c r="L659" i="34"/>
  <c r="N659" i="34" s="1"/>
  <c r="L1368" i="34"/>
  <c r="L807" i="34"/>
  <c r="L1314" i="34"/>
  <c r="L296" i="34"/>
  <c r="L771" i="34"/>
  <c r="L1154" i="34"/>
  <c r="L412" i="34"/>
  <c r="L619" i="34"/>
  <c r="S619" i="34" s="1"/>
  <c r="L1402" i="34"/>
  <c r="L1440" i="34"/>
  <c r="L178" i="34"/>
  <c r="L1086" i="34"/>
  <c r="L1408" i="34"/>
  <c r="L928" i="34"/>
  <c r="L1051" i="34"/>
  <c r="L1423" i="34"/>
  <c r="L1430" i="34"/>
  <c r="L1260" i="34"/>
  <c r="L1248" i="34"/>
  <c r="L806" i="34"/>
  <c r="L709" i="34"/>
  <c r="L998" i="34"/>
  <c r="L1199" i="34"/>
  <c r="L555" i="34"/>
  <c r="L398" i="34"/>
  <c r="L1358" i="34"/>
  <c r="L1070" i="34"/>
  <c r="L57" i="34"/>
  <c r="L1072" i="34"/>
  <c r="L1289" i="34"/>
  <c r="L556" i="34"/>
  <c r="L909" i="34"/>
  <c r="L910" i="34"/>
  <c r="L23" i="34"/>
  <c r="L559" i="34"/>
  <c r="L1429" i="34"/>
  <c r="L648" i="34"/>
  <c r="L1198" i="34"/>
  <c r="L837" i="34"/>
  <c r="L833" i="34"/>
  <c r="L1138" i="34"/>
  <c r="L82" i="34"/>
  <c r="L60" i="34"/>
  <c r="L874" i="34"/>
  <c r="L1235" i="34"/>
  <c r="L993" i="34"/>
  <c r="L1136" i="34"/>
  <c r="N1136" i="34" s="1"/>
  <c r="L1191" i="34"/>
  <c r="L750" i="34"/>
  <c r="L724" i="34"/>
  <c r="L830" i="34"/>
  <c r="N830" i="34" s="1"/>
  <c r="L989" i="34"/>
  <c r="L222" i="34"/>
  <c r="L1439" i="34"/>
  <c r="L56" i="34"/>
  <c r="L6" i="34"/>
  <c r="L676" i="34"/>
  <c r="L247" i="34"/>
  <c r="L1163" i="34"/>
  <c r="L590" i="34"/>
  <c r="L125" i="34"/>
  <c r="L727" i="34"/>
  <c r="L912" i="34"/>
  <c r="L395" i="34"/>
  <c r="L1192" i="34"/>
  <c r="L1104" i="34"/>
  <c r="L468" i="34"/>
  <c r="L950" i="34"/>
  <c r="L324" i="34"/>
  <c r="L635" i="34"/>
  <c r="L1107" i="34"/>
  <c r="L1253" i="34"/>
  <c r="L323" i="34"/>
  <c r="L1024" i="34"/>
  <c r="L187" i="34"/>
  <c r="L1129" i="34"/>
  <c r="L632" i="34"/>
  <c r="L89" i="34"/>
  <c r="L36" i="34"/>
  <c r="L223" i="34"/>
  <c r="L643" i="34"/>
  <c r="L1076" i="34"/>
  <c r="L995" i="34"/>
  <c r="L835" i="34"/>
  <c r="L1081" i="34"/>
  <c r="L795" i="34"/>
  <c r="L362" i="34"/>
  <c r="L914" i="34"/>
  <c r="L957" i="34"/>
  <c r="L1292" i="34"/>
  <c r="L646" i="34"/>
  <c r="L224" i="34"/>
  <c r="L678" i="34"/>
  <c r="L786" i="34"/>
  <c r="L639" i="34"/>
  <c r="L592" i="34"/>
  <c r="L725" i="34"/>
  <c r="L73" i="34"/>
  <c r="L1251" i="34"/>
  <c r="L391" i="34"/>
  <c r="L29" i="34"/>
  <c r="L350" i="34"/>
  <c r="L985" i="34"/>
  <c r="N985" i="34" s="1"/>
  <c r="L1362" i="34"/>
  <c r="L983" i="34"/>
  <c r="L17" i="34"/>
  <c r="L633" i="34"/>
  <c r="L1397" i="34"/>
  <c r="L984" i="34"/>
  <c r="L828" i="34"/>
  <c r="L1103" i="34"/>
  <c r="L469" i="34"/>
  <c r="L1067" i="34"/>
  <c r="L1029" i="34"/>
  <c r="L1356" i="34"/>
  <c r="L91" i="34"/>
  <c r="L282" i="34"/>
  <c r="L1417" i="34"/>
  <c r="L785" i="34"/>
  <c r="L64" i="34"/>
  <c r="L511" i="34"/>
  <c r="L704" i="34"/>
  <c r="L135" i="34"/>
  <c r="L191" i="34"/>
  <c r="L326" i="34"/>
  <c r="L905" i="34"/>
  <c r="L1137" i="34"/>
  <c r="L1170" i="34"/>
  <c r="L295" i="34"/>
  <c r="L409" i="34"/>
  <c r="L812" i="34"/>
  <c r="L811" i="34"/>
  <c r="N811" i="34" s="1"/>
  <c r="L733" i="34"/>
  <c r="N733" i="34" s="1"/>
  <c r="L1275" i="34"/>
  <c r="N1275" i="34" s="1"/>
  <c r="L653" i="34"/>
  <c r="L1329" i="34"/>
  <c r="L765" i="34"/>
  <c r="L533" i="34"/>
  <c r="L372" i="34"/>
  <c r="L204" i="34"/>
  <c r="L574" i="34"/>
  <c r="L577" i="34"/>
  <c r="L1183" i="34"/>
  <c r="L1299" i="34"/>
  <c r="L1386" i="34"/>
  <c r="L1242" i="34"/>
  <c r="L717" i="34"/>
  <c r="L448" i="34"/>
  <c r="L1360" i="34"/>
  <c r="L1277" i="34"/>
  <c r="L1209" i="34"/>
  <c r="L1113" i="34"/>
  <c r="L1431" i="34"/>
  <c r="L1401" i="34"/>
  <c r="L364" i="34"/>
  <c r="L1438" i="34"/>
  <c r="L608" i="34"/>
  <c r="L160" i="34"/>
  <c r="L650" i="34"/>
  <c r="L841" i="34"/>
  <c r="L603" i="34"/>
  <c r="L1175" i="34"/>
  <c r="L231" i="34"/>
  <c r="L731" i="34"/>
  <c r="L1327" i="34"/>
  <c r="L875" i="34"/>
  <c r="L873" i="34"/>
  <c r="L965" i="34"/>
  <c r="L254" i="34"/>
  <c r="L961" i="34"/>
  <c r="L757" i="34"/>
  <c r="L1255" i="34"/>
  <c r="L361" i="34"/>
  <c r="L797" i="34"/>
  <c r="L332" i="34"/>
  <c r="L732" i="34"/>
  <c r="L1176" i="34"/>
  <c r="L1017" i="34"/>
  <c r="L1096" i="34"/>
  <c r="N1096" i="34" s="1"/>
  <c r="L887" i="34"/>
  <c r="N887" i="34" s="1"/>
  <c r="L32" i="34"/>
  <c r="L943" i="34"/>
  <c r="L214" i="34"/>
  <c r="L742" i="34"/>
  <c r="L820" i="34"/>
  <c r="L1262" i="34"/>
  <c r="L371" i="34"/>
  <c r="L1212" i="34"/>
  <c r="L1088" i="34"/>
  <c r="L480" i="34"/>
  <c r="L440" i="34"/>
  <c r="L524" i="34"/>
  <c r="L1006" i="34"/>
  <c r="L527" i="34"/>
  <c r="L138" i="34"/>
  <c r="L1418" i="34"/>
  <c r="L175" i="34"/>
  <c r="L476" i="34"/>
  <c r="L657" i="34"/>
  <c r="L1007" i="34"/>
  <c r="L261" i="34"/>
  <c r="L1315" i="34"/>
  <c r="L1369" i="34"/>
  <c r="L655" i="34"/>
  <c r="L532" i="34"/>
  <c r="L1157" i="34"/>
  <c r="L483" i="34"/>
  <c r="L617" i="34"/>
  <c r="L1245" i="34"/>
  <c r="L714" i="34"/>
  <c r="L1257" i="34"/>
  <c r="L1046" i="34"/>
  <c r="L1204" i="34"/>
  <c r="L1273" i="34"/>
  <c r="L1367" i="34"/>
  <c r="L1203" i="34"/>
  <c r="L85" i="34"/>
  <c r="L1389" i="34"/>
  <c r="L1259" i="34"/>
  <c r="L766" i="34"/>
  <c r="L852" i="34"/>
  <c r="L445" i="34"/>
  <c r="L1180" i="34"/>
  <c r="L8" i="34"/>
  <c r="L1333" i="34"/>
  <c r="L1391" i="34"/>
  <c r="L689" i="34"/>
  <c r="N689" i="34" s="1"/>
  <c r="L531" i="34"/>
  <c r="N531" i="34" s="1"/>
  <c r="L1047" i="34"/>
  <c r="L1048" i="34"/>
  <c r="L1406" i="34"/>
  <c r="L917" i="34"/>
  <c r="L294" i="34"/>
  <c r="L291" i="34"/>
  <c r="L1414" i="34"/>
  <c r="L774" i="34"/>
  <c r="L416" i="34"/>
  <c r="L692" i="34"/>
  <c r="L738" i="34"/>
  <c r="L1279" i="34"/>
  <c r="L815" i="34"/>
  <c r="L1055" i="34"/>
  <c r="L1403" i="34"/>
  <c r="L373" i="34"/>
  <c r="L235" i="34"/>
  <c r="L523" i="34"/>
  <c r="L44" i="34"/>
  <c r="L130" i="34"/>
  <c r="L334" i="34"/>
  <c r="L1049" i="34"/>
  <c r="L564" i="34"/>
  <c r="L1202" i="34"/>
  <c r="L289" i="34"/>
  <c r="L925" i="34"/>
  <c r="L292" i="34"/>
  <c r="L1240" i="34"/>
  <c r="S1240" i="34" s="1"/>
  <c r="L921" i="34"/>
  <c r="L162" i="34"/>
  <c r="L1294" i="34"/>
  <c r="L228" i="34"/>
  <c r="L438" i="34"/>
  <c r="L798" i="34"/>
  <c r="L799" i="34"/>
  <c r="L1178" i="34"/>
  <c r="L237" i="34"/>
  <c r="L530" i="34"/>
  <c r="L1085" i="34"/>
  <c r="L850" i="34"/>
  <c r="L684" i="34"/>
  <c r="L1419" i="34"/>
  <c r="L1433" i="34"/>
  <c r="L84" i="34"/>
  <c r="L755" i="34"/>
  <c r="L605" i="34"/>
  <c r="N605" i="34" s="1"/>
  <c r="L916" i="34"/>
  <c r="N916" i="34" s="1"/>
  <c r="L869" i="34"/>
  <c r="L915" i="34"/>
  <c r="L1106" i="34"/>
  <c r="L1432" i="34"/>
  <c r="L189" i="34"/>
  <c r="S189" i="34" s="1"/>
  <c r="L597" i="34"/>
  <c r="L435" i="34"/>
  <c r="L1320" i="34"/>
  <c r="L1270" i="34"/>
  <c r="L218" i="34"/>
  <c r="L152" i="34"/>
  <c r="L463" i="34"/>
  <c r="L980" i="34"/>
  <c r="L63" i="34"/>
  <c r="L52" i="34"/>
  <c r="S52" i="34" s="1"/>
  <c r="L347" i="34"/>
  <c r="L545" i="34"/>
  <c r="L1020" i="34"/>
  <c r="L123" i="34"/>
  <c r="L945" i="34"/>
  <c r="L97" i="34"/>
  <c r="L1016" i="34"/>
  <c r="L668" i="34"/>
  <c r="L583" i="34"/>
  <c r="L458" i="34"/>
  <c r="L105" i="34"/>
  <c r="L341" i="34"/>
  <c r="L627" i="34"/>
  <c r="L154" i="34"/>
  <c r="L344" i="34"/>
  <c r="L346" i="34"/>
  <c r="L669" i="34"/>
  <c r="L185" i="34"/>
  <c r="L315" i="34"/>
  <c r="L423" i="34"/>
  <c r="L425" i="34"/>
  <c r="L1098" i="34"/>
  <c r="L245" i="34"/>
  <c r="L670" i="34"/>
  <c r="L16" i="34"/>
  <c r="L427" i="34"/>
  <c r="L1062" i="34"/>
  <c r="L47" i="34"/>
  <c r="L41" i="34"/>
  <c r="L897" i="34"/>
  <c r="N897" i="34" s="1"/>
  <c r="L1099" i="34"/>
  <c r="N1099" i="34" s="1"/>
  <c r="L3" i="34"/>
  <c r="L1268" i="34"/>
  <c r="L55" i="34"/>
  <c r="L186" i="34"/>
  <c r="L780" i="34"/>
  <c r="L384" i="34"/>
  <c r="L546" i="34"/>
  <c r="L588" i="34"/>
  <c r="L184" i="34"/>
  <c r="L1097" i="34"/>
  <c r="L383" i="34"/>
  <c r="L345" i="34"/>
  <c r="L426" i="34"/>
  <c r="L276" i="34"/>
  <c r="L39" i="34"/>
  <c r="L1152" i="34"/>
  <c r="L991" i="34"/>
  <c r="L644" i="34"/>
  <c r="L1339" i="34"/>
  <c r="L1350" i="34"/>
  <c r="L1435" i="34"/>
  <c r="L1166" i="34"/>
  <c r="L1194" i="34"/>
  <c r="L1164" i="34"/>
  <c r="L1381" i="34"/>
  <c r="L589" i="34"/>
  <c r="L1284" i="34"/>
  <c r="L1216" i="34"/>
  <c r="L782" i="34"/>
  <c r="L1218" i="34"/>
  <c r="L1319" i="34"/>
  <c r="L1219" i="34"/>
  <c r="L1215" i="34"/>
  <c r="L429" i="34"/>
  <c r="L1348" i="34"/>
  <c r="L550" i="34"/>
  <c r="L1410" i="34"/>
  <c r="L1066" i="34"/>
  <c r="L390" i="34"/>
  <c r="L749" i="34"/>
  <c r="L1027" i="34"/>
  <c r="L829" i="34"/>
  <c r="L124" i="34"/>
  <c r="L1223" i="34"/>
  <c r="L1026" i="34"/>
  <c r="N1026" i="34" s="1"/>
  <c r="L1025" i="34"/>
  <c r="N1025" i="34" s="1"/>
  <c r="L640" i="34"/>
  <c r="L952" i="34"/>
  <c r="L953" i="34"/>
  <c r="L158" i="34"/>
  <c r="L553" i="34"/>
  <c r="L1195" i="34"/>
  <c r="L437" i="34"/>
  <c r="L127" i="34"/>
  <c r="L1436" i="34"/>
  <c r="L111" i="34"/>
  <c r="L1256" i="34"/>
  <c r="L606" i="34"/>
  <c r="L762" i="34"/>
  <c r="L763" i="34"/>
  <c r="L1434" i="34"/>
  <c r="L1036" i="34"/>
  <c r="L842" i="34"/>
  <c r="L1200" i="34"/>
  <c r="L843" i="34"/>
  <c r="L1143" i="34"/>
  <c r="L1141" i="34"/>
  <c r="L1421" i="34"/>
  <c r="L367" i="34"/>
  <c r="L369" i="34"/>
  <c r="L31" i="34"/>
  <c r="L376" i="34"/>
  <c r="L697" i="34"/>
  <c r="L311" i="34"/>
  <c r="L721" i="34"/>
  <c r="L273" i="34"/>
  <c r="L459" i="34"/>
  <c r="L308" i="34"/>
  <c r="L62" i="34"/>
  <c r="L18" i="34"/>
  <c r="L319" i="34"/>
  <c r="L499" i="34"/>
  <c r="L153" i="34"/>
  <c r="L895" i="34"/>
  <c r="L825" i="34"/>
  <c r="L1188" i="34"/>
  <c r="L860" i="34"/>
  <c r="L777" i="34"/>
  <c r="L1095" i="34"/>
  <c r="L1093" i="34"/>
  <c r="L418" i="34"/>
  <c r="L494" i="34"/>
  <c r="N494" i="34" s="1"/>
  <c r="L941" i="34"/>
  <c r="N941" i="34" s="1"/>
  <c r="L14" i="34"/>
  <c r="N14" i="34" s="1"/>
  <c r="L270" i="34"/>
  <c r="L1061" i="34"/>
  <c r="L215" i="34"/>
  <c r="L120" i="34"/>
  <c r="L307" i="34"/>
  <c r="L80" i="34"/>
  <c r="L419" i="34"/>
  <c r="L378" i="34"/>
  <c r="L268" i="34"/>
  <c r="L121" i="34"/>
  <c r="L821" i="34"/>
  <c r="L78" i="34"/>
  <c r="L147" i="34"/>
  <c r="L119" i="34"/>
  <c r="L859" i="34"/>
  <c r="L306" i="34"/>
  <c r="L938" i="34"/>
  <c r="L891" i="34"/>
  <c r="L693" i="34"/>
  <c r="L38" i="34"/>
  <c r="L217" i="34"/>
  <c r="L244" i="34"/>
  <c r="L1121" i="34"/>
  <c r="L71" i="34"/>
  <c r="L271" i="34"/>
  <c r="L272" i="34"/>
  <c r="L518" i="34"/>
  <c r="L1404" i="34"/>
  <c r="L250" i="34"/>
  <c r="L131" i="34"/>
  <c r="L892" i="34"/>
  <c r="L1119" i="34"/>
  <c r="L1332" i="34"/>
  <c r="L1211" i="34"/>
  <c r="L1008" i="34"/>
  <c r="L800" i="34"/>
  <c r="L1390" i="34"/>
  <c r="L365" i="34"/>
  <c r="L1206" i="34"/>
  <c r="L298" i="34"/>
  <c r="L259" i="34"/>
  <c r="L931" i="34"/>
  <c r="L450" i="34"/>
  <c r="L1115" i="34"/>
  <c r="L208" i="34"/>
  <c r="N208" i="34" s="1"/>
  <c r="L132" i="34"/>
  <c r="N132" i="34" s="1"/>
  <c r="L417" i="34"/>
  <c r="L855" i="34"/>
  <c r="L580" i="34"/>
  <c r="L1160" i="34"/>
  <c r="L818" i="34"/>
  <c r="L775" i="34"/>
  <c r="L1263" i="34"/>
  <c r="L103" i="34"/>
  <c r="L719" i="34"/>
  <c r="L76" i="34"/>
  <c r="L1264" i="34"/>
  <c r="L665" i="34"/>
  <c r="L181" i="34"/>
  <c r="L1057" i="34"/>
  <c r="L455" i="34"/>
  <c r="L857" i="34"/>
  <c r="L148" i="34"/>
  <c r="L168" i="34"/>
  <c r="L216" i="34"/>
  <c r="L1187" i="34"/>
  <c r="L776" i="34"/>
  <c r="L79" i="34"/>
  <c r="L493" i="34"/>
  <c r="L940" i="34"/>
  <c r="L695" i="34"/>
  <c r="L741" i="34"/>
  <c r="L456" i="34"/>
  <c r="L743" i="34"/>
  <c r="L1060" i="34"/>
  <c r="L491" i="34"/>
  <c r="L1380" i="34"/>
  <c r="L539" i="34"/>
  <c r="L740" i="34"/>
  <c r="L77" i="34"/>
  <c r="L61" i="34"/>
  <c r="L366" i="34"/>
  <c r="L816" i="34"/>
  <c r="L847" i="34"/>
  <c r="L443" i="34"/>
  <c r="L1142" i="34"/>
  <c r="L1075" i="34"/>
  <c r="L758" i="34"/>
  <c r="L647" i="34"/>
  <c r="L200" i="34"/>
  <c r="L805" i="34"/>
  <c r="L801" i="34"/>
  <c r="N801" i="34" s="1"/>
  <c r="L75" i="34"/>
  <c r="N75" i="34" s="1"/>
  <c r="L1014" i="34"/>
  <c r="L144" i="34"/>
  <c r="L488" i="34"/>
  <c r="L94" i="34"/>
  <c r="L888" i="34"/>
  <c r="L536" i="34"/>
  <c r="L1013" i="34"/>
  <c r="L623" i="34"/>
  <c r="L853" i="34"/>
  <c r="L1377" i="34"/>
  <c r="L621" i="34"/>
  <c r="L1246" i="34"/>
  <c r="L262" i="34"/>
  <c r="L1342" i="34"/>
  <c r="L1159" i="34"/>
  <c r="L814" i="34"/>
  <c r="L145" i="34"/>
  <c r="L579" i="34"/>
  <c r="L146" i="34"/>
  <c r="L51" i="34"/>
  <c r="L490" i="34"/>
  <c r="L1059" i="34"/>
  <c r="L581" i="34"/>
  <c r="L1424" i="34"/>
  <c r="L883" i="34"/>
  <c r="L1010" i="34"/>
  <c r="L1261" i="34"/>
  <c r="L451" i="34"/>
  <c r="L413" i="34"/>
  <c r="L9" i="34"/>
  <c r="L935" i="34"/>
  <c r="L489" i="34"/>
  <c r="L1117" i="34"/>
  <c r="L535" i="34"/>
  <c r="L1090" i="34"/>
  <c r="L141" i="34"/>
  <c r="L662" i="34"/>
  <c r="L453" i="34"/>
  <c r="L886" i="34"/>
  <c r="L718" i="34"/>
  <c r="L975" i="34"/>
  <c r="L209" i="34"/>
  <c r="L901" i="34"/>
  <c r="L630" i="34"/>
  <c r="L109" i="34"/>
  <c r="L781" i="34"/>
  <c r="N781" i="34" s="1"/>
  <c r="L58" i="34"/>
  <c r="N58" i="34" s="1"/>
  <c r="L1028" i="34"/>
  <c r="L751" i="34"/>
  <c r="L49" i="34"/>
  <c r="L967" i="34"/>
  <c r="L359" i="34"/>
  <c r="L66" i="34"/>
  <c r="L333" i="34"/>
  <c r="L1425" i="34"/>
  <c r="L1147" i="34"/>
  <c r="L5" i="34"/>
  <c r="L730" i="34"/>
  <c r="L255" i="34"/>
  <c r="L25" i="34"/>
  <c r="L1388" i="34"/>
  <c r="L963" i="34"/>
  <c r="L1441" i="34"/>
  <c r="S1441" i="34" s="1"/>
  <c r="L954" i="34"/>
  <c r="L1232" i="34"/>
  <c r="L436" i="34"/>
  <c r="L1165" i="34"/>
  <c r="L959" i="34"/>
  <c r="L1427" i="34"/>
  <c r="L1069" i="34"/>
  <c r="L1306" i="34"/>
  <c r="L554" i="34"/>
  <c r="L642" i="34"/>
  <c r="L396" i="34"/>
  <c r="L1373" i="34"/>
  <c r="L729" i="34"/>
  <c r="L866" i="34"/>
  <c r="L1167" i="34"/>
  <c r="L1196" i="34"/>
  <c r="L836" i="34"/>
  <c r="L1405" i="34"/>
  <c r="L1230" i="34"/>
  <c r="L994" i="34"/>
  <c r="L992" i="34"/>
  <c r="L990" i="34"/>
  <c r="L53" i="34"/>
  <c r="L1168" i="34"/>
  <c r="L284" i="34"/>
  <c r="L838" i="34"/>
  <c r="L251" i="34"/>
  <c r="L997" i="34"/>
  <c r="L1078" i="34"/>
  <c r="L1322" i="34"/>
  <c r="L645" i="34"/>
  <c r="N645" i="34" s="1"/>
  <c r="L1140" i="34"/>
  <c r="N1140" i="34" s="1"/>
  <c r="L1324" i="34"/>
  <c r="L1383" i="34"/>
  <c r="L321" i="34"/>
  <c r="L1274" i="34"/>
  <c r="L1172" i="34"/>
  <c r="L1237" i="34"/>
  <c r="L1385" i="34"/>
  <c r="L1222" i="34"/>
  <c r="L156" i="34"/>
  <c r="L787" i="34"/>
  <c r="L157" i="34"/>
  <c r="L638" i="34"/>
  <c r="L636" i="34"/>
  <c r="L908" i="34"/>
  <c r="L1162" i="34"/>
  <c r="L1224" i="34"/>
  <c r="L1221" i="34"/>
  <c r="L637" i="34"/>
  <c r="L987" i="34"/>
  <c r="L280" i="34"/>
  <c r="L789" i="34"/>
  <c r="L399" i="34"/>
  <c r="L59" i="34"/>
  <c r="L1030" i="34"/>
  <c r="L92" i="34"/>
  <c r="L190" i="34"/>
  <c r="L1035" i="34"/>
  <c r="L1382" i="34"/>
  <c r="L327" i="34"/>
  <c r="L867" i="34"/>
  <c r="L1073" i="34"/>
  <c r="L355" i="34"/>
  <c r="L1398" i="34"/>
  <c r="L788" i="34"/>
  <c r="L1068" i="34"/>
  <c r="L956" i="34"/>
  <c r="L1074" i="34"/>
  <c r="L679" i="34"/>
  <c r="L470" i="34"/>
  <c r="L913" i="34"/>
  <c r="N913" i="34" s="1"/>
  <c r="L1357" i="34"/>
  <c r="L1363" i="34"/>
  <c r="L907" i="34"/>
  <c r="L325" i="34"/>
  <c r="L862" i="34"/>
  <c r="L1131" i="34"/>
  <c r="N1131" i="34" s="1"/>
  <c r="L677" i="34"/>
  <c r="L903" i="34"/>
  <c r="L1190" i="34"/>
  <c r="L948" i="34"/>
  <c r="L591" i="34"/>
  <c r="L37" i="34"/>
  <c r="L593" i="34"/>
  <c r="L1271" i="34"/>
  <c r="L1288" i="34"/>
  <c r="L1338" i="34"/>
  <c r="L1084" i="34"/>
  <c r="L1079" i="34"/>
  <c r="L552" i="34"/>
  <c r="L394" i="34"/>
  <c r="L283" i="34"/>
  <c r="L1395" i="34"/>
  <c r="L199" i="34"/>
  <c r="L479" i="34"/>
  <c r="L1050" i="34"/>
  <c r="L1155" i="34"/>
  <c r="L406" i="34"/>
  <c r="L115" i="34"/>
  <c r="L972" i="34"/>
  <c r="L970" i="34"/>
  <c r="L1045" i="34"/>
  <c r="L1412" i="34"/>
  <c r="L1340" i="34"/>
  <c r="L1111" i="34"/>
  <c r="N1111" i="34" s="1"/>
  <c r="L1293" i="34"/>
  <c r="L760" i="34"/>
  <c r="L607" i="34"/>
  <c r="L1349" i="34"/>
  <c r="L996" i="34"/>
  <c r="L400" i="34"/>
  <c r="N400" i="34" s="1"/>
  <c r="L1031" i="34"/>
  <c r="L1228" i="34"/>
  <c r="L225" i="34"/>
  <c r="L1226" i="34"/>
  <c r="L594" i="34"/>
  <c r="L42" i="34"/>
  <c r="L1321" i="34"/>
  <c r="L958" i="34"/>
  <c r="L834" i="34"/>
  <c r="L1272" i="34"/>
  <c r="L1290" i="34"/>
  <c r="L1355" i="34"/>
  <c r="L393" i="34"/>
  <c r="L510" i="34"/>
  <c r="L1132" i="34"/>
  <c r="L433" i="34"/>
  <c r="L596" i="34"/>
  <c r="L1307" i="34"/>
  <c r="L471" i="34"/>
  <c r="L472" i="34"/>
  <c r="L1134" i="34"/>
  <c r="L832" i="34"/>
  <c r="L911" i="34"/>
  <c r="L172" i="34"/>
  <c r="L1229" i="34"/>
  <c r="L10" i="34"/>
  <c r="L1193" i="34"/>
  <c r="L1400" i="34"/>
  <c r="L1364" i="34"/>
  <c r="L1225" i="34"/>
  <c r="L955" i="34"/>
  <c r="L414" i="34"/>
  <c r="L885" i="34"/>
  <c r="L688" i="34"/>
  <c r="L143" i="34"/>
  <c r="L338" i="34"/>
  <c r="L118" i="34"/>
  <c r="L496" i="34"/>
  <c r="L265" i="34"/>
  <c r="L1371" i="34"/>
  <c r="L54" i="34"/>
  <c r="L667" i="34"/>
  <c r="L1092" i="34"/>
  <c r="L1379" i="34"/>
  <c r="L1437" i="34"/>
  <c r="L1210" i="34"/>
  <c r="L1156" i="34"/>
  <c r="L139" i="34"/>
  <c r="L735" i="34"/>
  <c r="L770" i="34"/>
  <c r="L449" i="34"/>
  <c r="L573" i="34"/>
  <c r="L337" i="34"/>
  <c r="L27" i="34"/>
  <c r="L166" i="34"/>
  <c r="L889" i="34"/>
  <c r="L1281" i="34"/>
  <c r="L1300" i="34"/>
  <c r="L934" i="34"/>
  <c r="L303" i="34"/>
  <c r="L301" i="34"/>
  <c r="L884" i="34"/>
  <c r="L452" i="34"/>
  <c r="L302" i="34"/>
  <c r="L575" i="34"/>
  <c r="L1301" i="34"/>
  <c r="L1009" i="34"/>
  <c r="L1409" i="34"/>
  <c r="L1303" i="34"/>
  <c r="L661" i="34"/>
  <c r="L447" i="34"/>
  <c r="L1334" i="34"/>
  <c r="L773" i="34"/>
  <c r="L299" i="34"/>
  <c r="L1114" i="34"/>
  <c r="L769" i="34"/>
  <c r="L410" i="34"/>
  <c r="L368" i="34"/>
  <c r="L1331" i="34"/>
  <c r="L1241" i="34"/>
  <c r="L1110" i="34"/>
  <c r="L1174" i="34"/>
  <c r="L1326" i="34"/>
  <c r="L179" i="34"/>
  <c r="L486" i="34"/>
  <c r="L1058" i="34"/>
  <c r="L666" i="34"/>
  <c r="L624" i="34"/>
  <c r="N624" i="34" s="1"/>
  <c r="L537" i="34"/>
  <c r="L293" i="34"/>
  <c r="L263" i="34"/>
  <c r="L7" i="34"/>
  <c r="L182" i="34"/>
  <c r="L457" i="34"/>
  <c r="L454" i="34"/>
  <c r="L1120" i="34"/>
  <c r="L578" i="34"/>
  <c r="L211" i="34"/>
  <c r="L1185" i="34"/>
  <c r="L169" i="34"/>
  <c r="L243" i="34"/>
  <c r="L1378" i="34"/>
  <c r="L739" i="34"/>
  <c r="L95" i="34"/>
  <c r="L1317" i="34"/>
  <c r="L28" i="34"/>
  <c r="L1265" i="34"/>
  <c r="L377" i="34"/>
  <c r="L538" i="34"/>
  <c r="L1266" i="34"/>
  <c r="L213" i="34"/>
  <c r="L819" i="34"/>
  <c r="L858" i="34"/>
  <c r="L1213" i="34"/>
  <c r="L936" i="34"/>
  <c r="N936" i="34" s="1"/>
  <c r="L576" i="34"/>
  <c r="L854" i="34"/>
  <c r="L87" i="34"/>
  <c r="L339" i="34"/>
  <c r="L264" i="34"/>
  <c r="L890" i="34"/>
  <c r="L622" i="34"/>
  <c r="L817" i="34"/>
  <c r="L1370" i="34"/>
  <c r="L212" i="34"/>
  <c r="L305" i="34"/>
  <c r="L1118" i="34"/>
  <c r="L856" i="34"/>
  <c r="L375" i="34"/>
  <c r="L340" i="34"/>
  <c r="L374" i="34"/>
  <c r="L663" i="34"/>
  <c r="L1091" i="34"/>
  <c r="L1015" i="34"/>
  <c r="L1186" i="34"/>
  <c r="L1184" i="34"/>
  <c r="L1375" i="34"/>
  <c r="L513" i="34"/>
  <c r="L1169" i="34"/>
  <c r="L726" i="34"/>
  <c r="L904" i="34"/>
  <c r="L388" i="34"/>
  <c r="L249" i="34"/>
  <c r="L1220" i="34"/>
  <c r="L155" i="34"/>
  <c r="L949" i="34"/>
  <c r="L279" i="34"/>
  <c r="L432" i="34"/>
  <c r="L988" i="34"/>
  <c r="L516" i="34"/>
  <c r="L966" i="34"/>
  <c r="L519" i="34"/>
  <c r="L919" i="34"/>
  <c r="L99" i="34"/>
  <c r="L1038" i="34"/>
  <c r="L682" i="34"/>
  <c r="L612" i="34"/>
  <c r="L232" i="34"/>
  <c r="L1150" i="34"/>
  <c r="L114" i="34"/>
  <c r="L652" i="34"/>
  <c r="L197" i="34"/>
  <c r="L407" i="34"/>
  <c r="L1182" i="34"/>
  <c r="L481" i="34"/>
  <c r="L1208" i="34"/>
  <c r="L482" i="34"/>
  <c r="L1205" i="34"/>
  <c r="L1002" i="34"/>
  <c r="N1002" i="34" s="1"/>
  <c r="L1040" i="34"/>
  <c r="L203" i="34"/>
  <c r="N203" i="34" s="1"/>
  <c r="L207" i="34"/>
  <c r="L1089" i="34"/>
  <c r="L813" i="34"/>
  <c r="L74" i="34"/>
  <c r="L1247" i="34"/>
  <c r="L1361" i="34"/>
  <c r="L1056" i="34"/>
  <c r="L370" i="34"/>
  <c r="L687" i="34"/>
  <c r="L335" i="34"/>
  <c r="L1011" i="34"/>
  <c r="L691" i="34"/>
  <c r="L242" i="34"/>
  <c r="L210" i="34"/>
  <c r="N210" i="34" s="1"/>
  <c r="L1335" i="34"/>
  <c r="L304" i="34"/>
  <c r="L487" i="34"/>
  <c r="L415" i="34"/>
  <c r="L167" i="34"/>
  <c r="L20" i="34"/>
  <c r="L316" i="34"/>
  <c r="L461" i="34"/>
  <c r="L1018" i="34"/>
  <c r="L104" i="34"/>
  <c r="L587" i="34"/>
  <c r="N587" i="34" s="1"/>
  <c r="L822" i="34"/>
  <c r="L893" i="34"/>
  <c r="L1019" i="34"/>
  <c r="L779" i="34"/>
  <c r="L81" i="34"/>
  <c r="L274" i="34"/>
  <c r="L1161" i="34"/>
  <c r="L498" i="34"/>
  <c r="L543" i="34"/>
  <c r="L317" i="34"/>
  <c r="L542" i="34"/>
  <c r="L701" i="34"/>
  <c r="N701" i="34" s="1"/>
  <c r="L269" i="34"/>
  <c r="N269" i="34" s="1"/>
  <c r="L629" i="34"/>
  <c r="L2" i="34"/>
  <c r="L1123" i="34"/>
  <c r="L746" i="34"/>
  <c r="L106" i="34"/>
  <c r="L133" i="34"/>
  <c r="L672" i="34"/>
  <c r="L745" i="34"/>
  <c r="L824" i="34"/>
  <c r="L1214" i="34"/>
  <c r="L314" i="34"/>
  <c r="N314" i="34" s="1"/>
  <c r="L896" i="34"/>
  <c r="N896" i="34" s="1"/>
  <c r="L544" i="34"/>
  <c r="L151" i="34"/>
  <c r="L1249" i="34"/>
  <c r="L424" i="34"/>
  <c r="L460" i="34"/>
  <c r="L40" i="34"/>
  <c r="L626" i="34"/>
  <c r="L628" i="34"/>
  <c r="L1343" i="34"/>
  <c r="L586" i="34"/>
  <c r="L700" i="34"/>
  <c r="N700" i="34" s="1"/>
  <c r="L96" i="34"/>
  <c r="N96" i="34" s="1"/>
  <c r="L88" i="34"/>
  <c r="L497" i="34"/>
  <c r="L722" i="34"/>
  <c r="L671" i="34"/>
  <c r="L1282" i="34"/>
  <c r="L944" i="34"/>
  <c r="L823" i="34"/>
  <c r="L385" i="34"/>
  <c r="L318" i="34"/>
  <c r="S318" i="34" s="1"/>
  <c r="L69" i="34"/>
  <c r="N69" i="34" s="1"/>
  <c r="L937" i="34"/>
  <c r="N937" i="34" s="1"/>
  <c r="L165" i="34"/>
  <c r="L421" i="34"/>
  <c r="L720" i="34"/>
  <c r="L492" i="34"/>
  <c r="L1298" i="34"/>
  <c r="L258" i="34"/>
  <c r="L266" i="34"/>
  <c r="L976" i="34"/>
  <c r="L21" i="34"/>
  <c r="L309" i="34"/>
  <c r="L150" i="34"/>
  <c r="N150" i="34" s="1"/>
  <c r="L939" i="34"/>
  <c r="L694" i="34"/>
  <c r="L420" i="34"/>
  <c r="L33" i="34"/>
  <c r="L495" i="34"/>
  <c r="L15" i="34"/>
  <c r="L267" i="34"/>
  <c r="L585" i="34"/>
  <c r="L894" i="34"/>
  <c r="L698" i="34"/>
  <c r="L34" i="34"/>
  <c r="L312" i="34"/>
  <c r="N312" i="34" s="1"/>
  <c r="L696" i="34"/>
  <c r="L310" i="34"/>
  <c r="L313" i="34"/>
  <c r="L380" i="34"/>
  <c r="L977" i="34"/>
  <c r="L942" i="34"/>
  <c r="L541" i="34"/>
  <c r="L379" i="34"/>
  <c r="L170" i="34"/>
  <c r="L149" i="34"/>
  <c r="L582" i="34"/>
  <c r="L625" i="34"/>
  <c r="N625" i="34" s="1"/>
  <c r="L381" i="34"/>
  <c r="N381" i="34" s="1"/>
  <c r="L584" i="34"/>
  <c r="L699" i="34"/>
  <c r="L540" i="34"/>
  <c r="L978" i="34"/>
  <c r="L183" i="34"/>
  <c r="L382" i="34"/>
  <c r="L275" i="34"/>
  <c r="L342" i="34"/>
  <c r="L1318" i="34"/>
  <c r="L422" i="34"/>
  <c r="L1267" i="34"/>
  <c r="N1267" i="34" s="1"/>
  <c r="L778" i="34"/>
  <c r="N778" i="34" s="1"/>
  <c r="L343" i="34"/>
  <c r="L744" i="34"/>
  <c r="L122" i="34"/>
  <c r="L22" i="34"/>
  <c r="L1304" i="34"/>
  <c r="L551" i="34"/>
  <c r="L1139" i="34"/>
  <c r="L248" i="34"/>
  <c r="L981" i="34"/>
  <c r="L1392" i="34"/>
  <c r="N1392" i="34" s="1"/>
  <c r="L1063" i="34"/>
  <c r="N1063" i="34" s="1"/>
  <c r="L861" i="34"/>
  <c r="L1100" i="34"/>
  <c r="L1021" i="34"/>
  <c r="L465" i="34"/>
  <c r="L386" i="34"/>
  <c r="L501" i="34"/>
  <c r="L547" i="34"/>
  <c r="L11" i="34"/>
  <c r="L1189" i="34"/>
  <c r="L467" i="34"/>
  <c r="L986" i="34"/>
  <c r="N986" i="34" s="1"/>
  <c r="L110" i="34"/>
  <c r="N110" i="34" s="1"/>
  <c r="L705" i="34"/>
  <c r="L865" i="34"/>
  <c r="L706" i="34"/>
  <c r="L753" i="34"/>
  <c r="L796" i="34"/>
  <c r="L840" i="34"/>
  <c r="L93" i="34"/>
  <c r="L1034" i="34"/>
  <c r="L12" i="34"/>
  <c r="L562" i="34"/>
  <c r="L405" i="34"/>
  <c r="N405" i="34" s="1"/>
  <c r="L880" i="34"/>
  <c r="L683" i="34"/>
  <c r="L1341" i="34"/>
  <c r="L879" i="34"/>
  <c r="L1001" i="34"/>
  <c r="L1328" i="34"/>
  <c r="L1083" i="34"/>
  <c r="L1311" i="34"/>
  <c r="L1325" i="34"/>
  <c r="L331" i="34"/>
  <c r="L1148" i="34"/>
  <c r="L1109" i="34"/>
  <c r="N1109" i="34" s="1"/>
  <c r="L126" i="34"/>
  <c r="L1173" i="34"/>
  <c r="L708" i="34"/>
  <c r="L920" i="34"/>
  <c r="L1080" i="34"/>
  <c r="L1291" i="34"/>
  <c r="L754" i="34"/>
  <c r="L792" i="34"/>
  <c r="L649" i="34"/>
  <c r="L403" i="34"/>
  <c r="L1108" i="34"/>
  <c r="L558" i="34"/>
  <c r="N558" i="34" s="1"/>
  <c r="L1399" i="34"/>
  <c r="L35" i="34"/>
  <c r="L1330" i="34"/>
  <c r="L1310" i="34"/>
  <c r="L285" i="34"/>
  <c r="L356" i="34"/>
  <c r="L641" i="34"/>
  <c r="L831" i="34"/>
  <c r="L1227" i="34"/>
  <c r="L434" i="34"/>
  <c r="L354" i="34"/>
  <c r="N354" i="34" s="1"/>
  <c r="L1135" i="34"/>
  <c r="N1135" i="34" s="1"/>
  <c r="L43" i="34"/>
  <c r="L864" i="34"/>
  <c r="L863" i="34"/>
  <c r="L951" i="34"/>
  <c r="L1305" i="34"/>
  <c r="L595" i="34"/>
  <c r="L188" i="34"/>
  <c r="L90" i="34"/>
  <c r="L1285" i="34"/>
  <c r="L30" i="34"/>
  <c r="L48" i="34"/>
  <c r="N48" i="34" s="1"/>
  <c r="L281" i="34"/>
  <c r="N281" i="34" s="1"/>
  <c r="L352" i="34"/>
  <c r="L557" i="34"/>
  <c r="L599" i="34"/>
  <c r="L358" i="34"/>
  <c r="L1037" i="34"/>
  <c r="L871" i="34"/>
  <c r="L230" i="34"/>
  <c r="L196" i="34"/>
  <c r="L195" i="34"/>
  <c r="L19" i="34"/>
  <c r="L876" i="34"/>
  <c r="N876" i="34" s="1"/>
  <c r="L517" i="34"/>
  <c r="N517" i="34" s="1"/>
  <c r="L252" i="34"/>
  <c r="L1234" i="34"/>
  <c r="L918" i="34"/>
  <c r="L24" i="34"/>
  <c r="L872" i="34"/>
  <c r="L1082" i="34"/>
  <c r="L290" i="34"/>
  <c r="L848" i="34"/>
  <c r="L1042" i="34"/>
  <c r="L680" i="34"/>
  <c r="L113" i="34"/>
  <c r="N113" i="34" s="1"/>
  <c r="L1238" i="34"/>
  <c r="L233" i="34"/>
  <c r="L163" i="34"/>
  <c r="L569" i="34"/>
  <c r="L658" i="34"/>
  <c r="L46" i="34"/>
  <c r="L140" i="34"/>
  <c r="L505" i="34"/>
  <c r="L351" i="34"/>
  <c r="L609" i="34"/>
  <c r="L563" i="34"/>
  <c r="N563" i="34" s="1"/>
  <c r="L1044" i="34"/>
  <c r="L257" i="34"/>
  <c r="L710" i="34"/>
  <c r="L1177" i="34"/>
  <c r="L572" i="34"/>
  <c r="L1316" i="34"/>
  <c r="L234" i="34"/>
  <c r="L444" i="34"/>
  <c r="L238" i="34"/>
  <c r="L70" i="34"/>
  <c r="L620" i="34"/>
  <c r="L142" i="34"/>
  <c r="N142" i="34" s="1"/>
  <c r="L1012" i="34"/>
  <c r="N1012" i="34" s="1"/>
  <c r="L1280" i="34"/>
  <c r="L1413" i="34"/>
  <c r="L882" i="34"/>
  <c r="L618" i="34"/>
  <c r="L300" i="34"/>
  <c r="L1158" i="34"/>
  <c r="L206" i="34"/>
  <c r="L1244" i="34"/>
  <c r="L180" i="34"/>
  <c r="S180" i="34" s="1"/>
  <c r="L767" i="34"/>
  <c r="S767" i="34" s="1"/>
  <c r="L478" i="34"/>
  <c r="N478" i="34" s="1"/>
  <c r="L1366" i="34"/>
  <c r="N1366" i="34" s="1"/>
  <c r="L1393" i="34"/>
  <c r="L1428" i="34"/>
  <c r="L515" i="34"/>
  <c r="L253" i="34"/>
  <c r="L707" i="34"/>
  <c r="L65" i="34"/>
  <c r="L756" i="34"/>
  <c r="L128" i="34"/>
  <c r="L681" i="34"/>
  <c r="L198" i="34"/>
  <c r="L615" i="34"/>
  <c r="N615" i="34" s="1"/>
  <c r="L566" i="34"/>
  <c r="N566" i="34" s="1"/>
  <c r="L971" i="34"/>
  <c r="L236" i="34"/>
  <c r="L1351" i="34"/>
  <c r="L201" i="34"/>
  <c r="L528" i="34"/>
  <c r="L1407" i="34"/>
  <c r="L441" i="34"/>
  <c r="L1043" i="34"/>
  <c r="L561" i="34"/>
  <c r="L611" i="34"/>
  <c r="L161" i="34"/>
  <c r="N161" i="34" s="1"/>
  <c r="L1376" i="34"/>
  <c r="N1376" i="34" s="1"/>
  <c r="L1420" i="34"/>
  <c r="L462" i="34"/>
  <c r="L664" i="34"/>
  <c r="L1302" i="34"/>
  <c r="L736" i="34"/>
  <c r="L808" i="34"/>
  <c r="L1039" i="34"/>
  <c r="L1041" i="34"/>
  <c r="L711" i="34"/>
  <c r="L256" i="34"/>
  <c r="N256" i="34" s="1"/>
  <c r="L176" i="34"/>
  <c r="L922" i="34"/>
  <c r="L525" i="34"/>
  <c r="L560" i="34"/>
  <c r="L173" i="34"/>
  <c r="L1308" i="34"/>
  <c r="L192" i="34"/>
  <c r="L1171" i="34"/>
  <c r="L159" i="34"/>
  <c r="L287" i="34"/>
  <c r="L477" i="34"/>
  <c r="L844" i="34"/>
  <c r="N844" i="34" s="1"/>
  <c r="L1151" i="34"/>
  <c r="L712" i="34"/>
  <c r="L803" i="34"/>
  <c r="L1359" i="34"/>
  <c r="L685" i="34"/>
  <c r="L1312" i="34"/>
  <c r="L4" i="34"/>
  <c r="L571" i="34"/>
  <c r="L1003" i="34"/>
  <c r="L1239" i="34"/>
  <c r="L1374" i="34"/>
  <c r="L923" i="34"/>
  <c r="N923" i="34" s="1"/>
  <c r="L1197" i="34"/>
  <c r="N1197" i="34" s="1"/>
  <c r="L839" i="34"/>
  <c r="L600" i="34"/>
  <c r="L174" i="34"/>
  <c r="L960" i="34"/>
  <c r="L565" i="34"/>
  <c r="L610" i="34"/>
  <c r="L846" i="34"/>
  <c r="L404" i="34"/>
  <c r="L1149" i="34"/>
  <c r="L521" i="34"/>
  <c r="L845" i="34"/>
  <c r="N845" i="34" s="1"/>
  <c r="L924" i="34"/>
  <c r="N924" i="34" s="1"/>
  <c r="L849" i="34"/>
  <c r="L969" i="34"/>
  <c r="L1112" i="34"/>
  <c r="L1236" i="34"/>
  <c r="L1032" i="34"/>
  <c r="L1144" i="34"/>
  <c r="L1411" i="34"/>
  <c r="L430" i="34"/>
  <c r="L1126" i="34"/>
  <c r="L906" i="34"/>
  <c r="N906" i="34" s="1"/>
  <c r="L1287" i="34"/>
  <c r="N1287" i="34" s="1"/>
  <c r="L631" i="34"/>
  <c r="L466" i="34"/>
  <c r="L1130" i="34"/>
  <c r="L322" i="34"/>
  <c r="L509" i="34"/>
  <c r="L1426" i="34"/>
  <c r="L1252" i="34"/>
  <c r="L1283" i="34"/>
  <c r="L703" i="34"/>
  <c r="L898" i="34"/>
  <c r="L702" i="34"/>
  <c r="N702" i="34" s="1"/>
  <c r="L1345" i="34"/>
  <c r="N1345" i="34" s="1"/>
  <c r="L1346" i="34"/>
  <c r="L946" i="34"/>
  <c r="L723" i="34"/>
  <c r="L1415" i="34"/>
  <c r="L1344" i="34"/>
  <c r="L1372" i="34"/>
  <c r="L1336" i="34"/>
  <c r="L674" i="34"/>
  <c r="L503" i="34"/>
  <c r="L1065" i="34"/>
  <c r="L1124" i="34"/>
  <c r="N1124" i="34" s="1"/>
  <c r="L826" i="34"/>
  <c r="L899" i="34"/>
  <c r="L1217" i="34"/>
  <c r="L1125" i="34"/>
  <c r="L464" i="34"/>
  <c r="L1101" i="34"/>
  <c r="L900" i="34"/>
  <c r="L219" i="34"/>
  <c r="L277" i="34"/>
  <c r="L349" i="34"/>
  <c r="L107" i="34"/>
  <c r="L1353" i="34"/>
  <c r="N1353" i="34" s="1"/>
  <c r="L502" i="34"/>
  <c r="L548" i="34"/>
  <c r="L1064" i="34"/>
  <c r="L673" i="34"/>
  <c r="L500" i="34"/>
  <c r="L428" i="34"/>
  <c r="L348" i="34"/>
  <c r="L108" i="34"/>
  <c r="L827" i="34"/>
  <c r="L1354" i="34"/>
  <c r="L1022" i="34"/>
  <c r="L737" i="34"/>
  <c r="N737" i="34" s="1"/>
  <c r="L226" i="34"/>
  <c r="L1053" i="34"/>
  <c r="L1116" i="34"/>
  <c r="L791" i="34"/>
  <c r="L475" i="34"/>
  <c r="L401" i="34"/>
  <c r="L1394" i="34"/>
  <c r="L962" i="34"/>
  <c r="L794" i="34"/>
  <c r="L1146" i="34"/>
  <c r="L877" i="34"/>
  <c r="N877" i="34" s="1"/>
  <c r="L363" i="34"/>
  <c r="N363" i="34" s="1"/>
  <c r="L193" i="34"/>
  <c r="L802" i="34"/>
  <c r="L526" i="34"/>
  <c r="L67" i="34"/>
  <c r="L772" i="34"/>
  <c r="L930" i="34"/>
  <c r="L164" i="34"/>
  <c r="L1004" i="34"/>
  <c r="L202" i="34"/>
  <c r="L297" i="34"/>
  <c r="L529" i="34"/>
  <c r="N529" i="34" s="1"/>
  <c r="L804" i="34"/>
  <c r="N804" i="34" s="1"/>
  <c r="L68" i="34"/>
  <c r="L534" i="34"/>
  <c r="L241" i="34"/>
  <c r="L117" i="34"/>
  <c r="L933" i="34"/>
  <c r="L974" i="34"/>
  <c r="L102" i="34"/>
  <c r="L485" i="34"/>
  <c r="L1278" i="34"/>
  <c r="L716" i="34"/>
  <c r="L809" i="34"/>
  <c r="N809" i="34" s="1"/>
  <c r="L656" i="34"/>
  <c r="N656" i="34" s="1"/>
  <c r="L446" i="34"/>
  <c r="L768" i="34"/>
  <c r="L851" i="34"/>
  <c r="L927" i="34"/>
  <c r="L567" i="34"/>
  <c r="L1313" i="34"/>
  <c r="L713" i="34"/>
  <c r="L613" i="34"/>
  <c r="L45" i="34"/>
  <c r="L715" i="34"/>
  <c r="L116" i="34"/>
  <c r="N116" i="34" s="1"/>
  <c r="L240" i="34"/>
  <c r="L810" i="34"/>
  <c r="L205" i="34"/>
  <c r="L101" i="34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A210" i="37"/>
  <c r="A211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226" i="37"/>
  <c r="A227" i="37"/>
  <c r="A228" i="37"/>
  <c r="A229" i="37"/>
  <c r="A230" i="37"/>
  <c r="A231" i="37"/>
  <c r="A232" i="37"/>
  <c r="A233" i="37"/>
  <c r="A234" i="37"/>
  <c r="A235" i="37"/>
  <c r="A236" i="37"/>
  <c r="A237" i="37"/>
  <c r="A238" i="37"/>
  <c r="A239" i="37"/>
  <c r="A240" i="37"/>
  <c r="A241" i="37"/>
  <c r="A242" i="37"/>
  <c r="A243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58" i="37"/>
  <c r="A259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74" i="37"/>
  <c r="A275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89" i="37"/>
  <c r="A290" i="37"/>
  <c r="A291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306" i="37"/>
  <c r="A307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22" i="37"/>
  <c r="A323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38" i="37"/>
  <c r="A339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54" i="37"/>
  <c r="A355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70" i="37"/>
  <c r="A371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86" i="37"/>
  <c r="A387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402" i="37"/>
  <c r="A403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18" i="37"/>
  <c r="A419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34" i="37"/>
  <c r="A435" i="37"/>
  <c r="A436" i="37"/>
  <c r="A437" i="37"/>
  <c r="A438" i="37"/>
  <c r="A439" i="37"/>
  <c r="A440" i="37"/>
  <c r="A441" i="37"/>
  <c r="A442" i="37"/>
  <c r="A443" i="37"/>
  <c r="A444" i="37"/>
  <c r="A445" i="37"/>
  <c r="A446" i="37"/>
  <c r="A447" i="37"/>
  <c r="A448" i="37"/>
  <c r="A449" i="37"/>
  <c r="A450" i="37"/>
  <c r="A451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66" i="37"/>
  <c r="A467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83" i="37"/>
  <c r="A484" i="37"/>
  <c r="A485" i="37"/>
  <c r="A486" i="37"/>
  <c r="A487" i="37"/>
  <c r="A488" i="37"/>
  <c r="A489" i="37"/>
  <c r="A490" i="37"/>
  <c r="A491" i="37"/>
  <c r="A492" i="37"/>
  <c r="A493" i="37"/>
  <c r="A494" i="37"/>
  <c r="A495" i="37"/>
  <c r="A496" i="37"/>
  <c r="A497" i="37"/>
  <c r="A498" i="37"/>
  <c r="A499" i="37"/>
  <c r="A500" i="37"/>
  <c r="A501" i="37"/>
  <c r="A502" i="37"/>
  <c r="A503" i="37"/>
  <c r="A504" i="37"/>
  <c r="A505" i="37"/>
  <c r="A506" i="37"/>
  <c r="A507" i="37"/>
  <c r="A508" i="37"/>
  <c r="A509" i="37"/>
  <c r="A510" i="37"/>
  <c r="A511" i="37"/>
  <c r="A512" i="37"/>
  <c r="A513" i="37"/>
  <c r="A514" i="37"/>
  <c r="A515" i="37"/>
  <c r="A516" i="37"/>
  <c r="A517" i="37"/>
  <c r="A518" i="37"/>
  <c r="A519" i="37"/>
  <c r="A520" i="37"/>
  <c r="A521" i="37"/>
  <c r="A522" i="37"/>
  <c r="A523" i="37"/>
  <c r="A524" i="37"/>
  <c r="A525" i="37"/>
  <c r="A526" i="37"/>
  <c r="A527" i="37"/>
  <c r="A528" i="37"/>
  <c r="A529" i="37"/>
  <c r="A530" i="37"/>
  <c r="A531" i="37"/>
  <c r="A532" i="37"/>
  <c r="A533" i="37"/>
  <c r="A534" i="37"/>
  <c r="A535" i="37"/>
  <c r="A536" i="37"/>
  <c r="A537" i="37"/>
  <c r="A538" i="37"/>
  <c r="A539" i="37"/>
  <c r="A540" i="37"/>
  <c r="A541" i="37"/>
  <c r="A542" i="37"/>
  <c r="A543" i="37"/>
  <c r="A544" i="37"/>
  <c r="A545" i="37"/>
  <c r="A546" i="37"/>
  <c r="A547" i="37"/>
  <c r="A548" i="37"/>
  <c r="A549" i="37"/>
  <c r="A550" i="37"/>
  <c r="A551" i="37"/>
  <c r="A552" i="37"/>
  <c r="A553" i="37"/>
  <c r="A554" i="37"/>
  <c r="A555" i="37"/>
  <c r="A556" i="37"/>
  <c r="A557" i="37"/>
  <c r="A558" i="37"/>
  <c r="A559" i="37"/>
  <c r="A560" i="37"/>
  <c r="A561" i="37"/>
  <c r="A562" i="37"/>
  <c r="A563" i="37"/>
  <c r="A564" i="37"/>
  <c r="A565" i="37"/>
  <c r="A566" i="37"/>
  <c r="A567" i="37"/>
  <c r="A568" i="37"/>
  <c r="A569" i="37"/>
  <c r="A570" i="37"/>
  <c r="A571" i="37"/>
  <c r="A572" i="37"/>
  <c r="A573" i="37"/>
  <c r="A574" i="37"/>
  <c r="A575" i="37"/>
  <c r="A576" i="37"/>
  <c r="A577" i="37"/>
  <c r="A578" i="37"/>
  <c r="A579" i="37"/>
  <c r="A580" i="37"/>
  <c r="A581" i="37"/>
  <c r="A582" i="37"/>
  <c r="A583" i="37"/>
  <c r="A584" i="37"/>
  <c r="A585" i="37"/>
  <c r="A586" i="37"/>
  <c r="A587" i="37"/>
  <c r="A588" i="37"/>
  <c r="A589" i="37"/>
  <c r="A590" i="37"/>
  <c r="A591" i="37"/>
  <c r="A592" i="37"/>
  <c r="A593" i="37"/>
  <c r="A594" i="37"/>
  <c r="A595" i="37"/>
  <c r="A596" i="37"/>
  <c r="A597" i="37"/>
  <c r="A598" i="37"/>
  <c r="A599" i="37"/>
  <c r="A600" i="37"/>
  <c r="A601" i="37"/>
  <c r="A602" i="37"/>
  <c r="A603" i="37"/>
  <c r="A604" i="37"/>
  <c r="A605" i="37"/>
  <c r="A606" i="37"/>
  <c r="A607" i="37"/>
  <c r="A608" i="37"/>
  <c r="A609" i="37"/>
  <c r="A610" i="37"/>
  <c r="A611" i="37"/>
  <c r="A612" i="37"/>
  <c r="A613" i="37"/>
  <c r="A614" i="37"/>
  <c r="A615" i="37"/>
  <c r="A616" i="37"/>
  <c r="A617" i="37"/>
  <c r="A618" i="37"/>
  <c r="A619" i="37"/>
  <c r="A620" i="37"/>
  <c r="A621" i="37"/>
  <c r="A622" i="37"/>
  <c r="A623" i="37"/>
  <c r="A624" i="37"/>
  <c r="A625" i="37"/>
  <c r="A626" i="37"/>
  <c r="A627" i="37"/>
  <c r="A628" i="37"/>
  <c r="A629" i="37"/>
  <c r="A630" i="37"/>
  <c r="A631" i="37"/>
  <c r="A632" i="37"/>
  <c r="A633" i="37"/>
  <c r="A634" i="37"/>
  <c r="A635" i="37"/>
  <c r="A636" i="37"/>
  <c r="A637" i="37"/>
  <c r="A638" i="37"/>
  <c r="A639" i="37"/>
  <c r="A640" i="37"/>
  <c r="A641" i="37"/>
  <c r="A642" i="37"/>
  <c r="A643" i="37"/>
  <c r="A644" i="37"/>
  <c r="A645" i="37"/>
  <c r="A646" i="37"/>
  <c r="A647" i="37"/>
  <c r="A648" i="37"/>
  <c r="A649" i="37"/>
  <c r="A650" i="37"/>
  <c r="A651" i="37"/>
  <c r="A652" i="37"/>
  <c r="A653" i="37"/>
  <c r="A654" i="37"/>
  <c r="A655" i="37"/>
  <c r="A656" i="37"/>
  <c r="A657" i="37"/>
  <c r="A658" i="37"/>
  <c r="A659" i="37"/>
  <c r="A660" i="37"/>
  <c r="A661" i="37"/>
  <c r="A662" i="37"/>
  <c r="A663" i="37"/>
  <c r="A664" i="37"/>
  <c r="A665" i="37"/>
  <c r="A666" i="37"/>
  <c r="A667" i="37"/>
  <c r="A668" i="37"/>
  <c r="A669" i="37"/>
  <c r="A670" i="37"/>
  <c r="A671" i="37"/>
  <c r="A672" i="37"/>
  <c r="A673" i="37"/>
  <c r="A674" i="37"/>
  <c r="A675" i="37"/>
  <c r="A676" i="37"/>
  <c r="A677" i="37"/>
  <c r="A678" i="37"/>
  <c r="A679" i="37"/>
  <c r="A680" i="37"/>
  <c r="A681" i="37"/>
  <c r="A682" i="37"/>
  <c r="A683" i="37"/>
  <c r="A684" i="37"/>
  <c r="A685" i="37"/>
  <c r="A686" i="37"/>
  <c r="A687" i="37"/>
  <c r="A688" i="37"/>
  <c r="A689" i="37"/>
  <c r="A690" i="37"/>
  <c r="A691" i="37"/>
  <c r="A692" i="37"/>
  <c r="A693" i="37"/>
  <c r="A694" i="37"/>
  <c r="A695" i="37"/>
  <c r="A696" i="37"/>
  <c r="A697" i="37"/>
  <c r="A698" i="37"/>
  <c r="A699" i="37"/>
  <c r="A700" i="37"/>
  <c r="A701" i="37"/>
  <c r="A702" i="37"/>
  <c r="A703" i="37"/>
  <c r="A704" i="37"/>
  <c r="A705" i="37"/>
  <c r="A706" i="37"/>
  <c r="A707" i="37"/>
  <c r="A708" i="37"/>
  <c r="A709" i="37"/>
  <c r="A710" i="37"/>
  <c r="A711" i="37"/>
  <c r="A712" i="37"/>
  <c r="A713" i="37"/>
  <c r="A714" i="37"/>
  <c r="A715" i="37"/>
  <c r="A716" i="37"/>
  <c r="A717" i="37"/>
  <c r="A718" i="37"/>
  <c r="A719" i="37"/>
  <c r="A720" i="37"/>
  <c r="A721" i="37"/>
  <c r="A722" i="37"/>
  <c r="A723" i="37"/>
  <c r="A724" i="37"/>
  <c r="A725" i="37"/>
  <c r="A726" i="37"/>
  <c r="A727" i="37"/>
  <c r="A728" i="37"/>
  <c r="A729" i="37"/>
  <c r="A730" i="37"/>
  <c r="A731" i="37"/>
  <c r="A732" i="37"/>
  <c r="A733" i="37"/>
  <c r="A734" i="37"/>
  <c r="A735" i="37"/>
  <c r="A736" i="37"/>
  <c r="A737" i="37"/>
  <c r="A738" i="37"/>
  <c r="A739" i="37"/>
  <c r="A740" i="37"/>
  <c r="A741" i="37"/>
  <c r="A742" i="37"/>
  <c r="A743" i="37"/>
  <c r="A744" i="37"/>
  <c r="A745" i="37"/>
  <c r="A746" i="37"/>
  <c r="A747" i="37"/>
  <c r="A748" i="37"/>
  <c r="A749" i="37"/>
  <c r="A750" i="37"/>
  <c r="A751" i="37"/>
  <c r="A752" i="37"/>
  <c r="A753" i="37"/>
  <c r="A754" i="37"/>
  <c r="A755" i="37"/>
  <c r="A756" i="37"/>
  <c r="A757" i="37"/>
  <c r="A758" i="37"/>
  <c r="A759" i="37"/>
  <c r="A760" i="37"/>
  <c r="A761" i="37"/>
  <c r="A762" i="37"/>
  <c r="A763" i="37"/>
  <c r="A764" i="37"/>
  <c r="A765" i="37"/>
  <c r="A766" i="37"/>
  <c r="A767" i="37"/>
  <c r="A768" i="37"/>
  <c r="A769" i="37"/>
  <c r="A770" i="37"/>
  <c r="A771" i="37"/>
  <c r="A772" i="37"/>
  <c r="A773" i="37"/>
  <c r="A774" i="37"/>
  <c r="A775" i="37"/>
  <c r="A776" i="37"/>
  <c r="A777" i="37"/>
  <c r="A778" i="37"/>
  <c r="A779" i="37"/>
  <c r="A780" i="37"/>
  <c r="A781" i="37"/>
  <c r="A782" i="37"/>
  <c r="A783" i="37"/>
  <c r="A784" i="37"/>
  <c r="A785" i="37"/>
  <c r="A786" i="37"/>
  <c r="A787" i="37"/>
  <c r="A788" i="37"/>
  <c r="A789" i="37"/>
  <c r="A790" i="37"/>
  <c r="A791" i="37"/>
  <c r="A792" i="37"/>
  <c r="A793" i="37"/>
  <c r="A794" i="37"/>
  <c r="A795" i="37"/>
  <c r="A796" i="37"/>
  <c r="A797" i="37"/>
  <c r="A798" i="37"/>
  <c r="A799" i="37"/>
  <c r="A800" i="37"/>
  <c r="A801" i="37"/>
  <c r="A802" i="37"/>
  <c r="A803" i="37"/>
  <c r="A804" i="37"/>
  <c r="A805" i="37"/>
  <c r="A806" i="37"/>
  <c r="A807" i="37"/>
  <c r="A808" i="37"/>
  <c r="A809" i="37"/>
  <c r="A810" i="37"/>
  <c r="A811" i="37"/>
  <c r="A812" i="37"/>
  <c r="A813" i="37"/>
  <c r="A814" i="37"/>
  <c r="A815" i="37"/>
  <c r="A816" i="37"/>
  <c r="A817" i="37"/>
  <c r="A818" i="37"/>
  <c r="A819" i="37"/>
  <c r="A820" i="37"/>
  <c r="A821" i="37"/>
  <c r="A822" i="37"/>
  <c r="A823" i="37"/>
  <c r="A824" i="37"/>
  <c r="A825" i="37"/>
  <c r="A826" i="37"/>
  <c r="A827" i="37"/>
  <c r="A828" i="37"/>
  <c r="A829" i="37"/>
  <c r="A830" i="37"/>
  <c r="A831" i="37"/>
  <c r="A832" i="37"/>
  <c r="A833" i="37"/>
  <c r="A834" i="37"/>
  <c r="A835" i="37"/>
  <c r="A836" i="37"/>
  <c r="A837" i="37"/>
  <c r="A838" i="37"/>
  <c r="A839" i="37"/>
  <c r="A840" i="37"/>
  <c r="A841" i="37"/>
  <c r="A842" i="37"/>
  <c r="A843" i="37"/>
  <c r="A844" i="37"/>
  <c r="A845" i="37"/>
  <c r="A846" i="37"/>
  <c r="A847" i="37"/>
  <c r="A848" i="37"/>
  <c r="A849" i="37"/>
  <c r="A850" i="37"/>
  <c r="A851" i="37"/>
  <c r="A852" i="37"/>
  <c r="A853" i="37"/>
  <c r="A854" i="37"/>
  <c r="A855" i="37"/>
  <c r="A856" i="37"/>
  <c r="A857" i="37"/>
  <c r="A858" i="37"/>
  <c r="A859" i="37"/>
  <c r="A860" i="37"/>
  <c r="A861" i="37"/>
  <c r="A862" i="37"/>
  <c r="A863" i="37"/>
  <c r="A864" i="37"/>
  <c r="A865" i="37"/>
  <c r="A866" i="37"/>
  <c r="A867" i="37"/>
  <c r="A868" i="37"/>
  <c r="A869" i="37"/>
  <c r="A870" i="37"/>
  <c r="A871" i="37"/>
  <c r="A872" i="37"/>
  <c r="A873" i="37"/>
  <c r="A874" i="37"/>
  <c r="A875" i="37"/>
  <c r="A876" i="37"/>
  <c r="A877" i="37"/>
  <c r="A878" i="37"/>
  <c r="A879" i="37"/>
  <c r="A880" i="37"/>
  <c r="A881" i="37"/>
  <c r="A882" i="37"/>
  <c r="A883" i="37"/>
  <c r="A884" i="37"/>
  <c r="A885" i="37"/>
  <c r="A886" i="37"/>
  <c r="A887" i="37"/>
  <c r="A888" i="37"/>
  <c r="A889" i="37"/>
  <c r="A890" i="37"/>
  <c r="A891" i="37"/>
  <c r="A892" i="37"/>
  <c r="A893" i="37"/>
  <c r="A894" i="37"/>
  <c r="A895" i="37"/>
  <c r="A896" i="37"/>
  <c r="A897" i="37"/>
  <c r="A898" i="37"/>
  <c r="A899" i="37"/>
  <c r="A900" i="37"/>
  <c r="A901" i="37"/>
  <c r="A902" i="37"/>
  <c r="A903" i="37"/>
  <c r="A904" i="37"/>
  <c r="A905" i="37"/>
  <c r="A906" i="37"/>
  <c r="A907" i="37"/>
  <c r="A908" i="37"/>
  <c r="A909" i="37"/>
  <c r="A910" i="37"/>
  <c r="A911" i="37"/>
  <c r="A912" i="37"/>
  <c r="A913" i="37"/>
  <c r="A914" i="37"/>
  <c r="A915" i="37"/>
  <c r="A916" i="37"/>
  <c r="A917" i="37"/>
  <c r="A918" i="37"/>
  <c r="A919" i="37"/>
  <c r="A920" i="37"/>
  <c r="A921" i="37"/>
  <c r="A922" i="37"/>
  <c r="A923" i="37"/>
  <c r="A924" i="37"/>
  <c r="A925" i="37"/>
  <c r="A926" i="37"/>
  <c r="A927" i="37"/>
  <c r="A928" i="37"/>
  <c r="A929" i="37"/>
  <c r="A930" i="37"/>
  <c r="A931" i="37"/>
  <c r="A932" i="37"/>
  <c r="A933" i="37"/>
  <c r="A934" i="37"/>
  <c r="A935" i="37"/>
  <c r="A936" i="37"/>
  <c r="A937" i="37"/>
  <c r="A938" i="37"/>
  <c r="A939" i="37"/>
  <c r="A940" i="37"/>
  <c r="A941" i="37"/>
  <c r="A942" i="37"/>
  <c r="A943" i="37"/>
  <c r="A944" i="37"/>
  <c r="A945" i="37"/>
  <c r="A946" i="37"/>
  <c r="A947" i="37"/>
  <c r="A948" i="37"/>
  <c r="A949" i="37"/>
  <c r="A950" i="37"/>
  <c r="A951" i="37"/>
  <c r="A952" i="37"/>
  <c r="A953" i="37"/>
  <c r="A954" i="37"/>
  <c r="A955" i="37"/>
  <c r="A956" i="37"/>
  <c r="A957" i="37"/>
  <c r="A958" i="37"/>
  <c r="A959" i="37"/>
  <c r="A960" i="37"/>
  <c r="A961" i="37"/>
  <c r="A962" i="37"/>
  <c r="A963" i="37"/>
  <c r="A964" i="37"/>
  <c r="A965" i="37"/>
  <c r="A966" i="37"/>
  <c r="A967" i="37"/>
  <c r="A968" i="37"/>
  <c r="A969" i="37"/>
  <c r="A970" i="37"/>
  <c r="A971" i="37"/>
  <c r="A972" i="37"/>
  <c r="A973" i="37"/>
  <c r="A974" i="37"/>
  <c r="A975" i="37"/>
  <c r="A976" i="37"/>
  <c r="A977" i="37"/>
  <c r="A978" i="37"/>
  <c r="A979" i="37"/>
  <c r="A980" i="37"/>
  <c r="A981" i="37"/>
  <c r="A982" i="37"/>
  <c r="A983" i="37"/>
  <c r="A984" i="37"/>
  <c r="A985" i="37"/>
  <c r="A986" i="37"/>
  <c r="A987" i="37"/>
  <c r="A988" i="37"/>
  <c r="A989" i="37"/>
  <c r="A990" i="37"/>
  <c r="A991" i="37"/>
  <c r="A992" i="37"/>
  <c r="A993" i="37"/>
  <c r="A994" i="37"/>
  <c r="A995" i="37"/>
  <c r="A996" i="37"/>
  <c r="A997" i="37"/>
  <c r="A998" i="37"/>
  <c r="A999" i="37"/>
  <c r="A1000" i="37"/>
  <c r="A1001" i="37"/>
  <c r="A1002" i="37"/>
  <c r="A1003" i="37"/>
  <c r="A1004" i="37"/>
  <c r="A1005" i="37"/>
  <c r="A1006" i="37"/>
  <c r="A1007" i="37"/>
  <c r="A1008" i="37"/>
  <c r="A1009" i="37"/>
  <c r="A1010" i="37"/>
  <c r="A1011" i="37"/>
  <c r="A1012" i="37"/>
  <c r="A1013" i="37"/>
  <c r="A1014" i="37"/>
  <c r="A1015" i="37"/>
  <c r="A1016" i="37"/>
  <c r="A1017" i="37"/>
  <c r="A1018" i="37"/>
  <c r="A1019" i="37"/>
  <c r="A1020" i="37"/>
  <c r="A1021" i="37"/>
  <c r="A1022" i="37"/>
  <c r="A1023" i="37"/>
  <c r="A1024" i="37"/>
  <c r="A1025" i="37"/>
  <c r="A1026" i="37"/>
  <c r="A1027" i="37"/>
  <c r="A1028" i="37"/>
  <c r="A1029" i="37"/>
  <c r="A1030" i="37"/>
  <c r="A1031" i="37"/>
  <c r="A1032" i="37"/>
  <c r="A1033" i="37"/>
  <c r="A1034" i="37"/>
  <c r="A1035" i="37"/>
  <c r="A1036" i="37"/>
  <c r="A1037" i="37"/>
  <c r="A1038" i="37"/>
  <c r="A1039" i="37"/>
  <c r="A1040" i="37"/>
  <c r="A1041" i="37"/>
  <c r="A1042" i="37"/>
  <c r="A1043" i="37"/>
  <c r="A1044" i="37"/>
  <c r="A1045" i="37"/>
  <c r="A1046" i="37"/>
  <c r="A1047" i="37"/>
  <c r="A1048" i="37"/>
  <c r="A1049" i="37"/>
  <c r="A1050" i="37"/>
  <c r="A1051" i="37"/>
  <c r="A1052" i="37"/>
  <c r="A1053" i="37"/>
  <c r="A1054" i="37"/>
  <c r="A1055" i="37"/>
  <c r="A1056" i="37"/>
  <c r="A1057" i="37"/>
  <c r="A1058" i="37"/>
  <c r="A1059" i="37"/>
  <c r="A1060" i="37"/>
  <c r="A1061" i="37"/>
  <c r="A1062" i="37"/>
  <c r="A1063" i="37"/>
  <c r="A1064" i="37"/>
  <c r="A1065" i="37"/>
  <c r="A1066" i="37"/>
  <c r="A1067" i="37"/>
  <c r="A1068" i="37"/>
  <c r="A1069" i="37"/>
  <c r="A1070" i="37"/>
  <c r="A1071" i="37"/>
  <c r="A1072" i="37"/>
  <c r="A1073" i="37"/>
  <c r="A1074" i="37"/>
  <c r="A1075" i="37"/>
  <c r="A1076" i="37"/>
  <c r="A1077" i="37"/>
  <c r="A1078" i="37"/>
  <c r="A1079" i="37"/>
  <c r="A1080" i="37"/>
  <c r="A1081" i="37"/>
  <c r="A1082" i="37"/>
  <c r="A1083" i="37"/>
  <c r="A1084" i="37"/>
  <c r="A1085" i="37"/>
  <c r="A1086" i="37"/>
  <c r="A1087" i="37"/>
  <c r="A1088" i="37"/>
  <c r="A1089" i="37"/>
  <c r="A1090" i="37"/>
  <c r="A1091" i="37"/>
  <c r="A1092" i="37"/>
  <c r="A1093" i="37"/>
  <c r="A1094" i="37"/>
  <c r="A1095" i="37"/>
  <c r="A1096" i="37"/>
  <c r="A1097" i="37"/>
  <c r="A1098" i="37"/>
  <c r="A1099" i="37"/>
  <c r="A1100" i="37"/>
  <c r="A1101" i="37"/>
  <c r="A1102" i="37"/>
  <c r="A1103" i="37"/>
  <c r="A1104" i="37"/>
  <c r="A1105" i="37"/>
  <c r="A1106" i="37"/>
  <c r="A1107" i="37"/>
  <c r="A1108" i="37"/>
  <c r="A1109" i="37"/>
  <c r="A1110" i="37"/>
  <c r="A1111" i="37"/>
  <c r="A1112" i="37"/>
  <c r="A1113" i="37"/>
  <c r="A1114" i="37"/>
  <c r="A1115" i="37"/>
  <c r="A1116" i="37"/>
  <c r="A1117" i="37"/>
  <c r="A1118" i="37"/>
  <c r="A1119" i="37"/>
  <c r="A1120" i="37"/>
  <c r="A1121" i="37"/>
  <c r="A1122" i="37"/>
  <c r="A1123" i="37"/>
  <c r="A1124" i="37"/>
  <c r="A1125" i="37"/>
  <c r="A1126" i="37"/>
  <c r="A1127" i="37"/>
  <c r="A1128" i="37"/>
  <c r="A1129" i="37"/>
  <c r="A1130" i="37"/>
  <c r="A1131" i="37"/>
  <c r="A1132" i="37"/>
  <c r="A1133" i="37"/>
  <c r="A1134" i="37"/>
  <c r="A1135" i="37"/>
  <c r="A1136" i="37"/>
  <c r="A1137" i="37"/>
  <c r="A1138" i="37"/>
  <c r="A1139" i="37"/>
  <c r="A1140" i="37"/>
  <c r="A1141" i="37"/>
  <c r="A1142" i="37"/>
  <c r="A1143" i="37"/>
  <c r="A1144" i="37"/>
  <c r="A1145" i="37"/>
  <c r="A1146" i="37"/>
  <c r="A1147" i="37"/>
  <c r="A1148" i="37"/>
  <c r="A1149" i="37"/>
  <c r="A1150" i="37"/>
  <c r="A1151" i="37"/>
  <c r="A1152" i="37"/>
  <c r="A1153" i="37"/>
  <c r="A1154" i="37"/>
  <c r="A1155" i="37"/>
  <c r="A1156" i="37"/>
  <c r="A1157" i="37"/>
  <c r="A1158" i="37"/>
  <c r="A1159" i="37"/>
  <c r="A1160" i="37"/>
  <c r="A1161" i="37"/>
  <c r="A1162" i="37"/>
  <c r="A1163" i="37"/>
  <c r="A1164" i="37"/>
  <c r="A1165" i="37"/>
  <c r="A1166" i="37"/>
  <c r="A1167" i="37"/>
  <c r="A1168" i="37"/>
  <c r="A1169" i="37"/>
  <c r="A1170" i="37"/>
  <c r="A1171" i="37"/>
  <c r="A1172" i="37"/>
  <c r="A1173" i="37"/>
  <c r="A1174" i="37"/>
  <c r="A1175" i="37"/>
  <c r="A1176" i="37"/>
  <c r="A1177" i="37"/>
  <c r="A1178" i="37"/>
  <c r="A1179" i="37"/>
  <c r="A1180" i="37"/>
  <c r="A1181" i="37"/>
  <c r="A1182" i="37"/>
  <c r="A1183" i="37"/>
  <c r="A1184" i="37"/>
  <c r="A1185" i="37"/>
  <c r="A1186" i="37"/>
  <c r="A1187" i="37"/>
  <c r="A1188" i="37"/>
  <c r="A1189" i="37"/>
  <c r="A1190" i="37"/>
  <c r="A1191" i="37"/>
  <c r="A1192" i="37"/>
  <c r="A1193" i="37"/>
  <c r="A1194" i="37"/>
  <c r="A1195" i="37"/>
  <c r="A1196" i="37"/>
  <c r="A1197" i="37"/>
  <c r="A1198" i="37"/>
  <c r="A1199" i="37"/>
  <c r="A1200" i="37"/>
  <c r="A1201" i="37"/>
  <c r="A1202" i="37"/>
  <c r="A1203" i="37"/>
  <c r="A1204" i="37"/>
  <c r="A1205" i="37"/>
  <c r="A1206" i="37"/>
  <c r="A1207" i="37"/>
  <c r="A1208" i="37"/>
  <c r="A1209" i="37"/>
  <c r="A1210" i="37"/>
  <c r="A1211" i="37"/>
  <c r="A1212" i="37"/>
  <c r="A1213" i="37"/>
  <c r="A1214" i="37"/>
  <c r="A1215" i="37"/>
  <c r="A1216" i="37"/>
  <c r="A1217" i="37"/>
  <c r="A1218" i="37"/>
  <c r="A1219" i="37"/>
  <c r="A1220" i="37"/>
  <c r="A1221" i="37"/>
  <c r="A1222" i="37"/>
  <c r="A1223" i="37"/>
  <c r="A1224" i="37"/>
  <c r="A1225" i="37"/>
  <c r="A1226" i="37"/>
  <c r="A1227" i="37"/>
  <c r="A1228" i="37"/>
  <c r="A1229" i="37"/>
  <c r="A1230" i="37"/>
  <c r="A1231" i="37"/>
  <c r="A1232" i="37"/>
  <c r="A1233" i="37"/>
  <c r="A1234" i="37"/>
  <c r="A1235" i="37"/>
  <c r="A1236" i="37"/>
  <c r="A1237" i="37"/>
  <c r="A1238" i="37"/>
  <c r="A1239" i="37"/>
  <c r="A1240" i="37"/>
  <c r="A1241" i="37"/>
  <c r="A1242" i="37"/>
  <c r="A1243" i="37"/>
  <c r="A1244" i="37"/>
  <c r="A1245" i="37"/>
  <c r="A1246" i="37"/>
  <c r="A1247" i="37"/>
  <c r="A1248" i="37"/>
  <c r="A1249" i="37"/>
  <c r="A1250" i="37"/>
  <c r="A1251" i="37"/>
  <c r="A1252" i="37"/>
  <c r="A1253" i="37"/>
  <c r="A1254" i="37"/>
  <c r="A1255" i="37"/>
  <c r="A1256" i="37"/>
  <c r="A1257" i="37"/>
  <c r="A1258" i="37"/>
  <c r="A1259" i="37"/>
  <c r="A1260" i="37"/>
  <c r="A1261" i="37"/>
  <c r="A1262" i="37"/>
  <c r="A1263" i="37"/>
  <c r="A1264" i="37"/>
  <c r="A1265" i="37"/>
  <c r="A1266" i="37"/>
  <c r="A1267" i="37"/>
  <c r="A1268" i="37"/>
  <c r="A1269" i="37"/>
  <c r="A1270" i="37"/>
  <c r="A1271" i="37"/>
  <c r="A1272" i="37"/>
  <c r="A1273" i="37"/>
  <c r="A1274" i="37"/>
  <c r="A1275" i="37"/>
  <c r="A1276" i="37"/>
  <c r="A1277" i="37"/>
  <c r="A1278" i="37"/>
  <c r="A1279" i="37"/>
  <c r="A1280" i="37"/>
  <c r="A1281" i="37"/>
  <c r="A1282" i="37"/>
  <c r="A1283" i="37"/>
  <c r="A1284" i="37"/>
  <c r="A1285" i="37"/>
  <c r="A1286" i="37"/>
  <c r="A1287" i="37"/>
  <c r="A1288" i="37"/>
  <c r="A1289" i="37"/>
  <c r="A1290" i="37"/>
  <c r="A1291" i="37"/>
  <c r="A1292" i="37"/>
  <c r="A1293" i="37"/>
  <c r="A1294" i="37"/>
  <c r="A1295" i="37"/>
  <c r="A1296" i="37"/>
  <c r="A1297" i="37"/>
  <c r="A1298" i="37"/>
  <c r="A1299" i="37"/>
  <c r="A1300" i="37"/>
  <c r="A1301" i="37"/>
  <c r="A1302" i="37"/>
  <c r="A1303" i="37"/>
  <c r="A1304" i="37"/>
  <c r="A1305" i="37"/>
  <c r="A1306" i="37"/>
  <c r="A1307" i="37"/>
  <c r="A1308" i="37"/>
  <c r="A1309" i="37"/>
  <c r="A1310" i="37"/>
  <c r="A1311" i="37"/>
  <c r="A1312" i="37"/>
  <c r="A1313" i="37"/>
  <c r="A1314" i="37"/>
  <c r="A1315" i="37"/>
  <c r="A1316" i="37"/>
  <c r="A1317" i="37"/>
  <c r="A1318" i="37"/>
  <c r="A1319" i="37"/>
  <c r="A1320" i="37"/>
  <c r="A1321" i="37"/>
  <c r="A1322" i="37"/>
  <c r="A1323" i="37"/>
  <c r="A1324" i="37"/>
  <c r="A1325" i="37"/>
  <c r="A1326" i="37"/>
  <c r="A1327" i="37"/>
  <c r="A1328" i="37"/>
  <c r="A1329" i="37"/>
  <c r="A1330" i="37"/>
  <c r="A1331" i="37"/>
  <c r="A1332" i="37"/>
  <c r="A1333" i="37"/>
  <c r="A1334" i="37"/>
  <c r="A1335" i="37"/>
  <c r="A1336" i="37"/>
  <c r="A1337" i="37"/>
  <c r="A1338" i="37"/>
  <c r="A1339" i="37"/>
  <c r="A1340" i="37"/>
  <c r="A1341" i="37"/>
  <c r="A1342" i="37"/>
  <c r="A1343" i="37"/>
  <c r="A1344" i="37"/>
  <c r="A1345" i="37"/>
  <c r="A1346" i="37"/>
  <c r="A1347" i="37"/>
  <c r="A1348" i="37"/>
  <c r="A1349" i="37"/>
  <c r="A1350" i="37"/>
  <c r="A1351" i="37"/>
  <c r="A1352" i="37"/>
  <c r="A1353" i="37"/>
  <c r="A1354" i="37"/>
  <c r="A1355" i="37"/>
  <c r="A1356" i="37"/>
  <c r="A1357" i="37"/>
  <c r="A1358" i="37"/>
  <c r="A1359" i="37"/>
  <c r="A1360" i="37"/>
  <c r="A1361" i="37"/>
  <c r="A1362" i="37"/>
  <c r="A1363" i="37"/>
  <c r="A1364" i="37"/>
  <c r="A1365" i="37"/>
  <c r="A1366" i="37"/>
  <c r="A1367" i="37"/>
  <c r="A1368" i="37"/>
  <c r="A1369" i="37"/>
  <c r="A1370" i="37"/>
  <c r="A1371" i="37"/>
  <c r="A1372" i="37"/>
  <c r="A1373" i="37"/>
  <c r="A1374" i="37"/>
  <c r="A1375" i="37"/>
  <c r="A1376" i="37"/>
  <c r="A1377" i="37"/>
  <c r="A1378" i="37"/>
  <c r="A1379" i="37"/>
  <c r="A1380" i="37"/>
  <c r="A1381" i="37"/>
  <c r="A1382" i="37"/>
  <c r="A1383" i="37"/>
  <c r="A1384" i="37"/>
  <c r="A1385" i="37"/>
  <c r="A1386" i="37"/>
  <c r="A1387" i="37"/>
  <c r="A1388" i="37"/>
  <c r="A1389" i="37"/>
  <c r="A1390" i="37"/>
  <c r="A1391" i="37"/>
  <c r="A1392" i="37"/>
  <c r="A1393" i="37"/>
  <c r="A1394" i="37"/>
  <c r="A1395" i="37"/>
  <c r="A1396" i="37"/>
  <c r="A1397" i="37"/>
  <c r="A1398" i="37"/>
  <c r="A1399" i="37"/>
  <c r="A1400" i="37"/>
  <c r="A1401" i="37"/>
  <c r="A1402" i="37"/>
  <c r="A1403" i="37"/>
  <c r="A1404" i="37"/>
  <c r="A1405" i="37"/>
  <c r="A1406" i="37"/>
  <c r="A1407" i="37"/>
  <c r="A1408" i="37"/>
  <c r="A1409" i="37"/>
  <c r="A1410" i="37"/>
  <c r="A1411" i="37"/>
  <c r="A1412" i="37"/>
  <c r="A1413" i="37"/>
  <c r="A1414" i="37"/>
  <c r="A1415" i="37"/>
  <c r="A1416" i="37"/>
  <c r="A1417" i="37"/>
  <c r="A1418" i="37"/>
  <c r="A1419" i="37"/>
  <c r="A1420" i="37"/>
  <c r="A1421" i="37"/>
  <c r="A1422" i="37"/>
  <c r="A1423" i="37"/>
  <c r="A1424" i="37"/>
  <c r="A1425" i="37"/>
  <c r="A1426" i="37"/>
  <c r="A1427" i="37"/>
  <c r="A1428" i="37"/>
  <c r="A1429" i="37"/>
  <c r="A1430" i="37"/>
  <c r="A1431" i="37"/>
  <c r="A1432" i="37"/>
  <c r="A1433" i="37"/>
  <c r="A1434" i="37"/>
  <c r="A1435" i="37"/>
  <c r="A1436" i="37"/>
  <c r="A1437" i="37"/>
  <c r="A1438" i="37"/>
  <c r="A1439" i="37"/>
  <c r="A1440" i="37"/>
  <c r="A1441" i="37"/>
  <c r="A1442" i="37"/>
  <c r="A1443" i="37"/>
  <c r="A1444" i="37"/>
  <c r="A1445" i="37"/>
  <c r="A1446" i="37"/>
  <c r="A1447" i="37"/>
  <c r="A1448" i="37"/>
  <c r="A1449" i="37"/>
  <c r="A1450" i="37"/>
  <c r="A1451" i="37"/>
  <c r="A1452" i="37"/>
  <c r="A1453" i="37"/>
  <c r="A1454" i="37"/>
  <c r="A1455" i="37"/>
  <c r="A1456" i="37"/>
  <c r="A1457" i="37"/>
  <c r="A1458" i="37"/>
  <c r="A1459" i="37"/>
  <c r="A1460" i="37"/>
  <c r="A1461" i="37"/>
  <c r="A1462" i="37"/>
  <c r="A1463" i="37"/>
  <c r="A1464" i="37"/>
  <c r="A1465" i="37"/>
  <c r="A1466" i="37"/>
  <c r="A1467" i="37"/>
  <c r="A1468" i="37"/>
  <c r="A1469" i="37"/>
  <c r="A1470" i="37"/>
  <c r="A1471" i="37"/>
  <c r="A1472" i="37"/>
  <c r="A1473" i="37"/>
  <c r="A1474" i="37"/>
  <c r="A1475" i="37"/>
  <c r="A1476" i="37"/>
  <c r="A1477" i="37"/>
  <c r="A1478" i="37"/>
  <c r="A1479" i="37"/>
  <c r="A1480" i="37"/>
  <c r="A1481" i="37"/>
  <c r="A1482" i="37"/>
  <c r="A1483" i="37"/>
  <c r="A1484" i="37"/>
  <c r="A1485" i="37"/>
  <c r="A1486" i="37"/>
  <c r="A1487" i="37"/>
  <c r="A1488" i="37"/>
  <c r="A1489" i="37"/>
  <c r="A1490" i="37"/>
  <c r="A1491" i="37"/>
  <c r="A1492" i="37"/>
  <c r="A1493" i="37"/>
  <c r="A1494" i="37"/>
  <c r="A1495" i="37"/>
  <c r="A1496" i="37"/>
  <c r="A1497" i="37"/>
  <c r="A1498" i="37"/>
  <c r="A1499" i="37"/>
  <c r="A1500" i="37"/>
  <c r="A1501" i="37"/>
  <c r="A1502" i="37"/>
  <c r="A1503" i="37"/>
  <c r="A1504" i="37"/>
  <c r="A1505" i="37"/>
  <c r="A1506" i="37"/>
  <c r="A1507" i="37"/>
  <c r="A1508" i="37"/>
  <c r="A1509" i="37"/>
  <c r="A1510" i="37"/>
  <c r="A1511" i="37"/>
  <c r="A1512" i="37"/>
  <c r="A1513" i="37"/>
  <c r="A1514" i="37"/>
  <c r="A1515" i="37"/>
  <c r="A1516" i="37"/>
  <c r="A1517" i="37"/>
  <c r="A1518" i="37"/>
  <c r="A1519" i="37"/>
  <c r="A1520" i="37"/>
  <c r="A1521" i="37"/>
  <c r="A1522" i="37"/>
  <c r="A1523" i="37"/>
  <c r="A1524" i="37"/>
  <c r="A1525" i="37"/>
  <c r="A1526" i="37"/>
  <c r="A1527" i="37"/>
  <c r="A1528" i="37"/>
  <c r="A1529" i="37"/>
  <c r="A1530" i="37"/>
  <c r="A1531" i="37"/>
  <c r="A1532" i="37"/>
  <c r="A1533" i="37"/>
  <c r="A1534" i="37"/>
  <c r="A1535" i="37"/>
  <c r="A1536" i="37"/>
  <c r="A1537" i="37"/>
  <c r="A1538" i="37"/>
  <c r="A1539" i="37"/>
  <c r="A1540" i="37"/>
  <c r="A1541" i="37"/>
  <c r="A1542" i="37"/>
  <c r="A1543" i="37"/>
  <c r="A1544" i="37"/>
  <c r="A1545" i="37"/>
  <c r="A1546" i="37"/>
  <c r="A1547" i="37"/>
  <c r="A1548" i="37"/>
  <c r="A1549" i="37"/>
  <c r="A1550" i="37"/>
  <c r="A1551" i="37"/>
  <c r="A1552" i="37"/>
  <c r="A1553" i="37"/>
  <c r="A1554" i="37"/>
  <c r="A1555" i="37"/>
  <c r="A1556" i="37"/>
  <c r="A1557" i="37"/>
  <c r="A1558" i="37"/>
  <c r="A1559" i="37"/>
  <c r="A1560" i="37"/>
  <c r="A1561" i="37"/>
  <c r="A1562" i="37"/>
  <c r="A1563" i="37"/>
  <c r="A1564" i="37"/>
  <c r="A1565" i="37"/>
  <c r="A1566" i="37"/>
  <c r="A1567" i="37"/>
  <c r="A1568" i="37"/>
  <c r="A1569" i="37"/>
  <c r="A1570" i="37"/>
  <c r="A1571" i="37"/>
  <c r="A1572" i="37"/>
  <c r="A1573" i="37"/>
  <c r="A1574" i="37"/>
  <c r="A1575" i="37"/>
  <c r="A1576" i="37"/>
  <c r="A1577" i="37"/>
  <c r="A1578" i="37"/>
  <c r="A1579" i="37"/>
  <c r="A1580" i="37"/>
  <c r="A1581" i="37"/>
  <c r="A1582" i="37"/>
  <c r="A1583" i="37"/>
  <c r="A1584" i="37"/>
  <c r="A1585" i="37"/>
  <c r="A1586" i="37"/>
  <c r="A1587" i="37"/>
  <c r="A1588" i="37"/>
  <c r="A1589" i="37"/>
  <c r="A1590" i="37"/>
  <c r="A1591" i="37"/>
  <c r="A1592" i="37"/>
  <c r="A1593" i="37"/>
  <c r="A1594" i="37"/>
  <c r="A1595" i="37"/>
  <c r="A1596" i="37"/>
  <c r="A1597" i="37"/>
  <c r="A1598" i="37"/>
  <c r="A1599" i="37"/>
  <c r="A1600" i="37"/>
  <c r="A1601" i="37"/>
  <c r="A1602" i="37"/>
  <c r="A1603" i="37"/>
  <c r="A1604" i="37"/>
  <c r="A1605" i="37"/>
  <c r="A1606" i="37"/>
  <c r="A1607" i="37"/>
  <c r="A1608" i="37"/>
  <c r="A1609" i="37"/>
  <c r="A1610" i="37"/>
  <c r="A1611" i="37"/>
  <c r="A1612" i="37"/>
  <c r="A1613" i="37"/>
  <c r="A1614" i="37"/>
  <c r="A1615" i="37"/>
  <c r="A1616" i="37"/>
  <c r="A1617" i="37"/>
  <c r="A1618" i="37"/>
  <c r="A1619" i="37"/>
  <c r="A1620" i="37"/>
  <c r="A1621" i="37"/>
  <c r="A1622" i="37"/>
  <c r="A1623" i="37"/>
  <c r="A1624" i="37"/>
  <c r="A1625" i="37"/>
  <c r="A1626" i="37"/>
  <c r="A1627" i="37"/>
  <c r="A1628" i="37"/>
  <c r="A1629" i="37"/>
  <c r="A1630" i="37"/>
  <c r="A1631" i="37"/>
  <c r="A1632" i="37"/>
  <c r="A1633" i="37"/>
  <c r="A1634" i="37"/>
  <c r="A1635" i="37"/>
  <c r="A1636" i="37"/>
  <c r="A1637" i="37"/>
  <c r="A1638" i="37"/>
  <c r="A1639" i="37"/>
  <c r="A1640" i="37"/>
  <c r="A1641" i="37"/>
  <c r="A1642" i="37"/>
  <c r="A1643" i="37"/>
  <c r="A1644" i="37"/>
  <c r="A1645" i="37"/>
  <c r="A1646" i="37"/>
  <c r="A1647" i="37"/>
  <c r="A1648" i="37"/>
  <c r="A1649" i="37"/>
  <c r="A1650" i="37"/>
  <c r="A1651" i="37"/>
  <c r="A1652" i="37"/>
  <c r="A1653" i="37"/>
  <c r="A1654" i="37"/>
  <c r="A1655" i="37"/>
  <c r="A1656" i="37"/>
  <c r="A1657" i="37"/>
  <c r="A1658" i="37"/>
  <c r="A1659" i="37"/>
  <c r="A1660" i="37"/>
  <c r="A1661" i="37"/>
  <c r="A1662" i="37"/>
  <c r="A1663" i="37"/>
  <c r="A1664" i="37"/>
  <c r="A1665" i="37"/>
  <c r="A1666" i="37"/>
  <c r="A1667" i="37"/>
  <c r="A1668" i="37"/>
  <c r="A1669" i="37"/>
  <c r="A1670" i="37"/>
  <c r="A1671" i="37"/>
  <c r="A1672" i="37"/>
  <c r="A1673" i="37"/>
  <c r="A1674" i="37"/>
  <c r="A1675" i="37"/>
  <c r="A1676" i="37"/>
  <c r="A1677" i="37"/>
  <c r="A1678" i="37"/>
  <c r="A1679" i="37"/>
  <c r="A1680" i="37"/>
  <c r="A1681" i="37"/>
  <c r="A1682" i="37"/>
  <c r="A1683" i="37"/>
  <c r="A1684" i="37"/>
  <c r="A1685" i="37"/>
  <c r="A1686" i="37"/>
  <c r="A1687" i="37"/>
  <c r="A1688" i="37"/>
  <c r="A1689" i="37"/>
  <c r="A1690" i="37"/>
  <c r="A1691" i="37"/>
  <c r="A1692" i="37"/>
  <c r="A1693" i="37"/>
  <c r="A1694" i="37"/>
  <c r="A1695" i="37"/>
  <c r="A1696" i="37"/>
  <c r="A1697" i="37"/>
  <c r="A1698" i="37"/>
  <c r="A1699" i="37"/>
  <c r="A1700" i="37"/>
  <c r="A1701" i="37"/>
  <c r="A1702" i="37"/>
  <c r="A1703" i="37"/>
  <c r="A1704" i="37"/>
  <c r="A1705" i="37"/>
  <c r="A1706" i="37"/>
  <c r="A1707" i="37"/>
  <c r="A1708" i="37"/>
  <c r="A1709" i="37"/>
  <c r="A1710" i="37"/>
  <c r="A1711" i="37"/>
  <c r="A1712" i="37"/>
  <c r="A1713" i="37"/>
  <c r="A1714" i="37"/>
  <c r="A1715" i="37"/>
  <c r="A1716" i="37"/>
  <c r="A1717" i="37"/>
  <c r="A1718" i="37"/>
  <c r="A1719" i="37"/>
  <c r="A1720" i="37"/>
  <c r="A1721" i="37"/>
  <c r="A1722" i="37"/>
  <c r="A1723" i="37"/>
  <c r="A1724" i="37"/>
  <c r="A1725" i="37"/>
  <c r="A1726" i="37"/>
  <c r="A1727" i="37"/>
  <c r="A1728" i="37"/>
  <c r="A1729" i="37"/>
  <c r="A1730" i="37"/>
  <c r="A1731" i="37"/>
  <c r="A1732" i="37"/>
  <c r="A1733" i="37"/>
  <c r="A1734" i="37"/>
  <c r="A1735" i="37"/>
  <c r="A1736" i="37"/>
  <c r="A1737" i="37"/>
  <c r="A1738" i="37"/>
  <c r="A1739" i="37"/>
  <c r="A1740" i="37"/>
  <c r="A1741" i="37"/>
  <c r="A1742" i="37"/>
  <c r="A1743" i="37"/>
  <c r="A1744" i="37"/>
  <c r="A1745" i="37"/>
  <c r="A1746" i="37"/>
  <c r="A1747" i="37"/>
  <c r="A1748" i="37"/>
  <c r="A1749" i="37"/>
  <c r="A1750" i="37"/>
  <c r="A1751" i="37"/>
  <c r="A1752" i="37"/>
  <c r="A1753" i="37"/>
  <c r="A1754" i="37"/>
  <c r="A1755" i="37"/>
  <c r="A1756" i="37"/>
  <c r="A1757" i="37"/>
  <c r="A1758" i="37"/>
  <c r="A1759" i="37"/>
  <c r="A1760" i="37"/>
  <c r="A1761" i="37"/>
  <c r="A1762" i="37"/>
  <c r="A1763" i="37"/>
  <c r="A1764" i="37"/>
  <c r="A1765" i="37"/>
  <c r="A1766" i="37"/>
  <c r="A1767" i="37"/>
  <c r="A1768" i="37"/>
  <c r="A1769" i="37"/>
  <c r="A1770" i="37"/>
  <c r="A1771" i="37"/>
  <c r="A1772" i="37"/>
  <c r="A1773" i="37"/>
  <c r="A1774" i="37"/>
  <c r="A1775" i="37"/>
  <c r="A1776" i="37"/>
  <c r="A1777" i="37"/>
  <c r="A1778" i="37"/>
  <c r="A1779" i="37"/>
  <c r="A1780" i="37"/>
  <c r="A1781" i="37"/>
  <c r="A1782" i="37"/>
  <c r="A1783" i="37"/>
  <c r="A1784" i="37"/>
  <c r="A1785" i="37"/>
  <c r="A1786" i="37"/>
  <c r="A1787" i="37"/>
  <c r="A1788" i="37"/>
  <c r="A1789" i="37"/>
  <c r="A1790" i="37"/>
  <c r="A1791" i="37"/>
  <c r="A1792" i="37"/>
  <c r="A1793" i="37"/>
  <c r="A1794" i="37"/>
  <c r="A1795" i="37"/>
  <c r="A1796" i="37"/>
  <c r="A1797" i="37"/>
  <c r="A1798" i="37"/>
  <c r="A1799" i="37"/>
  <c r="A1800" i="37"/>
  <c r="A1801" i="37"/>
  <c r="A1802" i="37"/>
  <c r="A1803" i="37"/>
  <c r="A1804" i="37"/>
  <c r="A1805" i="37"/>
  <c r="A1806" i="37"/>
  <c r="A1807" i="37"/>
  <c r="A1808" i="37"/>
  <c r="A1809" i="37"/>
  <c r="A1810" i="37"/>
  <c r="A1811" i="37"/>
  <c r="A1812" i="37"/>
  <c r="A1813" i="37"/>
  <c r="A1814" i="37"/>
  <c r="A1815" i="37"/>
  <c r="A1816" i="37"/>
  <c r="A1817" i="37"/>
  <c r="A1818" i="37"/>
  <c r="A1819" i="37"/>
  <c r="A1820" i="37"/>
  <c r="A1821" i="37"/>
  <c r="A1822" i="37"/>
  <c r="A1823" i="37"/>
  <c r="A1824" i="37"/>
  <c r="A1825" i="37"/>
  <c r="A1826" i="37"/>
  <c r="A1827" i="37"/>
  <c r="A1828" i="37"/>
  <c r="A1829" i="37"/>
  <c r="A1830" i="37"/>
  <c r="A1831" i="37"/>
  <c r="A1832" i="37"/>
  <c r="A1833" i="37"/>
  <c r="A1834" i="37"/>
  <c r="A1835" i="37"/>
  <c r="A1836" i="37"/>
  <c r="A1837" i="37"/>
  <c r="A1838" i="37"/>
  <c r="A1839" i="37"/>
  <c r="A1840" i="37"/>
  <c r="A1841" i="37"/>
  <c r="A1842" i="37"/>
  <c r="A1843" i="37"/>
  <c r="A1844" i="37"/>
  <c r="A1845" i="37"/>
  <c r="A1846" i="37"/>
  <c r="A1847" i="37"/>
  <c r="A1848" i="37"/>
  <c r="A1849" i="37"/>
  <c r="A1850" i="37"/>
  <c r="A1851" i="37"/>
  <c r="A1852" i="37"/>
  <c r="A1853" i="37"/>
  <c r="A1854" i="37"/>
  <c r="A1855" i="37"/>
  <c r="A1856" i="37"/>
  <c r="A1857" i="37"/>
  <c r="A1858" i="37"/>
  <c r="A1859" i="37"/>
  <c r="A1860" i="37"/>
  <c r="A1861" i="37"/>
  <c r="A1862" i="37"/>
  <c r="A1863" i="37"/>
  <c r="A1864" i="37"/>
  <c r="A1865" i="37"/>
  <c r="A1866" i="37"/>
  <c r="A1867" i="37"/>
  <c r="A1868" i="37"/>
  <c r="A1869" i="37"/>
  <c r="A1870" i="37"/>
  <c r="A1871" i="37"/>
  <c r="A1872" i="37"/>
  <c r="A1873" i="37"/>
  <c r="A1874" i="37"/>
  <c r="A1875" i="37"/>
  <c r="A1876" i="37"/>
  <c r="A1877" i="37"/>
  <c r="A1878" i="37"/>
  <c r="A1879" i="37"/>
  <c r="A1880" i="37"/>
  <c r="A1881" i="37"/>
  <c r="A1882" i="37"/>
  <c r="A1883" i="37"/>
  <c r="A1884" i="37"/>
  <c r="A1885" i="37"/>
  <c r="A1886" i="37"/>
  <c r="A1887" i="37"/>
  <c r="A1888" i="37"/>
  <c r="A1889" i="37"/>
  <c r="A1890" i="37"/>
  <c r="A1891" i="37"/>
  <c r="A1892" i="37"/>
  <c r="A1893" i="37"/>
  <c r="A1894" i="37"/>
  <c r="A1895" i="37"/>
  <c r="A1896" i="37"/>
  <c r="A1897" i="37"/>
  <c r="A1898" i="37"/>
  <c r="A1899" i="37"/>
  <c r="A1900" i="37"/>
  <c r="A1901" i="37"/>
  <c r="A1902" i="37"/>
  <c r="A1903" i="37"/>
  <c r="A1904" i="37"/>
  <c r="A1905" i="37"/>
  <c r="A1906" i="37"/>
  <c r="A1907" i="37"/>
  <c r="A1908" i="37"/>
  <c r="A1909" i="37"/>
  <c r="A1910" i="37"/>
  <c r="A1911" i="37"/>
  <c r="A1912" i="37"/>
  <c r="A1913" i="37"/>
  <c r="A1914" i="37"/>
  <c r="A1915" i="37"/>
  <c r="A1916" i="37"/>
  <c r="A1917" i="37"/>
  <c r="A1918" i="37"/>
  <c r="A1919" i="37"/>
  <c r="A1920" i="37"/>
  <c r="A1921" i="37"/>
  <c r="A1922" i="37"/>
  <c r="A1923" i="37"/>
  <c r="A1924" i="37"/>
  <c r="A1925" i="37"/>
  <c r="A1926" i="37"/>
  <c r="A1927" i="37"/>
  <c r="A1928" i="37"/>
  <c r="A1929" i="37"/>
  <c r="A1930" i="37"/>
  <c r="A1931" i="37"/>
  <c r="A1932" i="37"/>
  <c r="A1933" i="37"/>
  <c r="A1934" i="37"/>
  <c r="A1935" i="37"/>
  <c r="A1936" i="37"/>
  <c r="A1937" i="37"/>
  <c r="A1938" i="37"/>
  <c r="A1939" i="37"/>
  <c r="A1940" i="37"/>
  <c r="A1941" i="37"/>
  <c r="A1942" i="37"/>
  <c r="A1943" i="37"/>
  <c r="A1944" i="37"/>
  <c r="A1945" i="37"/>
  <c r="A1946" i="37"/>
  <c r="A1947" i="37"/>
  <c r="A1948" i="37"/>
  <c r="A1949" i="37"/>
  <c r="A1950" i="37"/>
  <c r="A1951" i="37"/>
  <c r="A1952" i="37"/>
  <c r="A1953" i="37"/>
  <c r="A1954" i="37"/>
  <c r="A1955" i="37"/>
  <c r="A1956" i="37"/>
  <c r="A1957" i="37"/>
  <c r="A1958" i="37"/>
  <c r="A1959" i="37"/>
  <c r="A1960" i="37"/>
  <c r="A1961" i="37"/>
  <c r="A1962" i="37"/>
  <c r="A1963" i="37"/>
  <c r="A1964" i="37"/>
  <c r="A1965" i="37"/>
  <c r="A1966" i="37"/>
  <c r="A1967" i="37"/>
  <c r="A1968" i="37"/>
  <c r="A1969" i="37"/>
  <c r="A1970" i="37"/>
  <c r="A1971" i="37"/>
  <c r="A1972" i="37"/>
  <c r="A1973" i="37"/>
  <c r="A1974" i="37"/>
  <c r="A1975" i="37"/>
  <c r="A1976" i="37"/>
  <c r="A1977" i="37"/>
  <c r="A1978" i="37"/>
  <c r="A1979" i="37"/>
  <c r="A1980" i="37"/>
  <c r="A1981" i="37"/>
  <c r="A1982" i="37"/>
  <c r="A1983" i="37"/>
  <c r="A1984" i="37"/>
  <c r="A1985" i="37"/>
  <c r="A1986" i="37"/>
  <c r="A1987" i="37"/>
  <c r="A1988" i="37"/>
  <c r="A1989" i="37"/>
  <c r="A1990" i="37"/>
  <c r="A1991" i="37"/>
  <c r="A1992" i="37"/>
  <c r="A1993" i="37"/>
  <c r="A1994" i="37"/>
  <c r="A1995" i="37"/>
  <c r="A1996" i="37"/>
  <c r="A1997" i="37"/>
  <c r="A1998" i="37"/>
  <c r="A1999" i="37"/>
  <c r="A2000" i="37"/>
  <c r="A2001" i="37"/>
  <c r="A2002" i="37"/>
  <c r="A2003" i="37"/>
  <c r="A2004" i="37"/>
  <c r="A2005" i="37"/>
  <c r="A2006" i="37"/>
  <c r="A2007" i="37"/>
  <c r="A2008" i="37"/>
  <c r="A2009" i="37"/>
  <c r="A2010" i="37"/>
  <c r="A2011" i="37"/>
  <c r="A2012" i="37"/>
  <c r="A2013" i="37"/>
  <c r="A2014" i="37"/>
  <c r="A2015" i="37"/>
  <c r="A2016" i="37"/>
  <c r="A2017" i="37"/>
  <c r="A2018" i="37"/>
  <c r="A2019" i="37"/>
  <c r="A2020" i="37"/>
  <c r="A2021" i="37"/>
  <c r="A2022" i="37"/>
  <c r="A2023" i="37"/>
  <c r="A2024" i="37"/>
  <c r="A2025" i="37"/>
  <c r="A2026" i="37"/>
  <c r="A2027" i="37"/>
  <c r="A2028" i="37"/>
  <c r="A2029" i="37"/>
  <c r="A2030" i="37"/>
  <c r="A2031" i="37"/>
  <c r="A2032" i="37"/>
  <c r="A2033" i="37"/>
  <c r="A2034" i="37"/>
  <c r="A2035" i="37"/>
  <c r="A2036" i="37"/>
  <c r="A2037" i="37"/>
  <c r="A2038" i="37"/>
  <c r="A2039" i="37"/>
  <c r="A2040" i="37"/>
  <c r="A2041" i="37"/>
  <c r="A2042" i="37"/>
  <c r="A2043" i="37"/>
  <c r="A2044" i="37"/>
  <c r="A2045" i="37"/>
  <c r="A2046" i="37"/>
  <c r="A2047" i="37"/>
  <c r="A2048" i="37"/>
  <c r="A2049" i="37"/>
  <c r="A2050" i="37"/>
  <c r="A2051" i="37"/>
  <c r="A2052" i="37"/>
  <c r="A2053" i="37"/>
  <c r="A2054" i="37"/>
  <c r="A2055" i="37"/>
  <c r="A2056" i="37"/>
  <c r="A2057" i="37"/>
  <c r="A2058" i="37"/>
  <c r="A2059" i="37"/>
  <c r="A2060" i="37"/>
  <c r="A2061" i="37"/>
  <c r="A2062" i="37"/>
  <c r="A2063" i="37"/>
  <c r="A2064" i="37"/>
  <c r="A2065" i="37"/>
  <c r="A2066" i="37"/>
  <c r="A2067" i="37"/>
  <c r="A2068" i="37"/>
  <c r="A2069" i="37"/>
  <c r="A2070" i="37"/>
  <c r="A2071" i="37"/>
  <c r="A2072" i="37"/>
  <c r="A2073" i="37"/>
  <c r="A2074" i="37"/>
  <c r="A2075" i="37"/>
  <c r="A2076" i="37"/>
  <c r="A2077" i="37"/>
  <c r="A2078" i="37"/>
  <c r="A2079" i="37"/>
  <c r="A2080" i="37"/>
  <c r="A2081" i="37"/>
  <c r="A2082" i="37"/>
  <c r="A2083" i="37"/>
  <c r="A2084" i="37"/>
  <c r="A2085" i="37"/>
  <c r="A2086" i="37"/>
  <c r="A2087" i="37"/>
  <c r="A2088" i="37"/>
  <c r="A2089" i="37"/>
  <c r="A2090" i="37"/>
  <c r="A2091" i="37"/>
  <c r="A2092" i="37"/>
  <c r="A2093" i="37"/>
  <c r="A2094" i="37"/>
  <c r="A2095" i="37"/>
  <c r="A2096" i="37"/>
  <c r="A2097" i="37"/>
  <c r="A2098" i="37"/>
  <c r="A2099" i="37"/>
  <c r="A2100" i="37"/>
  <c r="A2101" i="37"/>
  <c r="A2102" i="37"/>
  <c r="A2103" i="37"/>
  <c r="A2104" i="37"/>
  <c r="A2105" i="37"/>
  <c r="A2106" i="37"/>
  <c r="A2107" i="37"/>
  <c r="A2108" i="37"/>
  <c r="A2109" i="37"/>
  <c r="A2110" i="37"/>
  <c r="A2111" i="37"/>
  <c r="A2112" i="37"/>
  <c r="A2113" i="37"/>
  <c r="A2114" i="37"/>
  <c r="A2115" i="37"/>
  <c r="A2116" i="37"/>
  <c r="A2117" i="37"/>
  <c r="A2118" i="37"/>
  <c r="A2119" i="37"/>
  <c r="A2120" i="37"/>
  <c r="A2121" i="37"/>
  <c r="A2122" i="37"/>
  <c r="A2123" i="37"/>
  <c r="A2124" i="37"/>
  <c r="A2125" i="37"/>
  <c r="A2126" i="37"/>
  <c r="A2127" i="37"/>
  <c r="A2128" i="37"/>
  <c r="A2129" i="37"/>
  <c r="A2130" i="37"/>
  <c r="A2131" i="37"/>
  <c r="A2132" i="37"/>
  <c r="A2133" i="37"/>
  <c r="A2134" i="37"/>
  <c r="A2135" i="37"/>
  <c r="A2136" i="37"/>
  <c r="A2137" i="37"/>
  <c r="A2138" i="37"/>
  <c r="A2139" i="37"/>
  <c r="A2140" i="37"/>
  <c r="A2141" i="37"/>
  <c r="A2142" i="37"/>
  <c r="A2143" i="37"/>
  <c r="A2144" i="37"/>
  <c r="A2145" i="37"/>
  <c r="A2146" i="37"/>
  <c r="A2147" i="37"/>
  <c r="A2148" i="37"/>
  <c r="A2149" i="37"/>
  <c r="A2150" i="37"/>
  <c r="A2151" i="37"/>
  <c r="A2152" i="37"/>
  <c r="A2153" i="37"/>
  <c r="A2154" i="37"/>
  <c r="A2155" i="37"/>
  <c r="A2156" i="37"/>
  <c r="A2157" i="37"/>
  <c r="A2158" i="37"/>
  <c r="A2159" i="37"/>
  <c r="A2160" i="37"/>
  <c r="A2161" i="37"/>
  <c r="A2162" i="37"/>
  <c r="A2163" i="37"/>
  <c r="A2164" i="37"/>
  <c r="A2165" i="37"/>
  <c r="A2166" i="37"/>
  <c r="A2167" i="37"/>
  <c r="A2168" i="37"/>
  <c r="A2169" i="37"/>
  <c r="A2170" i="37"/>
  <c r="A2171" i="37"/>
  <c r="A2172" i="37"/>
  <c r="A2173" i="37"/>
  <c r="A2174" i="37"/>
  <c r="A2175" i="37"/>
  <c r="A2176" i="37"/>
  <c r="A2177" i="37"/>
  <c r="A2178" i="37"/>
  <c r="A2179" i="37"/>
  <c r="A2180" i="37"/>
  <c r="A2181" i="37"/>
  <c r="A2182" i="37"/>
  <c r="A2183" i="37"/>
  <c r="A2184" i="37"/>
  <c r="A2185" i="37"/>
  <c r="A2186" i="37"/>
  <c r="A2187" i="37"/>
  <c r="A2188" i="37"/>
  <c r="A2189" i="37"/>
  <c r="A2190" i="37"/>
  <c r="A2191" i="37"/>
  <c r="A2192" i="37"/>
  <c r="A2193" i="37"/>
  <c r="A2194" i="37"/>
  <c r="A2195" i="37"/>
  <c r="A2196" i="37"/>
  <c r="A2197" i="37"/>
  <c r="A2198" i="37"/>
  <c r="A2199" i="37"/>
  <c r="A2200" i="37"/>
  <c r="A2201" i="37"/>
  <c r="A2202" i="37"/>
  <c r="A2203" i="37"/>
  <c r="A2204" i="37"/>
  <c r="A2205" i="37"/>
  <c r="A2206" i="37"/>
  <c r="A2207" i="37"/>
  <c r="A2208" i="37"/>
  <c r="A2209" i="37"/>
  <c r="A2210" i="37"/>
  <c r="A2211" i="37"/>
  <c r="A2212" i="37"/>
  <c r="A2213" i="37"/>
  <c r="A2214" i="37"/>
  <c r="A2215" i="37"/>
  <c r="A2216" i="37"/>
  <c r="A2217" i="37"/>
  <c r="A2218" i="37"/>
  <c r="A2219" i="37"/>
  <c r="A2220" i="37"/>
  <c r="A2221" i="37"/>
  <c r="A2222" i="37"/>
  <c r="A2223" i="37"/>
  <c r="A2224" i="37"/>
  <c r="A2225" i="37"/>
  <c r="A2226" i="37"/>
  <c r="A2227" i="37"/>
  <c r="A2228" i="37"/>
  <c r="A2229" i="37"/>
  <c r="A2230" i="37"/>
  <c r="A2231" i="37"/>
  <c r="A2232" i="37"/>
  <c r="A2233" i="37"/>
  <c r="A2234" i="37"/>
  <c r="A2235" i="37"/>
  <c r="A2236" i="37"/>
  <c r="A2237" i="37"/>
  <c r="A2238" i="37"/>
  <c r="A2239" i="37"/>
  <c r="A2240" i="37"/>
  <c r="A2241" i="37"/>
  <c r="A2242" i="37"/>
  <c r="A2243" i="37"/>
  <c r="A2244" i="37"/>
  <c r="A2245" i="37"/>
  <c r="A2246" i="37"/>
  <c r="A2247" i="37"/>
  <c r="A2248" i="37"/>
  <c r="A2249" i="37"/>
  <c r="A2250" i="37"/>
  <c r="A2251" i="37"/>
  <c r="A2252" i="37"/>
  <c r="A2253" i="37"/>
  <c r="A2254" i="37"/>
  <c r="A2255" i="37"/>
  <c r="A2256" i="37"/>
  <c r="A2257" i="37"/>
  <c r="A2258" i="37"/>
  <c r="A2259" i="37"/>
  <c r="A2260" i="37"/>
  <c r="A2261" i="37"/>
  <c r="A2262" i="37"/>
  <c r="A2263" i="37"/>
  <c r="A2264" i="37"/>
  <c r="A2265" i="37"/>
  <c r="A2266" i="37"/>
  <c r="A2267" i="37"/>
  <c r="A2268" i="37"/>
  <c r="A2269" i="37"/>
  <c r="A2270" i="37"/>
  <c r="A2271" i="37"/>
  <c r="A2272" i="37"/>
  <c r="A2273" i="37"/>
  <c r="A2274" i="37"/>
  <c r="A2275" i="37"/>
  <c r="A2276" i="37"/>
  <c r="A2277" i="37"/>
  <c r="A2278" i="37"/>
  <c r="A2279" i="37"/>
  <c r="A2280" i="37"/>
  <c r="A2281" i="37"/>
  <c r="A2282" i="37"/>
  <c r="A2283" i="37"/>
  <c r="A2284" i="37"/>
  <c r="A2285" i="37"/>
  <c r="A2286" i="37"/>
  <c r="A2287" i="37"/>
  <c r="A2288" i="37"/>
  <c r="A2289" i="37"/>
  <c r="A2290" i="37"/>
  <c r="A2291" i="37"/>
  <c r="A2292" i="37"/>
  <c r="A2293" i="37"/>
  <c r="A2294" i="37"/>
  <c r="A2295" i="37"/>
  <c r="A2296" i="37"/>
  <c r="A2297" i="37"/>
  <c r="A2298" i="37"/>
  <c r="A2299" i="37"/>
  <c r="A2300" i="37"/>
  <c r="A2301" i="37"/>
  <c r="A2302" i="37"/>
  <c r="A2303" i="37"/>
  <c r="A2304" i="37"/>
  <c r="A2305" i="37"/>
  <c r="A2306" i="37"/>
  <c r="A2307" i="37"/>
  <c r="A2308" i="37"/>
  <c r="A2309" i="37"/>
  <c r="A2310" i="37"/>
  <c r="A2311" i="37"/>
  <c r="A2312" i="37"/>
  <c r="A2313" i="37"/>
  <c r="A2314" i="37"/>
  <c r="A2315" i="37"/>
  <c r="A2316" i="37"/>
  <c r="A2317" i="37"/>
  <c r="A2318" i="37"/>
  <c r="A2319" i="37"/>
  <c r="A2320" i="37"/>
  <c r="A2321" i="37"/>
  <c r="A2322" i="37"/>
  <c r="A2323" i="37"/>
  <c r="A2324" i="37"/>
  <c r="A2325" i="37"/>
  <c r="A2326" i="37"/>
  <c r="A2327" i="37"/>
  <c r="A2328" i="37"/>
  <c r="A2329" i="37"/>
  <c r="A2330" i="37"/>
  <c r="A2331" i="37"/>
  <c r="A2332" i="37"/>
  <c r="A2333" i="37"/>
  <c r="A2334" i="37"/>
  <c r="A2335" i="37"/>
  <c r="A2336" i="37"/>
  <c r="A2337" i="37"/>
  <c r="A2338" i="37"/>
  <c r="A2339" i="37"/>
  <c r="A2340" i="37"/>
  <c r="A2341" i="37"/>
  <c r="A2342" i="37"/>
  <c r="A2343" i="37"/>
  <c r="A2344" i="37"/>
  <c r="A2345" i="37"/>
  <c r="A2346" i="37"/>
  <c r="A2347" i="37"/>
  <c r="A2348" i="37"/>
  <c r="A2349" i="37"/>
  <c r="A2350" i="37"/>
  <c r="A2351" i="37"/>
  <c r="A2352" i="37"/>
  <c r="A2353" i="37"/>
  <c r="A2354" i="37"/>
  <c r="A2355" i="37"/>
  <c r="A2356" i="37"/>
  <c r="A2357" i="37"/>
  <c r="A2358" i="37"/>
  <c r="A2359" i="37"/>
  <c r="A2360" i="37"/>
  <c r="A2361" i="37"/>
  <c r="A2362" i="37"/>
  <c r="A2363" i="37"/>
  <c r="A2364" i="37"/>
  <c r="A2365" i="37"/>
  <c r="A2366" i="37"/>
  <c r="A2367" i="37"/>
  <c r="A2368" i="37"/>
  <c r="A2369" i="37"/>
  <c r="A2370" i="37"/>
  <c r="A2371" i="37"/>
  <c r="A2372" i="37"/>
  <c r="A2373" i="37"/>
  <c r="A2374" i="37"/>
  <c r="A2375" i="37"/>
  <c r="A2376" i="37"/>
  <c r="A2377" i="37"/>
  <c r="A2378" i="37"/>
  <c r="A2379" i="37"/>
  <c r="A2380" i="37"/>
  <c r="A2381" i="37"/>
  <c r="A2382" i="37"/>
  <c r="A2383" i="37"/>
  <c r="A2384" i="37"/>
  <c r="A2385" i="37"/>
  <c r="A2386" i="37"/>
  <c r="A2387" i="37"/>
  <c r="A2388" i="37"/>
  <c r="A2389" i="37"/>
  <c r="A2390" i="37"/>
  <c r="A2391" i="37"/>
  <c r="A2392" i="37"/>
  <c r="A2393" i="37"/>
  <c r="A2394" i="37"/>
  <c r="A2395" i="37"/>
  <c r="A2396" i="37"/>
  <c r="A2397" i="37"/>
  <c r="A2398" i="37"/>
  <c r="A2399" i="37"/>
  <c r="A2400" i="37"/>
  <c r="A2401" i="37"/>
  <c r="A2402" i="37"/>
  <c r="A2403" i="37"/>
  <c r="A2404" i="37"/>
  <c r="A2405" i="37"/>
  <c r="A2406" i="37"/>
  <c r="A2407" i="37"/>
  <c r="A2408" i="37"/>
  <c r="A2409" i="37"/>
  <c r="A2410" i="37"/>
  <c r="A2411" i="37"/>
  <c r="A2412" i="37"/>
  <c r="A2413" i="37"/>
  <c r="A2414" i="37"/>
  <c r="A2415" i="37"/>
  <c r="A2416" i="37"/>
  <c r="A2417" i="37"/>
  <c r="A2418" i="37"/>
  <c r="A2419" i="37"/>
  <c r="A2420" i="37"/>
  <c r="A2421" i="37"/>
  <c r="A2422" i="37"/>
  <c r="A2423" i="37"/>
  <c r="A2424" i="37"/>
  <c r="A2425" i="37"/>
  <c r="A2426" i="37"/>
  <c r="A2427" i="37"/>
  <c r="A2428" i="37"/>
  <c r="A2429" i="37"/>
  <c r="A2430" i="37"/>
  <c r="A2431" i="37"/>
  <c r="A2432" i="37"/>
  <c r="A2433" i="37"/>
  <c r="A2434" i="37"/>
  <c r="A2435" i="37"/>
  <c r="A2436" i="37"/>
  <c r="A2437" i="37"/>
  <c r="A2438" i="37"/>
  <c r="A2439" i="37"/>
  <c r="A2440" i="37"/>
  <c r="A2441" i="37"/>
  <c r="A2442" i="37"/>
  <c r="A2443" i="37"/>
  <c r="A2444" i="37"/>
  <c r="A2445" i="37"/>
  <c r="A2446" i="37"/>
  <c r="A2447" i="37"/>
  <c r="A2448" i="37"/>
  <c r="A2449" i="37"/>
  <c r="A2450" i="37"/>
  <c r="A2451" i="37"/>
  <c r="A2452" i="37"/>
  <c r="A2453" i="37"/>
  <c r="A2454" i="37"/>
  <c r="A2455" i="37"/>
  <c r="A2456" i="37"/>
  <c r="A2457" i="37"/>
  <c r="A2458" i="37"/>
  <c r="A2459" i="37"/>
  <c r="A2460" i="37"/>
  <c r="A2461" i="37"/>
  <c r="A2462" i="37"/>
  <c r="A2463" i="37"/>
  <c r="A2464" i="37"/>
  <c r="A2465" i="37"/>
  <c r="A2466" i="37"/>
  <c r="A2467" i="37"/>
  <c r="A2468" i="37"/>
  <c r="A2469" i="37"/>
  <c r="A2470" i="37"/>
  <c r="A2471" i="37"/>
  <c r="A2472" i="37"/>
  <c r="A2473" i="37"/>
  <c r="A2474" i="37"/>
  <c r="A2475" i="37"/>
  <c r="A2476" i="37"/>
  <c r="A2477" i="37"/>
  <c r="A2478" i="37"/>
  <c r="A2479" i="37"/>
  <c r="A2480" i="37"/>
  <c r="A2481" i="37"/>
  <c r="A2482" i="37"/>
  <c r="A2483" i="37"/>
  <c r="A2484" i="37"/>
  <c r="A2485" i="37"/>
  <c r="A2486" i="37"/>
  <c r="A2487" i="37"/>
  <c r="A2488" i="37"/>
  <c r="A2489" i="37"/>
  <c r="A2490" i="37"/>
  <c r="A2491" i="37"/>
  <c r="A2492" i="37"/>
  <c r="A2493" i="37"/>
  <c r="A2494" i="37"/>
  <c r="A2495" i="37"/>
  <c r="A2496" i="37"/>
  <c r="A2497" i="37"/>
  <c r="A2498" i="37"/>
  <c r="A2499" i="37"/>
  <c r="A2500" i="37"/>
  <c r="A2501" i="37"/>
  <c r="A2502" i="37"/>
  <c r="A2503" i="37"/>
  <c r="A2504" i="37"/>
  <c r="A2505" i="37"/>
  <c r="A2506" i="37"/>
  <c r="A2507" i="37"/>
  <c r="A2508" i="37"/>
  <c r="A2509" i="37"/>
  <c r="A2510" i="37"/>
  <c r="A2511" i="37"/>
  <c r="A2512" i="37"/>
  <c r="A2513" i="37"/>
  <c r="A2514" i="37"/>
  <c r="A2515" i="37"/>
  <c r="A2516" i="37"/>
  <c r="A2517" i="37"/>
  <c r="A2518" i="37"/>
  <c r="A2519" i="37"/>
  <c r="A2520" i="37"/>
  <c r="A2521" i="37"/>
  <c r="A2522" i="37"/>
  <c r="A2523" i="37"/>
  <c r="A2524" i="37"/>
  <c r="A2525" i="37"/>
  <c r="A2526" i="37"/>
  <c r="A2527" i="37"/>
  <c r="A2528" i="37"/>
  <c r="A2529" i="37"/>
  <c r="A2530" i="37"/>
  <c r="A2531" i="37"/>
  <c r="A2532" i="37"/>
  <c r="A2533" i="37"/>
  <c r="A2534" i="37"/>
  <c r="A2535" i="37"/>
  <c r="A2536" i="37"/>
  <c r="A2537" i="37"/>
  <c r="A2538" i="37"/>
  <c r="A2539" i="37"/>
  <c r="A2540" i="37"/>
  <c r="A2541" i="37"/>
  <c r="A2542" i="37"/>
  <c r="A2543" i="37"/>
  <c r="A2544" i="37"/>
  <c r="A2545" i="37"/>
  <c r="A2546" i="37"/>
  <c r="A2547" i="37"/>
  <c r="A2548" i="37"/>
  <c r="A2549" i="37"/>
  <c r="A2550" i="37"/>
  <c r="A2551" i="37"/>
  <c r="A2552" i="37"/>
  <c r="A2553" i="37"/>
  <c r="A2554" i="37"/>
  <c r="A2555" i="37"/>
  <c r="A2556" i="37"/>
  <c r="A2557" i="37"/>
  <c r="A2558" i="37"/>
  <c r="A2559" i="37"/>
  <c r="A2560" i="37"/>
  <c r="A2561" i="37"/>
  <c r="A2562" i="37"/>
  <c r="A2563" i="37"/>
  <c r="A2564" i="37"/>
  <c r="A2565" i="37"/>
  <c r="A2566" i="37"/>
  <c r="A2567" i="37"/>
  <c r="A2568" i="37"/>
  <c r="A2569" i="37"/>
  <c r="A2570" i="37"/>
  <c r="A2571" i="37"/>
  <c r="A2572" i="37"/>
  <c r="A2573" i="37"/>
  <c r="A2574" i="37"/>
  <c r="A2575" i="37"/>
  <c r="A2576" i="37"/>
  <c r="A2577" i="37"/>
  <c r="A2578" i="37"/>
  <c r="A2579" i="37"/>
  <c r="A2580" i="37"/>
  <c r="A2581" i="37"/>
  <c r="A2582" i="37"/>
  <c r="A2583" i="37"/>
  <c r="A2584" i="37"/>
  <c r="A2585" i="37"/>
  <c r="A2586" i="37"/>
  <c r="A2587" i="37"/>
  <c r="A2588" i="37"/>
  <c r="A2589" i="37"/>
  <c r="A2590" i="37"/>
  <c r="A2591" i="37"/>
  <c r="A2592" i="37"/>
  <c r="A2593" i="37"/>
  <c r="A2594" i="37"/>
  <c r="A2595" i="37"/>
  <c r="A2596" i="37"/>
  <c r="A2597" i="37"/>
  <c r="A2598" i="37"/>
  <c r="A2599" i="37"/>
  <c r="A2600" i="37"/>
  <c r="A2601" i="37"/>
  <c r="A2602" i="37"/>
  <c r="A2603" i="37"/>
  <c r="A2604" i="37"/>
  <c r="A2605" i="37"/>
  <c r="A2606" i="37"/>
  <c r="A2607" i="37"/>
  <c r="A2608" i="37"/>
  <c r="A2609" i="37"/>
  <c r="A2610" i="37"/>
  <c r="A2611" i="37"/>
  <c r="A2612" i="37"/>
  <c r="A2613" i="37"/>
  <c r="A2614" i="37"/>
  <c r="A2615" i="37"/>
  <c r="A2616" i="37"/>
  <c r="A2617" i="37"/>
  <c r="A2618" i="37"/>
  <c r="A2619" i="37"/>
  <c r="A2620" i="37"/>
  <c r="A2621" i="37"/>
  <c r="A2622" i="37"/>
  <c r="A2623" i="37"/>
  <c r="A2624" i="37"/>
  <c r="A2625" i="37"/>
  <c r="A2626" i="37"/>
  <c r="A2627" i="37"/>
  <c r="A2628" i="37"/>
  <c r="A2629" i="37"/>
  <c r="A2630" i="37"/>
  <c r="A2631" i="37"/>
  <c r="A2632" i="37"/>
  <c r="A2633" i="37"/>
  <c r="A2634" i="37"/>
  <c r="A2635" i="37"/>
  <c r="A2636" i="37"/>
  <c r="A2637" i="37"/>
  <c r="A2638" i="37"/>
  <c r="A2639" i="37"/>
  <c r="A2640" i="37"/>
  <c r="A2641" i="37"/>
  <c r="A2642" i="37"/>
  <c r="A2643" i="37"/>
  <c r="A2644" i="37"/>
  <c r="A2645" i="37"/>
  <c r="A2646" i="37"/>
  <c r="A2647" i="37"/>
  <c r="A2648" i="37"/>
  <c r="A2649" i="37"/>
  <c r="A2650" i="37"/>
  <c r="A2651" i="37"/>
  <c r="A2652" i="37"/>
  <c r="A2653" i="37"/>
  <c r="A2654" i="37"/>
  <c r="A2655" i="37"/>
  <c r="A2656" i="37"/>
  <c r="A2657" i="37"/>
  <c r="A2658" i="37"/>
  <c r="A2659" i="37"/>
  <c r="A2660" i="37"/>
  <c r="A2661" i="37"/>
  <c r="A2662" i="37"/>
  <c r="A2663" i="37"/>
  <c r="A2664" i="37"/>
  <c r="A2665" i="37"/>
  <c r="A2666" i="37"/>
  <c r="A2667" i="37"/>
  <c r="A2668" i="37"/>
  <c r="A2669" i="37"/>
  <c r="A2670" i="37"/>
  <c r="A2671" i="37"/>
  <c r="A2672" i="37"/>
  <c r="A2673" i="37"/>
  <c r="A2674" i="37"/>
  <c r="A2675" i="37"/>
  <c r="A2676" i="37"/>
  <c r="A2677" i="37"/>
  <c r="A2678" i="37"/>
  <c r="A2679" i="37"/>
  <c r="A2680" i="37"/>
  <c r="A2681" i="37"/>
  <c r="A2682" i="37"/>
  <c r="A2683" i="37"/>
  <c r="A2684" i="37"/>
  <c r="A2685" i="37"/>
  <c r="A2686" i="37"/>
  <c r="A2687" i="37"/>
  <c r="A2688" i="37"/>
  <c r="A2689" i="37"/>
  <c r="A2690" i="37"/>
  <c r="A2691" i="37"/>
  <c r="A2692" i="37"/>
  <c r="A2693" i="37"/>
  <c r="A2694" i="37"/>
  <c r="A2695" i="37"/>
  <c r="A2696" i="37"/>
  <c r="A2697" i="37"/>
  <c r="A2698" i="37"/>
  <c r="A2699" i="37"/>
  <c r="A2700" i="37"/>
  <c r="A2701" i="37"/>
  <c r="A2702" i="37"/>
  <c r="A2703" i="37"/>
  <c r="A2704" i="37"/>
  <c r="A2705" i="37"/>
  <c r="A2706" i="37"/>
  <c r="A2707" i="37"/>
  <c r="A2708" i="37"/>
  <c r="A2709" i="37"/>
  <c r="A2710" i="37"/>
  <c r="A2711" i="37"/>
  <c r="A2712" i="37"/>
  <c r="A2713" i="37"/>
  <c r="A2714" i="37"/>
  <c r="A2715" i="37"/>
  <c r="A2716" i="37"/>
  <c r="A2717" i="37"/>
  <c r="A2718" i="37"/>
  <c r="A2719" i="37"/>
  <c r="A2720" i="37"/>
  <c r="A2721" i="37"/>
  <c r="A2722" i="37"/>
  <c r="A2723" i="37"/>
  <c r="A2724" i="37"/>
  <c r="A2725" i="37"/>
  <c r="A2726" i="37"/>
  <c r="A2727" i="37"/>
  <c r="A2728" i="37"/>
  <c r="A2729" i="37"/>
  <c r="A2730" i="37"/>
  <c r="A2731" i="37"/>
  <c r="A2732" i="37"/>
  <c r="A2733" i="37"/>
  <c r="A2734" i="37"/>
  <c r="A2735" i="37"/>
  <c r="A2736" i="37"/>
  <c r="A2737" i="37"/>
  <c r="A2738" i="37"/>
  <c r="A2739" i="37"/>
  <c r="A2740" i="37"/>
  <c r="A2741" i="37"/>
  <c r="A2742" i="37"/>
  <c r="A2743" i="37"/>
  <c r="A2744" i="37"/>
  <c r="A2745" i="37"/>
  <c r="A2746" i="37"/>
  <c r="A2747" i="37"/>
  <c r="A2748" i="37"/>
  <c r="A2749" i="37"/>
  <c r="A2750" i="37"/>
  <c r="A2751" i="37"/>
  <c r="A2752" i="37"/>
  <c r="A2753" i="37"/>
  <c r="A2754" i="37"/>
  <c r="A2755" i="37"/>
  <c r="A2756" i="37"/>
  <c r="A2757" i="37"/>
  <c r="A2758" i="37"/>
  <c r="A2759" i="37"/>
  <c r="A2760" i="37"/>
  <c r="A2761" i="37"/>
  <c r="A2762" i="37"/>
  <c r="A2763" i="37"/>
  <c r="A2764" i="37"/>
  <c r="A2765" i="37"/>
  <c r="A2766" i="37"/>
  <c r="A2767" i="37"/>
  <c r="A2768" i="37"/>
  <c r="A2769" i="37"/>
  <c r="A2770" i="37"/>
  <c r="A2771" i="37"/>
  <c r="A2772" i="37"/>
  <c r="A2773" i="37"/>
  <c r="A2774" i="37"/>
  <c r="A2775" i="37"/>
  <c r="A2776" i="37"/>
  <c r="A2777" i="37"/>
  <c r="A2778" i="37"/>
  <c r="A2779" i="37"/>
  <c r="A2780" i="37"/>
  <c r="A2781" i="37"/>
  <c r="A2782" i="37"/>
  <c r="A2783" i="37"/>
  <c r="A2784" i="37"/>
  <c r="A2785" i="37"/>
  <c r="A2786" i="37"/>
  <c r="A2787" i="37"/>
  <c r="A2788" i="37"/>
  <c r="A2789" i="37"/>
  <c r="A2790" i="37"/>
  <c r="A2791" i="37"/>
  <c r="A2792" i="37"/>
  <c r="A2793" i="37"/>
  <c r="A2794" i="37"/>
  <c r="A2795" i="37"/>
  <c r="A2796" i="37"/>
  <c r="A2797" i="37"/>
  <c r="A2798" i="37"/>
  <c r="A2799" i="37"/>
  <c r="A2800" i="37"/>
  <c r="A2801" i="37"/>
  <c r="A2802" i="37"/>
  <c r="A2803" i="37"/>
  <c r="A2804" i="37"/>
  <c r="A2805" i="37"/>
  <c r="A2806" i="37"/>
  <c r="A2807" i="37"/>
  <c r="A2808" i="37"/>
  <c r="A2809" i="37"/>
  <c r="A2810" i="37"/>
  <c r="A2811" i="37"/>
  <c r="A2812" i="37"/>
  <c r="A2813" i="37"/>
  <c r="A2814" i="37"/>
  <c r="A2815" i="37"/>
  <c r="A2816" i="37"/>
  <c r="A2817" i="37"/>
  <c r="A2818" i="37"/>
  <c r="A2819" i="37"/>
  <c r="A2820" i="37"/>
  <c r="A2821" i="37"/>
  <c r="A2822" i="37"/>
  <c r="A2823" i="37"/>
  <c r="A2824" i="37"/>
  <c r="A2825" i="37"/>
  <c r="A2826" i="37"/>
  <c r="A2827" i="37"/>
  <c r="A2828" i="37"/>
  <c r="A2829" i="37"/>
  <c r="A2830" i="37"/>
  <c r="A2831" i="37"/>
  <c r="A2832" i="37"/>
  <c r="A2833" i="37"/>
  <c r="A2834" i="37"/>
  <c r="A2835" i="37"/>
  <c r="A2836" i="37"/>
  <c r="A2837" i="37"/>
  <c r="A2838" i="37"/>
  <c r="A2839" i="37"/>
  <c r="A2840" i="37"/>
  <c r="A2841" i="37"/>
  <c r="A2842" i="37"/>
  <c r="A2843" i="37"/>
  <c r="A2844" i="37"/>
  <c r="A2845" i="37"/>
  <c r="A2846" i="37"/>
  <c r="A2847" i="37"/>
  <c r="A2848" i="37"/>
  <c r="A2849" i="37"/>
  <c r="A2850" i="37"/>
  <c r="A2851" i="37"/>
  <c r="A2852" i="37"/>
  <c r="A2853" i="37"/>
  <c r="A2854" i="37"/>
  <c r="A2855" i="37"/>
  <c r="A2856" i="37"/>
  <c r="A2857" i="37"/>
  <c r="A2858" i="37"/>
  <c r="A2859" i="37"/>
  <c r="A2860" i="37"/>
  <c r="A2861" i="37"/>
  <c r="A2862" i="37"/>
  <c r="A2863" i="37"/>
  <c r="A2864" i="37"/>
  <c r="A2865" i="37"/>
  <c r="A2866" i="37"/>
  <c r="A2867" i="37"/>
  <c r="A2868" i="37"/>
  <c r="A2869" i="37"/>
  <c r="A2870" i="37"/>
  <c r="A2871" i="37"/>
  <c r="A2872" i="37"/>
  <c r="A2873" i="37"/>
  <c r="A2874" i="37"/>
  <c r="A2875" i="37"/>
  <c r="A2876" i="37"/>
  <c r="A2877" i="37"/>
  <c r="A2878" i="37"/>
  <c r="A2879" i="37"/>
  <c r="A2880" i="37"/>
  <c r="A2881" i="37"/>
  <c r="A2882" i="37"/>
  <c r="A2883" i="37"/>
  <c r="A2884" i="37"/>
  <c r="A2885" i="37"/>
  <c r="A2886" i="37"/>
  <c r="A2887" i="37"/>
  <c r="A2888" i="37"/>
  <c r="A2889" i="37"/>
  <c r="A2890" i="37"/>
  <c r="A2891" i="37"/>
  <c r="A2892" i="37"/>
  <c r="A2893" i="37"/>
  <c r="A2894" i="37"/>
  <c r="A2895" i="37"/>
  <c r="A2896" i="37"/>
  <c r="A2897" i="37"/>
  <c r="A2898" i="37"/>
  <c r="A2899" i="37"/>
  <c r="A2900" i="37"/>
  <c r="A2901" i="37"/>
  <c r="A2902" i="37"/>
  <c r="A2903" i="37"/>
  <c r="A2904" i="37"/>
  <c r="A2905" i="37"/>
  <c r="A2906" i="37"/>
  <c r="A2907" i="37"/>
  <c r="A2908" i="37"/>
  <c r="A2909" i="37"/>
  <c r="A2910" i="37"/>
  <c r="A2911" i="37"/>
  <c r="A2912" i="37"/>
  <c r="A2913" i="37"/>
  <c r="A2914" i="37"/>
  <c r="A2915" i="37"/>
  <c r="A2916" i="37"/>
  <c r="A2917" i="37"/>
  <c r="A2918" i="37"/>
  <c r="A2919" i="37"/>
  <c r="A2920" i="37"/>
  <c r="A2921" i="37"/>
  <c r="A2922" i="37"/>
  <c r="A2923" i="37"/>
  <c r="A2924" i="37"/>
  <c r="A2925" i="37"/>
  <c r="A2926" i="37"/>
  <c r="A2927" i="37"/>
  <c r="A2928" i="37"/>
  <c r="A2929" i="37"/>
  <c r="A2930" i="37"/>
  <c r="A2931" i="37"/>
  <c r="A2932" i="37"/>
  <c r="A2933" i="37"/>
  <c r="A2934" i="37"/>
  <c r="A2935" i="37"/>
  <c r="A2936" i="37"/>
  <c r="A2937" i="37"/>
  <c r="A2938" i="37"/>
  <c r="A2939" i="37"/>
  <c r="A2940" i="37"/>
  <c r="A2941" i="37"/>
  <c r="A2942" i="37"/>
  <c r="A2943" i="37"/>
  <c r="A2944" i="37"/>
  <c r="A2945" i="37"/>
  <c r="A2946" i="37"/>
  <c r="A2947" i="37"/>
  <c r="A2948" i="37"/>
  <c r="A2949" i="37"/>
  <c r="A2950" i="37"/>
  <c r="A2951" i="37"/>
  <c r="A2952" i="37"/>
  <c r="A2953" i="37"/>
  <c r="A2954" i="37"/>
  <c r="A2955" i="37"/>
  <c r="A2956" i="37"/>
  <c r="A2957" i="37"/>
  <c r="A2958" i="37"/>
  <c r="A2959" i="37"/>
  <c r="A2960" i="37"/>
  <c r="A2961" i="37"/>
  <c r="A2962" i="37"/>
  <c r="A2963" i="37"/>
  <c r="A2964" i="37"/>
  <c r="A2965" i="37"/>
  <c r="A2966" i="37"/>
  <c r="A2967" i="37"/>
  <c r="A2968" i="37"/>
  <c r="A2969" i="37"/>
  <c r="A2970" i="37"/>
  <c r="A2971" i="37"/>
  <c r="A2972" i="37"/>
  <c r="A2973" i="37"/>
  <c r="A2974" i="37"/>
  <c r="A2975" i="37"/>
  <c r="A2976" i="37"/>
  <c r="A2977" i="37"/>
  <c r="A2978" i="37"/>
  <c r="A2979" i="37"/>
  <c r="A2980" i="37"/>
  <c r="A2981" i="37"/>
  <c r="A2982" i="37"/>
  <c r="A2983" i="37"/>
  <c r="A2984" i="37"/>
  <c r="A2985" i="37"/>
  <c r="A2986" i="37"/>
  <c r="A2987" i="37"/>
  <c r="A2988" i="37"/>
  <c r="A2989" i="37"/>
  <c r="A2990" i="37"/>
  <c r="A2991" i="37"/>
  <c r="A2992" i="37"/>
  <c r="A2993" i="37"/>
  <c r="A2994" i="37"/>
  <c r="A2995" i="37"/>
  <c r="A2996" i="37"/>
  <c r="A2997" i="37"/>
  <c r="A2998" i="37"/>
  <c r="A2999" i="37"/>
  <c r="A3000" i="37"/>
  <c r="A3001" i="37"/>
  <c r="A3002" i="37"/>
  <c r="A3003" i="37"/>
  <c r="A3004" i="37"/>
  <c r="A3005" i="37"/>
  <c r="A3006" i="37"/>
  <c r="A3007" i="37"/>
  <c r="A3008" i="37"/>
  <c r="A3009" i="37"/>
  <c r="A3010" i="37"/>
  <c r="A3011" i="37"/>
  <c r="A3012" i="37"/>
  <c r="A3013" i="37"/>
  <c r="A3014" i="37"/>
  <c r="A3015" i="37"/>
  <c r="A3016" i="37"/>
  <c r="A3017" i="37"/>
  <c r="A3018" i="37"/>
  <c r="A3019" i="37"/>
  <c r="A3020" i="37"/>
  <c r="A3021" i="37"/>
  <c r="A3022" i="37"/>
  <c r="A3023" i="37"/>
  <c r="A3024" i="37"/>
  <c r="A3025" i="37"/>
  <c r="A3026" i="37"/>
  <c r="A3027" i="37"/>
  <c r="A3028" i="37"/>
  <c r="A3029" i="37"/>
  <c r="A3030" i="37"/>
  <c r="A3031" i="37"/>
  <c r="A3032" i="37"/>
  <c r="A3033" i="37"/>
  <c r="A3034" i="37"/>
  <c r="A3035" i="37"/>
  <c r="A3036" i="37"/>
  <c r="A3037" i="37"/>
  <c r="A3038" i="37"/>
  <c r="A3039" i="37"/>
  <c r="A3040" i="37"/>
  <c r="A3041" i="37"/>
  <c r="A3042" i="37"/>
  <c r="A3043" i="37"/>
  <c r="A3044" i="37"/>
  <c r="A3045" i="37"/>
  <c r="A3046" i="37"/>
  <c r="A3047" i="37"/>
  <c r="A3048" i="37"/>
  <c r="A3049" i="37"/>
  <c r="A3050" i="37"/>
  <c r="A3051" i="37"/>
  <c r="A3052" i="37"/>
  <c r="A3053" i="37"/>
  <c r="A3054" i="37"/>
  <c r="A3055" i="37"/>
  <c r="A3056" i="37"/>
  <c r="A3057" i="37"/>
  <c r="A3058" i="37"/>
  <c r="A3059" i="37"/>
  <c r="A3060" i="37"/>
  <c r="A3061" i="37"/>
  <c r="A3062" i="37"/>
  <c r="A3063" i="37"/>
  <c r="A3064" i="37"/>
  <c r="A3065" i="37"/>
  <c r="A3066" i="37"/>
  <c r="A3067" i="37"/>
  <c r="A3068" i="37"/>
  <c r="A3069" i="37"/>
  <c r="A3070" i="37"/>
  <c r="A3071" i="37"/>
  <c r="A3072" i="37"/>
  <c r="A3073" i="37"/>
  <c r="A3074" i="37"/>
  <c r="A3075" i="37"/>
  <c r="A3076" i="37"/>
  <c r="A3077" i="37"/>
  <c r="A3078" i="37"/>
  <c r="A3079" i="37"/>
  <c r="A3080" i="37"/>
  <c r="A3081" i="37"/>
  <c r="A3082" i="37"/>
  <c r="A3083" i="37"/>
  <c r="A3084" i="37"/>
  <c r="A3085" i="37"/>
  <c r="A3086" i="37"/>
  <c r="A3087" i="37"/>
  <c r="A3088" i="37"/>
  <c r="A3089" i="37"/>
  <c r="A3090" i="37"/>
  <c r="A3091" i="37"/>
  <c r="A3092" i="37"/>
  <c r="A3093" i="37"/>
  <c r="A3094" i="37"/>
  <c r="A3095" i="37"/>
  <c r="A3096" i="37"/>
  <c r="A3097" i="37"/>
  <c r="A3098" i="37"/>
  <c r="A3099" i="37"/>
  <c r="A3100" i="37"/>
  <c r="A3101" i="37"/>
  <c r="A3102" i="37"/>
  <c r="A3103" i="37"/>
  <c r="A3104" i="37"/>
  <c r="A3105" i="37"/>
  <c r="A3106" i="37"/>
  <c r="A3107" i="37"/>
  <c r="A3108" i="37"/>
  <c r="A3109" i="37"/>
  <c r="A3110" i="37"/>
  <c r="A3111" i="37"/>
  <c r="A3112" i="37"/>
  <c r="A3113" i="37"/>
  <c r="A3114" i="37"/>
  <c r="A3115" i="37"/>
  <c r="A3116" i="37"/>
  <c r="A3117" i="37"/>
  <c r="A3118" i="37"/>
  <c r="A3119" i="37"/>
  <c r="A3120" i="37"/>
  <c r="A3121" i="37"/>
  <c r="A3122" i="37"/>
  <c r="A3123" i="37"/>
  <c r="A3124" i="37"/>
  <c r="A3125" i="37"/>
  <c r="A3126" i="37"/>
  <c r="A3127" i="37"/>
  <c r="A3128" i="37"/>
  <c r="A3129" i="37"/>
  <c r="A3130" i="37"/>
  <c r="A3131" i="37"/>
  <c r="A3132" i="37"/>
  <c r="A3133" i="37"/>
  <c r="A3134" i="37"/>
  <c r="A3135" i="37"/>
  <c r="A3136" i="37"/>
  <c r="A3137" i="37"/>
  <c r="A3138" i="37"/>
  <c r="A3139" i="37"/>
  <c r="A3140" i="37"/>
  <c r="A3141" i="37"/>
  <c r="A3142" i="37"/>
  <c r="A3143" i="37"/>
  <c r="A3144" i="37"/>
  <c r="A3145" i="37"/>
  <c r="A3146" i="37"/>
  <c r="A3147" i="37"/>
  <c r="A3148" i="37"/>
  <c r="A3149" i="37"/>
  <c r="A3150" i="37"/>
  <c r="A3151" i="37"/>
  <c r="A3152" i="37"/>
  <c r="A3153" i="37"/>
  <c r="A3154" i="37"/>
  <c r="A3155" i="37"/>
  <c r="A3156" i="37"/>
  <c r="A3157" i="37"/>
  <c r="A3158" i="37"/>
  <c r="A3159" i="37"/>
  <c r="A3160" i="37"/>
  <c r="A3161" i="37"/>
  <c r="A3162" i="37"/>
  <c r="A3163" i="37"/>
  <c r="A3164" i="37"/>
  <c r="A3165" i="37"/>
  <c r="A3166" i="37"/>
  <c r="A3167" i="37"/>
  <c r="A3168" i="37"/>
  <c r="A3169" i="37"/>
  <c r="A3170" i="37"/>
  <c r="A3171" i="37"/>
  <c r="A3172" i="37"/>
  <c r="A3173" i="37"/>
  <c r="A3174" i="37"/>
  <c r="A3175" i="37"/>
  <c r="A3176" i="37"/>
  <c r="A3177" i="37"/>
  <c r="A3178" i="37"/>
  <c r="A3179" i="37"/>
  <c r="A3180" i="37"/>
  <c r="A3181" i="37"/>
  <c r="A3182" i="37"/>
  <c r="A3183" i="37"/>
  <c r="A3184" i="37"/>
  <c r="A3185" i="37"/>
  <c r="A3186" i="37"/>
  <c r="A3187" i="37"/>
  <c r="A3188" i="37"/>
  <c r="A3189" i="37"/>
  <c r="A3190" i="37"/>
  <c r="A3191" i="37"/>
  <c r="A3192" i="37"/>
  <c r="A3193" i="37"/>
  <c r="A3194" i="37"/>
  <c r="A3195" i="37"/>
  <c r="A3196" i="37"/>
  <c r="A3197" i="37"/>
  <c r="A3198" i="37"/>
  <c r="A3199" i="37"/>
  <c r="A3200" i="37"/>
  <c r="A3201" i="37"/>
  <c r="A3202" i="37"/>
  <c r="A3203" i="37"/>
  <c r="A3204" i="37"/>
  <c r="A3205" i="37"/>
  <c r="A3206" i="37"/>
  <c r="A3207" i="37"/>
  <c r="A3208" i="37"/>
  <c r="A3209" i="37"/>
  <c r="A3210" i="37"/>
  <c r="A3211" i="37"/>
  <c r="A3212" i="37"/>
  <c r="A3213" i="37"/>
  <c r="A3214" i="37"/>
  <c r="A3215" i="37"/>
  <c r="A3216" i="37"/>
  <c r="A3217" i="37"/>
  <c r="A3218" i="37"/>
  <c r="A3219" i="37"/>
  <c r="A3220" i="37"/>
  <c r="A3221" i="37"/>
  <c r="A3222" i="37"/>
  <c r="A3223" i="37"/>
  <c r="A3224" i="37"/>
  <c r="A3225" i="37"/>
  <c r="A3226" i="37"/>
  <c r="A3227" i="37"/>
  <c r="A3228" i="37"/>
  <c r="A3229" i="37"/>
  <c r="A3230" i="37"/>
  <c r="A3231" i="37"/>
  <c r="A3232" i="37"/>
  <c r="A3233" i="37"/>
  <c r="A3234" i="37"/>
  <c r="A3235" i="37"/>
  <c r="A3236" i="37"/>
  <c r="A3237" i="37"/>
  <c r="A3238" i="37"/>
  <c r="A3239" i="37"/>
  <c r="A3240" i="37"/>
  <c r="A3241" i="37"/>
  <c r="A3242" i="37"/>
  <c r="A3243" i="37"/>
  <c r="A3244" i="37"/>
  <c r="A3245" i="37"/>
  <c r="A3246" i="37"/>
  <c r="A3247" i="37"/>
  <c r="A3248" i="37"/>
  <c r="A3249" i="37"/>
  <c r="A3250" i="37"/>
  <c r="A3251" i="37"/>
  <c r="A3252" i="37"/>
  <c r="A3253" i="37"/>
  <c r="A3254" i="37"/>
  <c r="A3255" i="37"/>
  <c r="A3256" i="37"/>
  <c r="A3257" i="37"/>
  <c r="A3258" i="37"/>
  <c r="A3259" i="37"/>
  <c r="A3260" i="37"/>
  <c r="A3261" i="37"/>
  <c r="A3262" i="37"/>
  <c r="A3263" i="37"/>
  <c r="A3264" i="37"/>
  <c r="A3265" i="37"/>
  <c r="A3266" i="37"/>
  <c r="A3267" i="37"/>
  <c r="A3268" i="37"/>
  <c r="A3269" i="37"/>
  <c r="A3270" i="37"/>
  <c r="A3271" i="37"/>
  <c r="A3272" i="37"/>
  <c r="A3273" i="37"/>
  <c r="A3274" i="37"/>
  <c r="A3275" i="37"/>
  <c r="A3276" i="37"/>
  <c r="A3277" i="37"/>
  <c r="A3278" i="37"/>
  <c r="A3279" i="37"/>
  <c r="A3280" i="37"/>
  <c r="A3281" i="37"/>
  <c r="A3282" i="37"/>
  <c r="A3283" i="37"/>
  <c r="A3284" i="37"/>
  <c r="A3285" i="37"/>
  <c r="A3286" i="37"/>
  <c r="A3287" i="37"/>
  <c r="A3288" i="37"/>
  <c r="A3289" i="37"/>
  <c r="A3290" i="37"/>
  <c r="A3291" i="37"/>
  <c r="A3292" i="37"/>
  <c r="A3293" i="37"/>
  <c r="A3294" i="37"/>
  <c r="A3295" i="37"/>
  <c r="A3296" i="37"/>
  <c r="A3297" i="37"/>
  <c r="A3298" i="37"/>
  <c r="A3299" i="37"/>
  <c r="A3300" i="37"/>
  <c r="A3301" i="37"/>
  <c r="A3302" i="37"/>
  <c r="A3303" i="37"/>
  <c r="A3304" i="37"/>
  <c r="A3305" i="37"/>
  <c r="A3306" i="37"/>
  <c r="A3307" i="37"/>
  <c r="A3308" i="37"/>
  <c r="A3309" i="37"/>
  <c r="A3310" i="37"/>
  <c r="A3311" i="37"/>
  <c r="A3312" i="37"/>
  <c r="A3313" i="37"/>
  <c r="A3314" i="37"/>
  <c r="A3315" i="37"/>
  <c r="A3316" i="37"/>
  <c r="A3317" i="37"/>
  <c r="A3318" i="37"/>
  <c r="A3319" i="37"/>
  <c r="A3320" i="37"/>
  <c r="A3321" i="37"/>
  <c r="A3322" i="37"/>
  <c r="A3323" i="37"/>
  <c r="A3324" i="37"/>
  <c r="A3325" i="37"/>
  <c r="A3326" i="37"/>
  <c r="A3327" i="37"/>
  <c r="A3328" i="37"/>
  <c r="A3329" i="37"/>
  <c r="A3330" i="37"/>
  <c r="A3331" i="37"/>
  <c r="A3332" i="37"/>
  <c r="A3333" i="37"/>
  <c r="A3334" i="37"/>
  <c r="A3335" i="37"/>
  <c r="A3336" i="37"/>
  <c r="A3337" i="37"/>
  <c r="A3338" i="37"/>
  <c r="A3339" i="37"/>
  <c r="A3340" i="37"/>
  <c r="A3341" i="37"/>
  <c r="A3342" i="37"/>
  <c r="A3343" i="37"/>
  <c r="A3344" i="37"/>
  <c r="A3345" i="37"/>
  <c r="A3346" i="37"/>
  <c r="A3347" i="37"/>
  <c r="A3348" i="37"/>
  <c r="A3349" i="37"/>
  <c r="A3350" i="37"/>
  <c r="A3351" i="37"/>
  <c r="A3352" i="37"/>
  <c r="A3353" i="37"/>
  <c r="A3354" i="37"/>
  <c r="A3355" i="37"/>
  <c r="A3356" i="37"/>
  <c r="A3357" i="37"/>
  <c r="A3358" i="37"/>
  <c r="A3359" i="37"/>
  <c r="A3360" i="37"/>
  <c r="A3361" i="37"/>
  <c r="A3362" i="37"/>
  <c r="A3363" i="37"/>
  <c r="A3364" i="37"/>
  <c r="A3365" i="37"/>
  <c r="A3366" i="37"/>
  <c r="A3367" i="37"/>
  <c r="A3368" i="37"/>
  <c r="A3369" i="37"/>
  <c r="A3370" i="37"/>
  <c r="A3371" i="37"/>
  <c r="A3372" i="37"/>
  <c r="A3373" i="37"/>
  <c r="A3374" i="37"/>
  <c r="A3375" i="37"/>
  <c r="A3376" i="37"/>
  <c r="A3377" i="37"/>
  <c r="A3378" i="37"/>
  <c r="A3379" i="37"/>
  <c r="A3380" i="37"/>
  <c r="A3381" i="37"/>
  <c r="A3382" i="37"/>
  <c r="A3383" i="37"/>
  <c r="A3384" i="37"/>
  <c r="A3385" i="37"/>
  <c r="A3386" i="37"/>
  <c r="A3387" i="37"/>
  <c r="A3388" i="37"/>
  <c r="A3389" i="37"/>
  <c r="A3390" i="37"/>
  <c r="A3391" i="37"/>
  <c r="A3392" i="37"/>
  <c r="A3393" i="37"/>
  <c r="A3394" i="37"/>
  <c r="A3395" i="37"/>
  <c r="A3396" i="37"/>
  <c r="A3397" i="37"/>
  <c r="A3398" i="37"/>
  <c r="A3399" i="37"/>
  <c r="A3400" i="37"/>
  <c r="A3401" i="37"/>
  <c r="A3402" i="37"/>
  <c r="A3403" i="37"/>
  <c r="A3404" i="37"/>
  <c r="A3405" i="37"/>
  <c r="A3406" i="37"/>
  <c r="A3407" i="37"/>
  <c r="A3408" i="37"/>
  <c r="A3409" i="37"/>
  <c r="A3410" i="37"/>
  <c r="A3411" i="37"/>
  <c r="A3412" i="37"/>
  <c r="A3413" i="37"/>
  <c r="A3414" i="37"/>
  <c r="A3415" i="37"/>
  <c r="A3416" i="37"/>
  <c r="A3417" i="37"/>
  <c r="A3418" i="37"/>
  <c r="A3419" i="37"/>
  <c r="A3420" i="37"/>
  <c r="A3421" i="37"/>
  <c r="A3422" i="37"/>
  <c r="A3423" i="37"/>
  <c r="A3424" i="37"/>
  <c r="A3425" i="37"/>
  <c r="A3426" i="37"/>
  <c r="A3427" i="37"/>
  <c r="A3428" i="37"/>
  <c r="A3429" i="37"/>
  <c r="A3430" i="37"/>
  <c r="A3431" i="37"/>
  <c r="A3432" i="37"/>
  <c r="A3433" i="37"/>
  <c r="A3434" i="37"/>
  <c r="A3435" i="37"/>
  <c r="A3436" i="37"/>
  <c r="A3437" i="37"/>
  <c r="A3438" i="37"/>
  <c r="A3439" i="37"/>
  <c r="A3440" i="37"/>
  <c r="A3441" i="37"/>
  <c r="A3442" i="37"/>
  <c r="A3443" i="37"/>
  <c r="A3444" i="37"/>
  <c r="A3445" i="37"/>
  <c r="A3446" i="37"/>
  <c r="A3447" i="37"/>
  <c r="A3448" i="37"/>
  <c r="A3449" i="37"/>
  <c r="A3450" i="37"/>
  <c r="A3451" i="37"/>
  <c r="A3452" i="37"/>
  <c r="A3453" i="37"/>
  <c r="A3454" i="37"/>
  <c r="A3455" i="37"/>
  <c r="A3456" i="37"/>
  <c r="A3457" i="37"/>
  <c r="A3458" i="37"/>
  <c r="A3459" i="37"/>
  <c r="A3460" i="37"/>
  <c r="A3461" i="37"/>
  <c r="A3462" i="37"/>
  <c r="A3463" i="37"/>
  <c r="A3464" i="37"/>
  <c r="A3465" i="37"/>
  <c r="A3466" i="37"/>
  <c r="A3467" i="37"/>
  <c r="A3468" i="37"/>
  <c r="A3469" i="37"/>
  <c r="A3470" i="37"/>
  <c r="A3471" i="37"/>
  <c r="A3472" i="37"/>
  <c r="A2" i="37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677" i="36"/>
  <c r="A678" i="36"/>
  <c r="A679" i="36"/>
  <c r="A680" i="36"/>
  <c r="A681" i="36"/>
  <c r="A682" i="36"/>
  <c r="A683" i="36"/>
  <c r="A684" i="36"/>
  <c r="A685" i="36"/>
  <c r="A686" i="36"/>
  <c r="A687" i="36"/>
  <c r="A688" i="36"/>
  <c r="A689" i="36"/>
  <c r="A690" i="36"/>
  <c r="A691" i="36"/>
  <c r="A692" i="36"/>
  <c r="A693" i="36"/>
  <c r="A694" i="36"/>
  <c r="A695" i="36"/>
  <c r="A696" i="36"/>
  <c r="A697" i="36"/>
  <c r="A698" i="36"/>
  <c r="A699" i="36"/>
  <c r="A700" i="36"/>
  <c r="A701" i="36"/>
  <c r="A702" i="36"/>
  <c r="A703" i="36"/>
  <c r="A704" i="36"/>
  <c r="A705" i="36"/>
  <c r="A706" i="36"/>
  <c r="A707" i="36"/>
  <c r="A708" i="36"/>
  <c r="A709" i="36"/>
  <c r="A710" i="36"/>
  <c r="A711" i="36"/>
  <c r="A712" i="36"/>
  <c r="A713" i="36"/>
  <c r="A714" i="36"/>
  <c r="A715" i="36"/>
  <c r="A716" i="36"/>
  <c r="A717" i="36"/>
  <c r="A718" i="36"/>
  <c r="A719" i="36"/>
  <c r="A720" i="36"/>
  <c r="A721" i="36"/>
  <c r="A722" i="36"/>
  <c r="A723" i="36"/>
  <c r="A724" i="36"/>
  <c r="A725" i="36"/>
  <c r="A726" i="36"/>
  <c r="A727" i="36"/>
  <c r="A728" i="36"/>
  <c r="A729" i="36"/>
  <c r="A730" i="36"/>
  <c r="A731" i="36"/>
  <c r="A732" i="36"/>
  <c r="A733" i="36"/>
  <c r="A734" i="36"/>
  <c r="A735" i="36"/>
  <c r="A736" i="36"/>
  <c r="A737" i="36"/>
  <c r="A738" i="36"/>
  <c r="A739" i="36"/>
  <c r="A740" i="36"/>
  <c r="A741" i="36"/>
  <c r="A742" i="36"/>
  <c r="A743" i="36"/>
  <c r="A744" i="36"/>
  <c r="A745" i="36"/>
  <c r="A746" i="36"/>
  <c r="A747" i="36"/>
  <c r="A748" i="36"/>
  <c r="A749" i="36"/>
  <c r="A750" i="36"/>
  <c r="A751" i="36"/>
  <c r="A752" i="36"/>
  <c r="A753" i="36"/>
  <c r="A754" i="36"/>
  <c r="A755" i="36"/>
  <c r="A756" i="36"/>
  <c r="A757" i="36"/>
  <c r="A758" i="36"/>
  <c r="A759" i="36"/>
  <c r="A760" i="36"/>
  <c r="A761" i="36"/>
  <c r="A762" i="36"/>
  <c r="A763" i="36"/>
  <c r="A764" i="36"/>
  <c r="A765" i="36"/>
  <c r="A766" i="36"/>
  <c r="A767" i="36"/>
  <c r="A768" i="36"/>
  <c r="A769" i="36"/>
  <c r="A770" i="36"/>
  <c r="A771" i="36"/>
  <c r="A772" i="36"/>
  <c r="A773" i="36"/>
  <c r="A774" i="36"/>
  <c r="A775" i="36"/>
  <c r="A776" i="36"/>
  <c r="A777" i="36"/>
  <c r="A778" i="36"/>
  <c r="A779" i="36"/>
  <c r="A780" i="36"/>
  <c r="A781" i="36"/>
  <c r="A782" i="36"/>
  <c r="A783" i="36"/>
  <c r="A784" i="36"/>
  <c r="A785" i="36"/>
  <c r="A786" i="36"/>
  <c r="A787" i="36"/>
  <c r="A788" i="36"/>
  <c r="A789" i="36"/>
  <c r="A790" i="36"/>
  <c r="A791" i="36"/>
  <c r="A792" i="36"/>
  <c r="A793" i="36"/>
  <c r="A794" i="36"/>
  <c r="A795" i="36"/>
  <c r="A796" i="36"/>
  <c r="A797" i="36"/>
  <c r="A798" i="36"/>
  <c r="A799" i="36"/>
  <c r="A800" i="36"/>
  <c r="A801" i="36"/>
  <c r="A802" i="36"/>
  <c r="A803" i="36"/>
  <c r="A804" i="36"/>
  <c r="A805" i="36"/>
  <c r="A806" i="36"/>
  <c r="A807" i="36"/>
  <c r="A808" i="36"/>
  <c r="A809" i="36"/>
  <c r="A810" i="36"/>
  <c r="A811" i="36"/>
  <c r="A812" i="36"/>
  <c r="A813" i="36"/>
  <c r="A814" i="36"/>
  <c r="A815" i="36"/>
  <c r="A816" i="36"/>
  <c r="A817" i="36"/>
  <c r="A818" i="36"/>
  <c r="A819" i="36"/>
  <c r="A820" i="36"/>
  <c r="A821" i="36"/>
  <c r="A822" i="36"/>
  <c r="A823" i="36"/>
  <c r="A824" i="36"/>
  <c r="A825" i="36"/>
  <c r="A826" i="36"/>
  <c r="A827" i="36"/>
  <c r="A828" i="36"/>
  <c r="A829" i="36"/>
  <c r="A830" i="36"/>
  <c r="A831" i="36"/>
  <c r="A832" i="36"/>
  <c r="A833" i="36"/>
  <c r="A834" i="36"/>
  <c r="A835" i="36"/>
  <c r="A836" i="36"/>
  <c r="A837" i="36"/>
  <c r="A838" i="36"/>
  <c r="A839" i="36"/>
  <c r="A840" i="36"/>
  <c r="A841" i="36"/>
  <c r="A842" i="36"/>
  <c r="A843" i="36"/>
  <c r="A844" i="36"/>
  <c r="A845" i="36"/>
  <c r="A846" i="36"/>
  <c r="A847" i="36"/>
  <c r="A848" i="36"/>
  <c r="A849" i="36"/>
  <c r="A850" i="36"/>
  <c r="A851" i="36"/>
  <c r="A852" i="36"/>
  <c r="A853" i="36"/>
  <c r="A854" i="36"/>
  <c r="A855" i="36"/>
  <c r="A856" i="36"/>
  <c r="A857" i="36"/>
  <c r="A858" i="36"/>
  <c r="A859" i="36"/>
  <c r="A860" i="36"/>
  <c r="A861" i="36"/>
  <c r="A862" i="36"/>
  <c r="A863" i="36"/>
  <c r="A864" i="36"/>
  <c r="A865" i="36"/>
  <c r="A866" i="36"/>
  <c r="A867" i="36"/>
  <c r="A868" i="36"/>
  <c r="A869" i="36"/>
  <c r="A870" i="36"/>
  <c r="A871" i="36"/>
  <c r="A872" i="36"/>
  <c r="A873" i="36"/>
  <c r="A874" i="36"/>
  <c r="A875" i="36"/>
  <c r="A876" i="36"/>
  <c r="A877" i="36"/>
  <c r="A878" i="36"/>
  <c r="A879" i="36"/>
  <c r="A880" i="36"/>
  <c r="A881" i="36"/>
  <c r="A882" i="36"/>
  <c r="A883" i="36"/>
  <c r="A884" i="36"/>
  <c r="A885" i="36"/>
  <c r="A886" i="36"/>
  <c r="A887" i="36"/>
  <c r="A888" i="36"/>
  <c r="A889" i="36"/>
  <c r="A890" i="36"/>
  <c r="A891" i="36"/>
  <c r="A892" i="36"/>
  <c r="A893" i="36"/>
  <c r="A894" i="36"/>
  <c r="A895" i="36"/>
  <c r="A896" i="36"/>
  <c r="A897" i="36"/>
  <c r="A898" i="36"/>
  <c r="A899" i="36"/>
  <c r="A900" i="36"/>
  <c r="A901" i="36"/>
  <c r="A902" i="36"/>
  <c r="A903" i="36"/>
  <c r="A904" i="36"/>
  <c r="A905" i="36"/>
  <c r="A906" i="36"/>
  <c r="A907" i="36"/>
  <c r="A908" i="36"/>
  <c r="A909" i="36"/>
  <c r="A910" i="36"/>
  <c r="A911" i="36"/>
  <c r="A912" i="36"/>
  <c r="A913" i="36"/>
  <c r="A914" i="36"/>
  <c r="A915" i="36"/>
  <c r="A916" i="36"/>
  <c r="A917" i="36"/>
  <c r="A918" i="36"/>
  <c r="A919" i="36"/>
  <c r="A920" i="36"/>
  <c r="A921" i="36"/>
  <c r="A922" i="36"/>
  <c r="A923" i="36"/>
  <c r="A924" i="36"/>
  <c r="A925" i="36"/>
  <c r="A926" i="36"/>
  <c r="A927" i="36"/>
  <c r="A928" i="36"/>
  <c r="A929" i="36"/>
  <c r="A930" i="36"/>
  <c r="A931" i="36"/>
  <c r="A932" i="36"/>
  <c r="A933" i="36"/>
  <c r="A934" i="36"/>
  <c r="A935" i="36"/>
  <c r="A936" i="36"/>
  <c r="A937" i="36"/>
  <c r="A938" i="36"/>
  <c r="A939" i="36"/>
  <c r="A940" i="36"/>
  <c r="A941" i="36"/>
  <c r="A942" i="36"/>
  <c r="A943" i="36"/>
  <c r="A944" i="36"/>
  <c r="A945" i="36"/>
  <c r="A946" i="36"/>
  <c r="A947" i="36"/>
  <c r="A948" i="36"/>
  <c r="A949" i="36"/>
  <c r="A950" i="36"/>
  <c r="A951" i="36"/>
  <c r="A952" i="36"/>
  <c r="A953" i="36"/>
  <c r="A954" i="36"/>
  <c r="A955" i="36"/>
  <c r="A956" i="36"/>
  <c r="A957" i="36"/>
  <c r="A958" i="36"/>
  <c r="A959" i="36"/>
  <c r="A960" i="36"/>
  <c r="A961" i="36"/>
  <c r="A962" i="36"/>
  <c r="A963" i="36"/>
  <c r="A964" i="36"/>
  <c r="A965" i="36"/>
  <c r="A966" i="36"/>
  <c r="A967" i="36"/>
  <c r="A968" i="36"/>
  <c r="A969" i="36"/>
  <c r="A970" i="36"/>
  <c r="A971" i="36"/>
  <c r="A972" i="36"/>
  <c r="A973" i="36"/>
  <c r="A974" i="36"/>
  <c r="A975" i="36"/>
  <c r="A976" i="36"/>
  <c r="A977" i="36"/>
  <c r="A978" i="36"/>
  <c r="A979" i="36"/>
  <c r="A980" i="36"/>
  <c r="A981" i="36"/>
  <c r="A982" i="36"/>
  <c r="A983" i="36"/>
  <c r="A984" i="36"/>
  <c r="A985" i="36"/>
  <c r="A986" i="36"/>
  <c r="A987" i="36"/>
  <c r="A988" i="36"/>
  <c r="A989" i="36"/>
  <c r="A990" i="36"/>
  <c r="A991" i="36"/>
  <c r="A992" i="36"/>
  <c r="A993" i="36"/>
  <c r="A994" i="36"/>
  <c r="A995" i="36"/>
  <c r="A996" i="36"/>
  <c r="A997" i="36"/>
  <c r="A998" i="36"/>
  <c r="A999" i="36"/>
  <c r="A1000" i="36"/>
  <c r="A1001" i="36"/>
  <c r="A1002" i="36"/>
  <c r="A1003" i="36"/>
  <c r="A1004" i="36"/>
  <c r="A1005" i="36"/>
  <c r="A1006" i="36"/>
  <c r="A1007" i="36"/>
  <c r="A1008" i="36"/>
  <c r="A1009" i="36"/>
  <c r="A1010" i="36"/>
  <c r="A1011" i="36"/>
  <c r="A1012" i="36"/>
  <c r="A1013" i="36"/>
  <c r="A1014" i="36"/>
  <c r="A1015" i="36"/>
  <c r="A1016" i="36"/>
  <c r="A1017" i="36"/>
  <c r="A1018" i="36"/>
  <c r="A1019" i="36"/>
  <c r="A1020" i="36"/>
  <c r="A1021" i="36"/>
  <c r="A1022" i="36"/>
  <c r="A1023" i="36"/>
  <c r="A1024" i="36"/>
  <c r="A1025" i="36"/>
  <c r="A1026" i="36"/>
  <c r="A1027" i="36"/>
  <c r="A1028" i="36"/>
  <c r="A1029" i="36"/>
  <c r="A1030" i="36"/>
  <c r="A1031" i="36"/>
  <c r="A1032" i="36"/>
  <c r="A1033" i="36"/>
  <c r="A1034" i="36"/>
  <c r="A1035" i="36"/>
  <c r="A1036" i="36"/>
  <c r="A1037" i="36"/>
  <c r="A1038" i="36"/>
  <c r="A1039" i="36"/>
  <c r="A1040" i="36"/>
  <c r="A1041" i="36"/>
  <c r="A1042" i="36"/>
  <c r="A1043" i="36"/>
  <c r="A1044" i="36"/>
  <c r="A1045" i="36"/>
  <c r="A1046" i="36"/>
  <c r="A1047" i="36"/>
  <c r="A1048" i="36"/>
  <c r="A1049" i="36"/>
  <c r="A1050" i="36"/>
  <c r="A1051" i="36"/>
  <c r="A1052" i="36"/>
  <c r="A1053" i="36"/>
  <c r="A1054" i="36"/>
  <c r="A1055" i="36"/>
  <c r="A1056" i="36"/>
  <c r="A1057" i="36"/>
  <c r="A1058" i="36"/>
  <c r="A1059" i="36"/>
  <c r="A1060" i="36"/>
  <c r="A1061" i="36"/>
  <c r="A1062" i="36"/>
  <c r="A1063" i="36"/>
  <c r="A1064" i="36"/>
  <c r="A1065" i="36"/>
  <c r="A1066" i="36"/>
  <c r="A1067" i="36"/>
  <c r="A1068" i="36"/>
  <c r="A1069" i="36"/>
  <c r="A1070" i="36"/>
  <c r="A1071" i="36"/>
  <c r="A1072" i="36"/>
  <c r="A1073" i="36"/>
  <c r="A1074" i="36"/>
  <c r="A1075" i="36"/>
  <c r="A1076" i="36"/>
  <c r="A1077" i="36"/>
  <c r="A1078" i="36"/>
  <c r="A1079" i="36"/>
  <c r="A1080" i="36"/>
  <c r="A1081" i="36"/>
  <c r="A1082" i="36"/>
  <c r="A1083" i="36"/>
  <c r="A1084" i="36"/>
  <c r="A1085" i="36"/>
  <c r="A1086" i="36"/>
  <c r="A1087" i="36"/>
  <c r="A1088" i="36"/>
  <c r="A1089" i="36"/>
  <c r="A1090" i="36"/>
  <c r="A1091" i="36"/>
  <c r="A1092" i="36"/>
  <c r="A1093" i="36"/>
  <c r="A1094" i="36"/>
  <c r="A1095" i="36"/>
  <c r="A1096" i="36"/>
  <c r="A1097" i="36"/>
  <c r="A1098" i="36"/>
  <c r="A1099" i="36"/>
  <c r="A1100" i="36"/>
  <c r="A1101" i="36"/>
  <c r="A1102" i="36"/>
  <c r="A1103" i="36"/>
  <c r="A1104" i="36"/>
  <c r="A1105" i="36"/>
  <c r="A1106" i="36"/>
  <c r="A1107" i="36"/>
  <c r="A1108" i="36"/>
  <c r="A1109" i="36"/>
  <c r="A1110" i="36"/>
  <c r="A1111" i="36"/>
  <c r="A1112" i="36"/>
  <c r="A1113" i="36"/>
  <c r="A1114" i="36"/>
  <c r="A1115" i="36"/>
  <c r="A1116" i="36"/>
  <c r="A1117" i="36"/>
  <c r="A1118" i="36"/>
  <c r="A1119" i="36"/>
  <c r="A1120" i="36"/>
  <c r="A1121" i="36"/>
  <c r="A1122" i="36"/>
  <c r="A1123" i="36"/>
  <c r="A1124" i="36"/>
  <c r="A1125" i="36"/>
  <c r="A1126" i="36"/>
  <c r="A1127" i="36"/>
  <c r="A1128" i="36"/>
  <c r="A1129" i="36"/>
  <c r="A1130" i="36"/>
  <c r="A1131" i="36"/>
  <c r="A1132" i="36"/>
  <c r="A1133" i="36"/>
  <c r="A1134" i="36"/>
  <c r="A1135" i="36"/>
  <c r="A1136" i="36"/>
  <c r="A1137" i="36"/>
  <c r="A1138" i="36"/>
  <c r="A1139" i="36"/>
  <c r="A1140" i="36"/>
  <c r="A1141" i="36"/>
  <c r="A1142" i="36"/>
  <c r="A1143" i="36"/>
  <c r="A1144" i="36"/>
  <c r="A1145" i="36"/>
  <c r="A1146" i="36"/>
  <c r="A1147" i="36"/>
  <c r="A1148" i="36"/>
  <c r="A1149" i="36"/>
  <c r="A1150" i="36"/>
  <c r="A1151" i="36"/>
  <c r="A1152" i="36"/>
  <c r="A1153" i="36"/>
  <c r="A1154" i="36"/>
  <c r="A1155" i="36"/>
  <c r="A1156" i="36"/>
  <c r="A1157" i="36"/>
  <c r="A1158" i="36"/>
  <c r="A1159" i="36"/>
  <c r="A1160" i="36"/>
  <c r="A1161" i="36"/>
  <c r="A1162" i="36"/>
  <c r="A1163" i="36"/>
  <c r="A1164" i="36"/>
  <c r="A1165" i="36"/>
  <c r="A1166" i="36"/>
  <c r="A1167" i="36"/>
  <c r="A1168" i="36"/>
  <c r="A1169" i="36"/>
  <c r="A1170" i="36"/>
  <c r="A1171" i="36"/>
  <c r="A1172" i="36"/>
  <c r="A1173" i="36"/>
  <c r="A1174" i="36"/>
  <c r="A1175" i="36"/>
  <c r="A1176" i="36"/>
  <c r="A1177" i="36"/>
  <c r="A1178" i="36"/>
  <c r="A1179" i="36"/>
  <c r="A1180" i="36"/>
  <c r="A1181" i="36"/>
  <c r="A1182" i="36"/>
  <c r="A1183" i="36"/>
  <c r="A1184" i="36"/>
  <c r="A1185" i="36"/>
  <c r="A1186" i="36"/>
  <c r="A1187" i="36"/>
  <c r="A1188" i="36"/>
  <c r="A1189" i="36"/>
  <c r="A1190" i="36"/>
  <c r="A1191" i="36"/>
  <c r="A1192" i="36"/>
  <c r="A1193" i="36"/>
  <c r="A1194" i="36"/>
  <c r="A1195" i="36"/>
  <c r="A1196" i="36"/>
  <c r="A1197" i="36"/>
  <c r="A1198" i="36"/>
  <c r="A1199" i="36"/>
  <c r="A1200" i="36"/>
  <c r="A1201" i="36"/>
  <c r="A1202" i="36"/>
  <c r="A1203" i="36"/>
  <c r="A1204" i="36"/>
  <c r="A1205" i="36"/>
  <c r="A1206" i="36"/>
  <c r="A1207" i="36"/>
  <c r="A1208" i="36"/>
  <c r="A1209" i="36"/>
  <c r="A1210" i="36"/>
  <c r="A1211" i="36"/>
  <c r="A1212" i="36"/>
  <c r="A1213" i="36"/>
  <c r="A1214" i="36"/>
  <c r="A1215" i="36"/>
  <c r="A1216" i="36"/>
  <c r="A1217" i="36"/>
  <c r="A1218" i="36"/>
  <c r="A1219" i="36"/>
  <c r="A1220" i="36"/>
  <c r="A1221" i="36"/>
  <c r="A1222" i="36"/>
  <c r="A1223" i="36"/>
  <c r="A1224" i="36"/>
  <c r="A1225" i="36"/>
  <c r="A1226" i="36"/>
  <c r="A1227" i="36"/>
  <c r="A1228" i="36"/>
  <c r="A1229" i="36"/>
  <c r="A1230" i="36"/>
  <c r="A1231" i="36"/>
  <c r="A1232" i="36"/>
  <c r="A1233" i="36"/>
  <c r="A1234" i="36"/>
  <c r="A1235" i="36"/>
  <c r="A1236" i="36"/>
  <c r="A1237" i="36"/>
  <c r="A1238" i="36"/>
  <c r="A1239" i="36"/>
  <c r="A1240" i="36"/>
  <c r="A1241" i="36"/>
  <c r="A1242" i="36"/>
  <c r="A1243" i="36"/>
  <c r="A1244" i="36"/>
  <c r="A1245" i="36"/>
  <c r="A1246" i="36"/>
  <c r="A1247" i="36"/>
  <c r="A1248" i="36"/>
  <c r="A1249" i="36"/>
  <c r="A1250" i="36"/>
  <c r="A1251" i="36"/>
  <c r="A1252" i="36"/>
  <c r="A1253" i="36"/>
  <c r="A1254" i="36"/>
  <c r="A1255" i="36"/>
  <c r="A1256" i="36"/>
  <c r="A1257" i="36"/>
  <c r="A1258" i="36"/>
  <c r="A1259" i="36"/>
  <c r="A1260" i="36"/>
  <c r="A1261" i="36"/>
  <c r="A1262" i="36"/>
  <c r="A1263" i="36"/>
  <c r="A1264" i="36"/>
  <c r="A1265" i="36"/>
  <c r="A1266" i="36"/>
  <c r="A1267" i="36"/>
  <c r="A1268" i="36"/>
  <c r="A1269" i="36"/>
  <c r="A1270" i="36"/>
  <c r="A1271" i="36"/>
  <c r="A1272" i="36"/>
  <c r="A1273" i="36"/>
  <c r="A1274" i="36"/>
  <c r="A1275" i="36"/>
  <c r="A1276" i="36"/>
  <c r="A1277" i="36"/>
  <c r="A1278" i="36"/>
  <c r="A1279" i="36"/>
  <c r="A1280" i="36"/>
  <c r="A1281" i="36"/>
  <c r="A1282" i="36"/>
  <c r="A1283" i="36"/>
  <c r="A1284" i="36"/>
  <c r="A1285" i="36"/>
  <c r="A1286" i="36"/>
  <c r="A1287" i="36"/>
  <c r="A1288" i="36"/>
  <c r="A1289" i="36"/>
  <c r="A1290" i="36"/>
  <c r="A1291" i="36"/>
  <c r="A1292" i="36"/>
  <c r="A1293" i="36"/>
  <c r="A1294" i="36"/>
  <c r="A1295" i="36"/>
  <c r="A1296" i="36"/>
  <c r="A1297" i="36"/>
  <c r="A1298" i="36"/>
  <c r="A1299" i="36"/>
  <c r="A1300" i="36"/>
  <c r="A1301" i="36"/>
  <c r="A1302" i="36"/>
  <c r="A1303" i="36"/>
  <c r="A1304" i="36"/>
  <c r="A1305" i="36"/>
  <c r="A1306" i="36"/>
  <c r="A1307" i="36"/>
  <c r="A1308" i="36"/>
  <c r="A1309" i="36"/>
  <c r="A1310" i="36"/>
  <c r="A1311" i="36"/>
  <c r="A1312" i="36"/>
  <c r="A1313" i="36"/>
  <c r="A1314" i="36"/>
  <c r="A1315" i="36"/>
  <c r="A1316" i="36"/>
  <c r="A1317" i="36"/>
  <c r="A1318" i="36"/>
  <c r="A1319" i="36"/>
  <c r="A1320" i="36"/>
  <c r="A1321" i="36"/>
  <c r="A1322" i="36"/>
  <c r="A1323" i="36"/>
  <c r="A1324" i="36"/>
  <c r="A1325" i="36"/>
  <c r="A1326" i="36"/>
  <c r="A1327" i="36"/>
  <c r="A1328" i="36"/>
  <c r="A1329" i="36"/>
  <c r="A1330" i="36"/>
  <c r="A1331" i="36"/>
  <c r="A1332" i="36"/>
  <c r="A1333" i="36"/>
  <c r="A1334" i="36"/>
  <c r="A1335" i="36"/>
  <c r="A1336" i="36"/>
  <c r="A1337" i="36"/>
  <c r="A1338" i="36"/>
  <c r="A1339" i="36"/>
  <c r="A1340" i="36"/>
  <c r="A1341" i="36"/>
  <c r="A1342" i="36"/>
  <c r="A1343" i="36"/>
  <c r="A1344" i="36"/>
  <c r="A1345" i="36"/>
  <c r="A1346" i="36"/>
  <c r="A1347" i="36"/>
  <c r="A1348" i="36"/>
  <c r="A1349" i="36"/>
  <c r="A1350" i="36"/>
  <c r="A1351" i="36"/>
  <c r="A1352" i="36"/>
  <c r="A1353" i="36"/>
  <c r="A1354" i="36"/>
  <c r="A1355" i="36"/>
  <c r="A1356" i="36"/>
  <c r="A1357" i="36"/>
  <c r="A1358" i="36"/>
  <c r="A1359" i="36"/>
  <c r="A1360" i="36"/>
  <c r="A1361" i="36"/>
  <c r="A1362" i="36"/>
  <c r="A1363" i="36"/>
  <c r="A1364" i="36"/>
  <c r="A1365" i="36"/>
  <c r="A1366" i="36"/>
  <c r="A1367" i="36"/>
  <c r="A1368" i="36"/>
  <c r="A1369" i="36"/>
  <c r="A1370" i="36"/>
  <c r="A1371" i="36"/>
  <c r="A1372" i="36"/>
  <c r="A1373" i="36"/>
  <c r="A1374" i="36"/>
  <c r="A1375" i="36"/>
  <c r="A1376" i="36"/>
  <c r="A1377" i="36"/>
  <c r="A1378" i="36"/>
  <c r="A1379" i="36"/>
  <c r="A1380" i="36"/>
  <c r="A1381" i="36"/>
  <c r="A1382" i="36"/>
  <c r="A1383" i="36"/>
  <c r="A1384" i="36"/>
  <c r="A1385" i="36"/>
  <c r="A1386" i="36"/>
  <c r="A1387" i="36"/>
  <c r="A1388" i="36"/>
  <c r="A1389" i="36"/>
  <c r="A1390" i="36"/>
  <c r="A1391" i="36"/>
  <c r="A1392" i="36"/>
  <c r="A1393" i="36"/>
  <c r="A1394" i="36"/>
  <c r="A1395" i="36"/>
  <c r="A1396" i="36"/>
  <c r="A1397" i="36"/>
  <c r="A1398" i="36"/>
  <c r="A1399" i="36"/>
  <c r="A1400" i="36"/>
  <c r="A1401" i="36"/>
  <c r="A1402" i="36"/>
  <c r="A1403" i="36"/>
  <c r="A1404" i="36"/>
  <c r="A1405" i="36"/>
  <c r="A1406" i="36"/>
  <c r="A1407" i="36"/>
  <c r="A1408" i="36"/>
  <c r="A1409" i="36"/>
  <c r="A1410" i="36"/>
  <c r="A1411" i="36"/>
  <c r="A1412" i="36"/>
  <c r="A1413" i="36"/>
  <c r="A1414" i="36"/>
  <c r="A1415" i="36"/>
  <c r="A1416" i="36"/>
  <c r="A1417" i="36"/>
  <c r="A1418" i="36"/>
  <c r="A1419" i="36"/>
  <c r="A1420" i="36"/>
  <c r="A1421" i="36"/>
  <c r="A1422" i="36"/>
  <c r="A1423" i="36"/>
  <c r="A1424" i="36"/>
  <c r="A1425" i="36"/>
  <c r="A1426" i="36"/>
  <c r="A1427" i="36"/>
  <c r="A1428" i="36"/>
  <c r="A1429" i="36"/>
  <c r="A1430" i="36"/>
  <c r="A1431" i="36"/>
  <c r="A1432" i="36"/>
  <c r="A1433" i="36"/>
  <c r="A1434" i="36"/>
  <c r="A1435" i="36"/>
  <c r="A1436" i="36"/>
  <c r="A1437" i="36"/>
  <c r="A1438" i="36"/>
  <c r="A1439" i="36"/>
  <c r="A1440" i="36"/>
  <c r="A1441" i="36"/>
  <c r="A1442" i="36"/>
  <c r="A1443" i="36"/>
  <c r="A1444" i="36"/>
  <c r="A1445" i="36"/>
  <c r="A1446" i="36"/>
  <c r="A1447" i="36"/>
  <c r="A1448" i="36"/>
  <c r="A1449" i="36"/>
  <c r="A1450" i="36"/>
  <c r="A1451" i="36"/>
  <c r="A1452" i="36"/>
  <c r="A1453" i="36"/>
  <c r="A1454" i="36"/>
  <c r="A1455" i="36"/>
  <c r="A1456" i="36"/>
  <c r="A1457" i="36"/>
  <c r="A1458" i="36"/>
  <c r="A1459" i="36"/>
  <c r="A1460" i="36"/>
  <c r="A1461" i="36"/>
  <c r="A1462" i="36"/>
  <c r="A1463" i="36"/>
  <c r="A1464" i="36"/>
  <c r="A1465" i="36"/>
  <c r="A1466" i="36"/>
  <c r="A1467" i="36"/>
  <c r="A1468" i="36"/>
  <c r="A1469" i="36"/>
  <c r="A1470" i="36"/>
  <c r="A1471" i="36"/>
  <c r="A1472" i="36"/>
  <c r="A1473" i="36"/>
  <c r="A1474" i="36"/>
  <c r="A1475" i="36"/>
  <c r="A1476" i="36"/>
  <c r="A1477" i="36"/>
  <c r="A1478" i="36"/>
  <c r="A1479" i="36"/>
  <c r="A1480" i="36"/>
  <c r="A1481" i="36"/>
  <c r="A1482" i="36"/>
  <c r="A1483" i="36"/>
  <c r="A1484" i="36"/>
  <c r="A1485" i="36"/>
  <c r="A1486" i="36"/>
  <c r="A1487" i="36"/>
  <c r="A1488" i="36"/>
  <c r="A1489" i="36"/>
  <c r="A1490" i="36"/>
  <c r="A1491" i="36"/>
  <c r="A1492" i="36"/>
  <c r="A1493" i="36"/>
  <c r="A1494" i="36"/>
  <c r="A1495" i="36"/>
  <c r="A1496" i="36"/>
  <c r="A1497" i="36"/>
  <c r="A1498" i="36"/>
  <c r="A1499" i="36"/>
  <c r="A1500" i="36"/>
  <c r="A1501" i="36"/>
  <c r="A1502" i="36"/>
  <c r="A1503" i="36"/>
  <c r="A1504" i="36"/>
  <c r="A1505" i="36"/>
  <c r="A1506" i="36"/>
  <c r="A1507" i="36"/>
  <c r="A1508" i="36"/>
  <c r="A1509" i="36"/>
  <c r="A1510" i="36"/>
  <c r="A1511" i="36"/>
  <c r="A1512" i="36"/>
  <c r="A1513" i="36"/>
  <c r="A1514" i="36"/>
  <c r="A1515" i="36"/>
  <c r="A1516" i="36"/>
  <c r="A1517" i="36"/>
  <c r="A1518" i="36"/>
  <c r="A1519" i="36"/>
  <c r="A1520" i="36"/>
  <c r="A1521" i="36"/>
  <c r="A1522" i="36"/>
  <c r="A1523" i="36"/>
  <c r="A1524" i="36"/>
  <c r="A1525" i="36"/>
  <c r="A1526" i="36"/>
  <c r="A1527" i="36"/>
  <c r="A1528" i="36"/>
  <c r="A1529" i="36"/>
  <c r="A1530" i="36"/>
  <c r="A1531" i="36"/>
  <c r="A1532" i="36"/>
  <c r="A1533" i="36"/>
  <c r="A1534" i="36"/>
  <c r="A1535" i="36"/>
  <c r="A1536" i="36"/>
  <c r="A1537" i="36"/>
  <c r="A1538" i="36"/>
  <c r="A1539" i="36"/>
  <c r="A1540" i="36"/>
  <c r="A1541" i="36"/>
  <c r="A1542" i="36"/>
  <c r="A1543" i="36"/>
  <c r="A1544" i="36"/>
  <c r="A1545" i="36"/>
  <c r="A1546" i="36"/>
  <c r="A1547" i="36"/>
  <c r="A1548" i="36"/>
  <c r="A1549" i="36"/>
  <c r="A1550" i="36"/>
  <c r="A1551" i="36"/>
  <c r="A1552" i="36"/>
  <c r="A1553" i="36"/>
  <c r="A1554" i="36"/>
  <c r="A1555" i="36"/>
  <c r="A1556" i="36"/>
  <c r="A1557" i="36"/>
  <c r="A1558" i="36"/>
  <c r="A1559" i="36"/>
  <c r="A1560" i="36"/>
  <c r="A1561" i="36"/>
  <c r="A1562" i="36"/>
  <c r="A1563" i="36"/>
  <c r="A1564" i="36"/>
  <c r="A1565" i="36"/>
  <c r="A1566" i="36"/>
  <c r="A1567" i="36"/>
  <c r="A1568" i="36"/>
  <c r="A1569" i="36"/>
  <c r="A1570" i="36"/>
  <c r="A1571" i="36"/>
  <c r="A1572" i="36"/>
  <c r="A1573" i="36"/>
  <c r="A1574" i="36"/>
  <c r="A1575" i="36"/>
  <c r="A1576" i="36"/>
  <c r="A1577" i="36"/>
  <c r="A1578" i="36"/>
  <c r="A1579" i="36"/>
  <c r="A1580" i="36"/>
  <c r="A1581" i="36"/>
  <c r="A1582" i="36"/>
  <c r="A1583" i="36"/>
  <c r="A1584" i="36"/>
  <c r="A1585" i="36"/>
  <c r="A1586" i="36"/>
  <c r="A1587" i="36"/>
  <c r="A1588" i="36"/>
  <c r="A1589" i="36"/>
  <c r="A1590" i="36"/>
  <c r="A1591" i="36"/>
  <c r="A1592" i="36"/>
  <c r="A1593" i="36"/>
  <c r="A1594" i="36"/>
  <c r="A1595" i="36"/>
  <c r="A1596" i="36"/>
  <c r="A1597" i="36"/>
  <c r="A1598" i="36"/>
  <c r="A1599" i="36"/>
  <c r="A1600" i="36"/>
  <c r="A1601" i="36"/>
  <c r="A1602" i="36"/>
  <c r="A1603" i="36"/>
  <c r="A1604" i="36"/>
  <c r="A1605" i="36"/>
  <c r="A1606" i="36"/>
  <c r="A1607" i="36"/>
  <c r="A1608" i="36"/>
  <c r="A1609" i="36"/>
  <c r="A1610" i="36"/>
  <c r="A1611" i="36"/>
  <c r="A1612" i="36"/>
  <c r="A1613" i="36"/>
  <c r="A1614" i="36"/>
  <c r="A1615" i="36"/>
  <c r="A1616" i="36"/>
  <c r="A1617" i="36"/>
  <c r="A1618" i="36"/>
  <c r="A1619" i="36"/>
  <c r="A1620" i="36"/>
  <c r="A1621" i="36"/>
  <c r="A1622" i="36"/>
  <c r="A1623" i="36"/>
  <c r="A1624" i="36"/>
  <c r="A1625" i="36"/>
  <c r="A1626" i="36"/>
  <c r="A1627" i="36"/>
  <c r="A1628" i="36"/>
  <c r="A1629" i="36"/>
  <c r="A1630" i="36"/>
  <c r="A1631" i="36"/>
  <c r="A1632" i="36"/>
  <c r="A1633" i="36"/>
  <c r="A1634" i="36"/>
  <c r="A1635" i="36"/>
  <c r="A1636" i="36"/>
  <c r="A1637" i="36"/>
  <c r="A1638" i="36"/>
  <c r="A1639" i="36"/>
  <c r="A1640" i="36"/>
  <c r="A1641" i="36"/>
  <c r="A1642" i="36"/>
  <c r="A1643" i="36"/>
  <c r="A1644" i="36"/>
  <c r="A1645" i="36"/>
  <c r="A1646" i="36"/>
  <c r="A1647" i="36"/>
  <c r="A1648" i="36"/>
  <c r="A1649" i="36"/>
  <c r="A1650" i="36"/>
  <c r="A1651" i="36"/>
  <c r="A1652" i="36"/>
  <c r="A1653" i="36"/>
  <c r="A1654" i="36"/>
  <c r="A1655" i="36"/>
  <c r="A1656" i="36"/>
  <c r="A1657" i="36"/>
  <c r="A1658" i="36"/>
  <c r="A1659" i="36"/>
  <c r="A1660" i="36"/>
  <c r="A1661" i="36"/>
  <c r="A1662" i="36"/>
  <c r="A1663" i="36"/>
  <c r="A1664" i="36"/>
  <c r="A1665" i="36"/>
  <c r="A1666" i="36"/>
  <c r="A1667" i="36"/>
  <c r="A1668" i="36"/>
  <c r="A1669" i="36"/>
  <c r="A1670" i="36"/>
  <c r="A1671" i="36"/>
  <c r="A1672" i="36"/>
  <c r="A1673" i="36"/>
  <c r="A1674" i="36"/>
  <c r="A1675" i="36"/>
  <c r="A1676" i="36"/>
  <c r="A1677" i="36"/>
  <c r="A1678" i="36"/>
  <c r="A1679" i="36"/>
  <c r="A1680" i="36"/>
  <c r="A1681" i="36"/>
  <c r="A1682" i="36"/>
  <c r="A1683" i="36"/>
  <c r="A1684" i="36"/>
  <c r="A1685" i="36"/>
  <c r="A1686" i="36"/>
  <c r="A1687" i="36"/>
  <c r="A1688" i="36"/>
  <c r="A1689" i="36"/>
  <c r="A1690" i="36"/>
  <c r="A1691" i="36"/>
  <c r="A1692" i="36"/>
  <c r="A1693" i="36"/>
  <c r="A1694" i="36"/>
  <c r="A1695" i="36"/>
  <c r="A1696" i="36"/>
  <c r="A1697" i="36"/>
  <c r="A1698" i="36"/>
  <c r="A1699" i="36"/>
  <c r="A1700" i="36"/>
  <c r="A1701" i="36"/>
  <c r="A1702" i="36"/>
  <c r="A1703" i="36"/>
  <c r="A1704" i="36"/>
  <c r="A1705" i="36"/>
  <c r="A1706" i="36"/>
  <c r="A1707" i="36"/>
  <c r="A1708" i="36"/>
  <c r="A1709" i="36"/>
  <c r="A1710" i="36"/>
  <c r="A1711" i="36"/>
  <c r="A1712" i="36"/>
  <c r="A1713" i="36"/>
  <c r="A1714" i="36"/>
  <c r="A1715" i="36"/>
  <c r="A1716" i="36"/>
  <c r="A1717" i="36"/>
  <c r="A1718" i="36"/>
  <c r="A1719" i="36"/>
  <c r="A1720" i="36"/>
  <c r="A1721" i="36"/>
  <c r="A1722" i="36"/>
  <c r="A1723" i="36"/>
  <c r="A1724" i="36"/>
  <c r="A1725" i="36"/>
  <c r="A1726" i="36"/>
  <c r="A1727" i="36"/>
  <c r="A1728" i="36"/>
  <c r="A1729" i="36"/>
  <c r="A1730" i="36"/>
  <c r="A1731" i="36"/>
  <c r="A1732" i="36"/>
  <c r="A1733" i="36"/>
  <c r="A1734" i="36"/>
  <c r="A1735" i="36"/>
  <c r="A1736" i="36"/>
  <c r="A1737" i="36"/>
  <c r="A1738" i="36"/>
  <c r="A1739" i="36"/>
  <c r="A1740" i="36"/>
  <c r="A1741" i="36"/>
  <c r="A1742" i="36"/>
  <c r="A1743" i="36"/>
  <c r="A1744" i="36"/>
  <c r="A1745" i="36"/>
  <c r="A1746" i="36"/>
  <c r="A1747" i="36"/>
  <c r="A1748" i="36"/>
  <c r="A1749" i="36"/>
  <c r="A1750" i="36"/>
  <c r="A1751" i="36"/>
  <c r="A1752" i="36"/>
  <c r="A1753" i="36"/>
  <c r="A1754" i="36"/>
  <c r="A1755" i="36"/>
  <c r="A1756" i="36"/>
  <c r="A1757" i="36"/>
  <c r="A1758" i="36"/>
  <c r="A1759" i="36"/>
  <c r="A1760" i="36"/>
  <c r="A1761" i="36"/>
  <c r="A1762" i="36"/>
  <c r="A1763" i="36"/>
  <c r="A1764" i="36"/>
  <c r="A1765" i="36"/>
  <c r="A1766" i="36"/>
  <c r="A1767" i="36"/>
  <c r="A1768" i="36"/>
  <c r="A1769" i="36"/>
  <c r="A1770" i="36"/>
  <c r="A1771" i="36"/>
  <c r="A1772" i="36"/>
  <c r="A1773" i="36"/>
  <c r="A1774" i="36"/>
  <c r="A1775" i="36"/>
  <c r="A1776" i="36"/>
  <c r="A1777" i="36"/>
  <c r="A1778" i="36"/>
  <c r="A1779" i="36"/>
  <c r="A1780" i="36"/>
  <c r="A1781" i="36"/>
  <c r="A1782" i="36"/>
  <c r="A1783" i="36"/>
  <c r="A1784" i="36"/>
  <c r="A1785" i="36"/>
  <c r="A1786" i="36"/>
  <c r="A1787" i="36"/>
  <c r="A1788" i="36"/>
  <c r="A1789" i="36"/>
  <c r="A1790" i="36"/>
  <c r="A1791" i="36"/>
  <c r="A1792" i="36"/>
  <c r="A1793" i="36"/>
  <c r="A1794" i="36"/>
  <c r="A1795" i="36"/>
  <c r="A1796" i="36"/>
  <c r="A1797" i="36"/>
  <c r="A1798" i="36"/>
  <c r="A1799" i="36"/>
  <c r="A1800" i="36"/>
  <c r="A1801" i="36"/>
  <c r="A1802" i="36"/>
  <c r="A1803" i="36"/>
  <c r="A1804" i="36"/>
  <c r="A1805" i="36"/>
  <c r="A1806" i="36"/>
  <c r="A1807" i="36"/>
  <c r="A1808" i="36"/>
  <c r="A1809" i="36"/>
  <c r="A1810" i="36"/>
  <c r="A1811" i="36"/>
  <c r="A1812" i="36"/>
  <c r="A1813" i="36"/>
  <c r="A1814" i="36"/>
  <c r="A1815" i="36"/>
  <c r="A1816" i="36"/>
  <c r="A1817" i="36"/>
  <c r="A1818" i="36"/>
  <c r="A1819" i="36"/>
  <c r="A1820" i="36"/>
  <c r="A1821" i="36"/>
  <c r="A1822" i="36"/>
  <c r="A1823" i="36"/>
  <c r="A1824" i="36"/>
  <c r="A1825" i="36"/>
  <c r="A1826" i="36"/>
  <c r="A1827" i="36"/>
  <c r="A1828" i="36"/>
  <c r="A1829" i="36"/>
  <c r="A1830" i="36"/>
  <c r="A1831" i="36"/>
  <c r="A1832" i="36"/>
  <c r="A1833" i="36"/>
  <c r="A1834" i="36"/>
  <c r="A1835" i="36"/>
  <c r="A1836" i="36"/>
  <c r="A1837" i="36"/>
  <c r="A1838" i="36"/>
  <c r="A1839" i="36"/>
  <c r="A1840" i="36"/>
  <c r="A1841" i="36"/>
  <c r="A1842" i="36"/>
  <c r="A1843" i="36"/>
  <c r="A1844" i="36"/>
  <c r="A1845" i="36"/>
  <c r="A1846" i="36"/>
  <c r="A1847" i="36"/>
  <c r="A1848" i="36"/>
  <c r="A1849" i="36"/>
  <c r="A1850" i="36"/>
  <c r="A1851" i="36"/>
  <c r="A1852" i="36"/>
  <c r="A1853" i="36"/>
  <c r="A1854" i="36"/>
  <c r="A1855" i="36"/>
  <c r="A1856" i="36"/>
  <c r="A1857" i="36"/>
  <c r="A1858" i="36"/>
  <c r="A1859" i="36"/>
  <c r="A1860" i="36"/>
  <c r="A1861" i="36"/>
  <c r="A1862" i="36"/>
  <c r="A1863" i="36"/>
  <c r="A1864" i="36"/>
  <c r="A1865" i="36"/>
  <c r="A1866" i="36"/>
  <c r="A1867" i="36"/>
  <c r="A1868" i="36"/>
  <c r="A1869" i="36"/>
  <c r="A1870" i="36"/>
  <c r="A1871" i="36"/>
  <c r="A1872" i="36"/>
  <c r="A1873" i="36"/>
  <c r="A1874" i="36"/>
  <c r="A1875" i="36"/>
  <c r="A1876" i="36"/>
  <c r="A1877" i="36"/>
  <c r="A1878" i="36"/>
  <c r="A1879" i="36"/>
  <c r="A1880" i="36"/>
  <c r="A1881" i="36"/>
  <c r="A1882" i="36"/>
  <c r="A1883" i="36"/>
  <c r="A1884" i="36"/>
  <c r="A1885" i="36"/>
  <c r="A1886" i="36"/>
  <c r="A1887" i="36"/>
  <c r="A1888" i="36"/>
  <c r="A1889" i="36"/>
  <c r="A1890" i="36"/>
  <c r="A1891" i="36"/>
  <c r="A1892" i="36"/>
  <c r="A1893" i="36"/>
  <c r="A1894" i="36"/>
  <c r="A1895" i="36"/>
  <c r="A1896" i="36"/>
  <c r="A1897" i="36"/>
  <c r="A1898" i="36"/>
  <c r="A1899" i="36"/>
  <c r="A1900" i="36"/>
  <c r="A1901" i="36"/>
  <c r="A1902" i="36"/>
  <c r="A1903" i="36"/>
  <c r="A1904" i="36"/>
  <c r="A1905" i="36"/>
  <c r="A1906" i="36"/>
  <c r="A1907" i="36"/>
  <c r="A1908" i="36"/>
  <c r="A1909" i="36"/>
  <c r="A1910" i="36"/>
  <c r="A1911" i="36"/>
  <c r="A1912" i="36"/>
  <c r="A1913" i="36"/>
  <c r="A1914" i="36"/>
  <c r="A1915" i="36"/>
  <c r="A1916" i="36"/>
  <c r="A1917" i="36"/>
  <c r="A1918" i="36"/>
  <c r="A1919" i="36"/>
  <c r="A1920" i="36"/>
  <c r="A1921" i="36"/>
  <c r="A1922" i="36"/>
  <c r="A1923" i="36"/>
  <c r="A1924" i="36"/>
  <c r="A1925" i="36"/>
  <c r="A1926" i="36"/>
  <c r="A1927" i="36"/>
  <c r="A1928" i="36"/>
  <c r="A1929" i="36"/>
  <c r="A1930" i="36"/>
  <c r="A1931" i="36"/>
  <c r="A1932" i="36"/>
  <c r="A1933" i="36"/>
  <c r="A1934" i="36"/>
  <c r="A1935" i="36"/>
  <c r="A1936" i="36"/>
  <c r="A1937" i="36"/>
  <c r="A1938" i="36"/>
  <c r="A1939" i="36"/>
  <c r="A1940" i="36"/>
  <c r="A1941" i="36"/>
  <c r="A1942" i="36"/>
  <c r="A1943" i="36"/>
  <c r="A1944" i="36"/>
  <c r="A1945" i="36"/>
  <c r="A1946" i="36"/>
  <c r="A1947" i="36"/>
  <c r="A1948" i="36"/>
  <c r="A1949" i="36"/>
  <c r="A1950" i="36"/>
  <c r="A1951" i="36"/>
  <c r="A1952" i="36"/>
  <c r="A1953" i="36"/>
  <c r="A1954" i="36"/>
  <c r="A1955" i="36"/>
  <c r="A1956" i="36"/>
  <c r="A1957" i="36"/>
  <c r="A1958" i="36"/>
  <c r="A1959" i="36"/>
  <c r="A1960" i="36"/>
  <c r="A1961" i="36"/>
  <c r="A1962" i="36"/>
  <c r="A1963" i="36"/>
  <c r="A1964" i="36"/>
  <c r="A1965" i="36"/>
  <c r="A1966" i="36"/>
  <c r="A1967" i="36"/>
  <c r="A1968" i="36"/>
  <c r="A1969" i="36"/>
  <c r="A1970" i="36"/>
  <c r="A1971" i="36"/>
  <c r="A1972" i="36"/>
  <c r="A1973" i="36"/>
  <c r="A1974" i="36"/>
  <c r="A1975" i="36"/>
  <c r="A1976" i="36"/>
  <c r="A1977" i="36"/>
  <c r="A1978" i="36"/>
  <c r="A1979" i="36"/>
  <c r="A1980" i="36"/>
  <c r="A1981" i="36"/>
  <c r="A1982" i="36"/>
  <c r="A1983" i="36"/>
  <c r="A1984" i="36"/>
  <c r="A1985" i="36"/>
  <c r="A1986" i="36"/>
  <c r="A1987" i="36"/>
  <c r="A1988" i="36"/>
  <c r="A1989" i="36"/>
  <c r="A1990" i="36"/>
  <c r="A1991" i="36"/>
  <c r="A1992" i="36"/>
  <c r="A1993" i="36"/>
  <c r="A1994" i="36"/>
  <c r="A1995" i="36"/>
  <c r="A1996" i="36"/>
  <c r="A1997" i="36"/>
  <c r="A1998" i="36"/>
  <c r="A1999" i="36"/>
  <c r="A2000" i="36"/>
  <c r="A2001" i="36"/>
  <c r="A2002" i="36"/>
  <c r="A2003" i="36"/>
  <c r="A2004" i="36"/>
  <c r="A2005" i="36"/>
  <c r="A2006" i="36"/>
  <c r="A2007" i="36"/>
  <c r="A2008" i="36"/>
  <c r="A2009" i="36"/>
  <c r="A2010" i="36"/>
  <c r="A2011" i="36"/>
  <c r="A2012" i="36"/>
  <c r="A2013" i="36"/>
  <c r="A2014" i="36"/>
  <c r="A2015" i="36"/>
  <c r="A2016" i="36"/>
  <c r="A2017" i="36"/>
  <c r="A2018" i="36"/>
  <c r="A2019" i="36"/>
  <c r="A2020" i="36"/>
  <c r="A2021" i="36"/>
  <c r="A2022" i="36"/>
  <c r="A2023" i="36"/>
  <c r="A2024" i="36"/>
  <c r="A2025" i="36"/>
  <c r="A2026" i="36"/>
  <c r="A2027" i="36"/>
  <c r="A2028" i="36"/>
  <c r="A2029" i="36"/>
  <c r="A2030" i="36"/>
  <c r="A2031" i="36"/>
  <c r="A2032" i="36"/>
  <c r="A2033" i="36"/>
  <c r="A2034" i="36"/>
  <c r="A2035" i="36"/>
  <c r="A2036" i="36"/>
  <c r="A2037" i="36"/>
  <c r="A2038" i="36"/>
  <c r="A2039" i="36"/>
  <c r="A2040" i="36"/>
  <c r="A2041" i="36"/>
  <c r="A2042" i="36"/>
  <c r="A2043" i="36"/>
  <c r="A2044" i="36"/>
  <c r="A2045" i="36"/>
  <c r="A2046" i="36"/>
  <c r="A2047" i="36"/>
  <c r="A2048" i="36"/>
  <c r="A2049" i="36"/>
  <c r="A2050" i="36"/>
  <c r="A2051" i="36"/>
  <c r="A2052" i="36"/>
  <c r="A2053" i="36"/>
  <c r="A2054" i="36"/>
  <c r="A2055" i="36"/>
  <c r="A2056" i="36"/>
  <c r="A2057" i="36"/>
  <c r="A2058" i="36"/>
  <c r="A2059" i="36"/>
  <c r="A2060" i="36"/>
  <c r="A2061" i="36"/>
  <c r="A2062" i="36"/>
  <c r="A2063" i="36"/>
  <c r="A2064" i="36"/>
  <c r="A2065" i="36"/>
  <c r="A2066" i="36"/>
  <c r="A2067" i="36"/>
  <c r="A2068" i="36"/>
  <c r="A2069" i="36"/>
  <c r="A2070" i="36"/>
  <c r="A2071" i="36"/>
  <c r="A2072" i="36"/>
  <c r="A2073" i="36"/>
  <c r="A2074" i="36"/>
  <c r="A2075" i="36"/>
  <c r="A2076" i="36"/>
  <c r="A2077" i="36"/>
  <c r="A2078" i="36"/>
  <c r="A2079" i="36"/>
  <c r="A2080" i="36"/>
  <c r="A2081" i="36"/>
  <c r="A2082" i="36"/>
  <c r="A2083" i="36"/>
  <c r="A2084" i="36"/>
  <c r="A2085" i="36"/>
  <c r="A2086" i="36"/>
  <c r="A2087" i="36"/>
  <c r="A2088" i="36"/>
  <c r="A2089" i="36"/>
  <c r="A2090" i="36"/>
  <c r="A2091" i="36"/>
  <c r="A2092" i="36"/>
  <c r="A2093" i="36"/>
  <c r="A2094" i="36"/>
  <c r="A2095" i="36"/>
  <c r="A2096" i="36"/>
  <c r="A2097" i="36"/>
  <c r="A2098" i="36"/>
  <c r="A2099" i="36"/>
  <c r="A2100" i="36"/>
  <c r="A2101" i="36"/>
  <c r="A2102" i="36"/>
  <c r="A2103" i="36"/>
  <c r="A2104" i="36"/>
  <c r="A2105" i="36"/>
  <c r="A2106" i="36"/>
  <c r="A2107" i="36"/>
  <c r="A2108" i="36"/>
  <c r="A2109" i="36"/>
  <c r="A2110" i="36"/>
  <c r="A2111" i="36"/>
  <c r="A2112" i="36"/>
  <c r="A2113" i="36"/>
  <c r="A2114" i="36"/>
  <c r="A2115" i="36"/>
  <c r="A2116" i="36"/>
  <c r="A2117" i="36"/>
  <c r="A2118" i="36"/>
  <c r="A2119" i="36"/>
  <c r="A2120" i="36"/>
  <c r="A2121" i="36"/>
  <c r="A2122" i="36"/>
  <c r="A2123" i="36"/>
  <c r="A2124" i="36"/>
  <c r="A2125" i="36"/>
  <c r="A2126" i="36"/>
  <c r="A2127" i="36"/>
  <c r="A2128" i="36"/>
  <c r="A2129" i="36"/>
  <c r="A2130" i="36"/>
  <c r="A2131" i="36"/>
  <c r="A2132" i="36"/>
  <c r="A2133" i="36"/>
  <c r="A2134" i="36"/>
  <c r="A2135" i="36"/>
  <c r="A2136" i="36"/>
  <c r="A2137" i="36"/>
  <c r="A2138" i="36"/>
  <c r="A2139" i="36"/>
  <c r="A2140" i="36"/>
  <c r="A2141" i="36"/>
  <c r="A2142" i="36"/>
  <c r="A2143" i="36"/>
  <c r="A2144" i="36"/>
  <c r="A2145" i="36"/>
  <c r="A2146" i="36"/>
  <c r="A2147" i="36"/>
  <c r="A2148" i="36"/>
  <c r="A2149" i="36"/>
  <c r="A2150" i="36"/>
  <c r="A2151" i="36"/>
  <c r="A2152" i="36"/>
  <c r="A2153" i="36"/>
  <c r="A2154" i="36"/>
  <c r="A2155" i="36"/>
  <c r="A2156" i="36"/>
  <c r="A2157" i="36"/>
  <c r="A2158" i="36"/>
  <c r="A2159" i="36"/>
  <c r="A2160" i="36"/>
  <c r="A2161" i="36"/>
  <c r="A2162" i="36"/>
  <c r="A2163" i="36"/>
  <c r="A2164" i="36"/>
  <c r="A2165" i="36"/>
  <c r="A2166" i="36"/>
  <c r="A2167" i="36"/>
  <c r="A2168" i="36"/>
  <c r="A2169" i="36"/>
  <c r="A2170" i="36"/>
  <c r="A2171" i="36"/>
  <c r="A2172" i="36"/>
  <c r="A2173" i="36"/>
  <c r="A2174" i="36"/>
  <c r="A2175" i="36"/>
  <c r="A2176" i="36"/>
  <c r="A2177" i="36"/>
  <c r="A2178" i="36"/>
  <c r="A2179" i="36"/>
  <c r="A2180" i="36"/>
  <c r="A2181" i="36"/>
  <c r="A2182" i="36"/>
  <c r="A2183" i="36"/>
  <c r="A2184" i="36"/>
  <c r="A2185" i="36"/>
  <c r="A2186" i="36"/>
  <c r="A2187" i="36"/>
  <c r="A2188" i="36"/>
  <c r="A2189" i="36"/>
  <c r="A2190" i="36"/>
  <c r="A2191" i="36"/>
  <c r="A2192" i="36"/>
  <c r="A2193" i="36"/>
  <c r="A2194" i="36"/>
  <c r="A2195" i="36"/>
  <c r="A2196" i="36"/>
  <c r="A2197" i="36"/>
  <c r="A2198" i="36"/>
  <c r="A2199" i="36"/>
  <c r="A2200" i="36"/>
  <c r="A2201" i="36"/>
  <c r="A2202" i="36"/>
  <c r="A2203" i="36"/>
  <c r="A2204" i="36"/>
  <c r="A2205" i="36"/>
  <c r="A2206" i="36"/>
  <c r="A2207" i="36"/>
  <c r="A2208" i="36"/>
  <c r="A2209" i="36"/>
  <c r="A2210" i="36"/>
  <c r="A2211" i="36"/>
  <c r="A2212" i="36"/>
  <c r="A2213" i="36"/>
  <c r="A2214" i="36"/>
  <c r="A2215" i="36"/>
  <c r="A2216" i="36"/>
  <c r="A2217" i="36"/>
  <c r="A2218" i="36"/>
  <c r="A2219" i="36"/>
  <c r="A2220" i="36"/>
  <c r="A2221" i="36"/>
  <c r="A2222" i="36"/>
  <c r="A2223" i="36"/>
  <c r="A2224" i="36"/>
  <c r="A2225" i="36"/>
  <c r="A2226" i="36"/>
  <c r="A2227" i="36"/>
  <c r="A2228" i="36"/>
  <c r="A2229" i="36"/>
  <c r="A2230" i="36"/>
  <c r="A2231" i="36"/>
  <c r="A2232" i="36"/>
  <c r="A2233" i="36"/>
  <c r="A2234" i="36"/>
  <c r="A2235" i="36"/>
  <c r="A2236" i="36"/>
  <c r="A2237" i="36"/>
  <c r="A2238" i="36"/>
  <c r="A2239" i="36"/>
  <c r="A2240" i="36"/>
  <c r="A2241" i="36"/>
  <c r="A2242" i="36"/>
  <c r="A2243" i="36"/>
  <c r="A2244" i="36"/>
  <c r="A2245" i="36"/>
  <c r="A2246" i="36"/>
  <c r="A2247" i="36"/>
  <c r="A2248" i="36"/>
  <c r="A2249" i="36"/>
  <c r="A2250" i="36"/>
  <c r="A2251" i="36"/>
  <c r="A2252" i="36"/>
  <c r="A2253" i="36"/>
  <c r="A2254" i="36"/>
  <c r="A2255" i="36"/>
  <c r="A2256" i="36"/>
  <c r="A2257" i="36"/>
  <c r="A2258" i="36"/>
  <c r="A2259" i="36"/>
  <c r="A2260" i="36"/>
  <c r="A2261" i="36"/>
  <c r="A2262" i="36"/>
  <c r="A2263" i="36"/>
  <c r="A2264" i="36"/>
  <c r="A2265" i="36"/>
  <c r="A2266" i="36"/>
  <c r="A2267" i="36"/>
  <c r="A2268" i="36"/>
  <c r="A2269" i="36"/>
  <c r="A2270" i="36"/>
  <c r="A2271" i="36"/>
  <c r="A2272" i="36"/>
  <c r="A2273" i="36"/>
  <c r="A2274" i="36"/>
  <c r="A2275" i="36"/>
  <c r="A2276" i="36"/>
  <c r="A2277" i="36"/>
  <c r="A2278" i="36"/>
  <c r="A2279" i="36"/>
  <c r="A2280" i="36"/>
  <c r="A2281" i="36"/>
  <c r="A2282" i="36"/>
  <c r="A2283" i="36"/>
  <c r="A2284" i="36"/>
  <c r="A2285" i="36"/>
  <c r="A2286" i="36"/>
  <c r="A2287" i="36"/>
  <c r="A2288" i="36"/>
  <c r="A2289" i="36"/>
  <c r="A2290" i="36"/>
  <c r="A2291" i="36"/>
  <c r="A2292" i="36"/>
  <c r="A2293" i="36"/>
  <c r="A2294" i="36"/>
  <c r="A2295" i="36"/>
  <c r="A2296" i="36"/>
  <c r="A2297" i="36"/>
  <c r="A2298" i="36"/>
  <c r="A2299" i="36"/>
  <c r="A2300" i="36"/>
  <c r="A2301" i="36"/>
  <c r="A2302" i="36"/>
  <c r="A2303" i="36"/>
  <c r="A2304" i="36"/>
  <c r="A2305" i="36"/>
  <c r="A2306" i="36"/>
  <c r="A2307" i="36"/>
  <c r="A2308" i="36"/>
  <c r="A2309" i="36"/>
  <c r="A2310" i="36"/>
  <c r="A2311" i="36"/>
  <c r="A2312" i="36"/>
  <c r="A2313" i="36"/>
  <c r="A2314" i="36"/>
  <c r="A2315" i="36"/>
  <c r="A2316" i="36"/>
  <c r="A2317" i="36"/>
  <c r="A2318" i="36"/>
  <c r="A2319" i="36"/>
  <c r="A2320" i="36"/>
  <c r="A2321" i="36"/>
  <c r="A2322" i="36"/>
  <c r="A2323" i="36"/>
  <c r="A2324" i="36"/>
  <c r="A2325" i="36"/>
  <c r="A2326" i="36"/>
  <c r="A2327" i="36"/>
  <c r="A2328" i="36"/>
  <c r="A2329" i="36"/>
  <c r="A2330" i="36"/>
  <c r="A2331" i="36"/>
  <c r="A2332" i="36"/>
  <c r="A2333" i="36"/>
  <c r="A2334" i="36"/>
  <c r="A2335" i="36"/>
  <c r="A2336" i="36"/>
  <c r="A2337" i="36"/>
  <c r="A2338" i="36"/>
  <c r="A2339" i="36"/>
  <c r="A2340" i="36"/>
  <c r="A2341" i="36"/>
  <c r="A2342" i="36"/>
  <c r="A2343" i="36"/>
  <c r="A2344" i="36"/>
  <c r="A2345" i="36"/>
  <c r="A2346" i="36"/>
  <c r="A2347" i="36"/>
  <c r="A2348" i="36"/>
  <c r="A2349" i="36"/>
  <c r="A2350" i="36"/>
  <c r="A2351" i="36"/>
  <c r="A2352" i="36"/>
  <c r="A2353" i="36"/>
  <c r="A2354" i="36"/>
  <c r="A2355" i="36"/>
  <c r="A2356" i="36"/>
  <c r="A2357" i="36"/>
  <c r="A2358" i="36"/>
  <c r="A2359" i="36"/>
  <c r="A2360" i="36"/>
  <c r="A2361" i="36"/>
  <c r="A2362" i="36"/>
  <c r="A2363" i="36"/>
  <c r="A2364" i="36"/>
  <c r="A2365" i="36"/>
  <c r="A2366" i="36"/>
  <c r="A2367" i="36"/>
  <c r="A2368" i="36"/>
  <c r="A2369" i="36"/>
  <c r="A2370" i="36"/>
  <c r="A2371" i="36"/>
  <c r="A2372" i="36"/>
  <c r="A2373" i="36"/>
  <c r="A2374" i="36"/>
  <c r="A2375" i="36"/>
  <c r="A2376" i="36"/>
  <c r="A2377" i="36"/>
  <c r="A2378" i="36"/>
  <c r="A2379" i="36"/>
  <c r="A2380" i="36"/>
  <c r="A2381" i="36"/>
  <c r="A2382" i="36"/>
  <c r="A2383" i="36"/>
  <c r="A2384" i="36"/>
  <c r="A2385" i="36"/>
  <c r="A2386" i="36"/>
  <c r="A2387" i="36"/>
  <c r="A2388" i="36"/>
  <c r="A2389" i="36"/>
  <c r="A2390" i="36"/>
  <c r="A2391" i="36"/>
  <c r="A2392" i="36"/>
  <c r="A2393" i="36"/>
  <c r="A2394" i="36"/>
  <c r="A2395" i="36"/>
  <c r="A2396" i="36"/>
  <c r="A2397" i="36"/>
  <c r="A2398" i="36"/>
  <c r="A2399" i="36"/>
  <c r="A2400" i="36"/>
  <c r="A2401" i="36"/>
  <c r="A2402" i="36"/>
  <c r="A2403" i="36"/>
  <c r="A2404" i="36"/>
  <c r="A2405" i="36"/>
  <c r="A2406" i="36"/>
  <c r="A2407" i="36"/>
  <c r="A2408" i="36"/>
  <c r="A2409" i="36"/>
  <c r="A2410" i="36"/>
  <c r="A2411" i="36"/>
  <c r="A2412" i="36"/>
  <c r="A2413" i="36"/>
  <c r="A2414" i="36"/>
  <c r="A2415" i="36"/>
  <c r="A2416" i="36"/>
  <c r="A2417" i="36"/>
  <c r="A2418" i="36"/>
  <c r="A2419" i="36"/>
  <c r="A2420" i="36"/>
  <c r="A2421" i="36"/>
  <c r="A2422" i="36"/>
  <c r="A2423" i="36"/>
  <c r="A2424" i="36"/>
  <c r="A2425" i="36"/>
  <c r="A2426" i="36"/>
  <c r="A2427" i="36"/>
  <c r="A2428" i="36"/>
  <c r="A2429" i="36"/>
  <c r="A2430" i="36"/>
  <c r="A2431" i="36"/>
  <c r="A2432" i="36"/>
  <c r="A2433" i="36"/>
  <c r="A2434" i="36"/>
  <c r="A2435" i="36"/>
  <c r="A2436" i="36"/>
  <c r="A2437" i="36"/>
  <c r="A2438" i="36"/>
  <c r="A2439" i="36"/>
  <c r="A2440" i="36"/>
  <c r="A2441" i="36"/>
  <c r="A2442" i="36"/>
  <c r="A2443" i="36"/>
  <c r="A2444" i="36"/>
  <c r="A2445" i="36"/>
  <c r="A2446" i="36"/>
  <c r="A2447" i="36"/>
  <c r="A2448" i="36"/>
  <c r="A2449" i="36"/>
  <c r="A2450" i="36"/>
  <c r="A2451" i="36"/>
  <c r="A2452" i="36"/>
  <c r="A2453" i="36"/>
  <c r="A2454" i="36"/>
  <c r="A2455" i="36"/>
  <c r="A2456" i="36"/>
  <c r="A2457" i="36"/>
  <c r="A2458" i="36"/>
  <c r="A2459" i="36"/>
  <c r="A2460" i="36"/>
  <c r="A2461" i="36"/>
  <c r="A2462" i="36"/>
  <c r="A2463" i="36"/>
  <c r="A2464" i="36"/>
  <c r="A2465" i="36"/>
  <c r="A2466" i="36"/>
  <c r="A2467" i="36"/>
  <c r="A2468" i="36"/>
  <c r="A2469" i="36"/>
  <c r="A2470" i="36"/>
  <c r="A2471" i="36"/>
  <c r="A2472" i="36"/>
  <c r="A2473" i="36"/>
  <c r="A2474" i="36"/>
  <c r="A2475" i="36"/>
  <c r="A2476" i="36"/>
  <c r="A2477" i="36"/>
  <c r="A2478" i="36"/>
  <c r="A2479" i="36"/>
  <c r="A2480" i="36"/>
  <c r="A2481" i="36"/>
  <c r="A2482" i="36"/>
  <c r="A2483" i="36"/>
  <c r="A2484" i="36"/>
  <c r="A2485" i="36"/>
  <c r="A2486" i="36"/>
  <c r="A2487" i="36"/>
  <c r="A2488" i="36"/>
  <c r="A2489" i="36"/>
  <c r="A2490" i="36"/>
  <c r="A2491" i="36"/>
  <c r="A2492" i="36"/>
  <c r="A2493" i="36"/>
  <c r="A2494" i="36"/>
  <c r="A2495" i="36"/>
  <c r="A2496" i="36"/>
  <c r="A2497" i="36"/>
  <c r="A2498" i="36"/>
  <c r="A2499" i="36"/>
  <c r="A2500" i="36"/>
  <c r="A2501" i="36"/>
  <c r="A2502" i="36"/>
  <c r="A2503" i="36"/>
  <c r="A2504" i="36"/>
  <c r="A2505" i="36"/>
  <c r="A2506" i="36"/>
  <c r="A2507" i="36"/>
  <c r="A2508" i="36"/>
  <c r="A2509" i="36"/>
  <c r="A2510" i="36"/>
  <c r="A2511" i="36"/>
  <c r="A2512" i="36"/>
  <c r="A2513" i="36"/>
  <c r="A2514" i="36"/>
  <c r="A2515" i="36"/>
  <c r="A2516" i="36"/>
  <c r="A2517" i="36"/>
  <c r="A2518" i="36"/>
  <c r="A2519" i="36"/>
  <c r="A2520" i="36"/>
  <c r="A2521" i="36"/>
  <c r="A2522" i="36"/>
  <c r="A2523" i="36"/>
  <c r="A2524" i="36"/>
  <c r="A2525" i="36"/>
  <c r="A2526" i="36"/>
  <c r="A2527" i="36"/>
  <c r="A2528" i="36"/>
  <c r="A2529" i="36"/>
  <c r="A2530" i="36"/>
  <c r="A2531" i="36"/>
  <c r="A2532" i="36"/>
  <c r="A2533" i="36"/>
  <c r="A2534" i="36"/>
  <c r="A2535" i="36"/>
  <c r="A2536" i="36"/>
  <c r="A2537" i="36"/>
  <c r="A2538" i="36"/>
  <c r="A2539" i="36"/>
  <c r="A2540" i="36"/>
  <c r="A2541" i="36"/>
  <c r="A2542" i="36"/>
  <c r="A2543" i="36"/>
  <c r="A2544" i="36"/>
  <c r="A2545" i="36"/>
  <c r="A2546" i="36"/>
  <c r="A2547" i="36"/>
  <c r="A2548" i="36"/>
  <c r="A2549" i="36"/>
  <c r="A2550" i="36"/>
  <c r="A2551" i="36"/>
  <c r="A2552" i="36"/>
  <c r="A2553" i="36"/>
  <c r="A2554" i="36"/>
  <c r="A2555" i="36"/>
  <c r="A2556" i="36"/>
  <c r="A2557" i="36"/>
  <c r="A2558" i="36"/>
  <c r="A2559" i="36"/>
  <c r="A2560" i="36"/>
  <c r="A2561" i="36"/>
  <c r="A2562" i="36"/>
  <c r="A2563" i="36"/>
  <c r="A2564" i="36"/>
  <c r="A2565" i="36"/>
  <c r="A2566" i="36"/>
  <c r="A2567" i="36"/>
  <c r="A2568" i="36"/>
  <c r="A2569" i="36"/>
  <c r="A2570" i="36"/>
  <c r="A2571" i="36"/>
  <c r="A2572" i="36"/>
  <c r="A2573" i="36"/>
  <c r="A2574" i="36"/>
  <c r="A2575" i="36"/>
  <c r="A2576" i="36"/>
  <c r="A2577" i="36"/>
  <c r="A2578" i="36"/>
  <c r="A2579" i="36"/>
  <c r="A2580" i="36"/>
  <c r="A2581" i="36"/>
  <c r="A2582" i="36"/>
  <c r="A2583" i="36"/>
  <c r="A2584" i="36"/>
  <c r="A2585" i="36"/>
  <c r="A2586" i="36"/>
  <c r="A2587" i="36"/>
  <c r="A2588" i="36"/>
  <c r="A2589" i="36"/>
  <c r="A2590" i="36"/>
  <c r="A2591" i="36"/>
  <c r="A2592" i="36"/>
  <c r="A2593" i="36"/>
  <c r="A2594" i="36"/>
  <c r="A2595" i="36"/>
  <c r="A2596" i="36"/>
  <c r="A2597" i="36"/>
  <c r="A2598" i="36"/>
  <c r="A2599" i="36"/>
  <c r="A2600" i="36"/>
  <c r="A2601" i="36"/>
  <c r="A2602" i="36"/>
  <c r="A2603" i="36"/>
  <c r="A2604" i="36"/>
  <c r="A2605" i="36"/>
  <c r="A2606" i="36"/>
  <c r="A2607" i="36"/>
  <c r="A2608" i="36"/>
  <c r="A2609" i="36"/>
  <c r="A2610" i="36"/>
  <c r="A2611" i="36"/>
  <c r="A2612" i="36"/>
  <c r="A2613" i="36"/>
  <c r="A2614" i="36"/>
  <c r="A2615" i="36"/>
  <c r="A2616" i="36"/>
  <c r="A2617" i="36"/>
  <c r="A2618" i="36"/>
  <c r="A2619" i="36"/>
  <c r="A2620" i="36"/>
  <c r="A2621" i="36"/>
  <c r="A2622" i="36"/>
  <c r="A2623" i="36"/>
  <c r="A2624" i="36"/>
  <c r="A2625" i="36"/>
  <c r="A2626" i="36"/>
  <c r="A2627" i="36"/>
  <c r="A2628" i="36"/>
  <c r="A2629" i="36"/>
  <c r="A2630" i="36"/>
  <c r="A2631" i="36"/>
  <c r="A2632" i="36"/>
  <c r="A2633" i="36"/>
  <c r="A2634" i="36"/>
  <c r="A2635" i="36"/>
  <c r="A2636" i="36"/>
  <c r="A2637" i="36"/>
  <c r="A2638" i="36"/>
  <c r="A2639" i="36"/>
  <c r="A2640" i="36"/>
  <c r="A2641" i="36"/>
  <c r="A2642" i="36"/>
  <c r="A2643" i="36"/>
  <c r="A2644" i="36"/>
  <c r="A2645" i="36"/>
  <c r="A2646" i="36"/>
  <c r="A2647" i="36"/>
  <c r="A2648" i="36"/>
  <c r="A2649" i="36"/>
  <c r="A2650" i="36"/>
  <c r="A2651" i="36"/>
  <c r="A2652" i="36"/>
  <c r="A2653" i="36"/>
  <c r="A2654" i="36"/>
  <c r="A2655" i="36"/>
  <c r="A2656" i="36"/>
  <c r="A2657" i="36"/>
  <c r="A2658" i="36"/>
  <c r="A2659" i="36"/>
  <c r="A2660" i="36"/>
  <c r="A2661" i="36"/>
  <c r="A2662" i="36"/>
  <c r="A2663" i="36"/>
  <c r="A2664" i="36"/>
  <c r="A2665" i="36"/>
  <c r="A2666" i="36"/>
  <c r="A2667" i="36"/>
  <c r="A2668" i="36"/>
  <c r="A2669" i="36"/>
  <c r="A2670" i="36"/>
  <c r="A2671" i="36"/>
  <c r="A2672" i="36"/>
  <c r="A2673" i="36"/>
  <c r="A2674" i="36"/>
  <c r="A2675" i="36"/>
  <c r="A2676" i="36"/>
  <c r="A2677" i="36"/>
  <c r="A2678" i="36"/>
  <c r="A2679" i="36"/>
  <c r="A2680" i="36"/>
  <c r="A2681" i="36"/>
  <c r="A2682" i="36"/>
  <c r="A2683" i="36"/>
  <c r="A2684" i="36"/>
  <c r="A2685" i="36"/>
  <c r="A2686" i="36"/>
  <c r="A2687" i="36"/>
  <c r="A2688" i="36"/>
  <c r="A2689" i="36"/>
  <c r="A2690" i="36"/>
  <c r="A2691" i="36"/>
  <c r="A2692" i="36"/>
  <c r="A2693" i="36"/>
  <c r="A2694" i="36"/>
  <c r="A2695" i="36"/>
  <c r="A2696" i="36"/>
  <c r="A2697" i="36"/>
  <c r="A2698" i="36"/>
  <c r="A2699" i="36"/>
  <c r="A2700" i="36"/>
  <c r="A2701" i="36"/>
  <c r="A2702" i="36"/>
  <c r="A2703" i="36"/>
  <c r="A2704" i="36"/>
  <c r="A2705" i="36"/>
  <c r="A2706" i="36"/>
  <c r="A2707" i="36"/>
  <c r="A2708" i="36"/>
  <c r="A2709" i="36"/>
  <c r="A2710" i="36"/>
  <c r="A2711" i="36"/>
  <c r="A2712" i="36"/>
  <c r="A2713" i="36"/>
  <c r="A2714" i="36"/>
  <c r="A2715" i="36"/>
  <c r="A2716" i="36"/>
  <c r="A2717" i="36"/>
  <c r="A2718" i="36"/>
  <c r="A2719" i="36"/>
  <c r="A2720" i="36"/>
  <c r="A2721" i="36"/>
  <c r="A2722" i="36"/>
  <c r="A2723" i="36"/>
  <c r="A2724" i="36"/>
  <c r="A2725" i="36"/>
  <c r="A2726" i="36"/>
  <c r="A2727" i="36"/>
  <c r="A2728" i="36"/>
  <c r="A2729" i="36"/>
  <c r="A2730" i="36"/>
  <c r="A2731" i="36"/>
  <c r="A2732" i="36"/>
  <c r="A2733" i="36"/>
  <c r="A2734" i="36"/>
  <c r="A2735" i="36"/>
  <c r="A2736" i="36"/>
  <c r="A2737" i="36"/>
  <c r="A2738" i="36"/>
  <c r="A2739" i="36"/>
  <c r="A2740" i="36"/>
  <c r="A2741" i="36"/>
  <c r="A2742" i="36"/>
  <c r="A2743" i="36"/>
  <c r="A2744" i="36"/>
  <c r="A2745" i="36"/>
  <c r="A2746" i="36"/>
  <c r="A2747" i="36"/>
  <c r="A2748" i="36"/>
  <c r="A2749" i="36"/>
  <c r="A2750" i="36"/>
  <c r="A2751" i="36"/>
  <c r="A2752" i="36"/>
  <c r="A2753" i="36"/>
  <c r="A2754" i="36"/>
  <c r="A2755" i="36"/>
  <c r="A2756" i="36"/>
  <c r="A2757" i="36"/>
  <c r="A2758" i="36"/>
  <c r="A2759" i="36"/>
  <c r="A2760" i="36"/>
  <c r="A2761" i="36"/>
  <c r="A2762" i="36"/>
  <c r="A2763" i="36"/>
  <c r="A2764" i="36"/>
  <c r="A2765" i="36"/>
  <c r="A2766" i="36"/>
  <c r="A2767" i="36"/>
  <c r="A2768" i="36"/>
  <c r="A2769" i="36"/>
  <c r="A2770" i="36"/>
  <c r="A2771" i="36"/>
  <c r="A2772" i="36"/>
  <c r="A2773" i="36"/>
  <c r="A2774" i="36"/>
  <c r="A2775" i="36"/>
  <c r="A2776" i="36"/>
  <c r="A2777" i="36"/>
  <c r="A2778" i="36"/>
  <c r="A2779" i="36"/>
  <c r="A2780" i="36"/>
  <c r="A2781" i="36"/>
  <c r="A2782" i="36"/>
  <c r="A2783" i="36"/>
  <c r="A2784" i="36"/>
  <c r="A2785" i="36"/>
  <c r="A2786" i="36"/>
  <c r="A2787" i="36"/>
  <c r="A2788" i="36"/>
  <c r="A2789" i="36"/>
  <c r="A2790" i="36"/>
  <c r="A2791" i="36"/>
  <c r="A2792" i="36"/>
  <c r="A2793" i="36"/>
  <c r="A2794" i="36"/>
  <c r="A2795" i="36"/>
  <c r="A2796" i="36"/>
  <c r="A2797" i="36"/>
  <c r="A2798" i="36"/>
  <c r="A2799" i="36"/>
  <c r="A2800" i="36"/>
  <c r="A2801" i="36"/>
  <c r="A2802" i="36"/>
  <c r="A2803" i="36"/>
  <c r="A2804" i="36"/>
  <c r="A2805" i="36"/>
  <c r="A2806" i="36"/>
  <c r="A2807" i="36"/>
  <c r="A2808" i="36"/>
  <c r="A2809" i="36"/>
  <c r="A2810" i="36"/>
  <c r="A2811" i="36"/>
  <c r="A2812" i="36"/>
  <c r="A2813" i="36"/>
  <c r="A2814" i="36"/>
  <c r="A2815" i="36"/>
  <c r="A2816" i="36"/>
  <c r="A2817" i="36"/>
  <c r="A2818" i="36"/>
  <c r="A2819" i="36"/>
  <c r="A2820" i="36"/>
  <c r="A2821" i="36"/>
  <c r="A2822" i="36"/>
  <c r="A2823" i="36"/>
  <c r="A2824" i="36"/>
  <c r="A2825" i="36"/>
  <c r="A2826" i="36"/>
  <c r="A2827" i="36"/>
  <c r="A2828" i="36"/>
  <c r="A2829" i="36"/>
  <c r="A2830" i="36"/>
  <c r="A2831" i="36"/>
  <c r="A2832" i="36"/>
  <c r="A2833" i="36"/>
  <c r="A2834" i="36"/>
  <c r="A2835" i="36"/>
  <c r="A2836" i="36"/>
  <c r="A2837" i="36"/>
  <c r="A2838" i="36"/>
  <c r="A2839" i="36"/>
  <c r="A2840" i="36"/>
  <c r="A2841" i="36"/>
  <c r="A2842" i="36"/>
  <c r="A2843" i="36"/>
  <c r="A2844" i="36"/>
  <c r="A2845" i="36"/>
  <c r="A2846" i="36"/>
  <c r="A2847" i="36"/>
  <c r="A2848" i="36"/>
  <c r="A2849" i="36"/>
  <c r="A2850" i="36"/>
  <c r="A2851" i="36"/>
  <c r="A2852" i="36"/>
  <c r="A2853" i="36"/>
  <c r="A2854" i="36"/>
  <c r="A2855" i="36"/>
  <c r="A2856" i="36"/>
  <c r="A2857" i="36"/>
  <c r="A2858" i="36"/>
  <c r="A2859" i="36"/>
  <c r="A2860" i="36"/>
  <c r="A2861" i="36"/>
  <c r="A2862" i="36"/>
  <c r="A2863" i="36"/>
  <c r="A2864" i="36"/>
  <c r="A2865" i="36"/>
  <c r="A2866" i="36"/>
  <c r="A2867" i="36"/>
  <c r="A2868" i="36"/>
  <c r="A2869" i="36"/>
  <c r="A2870" i="36"/>
  <c r="A2871" i="36"/>
  <c r="A2872" i="36"/>
  <c r="A2873" i="36"/>
  <c r="A2874" i="36"/>
  <c r="A2875" i="36"/>
  <c r="A2876" i="36"/>
  <c r="A2877" i="36"/>
  <c r="A2878" i="36"/>
  <c r="A2879" i="36"/>
  <c r="A2880" i="36"/>
  <c r="A2881" i="36"/>
  <c r="A2882" i="36"/>
  <c r="A2883" i="36"/>
  <c r="A2884" i="36"/>
  <c r="A2885" i="36"/>
  <c r="A2886" i="36"/>
  <c r="A2887" i="36"/>
  <c r="A2888" i="36"/>
  <c r="A2889" i="36"/>
  <c r="A2890" i="36"/>
  <c r="A2891" i="36"/>
  <c r="A2892" i="36"/>
  <c r="A2893" i="36"/>
  <c r="A2894" i="36"/>
  <c r="A2895" i="36"/>
  <c r="A2896" i="36"/>
  <c r="A2897" i="36"/>
  <c r="A2898" i="36"/>
  <c r="A2899" i="36"/>
  <c r="A2900" i="36"/>
  <c r="A2901" i="36"/>
  <c r="A2902" i="36"/>
  <c r="A2903" i="36"/>
  <c r="A2904" i="36"/>
  <c r="A2905" i="36"/>
  <c r="A2906" i="36"/>
  <c r="A2907" i="36"/>
  <c r="A2908" i="36"/>
  <c r="A2909" i="36"/>
  <c r="A2910" i="36"/>
  <c r="A2911" i="36"/>
  <c r="A2912" i="36"/>
  <c r="A2913" i="36"/>
  <c r="A2914" i="36"/>
  <c r="A2915" i="36"/>
  <c r="A2916" i="36"/>
  <c r="A2917" i="36"/>
  <c r="A2918" i="36"/>
  <c r="A2919" i="36"/>
  <c r="A2920" i="36"/>
  <c r="A2921" i="36"/>
  <c r="A2922" i="36"/>
  <c r="A2923" i="36"/>
  <c r="A2924" i="36"/>
  <c r="A2925" i="36"/>
  <c r="A2926" i="36"/>
  <c r="A2927" i="36"/>
  <c r="A2928" i="36"/>
  <c r="A2929" i="36"/>
  <c r="A2930" i="36"/>
  <c r="A2931" i="36"/>
  <c r="A2932" i="36"/>
  <c r="A2933" i="36"/>
  <c r="A2934" i="36"/>
  <c r="A2935" i="36"/>
  <c r="A2936" i="36"/>
  <c r="A2937" i="36"/>
  <c r="A2938" i="36"/>
  <c r="A2939" i="36"/>
  <c r="A2940" i="36"/>
  <c r="A2941" i="36"/>
  <c r="A2942" i="36"/>
  <c r="A2943" i="36"/>
  <c r="A2944" i="36"/>
  <c r="A2945" i="36"/>
  <c r="A2946" i="36"/>
  <c r="A2947" i="36"/>
  <c r="A2948" i="36"/>
  <c r="A2949" i="36"/>
  <c r="A2950" i="36"/>
  <c r="A2951" i="36"/>
  <c r="A2952" i="36"/>
  <c r="A2953" i="36"/>
  <c r="A2954" i="36"/>
  <c r="A2955" i="36"/>
  <c r="A2956" i="36"/>
  <c r="A2957" i="36"/>
  <c r="A2958" i="36"/>
  <c r="A2959" i="36"/>
  <c r="A2960" i="36"/>
  <c r="A2961" i="36"/>
  <c r="A2962" i="36"/>
  <c r="A2963" i="36"/>
  <c r="A2964" i="36"/>
  <c r="A2965" i="36"/>
  <c r="A2966" i="36"/>
  <c r="A2967" i="36"/>
  <c r="A2968" i="36"/>
  <c r="A2969" i="36"/>
  <c r="A2970" i="36"/>
  <c r="A2971" i="36"/>
  <c r="A2972" i="36"/>
  <c r="A2973" i="36"/>
  <c r="A2974" i="36"/>
  <c r="A2975" i="36"/>
  <c r="A2976" i="36"/>
  <c r="A2977" i="36"/>
  <c r="A2978" i="36"/>
  <c r="A2979" i="36"/>
  <c r="A2980" i="36"/>
  <c r="A2981" i="36"/>
  <c r="A2982" i="36"/>
  <c r="A2983" i="36"/>
  <c r="A2984" i="36"/>
  <c r="A2985" i="36"/>
  <c r="A2986" i="36"/>
  <c r="A2987" i="36"/>
  <c r="A2988" i="36"/>
  <c r="A2989" i="36"/>
  <c r="A2990" i="36"/>
  <c r="A2991" i="36"/>
  <c r="A2992" i="36"/>
  <c r="A2993" i="36"/>
  <c r="A2994" i="36"/>
  <c r="A2995" i="36"/>
  <c r="A2996" i="36"/>
  <c r="A2997" i="36"/>
  <c r="A2998" i="36"/>
  <c r="A2999" i="36"/>
  <c r="A3000" i="36"/>
  <c r="A3001" i="36"/>
  <c r="A3002" i="36"/>
  <c r="A3003" i="36"/>
  <c r="A3004" i="36"/>
  <c r="A3005" i="36"/>
  <c r="A3006" i="36"/>
  <c r="A3007" i="36"/>
  <c r="A3008" i="36"/>
  <c r="A3009" i="36"/>
  <c r="A3010" i="36"/>
  <c r="A3011" i="36"/>
  <c r="A3012" i="36"/>
  <c r="A3013" i="36"/>
  <c r="A3014" i="36"/>
  <c r="A3015" i="36"/>
  <c r="A3016" i="36"/>
  <c r="A3017" i="36"/>
  <c r="A3018" i="36"/>
  <c r="A3019" i="36"/>
  <c r="A3020" i="36"/>
  <c r="A3021" i="36"/>
  <c r="A3022" i="36"/>
  <c r="A3023" i="36"/>
  <c r="A3024" i="36"/>
  <c r="A3025" i="36"/>
  <c r="A3026" i="36"/>
  <c r="A3027" i="36"/>
  <c r="A3028" i="36"/>
  <c r="A3029" i="36"/>
  <c r="A3030" i="36"/>
  <c r="A3031" i="36"/>
  <c r="A3032" i="36"/>
  <c r="A3033" i="36"/>
  <c r="A3034" i="36"/>
  <c r="A3035" i="36"/>
  <c r="A3036" i="36"/>
  <c r="A3037" i="36"/>
  <c r="A3038" i="36"/>
  <c r="A3039" i="36"/>
  <c r="A3040" i="36"/>
  <c r="A3041" i="36"/>
  <c r="A3042" i="36"/>
  <c r="A3043" i="36"/>
  <c r="A3044" i="36"/>
  <c r="A3045" i="36"/>
  <c r="A3046" i="36"/>
  <c r="A3047" i="36"/>
  <c r="A3048" i="36"/>
  <c r="A3049" i="36"/>
  <c r="A3050" i="36"/>
  <c r="A3051" i="36"/>
  <c r="A3052" i="36"/>
  <c r="A3053" i="36"/>
  <c r="A3054" i="36"/>
  <c r="A3055" i="36"/>
  <c r="A3056" i="36"/>
  <c r="A3057" i="36"/>
  <c r="A3058" i="36"/>
  <c r="A3059" i="36"/>
  <c r="A3060" i="36"/>
  <c r="A3061" i="36"/>
  <c r="A3062" i="36"/>
  <c r="A3063" i="36"/>
  <c r="A3064" i="36"/>
  <c r="A3065" i="36"/>
  <c r="A3066" i="36"/>
  <c r="A3067" i="36"/>
  <c r="A3068" i="36"/>
  <c r="A3069" i="36"/>
  <c r="A3070" i="36"/>
  <c r="A3071" i="36"/>
  <c r="A3072" i="36"/>
  <c r="A3073" i="36"/>
  <c r="A3074" i="36"/>
  <c r="A3075" i="36"/>
  <c r="A3076" i="36"/>
  <c r="A3077" i="36"/>
  <c r="A3078" i="36"/>
  <c r="A3079" i="36"/>
  <c r="A3080" i="36"/>
  <c r="A3081" i="36"/>
  <c r="A3082" i="36"/>
  <c r="A3083" i="36"/>
  <c r="A3084" i="36"/>
  <c r="A3085" i="36"/>
  <c r="A3086" i="36"/>
  <c r="A3087" i="36"/>
  <c r="A3088" i="36"/>
  <c r="A3089" i="36"/>
  <c r="A3090" i="36"/>
  <c r="A3091" i="36"/>
  <c r="A3092" i="36"/>
  <c r="A3093" i="36"/>
  <c r="A3094" i="36"/>
  <c r="A3095" i="36"/>
  <c r="A3096" i="36"/>
  <c r="A3097" i="36"/>
  <c r="A3098" i="36"/>
  <c r="A3099" i="36"/>
  <c r="A3100" i="36"/>
  <c r="A3101" i="36"/>
  <c r="A3102" i="36"/>
  <c r="A3103" i="36"/>
  <c r="A3104" i="36"/>
  <c r="A3105" i="36"/>
  <c r="A3106" i="36"/>
  <c r="A3107" i="36"/>
  <c r="A3108" i="36"/>
  <c r="A3109" i="36"/>
  <c r="A3110" i="36"/>
  <c r="A3111" i="36"/>
  <c r="A3112" i="36"/>
  <c r="A3113" i="36"/>
  <c r="A3114" i="36"/>
  <c r="A3115" i="36"/>
  <c r="A3116" i="36"/>
  <c r="A3117" i="36"/>
  <c r="A3118" i="36"/>
  <c r="A3119" i="36"/>
  <c r="A3120" i="36"/>
  <c r="A3121" i="36"/>
  <c r="A3122" i="36"/>
  <c r="A3123" i="36"/>
  <c r="A3124" i="36"/>
  <c r="A3125" i="36"/>
  <c r="A3126" i="36"/>
  <c r="A3127" i="36"/>
  <c r="A3128" i="36"/>
  <c r="A3129" i="36"/>
  <c r="A3130" i="36"/>
  <c r="A3131" i="36"/>
  <c r="A3132" i="36"/>
  <c r="A3133" i="36"/>
  <c r="A3134" i="36"/>
  <c r="A3135" i="36"/>
  <c r="A3136" i="36"/>
  <c r="A3137" i="36"/>
  <c r="A3138" i="36"/>
  <c r="A3139" i="36"/>
  <c r="A3140" i="36"/>
  <c r="A3141" i="36"/>
  <c r="A3142" i="36"/>
  <c r="A3143" i="36"/>
  <c r="A3144" i="36"/>
  <c r="A3145" i="36"/>
  <c r="A3146" i="36"/>
  <c r="A3147" i="36"/>
  <c r="A3148" i="36"/>
  <c r="A3149" i="36"/>
  <c r="A3150" i="36"/>
  <c r="A3151" i="36"/>
  <c r="A3152" i="36"/>
  <c r="A3153" i="36"/>
  <c r="A3154" i="36"/>
  <c r="A3155" i="36"/>
  <c r="A3156" i="36"/>
  <c r="A3157" i="36"/>
  <c r="A3158" i="36"/>
  <c r="A3159" i="36"/>
  <c r="A3160" i="36"/>
  <c r="A3161" i="36"/>
  <c r="A3162" i="36"/>
  <c r="A3163" i="36"/>
  <c r="A3164" i="36"/>
  <c r="A3165" i="36"/>
  <c r="A3166" i="36"/>
  <c r="A3167" i="36"/>
  <c r="A3168" i="36"/>
  <c r="A3169" i="36"/>
  <c r="A3170" i="36"/>
  <c r="A3171" i="36"/>
  <c r="A3172" i="36"/>
  <c r="A3173" i="36"/>
  <c r="A3174" i="36"/>
  <c r="A3175" i="36"/>
  <c r="A3176" i="36"/>
  <c r="A3177" i="36"/>
  <c r="A3178" i="36"/>
  <c r="A3179" i="36"/>
  <c r="A3180" i="36"/>
  <c r="A3181" i="36"/>
  <c r="A3182" i="36"/>
  <c r="A3183" i="36"/>
  <c r="A3184" i="36"/>
  <c r="A3185" i="36"/>
  <c r="A3186" i="36"/>
  <c r="A3187" i="36"/>
  <c r="A3188" i="36"/>
  <c r="A3189" i="36"/>
  <c r="A3190" i="36"/>
  <c r="A3191" i="36"/>
  <c r="A3192" i="36"/>
  <c r="A3193" i="36"/>
  <c r="A3194" i="36"/>
  <c r="A3195" i="36"/>
  <c r="A3196" i="36"/>
  <c r="A3197" i="36"/>
  <c r="A3198" i="36"/>
  <c r="A3199" i="36"/>
  <c r="A3200" i="36"/>
  <c r="A3201" i="36"/>
  <c r="A3202" i="36"/>
  <c r="A3203" i="36"/>
  <c r="A3204" i="36"/>
  <c r="A3205" i="36"/>
  <c r="A3206" i="36"/>
  <c r="A3207" i="36"/>
  <c r="A3208" i="36"/>
  <c r="A3209" i="36"/>
  <c r="A3210" i="36"/>
  <c r="A3211" i="36"/>
  <c r="A3212" i="36"/>
  <c r="A3213" i="36"/>
  <c r="A3214" i="36"/>
  <c r="A3215" i="36"/>
  <c r="A3216" i="36"/>
  <c r="A3217" i="36"/>
  <c r="A3218" i="36"/>
  <c r="A3219" i="36"/>
  <c r="A3220" i="36"/>
  <c r="A3221" i="36"/>
  <c r="A3222" i="36"/>
  <c r="A3223" i="36"/>
  <c r="A3224" i="36"/>
  <c r="A3225" i="36"/>
  <c r="A3226" i="36"/>
  <c r="A3227" i="36"/>
  <c r="A3228" i="36"/>
  <c r="A3229" i="36"/>
  <c r="A3230" i="36"/>
  <c r="A3231" i="36"/>
  <c r="A3232" i="36"/>
  <c r="A3233" i="36"/>
  <c r="A3234" i="36"/>
  <c r="A3235" i="36"/>
  <c r="A3236" i="36"/>
  <c r="A3237" i="36"/>
  <c r="A3238" i="36"/>
  <c r="A3239" i="36"/>
  <c r="A3240" i="36"/>
  <c r="A3241" i="36"/>
  <c r="A3242" i="36"/>
  <c r="A3243" i="36"/>
  <c r="A3244" i="36"/>
  <c r="A3245" i="36"/>
  <c r="A3246" i="36"/>
  <c r="A3247" i="36"/>
  <c r="A3248" i="36"/>
  <c r="A3249" i="36"/>
  <c r="A3250" i="36"/>
  <c r="A3251" i="36"/>
  <c r="A3252" i="36"/>
  <c r="A3253" i="36"/>
  <c r="A3254" i="36"/>
  <c r="A3255" i="36"/>
  <c r="A3256" i="36"/>
  <c r="A3257" i="36"/>
  <c r="A3258" i="36"/>
  <c r="A3259" i="36"/>
  <c r="A3260" i="36"/>
  <c r="A3261" i="36"/>
  <c r="A3262" i="36"/>
  <c r="A3263" i="36"/>
  <c r="A3264" i="36"/>
  <c r="A3265" i="36"/>
  <c r="A3266" i="36"/>
  <c r="A3267" i="36"/>
  <c r="A3268" i="36"/>
  <c r="A3269" i="36"/>
  <c r="A3270" i="36"/>
  <c r="A3271" i="36"/>
  <c r="A3272" i="36"/>
  <c r="A3273" i="36"/>
  <c r="A3274" i="36"/>
  <c r="A3275" i="36"/>
  <c r="A3276" i="36"/>
  <c r="A3277" i="36"/>
  <c r="A3278" i="36"/>
  <c r="A3279" i="36"/>
  <c r="A3280" i="36"/>
  <c r="A3281" i="36"/>
  <c r="A3282" i="36"/>
  <c r="A3283" i="36"/>
  <c r="A3284" i="36"/>
  <c r="A3285" i="36"/>
  <c r="A3286" i="36"/>
  <c r="A3287" i="36"/>
  <c r="A3288" i="36"/>
  <c r="A3289" i="36"/>
  <c r="A3290" i="36"/>
  <c r="A3291" i="36"/>
  <c r="A3292" i="36"/>
  <c r="A3293" i="36"/>
  <c r="A3294" i="36"/>
  <c r="A3295" i="36"/>
  <c r="A3296" i="36"/>
  <c r="A3297" i="36"/>
  <c r="A3298" i="36"/>
  <c r="A3299" i="36"/>
  <c r="A3300" i="36"/>
  <c r="A3301" i="36"/>
  <c r="A3302" i="36"/>
  <c r="A3303" i="36"/>
  <c r="A3304" i="36"/>
  <c r="A3305" i="36"/>
  <c r="A3306" i="36"/>
  <c r="A3307" i="36"/>
  <c r="A3308" i="36"/>
  <c r="A3309" i="36"/>
  <c r="A3310" i="36"/>
  <c r="A3311" i="36"/>
  <c r="A3312" i="36"/>
  <c r="A3313" i="36"/>
  <c r="A3314" i="36"/>
  <c r="A3315" i="36"/>
  <c r="A3316" i="36"/>
  <c r="A3317" i="36"/>
  <c r="A3318" i="36"/>
  <c r="A3319" i="36"/>
  <c r="A3320" i="36"/>
  <c r="A3321" i="36"/>
  <c r="A3322" i="36"/>
  <c r="A3323" i="36"/>
  <c r="A3324" i="36"/>
  <c r="A3325" i="36"/>
  <c r="A3326" i="36"/>
  <c r="A3327" i="36"/>
  <c r="A3328" i="36"/>
  <c r="A3329" i="36"/>
  <c r="A3330" i="36"/>
  <c r="A3331" i="36"/>
  <c r="A3332" i="36"/>
  <c r="A3333" i="36"/>
  <c r="A3334" i="36"/>
  <c r="A3335" i="36"/>
  <c r="A3336" i="36"/>
  <c r="A3337" i="36"/>
  <c r="A3338" i="36"/>
  <c r="A3339" i="36"/>
  <c r="A3340" i="36"/>
  <c r="A3341" i="36"/>
  <c r="A3342" i="36"/>
  <c r="A3343" i="36"/>
  <c r="A3344" i="36"/>
  <c r="A3345" i="36"/>
  <c r="A3346" i="36"/>
  <c r="A3347" i="36"/>
  <c r="A3348" i="36"/>
  <c r="A3349" i="36"/>
  <c r="A3350" i="36"/>
  <c r="A3351" i="36"/>
  <c r="A3352" i="36"/>
  <c r="A3353" i="36"/>
  <c r="A3354" i="36"/>
  <c r="A3355" i="36"/>
  <c r="A3356" i="36"/>
  <c r="A3357" i="36"/>
  <c r="A3358" i="36"/>
  <c r="A3359" i="36"/>
  <c r="A3360" i="36"/>
  <c r="A3361" i="36"/>
  <c r="A3362" i="36"/>
  <c r="A3363" i="36"/>
  <c r="A3364" i="36"/>
  <c r="A3365" i="36"/>
  <c r="A3366" i="36"/>
  <c r="A3367" i="36"/>
  <c r="A3368" i="36"/>
  <c r="A3369" i="36"/>
  <c r="A3370" i="36"/>
  <c r="A3371" i="36"/>
  <c r="A3372" i="36"/>
  <c r="A3373" i="36"/>
  <c r="A3374" i="36"/>
  <c r="A3375" i="36"/>
  <c r="A3376" i="36"/>
  <c r="A3377" i="36"/>
  <c r="A3378" i="36"/>
  <c r="A3379" i="36"/>
  <c r="A3380" i="36"/>
  <c r="A3381" i="36"/>
  <c r="A3382" i="36"/>
  <c r="A3383" i="36"/>
  <c r="A3384" i="36"/>
  <c r="A3385" i="36"/>
  <c r="A3386" i="36"/>
  <c r="A3387" i="36"/>
  <c r="A3388" i="36"/>
  <c r="A3389" i="36"/>
  <c r="A3390" i="36"/>
  <c r="A3391" i="36"/>
  <c r="A3392" i="36"/>
  <c r="A3393" i="36"/>
  <c r="A3394" i="36"/>
  <c r="A3395" i="36"/>
  <c r="A3396" i="36"/>
  <c r="A3397" i="36"/>
  <c r="A3398" i="36"/>
  <c r="A3399" i="36"/>
  <c r="A3400" i="36"/>
  <c r="A3401" i="36"/>
  <c r="A3402" i="36"/>
  <c r="A3403" i="36"/>
  <c r="A3404" i="36"/>
  <c r="A3405" i="36"/>
  <c r="A3406" i="36"/>
  <c r="A3407" i="36"/>
  <c r="A3408" i="36"/>
  <c r="A3409" i="36"/>
  <c r="A3410" i="36"/>
  <c r="A3411" i="36"/>
  <c r="A3412" i="36"/>
  <c r="A3413" i="36"/>
  <c r="A3414" i="36"/>
  <c r="A3415" i="36"/>
  <c r="A3416" i="36"/>
  <c r="A3417" i="36"/>
  <c r="A3418" i="36"/>
  <c r="A3419" i="36"/>
  <c r="A3420" i="36"/>
  <c r="A3421" i="36"/>
  <c r="A3422" i="36"/>
  <c r="A3423" i="36"/>
  <c r="A3424" i="36"/>
  <c r="A3425" i="36"/>
  <c r="A3426" i="36"/>
  <c r="A3427" i="36"/>
  <c r="A3428" i="36"/>
  <c r="A3429" i="36"/>
  <c r="A3430" i="36"/>
  <c r="A3431" i="36"/>
  <c r="A3432" i="36"/>
  <c r="A3433" i="36"/>
  <c r="A3434" i="36"/>
  <c r="A3435" i="36"/>
  <c r="A3436" i="36"/>
  <c r="A3437" i="36"/>
  <c r="A3438" i="36"/>
  <c r="A3439" i="36"/>
  <c r="A3440" i="36"/>
  <c r="A3441" i="36"/>
  <c r="A3442" i="36"/>
  <c r="A3443" i="36"/>
  <c r="A3444" i="36"/>
  <c r="A3445" i="36"/>
  <c r="A3446" i="36"/>
  <c r="A3447" i="36"/>
  <c r="A3448" i="36"/>
  <c r="A3449" i="36"/>
  <c r="A3450" i="36"/>
  <c r="A3451" i="36"/>
  <c r="A3452" i="36"/>
  <c r="A3453" i="36"/>
  <c r="A3454" i="36"/>
  <c r="A3455" i="36"/>
  <c r="A3456" i="36"/>
  <c r="A3457" i="36"/>
  <c r="A3458" i="36"/>
  <c r="A3459" i="36"/>
  <c r="A3460" i="36"/>
  <c r="A3461" i="36"/>
  <c r="A3462" i="36"/>
  <c r="A3463" i="36"/>
  <c r="A3464" i="36"/>
  <c r="A3465" i="36"/>
  <c r="A3466" i="36"/>
  <c r="A3467" i="36"/>
  <c r="A3468" i="36"/>
  <c r="A3469" i="36"/>
  <c r="A3470" i="36"/>
  <c r="A3471" i="36"/>
  <c r="A3472" i="36"/>
  <c r="A2" i="36"/>
  <c r="C520" i="34"/>
  <c r="C1297" i="34"/>
  <c r="C790" i="34"/>
  <c r="C329" i="34"/>
  <c r="C50" i="34"/>
  <c r="C964" i="34"/>
  <c r="C397" i="34"/>
  <c r="C136" i="34"/>
  <c r="C601" i="34"/>
  <c r="C227" i="34"/>
  <c r="C286" i="34"/>
  <c r="C402" i="34"/>
  <c r="C1323" i="34"/>
  <c r="C1295" i="34"/>
  <c r="C1105" i="34"/>
  <c r="C1071" i="34"/>
  <c r="C1133" i="34"/>
  <c r="C1286" i="34"/>
  <c r="C1416" i="34"/>
  <c r="C392" i="34"/>
  <c r="C784" i="34"/>
  <c r="C675" i="34"/>
  <c r="C634" i="34"/>
  <c r="C1102" i="34"/>
  <c r="C431" i="34"/>
  <c r="C507" i="34"/>
  <c r="C1128" i="34"/>
  <c r="C134" i="34"/>
  <c r="C508" i="34"/>
  <c r="C748" i="34"/>
  <c r="C220" i="34"/>
  <c r="C278" i="34"/>
  <c r="C221" i="34"/>
  <c r="C783" i="34"/>
  <c r="C549" i="34"/>
  <c r="C902" i="34"/>
  <c r="C171" i="34"/>
  <c r="C246" i="34"/>
  <c r="C72" i="34"/>
  <c r="C504" i="34"/>
  <c r="C389" i="34"/>
  <c r="C947" i="34"/>
  <c r="C1127" i="34"/>
  <c r="C747" i="34"/>
  <c r="C1347" i="34"/>
  <c r="C1269" i="34"/>
  <c r="C1250" i="34"/>
  <c r="C982" i="34"/>
  <c r="C506" i="34"/>
  <c r="C1023" i="34"/>
  <c r="C320" i="34"/>
  <c r="C387" i="34"/>
  <c r="C1337" i="34"/>
  <c r="C878" i="34"/>
  <c r="C177" i="34"/>
  <c r="C1201" i="34"/>
  <c r="C260" i="34"/>
  <c r="C979" i="34"/>
  <c r="C1387" i="34"/>
  <c r="C1054" i="34"/>
  <c r="C926" i="34"/>
  <c r="C1181" i="34"/>
  <c r="C86" i="34"/>
  <c r="C1422" i="34"/>
  <c r="C1005" i="34"/>
  <c r="C1365" i="34"/>
  <c r="C137" i="34"/>
  <c r="C1077" i="34"/>
  <c r="C761" i="34"/>
  <c r="C870" i="34"/>
  <c r="C1309" i="34"/>
  <c r="C514" i="34"/>
  <c r="C752" i="34"/>
  <c r="C868" i="34"/>
  <c r="C602" i="34"/>
  <c r="C793" i="34"/>
  <c r="C360" i="34"/>
  <c r="C999" i="34"/>
  <c r="C1145" i="34"/>
  <c r="C759" i="34"/>
  <c r="C1033" i="34"/>
  <c r="C474" i="34"/>
  <c r="C968" i="34"/>
  <c r="C1254" i="34"/>
  <c r="C439" i="34"/>
  <c r="C604" i="34"/>
  <c r="C229" i="34"/>
  <c r="C1000" i="34"/>
  <c r="C288" i="34"/>
  <c r="C764" i="34"/>
  <c r="C522" i="34"/>
  <c r="C1384" i="34"/>
  <c r="C98" i="34"/>
  <c r="C1233" i="34"/>
  <c r="C473" i="34"/>
  <c r="C728" i="34"/>
  <c r="C1231" i="34"/>
  <c r="C328" i="34"/>
  <c r="C353" i="34"/>
  <c r="C512" i="34"/>
  <c r="C598" i="34"/>
  <c r="C357" i="34"/>
  <c r="C330" i="34"/>
  <c r="C83" i="34"/>
  <c r="H83" i="34" s="1"/>
  <c r="C112" i="34"/>
  <c r="H112" i="34" s="1"/>
  <c r="C13" i="34"/>
  <c r="C26" i="34"/>
  <c r="C1094" i="34"/>
  <c r="C1122" i="34"/>
  <c r="C408" i="34"/>
  <c r="C654" i="34"/>
  <c r="C239" i="34"/>
  <c r="C1179" i="34"/>
  <c r="C1276" i="34"/>
  <c r="C660" i="34"/>
  <c r="C1258" i="34"/>
  <c r="C1052" i="34"/>
  <c r="C690" i="34"/>
  <c r="C932" i="34"/>
  <c r="C336" i="34"/>
  <c r="C1352" i="34"/>
  <c r="C929" i="34"/>
  <c r="C1296" i="34"/>
  <c r="C129" i="34"/>
  <c r="C442" i="34"/>
  <c r="C1153" i="34"/>
  <c r="C734" i="34"/>
  <c r="C484" i="34"/>
  <c r="C1396" i="34"/>
  <c r="C194" i="34"/>
  <c r="C651" i="34"/>
  <c r="C100" i="34"/>
  <c r="C1207" i="34"/>
  <c r="C616" i="34"/>
  <c r="C973" i="34"/>
  <c r="C570" i="34"/>
  <c r="C1087" i="34"/>
  <c r="C614" i="34"/>
  <c r="C568" i="34"/>
  <c r="C411" i="34"/>
  <c r="C1243" i="34"/>
  <c r="C881" i="34"/>
  <c r="C686" i="34"/>
  <c r="C659" i="34"/>
  <c r="C1368" i="34"/>
  <c r="C807" i="34"/>
  <c r="C1314" i="34"/>
  <c r="C296" i="34"/>
  <c r="C771" i="34"/>
  <c r="C1154" i="34"/>
  <c r="C412" i="34"/>
  <c r="C619" i="34"/>
  <c r="C1402" i="34"/>
  <c r="C1440" i="34"/>
  <c r="C178" i="34"/>
  <c r="C1086" i="34"/>
  <c r="C1408" i="34"/>
  <c r="C928" i="34"/>
  <c r="C1051" i="34"/>
  <c r="C1423" i="34"/>
  <c r="C1430" i="34"/>
  <c r="C1260" i="34"/>
  <c r="C1248" i="34"/>
  <c r="C806" i="34"/>
  <c r="C709" i="34"/>
  <c r="C998" i="34"/>
  <c r="C1199" i="34"/>
  <c r="C555" i="34"/>
  <c r="C398" i="34"/>
  <c r="C1358" i="34"/>
  <c r="C1070" i="34"/>
  <c r="C57" i="34"/>
  <c r="C1072" i="34"/>
  <c r="C1289" i="34"/>
  <c r="C556" i="34"/>
  <c r="C909" i="34"/>
  <c r="C910" i="34"/>
  <c r="C23" i="34"/>
  <c r="C559" i="34"/>
  <c r="C1429" i="34"/>
  <c r="C648" i="34"/>
  <c r="C1198" i="34"/>
  <c r="C837" i="34"/>
  <c r="C833" i="34"/>
  <c r="C1138" i="34"/>
  <c r="C82" i="34"/>
  <c r="C60" i="34"/>
  <c r="C874" i="34"/>
  <c r="H874" i="34" s="1"/>
  <c r="C1235" i="34"/>
  <c r="H1235" i="34" s="1"/>
  <c r="C993" i="34"/>
  <c r="C1136" i="34"/>
  <c r="C1191" i="34"/>
  <c r="C750" i="34"/>
  <c r="C724" i="34"/>
  <c r="C830" i="34"/>
  <c r="C989" i="34"/>
  <c r="C222" i="34"/>
  <c r="C1439" i="34"/>
  <c r="C56" i="34"/>
  <c r="C6" i="34"/>
  <c r="C676" i="34"/>
  <c r="C247" i="34"/>
  <c r="C1163" i="34"/>
  <c r="C590" i="34"/>
  <c r="C125" i="34"/>
  <c r="C727" i="34"/>
  <c r="C912" i="34"/>
  <c r="C395" i="34"/>
  <c r="C1192" i="34"/>
  <c r="C1104" i="34"/>
  <c r="C468" i="34"/>
  <c r="C950" i="34"/>
  <c r="C324" i="34"/>
  <c r="C635" i="34"/>
  <c r="C1107" i="34"/>
  <c r="C1253" i="34"/>
  <c r="C323" i="34"/>
  <c r="C1024" i="34"/>
  <c r="C187" i="34"/>
  <c r="C1129" i="34"/>
  <c r="C632" i="34"/>
  <c r="C89" i="34"/>
  <c r="C36" i="34"/>
  <c r="C223" i="34"/>
  <c r="C643" i="34"/>
  <c r="C1076" i="34"/>
  <c r="C995" i="34"/>
  <c r="C835" i="34"/>
  <c r="C1081" i="34"/>
  <c r="C795" i="34"/>
  <c r="C362" i="34"/>
  <c r="C914" i="34"/>
  <c r="C957" i="34"/>
  <c r="C1292" i="34"/>
  <c r="C646" i="34"/>
  <c r="C224" i="34"/>
  <c r="C678" i="34"/>
  <c r="C786" i="34"/>
  <c r="C639" i="34"/>
  <c r="C592" i="34"/>
  <c r="C725" i="34"/>
  <c r="C73" i="34"/>
  <c r="C1251" i="34"/>
  <c r="C391" i="34"/>
  <c r="C29" i="34"/>
  <c r="C350" i="34"/>
  <c r="C985" i="34"/>
  <c r="C1362" i="34"/>
  <c r="C983" i="34"/>
  <c r="C17" i="34"/>
  <c r="C633" i="34"/>
  <c r="C1397" i="34"/>
  <c r="C984" i="34"/>
  <c r="C828" i="34"/>
  <c r="C1103" i="34"/>
  <c r="C469" i="34"/>
  <c r="C1067" i="34"/>
  <c r="C1029" i="34"/>
  <c r="C1356" i="34"/>
  <c r="C91" i="34"/>
  <c r="C282" i="34"/>
  <c r="C1417" i="34"/>
  <c r="C785" i="34"/>
  <c r="C64" i="34"/>
  <c r="C511" i="34"/>
  <c r="C704" i="34"/>
  <c r="C135" i="34"/>
  <c r="C191" i="34"/>
  <c r="C326" i="34"/>
  <c r="C905" i="34"/>
  <c r="C1137" i="34"/>
  <c r="C1170" i="34"/>
  <c r="C295" i="34"/>
  <c r="C409" i="34"/>
  <c r="C812" i="34"/>
  <c r="C811" i="34"/>
  <c r="C733" i="34"/>
  <c r="C1275" i="34"/>
  <c r="C653" i="34"/>
  <c r="C1329" i="34"/>
  <c r="C765" i="34"/>
  <c r="C533" i="34"/>
  <c r="C372" i="34"/>
  <c r="C204" i="34"/>
  <c r="C574" i="34"/>
  <c r="C577" i="34"/>
  <c r="C1183" i="34"/>
  <c r="C1299" i="34"/>
  <c r="C1386" i="34"/>
  <c r="C1242" i="34"/>
  <c r="C717" i="34"/>
  <c r="C448" i="34"/>
  <c r="C1360" i="34"/>
  <c r="C1277" i="34"/>
  <c r="C1209" i="34"/>
  <c r="C1113" i="34"/>
  <c r="C1431" i="34"/>
  <c r="C1401" i="34"/>
  <c r="C364" i="34"/>
  <c r="C1438" i="34"/>
  <c r="C608" i="34"/>
  <c r="C160" i="34"/>
  <c r="C650" i="34"/>
  <c r="C841" i="34"/>
  <c r="C603" i="34"/>
  <c r="C1175" i="34"/>
  <c r="C231" i="34"/>
  <c r="C731" i="34"/>
  <c r="C1327" i="34"/>
  <c r="C875" i="34"/>
  <c r="C873" i="34"/>
  <c r="C965" i="34"/>
  <c r="C254" i="34"/>
  <c r="C961" i="34"/>
  <c r="C757" i="34"/>
  <c r="C1255" i="34"/>
  <c r="C361" i="34"/>
  <c r="C797" i="34"/>
  <c r="C332" i="34"/>
  <c r="C732" i="34"/>
  <c r="C1176" i="34"/>
  <c r="C1017" i="34"/>
  <c r="C1096" i="34"/>
  <c r="C887" i="34"/>
  <c r="C32" i="34"/>
  <c r="C943" i="34"/>
  <c r="C214" i="34"/>
  <c r="C742" i="34"/>
  <c r="C820" i="34"/>
  <c r="C1262" i="34"/>
  <c r="C371" i="34"/>
  <c r="C1212" i="34"/>
  <c r="C1088" i="34"/>
  <c r="C480" i="34"/>
  <c r="C440" i="34"/>
  <c r="C524" i="34"/>
  <c r="C1006" i="34"/>
  <c r="C527" i="34"/>
  <c r="C138" i="34"/>
  <c r="C1418" i="34"/>
  <c r="C175" i="34"/>
  <c r="C476" i="34"/>
  <c r="C657" i="34"/>
  <c r="C1007" i="34"/>
  <c r="C261" i="34"/>
  <c r="C1315" i="34"/>
  <c r="C1369" i="34"/>
  <c r="C655" i="34"/>
  <c r="C532" i="34"/>
  <c r="C1157" i="34"/>
  <c r="C483" i="34"/>
  <c r="C617" i="34"/>
  <c r="C1245" i="34"/>
  <c r="C714" i="34"/>
  <c r="C1257" i="34"/>
  <c r="C1046" i="34"/>
  <c r="C1204" i="34"/>
  <c r="C1273" i="34"/>
  <c r="C1367" i="34"/>
  <c r="C1203" i="34"/>
  <c r="C85" i="34"/>
  <c r="C1389" i="34"/>
  <c r="C1259" i="34"/>
  <c r="C766" i="34"/>
  <c r="C852" i="34"/>
  <c r="C445" i="34"/>
  <c r="C1180" i="34"/>
  <c r="C8" i="34"/>
  <c r="C1333" i="34"/>
  <c r="C1391" i="34"/>
  <c r="C689" i="34"/>
  <c r="C531" i="34"/>
  <c r="C1047" i="34"/>
  <c r="C1048" i="34"/>
  <c r="C1406" i="34"/>
  <c r="C917" i="34"/>
  <c r="C294" i="34"/>
  <c r="C291" i="34"/>
  <c r="C1414" i="34"/>
  <c r="C774" i="34"/>
  <c r="C416" i="34"/>
  <c r="C692" i="34"/>
  <c r="C738" i="34"/>
  <c r="C1279" i="34"/>
  <c r="C815" i="34"/>
  <c r="C1055" i="34"/>
  <c r="C1403" i="34"/>
  <c r="C373" i="34"/>
  <c r="C235" i="34"/>
  <c r="C523" i="34"/>
  <c r="C44" i="34"/>
  <c r="C130" i="34"/>
  <c r="C334" i="34"/>
  <c r="C1049" i="34"/>
  <c r="C564" i="34"/>
  <c r="C1202" i="34"/>
  <c r="C289" i="34"/>
  <c r="C925" i="34"/>
  <c r="C292" i="34"/>
  <c r="C1240" i="34"/>
  <c r="H1240" i="34" s="1"/>
  <c r="C921" i="34"/>
  <c r="C162" i="34"/>
  <c r="C1294" i="34"/>
  <c r="C228" i="34"/>
  <c r="C438" i="34"/>
  <c r="C798" i="34"/>
  <c r="C799" i="34"/>
  <c r="C1178" i="34"/>
  <c r="C237" i="34"/>
  <c r="C530" i="34"/>
  <c r="C1085" i="34"/>
  <c r="C850" i="34"/>
  <c r="C684" i="34"/>
  <c r="C1419" i="34"/>
  <c r="C1433" i="34"/>
  <c r="C84" i="34"/>
  <c r="C755" i="34"/>
  <c r="C605" i="34"/>
  <c r="C916" i="34"/>
  <c r="C869" i="34"/>
  <c r="C915" i="34"/>
  <c r="C1106" i="34"/>
  <c r="C1432" i="34"/>
  <c r="C189" i="34"/>
  <c r="C597" i="34"/>
  <c r="C435" i="34"/>
  <c r="C1320" i="34"/>
  <c r="C1270" i="34"/>
  <c r="C218" i="34"/>
  <c r="C152" i="34"/>
  <c r="C463" i="34"/>
  <c r="C980" i="34"/>
  <c r="C63" i="34"/>
  <c r="C52" i="34"/>
  <c r="C347" i="34"/>
  <c r="C545" i="34"/>
  <c r="C1020" i="34"/>
  <c r="C123" i="34"/>
  <c r="C945" i="34"/>
  <c r="C97" i="34"/>
  <c r="C1016" i="34"/>
  <c r="C668" i="34"/>
  <c r="C583" i="34"/>
  <c r="C458" i="34"/>
  <c r="C105" i="34"/>
  <c r="C341" i="34"/>
  <c r="C627" i="34"/>
  <c r="H627" i="34" s="1"/>
  <c r="C154" i="34"/>
  <c r="H154" i="34" s="1"/>
  <c r="C344" i="34"/>
  <c r="C346" i="34"/>
  <c r="C669" i="34"/>
  <c r="C185" i="34"/>
  <c r="C315" i="34"/>
  <c r="C423" i="34"/>
  <c r="C425" i="34"/>
  <c r="C1098" i="34"/>
  <c r="C245" i="34"/>
  <c r="C670" i="34"/>
  <c r="C16" i="34"/>
  <c r="C427" i="34"/>
  <c r="C1062" i="34"/>
  <c r="C47" i="34"/>
  <c r="C41" i="34"/>
  <c r="C897" i="34"/>
  <c r="C1099" i="34"/>
  <c r="C3" i="34"/>
  <c r="C1268" i="34"/>
  <c r="C55" i="34"/>
  <c r="C186" i="34"/>
  <c r="C780" i="34"/>
  <c r="C384" i="34"/>
  <c r="C546" i="34"/>
  <c r="C588" i="34"/>
  <c r="C184" i="34"/>
  <c r="C1097" i="34"/>
  <c r="C383" i="34"/>
  <c r="C345" i="34"/>
  <c r="C426" i="34"/>
  <c r="C276" i="34"/>
  <c r="C39" i="34"/>
  <c r="C1152" i="34"/>
  <c r="H1152" i="34" s="1"/>
  <c r="C991" i="34"/>
  <c r="C644" i="34"/>
  <c r="C1339" i="34"/>
  <c r="C1350" i="34"/>
  <c r="C1435" i="34"/>
  <c r="C1166" i="34"/>
  <c r="C1194" i="34"/>
  <c r="C1164" i="34"/>
  <c r="C1381" i="34"/>
  <c r="C589" i="34"/>
  <c r="C1284" i="34"/>
  <c r="C1216" i="34"/>
  <c r="C782" i="34"/>
  <c r="C1218" i="34"/>
  <c r="C1319" i="34"/>
  <c r="C1219" i="34"/>
  <c r="C1215" i="34"/>
  <c r="C429" i="34"/>
  <c r="C1348" i="34"/>
  <c r="C550" i="34"/>
  <c r="C1410" i="34"/>
  <c r="C1066" i="34"/>
  <c r="C390" i="34"/>
  <c r="C749" i="34"/>
  <c r="C1027" i="34"/>
  <c r="C829" i="34"/>
  <c r="C124" i="34"/>
  <c r="C1223" i="34"/>
  <c r="C1026" i="34"/>
  <c r="C1025" i="34"/>
  <c r="C640" i="34"/>
  <c r="C952" i="34"/>
  <c r="C953" i="34"/>
  <c r="C158" i="34"/>
  <c r="C553" i="34"/>
  <c r="H553" i="34" s="1"/>
  <c r="C1195" i="34"/>
  <c r="H1195" i="34" s="1"/>
  <c r="C437" i="34"/>
  <c r="C127" i="34"/>
  <c r="C1436" i="34"/>
  <c r="C111" i="34"/>
  <c r="C1256" i="34"/>
  <c r="C606" i="34"/>
  <c r="C762" i="34"/>
  <c r="C763" i="34"/>
  <c r="C1434" i="34"/>
  <c r="C1036" i="34"/>
  <c r="C842" i="34"/>
  <c r="C1200" i="34"/>
  <c r="C843" i="34"/>
  <c r="C1143" i="34"/>
  <c r="C1141" i="34"/>
  <c r="C1421" i="34"/>
  <c r="C367" i="34"/>
  <c r="C369" i="34"/>
  <c r="C31" i="34"/>
  <c r="C376" i="34"/>
  <c r="C697" i="34"/>
  <c r="C311" i="34"/>
  <c r="C721" i="34"/>
  <c r="C273" i="34"/>
  <c r="C459" i="34"/>
  <c r="C308" i="34"/>
  <c r="C62" i="34"/>
  <c r="C18" i="34"/>
  <c r="C319" i="34"/>
  <c r="C499" i="34"/>
  <c r="C153" i="34"/>
  <c r="C895" i="34"/>
  <c r="C825" i="34"/>
  <c r="C1188" i="34"/>
  <c r="C860" i="34"/>
  <c r="C777" i="34"/>
  <c r="C1095" i="34"/>
  <c r="C1093" i="34"/>
  <c r="C418" i="34"/>
  <c r="C494" i="34"/>
  <c r="C941" i="34"/>
  <c r="C14" i="34"/>
  <c r="C270" i="34"/>
  <c r="C1061" i="34"/>
  <c r="C215" i="34"/>
  <c r="C120" i="34"/>
  <c r="C307" i="34"/>
  <c r="C80" i="34"/>
  <c r="C419" i="34"/>
  <c r="C378" i="34"/>
  <c r="C268" i="34"/>
  <c r="C121" i="34"/>
  <c r="C821" i="34"/>
  <c r="C78" i="34"/>
  <c r="C147" i="34"/>
  <c r="C119" i="34"/>
  <c r="C859" i="34"/>
  <c r="C306" i="34"/>
  <c r="C938" i="34"/>
  <c r="C891" i="34"/>
  <c r="C693" i="34"/>
  <c r="C38" i="34"/>
  <c r="C217" i="34"/>
  <c r="C244" i="34"/>
  <c r="C1121" i="34"/>
  <c r="C71" i="34"/>
  <c r="C271" i="34"/>
  <c r="C272" i="34"/>
  <c r="C518" i="34"/>
  <c r="C1404" i="34"/>
  <c r="C250" i="34"/>
  <c r="C131" i="34"/>
  <c r="C892" i="34"/>
  <c r="C1119" i="34"/>
  <c r="C1332" i="34"/>
  <c r="C1211" i="34"/>
  <c r="C1008" i="34"/>
  <c r="C800" i="34"/>
  <c r="C1390" i="34"/>
  <c r="C365" i="34"/>
  <c r="C1206" i="34"/>
  <c r="C298" i="34"/>
  <c r="C259" i="34"/>
  <c r="C931" i="34"/>
  <c r="C450" i="34"/>
  <c r="C1115" i="34"/>
  <c r="C208" i="34"/>
  <c r="C132" i="34"/>
  <c r="C417" i="34"/>
  <c r="C855" i="34"/>
  <c r="C580" i="34"/>
  <c r="C1160" i="34"/>
  <c r="C818" i="34"/>
  <c r="C775" i="34"/>
  <c r="C1263" i="34"/>
  <c r="C103" i="34"/>
  <c r="C719" i="34"/>
  <c r="C76" i="34"/>
  <c r="C1264" i="34"/>
  <c r="C665" i="34"/>
  <c r="C181" i="34"/>
  <c r="C1057" i="34"/>
  <c r="C455" i="34"/>
  <c r="C857" i="34"/>
  <c r="C148" i="34"/>
  <c r="H148" i="34" s="1"/>
  <c r="C168" i="34"/>
  <c r="C216" i="34"/>
  <c r="C1187" i="34"/>
  <c r="C776" i="34"/>
  <c r="C79" i="34"/>
  <c r="C493" i="34"/>
  <c r="C940" i="34"/>
  <c r="C695" i="34"/>
  <c r="C741" i="34"/>
  <c r="C456" i="34"/>
  <c r="C743" i="34"/>
  <c r="C1060" i="34"/>
  <c r="C491" i="34"/>
  <c r="C1380" i="34"/>
  <c r="C539" i="34"/>
  <c r="C740" i="34"/>
  <c r="C77" i="34"/>
  <c r="C61" i="34"/>
  <c r="C366" i="34"/>
  <c r="C816" i="34"/>
  <c r="C847" i="34"/>
  <c r="C443" i="34"/>
  <c r="C1142" i="34"/>
  <c r="C1075" i="34"/>
  <c r="C758" i="34"/>
  <c r="C647" i="34"/>
  <c r="C200" i="34"/>
  <c r="C805" i="34"/>
  <c r="C801" i="34"/>
  <c r="C75" i="34"/>
  <c r="C1014" i="34"/>
  <c r="C144" i="34"/>
  <c r="C488" i="34"/>
  <c r="C94" i="34"/>
  <c r="C888" i="34"/>
  <c r="H888" i="34" s="1"/>
  <c r="C536" i="34"/>
  <c r="H536" i="34" s="1"/>
  <c r="C1013" i="34"/>
  <c r="C623" i="34"/>
  <c r="C853" i="34"/>
  <c r="C1377" i="34"/>
  <c r="C621" i="34"/>
  <c r="C1246" i="34"/>
  <c r="C262" i="34"/>
  <c r="C1342" i="34"/>
  <c r="C1159" i="34"/>
  <c r="C814" i="34"/>
  <c r="C145" i="34"/>
  <c r="C579" i="34"/>
  <c r="C146" i="34"/>
  <c r="C51" i="34"/>
  <c r="C490" i="34"/>
  <c r="C1059" i="34"/>
  <c r="C581" i="34"/>
  <c r="C1424" i="34"/>
  <c r="C883" i="34"/>
  <c r="C1010" i="34"/>
  <c r="C1261" i="34"/>
  <c r="C451" i="34"/>
  <c r="C413" i="34"/>
  <c r="C9" i="34"/>
  <c r="C935" i="34"/>
  <c r="C489" i="34"/>
  <c r="C1117" i="34"/>
  <c r="C535" i="34"/>
  <c r="C1090" i="34"/>
  <c r="C141" i="34"/>
  <c r="C662" i="34"/>
  <c r="C453" i="34"/>
  <c r="C886" i="34"/>
  <c r="C718" i="34"/>
  <c r="C975" i="34"/>
  <c r="H975" i="34" s="1"/>
  <c r="C209" i="34"/>
  <c r="H209" i="34" s="1"/>
  <c r="C901" i="34"/>
  <c r="C630" i="34"/>
  <c r="C109" i="34"/>
  <c r="C781" i="34"/>
  <c r="C58" i="34"/>
  <c r="C1028" i="34"/>
  <c r="C751" i="34"/>
  <c r="C49" i="34"/>
  <c r="C967" i="34"/>
  <c r="C359" i="34"/>
  <c r="C66" i="34"/>
  <c r="C333" i="34"/>
  <c r="C1425" i="34"/>
  <c r="C1147" i="34"/>
  <c r="C5" i="34"/>
  <c r="C730" i="34"/>
  <c r="C255" i="34"/>
  <c r="C25" i="34"/>
  <c r="C1388" i="34"/>
  <c r="C963" i="34"/>
  <c r="C1441" i="34"/>
  <c r="C954" i="34"/>
  <c r="C1232" i="34"/>
  <c r="C436" i="34"/>
  <c r="C1165" i="34"/>
  <c r="C959" i="34"/>
  <c r="C1427" i="34"/>
  <c r="C1069" i="34"/>
  <c r="C1306" i="34"/>
  <c r="C554" i="34"/>
  <c r="C642" i="34"/>
  <c r="C396" i="34"/>
  <c r="C1373" i="34"/>
  <c r="C729" i="34"/>
  <c r="H729" i="34" s="1"/>
  <c r="C866" i="34"/>
  <c r="H866" i="34" s="1"/>
  <c r="C1167" i="34"/>
  <c r="C1196" i="34"/>
  <c r="C836" i="34"/>
  <c r="C1405" i="34"/>
  <c r="C1230" i="34"/>
  <c r="C994" i="34"/>
  <c r="C992" i="34"/>
  <c r="C990" i="34"/>
  <c r="C53" i="34"/>
  <c r="C1168" i="34"/>
  <c r="C284" i="34"/>
  <c r="C838" i="34"/>
  <c r="C251" i="34"/>
  <c r="C997" i="34"/>
  <c r="C1078" i="34"/>
  <c r="C1322" i="34"/>
  <c r="C645" i="34"/>
  <c r="C1140" i="34"/>
  <c r="C1324" i="34"/>
  <c r="C1383" i="34"/>
  <c r="C321" i="34"/>
  <c r="C1274" i="34"/>
  <c r="C1172" i="34"/>
  <c r="C1237" i="34"/>
  <c r="C1385" i="34"/>
  <c r="C1222" i="34"/>
  <c r="C156" i="34"/>
  <c r="C787" i="34"/>
  <c r="C157" i="34"/>
  <c r="C638" i="34"/>
  <c r="C636" i="34"/>
  <c r="C908" i="34"/>
  <c r="C1162" i="34"/>
  <c r="C1224" i="34"/>
  <c r="C1221" i="34"/>
  <c r="C637" i="34"/>
  <c r="C987" i="34"/>
  <c r="C280" i="34"/>
  <c r="C789" i="34"/>
  <c r="C399" i="34"/>
  <c r="C59" i="34"/>
  <c r="C1030" i="34"/>
  <c r="C92" i="34"/>
  <c r="C190" i="34"/>
  <c r="C1035" i="34"/>
  <c r="C1382" i="34"/>
  <c r="C327" i="34"/>
  <c r="C867" i="34"/>
  <c r="C1073" i="34"/>
  <c r="C355" i="34"/>
  <c r="C1398" i="34"/>
  <c r="C788" i="34"/>
  <c r="C1068" i="34"/>
  <c r="H1068" i="34" s="1"/>
  <c r="C956" i="34"/>
  <c r="H956" i="34" s="1"/>
  <c r="C1074" i="34"/>
  <c r="C679" i="34"/>
  <c r="C470" i="34"/>
  <c r="C913" i="34"/>
  <c r="C1357" i="34"/>
  <c r="C1363" i="34"/>
  <c r="C907" i="34"/>
  <c r="C325" i="34"/>
  <c r="C862" i="34"/>
  <c r="C1131" i="34"/>
  <c r="C677" i="34"/>
  <c r="C903" i="34"/>
  <c r="C1190" i="34"/>
  <c r="H1190" i="34" s="1"/>
  <c r="C948" i="34"/>
  <c r="H948" i="34" s="1"/>
  <c r="C591" i="34"/>
  <c r="C37" i="34"/>
  <c r="C593" i="34"/>
  <c r="C1271" i="34"/>
  <c r="C1288" i="34"/>
  <c r="C1338" i="34"/>
  <c r="C1084" i="34"/>
  <c r="C1079" i="34"/>
  <c r="C552" i="34"/>
  <c r="C394" i="34"/>
  <c r="C283" i="34"/>
  <c r="H283" i="34" s="1"/>
  <c r="C1395" i="34"/>
  <c r="H1395" i="34" s="1"/>
  <c r="C199" i="34"/>
  <c r="C479" i="34"/>
  <c r="C1050" i="34"/>
  <c r="C1155" i="34"/>
  <c r="C406" i="34"/>
  <c r="C115" i="34"/>
  <c r="C972" i="34"/>
  <c r="C970" i="34"/>
  <c r="C1045" i="34"/>
  <c r="C1412" i="34"/>
  <c r="C1340" i="34"/>
  <c r="H1340" i="34" s="1"/>
  <c r="C1111" i="34"/>
  <c r="H1111" i="34" s="1"/>
  <c r="C1293" i="34"/>
  <c r="C760" i="34"/>
  <c r="C607" i="34"/>
  <c r="C1349" i="34"/>
  <c r="C996" i="34"/>
  <c r="C400" i="34"/>
  <c r="C1031" i="34"/>
  <c r="C1228" i="34"/>
  <c r="C225" i="34"/>
  <c r="C1226" i="34"/>
  <c r="C594" i="34"/>
  <c r="H594" i="34" s="1"/>
  <c r="C42" i="34"/>
  <c r="H42" i="34" s="1"/>
  <c r="C1321" i="34"/>
  <c r="C958" i="34"/>
  <c r="C834" i="34"/>
  <c r="C1272" i="34"/>
  <c r="C1290" i="34"/>
  <c r="C1355" i="34"/>
  <c r="C393" i="34"/>
  <c r="C510" i="34"/>
  <c r="C1132" i="34"/>
  <c r="C433" i="34"/>
  <c r="C596" i="34"/>
  <c r="C1307" i="34"/>
  <c r="C471" i="34"/>
  <c r="C472" i="34"/>
  <c r="C1134" i="34"/>
  <c r="C832" i="34"/>
  <c r="C911" i="34"/>
  <c r="C172" i="34"/>
  <c r="C1229" i="34"/>
  <c r="C10" i="34"/>
  <c r="C1193" i="34"/>
  <c r="C1400" i="34"/>
  <c r="C1364" i="34"/>
  <c r="C1225" i="34"/>
  <c r="C955" i="34"/>
  <c r="C414" i="34"/>
  <c r="C885" i="34"/>
  <c r="C688" i="34"/>
  <c r="C143" i="34"/>
  <c r="C338" i="34"/>
  <c r="C118" i="34"/>
  <c r="C496" i="34"/>
  <c r="C265" i="34"/>
  <c r="C1371" i="34"/>
  <c r="C54" i="34"/>
  <c r="H54" i="34" s="1"/>
  <c r="C667" i="34"/>
  <c r="C1092" i="34"/>
  <c r="C1379" i="34"/>
  <c r="C1437" i="34"/>
  <c r="C1210" i="34"/>
  <c r="C1156" i="34"/>
  <c r="C139" i="34"/>
  <c r="C735" i="34"/>
  <c r="C770" i="34"/>
  <c r="C449" i="34"/>
  <c r="C573" i="34"/>
  <c r="H573" i="34" s="1"/>
  <c r="C337" i="34"/>
  <c r="H337" i="34" s="1"/>
  <c r="C27" i="34"/>
  <c r="C166" i="34"/>
  <c r="C889" i="34"/>
  <c r="C1281" i="34"/>
  <c r="C1300" i="34"/>
  <c r="C934" i="34"/>
  <c r="C303" i="34"/>
  <c r="C301" i="34"/>
  <c r="C884" i="34"/>
  <c r="C452" i="34"/>
  <c r="C302" i="34"/>
  <c r="H302" i="34" s="1"/>
  <c r="C575" i="34"/>
  <c r="H575" i="34" s="1"/>
  <c r="C1301" i="34"/>
  <c r="C1009" i="34"/>
  <c r="C1409" i="34"/>
  <c r="C1303" i="34"/>
  <c r="C661" i="34"/>
  <c r="C447" i="34"/>
  <c r="C1334" i="34"/>
  <c r="C773" i="34"/>
  <c r="C299" i="34"/>
  <c r="C1114" i="34"/>
  <c r="C769" i="34"/>
  <c r="H769" i="34" s="1"/>
  <c r="C410" i="34"/>
  <c r="H410" i="34" s="1"/>
  <c r="C368" i="34"/>
  <c r="C1331" i="34"/>
  <c r="C1241" i="34"/>
  <c r="C1110" i="34"/>
  <c r="C1174" i="34"/>
  <c r="C1326" i="34"/>
  <c r="C179" i="34"/>
  <c r="C486" i="34"/>
  <c r="C1058" i="34"/>
  <c r="C666" i="34"/>
  <c r="C624" i="34"/>
  <c r="C537" i="34"/>
  <c r="C293" i="34"/>
  <c r="C263" i="34"/>
  <c r="C7" i="34"/>
  <c r="C182" i="34"/>
  <c r="C457" i="34"/>
  <c r="C454" i="34"/>
  <c r="C1120" i="34"/>
  <c r="C578" i="34"/>
  <c r="C211" i="34"/>
  <c r="C1185" i="34"/>
  <c r="C169" i="34"/>
  <c r="C243" i="34"/>
  <c r="C1378" i="34"/>
  <c r="C739" i="34"/>
  <c r="C95" i="34"/>
  <c r="C1317" i="34"/>
  <c r="C28" i="34"/>
  <c r="C1265" i="34"/>
  <c r="C377" i="34"/>
  <c r="C538" i="34"/>
  <c r="C1266" i="34"/>
  <c r="C213" i="34"/>
  <c r="H213" i="34" s="1"/>
  <c r="C819" i="34"/>
  <c r="H819" i="34" s="1"/>
  <c r="C858" i="34"/>
  <c r="C1213" i="34"/>
  <c r="C936" i="34"/>
  <c r="C576" i="34"/>
  <c r="C854" i="34"/>
  <c r="C87" i="34"/>
  <c r="C339" i="34"/>
  <c r="C264" i="34"/>
  <c r="C890" i="34"/>
  <c r="C622" i="34"/>
  <c r="C817" i="34"/>
  <c r="H817" i="34" s="1"/>
  <c r="C1370" i="34"/>
  <c r="H1370" i="34" s="1"/>
  <c r="C212" i="34"/>
  <c r="C305" i="34"/>
  <c r="C1118" i="34"/>
  <c r="C856" i="34"/>
  <c r="C375" i="34"/>
  <c r="C340" i="34"/>
  <c r="C374" i="34"/>
  <c r="C663" i="34"/>
  <c r="C1091" i="34"/>
  <c r="C1015" i="34"/>
  <c r="C1186" i="34"/>
  <c r="H1186" i="34" s="1"/>
  <c r="C1184" i="34"/>
  <c r="H1184" i="34" s="1"/>
  <c r="C1375" i="34"/>
  <c r="C513" i="34"/>
  <c r="C1169" i="34"/>
  <c r="C726" i="34"/>
  <c r="C904" i="34"/>
  <c r="C388" i="34"/>
  <c r="C249" i="34"/>
  <c r="C1220" i="34"/>
  <c r="C155" i="34"/>
  <c r="C949" i="34"/>
  <c r="H949" i="34" s="1"/>
  <c r="C279" i="34"/>
  <c r="H279" i="34" s="1"/>
  <c r="C432" i="34"/>
  <c r="C988" i="34"/>
  <c r="C516" i="34"/>
  <c r="C966" i="34"/>
  <c r="C519" i="34"/>
  <c r="C919" i="34"/>
  <c r="C99" i="34"/>
  <c r="C1038" i="34"/>
  <c r="C682" i="34"/>
  <c r="C612" i="34"/>
  <c r="C232" i="34"/>
  <c r="C1150" i="34"/>
  <c r="C114" i="34"/>
  <c r="C652" i="34"/>
  <c r="C197" i="34"/>
  <c r="C407" i="34"/>
  <c r="C1182" i="34"/>
  <c r="C481" i="34"/>
  <c r="C1208" i="34"/>
  <c r="C482" i="34"/>
  <c r="C1205" i="34"/>
  <c r="C1002" i="34"/>
  <c r="C1040" i="34"/>
  <c r="C203" i="34"/>
  <c r="C207" i="34"/>
  <c r="C1089" i="34"/>
  <c r="C813" i="34"/>
  <c r="C74" i="34"/>
  <c r="C1247" i="34"/>
  <c r="C1361" i="34"/>
  <c r="C1056" i="34"/>
  <c r="C370" i="34"/>
  <c r="C687" i="34"/>
  <c r="C335" i="34"/>
  <c r="C1011" i="34"/>
  <c r="H1011" i="34" s="1"/>
  <c r="C691" i="34"/>
  <c r="H691" i="34" s="1"/>
  <c r="C242" i="34"/>
  <c r="C210" i="34"/>
  <c r="C1335" i="34"/>
  <c r="C304" i="34"/>
  <c r="C487" i="34"/>
  <c r="C415" i="34"/>
  <c r="C167" i="34"/>
  <c r="C20" i="34"/>
  <c r="C316" i="34"/>
  <c r="C461" i="34"/>
  <c r="H461" i="34" s="1"/>
  <c r="C1018" i="34"/>
  <c r="H1018" i="34" s="1"/>
  <c r="C104" i="34"/>
  <c r="C587" i="34"/>
  <c r="C822" i="34"/>
  <c r="C893" i="34"/>
  <c r="C1019" i="34"/>
  <c r="C779" i="34"/>
  <c r="C81" i="34"/>
  <c r="C274" i="34"/>
  <c r="C1161" i="34"/>
  <c r="C498" i="34"/>
  <c r="C543" i="34"/>
  <c r="H543" i="34" s="1"/>
  <c r="C317" i="34"/>
  <c r="H317" i="34" s="1"/>
  <c r="C542" i="34"/>
  <c r="C701" i="34"/>
  <c r="C269" i="34"/>
  <c r="C629" i="34"/>
  <c r="C2" i="34"/>
  <c r="C1123" i="34"/>
  <c r="C746" i="34"/>
  <c r="C106" i="34"/>
  <c r="C133" i="34"/>
  <c r="C672" i="34"/>
  <c r="C745" i="34"/>
  <c r="H745" i="34" s="1"/>
  <c r="C824" i="34"/>
  <c r="H824" i="34" s="1"/>
  <c r="C1214" i="34"/>
  <c r="C314" i="34"/>
  <c r="C896" i="34"/>
  <c r="C544" i="34"/>
  <c r="C151" i="34"/>
  <c r="C1249" i="34"/>
  <c r="C424" i="34"/>
  <c r="C460" i="34"/>
  <c r="C40" i="34"/>
  <c r="C626" i="34"/>
  <c r="C628" i="34"/>
  <c r="C1343" i="34"/>
  <c r="C586" i="34"/>
  <c r="C700" i="34"/>
  <c r="C96" i="34"/>
  <c r="C88" i="34"/>
  <c r="C497" i="34"/>
  <c r="C722" i="34"/>
  <c r="C671" i="34"/>
  <c r="C1282" i="34"/>
  <c r="C944" i="34"/>
  <c r="C823" i="34"/>
  <c r="C385" i="34"/>
  <c r="C318" i="34"/>
  <c r="H318" i="34" s="1"/>
  <c r="C69" i="34"/>
  <c r="C937" i="34"/>
  <c r="C165" i="34"/>
  <c r="C421" i="34"/>
  <c r="C720" i="34"/>
  <c r="C492" i="34"/>
  <c r="C1298" i="34"/>
  <c r="C258" i="34"/>
  <c r="C266" i="34"/>
  <c r="C976" i="34"/>
  <c r="H976" i="34" s="1"/>
  <c r="C21" i="34"/>
  <c r="H21" i="34" s="1"/>
  <c r="C309" i="34"/>
  <c r="C150" i="34"/>
  <c r="C939" i="34"/>
  <c r="C694" i="34"/>
  <c r="C420" i="34"/>
  <c r="C33" i="34"/>
  <c r="C495" i="34"/>
  <c r="C15" i="34"/>
  <c r="C267" i="34"/>
  <c r="C585" i="34"/>
  <c r="C894" i="34"/>
  <c r="H894" i="34" s="1"/>
  <c r="C698" i="34"/>
  <c r="H698" i="34" s="1"/>
  <c r="C34" i="34"/>
  <c r="C312" i="34"/>
  <c r="C696" i="34"/>
  <c r="C310" i="34"/>
  <c r="C313" i="34"/>
  <c r="C380" i="34"/>
  <c r="C977" i="34"/>
  <c r="C942" i="34"/>
  <c r="C541" i="34"/>
  <c r="C379" i="34"/>
  <c r="C170" i="34"/>
  <c r="H170" i="34" s="1"/>
  <c r="C149" i="34"/>
  <c r="H149" i="34" s="1"/>
  <c r="C582" i="34"/>
  <c r="C625" i="34"/>
  <c r="C381" i="34"/>
  <c r="C584" i="34"/>
  <c r="C699" i="34"/>
  <c r="C540" i="34"/>
  <c r="C978" i="34"/>
  <c r="C183" i="34"/>
  <c r="C382" i="34"/>
  <c r="C275" i="34"/>
  <c r="C342" i="34"/>
  <c r="H342" i="34" s="1"/>
  <c r="C1318" i="34"/>
  <c r="H1318" i="34" s="1"/>
  <c r="C422" i="34"/>
  <c r="C1267" i="34"/>
  <c r="C778" i="34"/>
  <c r="C343" i="34"/>
  <c r="C744" i="34"/>
  <c r="C122" i="34"/>
  <c r="C22" i="34"/>
  <c r="C1304" i="34"/>
  <c r="C551" i="34"/>
  <c r="C1139" i="34"/>
  <c r="C248" i="34"/>
  <c r="C981" i="34"/>
  <c r="C1392" i="34"/>
  <c r="C1063" i="34"/>
  <c r="C861" i="34"/>
  <c r="C1100" i="34"/>
  <c r="C1021" i="34"/>
  <c r="C465" i="34"/>
  <c r="C386" i="34"/>
  <c r="C501" i="34"/>
  <c r="C547" i="34"/>
  <c r="C11" i="34"/>
  <c r="C1189" i="34"/>
  <c r="C467" i="34"/>
  <c r="C986" i="34"/>
  <c r="C110" i="34"/>
  <c r="C705" i="34"/>
  <c r="C865" i="34"/>
  <c r="C706" i="34"/>
  <c r="C753" i="34"/>
  <c r="C796" i="34"/>
  <c r="C840" i="34"/>
  <c r="C93" i="34"/>
  <c r="C1034" i="34"/>
  <c r="H1034" i="34" s="1"/>
  <c r="C12" i="34"/>
  <c r="H12" i="34" s="1"/>
  <c r="C562" i="34"/>
  <c r="C405" i="34"/>
  <c r="C880" i="34"/>
  <c r="C683" i="34"/>
  <c r="C1341" i="34"/>
  <c r="C879" i="34"/>
  <c r="C1001" i="34"/>
  <c r="C1328" i="34"/>
  <c r="C1083" i="34"/>
  <c r="C1311" i="34"/>
  <c r="C1325" i="34"/>
  <c r="H1325" i="34" s="1"/>
  <c r="C331" i="34"/>
  <c r="H331" i="34" s="1"/>
  <c r="C1148" i="34"/>
  <c r="C1109" i="34"/>
  <c r="C126" i="34"/>
  <c r="C1173" i="34"/>
  <c r="C708" i="34"/>
  <c r="C920" i="34"/>
  <c r="C1080" i="34"/>
  <c r="C1291" i="34"/>
  <c r="C754" i="34"/>
  <c r="C792" i="34"/>
  <c r="C649" i="34"/>
  <c r="H649" i="34" s="1"/>
  <c r="C403" i="34"/>
  <c r="H403" i="34" s="1"/>
  <c r="C1108" i="34"/>
  <c r="C558" i="34"/>
  <c r="C1399" i="34"/>
  <c r="C35" i="34"/>
  <c r="C1330" i="34"/>
  <c r="C1310" i="34"/>
  <c r="C285" i="34"/>
  <c r="C356" i="34"/>
  <c r="C641" i="34"/>
  <c r="C831" i="34"/>
  <c r="H831" i="34" s="1"/>
  <c r="C1227" i="34"/>
  <c r="H1227" i="34" s="1"/>
  <c r="C434" i="34"/>
  <c r="C354" i="34"/>
  <c r="C1135" i="34"/>
  <c r="C43" i="34"/>
  <c r="C864" i="34"/>
  <c r="C863" i="34"/>
  <c r="C951" i="34"/>
  <c r="C1305" i="34"/>
  <c r="C595" i="34"/>
  <c r="C188" i="34"/>
  <c r="C90" i="34"/>
  <c r="C1285" i="34"/>
  <c r="C30" i="34"/>
  <c r="C48" i="34"/>
  <c r="C281" i="34"/>
  <c r="C352" i="34"/>
  <c r="C557" i="34"/>
  <c r="C599" i="34"/>
  <c r="C358" i="34"/>
  <c r="C1037" i="34"/>
  <c r="C871" i="34"/>
  <c r="C230" i="34"/>
  <c r="C196" i="34"/>
  <c r="H196" i="34" s="1"/>
  <c r="C195" i="34"/>
  <c r="H195" i="34" s="1"/>
  <c r="C19" i="34"/>
  <c r="C876" i="34"/>
  <c r="C517" i="34"/>
  <c r="C252" i="34"/>
  <c r="C1234" i="34"/>
  <c r="C918" i="34"/>
  <c r="C24" i="34"/>
  <c r="C872" i="34"/>
  <c r="C1082" i="34"/>
  <c r="C290" i="34"/>
  <c r="C848" i="34"/>
  <c r="H848" i="34" s="1"/>
  <c r="C1042" i="34"/>
  <c r="H1042" i="34" s="1"/>
  <c r="C680" i="34"/>
  <c r="C113" i="34"/>
  <c r="C1238" i="34"/>
  <c r="C233" i="34"/>
  <c r="C163" i="34"/>
  <c r="C569" i="34"/>
  <c r="C658" i="34"/>
  <c r="C46" i="34"/>
  <c r="G46" i="34" s="1"/>
  <c r="C140" i="34"/>
  <c r="C505" i="34"/>
  <c r="H505" i="34" s="1"/>
  <c r="C351" i="34"/>
  <c r="H351" i="34" s="1"/>
  <c r="C609" i="34"/>
  <c r="C563" i="34"/>
  <c r="C1044" i="34"/>
  <c r="C257" i="34"/>
  <c r="C710" i="34"/>
  <c r="C1177" i="34"/>
  <c r="C572" i="34"/>
  <c r="C1316" i="34"/>
  <c r="C234" i="34"/>
  <c r="C444" i="34"/>
  <c r="C238" i="34"/>
  <c r="H238" i="34" s="1"/>
  <c r="C70" i="34"/>
  <c r="H70" i="34" s="1"/>
  <c r="C620" i="34"/>
  <c r="C142" i="34"/>
  <c r="C1012" i="34"/>
  <c r="C1280" i="34"/>
  <c r="C1413" i="34"/>
  <c r="C882" i="34"/>
  <c r="C618" i="34"/>
  <c r="C300" i="34"/>
  <c r="C1158" i="34"/>
  <c r="C206" i="34"/>
  <c r="C1244" i="34"/>
  <c r="H1244" i="34" s="1"/>
  <c r="C180" i="34"/>
  <c r="H180" i="34" s="1"/>
  <c r="C767" i="34"/>
  <c r="C478" i="34"/>
  <c r="C1366" i="34"/>
  <c r="C1393" i="34"/>
  <c r="C1428" i="34"/>
  <c r="C515" i="34"/>
  <c r="C253" i="34"/>
  <c r="C707" i="34"/>
  <c r="C65" i="34"/>
  <c r="C756" i="34"/>
  <c r="C128" i="34"/>
  <c r="C681" i="34"/>
  <c r="C198" i="34"/>
  <c r="C615" i="34"/>
  <c r="C566" i="34"/>
  <c r="C971" i="34"/>
  <c r="C236" i="34"/>
  <c r="C1351" i="34"/>
  <c r="C201" i="34"/>
  <c r="C528" i="34"/>
  <c r="C1407" i="34"/>
  <c r="C441" i="34"/>
  <c r="C1043" i="34"/>
  <c r="C561" i="34"/>
  <c r="C611" i="34"/>
  <c r="C161" i="34"/>
  <c r="C1376" i="34"/>
  <c r="C1420" i="34"/>
  <c r="C462" i="34"/>
  <c r="C664" i="34"/>
  <c r="C1302" i="34"/>
  <c r="C736" i="34"/>
  <c r="C808" i="34"/>
  <c r="C1039" i="34"/>
  <c r="H1039" i="34" s="1"/>
  <c r="C1041" i="34"/>
  <c r="H1041" i="34" s="1"/>
  <c r="C711" i="34"/>
  <c r="C256" i="34"/>
  <c r="C176" i="34"/>
  <c r="C922" i="34"/>
  <c r="C525" i="34"/>
  <c r="C560" i="34"/>
  <c r="C173" i="34"/>
  <c r="C1308" i="34"/>
  <c r="C192" i="34"/>
  <c r="C1171" i="34"/>
  <c r="C159" i="34"/>
  <c r="H159" i="34" s="1"/>
  <c r="C287" i="34"/>
  <c r="H287" i="34" s="1"/>
  <c r="C477" i="34"/>
  <c r="C844" i="34"/>
  <c r="C1151" i="34"/>
  <c r="C712" i="34"/>
  <c r="C803" i="34"/>
  <c r="C1359" i="34"/>
  <c r="C685" i="34"/>
  <c r="C1312" i="34"/>
  <c r="C4" i="34"/>
  <c r="C571" i="34"/>
  <c r="C1003" i="34"/>
  <c r="H1003" i="34" s="1"/>
  <c r="C1239" i="34"/>
  <c r="H1239" i="34" s="1"/>
  <c r="C1374" i="34"/>
  <c r="C923" i="34"/>
  <c r="C1197" i="34"/>
  <c r="C839" i="34"/>
  <c r="C600" i="34"/>
  <c r="C174" i="34"/>
  <c r="C960" i="34"/>
  <c r="C565" i="34"/>
  <c r="C610" i="34"/>
  <c r="C846" i="34"/>
  <c r="C404" i="34"/>
  <c r="H404" i="34" s="1"/>
  <c r="C1149" i="34"/>
  <c r="H1149" i="34" s="1"/>
  <c r="C521" i="34"/>
  <c r="C845" i="34"/>
  <c r="C924" i="34"/>
  <c r="C849" i="34"/>
  <c r="C969" i="34"/>
  <c r="C1112" i="34"/>
  <c r="C1236" i="34"/>
  <c r="C1032" i="34"/>
  <c r="C1144" i="34"/>
  <c r="C1411" i="34"/>
  <c r="C430" i="34"/>
  <c r="C1126" i="34"/>
  <c r="C906" i="34"/>
  <c r="C1287" i="34"/>
  <c r="C631" i="34"/>
  <c r="C466" i="34"/>
  <c r="C1130" i="34"/>
  <c r="C322" i="34"/>
  <c r="C509" i="34"/>
  <c r="C1426" i="34"/>
  <c r="C1252" i="34"/>
  <c r="C1283" i="34"/>
  <c r="C703" i="34"/>
  <c r="C898" i="34"/>
  <c r="C702" i="34"/>
  <c r="C1345" i="34"/>
  <c r="C1346" i="34"/>
  <c r="C946" i="34"/>
  <c r="C723" i="34"/>
  <c r="C1415" i="34"/>
  <c r="C1344" i="34"/>
  <c r="C1372" i="34"/>
  <c r="C1336" i="34"/>
  <c r="C674" i="34"/>
  <c r="H674" i="34" s="1"/>
  <c r="C503" i="34"/>
  <c r="H503" i="34" s="1"/>
  <c r="C1065" i="34"/>
  <c r="C1124" i="34"/>
  <c r="C826" i="34"/>
  <c r="C899" i="34"/>
  <c r="C1217" i="34"/>
  <c r="C1125" i="34"/>
  <c r="C464" i="34"/>
  <c r="C1101" i="34"/>
  <c r="C900" i="34"/>
  <c r="C219" i="34"/>
  <c r="C277" i="34"/>
  <c r="H277" i="34" s="1"/>
  <c r="C349" i="34"/>
  <c r="H349" i="34" s="1"/>
  <c r="C107" i="34"/>
  <c r="C1353" i="34"/>
  <c r="C502" i="34"/>
  <c r="C548" i="34"/>
  <c r="C1064" i="34"/>
  <c r="C673" i="34"/>
  <c r="C500" i="34"/>
  <c r="C428" i="34"/>
  <c r="C348" i="34"/>
  <c r="C108" i="34"/>
  <c r="C827" i="34"/>
  <c r="H827" i="34" s="1"/>
  <c r="C1354" i="34"/>
  <c r="H1354" i="34" s="1"/>
  <c r="C1022" i="34"/>
  <c r="C737" i="34"/>
  <c r="C226" i="34"/>
  <c r="C1053" i="34"/>
  <c r="C1116" i="34"/>
  <c r="C791" i="34"/>
  <c r="C475" i="34"/>
  <c r="C401" i="34"/>
  <c r="C1394" i="34"/>
  <c r="C962" i="34"/>
  <c r="H962" i="34" s="1"/>
  <c r="C794" i="34"/>
  <c r="H794" i="34" s="1"/>
  <c r="C1146" i="34"/>
  <c r="C877" i="34"/>
  <c r="C363" i="34"/>
  <c r="G363" i="34" s="1"/>
  <c r="C193" i="34"/>
  <c r="C802" i="34"/>
  <c r="C526" i="34"/>
  <c r="C67" i="34"/>
  <c r="C772" i="34"/>
  <c r="C930" i="34"/>
  <c r="C164" i="34"/>
  <c r="C1004" i="34"/>
  <c r="C202" i="34"/>
  <c r="C297" i="34"/>
  <c r="C529" i="34"/>
  <c r="C804" i="34"/>
  <c r="C68" i="34"/>
  <c r="C534" i="34"/>
  <c r="C241" i="34"/>
  <c r="C117" i="34"/>
  <c r="C933" i="34"/>
  <c r="C974" i="34"/>
  <c r="C102" i="34"/>
  <c r="C485" i="34"/>
  <c r="C1278" i="34"/>
  <c r="H1278" i="34" s="1"/>
  <c r="C716" i="34"/>
  <c r="C809" i="34"/>
  <c r="C656" i="34"/>
  <c r="C446" i="34"/>
  <c r="C768" i="34"/>
  <c r="C851" i="34"/>
  <c r="C927" i="34"/>
  <c r="C567" i="34"/>
  <c r="C1313" i="34"/>
  <c r="C713" i="34"/>
  <c r="C613" i="34"/>
  <c r="H613" i="34" s="1"/>
  <c r="C45" i="34"/>
  <c r="H45" i="34" s="1"/>
  <c r="C715" i="34"/>
  <c r="C116" i="34"/>
  <c r="C240" i="34"/>
  <c r="C810" i="34"/>
  <c r="C205" i="34"/>
  <c r="C101" i="34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16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2" i="6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R2" i="8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2" i="2"/>
  <c r="R2" i="4"/>
  <c r="R2" i="6"/>
  <c r="R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2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2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2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2" i="19"/>
  <c r="R3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2" i="22"/>
  <c r="R3" i="22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2" i="23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2" i="24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2" i="25"/>
  <c r="R3" i="25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2" i="26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2" i="27"/>
  <c r="R3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2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2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2" i="31"/>
  <c r="R3" i="3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2" i="30"/>
  <c r="R3" i="30"/>
  <c r="R4" i="30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2" i="32"/>
  <c r="R3" i="32"/>
  <c r="R4" i="32"/>
  <c r="R5" i="32"/>
  <c r="R6" i="32"/>
  <c r="R7" i="32"/>
  <c r="R8" i="32"/>
  <c r="R9" i="32"/>
  <c r="R10" i="32"/>
  <c r="R11" i="32"/>
  <c r="R12" i="32"/>
  <c r="R13" i="32"/>
  <c r="R14" i="32"/>
  <c r="R15" i="32"/>
  <c r="R16" i="32"/>
  <c r="R17" i="32"/>
  <c r="R18" i="32"/>
  <c r="R19" i="32"/>
  <c r="R20" i="32"/>
  <c r="R21" i="32"/>
  <c r="R22" i="32"/>
  <c r="R23" i="32"/>
  <c r="R24" i="32"/>
  <c r="R25" i="32"/>
  <c r="R26" i="32"/>
  <c r="R27" i="32"/>
  <c r="R28" i="32"/>
  <c r="R29" i="32"/>
  <c r="R30" i="32"/>
  <c r="R31" i="32"/>
  <c r="R32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J241" i="34" l="1"/>
  <c r="I241" i="34"/>
  <c r="G241" i="34"/>
  <c r="H241" i="34"/>
  <c r="J1359" i="34"/>
  <c r="I1359" i="34"/>
  <c r="G1359" i="34"/>
  <c r="H1359" i="34"/>
  <c r="J599" i="34"/>
  <c r="I599" i="34"/>
  <c r="G599" i="34"/>
  <c r="H599" i="34"/>
  <c r="J540" i="34"/>
  <c r="I540" i="34"/>
  <c r="G540" i="34"/>
  <c r="H540" i="34"/>
  <c r="J779" i="34"/>
  <c r="I779" i="34"/>
  <c r="G779" i="34"/>
  <c r="H779" i="34"/>
  <c r="J340" i="34"/>
  <c r="I340" i="34"/>
  <c r="G340" i="34"/>
  <c r="H340" i="34"/>
  <c r="J934" i="34"/>
  <c r="I934" i="34"/>
  <c r="G934" i="34"/>
  <c r="H934" i="34"/>
  <c r="I1355" i="34"/>
  <c r="J1355" i="34"/>
  <c r="G1355" i="34"/>
  <c r="H1355" i="34"/>
  <c r="J115" i="34"/>
  <c r="I115" i="34"/>
  <c r="G115" i="34"/>
  <c r="H115" i="34"/>
  <c r="J787" i="34"/>
  <c r="I787" i="34"/>
  <c r="G787" i="34"/>
  <c r="H787" i="34"/>
  <c r="I645" i="34"/>
  <c r="J645" i="34"/>
  <c r="G645" i="34"/>
  <c r="H645" i="34"/>
  <c r="J1230" i="34"/>
  <c r="I1230" i="34"/>
  <c r="G1230" i="34"/>
  <c r="H1230" i="34"/>
  <c r="J1069" i="34"/>
  <c r="I1069" i="34"/>
  <c r="G1069" i="34"/>
  <c r="H1069" i="34"/>
  <c r="J730" i="34"/>
  <c r="I730" i="34"/>
  <c r="G730" i="34"/>
  <c r="H730" i="34"/>
  <c r="J781" i="34"/>
  <c r="I781" i="34"/>
  <c r="G781" i="34"/>
  <c r="H781" i="34"/>
  <c r="J1090" i="34"/>
  <c r="I1090" i="34"/>
  <c r="G1090" i="34"/>
  <c r="H1090" i="34"/>
  <c r="J581" i="34"/>
  <c r="I581" i="34"/>
  <c r="G581" i="34"/>
  <c r="H581" i="34"/>
  <c r="J621" i="34"/>
  <c r="I621" i="34"/>
  <c r="G621" i="34"/>
  <c r="H621" i="34"/>
  <c r="J61" i="34"/>
  <c r="I61" i="34"/>
  <c r="G61" i="34"/>
  <c r="H61" i="34"/>
  <c r="J493" i="34"/>
  <c r="I493" i="34"/>
  <c r="G493" i="34"/>
  <c r="H493" i="34"/>
  <c r="J1264" i="34"/>
  <c r="I1264" i="34"/>
  <c r="G1264" i="34"/>
  <c r="H1264" i="34"/>
  <c r="I208" i="34"/>
  <c r="J208" i="34"/>
  <c r="G208" i="34"/>
  <c r="H208" i="34"/>
  <c r="J121" i="34"/>
  <c r="I121" i="34"/>
  <c r="G121" i="34"/>
  <c r="H121" i="34"/>
  <c r="J18" i="34"/>
  <c r="I18" i="34"/>
  <c r="G18" i="34"/>
  <c r="H18" i="34"/>
  <c r="J1421" i="34"/>
  <c r="I1421" i="34"/>
  <c r="G1421" i="34"/>
  <c r="H1421" i="34"/>
  <c r="J383" i="34"/>
  <c r="I383" i="34"/>
  <c r="G383" i="34"/>
  <c r="H383" i="34"/>
  <c r="J897" i="34"/>
  <c r="I897" i="34"/>
  <c r="G897" i="34"/>
  <c r="H897" i="34"/>
  <c r="J315" i="34"/>
  <c r="I315" i="34"/>
  <c r="G315" i="34"/>
  <c r="H315" i="34"/>
  <c r="J1016" i="34"/>
  <c r="I1016" i="34"/>
  <c r="G1016" i="34"/>
  <c r="H1016" i="34"/>
  <c r="J218" i="34"/>
  <c r="I218" i="34"/>
  <c r="G218" i="34"/>
  <c r="H218" i="34"/>
  <c r="J605" i="34"/>
  <c r="I605" i="34"/>
  <c r="G605" i="34"/>
  <c r="H605" i="34"/>
  <c r="J798" i="34"/>
  <c r="I798" i="34"/>
  <c r="G798" i="34"/>
  <c r="H798" i="34"/>
  <c r="J1049" i="34"/>
  <c r="I1049" i="34"/>
  <c r="G1049" i="34"/>
  <c r="H1049" i="34"/>
  <c r="J692" i="34"/>
  <c r="I692" i="34"/>
  <c r="G692" i="34"/>
  <c r="H692" i="34"/>
  <c r="J689" i="34"/>
  <c r="I689" i="34"/>
  <c r="G689" i="34"/>
  <c r="H689" i="34"/>
  <c r="J1367" i="34"/>
  <c r="I1367" i="34"/>
  <c r="G1367" i="34"/>
  <c r="H1367" i="34"/>
  <c r="J1369" i="34"/>
  <c r="I1369" i="34"/>
  <c r="G1369" i="34"/>
  <c r="H1369" i="34"/>
  <c r="J440" i="34"/>
  <c r="I440" i="34"/>
  <c r="G440" i="34"/>
  <c r="H440" i="34"/>
  <c r="J1096" i="34"/>
  <c r="I1096" i="34"/>
  <c r="G1096" i="34"/>
  <c r="H1096" i="34"/>
  <c r="J965" i="34"/>
  <c r="I965" i="34"/>
  <c r="G965" i="34"/>
  <c r="H965" i="34"/>
  <c r="J1438" i="34"/>
  <c r="I1438" i="34"/>
  <c r="G1438" i="34"/>
  <c r="H1438" i="34"/>
  <c r="J1299" i="34"/>
  <c r="I1299" i="34"/>
  <c r="G1299" i="34"/>
  <c r="H1299" i="34"/>
  <c r="J811" i="34"/>
  <c r="I811" i="34"/>
  <c r="G811" i="34"/>
  <c r="H811" i="34"/>
  <c r="J511" i="34"/>
  <c r="I511" i="34"/>
  <c r="G511" i="34"/>
  <c r="H511" i="34"/>
  <c r="J984" i="34"/>
  <c r="I984" i="34"/>
  <c r="H984" i="34"/>
  <c r="G984" i="34"/>
  <c r="J725" i="34"/>
  <c r="I725" i="34"/>
  <c r="G725" i="34"/>
  <c r="H725" i="34"/>
  <c r="J1081" i="34"/>
  <c r="I1081" i="34"/>
  <c r="G1081" i="34"/>
  <c r="H1081" i="34"/>
  <c r="J323" i="34"/>
  <c r="I323" i="34"/>
  <c r="G323" i="34"/>
  <c r="H323" i="34"/>
  <c r="J727" i="34"/>
  <c r="I727" i="34"/>
  <c r="G727" i="34"/>
  <c r="H727" i="34"/>
  <c r="J724" i="34"/>
  <c r="I724" i="34"/>
  <c r="G724" i="34"/>
  <c r="H724" i="34"/>
  <c r="J1198" i="34"/>
  <c r="I1198" i="34"/>
  <c r="G1198" i="34"/>
  <c r="H1198" i="34"/>
  <c r="J1358" i="34"/>
  <c r="I1358" i="34"/>
  <c r="G1358" i="34"/>
  <c r="H1358" i="34"/>
  <c r="J1051" i="34"/>
  <c r="I1051" i="34"/>
  <c r="G1051" i="34"/>
  <c r="H1051" i="34"/>
  <c r="J1314" i="34"/>
  <c r="I1314" i="34"/>
  <c r="G1314" i="34"/>
  <c r="H1314" i="34"/>
  <c r="J973" i="34"/>
  <c r="I973" i="34"/>
  <c r="G973" i="34"/>
  <c r="H973" i="34"/>
  <c r="J1296" i="34"/>
  <c r="I1296" i="34"/>
  <c r="G1296" i="34"/>
  <c r="H1296" i="34"/>
  <c r="J654" i="34"/>
  <c r="I654" i="34"/>
  <c r="G654" i="34"/>
  <c r="H654" i="34"/>
  <c r="J512" i="34"/>
  <c r="I512" i="34"/>
  <c r="G512" i="34"/>
  <c r="H512" i="34"/>
  <c r="J1000" i="34"/>
  <c r="I1000" i="34"/>
  <c r="G1000" i="34"/>
  <c r="H1000" i="34"/>
  <c r="J793" i="34"/>
  <c r="I793" i="34"/>
  <c r="G793" i="34"/>
  <c r="H793" i="34"/>
  <c r="J1422" i="34"/>
  <c r="I1422" i="34"/>
  <c r="G1422" i="34"/>
  <c r="H1422" i="34"/>
  <c r="J1337" i="34"/>
  <c r="I1337" i="34"/>
  <c r="G1337" i="34"/>
  <c r="H1337" i="34"/>
  <c r="J389" i="34"/>
  <c r="I389" i="34"/>
  <c r="G389" i="34"/>
  <c r="H389" i="34"/>
  <c r="J508" i="34"/>
  <c r="I508" i="34"/>
  <c r="G508" i="34"/>
  <c r="H508" i="34"/>
  <c r="J1133" i="34"/>
  <c r="I1133" i="34"/>
  <c r="G1133" i="34"/>
  <c r="H1133" i="34"/>
  <c r="J50" i="34"/>
  <c r="I50" i="34"/>
  <c r="G50" i="34"/>
  <c r="H50" i="34"/>
  <c r="J526" i="34"/>
  <c r="I526" i="34"/>
  <c r="G526" i="34"/>
  <c r="H526" i="34"/>
  <c r="J174" i="34"/>
  <c r="I174" i="34"/>
  <c r="G174" i="34"/>
  <c r="H174" i="34"/>
  <c r="J569" i="34"/>
  <c r="I569" i="34"/>
  <c r="G569" i="34"/>
  <c r="H569" i="34"/>
  <c r="J706" i="34"/>
  <c r="I706" i="34"/>
  <c r="G706" i="34"/>
  <c r="H706" i="34"/>
  <c r="J722" i="34"/>
  <c r="I722" i="34"/>
  <c r="G722" i="34"/>
  <c r="H722" i="34"/>
  <c r="J87" i="34"/>
  <c r="I87" i="34"/>
  <c r="G87" i="34"/>
  <c r="H87" i="34"/>
  <c r="J244" i="34"/>
  <c r="I244" i="34"/>
  <c r="G244" i="34"/>
  <c r="H244" i="34"/>
  <c r="J768" i="34"/>
  <c r="I768" i="34"/>
  <c r="G768" i="34"/>
  <c r="H768" i="34"/>
  <c r="J1217" i="34"/>
  <c r="I1217" i="34"/>
  <c r="H1217" i="34"/>
  <c r="G1217" i="34"/>
  <c r="J466" i="34"/>
  <c r="I466" i="34"/>
  <c r="G466" i="34"/>
  <c r="H466" i="34"/>
  <c r="J803" i="34"/>
  <c r="I803" i="34"/>
  <c r="G803" i="34"/>
  <c r="H803" i="34"/>
  <c r="J236" i="34"/>
  <c r="I236" i="34"/>
  <c r="G236" i="34"/>
  <c r="H236" i="34"/>
  <c r="J1428" i="34"/>
  <c r="I1428" i="34"/>
  <c r="G1428" i="34"/>
  <c r="H1428" i="34"/>
  <c r="J1413" i="34"/>
  <c r="I1413" i="34"/>
  <c r="G1413" i="34"/>
  <c r="H1413" i="34"/>
  <c r="J710" i="34"/>
  <c r="I710" i="34"/>
  <c r="G710" i="34"/>
  <c r="H710" i="34"/>
  <c r="J163" i="34"/>
  <c r="I163" i="34"/>
  <c r="H163" i="34"/>
  <c r="J1234" i="34"/>
  <c r="I1234" i="34"/>
  <c r="G1234" i="34"/>
  <c r="H1234" i="34"/>
  <c r="J557" i="34"/>
  <c r="I557" i="34"/>
  <c r="G557" i="34"/>
  <c r="H557" i="34"/>
  <c r="J864" i="34"/>
  <c r="I864" i="34"/>
  <c r="G864" i="34"/>
  <c r="H864" i="34"/>
  <c r="J35" i="34"/>
  <c r="I35" i="34"/>
  <c r="G35" i="34"/>
  <c r="H35" i="34"/>
  <c r="J708" i="34"/>
  <c r="I708" i="34"/>
  <c r="G708" i="34"/>
  <c r="H708" i="34"/>
  <c r="J1341" i="34"/>
  <c r="I1341" i="34"/>
  <c r="G1341" i="34"/>
  <c r="H1341" i="34"/>
  <c r="J699" i="34"/>
  <c r="I699" i="34"/>
  <c r="G699" i="34"/>
  <c r="H699" i="34"/>
  <c r="J420" i="34"/>
  <c r="I420" i="34"/>
  <c r="G420" i="34"/>
  <c r="H420" i="34"/>
  <c r="J497" i="34"/>
  <c r="I497" i="34"/>
  <c r="G497" i="34"/>
  <c r="H497" i="34"/>
  <c r="J151" i="34"/>
  <c r="I151" i="34"/>
  <c r="G151" i="34"/>
  <c r="H151" i="34"/>
  <c r="J2" i="34"/>
  <c r="I2" i="34"/>
  <c r="G2" i="34"/>
  <c r="H2" i="34"/>
  <c r="J1247" i="34"/>
  <c r="I1247" i="34"/>
  <c r="H1247" i="34"/>
  <c r="G1247" i="34"/>
  <c r="J1182" i="34"/>
  <c r="I1182" i="34"/>
  <c r="G1182" i="34"/>
  <c r="H1182" i="34"/>
  <c r="J519" i="34"/>
  <c r="I519" i="34"/>
  <c r="G519" i="34"/>
  <c r="H519" i="34"/>
  <c r="J726" i="34"/>
  <c r="I726" i="34"/>
  <c r="G726" i="34"/>
  <c r="H726" i="34"/>
  <c r="J375" i="34"/>
  <c r="I375" i="34"/>
  <c r="G375" i="34"/>
  <c r="H375" i="34"/>
  <c r="J854" i="34"/>
  <c r="I854" i="34"/>
  <c r="G854" i="34"/>
  <c r="H854" i="34"/>
  <c r="J1317" i="34"/>
  <c r="I1317" i="34"/>
  <c r="G1317" i="34"/>
  <c r="H1317" i="34"/>
  <c r="J182" i="34"/>
  <c r="I182" i="34"/>
  <c r="G182" i="34"/>
  <c r="H182" i="34"/>
  <c r="J1174" i="34"/>
  <c r="I1174" i="34"/>
  <c r="G1174" i="34"/>
  <c r="H1174" i="34"/>
  <c r="J661" i="34"/>
  <c r="I661" i="34"/>
  <c r="G661" i="34"/>
  <c r="H661" i="34"/>
  <c r="J1300" i="34"/>
  <c r="I1300" i="34"/>
  <c r="G1300" i="34"/>
  <c r="H1300" i="34"/>
  <c r="J1210" i="34"/>
  <c r="I1210" i="34"/>
  <c r="G1210" i="34"/>
  <c r="H1210" i="34"/>
  <c r="J688" i="34"/>
  <c r="I688" i="34"/>
  <c r="G688" i="34"/>
  <c r="H688" i="34"/>
  <c r="J911" i="34"/>
  <c r="I911" i="34"/>
  <c r="G911" i="34"/>
  <c r="H911" i="34"/>
  <c r="J1290" i="34"/>
  <c r="I1290" i="34"/>
  <c r="G1290" i="34"/>
  <c r="H1290" i="34"/>
  <c r="J996" i="34"/>
  <c r="I996" i="34"/>
  <c r="G996" i="34"/>
  <c r="H996" i="34"/>
  <c r="J406" i="34"/>
  <c r="I406" i="34"/>
  <c r="G406" i="34"/>
  <c r="H406" i="34"/>
  <c r="J862" i="34"/>
  <c r="I862" i="34"/>
  <c r="G862" i="34"/>
  <c r="H862" i="34"/>
  <c r="J1398" i="34"/>
  <c r="I1398" i="34"/>
  <c r="H1398" i="34"/>
  <c r="G1398" i="34"/>
  <c r="J789" i="34"/>
  <c r="I789" i="34"/>
  <c r="G789" i="34"/>
  <c r="H789" i="34"/>
  <c r="J156" i="34"/>
  <c r="I156" i="34"/>
  <c r="G156" i="34"/>
  <c r="H156" i="34"/>
  <c r="J1322" i="34"/>
  <c r="I1322" i="34"/>
  <c r="G1322" i="34"/>
  <c r="H1322" i="34"/>
  <c r="J1405" i="34"/>
  <c r="I1405" i="34"/>
  <c r="G1405" i="34"/>
  <c r="H1405" i="34"/>
  <c r="J1427" i="34"/>
  <c r="I1427" i="34"/>
  <c r="G1427" i="34"/>
  <c r="H1427" i="34"/>
  <c r="J5" i="34"/>
  <c r="I5" i="34"/>
  <c r="G5" i="34"/>
  <c r="H5" i="34"/>
  <c r="J109" i="34"/>
  <c r="I109" i="34"/>
  <c r="G109" i="34"/>
  <c r="H109" i="34"/>
  <c r="J535" i="34"/>
  <c r="I535" i="34"/>
  <c r="G535" i="34"/>
  <c r="H535" i="34"/>
  <c r="J1059" i="34"/>
  <c r="I1059" i="34"/>
  <c r="G1059" i="34"/>
  <c r="H1059" i="34"/>
  <c r="J1377" i="34"/>
  <c r="I1377" i="34"/>
  <c r="G1377" i="34"/>
  <c r="H1377" i="34"/>
  <c r="J805" i="34"/>
  <c r="I805" i="34"/>
  <c r="G805" i="34"/>
  <c r="H805" i="34"/>
  <c r="J77" i="34"/>
  <c r="I77" i="34"/>
  <c r="G77" i="34"/>
  <c r="H77" i="34"/>
  <c r="J79" i="34"/>
  <c r="I79" i="34"/>
  <c r="G79" i="34"/>
  <c r="H79" i="34"/>
  <c r="J76" i="34"/>
  <c r="I76" i="34"/>
  <c r="G76" i="34"/>
  <c r="H76" i="34"/>
  <c r="J1115" i="34"/>
  <c r="I1115" i="34"/>
  <c r="H1115" i="34"/>
  <c r="G1115" i="34"/>
  <c r="J1119" i="34"/>
  <c r="I1119" i="34"/>
  <c r="G1119" i="34"/>
  <c r="H1119" i="34"/>
  <c r="J217" i="34"/>
  <c r="I217" i="34"/>
  <c r="G217" i="34"/>
  <c r="H217" i="34"/>
  <c r="J268" i="34"/>
  <c r="I268" i="34"/>
  <c r="G268" i="34"/>
  <c r="H268" i="34"/>
  <c r="J418" i="34"/>
  <c r="I418" i="34"/>
  <c r="G418" i="34"/>
  <c r="H418" i="34"/>
  <c r="J62" i="34"/>
  <c r="I62" i="34"/>
  <c r="H62" i="34"/>
  <c r="G62" i="34"/>
  <c r="J111" i="34"/>
  <c r="I111" i="34"/>
  <c r="G111" i="34"/>
  <c r="H111" i="34"/>
  <c r="J1223" i="34"/>
  <c r="I1223" i="34"/>
  <c r="G1223" i="34"/>
  <c r="H1223" i="34"/>
  <c r="J1219" i="34"/>
  <c r="I1219" i="34"/>
  <c r="G1219" i="34"/>
  <c r="H1219" i="34"/>
  <c r="J1350" i="34"/>
  <c r="I1350" i="34"/>
  <c r="G1350" i="34"/>
  <c r="H1350" i="34"/>
  <c r="J1097" i="34"/>
  <c r="I1097" i="34"/>
  <c r="G1097" i="34"/>
  <c r="H1097" i="34"/>
  <c r="J41" i="34"/>
  <c r="I41" i="34"/>
  <c r="H41" i="34"/>
  <c r="G41" i="34"/>
  <c r="J185" i="34"/>
  <c r="I185" i="34"/>
  <c r="G185" i="34"/>
  <c r="H185" i="34"/>
  <c r="J97" i="34"/>
  <c r="I97" i="34"/>
  <c r="G97" i="34"/>
  <c r="H97" i="34"/>
  <c r="J755" i="34"/>
  <c r="I755" i="34"/>
  <c r="G755" i="34"/>
  <c r="H755" i="34"/>
  <c r="J438" i="34"/>
  <c r="I438" i="34"/>
  <c r="G438" i="34"/>
  <c r="H438" i="34"/>
  <c r="J334" i="34"/>
  <c r="I334" i="34"/>
  <c r="G334" i="34"/>
  <c r="H334" i="34"/>
  <c r="J416" i="34"/>
  <c r="I416" i="34"/>
  <c r="H416" i="34"/>
  <c r="G416" i="34"/>
  <c r="J1391" i="34"/>
  <c r="I1391" i="34"/>
  <c r="G1391" i="34"/>
  <c r="H1391" i="34"/>
  <c r="J1273" i="34"/>
  <c r="I1273" i="34"/>
  <c r="G1273" i="34"/>
  <c r="H1273" i="34"/>
  <c r="J1315" i="34"/>
  <c r="I1315" i="34"/>
  <c r="G1315" i="34"/>
  <c r="H1315" i="34"/>
  <c r="J480" i="34"/>
  <c r="I480" i="34"/>
  <c r="G480" i="34"/>
  <c r="H480" i="34"/>
  <c r="J1017" i="34"/>
  <c r="I1017" i="34"/>
  <c r="H1017" i="34"/>
  <c r="G1017" i="34"/>
  <c r="J873" i="34"/>
  <c r="I873" i="34"/>
  <c r="G873" i="34"/>
  <c r="H873" i="34"/>
  <c r="J364" i="34"/>
  <c r="I364" i="34"/>
  <c r="G364" i="34"/>
  <c r="H364" i="34"/>
  <c r="J1183" i="34"/>
  <c r="I1183" i="34"/>
  <c r="G1183" i="34"/>
  <c r="H1183" i="34"/>
  <c r="J812" i="34"/>
  <c r="I812" i="34"/>
  <c r="G812" i="34"/>
  <c r="H812" i="34"/>
  <c r="J64" i="34"/>
  <c r="I64" i="34"/>
  <c r="G64" i="34"/>
  <c r="H64" i="34"/>
  <c r="J1397" i="34"/>
  <c r="I1397" i="34"/>
  <c r="G1397" i="34"/>
  <c r="H1397" i="34"/>
  <c r="J592" i="34"/>
  <c r="I592" i="34"/>
  <c r="G592" i="34"/>
  <c r="H592" i="34"/>
  <c r="J835" i="34"/>
  <c r="I835" i="34"/>
  <c r="G835" i="34"/>
  <c r="H835" i="34"/>
  <c r="J1253" i="34"/>
  <c r="I1253" i="34"/>
  <c r="G1253" i="34"/>
  <c r="H1253" i="34"/>
  <c r="J125" i="34"/>
  <c r="I125" i="34"/>
  <c r="G125" i="34"/>
  <c r="H125" i="34"/>
  <c r="J750" i="34"/>
  <c r="I750" i="34"/>
  <c r="G750" i="34"/>
  <c r="H750" i="34"/>
  <c r="J648" i="34"/>
  <c r="I648" i="34"/>
  <c r="G648" i="34"/>
  <c r="H648" i="34"/>
  <c r="J398" i="34"/>
  <c r="I398" i="34"/>
  <c r="G398" i="34"/>
  <c r="H398" i="34"/>
  <c r="J928" i="34"/>
  <c r="I928" i="34"/>
  <c r="G928" i="34"/>
  <c r="H928" i="34"/>
  <c r="J807" i="34"/>
  <c r="I807" i="34"/>
  <c r="G807" i="34"/>
  <c r="H807" i="34"/>
  <c r="J616" i="34"/>
  <c r="I616" i="34"/>
  <c r="G616" i="34"/>
  <c r="H616" i="34"/>
  <c r="J929" i="34"/>
  <c r="I929" i="34"/>
  <c r="G929" i="34"/>
  <c r="H929" i="34"/>
  <c r="J408" i="34"/>
  <c r="I408" i="34"/>
  <c r="H408" i="34"/>
  <c r="G408" i="34"/>
  <c r="J353" i="34"/>
  <c r="I353" i="34"/>
  <c r="H353" i="34"/>
  <c r="G353" i="34"/>
  <c r="J229" i="34"/>
  <c r="I229" i="34"/>
  <c r="G229" i="34"/>
  <c r="H229" i="34"/>
  <c r="J602" i="34"/>
  <c r="I602" i="34"/>
  <c r="H602" i="34"/>
  <c r="G602" i="34"/>
  <c r="J86" i="34"/>
  <c r="I86" i="34"/>
  <c r="G86" i="34"/>
  <c r="H86" i="34"/>
  <c r="J387" i="34"/>
  <c r="I387" i="34"/>
  <c r="G387" i="34"/>
  <c r="H387" i="34"/>
  <c r="J504" i="34"/>
  <c r="I504" i="34"/>
  <c r="G504" i="34"/>
  <c r="H504" i="34"/>
  <c r="J134" i="34"/>
  <c r="I134" i="34"/>
  <c r="H134" i="34"/>
  <c r="G134" i="34"/>
  <c r="J1071" i="34"/>
  <c r="I1071" i="34"/>
  <c r="G1071" i="34"/>
  <c r="H1071" i="34"/>
  <c r="J329" i="34"/>
  <c r="I329" i="34"/>
  <c r="H329" i="34"/>
  <c r="G329" i="34"/>
  <c r="I810" i="34"/>
  <c r="J810" i="34"/>
  <c r="G810" i="34"/>
  <c r="H810" i="34"/>
  <c r="J446" i="34"/>
  <c r="I446" i="34"/>
  <c r="G446" i="34"/>
  <c r="H446" i="34"/>
  <c r="I68" i="34"/>
  <c r="J68" i="34"/>
  <c r="G68" i="34"/>
  <c r="H68" i="34"/>
  <c r="I193" i="34"/>
  <c r="J193" i="34"/>
  <c r="G193" i="34"/>
  <c r="H193" i="34"/>
  <c r="J226" i="34"/>
  <c r="I226" i="34"/>
  <c r="G226" i="34"/>
  <c r="H226" i="34"/>
  <c r="I548" i="34"/>
  <c r="J548" i="34"/>
  <c r="G548" i="34"/>
  <c r="H548" i="34"/>
  <c r="I899" i="34"/>
  <c r="J899" i="34"/>
  <c r="G899" i="34"/>
  <c r="H899" i="34"/>
  <c r="J1346" i="34"/>
  <c r="I1346" i="34"/>
  <c r="G1346" i="34"/>
  <c r="H1346" i="34"/>
  <c r="I631" i="34"/>
  <c r="J631" i="34"/>
  <c r="H631" i="34"/>
  <c r="G631" i="34"/>
  <c r="J849" i="34"/>
  <c r="I849" i="34"/>
  <c r="G849" i="34"/>
  <c r="H849" i="34"/>
  <c r="J839" i="34"/>
  <c r="I839" i="34"/>
  <c r="G839" i="34"/>
  <c r="H839" i="34"/>
  <c r="I712" i="34"/>
  <c r="J712" i="34"/>
  <c r="G712" i="34"/>
  <c r="H712" i="34"/>
  <c r="I922" i="34"/>
  <c r="J922" i="34"/>
  <c r="G922" i="34"/>
  <c r="H922" i="34"/>
  <c r="I971" i="34"/>
  <c r="J971" i="34"/>
  <c r="G971" i="34"/>
  <c r="H971" i="34"/>
  <c r="I1393" i="34"/>
  <c r="J1393" i="34"/>
  <c r="G1393" i="34"/>
  <c r="H1393" i="34"/>
  <c r="J1280" i="34"/>
  <c r="I1280" i="34"/>
  <c r="G1280" i="34"/>
  <c r="H1280" i="34"/>
  <c r="I257" i="34"/>
  <c r="J257" i="34"/>
  <c r="G257" i="34"/>
  <c r="H257" i="34"/>
  <c r="I233" i="34"/>
  <c r="J233" i="34"/>
  <c r="G233" i="34"/>
  <c r="H233" i="34"/>
  <c r="J252" i="34"/>
  <c r="I252" i="34"/>
  <c r="G252" i="34"/>
  <c r="H252" i="34"/>
  <c r="I352" i="34"/>
  <c r="J352" i="34"/>
  <c r="H352" i="34"/>
  <c r="G352" i="34"/>
  <c r="J43" i="34"/>
  <c r="I43" i="34"/>
  <c r="G43" i="34"/>
  <c r="H43" i="34"/>
  <c r="J1399" i="34"/>
  <c r="I1399" i="34"/>
  <c r="G1399" i="34"/>
  <c r="H1399" i="34"/>
  <c r="I1173" i="34"/>
  <c r="J1173" i="34"/>
  <c r="G1173" i="34"/>
  <c r="H1173" i="34"/>
  <c r="I683" i="34"/>
  <c r="J683" i="34"/>
  <c r="G683" i="34"/>
  <c r="H683" i="34"/>
  <c r="J705" i="34"/>
  <c r="I705" i="34"/>
  <c r="H705" i="34"/>
  <c r="G705" i="34"/>
  <c r="I861" i="34"/>
  <c r="J861" i="34"/>
  <c r="G861" i="34"/>
  <c r="H861" i="34"/>
  <c r="I343" i="34"/>
  <c r="J343" i="34"/>
  <c r="G343" i="34"/>
  <c r="H343" i="34"/>
  <c r="J584" i="34"/>
  <c r="I584" i="34"/>
  <c r="G584" i="34"/>
  <c r="H584" i="34"/>
  <c r="I310" i="34"/>
  <c r="J310" i="34"/>
  <c r="G310" i="34"/>
  <c r="H310" i="34"/>
  <c r="I694" i="34"/>
  <c r="J694" i="34"/>
  <c r="G694" i="34"/>
  <c r="H694" i="34"/>
  <c r="J165" i="34"/>
  <c r="I165" i="34"/>
  <c r="G165" i="34"/>
  <c r="H165" i="34"/>
  <c r="J88" i="34"/>
  <c r="I88" i="34"/>
  <c r="H88" i="34"/>
  <c r="I544" i="34"/>
  <c r="J544" i="34"/>
  <c r="G544" i="34"/>
  <c r="H544" i="34"/>
  <c r="I629" i="34"/>
  <c r="J629" i="34"/>
  <c r="G629" i="34"/>
  <c r="H629" i="34"/>
  <c r="I893" i="34"/>
  <c r="J893" i="34"/>
  <c r="G893" i="34"/>
  <c r="H893" i="34"/>
  <c r="I304" i="34"/>
  <c r="J304" i="34"/>
  <c r="G304" i="34"/>
  <c r="H304" i="34"/>
  <c r="I74" i="34"/>
  <c r="J74" i="34"/>
  <c r="H74" i="34"/>
  <c r="G74" i="34"/>
  <c r="J407" i="34"/>
  <c r="I407" i="34"/>
  <c r="G407" i="34"/>
  <c r="H407" i="34"/>
  <c r="J966" i="34"/>
  <c r="I966" i="34"/>
  <c r="G966" i="34"/>
  <c r="H966" i="34"/>
  <c r="J1169" i="34"/>
  <c r="I1169" i="34"/>
  <c r="G1169" i="34"/>
  <c r="H1169" i="34"/>
  <c r="J856" i="34"/>
  <c r="I856" i="34"/>
  <c r="G856" i="34"/>
  <c r="H856" i="34"/>
  <c r="J576" i="34"/>
  <c r="I576" i="34"/>
  <c r="H576" i="34"/>
  <c r="G576" i="34"/>
  <c r="J95" i="34"/>
  <c r="I95" i="34"/>
  <c r="G95" i="34"/>
  <c r="H95" i="34"/>
  <c r="J7" i="34"/>
  <c r="I7" i="34"/>
  <c r="G7" i="34"/>
  <c r="H7" i="34"/>
  <c r="J1110" i="34"/>
  <c r="I1110" i="34"/>
  <c r="G1110" i="34"/>
  <c r="H1110" i="34"/>
  <c r="J1303" i="34"/>
  <c r="I1303" i="34"/>
  <c r="G1303" i="34"/>
  <c r="H1303" i="34"/>
  <c r="J1281" i="34"/>
  <c r="I1281" i="34"/>
  <c r="G1281" i="34"/>
  <c r="H1281" i="34"/>
  <c r="J1437" i="34"/>
  <c r="I1437" i="34"/>
  <c r="G1437" i="34"/>
  <c r="H1437" i="34"/>
  <c r="J885" i="34"/>
  <c r="I885" i="34"/>
  <c r="G885" i="34"/>
  <c r="H885" i="34"/>
  <c r="J832" i="34"/>
  <c r="I832" i="34"/>
  <c r="G832" i="34"/>
  <c r="H832" i="34"/>
  <c r="J1272" i="34"/>
  <c r="I1272" i="34"/>
  <c r="G1272" i="34"/>
  <c r="H1272" i="34"/>
  <c r="J1349" i="34"/>
  <c r="I1349" i="34"/>
  <c r="G1349" i="34"/>
  <c r="H1349" i="34"/>
  <c r="J1155" i="34"/>
  <c r="I1155" i="34"/>
  <c r="G1155" i="34"/>
  <c r="H1155" i="34"/>
  <c r="J1338" i="34"/>
  <c r="I1338" i="34"/>
  <c r="G1338" i="34"/>
  <c r="H1338" i="34"/>
  <c r="J325" i="34"/>
  <c r="I325" i="34"/>
  <c r="G325" i="34"/>
  <c r="H325" i="34"/>
  <c r="J355" i="34"/>
  <c r="I355" i="34"/>
  <c r="G355" i="34"/>
  <c r="H355" i="34"/>
  <c r="J280" i="34"/>
  <c r="I280" i="34"/>
  <c r="G280" i="34"/>
  <c r="H280" i="34"/>
  <c r="J1222" i="34"/>
  <c r="I1222" i="34"/>
  <c r="G1222" i="34"/>
  <c r="H1222" i="34"/>
  <c r="J1078" i="34"/>
  <c r="I1078" i="34"/>
  <c r="G1078" i="34"/>
  <c r="H1078" i="34"/>
  <c r="J836" i="34"/>
  <c r="I836" i="34"/>
  <c r="G836" i="34"/>
  <c r="H836" i="34"/>
  <c r="J959" i="34"/>
  <c r="I959" i="34"/>
  <c r="G959" i="34"/>
  <c r="H959" i="34"/>
  <c r="J1147" i="34"/>
  <c r="I1147" i="34"/>
  <c r="G1147" i="34"/>
  <c r="H1147" i="34"/>
  <c r="J630" i="34"/>
  <c r="I630" i="34"/>
  <c r="G630" i="34"/>
  <c r="H630" i="34"/>
  <c r="J1117" i="34"/>
  <c r="I1117" i="34"/>
  <c r="G1117" i="34"/>
  <c r="H1117" i="34"/>
  <c r="J490" i="34"/>
  <c r="I490" i="34"/>
  <c r="G490" i="34"/>
  <c r="H490" i="34"/>
  <c r="J853" i="34"/>
  <c r="I853" i="34"/>
  <c r="G853" i="34"/>
  <c r="H853" i="34"/>
  <c r="J200" i="34"/>
  <c r="I200" i="34"/>
  <c r="G200" i="34"/>
  <c r="H200" i="34"/>
  <c r="J740" i="34"/>
  <c r="I740" i="34"/>
  <c r="G740" i="34"/>
  <c r="H740" i="34"/>
  <c r="J776" i="34"/>
  <c r="I776" i="34"/>
  <c r="G776" i="34"/>
  <c r="H776" i="34"/>
  <c r="J719" i="34"/>
  <c r="I719" i="34"/>
  <c r="G719" i="34"/>
  <c r="H719" i="34"/>
  <c r="J450" i="34"/>
  <c r="I450" i="34"/>
  <c r="H450" i="34"/>
  <c r="G450" i="34"/>
  <c r="J892" i="34"/>
  <c r="I892" i="34"/>
  <c r="G892" i="34"/>
  <c r="H892" i="34"/>
  <c r="J38" i="34"/>
  <c r="I38" i="34"/>
  <c r="G38" i="34"/>
  <c r="H38" i="34"/>
  <c r="J378" i="34"/>
  <c r="I378" i="34"/>
  <c r="G378" i="34"/>
  <c r="H378" i="34"/>
  <c r="J1093" i="34"/>
  <c r="I1093" i="34"/>
  <c r="G1093" i="34"/>
  <c r="H1093" i="34"/>
  <c r="J308" i="34"/>
  <c r="I308" i="34"/>
  <c r="G308" i="34"/>
  <c r="H308" i="34"/>
  <c r="J1141" i="34"/>
  <c r="I1141" i="34"/>
  <c r="G1141" i="34"/>
  <c r="H1141" i="34"/>
  <c r="J1436" i="34"/>
  <c r="I1436" i="34"/>
  <c r="G1436" i="34"/>
  <c r="H1436" i="34"/>
  <c r="J124" i="34"/>
  <c r="I124" i="34"/>
  <c r="G124" i="34"/>
  <c r="H124" i="34"/>
  <c r="J1319" i="34"/>
  <c r="I1319" i="34"/>
  <c r="G1319" i="34"/>
  <c r="H1319" i="34"/>
  <c r="J1339" i="34"/>
  <c r="I1339" i="34"/>
  <c r="G1339" i="34"/>
  <c r="H1339" i="34"/>
  <c r="J184" i="34"/>
  <c r="I184" i="34"/>
  <c r="G184" i="34"/>
  <c r="H184" i="34"/>
  <c r="J47" i="34"/>
  <c r="I47" i="34"/>
  <c r="G47" i="34"/>
  <c r="H47" i="34"/>
  <c r="J669" i="34"/>
  <c r="I669" i="34"/>
  <c r="G669" i="34"/>
  <c r="H669" i="34"/>
  <c r="J945" i="34"/>
  <c r="I945" i="34"/>
  <c r="G945" i="34"/>
  <c r="H945" i="34"/>
  <c r="J1270" i="34"/>
  <c r="I1270" i="34"/>
  <c r="G1270" i="34"/>
  <c r="H1270" i="34"/>
  <c r="J84" i="34"/>
  <c r="I84" i="34"/>
  <c r="G84" i="34"/>
  <c r="H84" i="34"/>
  <c r="J228" i="34"/>
  <c r="I228" i="34"/>
  <c r="G228" i="34"/>
  <c r="H228" i="34"/>
  <c r="J130" i="34"/>
  <c r="I130" i="34"/>
  <c r="G130" i="34"/>
  <c r="H130" i="34"/>
  <c r="J774" i="34"/>
  <c r="I774" i="34"/>
  <c r="H774" i="34"/>
  <c r="G774" i="34"/>
  <c r="J1333" i="34"/>
  <c r="I1333" i="34"/>
  <c r="G1333" i="34"/>
  <c r="H1333" i="34"/>
  <c r="J1204" i="34"/>
  <c r="I1204" i="34"/>
  <c r="G1204" i="34"/>
  <c r="H1204" i="34"/>
  <c r="J261" i="34"/>
  <c r="I261" i="34"/>
  <c r="G261" i="34"/>
  <c r="H261" i="34"/>
  <c r="J673" i="34"/>
  <c r="I673" i="34"/>
  <c r="G673" i="34"/>
  <c r="H673" i="34"/>
  <c r="J560" i="34"/>
  <c r="I560" i="34"/>
  <c r="G560" i="34"/>
  <c r="H560" i="34"/>
  <c r="J918" i="34"/>
  <c r="I918" i="34"/>
  <c r="G918" i="34"/>
  <c r="H918" i="34"/>
  <c r="J1021" i="34"/>
  <c r="I1021" i="34"/>
  <c r="G1021" i="34"/>
  <c r="H1021" i="34"/>
  <c r="J1123" i="34"/>
  <c r="I1123" i="34"/>
  <c r="G1123" i="34"/>
  <c r="H1123" i="34"/>
  <c r="I919" i="34"/>
  <c r="J919" i="34"/>
  <c r="G919" i="34"/>
  <c r="H919" i="34"/>
  <c r="J1326" i="34"/>
  <c r="I1326" i="34"/>
  <c r="G1326" i="34"/>
  <c r="H1326" i="34"/>
  <c r="J172" i="34"/>
  <c r="I172" i="34"/>
  <c r="G172" i="34"/>
  <c r="H172" i="34"/>
  <c r="J399" i="34"/>
  <c r="I399" i="34"/>
  <c r="G399" i="34"/>
  <c r="H399" i="34"/>
  <c r="J1256" i="34"/>
  <c r="I1256" i="34"/>
  <c r="G1256" i="34"/>
  <c r="H1256" i="34"/>
  <c r="J802" i="34"/>
  <c r="I802" i="34"/>
  <c r="G802" i="34"/>
  <c r="H802" i="34"/>
  <c r="J969" i="34"/>
  <c r="I969" i="34"/>
  <c r="G969" i="34"/>
  <c r="H969" i="34"/>
  <c r="J525" i="34"/>
  <c r="I525" i="34"/>
  <c r="G525" i="34"/>
  <c r="H525" i="34"/>
  <c r="J487" i="34"/>
  <c r="I487" i="34"/>
  <c r="G487" i="34"/>
  <c r="H487" i="34"/>
  <c r="J826" i="34"/>
  <c r="I826" i="34"/>
  <c r="G826" i="34"/>
  <c r="H826" i="34"/>
  <c r="J176" i="34"/>
  <c r="I176" i="34"/>
  <c r="G176" i="34"/>
  <c r="H176" i="34"/>
  <c r="J1044" i="34"/>
  <c r="I1044" i="34"/>
  <c r="G1044" i="34"/>
  <c r="H1044" i="34"/>
  <c r="J880" i="34"/>
  <c r="I880" i="34"/>
  <c r="G880" i="34"/>
  <c r="H880" i="34"/>
  <c r="J96" i="34"/>
  <c r="I96" i="34"/>
  <c r="H96" i="34"/>
  <c r="J889" i="34"/>
  <c r="I889" i="34"/>
  <c r="G889" i="34"/>
  <c r="H889" i="34"/>
  <c r="J607" i="34"/>
  <c r="I607" i="34"/>
  <c r="G607" i="34"/>
  <c r="H607" i="34"/>
  <c r="J987" i="34"/>
  <c r="I987" i="34"/>
  <c r="G987" i="34"/>
  <c r="H987" i="34"/>
  <c r="J1425" i="34"/>
  <c r="I1425" i="34"/>
  <c r="G1425" i="34"/>
  <c r="H1425" i="34"/>
  <c r="J647" i="34"/>
  <c r="I647" i="34"/>
  <c r="G647" i="34"/>
  <c r="H647" i="34"/>
  <c r="J931" i="34"/>
  <c r="I931" i="34"/>
  <c r="G931" i="34"/>
  <c r="H931" i="34"/>
  <c r="J1095" i="34"/>
  <c r="I1095" i="34"/>
  <c r="G1095" i="34"/>
  <c r="H1095" i="34"/>
  <c r="J829" i="34"/>
  <c r="I829" i="34"/>
  <c r="G829" i="34"/>
  <c r="H829" i="34"/>
  <c r="J346" i="34"/>
  <c r="I346" i="34"/>
  <c r="G346" i="34"/>
  <c r="H346" i="34"/>
  <c r="J8" i="34"/>
  <c r="I8" i="34"/>
  <c r="G8" i="34"/>
  <c r="H8" i="34"/>
  <c r="J246" i="34"/>
  <c r="I246" i="34"/>
  <c r="G246" i="34"/>
  <c r="H246" i="34"/>
  <c r="J529" i="34"/>
  <c r="I529" i="34"/>
  <c r="G529" i="34"/>
  <c r="H529" i="34"/>
  <c r="J1353" i="34"/>
  <c r="I1353" i="34"/>
  <c r="G1353" i="34"/>
  <c r="H1353" i="34"/>
  <c r="J906" i="34"/>
  <c r="I906" i="34"/>
  <c r="G906" i="34"/>
  <c r="H906" i="34"/>
  <c r="J923" i="34"/>
  <c r="I923" i="34"/>
  <c r="G923" i="34"/>
  <c r="H923" i="34"/>
  <c r="J161" i="34"/>
  <c r="I161" i="34"/>
  <c r="G161" i="34"/>
  <c r="H161" i="34"/>
  <c r="J142" i="34"/>
  <c r="I142" i="34"/>
  <c r="G142" i="34"/>
  <c r="H142" i="34"/>
  <c r="J113" i="34"/>
  <c r="I113" i="34"/>
  <c r="G113" i="34"/>
  <c r="H113" i="34"/>
  <c r="J48" i="34"/>
  <c r="I48" i="34"/>
  <c r="G48" i="34"/>
  <c r="H48" i="34"/>
  <c r="J354" i="34"/>
  <c r="I354" i="34"/>
  <c r="G354" i="34"/>
  <c r="H354" i="34"/>
  <c r="J1109" i="34"/>
  <c r="I1109" i="34"/>
  <c r="G1109" i="34"/>
  <c r="H1109" i="34"/>
  <c r="J986" i="34"/>
  <c r="I986" i="34"/>
  <c r="G986" i="34"/>
  <c r="H986" i="34"/>
  <c r="J1267" i="34"/>
  <c r="I1267" i="34"/>
  <c r="G1267" i="34"/>
  <c r="H1267" i="34"/>
  <c r="J312" i="34"/>
  <c r="I312" i="34"/>
  <c r="G312" i="34"/>
  <c r="H312" i="34"/>
  <c r="J314" i="34"/>
  <c r="I314" i="34"/>
  <c r="G314" i="34"/>
  <c r="H314" i="34"/>
  <c r="J1089" i="34"/>
  <c r="I1089" i="34"/>
  <c r="G1089" i="34"/>
  <c r="H1089" i="34"/>
  <c r="J1375" i="34"/>
  <c r="I1375" i="34"/>
  <c r="G1375" i="34"/>
  <c r="H1375" i="34"/>
  <c r="J293" i="34"/>
  <c r="I293" i="34"/>
  <c r="G293" i="34"/>
  <c r="H293" i="34"/>
  <c r="J1009" i="34"/>
  <c r="I1009" i="34"/>
  <c r="G1009" i="34"/>
  <c r="H1009" i="34"/>
  <c r="J955" i="34"/>
  <c r="I955" i="34"/>
  <c r="G955" i="34"/>
  <c r="H955" i="34"/>
  <c r="J760" i="34"/>
  <c r="I760" i="34"/>
  <c r="G760" i="34"/>
  <c r="H760" i="34"/>
  <c r="J1363" i="34"/>
  <c r="I1363" i="34"/>
  <c r="G1363" i="34"/>
  <c r="H1363" i="34"/>
  <c r="J1237" i="34"/>
  <c r="I1237" i="34"/>
  <c r="G1237" i="34"/>
  <c r="H1237" i="34"/>
  <c r="J436" i="34"/>
  <c r="I436" i="34"/>
  <c r="G436" i="34"/>
  <c r="H436" i="34"/>
  <c r="J935" i="34"/>
  <c r="I935" i="34"/>
  <c r="G935" i="34"/>
  <c r="H935" i="34"/>
  <c r="J758" i="34"/>
  <c r="I758" i="34"/>
  <c r="G758" i="34"/>
  <c r="H758" i="34"/>
  <c r="J1263" i="34"/>
  <c r="I1263" i="34"/>
  <c r="G1263" i="34"/>
  <c r="H1263" i="34"/>
  <c r="J891" i="34"/>
  <c r="I891" i="34"/>
  <c r="G891" i="34"/>
  <c r="H891" i="34"/>
  <c r="J273" i="34"/>
  <c r="I273" i="34"/>
  <c r="G273" i="34"/>
  <c r="H273" i="34"/>
  <c r="J1027" i="34"/>
  <c r="I1027" i="34"/>
  <c r="G1027" i="34"/>
  <c r="H1027" i="34"/>
  <c r="J546" i="34"/>
  <c r="I546" i="34"/>
  <c r="G546" i="34"/>
  <c r="H546" i="34"/>
  <c r="J1020" i="34"/>
  <c r="I1020" i="34"/>
  <c r="G1020" i="34"/>
  <c r="H1020" i="34"/>
  <c r="J1419" i="34"/>
  <c r="I1419" i="34"/>
  <c r="G1419" i="34"/>
  <c r="H1419" i="34"/>
  <c r="J291" i="34"/>
  <c r="I291" i="34"/>
  <c r="G291" i="34"/>
  <c r="H291" i="34"/>
  <c r="J657" i="34"/>
  <c r="I657" i="34"/>
  <c r="G657" i="34"/>
  <c r="H657" i="34"/>
  <c r="J1113" i="34"/>
  <c r="I1113" i="34"/>
  <c r="G1113" i="34"/>
  <c r="H1113" i="34"/>
  <c r="J282" i="34"/>
  <c r="I282" i="34"/>
  <c r="G282" i="34"/>
  <c r="H282" i="34"/>
  <c r="J635" i="34"/>
  <c r="I635" i="34"/>
  <c r="G635" i="34"/>
  <c r="H635" i="34"/>
  <c r="J247" i="34"/>
  <c r="I247" i="34"/>
  <c r="G247" i="34"/>
  <c r="H247" i="34"/>
  <c r="J998" i="34"/>
  <c r="I998" i="34"/>
  <c r="G998" i="34"/>
  <c r="H998" i="34"/>
  <c r="J686" i="34"/>
  <c r="I686" i="34"/>
  <c r="G686" i="34"/>
  <c r="H686" i="34"/>
  <c r="J932" i="34"/>
  <c r="I932" i="34"/>
  <c r="G932" i="34"/>
  <c r="H932" i="34"/>
  <c r="J728" i="34"/>
  <c r="I728" i="34"/>
  <c r="G728" i="34"/>
  <c r="H728" i="34"/>
  <c r="J1054" i="34"/>
  <c r="I1054" i="34"/>
  <c r="G1054" i="34"/>
  <c r="H1054" i="34"/>
  <c r="J171" i="34"/>
  <c r="I171" i="34"/>
  <c r="G171" i="34"/>
  <c r="H171" i="34"/>
  <c r="J520" i="34"/>
  <c r="I520" i="34"/>
  <c r="G520" i="34"/>
  <c r="H520" i="34"/>
  <c r="J101" i="34"/>
  <c r="I101" i="34"/>
  <c r="G101" i="34"/>
  <c r="H101" i="34"/>
  <c r="J1130" i="34"/>
  <c r="I1130" i="34"/>
  <c r="G1130" i="34"/>
  <c r="H1130" i="34"/>
  <c r="J515" i="34"/>
  <c r="I515" i="34"/>
  <c r="G515" i="34"/>
  <c r="H515" i="34"/>
  <c r="J863" i="34"/>
  <c r="I863" i="34"/>
  <c r="G863" i="34"/>
  <c r="H863" i="34"/>
  <c r="J122" i="34"/>
  <c r="I122" i="34"/>
  <c r="G122" i="34"/>
  <c r="H122" i="34"/>
  <c r="J1249" i="34"/>
  <c r="I1249" i="34"/>
  <c r="G1249" i="34"/>
  <c r="H1249" i="34"/>
  <c r="J481" i="34"/>
  <c r="I481" i="34"/>
  <c r="G481" i="34"/>
  <c r="H481" i="34"/>
  <c r="I28" i="34"/>
  <c r="J28" i="34"/>
  <c r="G28" i="34"/>
  <c r="H28" i="34"/>
  <c r="J1156" i="34"/>
  <c r="I1156" i="34"/>
  <c r="G1156" i="34"/>
  <c r="H1156" i="34"/>
  <c r="I1131" i="34"/>
  <c r="J1131" i="34"/>
  <c r="G1131" i="34"/>
  <c r="H1131" i="34"/>
  <c r="J1215" i="34"/>
  <c r="I1215" i="34"/>
  <c r="G1215" i="34"/>
  <c r="H1215" i="34"/>
  <c r="J1053" i="34"/>
  <c r="I1053" i="34"/>
  <c r="G1053" i="34"/>
  <c r="H1053" i="34"/>
  <c r="J744" i="34"/>
  <c r="I744" i="34"/>
  <c r="G744" i="34"/>
  <c r="H744" i="34"/>
  <c r="J656" i="34"/>
  <c r="I656" i="34"/>
  <c r="G656" i="34"/>
  <c r="H656" i="34"/>
  <c r="J659" i="34"/>
  <c r="I659" i="34"/>
  <c r="G659" i="34"/>
  <c r="H659" i="34"/>
  <c r="J116" i="34"/>
  <c r="I116" i="34"/>
  <c r="G116" i="34"/>
  <c r="H116" i="34"/>
  <c r="J702" i="34"/>
  <c r="I702" i="34"/>
  <c r="G702" i="34"/>
  <c r="H702" i="34"/>
  <c r="J844" i="34"/>
  <c r="I844" i="34"/>
  <c r="G844" i="34"/>
  <c r="H844" i="34"/>
  <c r="J478" i="34"/>
  <c r="I478" i="34"/>
  <c r="G478" i="34"/>
  <c r="H478" i="34"/>
  <c r="J558" i="34"/>
  <c r="I558" i="34"/>
  <c r="G558" i="34"/>
  <c r="H558" i="34"/>
  <c r="J405" i="34"/>
  <c r="I405" i="34"/>
  <c r="G405" i="34"/>
  <c r="H405" i="34"/>
  <c r="J1392" i="34"/>
  <c r="I1392" i="34"/>
  <c r="G1392" i="34"/>
  <c r="H1392" i="34"/>
  <c r="J150" i="34"/>
  <c r="I150" i="34"/>
  <c r="G150" i="34"/>
  <c r="H150" i="34"/>
  <c r="J701" i="34"/>
  <c r="I701" i="34"/>
  <c r="G701" i="34"/>
  <c r="H701" i="34"/>
  <c r="J652" i="34"/>
  <c r="I652" i="34"/>
  <c r="G652" i="34"/>
  <c r="H652" i="34"/>
  <c r="J305" i="34"/>
  <c r="G305" i="34"/>
  <c r="I305" i="34"/>
  <c r="H305" i="34"/>
  <c r="J1331" i="34"/>
  <c r="I1331" i="34"/>
  <c r="G1331" i="34"/>
  <c r="H1331" i="34"/>
  <c r="J1092" i="34"/>
  <c r="I1092" i="34"/>
  <c r="G1092" i="34"/>
  <c r="H1092" i="34"/>
  <c r="J958" i="34"/>
  <c r="I958" i="34"/>
  <c r="G958" i="34"/>
  <c r="H958" i="34"/>
  <c r="J1271" i="34"/>
  <c r="I1271" i="34"/>
  <c r="G1271" i="34"/>
  <c r="H1271" i="34"/>
  <c r="J867" i="34"/>
  <c r="I867" i="34"/>
  <c r="G867" i="34"/>
  <c r="H867" i="34"/>
  <c r="J251" i="34"/>
  <c r="I251" i="34"/>
  <c r="G251" i="34"/>
  <c r="H251" i="34"/>
  <c r="J333" i="34"/>
  <c r="I333" i="34"/>
  <c r="G333" i="34"/>
  <c r="H333" i="34"/>
  <c r="J146" i="34"/>
  <c r="G146" i="34"/>
  <c r="I146" i="34"/>
  <c r="H146" i="34"/>
  <c r="J1380" i="34"/>
  <c r="I1380" i="34"/>
  <c r="G1380" i="34"/>
  <c r="H1380" i="34"/>
  <c r="J259" i="34"/>
  <c r="I259" i="34"/>
  <c r="G259" i="34"/>
  <c r="H259" i="34"/>
  <c r="J80" i="34"/>
  <c r="I80" i="34"/>
  <c r="G80" i="34"/>
  <c r="H80" i="34"/>
  <c r="J843" i="34"/>
  <c r="G843" i="34"/>
  <c r="I843" i="34"/>
  <c r="H843" i="34"/>
  <c r="J782" i="34"/>
  <c r="I782" i="34"/>
  <c r="H782" i="34"/>
  <c r="G782" i="34"/>
  <c r="J435" i="34"/>
  <c r="I435" i="34"/>
  <c r="G435" i="34"/>
  <c r="H435" i="34"/>
  <c r="J523" i="34"/>
  <c r="I523" i="34"/>
  <c r="G523" i="34"/>
  <c r="H523" i="34"/>
  <c r="J1257" i="34"/>
  <c r="I1257" i="34"/>
  <c r="G1257" i="34"/>
  <c r="H1257" i="34"/>
  <c r="J731" i="34"/>
  <c r="I731" i="34"/>
  <c r="G731" i="34"/>
  <c r="H731" i="34"/>
  <c r="J1170" i="34"/>
  <c r="I1170" i="34"/>
  <c r="G1170" i="34"/>
  <c r="H1170" i="34"/>
  <c r="J678" i="34"/>
  <c r="I678" i="34"/>
  <c r="H678" i="34"/>
  <c r="G678" i="34"/>
  <c r="J23" i="34"/>
  <c r="I23" i="34"/>
  <c r="G23" i="34"/>
  <c r="H23" i="34"/>
  <c r="J514" i="34"/>
  <c r="I514" i="34"/>
  <c r="G514" i="34"/>
  <c r="H514" i="34"/>
  <c r="J715" i="34"/>
  <c r="I715" i="34"/>
  <c r="G715" i="34"/>
  <c r="H715" i="34"/>
  <c r="J716" i="34"/>
  <c r="I716" i="34"/>
  <c r="G716" i="34"/>
  <c r="H716" i="34"/>
  <c r="J297" i="34"/>
  <c r="I297" i="34"/>
  <c r="G297" i="34"/>
  <c r="H297" i="34"/>
  <c r="J1146" i="34"/>
  <c r="I1146" i="34"/>
  <c r="H1146" i="34"/>
  <c r="J1022" i="34"/>
  <c r="I1022" i="34"/>
  <c r="G1022" i="34"/>
  <c r="H1022" i="34"/>
  <c r="J107" i="34"/>
  <c r="I107" i="34"/>
  <c r="G107" i="34"/>
  <c r="H107" i="34"/>
  <c r="J1065" i="34"/>
  <c r="I1065" i="34"/>
  <c r="G1065" i="34"/>
  <c r="H1065" i="34"/>
  <c r="J898" i="34"/>
  <c r="I898" i="34"/>
  <c r="G898" i="34"/>
  <c r="H898" i="34"/>
  <c r="J1126" i="34"/>
  <c r="I1126" i="34"/>
  <c r="G1126" i="34"/>
  <c r="H1126" i="34"/>
  <c r="J521" i="34"/>
  <c r="I521" i="34"/>
  <c r="G521" i="34"/>
  <c r="H521" i="34"/>
  <c r="J1374" i="34"/>
  <c r="I1374" i="34"/>
  <c r="H1374" i="34"/>
  <c r="G1374" i="34"/>
  <c r="J477" i="34"/>
  <c r="I477" i="34"/>
  <c r="G477" i="34"/>
  <c r="H477" i="34"/>
  <c r="J711" i="34"/>
  <c r="I711" i="34"/>
  <c r="G711" i="34"/>
  <c r="H711" i="34"/>
  <c r="J611" i="34"/>
  <c r="I611" i="34"/>
  <c r="G611" i="34"/>
  <c r="H611" i="34"/>
  <c r="J198" i="34"/>
  <c r="I198" i="34"/>
  <c r="G198" i="34"/>
  <c r="H198" i="34"/>
  <c r="J767" i="34"/>
  <c r="I767" i="34"/>
  <c r="G767" i="34"/>
  <c r="H767" i="34"/>
  <c r="J620" i="34"/>
  <c r="I620" i="34"/>
  <c r="G620" i="34"/>
  <c r="H620" i="34"/>
  <c r="J609" i="34"/>
  <c r="I609" i="34"/>
  <c r="G609" i="34"/>
  <c r="H609" i="34"/>
  <c r="J680" i="34"/>
  <c r="I680" i="34"/>
  <c r="G680" i="34"/>
  <c r="H680" i="34"/>
  <c r="J19" i="34"/>
  <c r="I19" i="34"/>
  <c r="G19" i="34"/>
  <c r="H19" i="34"/>
  <c r="J30" i="34"/>
  <c r="I30" i="34"/>
  <c r="G30" i="34"/>
  <c r="H30" i="34"/>
  <c r="J434" i="34"/>
  <c r="I434" i="34"/>
  <c r="G434" i="34"/>
  <c r="H434" i="34"/>
  <c r="J1108" i="34"/>
  <c r="I1108" i="34"/>
  <c r="H1108" i="34"/>
  <c r="G1108" i="34"/>
  <c r="J1148" i="34"/>
  <c r="I1148" i="34"/>
  <c r="G1148" i="34"/>
  <c r="H1148" i="34"/>
  <c r="J562" i="34"/>
  <c r="I562" i="34"/>
  <c r="G562" i="34"/>
  <c r="H562" i="34"/>
  <c r="J467" i="34"/>
  <c r="I467" i="34"/>
  <c r="G467" i="34"/>
  <c r="H467" i="34"/>
  <c r="J981" i="34"/>
  <c r="I981" i="34"/>
  <c r="G981" i="34"/>
  <c r="H981" i="34"/>
  <c r="J422" i="34"/>
  <c r="I422" i="34"/>
  <c r="H422" i="34"/>
  <c r="G422" i="34"/>
  <c r="J582" i="34"/>
  <c r="I582" i="34"/>
  <c r="G582" i="34"/>
  <c r="H582" i="34"/>
  <c r="J34" i="34"/>
  <c r="I34" i="34"/>
  <c r="G34" i="34"/>
  <c r="H34" i="34"/>
  <c r="J309" i="34"/>
  <c r="I309" i="34"/>
  <c r="G309" i="34"/>
  <c r="H309" i="34"/>
  <c r="J586" i="34"/>
  <c r="I586" i="34"/>
  <c r="G586" i="34"/>
  <c r="H586" i="34"/>
  <c r="J1214" i="34"/>
  <c r="I1214" i="34"/>
  <c r="G1214" i="34"/>
  <c r="H1214" i="34"/>
  <c r="J542" i="34"/>
  <c r="I542" i="34"/>
  <c r="H542" i="34"/>
  <c r="G542" i="34"/>
  <c r="J104" i="34"/>
  <c r="I104" i="34"/>
  <c r="G104" i="34"/>
  <c r="H104" i="34"/>
  <c r="J242" i="34"/>
  <c r="I242" i="34"/>
  <c r="G242" i="34"/>
  <c r="H242" i="34"/>
  <c r="J207" i="34"/>
  <c r="I207" i="34"/>
  <c r="G207" i="34"/>
  <c r="H207" i="34"/>
  <c r="J114" i="34"/>
  <c r="I114" i="34"/>
  <c r="G114" i="34"/>
  <c r="H114" i="34"/>
  <c r="J432" i="34"/>
  <c r="I432" i="34"/>
  <c r="G432" i="34"/>
  <c r="H432" i="34"/>
  <c r="J212" i="34"/>
  <c r="I212" i="34"/>
  <c r="G212" i="34"/>
  <c r="H212" i="34"/>
  <c r="J858" i="34"/>
  <c r="I858" i="34"/>
  <c r="G858" i="34"/>
  <c r="H858" i="34"/>
  <c r="J243" i="34"/>
  <c r="I243" i="34"/>
  <c r="G243" i="34"/>
  <c r="H243" i="34"/>
  <c r="J537" i="34"/>
  <c r="I537" i="34"/>
  <c r="G537" i="34"/>
  <c r="H537" i="34"/>
  <c r="J368" i="34"/>
  <c r="I368" i="34"/>
  <c r="G368" i="34"/>
  <c r="H368" i="34"/>
  <c r="J1301" i="34"/>
  <c r="I1301" i="34"/>
  <c r="G1301" i="34"/>
  <c r="H1301" i="34"/>
  <c r="J27" i="34"/>
  <c r="I27" i="34"/>
  <c r="G27" i="34"/>
  <c r="H27" i="34"/>
  <c r="J667" i="34"/>
  <c r="I667" i="34"/>
  <c r="G667" i="34"/>
  <c r="H667" i="34"/>
  <c r="J471" i="34"/>
  <c r="I471" i="34"/>
  <c r="G471" i="34"/>
  <c r="H471" i="34"/>
  <c r="J1321" i="34"/>
  <c r="I1321" i="34"/>
  <c r="G1321" i="34"/>
  <c r="H1321" i="34"/>
  <c r="J1293" i="34"/>
  <c r="I1293" i="34"/>
  <c r="G1293" i="34"/>
  <c r="H1293" i="34"/>
  <c r="J199" i="34"/>
  <c r="I199" i="34"/>
  <c r="G199" i="34"/>
  <c r="H199" i="34"/>
  <c r="J593" i="34"/>
  <c r="I593" i="34"/>
  <c r="G593" i="34"/>
  <c r="H593" i="34"/>
  <c r="J1357" i="34"/>
  <c r="I1357" i="34"/>
  <c r="G1357" i="34"/>
  <c r="H1357" i="34"/>
  <c r="J327" i="34"/>
  <c r="I327" i="34"/>
  <c r="G327" i="34"/>
  <c r="H327" i="34"/>
  <c r="J1221" i="34"/>
  <c r="I1221" i="34"/>
  <c r="G1221" i="34"/>
  <c r="J1172" i="34"/>
  <c r="I1172" i="34"/>
  <c r="G1172" i="34"/>
  <c r="H1172" i="34"/>
  <c r="J838" i="34"/>
  <c r="I838" i="34"/>
  <c r="G838" i="34"/>
  <c r="H838" i="34"/>
  <c r="J866" i="34"/>
  <c r="I866" i="34"/>
  <c r="G866" i="34"/>
  <c r="J1232" i="34"/>
  <c r="I1232" i="34"/>
  <c r="G1232" i="34"/>
  <c r="H1232" i="34"/>
  <c r="J66" i="34"/>
  <c r="I66" i="34"/>
  <c r="G66" i="34"/>
  <c r="H66" i="34"/>
  <c r="J209" i="34"/>
  <c r="I209" i="34"/>
  <c r="G209" i="34"/>
  <c r="J9" i="34"/>
  <c r="I9" i="34"/>
  <c r="G9" i="34"/>
  <c r="H9" i="34"/>
  <c r="J579" i="34"/>
  <c r="I579" i="34"/>
  <c r="G579" i="34"/>
  <c r="H579" i="34"/>
  <c r="J536" i="34"/>
  <c r="I536" i="34"/>
  <c r="G536" i="34"/>
  <c r="J1075" i="34"/>
  <c r="I1075" i="34"/>
  <c r="G1075" i="34"/>
  <c r="H1075" i="34"/>
  <c r="J491" i="34"/>
  <c r="I491" i="34"/>
  <c r="G491" i="34"/>
  <c r="H491" i="34"/>
  <c r="J168" i="34"/>
  <c r="I168" i="34"/>
  <c r="G168" i="34"/>
  <c r="J775" i="34"/>
  <c r="I775" i="34"/>
  <c r="G775" i="34"/>
  <c r="H775" i="34"/>
  <c r="J298" i="34"/>
  <c r="I298" i="34"/>
  <c r="G298" i="34"/>
  <c r="H298" i="34"/>
  <c r="J1404" i="34"/>
  <c r="I1404" i="34"/>
  <c r="G1404" i="34"/>
  <c r="J938" i="34"/>
  <c r="I938" i="34"/>
  <c r="G938" i="34"/>
  <c r="H938" i="34"/>
  <c r="J307" i="34"/>
  <c r="I307" i="34"/>
  <c r="G307" i="34"/>
  <c r="H307" i="34"/>
  <c r="J860" i="34"/>
  <c r="I860" i="34"/>
  <c r="G860" i="34"/>
  <c r="J721" i="34"/>
  <c r="I721" i="34"/>
  <c r="G721" i="34"/>
  <c r="H721" i="34"/>
  <c r="J1200" i="34"/>
  <c r="I1200" i="34"/>
  <c r="G1200" i="34"/>
  <c r="H1200" i="34"/>
  <c r="J1195" i="34"/>
  <c r="I1195" i="34"/>
  <c r="G1195" i="34"/>
  <c r="J749" i="34"/>
  <c r="I749" i="34"/>
  <c r="G749" i="34"/>
  <c r="H749" i="34"/>
  <c r="J1216" i="34"/>
  <c r="I1216" i="34"/>
  <c r="G1216" i="34"/>
  <c r="H1216" i="34"/>
  <c r="J1152" i="34"/>
  <c r="I1152" i="34"/>
  <c r="G1152" i="34"/>
  <c r="J384" i="34"/>
  <c r="I384" i="34"/>
  <c r="G384" i="34"/>
  <c r="H384" i="34"/>
  <c r="J427" i="34"/>
  <c r="I427" i="34"/>
  <c r="G427" i="34"/>
  <c r="H427" i="34"/>
  <c r="J154" i="34"/>
  <c r="I154" i="34"/>
  <c r="G154" i="34"/>
  <c r="J545" i="34"/>
  <c r="I545" i="34"/>
  <c r="G545" i="34"/>
  <c r="H545" i="34"/>
  <c r="J597" i="34"/>
  <c r="I597" i="34"/>
  <c r="G597" i="34"/>
  <c r="H597" i="34"/>
  <c r="J684" i="34"/>
  <c r="I684" i="34"/>
  <c r="G684" i="34"/>
  <c r="H684" i="34"/>
  <c r="J921" i="34"/>
  <c r="I921" i="34"/>
  <c r="G921" i="34"/>
  <c r="J235" i="34"/>
  <c r="I235" i="34"/>
  <c r="G235" i="34"/>
  <c r="H235" i="34"/>
  <c r="J294" i="34"/>
  <c r="I294" i="34"/>
  <c r="G294" i="34"/>
  <c r="H294" i="34"/>
  <c r="J445" i="34"/>
  <c r="I445" i="34"/>
  <c r="G445" i="34"/>
  <c r="H445" i="34"/>
  <c r="J714" i="34"/>
  <c r="I714" i="34"/>
  <c r="G714" i="34"/>
  <c r="H714" i="34"/>
  <c r="J476" i="34"/>
  <c r="I476" i="34"/>
  <c r="G476" i="34"/>
  <c r="H476" i="34"/>
  <c r="J1262" i="34"/>
  <c r="I1262" i="34"/>
  <c r="G1262" i="34"/>
  <c r="J332" i="34"/>
  <c r="I332" i="34"/>
  <c r="G332" i="34"/>
  <c r="H332" i="34"/>
  <c r="J231" i="34"/>
  <c r="I231" i="34"/>
  <c r="G231" i="34"/>
  <c r="H231" i="34"/>
  <c r="J1209" i="34"/>
  <c r="I1209" i="34"/>
  <c r="G1209" i="34"/>
  <c r="H1209" i="34"/>
  <c r="J372" i="34"/>
  <c r="I372" i="34"/>
  <c r="G372" i="34"/>
  <c r="H372" i="34"/>
  <c r="J1137" i="34"/>
  <c r="I1137" i="34"/>
  <c r="G1137" i="34"/>
  <c r="H1137" i="34"/>
  <c r="J91" i="34"/>
  <c r="I91" i="34"/>
  <c r="G91" i="34"/>
  <c r="J1362" i="34"/>
  <c r="I1362" i="34"/>
  <c r="G1362" i="34"/>
  <c r="H1362" i="34"/>
  <c r="J224" i="34"/>
  <c r="I224" i="34"/>
  <c r="G224" i="34"/>
  <c r="H224" i="34"/>
  <c r="J223" i="34"/>
  <c r="I223" i="34"/>
  <c r="G223" i="34"/>
  <c r="H223" i="34"/>
  <c r="J324" i="34"/>
  <c r="I324" i="34"/>
  <c r="G324" i="34"/>
  <c r="H324" i="34"/>
  <c r="J676" i="34"/>
  <c r="I676" i="34"/>
  <c r="G676" i="34"/>
  <c r="H676" i="34"/>
  <c r="J1235" i="34"/>
  <c r="I1235" i="34"/>
  <c r="G1235" i="34"/>
  <c r="J910" i="34"/>
  <c r="I910" i="34"/>
  <c r="G910" i="34"/>
  <c r="H910" i="34"/>
  <c r="J709" i="34"/>
  <c r="I709" i="34"/>
  <c r="G709" i="34"/>
  <c r="H709" i="34"/>
  <c r="J1440" i="34"/>
  <c r="I1440" i="34"/>
  <c r="G1440" i="34"/>
  <c r="H1440" i="34"/>
  <c r="J881" i="34"/>
  <c r="I881" i="34"/>
  <c r="G881" i="34"/>
  <c r="H881" i="34"/>
  <c r="J194" i="34"/>
  <c r="I194" i="34"/>
  <c r="G194" i="34"/>
  <c r="H194" i="34"/>
  <c r="J690" i="34"/>
  <c r="I690" i="34"/>
  <c r="G690" i="34"/>
  <c r="H690" i="34"/>
  <c r="J473" i="34"/>
  <c r="I473" i="34"/>
  <c r="G473" i="34"/>
  <c r="H473" i="34"/>
  <c r="J968" i="34"/>
  <c r="I968" i="34"/>
  <c r="G968" i="34"/>
  <c r="H968" i="34"/>
  <c r="J1309" i="34"/>
  <c r="I1309" i="34"/>
  <c r="G1309" i="34"/>
  <c r="H1309" i="34"/>
  <c r="J1387" i="34"/>
  <c r="I1387" i="34"/>
  <c r="G1387" i="34"/>
  <c r="H1387" i="34"/>
  <c r="J982" i="34"/>
  <c r="I982" i="34"/>
  <c r="G982" i="34"/>
  <c r="H982" i="34"/>
  <c r="J902" i="34"/>
  <c r="I902" i="34"/>
  <c r="G902" i="34"/>
  <c r="H902" i="34"/>
  <c r="J1102" i="34"/>
  <c r="I1102" i="34"/>
  <c r="G1102" i="34"/>
  <c r="H1102" i="34"/>
  <c r="J402" i="34"/>
  <c r="I402" i="34"/>
  <c r="G402" i="34"/>
  <c r="H402" i="34"/>
  <c r="G1146" i="34"/>
  <c r="I801" i="34"/>
  <c r="J801" i="34"/>
  <c r="G801" i="34"/>
  <c r="H801" i="34"/>
  <c r="J421" i="34"/>
  <c r="I421" i="34"/>
  <c r="G421" i="34"/>
  <c r="H421" i="34"/>
  <c r="J363" i="34"/>
  <c r="I363" i="34"/>
  <c r="H363" i="34"/>
  <c r="J924" i="34"/>
  <c r="I924" i="34"/>
  <c r="G924" i="34"/>
  <c r="H924" i="34"/>
  <c r="J1366" i="34"/>
  <c r="I1366" i="34"/>
  <c r="G1366" i="34"/>
  <c r="H1366" i="34"/>
  <c r="J1135" i="34"/>
  <c r="I1135" i="34"/>
  <c r="G1135" i="34"/>
  <c r="H1135" i="34"/>
  <c r="J1063" i="34"/>
  <c r="I1063" i="34"/>
  <c r="G1063" i="34"/>
  <c r="H1063" i="34"/>
  <c r="J696" i="34"/>
  <c r="I696" i="34"/>
  <c r="G696" i="34"/>
  <c r="H696" i="34"/>
  <c r="J269" i="34"/>
  <c r="I269" i="34"/>
  <c r="G269" i="34"/>
  <c r="H269" i="34"/>
  <c r="J197" i="34"/>
  <c r="I197" i="34"/>
  <c r="G197" i="34"/>
  <c r="H197" i="34"/>
  <c r="J263" i="34"/>
  <c r="I263" i="34"/>
  <c r="G263" i="34"/>
  <c r="H263" i="34"/>
  <c r="J414" i="34"/>
  <c r="I414" i="34"/>
  <c r="G414" i="34"/>
  <c r="H414" i="34"/>
  <c r="J1288" i="34"/>
  <c r="I1288" i="34"/>
  <c r="G1288" i="34"/>
  <c r="H1288" i="34"/>
  <c r="J1385" i="34"/>
  <c r="I1385" i="34"/>
  <c r="G1385" i="34"/>
  <c r="H1385" i="34"/>
  <c r="J901" i="34"/>
  <c r="I901" i="34"/>
  <c r="G901" i="34"/>
  <c r="H901" i="34"/>
  <c r="J623" i="34"/>
  <c r="I623" i="34"/>
  <c r="H623" i="34"/>
  <c r="G623" i="34"/>
  <c r="J103" i="34"/>
  <c r="I103" i="34"/>
  <c r="G103" i="34"/>
  <c r="H103" i="34"/>
  <c r="J419" i="34"/>
  <c r="I419" i="34"/>
  <c r="G419" i="34"/>
  <c r="H419" i="34"/>
  <c r="J127" i="34"/>
  <c r="I127" i="34"/>
  <c r="G127" i="34"/>
  <c r="H127" i="34"/>
  <c r="J588" i="34"/>
  <c r="I588" i="34"/>
  <c r="G588" i="34"/>
  <c r="H588" i="34"/>
  <c r="J123" i="34"/>
  <c r="I123" i="34"/>
  <c r="H123" i="34"/>
  <c r="G123" i="34"/>
  <c r="J1433" i="34"/>
  <c r="I1433" i="34"/>
  <c r="G1433" i="34"/>
  <c r="H1433" i="34"/>
  <c r="J1007" i="34"/>
  <c r="I1007" i="34"/>
  <c r="G1007" i="34"/>
  <c r="H1007" i="34"/>
  <c r="J1176" i="34"/>
  <c r="I1176" i="34"/>
  <c r="G1176" i="34"/>
  <c r="H1176" i="34"/>
  <c r="J1431" i="34"/>
  <c r="I1431" i="34"/>
  <c r="H1431" i="34"/>
  <c r="G1431" i="34"/>
  <c r="J295" i="34"/>
  <c r="I295" i="34"/>
  <c r="G295" i="34"/>
  <c r="H295" i="34"/>
  <c r="J17" i="34"/>
  <c r="I17" i="34"/>
  <c r="H17" i="34"/>
  <c r="G17" i="34"/>
  <c r="J1076" i="34"/>
  <c r="I1076" i="34"/>
  <c r="G1076" i="34"/>
  <c r="H1076" i="34"/>
  <c r="J1163" i="34"/>
  <c r="I1163" i="34"/>
  <c r="G1163" i="34"/>
  <c r="H1163" i="34"/>
  <c r="J559" i="34"/>
  <c r="I559" i="34"/>
  <c r="G559" i="34"/>
  <c r="H559" i="34"/>
  <c r="J1086" i="34"/>
  <c r="I1086" i="34"/>
  <c r="G1086" i="34"/>
  <c r="H1086" i="34"/>
  <c r="J336" i="34"/>
  <c r="I336" i="34"/>
  <c r="G336" i="34"/>
  <c r="H336" i="34"/>
  <c r="J439" i="34"/>
  <c r="I439" i="34"/>
  <c r="G439" i="34"/>
  <c r="H439" i="34"/>
  <c r="H168" i="34"/>
  <c r="H921" i="34"/>
  <c r="J1116" i="34"/>
  <c r="I1116" i="34"/>
  <c r="G1116" i="34"/>
  <c r="H1116" i="34"/>
  <c r="J462" i="34"/>
  <c r="I462" i="34"/>
  <c r="G462" i="34"/>
  <c r="H462" i="34"/>
  <c r="J920" i="34"/>
  <c r="I920" i="34"/>
  <c r="G920" i="34"/>
  <c r="H920" i="34"/>
  <c r="J1361" i="34"/>
  <c r="I1361" i="34"/>
  <c r="G1361" i="34"/>
  <c r="H1361" i="34"/>
  <c r="I494" i="34"/>
  <c r="J494" i="34"/>
  <c r="G494" i="34"/>
  <c r="H494" i="34"/>
  <c r="J313" i="34"/>
  <c r="I313" i="34"/>
  <c r="G313" i="34"/>
  <c r="H313" i="34"/>
  <c r="J502" i="34"/>
  <c r="I502" i="34"/>
  <c r="G502" i="34"/>
  <c r="H502" i="34"/>
  <c r="J1197" i="34"/>
  <c r="I1197" i="34"/>
  <c r="G1197" i="34"/>
  <c r="H1197" i="34"/>
  <c r="J1012" i="34"/>
  <c r="I1012" i="34"/>
  <c r="G1012" i="34"/>
  <c r="H1012" i="34"/>
  <c r="J778" i="34"/>
  <c r="I778" i="34"/>
  <c r="H778" i="34"/>
  <c r="G778" i="34"/>
  <c r="J937" i="34"/>
  <c r="I937" i="34"/>
  <c r="G937" i="34"/>
  <c r="H937" i="34"/>
  <c r="I822" i="34"/>
  <c r="J822" i="34"/>
  <c r="G822" i="34"/>
  <c r="H822" i="34"/>
  <c r="J516" i="34"/>
  <c r="I516" i="34"/>
  <c r="G516" i="34"/>
  <c r="H516" i="34"/>
  <c r="J739" i="34"/>
  <c r="I739" i="34"/>
  <c r="G739" i="34"/>
  <c r="H739" i="34"/>
  <c r="J1379" i="34"/>
  <c r="I1379" i="34"/>
  <c r="G1379" i="34"/>
  <c r="H1379" i="34"/>
  <c r="J1050" i="34"/>
  <c r="I1050" i="34"/>
  <c r="G1050" i="34"/>
  <c r="H1050" i="34"/>
  <c r="J1073" i="34"/>
  <c r="I1073" i="34"/>
  <c r="G1073" i="34"/>
  <c r="H1073" i="34"/>
  <c r="J1196" i="34"/>
  <c r="I1196" i="34"/>
  <c r="G1196" i="34"/>
  <c r="H1196" i="34"/>
  <c r="J51" i="34"/>
  <c r="I51" i="34"/>
  <c r="G51" i="34"/>
  <c r="H51" i="34"/>
  <c r="J1187" i="34"/>
  <c r="I1187" i="34"/>
  <c r="G1187" i="34"/>
  <c r="H1187" i="34"/>
  <c r="J131" i="34"/>
  <c r="I131" i="34"/>
  <c r="G131" i="34"/>
  <c r="H131" i="34"/>
  <c r="J459" i="34"/>
  <c r="I459" i="34"/>
  <c r="G459" i="34"/>
  <c r="H459" i="34"/>
  <c r="J1218" i="34"/>
  <c r="I1218" i="34"/>
  <c r="H1218" i="34"/>
  <c r="G1218" i="34"/>
  <c r="J1062" i="34"/>
  <c r="I1062" i="34"/>
  <c r="G1062" i="34"/>
  <c r="H1062" i="34"/>
  <c r="J1320" i="34"/>
  <c r="I1320" i="34"/>
  <c r="G1320" i="34"/>
  <c r="H1320" i="34"/>
  <c r="J1294" i="34"/>
  <c r="I1294" i="34"/>
  <c r="G1294" i="34"/>
  <c r="H1294" i="34"/>
  <c r="J1046" i="34"/>
  <c r="I1046" i="34"/>
  <c r="H1046" i="34"/>
  <c r="G1046" i="34"/>
  <c r="J1212" i="34"/>
  <c r="I1212" i="34"/>
  <c r="G1212" i="34"/>
  <c r="H1212" i="34"/>
  <c r="J1327" i="34"/>
  <c r="I1327" i="34"/>
  <c r="G1327" i="34"/>
  <c r="H1327" i="34"/>
  <c r="J574" i="34"/>
  <c r="I574" i="34"/>
  <c r="G574" i="34"/>
  <c r="H574" i="34"/>
  <c r="J1417" i="34"/>
  <c r="I1417" i="34"/>
  <c r="G1417" i="34"/>
  <c r="H1417" i="34"/>
  <c r="J786" i="34"/>
  <c r="I786" i="34"/>
  <c r="G786" i="34"/>
  <c r="H786" i="34"/>
  <c r="J1136" i="34"/>
  <c r="I1136" i="34"/>
  <c r="G1136" i="34"/>
  <c r="H1136" i="34"/>
  <c r="J1199" i="34"/>
  <c r="I1199" i="34"/>
  <c r="G1199" i="34"/>
  <c r="H1199" i="34"/>
  <c r="J100" i="34"/>
  <c r="I100" i="34"/>
  <c r="G100" i="34"/>
  <c r="H100" i="34"/>
  <c r="J1094" i="34"/>
  <c r="G1094" i="34"/>
  <c r="I1094" i="34"/>
  <c r="H1094" i="34"/>
  <c r="J1231" i="34"/>
  <c r="I1231" i="34"/>
  <c r="G1231" i="34"/>
  <c r="H1231" i="34"/>
  <c r="J926" i="34"/>
  <c r="I926" i="34"/>
  <c r="G926" i="34"/>
  <c r="H926" i="34"/>
  <c r="J1023" i="34"/>
  <c r="I1023" i="34"/>
  <c r="G1023" i="34"/>
  <c r="H1023" i="34"/>
  <c r="J507" i="34"/>
  <c r="I507" i="34"/>
  <c r="G507" i="34"/>
  <c r="H507" i="34"/>
  <c r="J1297" i="34"/>
  <c r="I1297" i="34"/>
  <c r="G1297" i="34"/>
  <c r="H1297" i="34"/>
  <c r="J809" i="34"/>
  <c r="I809" i="34"/>
  <c r="G809" i="34"/>
  <c r="H809" i="34"/>
  <c r="J732" i="34"/>
  <c r="I732" i="34"/>
  <c r="G732" i="34"/>
  <c r="H732" i="34"/>
  <c r="J403" i="34"/>
  <c r="I403" i="34"/>
  <c r="G403" i="34"/>
  <c r="J1356" i="34"/>
  <c r="I1356" i="34"/>
  <c r="G1356" i="34"/>
  <c r="J485" i="34"/>
  <c r="I485" i="34"/>
  <c r="G485" i="34"/>
  <c r="J277" i="34"/>
  <c r="G277" i="34"/>
  <c r="I277" i="34"/>
  <c r="J404" i="34"/>
  <c r="G404" i="34"/>
  <c r="I404" i="34"/>
  <c r="J1043" i="34"/>
  <c r="I1043" i="34"/>
  <c r="G1043" i="34"/>
  <c r="J238" i="34"/>
  <c r="I238" i="34"/>
  <c r="G238" i="34"/>
  <c r="J831" i="34"/>
  <c r="G831" i="34"/>
  <c r="I831" i="34"/>
  <c r="J11" i="34"/>
  <c r="I11" i="34"/>
  <c r="G11" i="34"/>
  <c r="J894" i="34"/>
  <c r="G894" i="34"/>
  <c r="I894" i="34"/>
  <c r="J745" i="34"/>
  <c r="I745" i="34"/>
  <c r="G745" i="34"/>
  <c r="J1040" i="34"/>
  <c r="I1040" i="34"/>
  <c r="G1040" i="34"/>
  <c r="J817" i="34"/>
  <c r="I817" i="34"/>
  <c r="G817" i="34"/>
  <c r="J666" i="34"/>
  <c r="I666" i="34"/>
  <c r="G666" i="34"/>
  <c r="J1371" i="34"/>
  <c r="I1371" i="34"/>
  <c r="G1371" i="34"/>
  <c r="J1340" i="34"/>
  <c r="I1340" i="34"/>
  <c r="G1340" i="34"/>
  <c r="J1035" i="34"/>
  <c r="I1035" i="34"/>
  <c r="G1035" i="34"/>
  <c r="H1035" i="34"/>
  <c r="J1168" i="34"/>
  <c r="I1168" i="34"/>
  <c r="G1168" i="34"/>
  <c r="H1168" i="34"/>
  <c r="J967" i="34"/>
  <c r="I967" i="34"/>
  <c r="H967" i="34"/>
  <c r="J814" i="34"/>
  <c r="I814" i="34"/>
  <c r="G814" i="34"/>
  <c r="H814" i="34"/>
  <c r="J743" i="34"/>
  <c r="I743" i="34"/>
  <c r="G743" i="34"/>
  <c r="H743" i="34"/>
  <c r="J365" i="34"/>
  <c r="I365" i="34"/>
  <c r="G365" i="34"/>
  <c r="H365" i="34"/>
  <c r="J215" i="34"/>
  <c r="I215" i="34"/>
  <c r="G215" i="34"/>
  <c r="H215" i="34"/>
  <c r="J697" i="34"/>
  <c r="I697" i="34"/>
  <c r="G697" i="34"/>
  <c r="H697" i="34"/>
  <c r="J1066" i="34"/>
  <c r="I1066" i="34"/>
  <c r="G1066" i="34"/>
  <c r="H1066" i="34"/>
  <c r="J589" i="34"/>
  <c r="I589" i="34"/>
  <c r="H589" i="34"/>
  <c r="G589" i="34"/>
  <c r="J670" i="34"/>
  <c r="I670" i="34"/>
  <c r="G670" i="34"/>
  <c r="H670" i="34"/>
  <c r="J341" i="34"/>
  <c r="I341" i="34"/>
  <c r="G341" i="34"/>
  <c r="H341" i="34"/>
  <c r="J52" i="34"/>
  <c r="I52" i="34"/>
  <c r="G52" i="34"/>
  <c r="H52" i="34"/>
  <c r="J1432" i="34"/>
  <c r="I1432" i="34"/>
  <c r="G1432" i="34"/>
  <c r="H1432" i="34"/>
  <c r="J1085" i="34"/>
  <c r="I1085" i="34"/>
  <c r="G1085" i="34"/>
  <c r="H1085" i="34"/>
  <c r="J292" i="34"/>
  <c r="I292" i="34"/>
  <c r="G292" i="34"/>
  <c r="H292" i="34"/>
  <c r="J1403" i="34"/>
  <c r="I1403" i="34"/>
  <c r="G1403" i="34"/>
  <c r="H1403" i="34"/>
  <c r="I766" i="34"/>
  <c r="J766" i="34"/>
  <c r="G766" i="34"/>
  <c r="H766" i="34"/>
  <c r="J617" i="34"/>
  <c r="I617" i="34"/>
  <c r="G617" i="34"/>
  <c r="H617" i="34"/>
  <c r="J1418" i="34"/>
  <c r="I1418" i="34"/>
  <c r="G1418" i="34"/>
  <c r="H1418" i="34"/>
  <c r="I742" i="34"/>
  <c r="J742" i="34"/>
  <c r="G742" i="34"/>
  <c r="H742" i="34"/>
  <c r="J361" i="34"/>
  <c r="I361" i="34"/>
  <c r="G361" i="34"/>
  <c r="H361" i="34"/>
  <c r="J603" i="34"/>
  <c r="I603" i="34"/>
  <c r="G603" i="34"/>
  <c r="H603" i="34"/>
  <c r="J1360" i="34"/>
  <c r="I1360" i="34"/>
  <c r="G1360" i="34"/>
  <c r="H1360" i="34"/>
  <c r="J765" i="34"/>
  <c r="I765" i="34"/>
  <c r="G765" i="34"/>
  <c r="H765" i="34"/>
  <c r="I1029" i="34"/>
  <c r="J1029" i="34"/>
  <c r="G1029" i="34"/>
  <c r="H1029" i="34"/>
  <c r="J350" i="34"/>
  <c r="I350" i="34"/>
  <c r="G350" i="34"/>
  <c r="H350" i="34"/>
  <c r="J1292" i="34"/>
  <c r="I1292" i="34"/>
  <c r="G1292" i="34"/>
  <c r="H1292" i="34"/>
  <c r="J89" i="34"/>
  <c r="I89" i="34"/>
  <c r="G89" i="34"/>
  <c r="H89" i="34"/>
  <c r="J468" i="34"/>
  <c r="I468" i="34"/>
  <c r="G468" i="34"/>
  <c r="H468" i="34"/>
  <c r="I56" i="34"/>
  <c r="J56" i="34"/>
  <c r="G56" i="34"/>
  <c r="H56" i="34"/>
  <c r="J60" i="34"/>
  <c r="I60" i="34"/>
  <c r="G60" i="34"/>
  <c r="H60" i="34"/>
  <c r="J556" i="34"/>
  <c r="I556" i="34"/>
  <c r="G556" i="34"/>
  <c r="H556" i="34"/>
  <c r="J1248" i="34"/>
  <c r="I1248" i="34"/>
  <c r="G1248" i="34"/>
  <c r="H1248" i="34"/>
  <c r="J619" i="34"/>
  <c r="I619" i="34"/>
  <c r="G619" i="34"/>
  <c r="H619" i="34"/>
  <c r="J411" i="34"/>
  <c r="I411" i="34"/>
  <c r="G411" i="34"/>
  <c r="H411" i="34"/>
  <c r="I484" i="34"/>
  <c r="J484" i="34"/>
  <c r="G484" i="34"/>
  <c r="H484" i="34"/>
  <c r="I1258" i="34"/>
  <c r="J1258" i="34"/>
  <c r="G1258" i="34"/>
  <c r="H1258" i="34"/>
  <c r="J112" i="34"/>
  <c r="I112" i="34"/>
  <c r="G112" i="34"/>
  <c r="J98" i="34"/>
  <c r="I98" i="34"/>
  <c r="G98" i="34"/>
  <c r="H98" i="34"/>
  <c r="J1033" i="34"/>
  <c r="I1033" i="34"/>
  <c r="G1033" i="34"/>
  <c r="H1033" i="34"/>
  <c r="J761" i="34"/>
  <c r="I761" i="34"/>
  <c r="G761" i="34"/>
  <c r="H761" i="34"/>
  <c r="I260" i="34"/>
  <c r="J260" i="34"/>
  <c r="G260" i="34"/>
  <c r="H260" i="34"/>
  <c r="J1269" i="34"/>
  <c r="I1269" i="34"/>
  <c r="G1269" i="34"/>
  <c r="H1269" i="34"/>
  <c r="J227" i="34"/>
  <c r="I227" i="34"/>
  <c r="G227" i="34"/>
  <c r="H227" i="34"/>
  <c r="H1371" i="34"/>
  <c r="G163" i="34"/>
  <c r="J1125" i="34"/>
  <c r="I1125" i="34"/>
  <c r="G1125" i="34"/>
  <c r="H1125" i="34"/>
  <c r="J882" i="34"/>
  <c r="I882" i="34"/>
  <c r="G882" i="34"/>
  <c r="H882" i="34"/>
  <c r="J720" i="34"/>
  <c r="I720" i="34"/>
  <c r="G720" i="34"/>
  <c r="H720" i="34"/>
  <c r="J1332" i="34"/>
  <c r="I1332" i="34"/>
  <c r="G1332" i="34"/>
  <c r="H1332" i="34"/>
  <c r="J865" i="34"/>
  <c r="I865" i="34"/>
  <c r="H865" i="34"/>
  <c r="G865" i="34"/>
  <c r="J240" i="34"/>
  <c r="I240" i="34"/>
  <c r="G240" i="34"/>
  <c r="H240" i="34"/>
  <c r="J1345" i="34"/>
  <c r="I1345" i="34"/>
  <c r="G1345" i="34"/>
  <c r="H1345" i="34"/>
  <c r="J1376" i="34"/>
  <c r="I1376" i="34"/>
  <c r="G1376" i="34"/>
  <c r="H1376" i="34"/>
  <c r="J1238" i="34"/>
  <c r="I1238" i="34"/>
  <c r="G1238" i="34"/>
  <c r="H1238" i="34"/>
  <c r="J126" i="34"/>
  <c r="I126" i="34"/>
  <c r="G126" i="34"/>
  <c r="H126" i="34"/>
  <c r="J381" i="34"/>
  <c r="I381" i="34"/>
  <c r="G381" i="34"/>
  <c r="H381" i="34"/>
  <c r="J896" i="34"/>
  <c r="I896" i="34"/>
  <c r="G896" i="34"/>
  <c r="H896" i="34"/>
  <c r="I813" i="34"/>
  <c r="J813" i="34"/>
  <c r="G813" i="34"/>
  <c r="H813" i="34"/>
  <c r="J1118" i="34"/>
  <c r="I1118" i="34"/>
  <c r="G1118" i="34"/>
  <c r="H1118" i="34"/>
  <c r="J1241" i="34"/>
  <c r="I1241" i="34"/>
  <c r="G1241" i="34"/>
  <c r="H1241" i="34"/>
  <c r="J834" i="34"/>
  <c r="I834" i="34"/>
  <c r="G834" i="34"/>
  <c r="H834" i="34"/>
  <c r="J1165" i="34"/>
  <c r="I1165" i="34"/>
  <c r="G1165" i="34"/>
  <c r="H1165" i="34"/>
  <c r="J1414" i="34"/>
  <c r="I1414" i="34"/>
  <c r="H1414" i="34"/>
  <c r="G1414" i="34"/>
  <c r="J877" i="34"/>
  <c r="I877" i="34"/>
  <c r="G877" i="34"/>
  <c r="H877" i="34"/>
  <c r="J1124" i="34"/>
  <c r="I1124" i="34"/>
  <c r="G1124" i="34"/>
  <c r="H1124" i="34"/>
  <c r="J845" i="34"/>
  <c r="I845" i="34"/>
  <c r="G845" i="34"/>
  <c r="H845" i="34"/>
  <c r="J256" i="34"/>
  <c r="I256" i="34"/>
  <c r="G256" i="34"/>
  <c r="H256" i="34"/>
  <c r="J615" i="34"/>
  <c r="I615" i="34"/>
  <c r="G615" i="34"/>
  <c r="H615" i="34"/>
  <c r="J563" i="34"/>
  <c r="I563" i="34"/>
  <c r="G563" i="34"/>
  <c r="H563" i="34"/>
  <c r="J876" i="34"/>
  <c r="I876" i="34"/>
  <c r="G876" i="34"/>
  <c r="H876" i="34"/>
  <c r="J625" i="34"/>
  <c r="I625" i="34"/>
  <c r="G625" i="34"/>
  <c r="H625" i="34"/>
  <c r="J69" i="34"/>
  <c r="I69" i="34"/>
  <c r="G69" i="34"/>
  <c r="H69" i="34"/>
  <c r="J700" i="34"/>
  <c r="I700" i="34"/>
  <c r="G700" i="34"/>
  <c r="H700" i="34"/>
  <c r="J210" i="34"/>
  <c r="I210" i="34"/>
  <c r="G210" i="34"/>
  <c r="H210" i="34"/>
  <c r="J988" i="34"/>
  <c r="G988" i="34"/>
  <c r="I988" i="34"/>
  <c r="H988" i="34"/>
  <c r="J1378" i="34"/>
  <c r="I1378" i="34"/>
  <c r="G1378" i="34"/>
  <c r="H1378" i="34"/>
  <c r="J166" i="34"/>
  <c r="I166" i="34"/>
  <c r="G166" i="34"/>
  <c r="H166" i="34"/>
  <c r="J472" i="34"/>
  <c r="I472" i="34"/>
  <c r="G472" i="34"/>
  <c r="H472" i="34"/>
  <c r="J479" i="34"/>
  <c r="I479" i="34"/>
  <c r="G479" i="34"/>
  <c r="H479" i="34"/>
  <c r="J637" i="34"/>
  <c r="I637" i="34"/>
  <c r="G637" i="34"/>
  <c r="H637" i="34"/>
  <c r="J1167" i="34"/>
  <c r="I1167" i="34"/>
  <c r="G1167" i="34"/>
  <c r="H1167" i="34"/>
  <c r="J1013" i="34"/>
  <c r="I1013" i="34"/>
  <c r="G1013" i="34"/>
  <c r="H1013" i="34"/>
  <c r="J216" i="34"/>
  <c r="I216" i="34"/>
  <c r="G216" i="34"/>
  <c r="H216" i="34"/>
  <c r="J250" i="34"/>
  <c r="I250" i="34"/>
  <c r="G250" i="34"/>
  <c r="H250" i="34"/>
  <c r="J777" i="34"/>
  <c r="I777" i="34"/>
  <c r="G777" i="34"/>
  <c r="H777" i="34"/>
  <c r="J437" i="34"/>
  <c r="I437" i="34"/>
  <c r="G437" i="34"/>
  <c r="H437" i="34"/>
  <c r="J991" i="34"/>
  <c r="I991" i="34"/>
  <c r="G991" i="34"/>
  <c r="H991" i="34"/>
  <c r="J344" i="34"/>
  <c r="I344" i="34"/>
  <c r="G344" i="34"/>
  <c r="H344" i="34"/>
  <c r="J162" i="34"/>
  <c r="I162" i="34"/>
  <c r="G162" i="34"/>
  <c r="H162" i="34"/>
  <c r="J1180" i="34"/>
  <c r="I1180" i="34"/>
  <c r="G1180" i="34"/>
  <c r="H1180" i="34"/>
  <c r="J371" i="34"/>
  <c r="I371" i="34"/>
  <c r="G371" i="34"/>
  <c r="H371" i="34"/>
  <c r="J204" i="34"/>
  <c r="I204" i="34"/>
  <c r="G204" i="34"/>
  <c r="H204" i="34"/>
  <c r="J983" i="34"/>
  <c r="I983" i="34"/>
  <c r="G983" i="34"/>
  <c r="H983" i="34"/>
  <c r="J643" i="34"/>
  <c r="I643" i="34"/>
  <c r="G643" i="34"/>
  <c r="H643" i="34"/>
  <c r="J993" i="34"/>
  <c r="I993" i="34"/>
  <c r="G993" i="34"/>
  <c r="H993" i="34"/>
  <c r="J178" i="34"/>
  <c r="I178" i="34"/>
  <c r="G178" i="34"/>
  <c r="H178" i="34"/>
  <c r="J651" i="34"/>
  <c r="I651" i="34"/>
  <c r="G651" i="34"/>
  <c r="H651" i="34"/>
  <c r="J26" i="34"/>
  <c r="I26" i="34"/>
  <c r="G26" i="34"/>
  <c r="H26" i="34"/>
  <c r="J1254" i="34"/>
  <c r="I1254" i="34"/>
  <c r="G1254" i="34"/>
  <c r="H1254" i="34"/>
  <c r="J506" i="34"/>
  <c r="I506" i="34"/>
  <c r="G506" i="34"/>
  <c r="H506" i="34"/>
  <c r="J431" i="34"/>
  <c r="I431" i="34"/>
  <c r="G431" i="34"/>
  <c r="H431" i="34"/>
  <c r="J1323" i="34"/>
  <c r="I1323" i="34"/>
  <c r="G1323" i="34"/>
  <c r="H1323" i="34"/>
  <c r="J45" i="34"/>
  <c r="I45" i="34"/>
  <c r="G45" i="34"/>
  <c r="J202" i="34"/>
  <c r="I202" i="34"/>
  <c r="G202" i="34"/>
  <c r="J1354" i="34"/>
  <c r="I1354" i="34"/>
  <c r="G1354" i="34"/>
  <c r="J703" i="34"/>
  <c r="I703" i="34"/>
  <c r="G703" i="34"/>
  <c r="J1149" i="34"/>
  <c r="I1149" i="34"/>
  <c r="G1149" i="34"/>
  <c r="J287" i="34"/>
  <c r="I287" i="34"/>
  <c r="G287" i="34"/>
  <c r="J561" i="34"/>
  <c r="I561" i="34"/>
  <c r="G561" i="34"/>
  <c r="J180" i="34"/>
  <c r="I180" i="34"/>
  <c r="G180" i="34"/>
  <c r="J70" i="34"/>
  <c r="I70" i="34"/>
  <c r="G70" i="34"/>
  <c r="J1042" i="34"/>
  <c r="I1042" i="34"/>
  <c r="G1042" i="34"/>
  <c r="J1285" i="34"/>
  <c r="I1285" i="34"/>
  <c r="G1285" i="34"/>
  <c r="J331" i="34"/>
  <c r="I331" i="34"/>
  <c r="G331" i="34"/>
  <c r="J1189" i="34"/>
  <c r="I1189" i="34"/>
  <c r="G1189" i="34"/>
  <c r="J1318" i="34"/>
  <c r="I1318" i="34"/>
  <c r="G1318" i="34"/>
  <c r="J21" i="34"/>
  <c r="I21" i="34"/>
  <c r="G21" i="34"/>
  <c r="J1343" i="34"/>
  <c r="I1343" i="34"/>
  <c r="G1343" i="34"/>
  <c r="J317" i="34"/>
  <c r="I317" i="34"/>
  <c r="G317" i="34"/>
  <c r="J691" i="34"/>
  <c r="I691" i="34"/>
  <c r="G691" i="34"/>
  <c r="J203" i="34"/>
  <c r="I203" i="34"/>
  <c r="G203" i="34"/>
  <c r="J279" i="34"/>
  <c r="I279" i="34"/>
  <c r="G279" i="34"/>
  <c r="J1370" i="34"/>
  <c r="I1370" i="34"/>
  <c r="G1370" i="34"/>
  <c r="J169" i="34"/>
  <c r="I169" i="34"/>
  <c r="G169" i="34"/>
  <c r="J410" i="34"/>
  <c r="I410" i="34"/>
  <c r="G410" i="34"/>
  <c r="J337" i="34"/>
  <c r="I337" i="34"/>
  <c r="G337" i="34"/>
  <c r="J1225" i="34"/>
  <c r="I1225" i="34"/>
  <c r="G1225" i="34"/>
  <c r="J42" i="34"/>
  <c r="I42" i="34"/>
  <c r="G42" i="34"/>
  <c r="J1395" i="34"/>
  <c r="I1395" i="34"/>
  <c r="G1395" i="34"/>
  <c r="J913" i="34"/>
  <c r="I913" i="34"/>
  <c r="G913" i="34"/>
  <c r="H913" i="34"/>
  <c r="J1224" i="34"/>
  <c r="I1224" i="34"/>
  <c r="G1224" i="34"/>
  <c r="J284" i="34"/>
  <c r="I284" i="34"/>
  <c r="G284" i="34"/>
  <c r="H284" i="34"/>
  <c r="J954" i="34"/>
  <c r="I954" i="34"/>
  <c r="G954" i="34"/>
  <c r="H954" i="34"/>
  <c r="J975" i="34"/>
  <c r="I975" i="34"/>
  <c r="G975" i="34"/>
  <c r="J145" i="34"/>
  <c r="I145" i="34"/>
  <c r="G145" i="34"/>
  <c r="H145" i="34"/>
  <c r="J1142" i="34"/>
  <c r="I1142" i="34"/>
  <c r="G1142" i="34"/>
  <c r="H1142" i="34"/>
  <c r="J148" i="34"/>
  <c r="I148" i="34"/>
  <c r="G148" i="34"/>
  <c r="J1206" i="34"/>
  <c r="I1206" i="34"/>
  <c r="G1206" i="34"/>
  <c r="H1206" i="34"/>
  <c r="J306" i="34"/>
  <c r="I306" i="34"/>
  <c r="G306" i="34"/>
  <c r="H306" i="34"/>
  <c r="J1188" i="34"/>
  <c r="I1188" i="34"/>
  <c r="G1188" i="34"/>
  <c r="J842" i="34"/>
  <c r="I842" i="34"/>
  <c r="G842" i="34"/>
  <c r="H842" i="34"/>
  <c r="J390" i="34"/>
  <c r="I390" i="34"/>
  <c r="G390" i="34"/>
  <c r="H390" i="34"/>
  <c r="J16" i="34"/>
  <c r="I16" i="34"/>
  <c r="G16" i="34"/>
  <c r="H16" i="34"/>
  <c r="J347" i="34"/>
  <c r="I347" i="34"/>
  <c r="G347" i="34"/>
  <c r="H347" i="34"/>
  <c r="J850" i="34"/>
  <c r="I850" i="34"/>
  <c r="G850" i="34"/>
  <c r="H850" i="34"/>
  <c r="J373" i="34"/>
  <c r="I373" i="34"/>
  <c r="G373" i="34"/>
  <c r="H373" i="34"/>
  <c r="J852" i="34"/>
  <c r="I852" i="34"/>
  <c r="G852" i="34"/>
  <c r="H852" i="34"/>
  <c r="J175" i="34"/>
  <c r="I175" i="34"/>
  <c r="G175" i="34"/>
  <c r="H175" i="34"/>
  <c r="J797" i="34"/>
  <c r="I797" i="34"/>
  <c r="G797" i="34"/>
  <c r="H797" i="34"/>
  <c r="J1277" i="34"/>
  <c r="I1277" i="34"/>
  <c r="G1277" i="34"/>
  <c r="H1277" i="34"/>
  <c r="J905" i="34"/>
  <c r="I905" i="34"/>
  <c r="G905" i="34"/>
  <c r="H905" i="34"/>
  <c r="J646" i="34"/>
  <c r="I646" i="34"/>
  <c r="G646" i="34"/>
  <c r="H646" i="34"/>
  <c r="J950" i="34"/>
  <c r="I950" i="34"/>
  <c r="G950" i="34"/>
  <c r="H950" i="34"/>
  <c r="J874" i="34"/>
  <c r="I874" i="34"/>
  <c r="G874" i="34"/>
  <c r="J806" i="34"/>
  <c r="I806" i="34"/>
  <c r="G806" i="34"/>
  <c r="H806" i="34"/>
  <c r="J1243" i="34"/>
  <c r="I1243" i="34"/>
  <c r="G1243" i="34"/>
  <c r="H1243" i="34"/>
  <c r="J1052" i="34"/>
  <c r="I1052" i="34"/>
  <c r="G1052" i="34"/>
  <c r="H1052" i="34"/>
  <c r="J1233" i="34"/>
  <c r="I1233" i="34"/>
  <c r="G1233" i="34"/>
  <c r="H1233" i="34"/>
  <c r="J870" i="34"/>
  <c r="I870" i="34"/>
  <c r="G870" i="34"/>
  <c r="H870" i="34"/>
  <c r="J1250" i="34"/>
  <c r="I1250" i="34"/>
  <c r="G1250" i="34"/>
  <c r="H1250" i="34"/>
  <c r="J634" i="34"/>
  <c r="I634" i="34"/>
  <c r="G634" i="34"/>
  <c r="H634" i="34"/>
  <c r="J962" i="34"/>
  <c r="I962" i="34"/>
  <c r="G962" i="34"/>
  <c r="J1283" i="34"/>
  <c r="I1283" i="34"/>
  <c r="G1283" i="34"/>
  <c r="J1039" i="34"/>
  <c r="I1039" i="34"/>
  <c r="G1039" i="34"/>
  <c r="J505" i="34"/>
  <c r="G505" i="34"/>
  <c r="I505" i="34"/>
  <c r="J90" i="34"/>
  <c r="G90" i="34"/>
  <c r="I90" i="34"/>
  <c r="J1034" i="34"/>
  <c r="I1034" i="34"/>
  <c r="G1034" i="34"/>
  <c r="J342" i="34"/>
  <c r="I342" i="34"/>
  <c r="G342" i="34"/>
  <c r="J385" i="34"/>
  <c r="I385" i="34"/>
  <c r="G385" i="34"/>
  <c r="J461" i="34"/>
  <c r="I461" i="34"/>
  <c r="G461" i="34"/>
  <c r="J949" i="34"/>
  <c r="G949" i="34"/>
  <c r="I949" i="34"/>
  <c r="J1185" i="34"/>
  <c r="I1185" i="34"/>
  <c r="G1185" i="34"/>
  <c r="J573" i="34"/>
  <c r="I573" i="34"/>
  <c r="G573" i="34"/>
  <c r="J594" i="34"/>
  <c r="I594" i="34"/>
  <c r="G594" i="34"/>
  <c r="J591" i="34"/>
  <c r="I591" i="34"/>
  <c r="G591" i="34"/>
  <c r="H591" i="34"/>
  <c r="J321" i="34"/>
  <c r="I321" i="34"/>
  <c r="G321" i="34"/>
  <c r="H321" i="34"/>
  <c r="J1441" i="34"/>
  <c r="I1441" i="34"/>
  <c r="G1441" i="34"/>
  <c r="H1441" i="34"/>
  <c r="J94" i="34"/>
  <c r="I94" i="34"/>
  <c r="G94" i="34"/>
  <c r="H94" i="34"/>
  <c r="J857" i="34"/>
  <c r="I857" i="34"/>
  <c r="G857" i="34"/>
  <c r="H857" i="34"/>
  <c r="J1036" i="34"/>
  <c r="I1036" i="34"/>
  <c r="G1036" i="34"/>
  <c r="H1036" i="34"/>
  <c r="J675" i="34"/>
  <c r="I675" i="34"/>
  <c r="G675" i="34"/>
  <c r="H675" i="34"/>
  <c r="J713" i="34"/>
  <c r="I713" i="34"/>
  <c r="G713" i="34"/>
  <c r="H713" i="34"/>
  <c r="J102" i="34"/>
  <c r="I102" i="34"/>
  <c r="G102" i="34"/>
  <c r="H102" i="34"/>
  <c r="J164" i="34"/>
  <c r="I164" i="34"/>
  <c r="G164" i="34"/>
  <c r="H164" i="34"/>
  <c r="J1394" i="34"/>
  <c r="I1394" i="34"/>
  <c r="G1394" i="34"/>
  <c r="H1394" i="34"/>
  <c r="J108" i="34"/>
  <c r="I108" i="34"/>
  <c r="G108" i="34"/>
  <c r="H108" i="34"/>
  <c r="J219" i="34"/>
  <c r="G219" i="34"/>
  <c r="I219" i="34"/>
  <c r="H219" i="34"/>
  <c r="J1336" i="34"/>
  <c r="I1336" i="34"/>
  <c r="G1336" i="34"/>
  <c r="H1336" i="34"/>
  <c r="J1252" i="34"/>
  <c r="I1252" i="34"/>
  <c r="G1252" i="34"/>
  <c r="H1252" i="34"/>
  <c r="J1144" i="34"/>
  <c r="G1144" i="34"/>
  <c r="I1144" i="34"/>
  <c r="H1144" i="34"/>
  <c r="J846" i="34"/>
  <c r="I846" i="34"/>
  <c r="G846" i="34"/>
  <c r="H846" i="34"/>
  <c r="J571" i="34"/>
  <c r="I571" i="34"/>
  <c r="G571" i="34"/>
  <c r="H571" i="34"/>
  <c r="I1171" i="34"/>
  <c r="J1171" i="34"/>
  <c r="G1171" i="34"/>
  <c r="H1171" i="34"/>
  <c r="J808" i="34"/>
  <c r="I808" i="34"/>
  <c r="G808" i="34"/>
  <c r="H808" i="34"/>
  <c r="J441" i="34"/>
  <c r="I441" i="34"/>
  <c r="G441" i="34"/>
  <c r="H441" i="34"/>
  <c r="I756" i="34"/>
  <c r="J756" i="34"/>
  <c r="G756" i="34"/>
  <c r="H756" i="34"/>
  <c r="J206" i="34"/>
  <c r="I206" i="34"/>
  <c r="G206" i="34"/>
  <c r="H206" i="34"/>
  <c r="J444" i="34"/>
  <c r="G444" i="34"/>
  <c r="I444" i="34"/>
  <c r="H444" i="34"/>
  <c r="J290" i="34"/>
  <c r="I290" i="34"/>
  <c r="G290" i="34"/>
  <c r="H290" i="34"/>
  <c r="J230" i="34"/>
  <c r="I230" i="34"/>
  <c r="G230" i="34"/>
  <c r="H230" i="34"/>
  <c r="J188" i="34"/>
  <c r="G188" i="34"/>
  <c r="I188" i="34"/>
  <c r="H188" i="34"/>
  <c r="J641" i="34"/>
  <c r="I641" i="34"/>
  <c r="G641" i="34"/>
  <c r="H641" i="34"/>
  <c r="J792" i="34"/>
  <c r="I792" i="34"/>
  <c r="G792" i="34"/>
  <c r="H792" i="34"/>
  <c r="I1311" i="34"/>
  <c r="J1311" i="34"/>
  <c r="G1311" i="34"/>
  <c r="H1311" i="34"/>
  <c r="J93" i="34"/>
  <c r="I93" i="34"/>
  <c r="G93" i="34"/>
  <c r="H93" i="34"/>
  <c r="J547" i="34"/>
  <c r="I547" i="34"/>
  <c r="G547" i="34"/>
  <c r="H547" i="34"/>
  <c r="J551" i="34"/>
  <c r="I551" i="34"/>
  <c r="G551" i="34"/>
  <c r="H551" i="34"/>
  <c r="J275" i="34"/>
  <c r="I275" i="34"/>
  <c r="G275" i="34"/>
  <c r="H275" i="34"/>
  <c r="J379" i="34"/>
  <c r="G379" i="34"/>
  <c r="I379" i="34"/>
  <c r="H379" i="34"/>
  <c r="J585" i="34"/>
  <c r="I585" i="34"/>
  <c r="G585" i="34"/>
  <c r="H585" i="34"/>
  <c r="J266" i="34"/>
  <c r="I266" i="34"/>
  <c r="G266" i="34"/>
  <c r="H266" i="34"/>
  <c r="J823" i="34"/>
  <c r="I823" i="34"/>
  <c r="G823" i="34"/>
  <c r="H823" i="34"/>
  <c r="J626" i="34"/>
  <c r="G626" i="34"/>
  <c r="I626" i="34"/>
  <c r="H626" i="34"/>
  <c r="J672" i="34"/>
  <c r="I672" i="34"/>
  <c r="G672" i="34"/>
  <c r="H672" i="34"/>
  <c r="J498" i="34"/>
  <c r="I498" i="34"/>
  <c r="G498" i="34"/>
  <c r="H498" i="34"/>
  <c r="J316" i="34"/>
  <c r="I316" i="34"/>
  <c r="G316" i="34"/>
  <c r="H316" i="34"/>
  <c r="J335" i="34"/>
  <c r="I335" i="34"/>
  <c r="G335" i="34"/>
  <c r="H335" i="34"/>
  <c r="J1002" i="34"/>
  <c r="I1002" i="34"/>
  <c r="G1002" i="34"/>
  <c r="H1002" i="34"/>
  <c r="J612" i="34"/>
  <c r="I612" i="34"/>
  <c r="G612" i="34"/>
  <c r="H612" i="34"/>
  <c r="J155" i="34"/>
  <c r="I155" i="34"/>
  <c r="G155" i="34"/>
  <c r="H155" i="34"/>
  <c r="J1015" i="34"/>
  <c r="I1015" i="34"/>
  <c r="G1015" i="34"/>
  <c r="H1015" i="34"/>
  <c r="J622" i="34"/>
  <c r="G622" i="34"/>
  <c r="I622" i="34"/>
  <c r="H622" i="34"/>
  <c r="J1266" i="34"/>
  <c r="I1266" i="34"/>
  <c r="G1266" i="34"/>
  <c r="H1266" i="34"/>
  <c r="J211" i="34"/>
  <c r="I211" i="34"/>
  <c r="G211" i="34"/>
  <c r="H211" i="34"/>
  <c r="J1058" i="34"/>
  <c r="G1058" i="34"/>
  <c r="I1058" i="34"/>
  <c r="H1058" i="34"/>
  <c r="J1114" i="34"/>
  <c r="I1114" i="34"/>
  <c r="G1114" i="34"/>
  <c r="H1114" i="34"/>
  <c r="J452" i="34"/>
  <c r="I452" i="34"/>
  <c r="G452" i="34"/>
  <c r="H452" i="34"/>
  <c r="J449" i="34"/>
  <c r="I449" i="34"/>
  <c r="G449" i="34"/>
  <c r="H449" i="34"/>
  <c r="J265" i="34"/>
  <c r="I265" i="34"/>
  <c r="G265" i="34"/>
  <c r="H265" i="34"/>
  <c r="J1400" i="34"/>
  <c r="I1400" i="34"/>
  <c r="G1400" i="34"/>
  <c r="H1400" i="34"/>
  <c r="J433" i="34"/>
  <c r="G433" i="34"/>
  <c r="I433" i="34"/>
  <c r="H433" i="34"/>
  <c r="J1226" i="34"/>
  <c r="I1226" i="34"/>
  <c r="G1226" i="34"/>
  <c r="H1226" i="34"/>
  <c r="J1412" i="34"/>
  <c r="I1412" i="34"/>
  <c r="G1412" i="34"/>
  <c r="H1412" i="34"/>
  <c r="J394" i="34"/>
  <c r="G394" i="34"/>
  <c r="I394" i="34"/>
  <c r="H394" i="34"/>
  <c r="J948" i="34"/>
  <c r="I948" i="34"/>
  <c r="G948" i="34"/>
  <c r="J679" i="34"/>
  <c r="I679" i="34"/>
  <c r="G679" i="34"/>
  <c r="H679" i="34"/>
  <c r="J190" i="34"/>
  <c r="G190" i="34"/>
  <c r="I190" i="34"/>
  <c r="H190" i="34"/>
  <c r="J908" i="34"/>
  <c r="I908" i="34"/>
  <c r="G908" i="34"/>
  <c r="H908" i="34"/>
  <c r="J53" i="34"/>
  <c r="I53" i="34"/>
  <c r="G53" i="34"/>
  <c r="H53" i="34"/>
  <c r="J396" i="34"/>
  <c r="I396" i="34"/>
  <c r="G396" i="34"/>
  <c r="H396" i="34"/>
  <c r="J963" i="34"/>
  <c r="I963" i="34"/>
  <c r="G963" i="34"/>
  <c r="H963" i="34"/>
  <c r="J49" i="34"/>
  <c r="G49" i="34"/>
  <c r="I49" i="34"/>
  <c r="H49" i="34"/>
  <c r="J886" i="34"/>
  <c r="I886" i="34"/>
  <c r="G886" i="34"/>
  <c r="H886" i="34"/>
  <c r="J1261" i="34"/>
  <c r="I1261" i="34"/>
  <c r="G1261" i="34"/>
  <c r="H1261" i="34"/>
  <c r="J1159" i="34"/>
  <c r="G1159" i="34"/>
  <c r="I1159" i="34"/>
  <c r="H1159" i="34"/>
  <c r="J488" i="34"/>
  <c r="I488" i="34"/>
  <c r="G488" i="34"/>
  <c r="H488" i="34"/>
  <c r="J847" i="34"/>
  <c r="I847" i="34"/>
  <c r="G847" i="34"/>
  <c r="H847" i="34"/>
  <c r="J456" i="34"/>
  <c r="G456" i="34"/>
  <c r="I456" i="34"/>
  <c r="H456" i="34"/>
  <c r="J455" i="34"/>
  <c r="I455" i="34"/>
  <c r="G455" i="34"/>
  <c r="H455" i="34"/>
  <c r="J580" i="34"/>
  <c r="I580" i="34"/>
  <c r="G580" i="34"/>
  <c r="H580" i="34"/>
  <c r="J1390" i="34"/>
  <c r="I1390" i="34"/>
  <c r="G1390" i="34"/>
  <c r="H1390" i="34"/>
  <c r="J272" i="34"/>
  <c r="I272" i="34"/>
  <c r="G272" i="34"/>
  <c r="H272" i="34"/>
  <c r="J119" i="34"/>
  <c r="I119" i="34"/>
  <c r="G119" i="34"/>
  <c r="H119" i="34"/>
  <c r="J1061" i="34"/>
  <c r="G1061" i="34"/>
  <c r="I1061" i="34"/>
  <c r="H1061" i="34"/>
  <c r="J895" i="34"/>
  <c r="I895" i="34"/>
  <c r="G895" i="34"/>
  <c r="H895" i="34"/>
  <c r="J376" i="34"/>
  <c r="I376" i="34"/>
  <c r="G376" i="34"/>
  <c r="H376" i="34"/>
  <c r="J1434" i="34"/>
  <c r="G1434" i="34"/>
  <c r="I1434" i="34"/>
  <c r="H1434" i="34"/>
  <c r="J953" i="34"/>
  <c r="I953" i="34"/>
  <c r="G953" i="34"/>
  <c r="H953" i="34"/>
  <c r="J1410" i="34"/>
  <c r="I1410" i="34"/>
  <c r="G1410" i="34"/>
  <c r="H1410" i="34"/>
  <c r="J1381" i="34"/>
  <c r="G1381" i="34"/>
  <c r="I1381" i="34"/>
  <c r="H1381" i="34"/>
  <c r="J39" i="34"/>
  <c r="I39" i="34"/>
  <c r="G39" i="34"/>
  <c r="H39" i="34"/>
  <c r="J55" i="34"/>
  <c r="I55" i="34"/>
  <c r="G55" i="34"/>
  <c r="H55" i="34"/>
  <c r="J245" i="34"/>
  <c r="I245" i="34"/>
  <c r="G245" i="34"/>
  <c r="H245" i="34"/>
  <c r="J105" i="34"/>
  <c r="I105" i="34"/>
  <c r="G105" i="34"/>
  <c r="H105" i="34"/>
  <c r="J63" i="34"/>
  <c r="I63" i="34"/>
  <c r="G63" i="34"/>
  <c r="H63" i="34"/>
  <c r="J1106" i="34"/>
  <c r="I1106" i="34"/>
  <c r="G1106" i="34"/>
  <c r="H1106" i="34"/>
  <c r="J530" i="34"/>
  <c r="I530" i="34"/>
  <c r="G530" i="34"/>
  <c r="H530" i="34"/>
  <c r="J925" i="34"/>
  <c r="I925" i="34"/>
  <c r="G925" i="34"/>
  <c r="H925" i="34"/>
  <c r="J1055" i="34"/>
  <c r="I1055" i="34"/>
  <c r="G1055" i="34"/>
  <c r="H1055" i="34"/>
  <c r="J1406" i="34"/>
  <c r="I1406" i="34"/>
  <c r="G1406" i="34"/>
  <c r="H1406" i="34"/>
  <c r="J1259" i="34"/>
  <c r="I1259" i="34"/>
  <c r="G1259" i="34"/>
  <c r="H1259" i="34"/>
  <c r="J483" i="34"/>
  <c r="I483" i="34"/>
  <c r="G483" i="34"/>
  <c r="H483" i="34"/>
  <c r="J138" i="34"/>
  <c r="I138" i="34"/>
  <c r="G138" i="34"/>
  <c r="H138" i="34"/>
  <c r="J214" i="34"/>
  <c r="I214" i="34"/>
  <c r="G214" i="34"/>
  <c r="H214" i="34"/>
  <c r="J1255" i="34"/>
  <c r="I1255" i="34"/>
  <c r="G1255" i="34"/>
  <c r="H1255" i="34"/>
  <c r="J841" i="34"/>
  <c r="I841" i="34"/>
  <c r="G841" i="34"/>
  <c r="H841" i="34"/>
  <c r="J448" i="34"/>
  <c r="I448" i="34"/>
  <c r="G448" i="34"/>
  <c r="H448" i="34"/>
  <c r="J1329" i="34"/>
  <c r="I1329" i="34"/>
  <c r="G1329" i="34"/>
  <c r="H1329" i="34"/>
  <c r="J1067" i="34"/>
  <c r="I1067" i="34"/>
  <c r="G1067" i="34"/>
  <c r="H1067" i="34"/>
  <c r="J29" i="34"/>
  <c r="I29" i="34"/>
  <c r="G29" i="34"/>
  <c r="H29" i="34"/>
  <c r="J957" i="34"/>
  <c r="I957" i="34"/>
  <c r="G957" i="34"/>
  <c r="H957" i="34"/>
  <c r="J632" i="34"/>
  <c r="I632" i="34"/>
  <c r="G632" i="34"/>
  <c r="H632" i="34"/>
  <c r="J1104" i="34"/>
  <c r="G1104" i="34"/>
  <c r="I1104" i="34"/>
  <c r="H1104" i="34"/>
  <c r="J1439" i="34"/>
  <c r="I1439" i="34"/>
  <c r="G1439" i="34"/>
  <c r="H1439" i="34"/>
  <c r="J82" i="34"/>
  <c r="I82" i="34"/>
  <c r="G82" i="34"/>
  <c r="H82" i="34"/>
  <c r="J1289" i="34"/>
  <c r="I1289" i="34"/>
  <c r="G1289" i="34"/>
  <c r="H1289" i="34"/>
  <c r="J1260" i="34"/>
  <c r="G1260" i="34"/>
  <c r="I1260" i="34"/>
  <c r="H1260" i="34"/>
  <c r="J412" i="34"/>
  <c r="I412" i="34"/>
  <c r="G412" i="34"/>
  <c r="H412" i="34"/>
  <c r="J568" i="34"/>
  <c r="I568" i="34"/>
  <c r="G568" i="34"/>
  <c r="H568" i="34"/>
  <c r="J734" i="34"/>
  <c r="G734" i="34"/>
  <c r="I734" i="34"/>
  <c r="H734" i="34"/>
  <c r="J660" i="34"/>
  <c r="I660" i="34"/>
  <c r="G660" i="34"/>
  <c r="H660" i="34"/>
  <c r="J83" i="34"/>
  <c r="I83" i="34"/>
  <c r="G83" i="34"/>
  <c r="J1384" i="34"/>
  <c r="I1384" i="34"/>
  <c r="G1384" i="34"/>
  <c r="H1384" i="34"/>
  <c r="J759" i="34"/>
  <c r="I759" i="34"/>
  <c r="G759" i="34"/>
  <c r="H759" i="34"/>
  <c r="J1077" i="34"/>
  <c r="G1077" i="34"/>
  <c r="I1077" i="34"/>
  <c r="H1077" i="34"/>
  <c r="J1201" i="34"/>
  <c r="I1201" i="34"/>
  <c r="G1201" i="34"/>
  <c r="H1201" i="34"/>
  <c r="J1347" i="34"/>
  <c r="G1347" i="34"/>
  <c r="I1347" i="34"/>
  <c r="H1347" i="34"/>
  <c r="J221" i="34"/>
  <c r="I221" i="34"/>
  <c r="G221" i="34"/>
  <c r="H221" i="34"/>
  <c r="J784" i="34"/>
  <c r="I784" i="34"/>
  <c r="G784" i="34"/>
  <c r="H784" i="34"/>
  <c r="J601" i="34"/>
  <c r="G601" i="34"/>
  <c r="I601" i="34"/>
  <c r="H601" i="34"/>
  <c r="H703" i="34"/>
  <c r="H561" i="34"/>
  <c r="H1189" i="34"/>
  <c r="H203" i="34"/>
  <c r="H169" i="34"/>
  <c r="H1225" i="34"/>
  <c r="H1404" i="34"/>
  <c r="H1262" i="34"/>
  <c r="G88" i="34"/>
  <c r="J723" i="34"/>
  <c r="I723" i="34"/>
  <c r="G723" i="34"/>
  <c r="H723" i="34"/>
  <c r="J1351" i="34"/>
  <c r="I1351" i="34"/>
  <c r="G1351" i="34"/>
  <c r="H1351" i="34"/>
  <c r="J1330" i="34"/>
  <c r="I1330" i="34"/>
  <c r="G1330" i="34"/>
  <c r="H1330" i="34"/>
  <c r="J33" i="34"/>
  <c r="I33" i="34"/>
  <c r="G33" i="34"/>
  <c r="H33" i="34"/>
  <c r="J447" i="34"/>
  <c r="I447" i="34"/>
  <c r="G447" i="34"/>
  <c r="H447" i="34"/>
  <c r="J400" i="34"/>
  <c r="I400" i="34"/>
  <c r="G400" i="34"/>
  <c r="H400" i="34"/>
  <c r="J788" i="34"/>
  <c r="I788" i="34"/>
  <c r="G788" i="34"/>
  <c r="H788" i="34"/>
  <c r="J1026" i="34"/>
  <c r="I1026" i="34"/>
  <c r="G1026" i="34"/>
  <c r="H1026" i="34"/>
  <c r="J205" i="34"/>
  <c r="I205" i="34"/>
  <c r="G205" i="34"/>
  <c r="H205" i="34"/>
  <c r="J534" i="34"/>
  <c r="I534" i="34"/>
  <c r="G534" i="34"/>
  <c r="H534" i="34"/>
  <c r="J946" i="34"/>
  <c r="I946" i="34"/>
  <c r="G946" i="34"/>
  <c r="H946" i="34"/>
  <c r="J600" i="34"/>
  <c r="I600" i="34"/>
  <c r="G600" i="34"/>
  <c r="H600" i="34"/>
  <c r="J1420" i="34"/>
  <c r="I1420" i="34"/>
  <c r="G1420" i="34"/>
  <c r="H1420" i="34"/>
  <c r="J1019" i="34"/>
  <c r="I1019" i="34"/>
  <c r="G1019" i="34"/>
  <c r="H1019" i="34"/>
  <c r="J737" i="34"/>
  <c r="I737" i="34"/>
  <c r="G737" i="34"/>
  <c r="H737" i="34"/>
  <c r="J1151" i="34"/>
  <c r="I1151" i="34"/>
  <c r="G1151" i="34"/>
  <c r="H1151" i="34"/>
  <c r="J517" i="34"/>
  <c r="I517" i="34"/>
  <c r="G517" i="34"/>
  <c r="H517" i="34"/>
  <c r="J513" i="34"/>
  <c r="I513" i="34"/>
  <c r="G513" i="34"/>
  <c r="H513" i="34"/>
  <c r="J1295" i="34"/>
  <c r="I1295" i="34"/>
  <c r="G1295" i="34"/>
  <c r="H1295" i="34"/>
  <c r="J587" i="34"/>
  <c r="I587" i="34"/>
  <c r="G587" i="34"/>
  <c r="H587" i="34"/>
  <c r="J1278" i="34"/>
  <c r="I1278" i="34"/>
  <c r="G1278" i="34"/>
  <c r="J794" i="34"/>
  <c r="I794" i="34"/>
  <c r="G794" i="34"/>
  <c r="J349" i="34"/>
  <c r="I349" i="34"/>
  <c r="G349" i="34"/>
  <c r="J503" i="34"/>
  <c r="I503" i="34"/>
  <c r="G503" i="34"/>
  <c r="J430" i="34"/>
  <c r="I430" i="34"/>
  <c r="G430" i="34"/>
  <c r="J1239" i="34"/>
  <c r="I1239" i="34"/>
  <c r="G1239" i="34"/>
  <c r="J1041" i="34"/>
  <c r="I1041" i="34"/>
  <c r="G1041" i="34"/>
  <c r="J681" i="34"/>
  <c r="I681" i="34"/>
  <c r="G681" i="34"/>
  <c r="J351" i="34"/>
  <c r="I351" i="34"/>
  <c r="G351" i="34"/>
  <c r="J195" i="34"/>
  <c r="I195" i="34"/>
  <c r="G195" i="34"/>
  <c r="J1227" i="34"/>
  <c r="I1227" i="34"/>
  <c r="G1227" i="34"/>
  <c r="J12" i="34"/>
  <c r="I12" i="34"/>
  <c r="G12" i="34"/>
  <c r="J248" i="34"/>
  <c r="I248" i="34"/>
  <c r="G248" i="34"/>
  <c r="J149" i="34"/>
  <c r="I149" i="34"/>
  <c r="G149" i="34"/>
  <c r="J698" i="34"/>
  <c r="I698" i="34"/>
  <c r="G698" i="34"/>
  <c r="J318" i="34"/>
  <c r="I318" i="34"/>
  <c r="G318" i="34"/>
  <c r="J824" i="34"/>
  <c r="I824" i="34"/>
  <c r="G824" i="34"/>
  <c r="J1018" i="34"/>
  <c r="I1018" i="34"/>
  <c r="G1018" i="34"/>
  <c r="J1150" i="34"/>
  <c r="I1150" i="34"/>
  <c r="G1150" i="34"/>
  <c r="J1184" i="34"/>
  <c r="I1184" i="34"/>
  <c r="G1184" i="34"/>
  <c r="J819" i="34"/>
  <c r="I819" i="34"/>
  <c r="G819" i="34"/>
  <c r="J624" i="34"/>
  <c r="I624" i="34"/>
  <c r="G624" i="34"/>
  <c r="J575" i="34"/>
  <c r="I575" i="34"/>
  <c r="G575" i="34"/>
  <c r="J54" i="34"/>
  <c r="I54" i="34"/>
  <c r="G54" i="34"/>
  <c r="J1307" i="34"/>
  <c r="I1307" i="34"/>
  <c r="G1307" i="34"/>
  <c r="J1111" i="34"/>
  <c r="I1111" i="34"/>
  <c r="G1111" i="34"/>
  <c r="J37" i="34"/>
  <c r="I37" i="34"/>
  <c r="G37" i="34"/>
  <c r="H37" i="34"/>
  <c r="J1382" i="34"/>
  <c r="I1382" i="34"/>
  <c r="G1382" i="34"/>
  <c r="H1382" i="34"/>
  <c r="J1274" i="34"/>
  <c r="I1274" i="34"/>
  <c r="G1274" i="34"/>
  <c r="H1274" i="34"/>
  <c r="J729" i="34"/>
  <c r="I729" i="34"/>
  <c r="G729" i="34"/>
  <c r="J359" i="34"/>
  <c r="I359" i="34"/>
  <c r="G359" i="34"/>
  <c r="H359" i="34"/>
  <c r="J413" i="34"/>
  <c r="I413" i="34"/>
  <c r="G413" i="34"/>
  <c r="H413" i="34"/>
  <c r="J888" i="34"/>
  <c r="I888" i="34"/>
  <c r="G888" i="34"/>
  <c r="J1060" i="34"/>
  <c r="I1060" i="34"/>
  <c r="G1060" i="34"/>
  <c r="H1060" i="34"/>
  <c r="J818" i="34"/>
  <c r="I818" i="34"/>
  <c r="G818" i="34"/>
  <c r="H818" i="34"/>
  <c r="J518" i="34"/>
  <c r="I518" i="34"/>
  <c r="G518" i="34"/>
  <c r="J120" i="34"/>
  <c r="I120" i="34"/>
  <c r="G120" i="34"/>
  <c r="H120" i="34"/>
  <c r="J311" i="34"/>
  <c r="I311" i="34"/>
  <c r="G311" i="34"/>
  <c r="H311" i="34"/>
  <c r="J553" i="34"/>
  <c r="I553" i="34"/>
  <c r="G553" i="34"/>
  <c r="J1284" i="34"/>
  <c r="I1284" i="34"/>
  <c r="G1284" i="34"/>
  <c r="H1284" i="34"/>
  <c r="J780" i="34"/>
  <c r="I780" i="34"/>
  <c r="G780" i="34"/>
  <c r="H780" i="34"/>
  <c r="J627" i="34"/>
  <c r="I627" i="34"/>
  <c r="G627" i="34"/>
  <c r="J189" i="34"/>
  <c r="I189" i="34"/>
  <c r="G189" i="34"/>
  <c r="H189" i="34"/>
  <c r="J1240" i="34"/>
  <c r="I1240" i="34"/>
  <c r="G1240" i="34"/>
  <c r="J917" i="34"/>
  <c r="I917" i="34"/>
  <c r="G917" i="34"/>
  <c r="H917" i="34"/>
  <c r="J1245" i="34"/>
  <c r="I1245" i="34"/>
  <c r="G1245" i="34"/>
  <c r="H1245" i="34"/>
  <c r="J820" i="34"/>
  <c r="I820" i="34"/>
  <c r="G820" i="34"/>
  <c r="J1175" i="34"/>
  <c r="I1175" i="34"/>
  <c r="G1175" i="34"/>
  <c r="H1175" i="34"/>
  <c r="J533" i="34"/>
  <c r="I533" i="34"/>
  <c r="G533" i="34"/>
  <c r="H533" i="34"/>
  <c r="J985" i="34"/>
  <c r="I985" i="34"/>
  <c r="G985" i="34"/>
  <c r="H985" i="34"/>
  <c r="J36" i="34"/>
  <c r="I36" i="34"/>
  <c r="G36" i="34"/>
  <c r="H36" i="34"/>
  <c r="J6" i="34"/>
  <c r="I6" i="34"/>
  <c r="G6" i="34"/>
  <c r="H6" i="34"/>
  <c r="J909" i="34"/>
  <c r="I909" i="34"/>
  <c r="G909" i="34"/>
  <c r="H909" i="34"/>
  <c r="J1402" i="34"/>
  <c r="I1402" i="34"/>
  <c r="G1402" i="34"/>
  <c r="H1402" i="34"/>
  <c r="J1396" i="34"/>
  <c r="I1396" i="34"/>
  <c r="G1396" i="34"/>
  <c r="H1396" i="34"/>
  <c r="J13" i="34"/>
  <c r="I13" i="34"/>
  <c r="G13" i="34"/>
  <c r="H13" i="34"/>
  <c r="J474" i="34"/>
  <c r="I474" i="34"/>
  <c r="G474" i="34"/>
  <c r="H474" i="34"/>
  <c r="J979" i="34"/>
  <c r="I979" i="34"/>
  <c r="G979" i="34"/>
  <c r="H979" i="34"/>
  <c r="J549" i="34"/>
  <c r="I549" i="34"/>
  <c r="G549" i="34"/>
  <c r="H549" i="34"/>
  <c r="J286" i="34"/>
  <c r="I286" i="34"/>
  <c r="G286" i="34"/>
  <c r="H286" i="34"/>
  <c r="J613" i="34"/>
  <c r="G613" i="34"/>
  <c r="I613" i="34"/>
  <c r="J827" i="34"/>
  <c r="I827" i="34"/>
  <c r="G827" i="34"/>
  <c r="J1411" i="34"/>
  <c r="G1411" i="34"/>
  <c r="I1411" i="34"/>
  <c r="J159" i="34"/>
  <c r="I159" i="34"/>
  <c r="G159" i="34"/>
  <c r="J1244" i="34"/>
  <c r="I1244" i="34"/>
  <c r="G1244" i="34"/>
  <c r="J848" i="34"/>
  <c r="I848" i="34"/>
  <c r="G848" i="34"/>
  <c r="J649" i="34"/>
  <c r="I649" i="34"/>
  <c r="G649" i="34"/>
  <c r="J1139" i="34"/>
  <c r="I1139" i="34"/>
  <c r="G1139" i="34"/>
  <c r="J976" i="34"/>
  <c r="I976" i="34"/>
  <c r="G976" i="34"/>
  <c r="J543" i="34"/>
  <c r="I543" i="34"/>
  <c r="G543" i="34"/>
  <c r="J232" i="34"/>
  <c r="I232" i="34"/>
  <c r="G232" i="34"/>
  <c r="J213" i="34"/>
  <c r="I213" i="34"/>
  <c r="G213" i="34"/>
  <c r="J302" i="34"/>
  <c r="I302" i="34"/>
  <c r="G302" i="34"/>
  <c r="J1364" i="34"/>
  <c r="I1364" i="34"/>
  <c r="G1364" i="34"/>
  <c r="J283" i="34"/>
  <c r="I283" i="34"/>
  <c r="G283" i="34"/>
  <c r="J1162" i="34"/>
  <c r="I1162" i="34"/>
  <c r="G1162" i="34"/>
  <c r="H1162" i="34"/>
  <c r="J1373" i="34"/>
  <c r="I1373" i="34"/>
  <c r="G1373" i="34"/>
  <c r="H1373" i="34"/>
  <c r="J451" i="34"/>
  <c r="I451" i="34"/>
  <c r="G451" i="34"/>
  <c r="H451" i="34"/>
  <c r="J443" i="34"/>
  <c r="I443" i="34"/>
  <c r="G443" i="34"/>
  <c r="H443" i="34"/>
  <c r="J1160" i="34"/>
  <c r="I1160" i="34"/>
  <c r="H1160" i="34"/>
  <c r="G1160" i="34"/>
  <c r="J859" i="34"/>
  <c r="I859" i="34"/>
  <c r="G859" i="34"/>
  <c r="H859" i="34"/>
  <c r="J825" i="34"/>
  <c r="I825" i="34"/>
  <c r="G825" i="34"/>
  <c r="H825" i="34"/>
  <c r="J158" i="34"/>
  <c r="I158" i="34"/>
  <c r="G158" i="34"/>
  <c r="H158" i="34"/>
  <c r="J186" i="34"/>
  <c r="I186" i="34"/>
  <c r="G186" i="34"/>
  <c r="H186" i="34"/>
  <c r="J783" i="34"/>
  <c r="I783" i="34"/>
  <c r="G783" i="34"/>
  <c r="H783" i="34"/>
  <c r="J1313" i="34"/>
  <c r="I1313" i="34"/>
  <c r="G1313" i="34"/>
  <c r="H1313" i="34"/>
  <c r="J974" i="34"/>
  <c r="I974" i="34"/>
  <c r="G974" i="34"/>
  <c r="H974" i="34"/>
  <c r="J930" i="34"/>
  <c r="I930" i="34"/>
  <c r="G930" i="34"/>
  <c r="H930" i="34"/>
  <c r="J401" i="34"/>
  <c r="I401" i="34"/>
  <c r="G401" i="34"/>
  <c r="H401" i="34"/>
  <c r="J348" i="34"/>
  <c r="I348" i="34"/>
  <c r="G348" i="34"/>
  <c r="H348" i="34"/>
  <c r="J900" i="34"/>
  <c r="I900" i="34"/>
  <c r="G900" i="34"/>
  <c r="H900" i="34"/>
  <c r="J1372" i="34"/>
  <c r="I1372" i="34"/>
  <c r="G1372" i="34"/>
  <c r="H1372" i="34"/>
  <c r="J1426" i="34"/>
  <c r="I1426" i="34"/>
  <c r="G1426" i="34"/>
  <c r="H1426" i="34"/>
  <c r="J1032" i="34"/>
  <c r="I1032" i="34"/>
  <c r="G1032" i="34"/>
  <c r="H1032" i="34"/>
  <c r="J610" i="34"/>
  <c r="I610" i="34"/>
  <c r="G610" i="34"/>
  <c r="H610" i="34"/>
  <c r="J4" i="34"/>
  <c r="I4" i="34"/>
  <c r="G4" i="34"/>
  <c r="H4" i="34"/>
  <c r="J192" i="34"/>
  <c r="I192" i="34"/>
  <c r="G192" i="34"/>
  <c r="H192" i="34"/>
  <c r="J736" i="34"/>
  <c r="I736" i="34"/>
  <c r="G736" i="34"/>
  <c r="H736" i="34"/>
  <c r="J1407" i="34"/>
  <c r="I1407" i="34"/>
  <c r="G1407" i="34"/>
  <c r="H1407" i="34"/>
  <c r="J65" i="34"/>
  <c r="I65" i="34"/>
  <c r="G65" i="34"/>
  <c r="H65" i="34"/>
  <c r="J1158" i="34"/>
  <c r="I1158" i="34"/>
  <c r="G1158" i="34"/>
  <c r="H1158" i="34"/>
  <c r="J234" i="34"/>
  <c r="I234" i="34"/>
  <c r="G234" i="34"/>
  <c r="H234" i="34"/>
  <c r="J140" i="34"/>
  <c r="I140" i="34"/>
  <c r="G140" i="34"/>
  <c r="H140" i="34"/>
  <c r="J1082" i="34"/>
  <c r="I1082" i="34"/>
  <c r="G1082" i="34"/>
  <c r="H1082" i="34"/>
  <c r="J871" i="34"/>
  <c r="I871" i="34"/>
  <c r="G871" i="34"/>
  <c r="H871" i="34"/>
  <c r="J595" i="34"/>
  <c r="I595" i="34"/>
  <c r="G595" i="34"/>
  <c r="H595" i="34"/>
  <c r="J356" i="34"/>
  <c r="I356" i="34"/>
  <c r="G356" i="34"/>
  <c r="H356" i="34"/>
  <c r="J754" i="34"/>
  <c r="I754" i="34"/>
  <c r="G754" i="34"/>
  <c r="H754" i="34"/>
  <c r="J1083" i="34"/>
  <c r="I1083" i="34"/>
  <c r="G1083" i="34"/>
  <c r="H1083" i="34"/>
  <c r="J840" i="34"/>
  <c r="I840" i="34"/>
  <c r="G840" i="34"/>
  <c r="H840" i="34"/>
  <c r="J501" i="34"/>
  <c r="I501" i="34"/>
  <c r="G501" i="34"/>
  <c r="H501" i="34"/>
  <c r="J382" i="34"/>
  <c r="I382" i="34"/>
  <c r="G382" i="34"/>
  <c r="H382" i="34"/>
  <c r="J541" i="34"/>
  <c r="I541" i="34"/>
  <c r="G541" i="34"/>
  <c r="H541" i="34"/>
  <c r="J267" i="34"/>
  <c r="I267" i="34"/>
  <c r="G267" i="34"/>
  <c r="H267" i="34"/>
  <c r="J258" i="34"/>
  <c r="I258" i="34"/>
  <c r="G258" i="34"/>
  <c r="H258" i="34"/>
  <c r="J944" i="34"/>
  <c r="I944" i="34"/>
  <c r="G944" i="34"/>
  <c r="H944" i="34"/>
  <c r="J40" i="34"/>
  <c r="I40" i="34"/>
  <c r="G40" i="34"/>
  <c r="H40" i="34"/>
  <c r="J133" i="34"/>
  <c r="I133" i="34"/>
  <c r="G133" i="34"/>
  <c r="H133" i="34"/>
  <c r="J1161" i="34"/>
  <c r="I1161" i="34"/>
  <c r="G1161" i="34"/>
  <c r="H1161" i="34"/>
  <c r="J20" i="34"/>
  <c r="I20" i="34"/>
  <c r="G20" i="34"/>
  <c r="H20" i="34"/>
  <c r="J687" i="34"/>
  <c r="I687" i="34"/>
  <c r="G687" i="34"/>
  <c r="H687" i="34"/>
  <c r="J1205" i="34"/>
  <c r="I1205" i="34"/>
  <c r="G1205" i="34"/>
  <c r="H1205" i="34"/>
  <c r="J682" i="34"/>
  <c r="I682" i="34"/>
  <c r="G682" i="34"/>
  <c r="H682" i="34"/>
  <c r="J1220" i="34"/>
  <c r="I1220" i="34"/>
  <c r="G1220" i="34"/>
  <c r="H1220" i="34"/>
  <c r="J1091" i="34"/>
  <c r="I1091" i="34"/>
  <c r="G1091" i="34"/>
  <c r="H1091" i="34"/>
  <c r="J890" i="34"/>
  <c r="I890" i="34"/>
  <c r="G890" i="34"/>
  <c r="H890" i="34"/>
  <c r="J538" i="34"/>
  <c r="I538" i="34"/>
  <c r="G538" i="34"/>
  <c r="H538" i="34"/>
  <c r="J578" i="34"/>
  <c r="I578" i="34"/>
  <c r="G578" i="34"/>
  <c r="H578" i="34"/>
  <c r="J486" i="34"/>
  <c r="I486" i="34"/>
  <c r="G486" i="34"/>
  <c r="H486" i="34"/>
  <c r="J299" i="34"/>
  <c r="I299" i="34"/>
  <c r="G299" i="34"/>
  <c r="H299" i="34"/>
  <c r="J884" i="34"/>
  <c r="I884" i="34"/>
  <c r="G884" i="34"/>
  <c r="H884" i="34"/>
  <c r="J770" i="34"/>
  <c r="I770" i="34"/>
  <c r="G770" i="34"/>
  <c r="H770" i="34"/>
  <c r="J496" i="34"/>
  <c r="I496" i="34"/>
  <c r="G496" i="34"/>
  <c r="H496" i="34"/>
  <c r="J1193" i="34"/>
  <c r="I1193" i="34"/>
  <c r="G1193" i="34"/>
  <c r="H1193" i="34"/>
  <c r="J1132" i="34"/>
  <c r="I1132" i="34"/>
  <c r="G1132" i="34"/>
  <c r="H1132" i="34"/>
  <c r="J225" i="34"/>
  <c r="I225" i="34"/>
  <c r="G225" i="34"/>
  <c r="H225" i="34"/>
  <c r="J1045" i="34"/>
  <c r="I1045" i="34"/>
  <c r="G1045" i="34"/>
  <c r="H1045" i="34"/>
  <c r="J552" i="34"/>
  <c r="I552" i="34"/>
  <c r="G552" i="34"/>
  <c r="H552" i="34"/>
  <c r="J1190" i="34"/>
  <c r="I1190" i="34"/>
  <c r="G1190" i="34"/>
  <c r="J1074" i="34"/>
  <c r="I1074" i="34"/>
  <c r="G1074" i="34"/>
  <c r="H1074" i="34"/>
  <c r="J92" i="34"/>
  <c r="I92" i="34"/>
  <c r="G92" i="34"/>
  <c r="H92" i="34"/>
  <c r="J636" i="34"/>
  <c r="I636" i="34"/>
  <c r="G636" i="34"/>
  <c r="H636" i="34"/>
  <c r="J1383" i="34"/>
  <c r="I1383" i="34"/>
  <c r="G1383" i="34"/>
  <c r="H1383" i="34"/>
  <c r="J990" i="34"/>
  <c r="I990" i="34"/>
  <c r="G990" i="34"/>
  <c r="H990" i="34"/>
  <c r="J642" i="34"/>
  <c r="I642" i="34"/>
  <c r="G642" i="34"/>
  <c r="H642" i="34"/>
  <c r="J1388" i="34"/>
  <c r="I1388" i="34"/>
  <c r="G1388" i="34"/>
  <c r="H1388" i="34"/>
  <c r="J751" i="34"/>
  <c r="I751" i="34"/>
  <c r="G751" i="34"/>
  <c r="H751" i="34"/>
  <c r="J453" i="34"/>
  <c r="I453" i="34"/>
  <c r="G453" i="34"/>
  <c r="H453" i="34"/>
  <c r="J1010" i="34"/>
  <c r="I1010" i="34"/>
  <c r="G1010" i="34"/>
  <c r="H1010" i="34"/>
  <c r="J1342" i="34"/>
  <c r="I1342" i="34"/>
  <c r="G1342" i="34"/>
  <c r="H1342" i="34"/>
  <c r="J144" i="34"/>
  <c r="I144" i="34"/>
  <c r="G144" i="34"/>
  <c r="H144" i="34"/>
  <c r="J816" i="34"/>
  <c r="I816" i="34"/>
  <c r="G816" i="34"/>
  <c r="H816" i="34"/>
  <c r="J741" i="34"/>
  <c r="I741" i="34"/>
  <c r="G741" i="34"/>
  <c r="H741" i="34"/>
  <c r="J1057" i="34"/>
  <c r="I1057" i="34"/>
  <c r="G1057" i="34"/>
  <c r="H1057" i="34"/>
  <c r="J855" i="34"/>
  <c r="I855" i="34"/>
  <c r="G855" i="34"/>
  <c r="H855" i="34"/>
  <c r="J800" i="34"/>
  <c r="I800" i="34"/>
  <c r="G800" i="34"/>
  <c r="H800" i="34"/>
  <c r="J271" i="34"/>
  <c r="I271" i="34"/>
  <c r="G271" i="34"/>
  <c r="H271" i="34"/>
  <c r="J147" i="34"/>
  <c r="I147" i="34"/>
  <c r="G147" i="34"/>
  <c r="H147" i="34"/>
  <c r="J270" i="34"/>
  <c r="I270" i="34"/>
  <c r="G270" i="34"/>
  <c r="H270" i="34"/>
  <c r="J153" i="34"/>
  <c r="I153" i="34"/>
  <c r="G153" i="34"/>
  <c r="H153" i="34"/>
  <c r="J31" i="34"/>
  <c r="I31" i="34"/>
  <c r="G31" i="34"/>
  <c r="H31" i="34"/>
  <c r="J763" i="34"/>
  <c r="I763" i="34"/>
  <c r="G763" i="34"/>
  <c r="H763" i="34"/>
  <c r="J952" i="34"/>
  <c r="I952" i="34"/>
  <c r="G952" i="34"/>
  <c r="H952" i="34"/>
  <c r="J550" i="34"/>
  <c r="I550" i="34"/>
  <c r="G550" i="34"/>
  <c r="H550" i="34"/>
  <c r="J1164" i="34"/>
  <c r="I1164" i="34"/>
  <c r="G1164" i="34"/>
  <c r="H1164" i="34"/>
  <c r="J276" i="34"/>
  <c r="I276" i="34"/>
  <c r="G276" i="34"/>
  <c r="H276" i="34"/>
  <c r="J1268" i="34"/>
  <c r="I1268" i="34"/>
  <c r="G1268" i="34"/>
  <c r="H1268" i="34"/>
  <c r="J1098" i="34"/>
  <c r="I1098" i="34"/>
  <c r="G1098" i="34"/>
  <c r="H1098" i="34"/>
  <c r="J458" i="34"/>
  <c r="I458" i="34"/>
  <c r="G458" i="34"/>
  <c r="H458" i="34"/>
  <c r="J980" i="34"/>
  <c r="I980" i="34"/>
  <c r="G980" i="34"/>
  <c r="H980" i="34"/>
  <c r="J915" i="34"/>
  <c r="I915" i="34"/>
  <c r="G915" i="34"/>
  <c r="H915" i="34"/>
  <c r="J237" i="34"/>
  <c r="I237" i="34"/>
  <c r="G237" i="34"/>
  <c r="H237" i="34"/>
  <c r="J289" i="34"/>
  <c r="I289" i="34"/>
  <c r="G289" i="34"/>
  <c r="H289" i="34"/>
  <c r="J815" i="34"/>
  <c r="I815" i="34"/>
  <c r="G815" i="34"/>
  <c r="H815" i="34"/>
  <c r="H485" i="34"/>
  <c r="H1283" i="34"/>
  <c r="H1043" i="34"/>
  <c r="H11" i="34"/>
  <c r="H385" i="34"/>
  <c r="H1040" i="34"/>
  <c r="H1185" i="34"/>
  <c r="H1364" i="34"/>
  <c r="H518" i="34"/>
  <c r="H820" i="34"/>
  <c r="G96" i="34"/>
  <c r="J851" i="34"/>
  <c r="I851" i="34"/>
  <c r="G851" i="34"/>
  <c r="H851" i="34"/>
  <c r="J1112" i="34"/>
  <c r="I1112" i="34"/>
  <c r="G1112" i="34"/>
  <c r="H1112" i="34"/>
  <c r="J1177" i="34"/>
  <c r="I1177" i="34"/>
  <c r="G1177" i="34"/>
  <c r="H1177" i="34"/>
  <c r="J879" i="34"/>
  <c r="I879" i="34"/>
  <c r="G879" i="34"/>
  <c r="H879" i="34"/>
  <c r="J380" i="34"/>
  <c r="I380" i="34"/>
  <c r="G380" i="34"/>
  <c r="H380" i="34"/>
  <c r="J415" i="34"/>
  <c r="I415" i="34"/>
  <c r="G415" i="34"/>
  <c r="H415" i="34"/>
  <c r="J904" i="34"/>
  <c r="I904" i="34"/>
  <c r="G904" i="34"/>
  <c r="H904" i="34"/>
  <c r="J457" i="34"/>
  <c r="I457" i="34"/>
  <c r="G457" i="34"/>
  <c r="H457" i="34"/>
  <c r="J143" i="34"/>
  <c r="I143" i="34"/>
  <c r="G143" i="34"/>
  <c r="H143" i="34"/>
  <c r="J1435" i="34"/>
  <c r="I1435" i="34"/>
  <c r="G1435" i="34"/>
  <c r="H1435" i="34"/>
  <c r="J1064" i="34"/>
  <c r="I1064" i="34"/>
  <c r="G1064" i="34"/>
  <c r="H1064" i="34"/>
  <c r="J1100" i="34"/>
  <c r="I1100" i="34"/>
  <c r="G1100" i="34"/>
  <c r="H1100" i="34"/>
  <c r="J804" i="34"/>
  <c r="I804" i="34"/>
  <c r="G804" i="34"/>
  <c r="H804" i="34"/>
  <c r="J1287" i="34"/>
  <c r="I1287" i="34"/>
  <c r="H1287" i="34"/>
  <c r="G1287" i="34"/>
  <c r="J566" i="34"/>
  <c r="I566" i="34"/>
  <c r="G566" i="34"/>
  <c r="H566" i="34"/>
  <c r="J281" i="34"/>
  <c r="I281" i="34"/>
  <c r="H281" i="34"/>
  <c r="G281" i="34"/>
  <c r="J110" i="34"/>
  <c r="I110" i="34"/>
  <c r="G110" i="34"/>
  <c r="H110" i="34"/>
  <c r="I939" i="34"/>
  <c r="J939" i="34"/>
  <c r="G939" i="34"/>
  <c r="H939" i="34"/>
  <c r="I1335" i="34"/>
  <c r="J1335" i="34"/>
  <c r="G1335" i="34"/>
  <c r="H1335" i="34"/>
  <c r="J936" i="34"/>
  <c r="I936" i="34"/>
  <c r="H936" i="34"/>
  <c r="G936" i="34"/>
  <c r="J1409" i="34"/>
  <c r="I1409" i="34"/>
  <c r="G1409" i="34"/>
  <c r="H1409" i="34"/>
  <c r="J1134" i="34"/>
  <c r="I1134" i="34"/>
  <c r="G1134" i="34"/>
  <c r="H1134" i="34"/>
  <c r="J907" i="34"/>
  <c r="I907" i="34"/>
  <c r="G907" i="34"/>
  <c r="H907" i="34"/>
  <c r="J997" i="34"/>
  <c r="I997" i="34"/>
  <c r="H997" i="34"/>
  <c r="G997" i="34"/>
  <c r="J489" i="34"/>
  <c r="I489" i="34"/>
  <c r="H489" i="34"/>
  <c r="G489" i="34"/>
  <c r="J539" i="34"/>
  <c r="I539" i="34"/>
  <c r="H539" i="34"/>
  <c r="G539" i="34"/>
  <c r="J693" i="34"/>
  <c r="I693" i="34"/>
  <c r="H693" i="34"/>
  <c r="G693" i="34"/>
  <c r="J1143" i="34"/>
  <c r="I1143" i="34"/>
  <c r="G1143" i="34"/>
  <c r="H1143" i="34"/>
  <c r="J644" i="34"/>
  <c r="I644" i="34"/>
  <c r="G644" i="34"/>
  <c r="H644" i="34"/>
  <c r="J44" i="34"/>
  <c r="I44" i="34"/>
  <c r="G44" i="34"/>
  <c r="H44" i="34"/>
  <c r="J752" i="34"/>
  <c r="I752" i="34"/>
  <c r="G752" i="34"/>
  <c r="H752" i="34"/>
  <c r="J1213" i="34"/>
  <c r="I1213" i="34"/>
  <c r="G1213" i="34"/>
  <c r="H1213" i="34"/>
  <c r="J1004" i="34"/>
  <c r="I1004" i="34"/>
  <c r="G1004" i="34"/>
  <c r="J674" i="34"/>
  <c r="I674" i="34"/>
  <c r="G674" i="34"/>
  <c r="J1003" i="34"/>
  <c r="I1003" i="34"/>
  <c r="G1003" i="34"/>
  <c r="J128" i="34"/>
  <c r="I128" i="34"/>
  <c r="G128" i="34"/>
  <c r="J196" i="34"/>
  <c r="I196" i="34"/>
  <c r="G196" i="34"/>
  <c r="J1325" i="34"/>
  <c r="I1325" i="34"/>
  <c r="G1325" i="34"/>
  <c r="J170" i="34"/>
  <c r="I170" i="34"/>
  <c r="G170" i="34"/>
  <c r="J628" i="34"/>
  <c r="G628" i="34"/>
  <c r="I628" i="34"/>
  <c r="J1011" i="34"/>
  <c r="I1011" i="34"/>
  <c r="G1011" i="34"/>
  <c r="J1186" i="34"/>
  <c r="I1186" i="34"/>
  <c r="G1186" i="34"/>
  <c r="J769" i="34"/>
  <c r="I769" i="34"/>
  <c r="G769" i="34"/>
  <c r="J596" i="34"/>
  <c r="I596" i="34"/>
  <c r="G596" i="34"/>
  <c r="J470" i="34"/>
  <c r="I470" i="34"/>
  <c r="G470" i="34"/>
  <c r="H470" i="34"/>
  <c r="J718" i="34"/>
  <c r="I718" i="34"/>
  <c r="G718" i="34"/>
  <c r="H718" i="34"/>
  <c r="I326" i="34"/>
  <c r="J326" i="34"/>
  <c r="G326" i="34"/>
  <c r="H326" i="34"/>
  <c r="J567" i="34"/>
  <c r="I567" i="34"/>
  <c r="G567" i="34"/>
  <c r="H567" i="34"/>
  <c r="J933" i="34"/>
  <c r="I933" i="34"/>
  <c r="G933" i="34"/>
  <c r="H933" i="34"/>
  <c r="J772" i="34"/>
  <c r="I772" i="34"/>
  <c r="G772" i="34"/>
  <c r="H772" i="34"/>
  <c r="J475" i="34"/>
  <c r="I475" i="34"/>
  <c r="G475" i="34"/>
  <c r="H475" i="34"/>
  <c r="J428" i="34"/>
  <c r="I428" i="34"/>
  <c r="G428" i="34"/>
  <c r="H428" i="34"/>
  <c r="J1101" i="34"/>
  <c r="I1101" i="34"/>
  <c r="H1101" i="34"/>
  <c r="G1101" i="34"/>
  <c r="J1344" i="34"/>
  <c r="I1344" i="34"/>
  <c r="G1344" i="34"/>
  <c r="H1344" i="34"/>
  <c r="J509" i="34"/>
  <c r="I509" i="34"/>
  <c r="G509" i="34"/>
  <c r="H509" i="34"/>
  <c r="J565" i="34"/>
  <c r="I565" i="34"/>
  <c r="G565" i="34"/>
  <c r="H565" i="34"/>
  <c r="J1312" i="34"/>
  <c r="I1312" i="34"/>
  <c r="G1312" i="34"/>
  <c r="H1312" i="34"/>
  <c r="J1308" i="34"/>
  <c r="I1308" i="34"/>
  <c r="G1308" i="34"/>
  <c r="H1308" i="34"/>
  <c r="J1302" i="34"/>
  <c r="I1302" i="34"/>
  <c r="G1302" i="34"/>
  <c r="H1302" i="34"/>
  <c r="J528" i="34"/>
  <c r="I528" i="34"/>
  <c r="G528" i="34"/>
  <c r="H528" i="34"/>
  <c r="J707" i="34"/>
  <c r="I707" i="34"/>
  <c r="G707" i="34"/>
  <c r="H707" i="34"/>
  <c r="J300" i="34"/>
  <c r="I300" i="34"/>
  <c r="G300" i="34"/>
  <c r="H300" i="34"/>
  <c r="J1316" i="34"/>
  <c r="I1316" i="34"/>
  <c r="G1316" i="34"/>
  <c r="H1316" i="34"/>
  <c r="J46" i="34"/>
  <c r="I46" i="34"/>
  <c r="H46" i="34"/>
  <c r="J872" i="34"/>
  <c r="I872" i="34"/>
  <c r="G872" i="34"/>
  <c r="H872" i="34"/>
  <c r="J1037" i="34"/>
  <c r="I1037" i="34"/>
  <c r="G1037" i="34"/>
  <c r="H1037" i="34"/>
  <c r="J1305" i="34"/>
  <c r="I1305" i="34"/>
  <c r="G1305" i="34"/>
  <c r="H1305" i="34"/>
  <c r="J285" i="34"/>
  <c r="I285" i="34"/>
  <c r="G285" i="34"/>
  <c r="H285" i="34"/>
  <c r="J1291" i="34"/>
  <c r="I1291" i="34"/>
  <c r="G1291" i="34"/>
  <c r="H1291" i="34"/>
  <c r="J1328" i="34"/>
  <c r="I1328" i="34"/>
  <c r="G1328" i="34"/>
  <c r="H1328" i="34"/>
  <c r="J796" i="34"/>
  <c r="I796" i="34"/>
  <c r="G796" i="34"/>
  <c r="H796" i="34"/>
  <c r="J386" i="34"/>
  <c r="I386" i="34"/>
  <c r="G386" i="34"/>
  <c r="H386" i="34"/>
  <c r="J1304" i="34"/>
  <c r="I1304" i="34"/>
  <c r="G1304" i="34"/>
  <c r="H1304" i="34"/>
  <c r="J183" i="34"/>
  <c r="I183" i="34"/>
  <c r="G183" i="34"/>
  <c r="H183" i="34"/>
  <c r="J942" i="34"/>
  <c r="I942" i="34"/>
  <c r="G942" i="34"/>
  <c r="H942" i="34"/>
  <c r="J15" i="34"/>
  <c r="I15" i="34"/>
  <c r="G15" i="34"/>
  <c r="H15" i="34"/>
  <c r="J1298" i="34"/>
  <c r="I1298" i="34"/>
  <c r="G1298" i="34"/>
  <c r="H1298" i="34"/>
  <c r="J1282" i="34"/>
  <c r="I1282" i="34"/>
  <c r="G1282" i="34"/>
  <c r="H1282" i="34"/>
  <c r="J460" i="34"/>
  <c r="I460" i="34"/>
  <c r="G460" i="34"/>
  <c r="H460" i="34"/>
  <c r="J106" i="34"/>
  <c r="I106" i="34"/>
  <c r="G106" i="34"/>
  <c r="H106" i="34"/>
  <c r="J274" i="34"/>
  <c r="I274" i="34"/>
  <c r="H274" i="34"/>
  <c r="G274" i="34"/>
  <c r="J370" i="34"/>
  <c r="I370" i="34"/>
  <c r="G370" i="34"/>
  <c r="H370" i="34"/>
  <c r="J482" i="34"/>
  <c r="I482" i="34"/>
  <c r="G482" i="34"/>
  <c r="H482" i="34"/>
  <c r="G1038" i="34"/>
  <c r="J1038" i="34"/>
  <c r="I1038" i="34"/>
  <c r="H1038" i="34"/>
  <c r="J249" i="34"/>
  <c r="I249" i="34"/>
  <c r="G249" i="34"/>
  <c r="H249" i="34"/>
  <c r="J663" i="34"/>
  <c r="I663" i="34"/>
  <c r="G663" i="34"/>
  <c r="H663" i="34"/>
  <c r="J264" i="34"/>
  <c r="G264" i="34"/>
  <c r="I264" i="34"/>
  <c r="H264" i="34"/>
  <c r="J377" i="34"/>
  <c r="I377" i="34"/>
  <c r="G377" i="34"/>
  <c r="H377" i="34"/>
  <c r="J1120" i="34"/>
  <c r="I1120" i="34"/>
  <c r="G1120" i="34"/>
  <c r="H1120" i="34"/>
  <c r="J179" i="34"/>
  <c r="G179" i="34"/>
  <c r="I179" i="34"/>
  <c r="H179" i="34"/>
  <c r="J773" i="34"/>
  <c r="I773" i="34"/>
  <c r="G773" i="34"/>
  <c r="H773" i="34"/>
  <c r="J301" i="34"/>
  <c r="I301" i="34"/>
  <c r="G301" i="34"/>
  <c r="H301" i="34"/>
  <c r="J735" i="34"/>
  <c r="I735" i="34"/>
  <c r="G735" i="34"/>
  <c r="H735" i="34"/>
  <c r="J118" i="34"/>
  <c r="I118" i="34"/>
  <c r="G118" i="34"/>
  <c r="H118" i="34"/>
  <c r="J10" i="34"/>
  <c r="I10" i="34"/>
  <c r="G10" i="34"/>
  <c r="H10" i="34"/>
  <c r="J510" i="34"/>
  <c r="G510" i="34"/>
  <c r="I510" i="34"/>
  <c r="H510" i="34"/>
  <c r="J1228" i="34"/>
  <c r="I1228" i="34"/>
  <c r="G1228" i="34"/>
  <c r="H1228" i="34"/>
  <c r="J970" i="34"/>
  <c r="I970" i="34"/>
  <c r="G970" i="34"/>
  <c r="H970" i="34"/>
  <c r="J1079" i="34"/>
  <c r="G1079" i="34"/>
  <c r="I1079" i="34"/>
  <c r="H1079" i="34"/>
  <c r="I903" i="34"/>
  <c r="J903" i="34"/>
  <c r="G903" i="34"/>
  <c r="H903" i="34"/>
  <c r="J956" i="34"/>
  <c r="I956" i="34"/>
  <c r="G956" i="34"/>
  <c r="J1030" i="34"/>
  <c r="G1030" i="34"/>
  <c r="I1030" i="34"/>
  <c r="H1030" i="34"/>
  <c r="J638" i="34"/>
  <c r="I638" i="34"/>
  <c r="G638" i="34"/>
  <c r="H638" i="34"/>
  <c r="J1324" i="34"/>
  <c r="I1324" i="34"/>
  <c r="G1324" i="34"/>
  <c r="H1324" i="34"/>
  <c r="J992" i="34"/>
  <c r="I992" i="34"/>
  <c r="G992" i="34"/>
  <c r="H992" i="34"/>
  <c r="J554" i="34"/>
  <c r="I554" i="34"/>
  <c r="G554" i="34"/>
  <c r="H554" i="34"/>
  <c r="J25" i="34"/>
  <c r="I25" i="34"/>
  <c r="G25" i="34"/>
  <c r="H25" i="34"/>
  <c r="J1028" i="34"/>
  <c r="G1028" i="34"/>
  <c r="I1028" i="34"/>
  <c r="H1028" i="34"/>
  <c r="J662" i="34"/>
  <c r="I662" i="34"/>
  <c r="G662" i="34"/>
  <c r="H662" i="34"/>
  <c r="J883" i="34"/>
  <c r="I883" i="34"/>
  <c r="G883" i="34"/>
  <c r="H883" i="34"/>
  <c r="J262" i="34"/>
  <c r="G262" i="34"/>
  <c r="I262" i="34"/>
  <c r="H262" i="34"/>
  <c r="I1014" i="34"/>
  <c r="J1014" i="34"/>
  <c r="G1014" i="34"/>
  <c r="H1014" i="34"/>
  <c r="J366" i="34"/>
  <c r="I366" i="34"/>
  <c r="G366" i="34"/>
  <c r="H366" i="34"/>
  <c r="J695" i="34"/>
  <c r="G695" i="34"/>
  <c r="I695" i="34"/>
  <c r="H695" i="34"/>
  <c r="J181" i="34"/>
  <c r="I181" i="34"/>
  <c r="G181" i="34"/>
  <c r="H181" i="34"/>
  <c r="J417" i="34"/>
  <c r="I417" i="34"/>
  <c r="G417" i="34"/>
  <c r="H417" i="34"/>
  <c r="J1008" i="34"/>
  <c r="I1008" i="34"/>
  <c r="G1008" i="34"/>
  <c r="H1008" i="34"/>
  <c r="J71" i="34"/>
  <c r="I71" i="34"/>
  <c r="G71" i="34"/>
  <c r="H71" i="34"/>
  <c r="J78" i="34"/>
  <c r="I78" i="34"/>
  <c r="G78" i="34"/>
  <c r="H78" i="34"/>
  <c r="J14" i="34"/>
  <c r="G14" i="34"/>
  <c r="I14" i="34"/>
  <c r="H14" i="34"/>
  <c r="J499" i="34"/>
  <c r="I499" i="34"/>
  <c r="G499" i="34"/>
  <c r="H499" i="34"/>
  <c r="J369" i="34"/>
  <c r="I369" i="34"/>
  <c r="G369" i="34"/>
  <c r="H369" i="34"/>
  <c r="J762" i="34"/>
  <c r="G762" i="34"/>
  <c r="I762" i="34"/>
  <c r="H762" i="34"/>
  <c r="J640" i="34"/>
  <c r="I640" i="34"/>
  <c r="G640" i="34"/>
  <c r="H640" i="34"/>
  <c r="J1348" i="34"/>
  <c r="I1348" i="34"/>
  <c r="G1348" i="34"/>
  <c r="H1348" i="34"/>
  <c r="J1194" i="34"/>
  <c r="G1194" i="34"/>
  <c r="I1194" i="34"/>
  <c r="H1194" i="34"/>
  <c r="J426" i="34"/>
  <c r="I426" i="34"/>
  <c r="G426" i="34"/>
  <c r="H426" i="34"/>
  <c r="J3" i="34"/>
  <c r="I3" i="34"/>
  <c r="G3" i="34"/>
  <c r="H3" i="34"/>
  <c r="J425" i="34"/>
  <c r="I425" i="34"/>
  <c r="G425" i="34"/>
  <c r="H425" i="34"/>
  <c r="J583" i="34"/>
  <c r="I583" i="34"/>
  <c r="G583" i="34"/>
  <c r="H583" i="34"/>
  <c r="I463" i="34"/>
  <c r="J463" i="34"/>
  <c r="G463" i="34"/>
  <c r="H463" i="34"/>
  <c r="J869" i="34"/>
  <c r="I869" i="34"/>
  <c r="G869" i="34"/>
  <c r="H869" i="34"/>
  <c r="J1178" i="34"/>
  <c r="I1178" i="34"/>
  <c r="G1178" i="34"/>
  <c r="H1178" i="34"/>
  <c r="J1202" i="34"/>
  <c r="I1202" i="34"/>
  <c r="G1202" i="34"/>
  <c r="H1202" i="34"/>
  <c r="J1279" i="34"/>
  <c r="I1279" i="34"/>
  <c r="G1279" i="34"/>
  <c r="H1279" i="34"/>
  <c r="J1047" i="34"/>
  <c r="I1047" i="34"/>
  <c r="G1047" i="34"/>
  <c r="H1047" i="34"/>
  <c r="I85" i="34"/>
  <c r="J85" i="34"/>
  <c r="G85" i="34"/>
  <c r="H85" i="34"/>
  <c r="J532" i="34"/>
  <c r="I532" i="34"/>
  <c r="G532" i="34"/>
  <c r="H532" i="34"/>
  <c r="J1006" i="34"/>
  <c r="I1006" i="34"/>
  <c r="G1006" i="34"/>
  <c r="H1006" i="34"/>
  <c r="J32" i="34"/>
  <c r="I32" i="34"/>
  <c r="G32" i="34"/>
  <c r="H32" i="34"/>
  <c r="J961" i="34"/>
  <c r="I961" i="34"/>
  <c r="G961" i="34"/>
  <c r="H961" i="34"/>
  <c r="J160" i="34"/>
  <c r="I160" i="34"/>
  <c r="G160" i="34"/>
  <c r="H160" i="34"/>
  <c r="J1242" i="34"/>
  <c r="I1242" i="34"/>
  <c r="G1242" i="34"/>
  <c r="H1242" i="34"/>
  <c r="J1275" i="34"/>
  <c r="I1275" i="34"/>
  <c r="G1275" i="34"/>
  <c r="H1275" i="34"/>
  <c r="J135" i="34"/>
  <c r="I135" i="34"/>
  <c r="G135" i="34"/>
  <c r="H135" i="34"/>
  <c r="J1103" i="34"/>
  <c r="I1103" i="34"/>
  <c r="G1103" i="34"/>
  <c r="H1103" i="34"/>
  <c r="J1251" i="34"/>
  <c r="G1251" i="34"/>
  <c r="I1251" i="34"/>
  <c r="H1251" i="34"/>
  <c r="J362" i="34"/>
  <c r="I362" i="34"/>
  <c r="G362" i="34"/>
  <c r="H362" i="34"/>
  <c r="J187" i="34"/>
  <c r="I187" i="34"/>
  <c r="G187" i="34"/>
  <c r="H187" i="34"/>
  <c r="J395" i="34"/>
  <c r="I395" i="34"/>
  <c r="G395" i="34"/>
  <c r="H395" i="34"/>
  <c r="J989" i="34"/>
  <c r="I989" i="34"/>
  <c r="G989" i="34"/>
  <c r="H989" i="34"/>
  <c r="J833" i="34"/>
  <c r="I833" i="34"/>
  <c r="G833" i="34"/>
  <c r="H833" i="34"/>
  <c r="J57" i="34"/>
  <c r="I57" i="34"/>
  <c r="G57" i="34"/>
  <c r="H57" i="34"/>
  <c r="J1430" i="34"/>
  <c r="I1430" i="34"/>
  <c r="G1430" i="34"/>
  <c r="H1430" i="34"/>
  <c r="J771" i="34"/>
  <c r="I771" i="34"/>
  <c r="G771" i="34"/>
  <c r="H771" i="34"/>
  <c r="J1087" i="34"/>
  <c r="I1087" i="34"/>
  <c r="G1087" i="34"/>
  <c r="H1087" i="34"/>
  <c r="J442" i="34"/>
  <c r="I442" i="34"/>
  <c r="G442" i="34"/>
  <c r="H442" i="34"/>
  <c r="J1179" i="34"/>
  <c r="I1179" i="34"/>
  <c r="G1179" i="34"/>
  <c r="H1179" i="34"/>
  <c r="J357" i="34"/>
  <c r="G357" i="34"/>
  <c r="I357" i="34"/>
  <c r="H357" i="34"/>
  <c r="J764" i="34"/>
  <c r="I764" i="34"/>
  <c r="G764" i="34"/>
  <c r="H764" i="34"/>
  <c r="J999" i="34"/>
  <c r="I999" i="34"/>
  <c r="G999" i="34"/>
  <c r="H999" i="34"/>
  <c r="J1365" i="34"/>
  <c r="I1365" i="34"/>
  <c r="G1365" i="34"/>
  <c r="H1365" i="34"/>
  <c r="J878" i="34"/>
  <c r="I878" i="34"/>
  <c r="G878" i="34"/>
  <c r="H878" i="34"/>
  <c r="J1127" i="34"/>
  <c r="I1127" i="34"/>
  <c r="G1127" i="34"/>
  <c r="H1127" i="34"/>
  <c r="J220" i="34"/>
  <c r="I220" i="34"/>
  <c r="G220" i="34"/>
  <c r="H220" i="34"/>
  <c r="J1416" i="34"/>
  <c r="I1416" i="34"/>
  <c r="G1416" i="34"/>
  <c r="H1416" i="34"/>
  <c r="J397" i="34"/>
  <c r="I397" i="34"/>
  <c r="G397" i="34"/>
  <c r="H397" i="34"/>
  <c r="H202" i="34"/>
  <c r="H430" i="34"/>
  <c r="H681" i="34"/>
  <c r="H1285" i="34"/>
  <c r="H248" i="34"/>
  <c r="H1343" i="34"/>
  <c r="H1150" i="34"/>
  <c r="H624" i="34"/>
  <c r="H1307" i="34"/>
  <c r="H1221" i="34"/>
  <c r="H860" i="34"/>
  <c r="H91" i="34"/>
  <c r="G967" i="34"/>
  <c r="J927" i="34"/>
  <c r="I927" i="34"/>
  <c r="G927" i="34"/>
  <c r="H927" i="34"/>
  <c r="J117" i="34"/>
  <c r="I117" i="34"/>
  <c r="G117" i="34"/>
  <c r="H117" i="34"/>
  <c r="J67" i="34"/>
  <c r="I67" i="34"/>
  <c r="G67" i="34"/>
  <c r="H67" i="34"/>
  <c r="J791" i="34"/>
  <c r="I791" i="34"/>
  <c r="G791" i="34"/>
  <c r="H791" i="34"/>
  <c r="J500" i="34"/>
  <c r="I500" i="34"/>
  <c r="G500" i="34"/>
  <c r="H500" i="34"/>
  <c r="J464" i="34"/>
  <c r="I464" i="34"/>
  <c r="G464" i="34"/>
  <c r="H464" i="34"/>
  <c r="J1415" i="34"/>
  <c r="I1415" i="34"/>
  <c r="G1415" i="34"/>
  <c r="H1415" i="34"/>
  <c r="J322" i="34"/>
  <c r="I322" i="34"/>
  <c r="G322" i="34"/>
  <c r="H322" i="34"/>
  <c r="J1236" i="34"/>
  <c r="I1236" i="34"/>
  <c r="G1236" i="34"/>
  <c r="H1236" i="34"/>
  <c r="J960" i="34"/>
  <c r="I960" i="34"/>
  <c r="G960" i="34"/>
  <c r="H960" i="34"/>
  <c r="J685" i="34"/>
  <c r="I685" i="34"/>
  <c r="G685" i="34"/>
  <c r="H685" i="34"/>
  <c r="J173" i="34"/>
  <c r="I173" i="34"/>
  <c r="G173" i="34"/>
  <c r="H173" i="34"/>
  <c r="J664" i="34"/>
  <c r="I664" i="34"/>
  <c r="G664" i="34"/>
  <c r="H664" i="34"/>
  <c r="J201" i="34"/>
  <c r="I201" i="34"/>
  <c r="G201" i="34"/>
  <c r="H201" i="34"/>
  <c r="J253" i="34"/>
  <c r="I253" i="34"/>
  <c r="G253" i="34"/>
  <c r="H253" i="34"/>
  <c r="J618" i="34"/>
  <c r="I618" i="34"/>
  <c r="G618" i="34"/>
  <c r="H618" i="34"/>
  <c r="J572" i="34"/>
  <c r="I572" i="34"/>
  <c r="G572" i="34"/>
  <c r="H572" i="34"/>
  <c r="J658" i="34"/>
  <c r="I658" i="34"/>
  <c r="G658" i="34"/>
  <c r="H658" i="34"/>
  <c r="J24" i="34"/>
  <c r="I24" i="34"/>
  <c r="G24" i="34"/>
  <c r="H24" i="34"/>
  <c r="J358" i="34"/>
  <c r="I358" i="34"/>
  <c r="G358" i="34"/>
  <c r="H358" i="34"/>
  <c r="J951" i="34"/>
  <c r="I951" i="34"/>
  <c r="G951" i="34"/>
  <c r="H951" i="34"/>
  <c r="J1310" i="34"/>
  <c r="I1310" i="34"/>
  <c r="G1310" i="34"/>
  <c r="H1310" i="34"/>
  <c r="J1080" i="34"/>
  <c r="I1080" i="34"/>
  <c r="G1080" i="34"/>
  <c r="H1080" i="34"/>
  <c r="J1001" i="34"/>
  <c r="I1001" i="34"/>
  <c r="G1001" i="34"/>
  <c r="H1001" i="34"/>
  <c r="J753" i="34"/>
  <c r="I753" i="34"/>
  <c r="G753" i="34"/>
  <c r="H753" i="34"/>
  <c r="J465" i="34"/>
  <c r="I465" i="34"/>
  <c r="G465" i="34"/>
  <c r="H465" i="34"/>
  <c r="J22" i="34"/>
  <c r="I22" i="34"/>
  <c r="G22" i="34"/>
  <c r="H22" i="34"/>
  <c r="J978" i="34"/>
  <c r="I978" i="34"/>
  <c r="G978" i="34"/>
  <c r="H978" i="34"/>
  <c r="J977" i="34"/>
  <c r="I977" i="34"/>
  <c r="G977" i="34"/>
  <c r="H977" i="34"/>
  <c r="J495" i="34"/>
  <c r="I495" i="34"/>
  <c r="G495" i="34"/>
  <c r="H495" i="34"/>
  <c r="J492" i="34"/>
  <c r="I492" i="34"/>
  <c r="G492" i="34"/>
  <c r="H492" i="34"/>
  <c r="J671" i="34"/>
  <c r="I671" i="34"/>
  <c r="G671" i="34"/>
  <c r="H671" i="34"/>
  <c r="J424" i="34"/>
  <c r="I424" i="34"/>
  <c r="G424" i="34"/>
  <c r="H424" i="34"/>
  <c r="J746" i="34"/>
  <c r="I746" i="34"/>
  <c r="G746" i="34"/>
  <c r="H746" i="34"/>
  <c r="J81" i="34"/>
  <c r="I81" i="34"/>
  <c r="G81" i="34"/>
  <c r="H81" i="34"/>
  <c r="J167" i="34"/>
  <c r="I167" i="34"/>
  <c r="G167" i="34"/>
  <c r="H167" i="34"/>
  <c r="J1056" i="34"/>
  <c r="I1056" i="34"/>
  <c r="G1056" i="34"/>
  <c r="H1056" i="34"/>
  <c r="J1208" i="34"/>
  <c r="I1208" i="34"/>
  <c r="G1208" i="34"/>
  <c r="H1208" i="34"/>
  <c r="J99" i="34"/>
  <c r="I99" i="34"/>
  <c r="G99" i="34"/>
  <c r="H99" i="34"/>
  <c r="J388" i="34"/>
  <c r="I388" i="34"/>
  <c r="G388" i="34"/>
  <c r="H388" i="34"/>
  <c r="J374" i="34"/>
  <c r="I374" i="34"/>
  <c r="G374" i="34"/>
  <c r="H374" i="34"/>
  <c r="J339" i="34"/>
  <c r="I339" i="34"/>
  <c r="G339" i="34"/>
  <c r="H339" i="34"/>
  <c r="J1265" i="34"/>
  <c r="I1265" i="34"/>
  <c r="G1265" i="34"/>
  <c r="H1265" i="34"/>
  <c r="J454" i="34"/>
  <c r="I454" i="34"/>
  <c r="G454" i="34"/>
  <c r="H454" i="34"/>
  <c r="J1334" i="34"/>
  <c r="I1334" i="34"/>
  <c r="G1334" i="34"/>
  <c r="H1334" i="34"/>
  <c r="J303" i="34"/>
  <c r="I303" i="34"/>
  <c r="G303" i="34"/>
  <c r="H303" i="34"/>
  <c r="J139" i="34"/>
  <c r="I139" i="34"/>
  <c r="G139" i="34"/>
  <c r="H139" i="34"/>
  <c r="J338" i="34"/>
  <c r="I338" i="34"/>
  <c r="G338" i="34"/>
  <c r="H338" i="34"/>
  <c r="J1229" i="34"/>
  <c r="I1229" i="34"/>
  <c r="G1229" i="34"/>
  <c r="H1229" i="34"/>
  <c r="J393" i="34"/>
  <c r="I393" i="34"/>
  <c r="G393" i="34"/>
  <c r="H393" i="34"/>
  <c r="J1031" i="34"/>
  <c r="I1031" i="34"/>
  <c r="G1031" i="34"/>
  <c r="H1031" i="34"/>
  <c r="J972" i="34"/>
  <c r="I972" i="34"/>
  <c r="G972" i="34"/>
  <c r="H972" i="34"/>
  <c r="J1084" i="34"/>
  <c r="I1084" i="34"/>
  <c r="G1084" i="34"/>
  <c r="H1084" i="34"/>
  <c r="J677" i="34"/>
  <c r="I677" i="34"/>
  <c r="G677" i="34"/>
  <c r="H677" i="34"/>
  <c r="J1068" i="34"/>
  <c r="I1068" i="34"/>
  <c r="G1068" i="34"/>
  <c r="J59" i="34"/>
  <c r="I59" i="34"/>
  <c r="G59" i="34"/>
  <c r="H59" i="34"/>
  <c r="J157" i="34"/>
  <c r="I157" i="34"/>
  <c r="G157" i="34"/>
  <c r="H157" i="34"/>
  <c r="J1140" i="34"/>
  <c r="I1140" i="34"/>
  <c r="G1140" i="34"/>
  <c r="H1140" i="34"/>
  <c r="J994" i="34"/>
  <c r="I994" i="34"/>
  <c r="G994" i="34"/>
  <c r="H994" i="34"/>
  <c r="J1306" i="34"/>
  <c r="I1306" i="34"/>
  <c r="G1306" i="34"/>
  <c r="H1306" i="34"/>
  <c r="J255" i="34"/>
  <c r="I255" i="34"/>
  <c r="G255" i="34"/>
  <c r="H255" i="34"/>
  <c r="J58" i="34"/>
  <c r="I58" i="34"/>
  <c r="H58" i="34"/>
  <c r="J141" i="34"/>
  <c r="I141" i="34"/>
  <c r="G141" i="34"/>
  <c r="H141" i="34"/>
  <c r="J1424" i="34"/>
  <c r="I1424" i="34"/>
  <c r="G1424" i="34"/>
  <c r="H1424" i="34"/>
  <c r="J1246" i="34"/>
  <c r="I1246" i="34"/>
  <c r="G1246" i="34"/>
  <c r="H1246" i="34"/>
  <c r="J75" i="34"/>
  <c r="I75" i="34"/>
  <c r="G75" i="34"/>
  <c r="H75" i="34"/>
  <c r="J940" i="34"/>
  <c r="I940" i="34"/>
  <c r="G940" i="34"/>
  <c r="H940" i="34"/>
  <c r="J665" i="34"/>
  <c r="I665" i="34"/>
  <c r="G665" i="34"/>
  <c r="H665" i="34"/>
  <c r="J132" i="34"/>
  <c r="I132" i="34"/>
  <c r="G132" i="34"/>
  <c r="H132" i="34"/>
  <c r="J1211" i="34"/>
  <c r="I1211" i="34"/>
  <c r="G1211" i="34"/>
  <c r="H1211" i="34"/>
  <c r="J1121" i="34"/>
  <c r="I1121" i="34"/>
  <c r="G1121" i="34"/>
  <c r="H1121" i="34"/>
  <c r="J821" i="34"/>
  <c r="I821" i="34"/>
  <c r="G821" i="34"/>
  <c r="H821" i="34"/>
  <c r="J941" i="34"/>
  <c r="I941" i="34"/>
  <c r="G941" i="34"/>
  <c r="H941" i="34"/>
  <c r="J319" i="34"/>
  <c r="I319" i="34"/>
  <c r="G319" i="34"/>
  <c r="H319" i="34"/>
  <c r="J367" i="34"/>
  <c r="I367" i="34"/>
  <c r="G367" i="34"/>
  <c r="H367" i="34"/>
  <c r="J606" i="34"/>
  <c r="I606" i="34"/>
  <c r="G606" i="34"/>
  <c r="H606" i="34"/>
  <c r="J1025" i="34"/>
  <c r="I1025" i="34"/>
  <c r="G1025" i="34"/>
  <c r="H1025" i="34"/>
  <c r="J429" i="34"/>
  <c r="I429" i="34"/>
  <c r="G429" i="34"/>
  <c r="H429" i="34"/>
  <c r="J1166" i="34"/>
  <c r="I1166" i="34"/>
  <c r="G1166" i="34"/>
  <c r="H1166" i="34"/>
  <c r="J345" i="34"/>
  <c r="I345" i="34"/>
  <c r="G345" i="34"/>
  <c r="H345" i="34"/>
  <c r="J1099" i="34"/>
  <c r="I1099" i="34"/>
  <c r="G1099" i="34"/>
  <c r="H1099" i="34"/>
  <c r="J423" i="34"/>
  <c r="I423" i="34"/>
  <c r="G423" i="34"/>
  <c r="H423" i="34"/>
  <c r="J668" i="34"/>
  <c r="I668" i="34"/>
  <c r="G668" i="34"/>
  <c r="H668" i="34"/>
  <c r="J152" i="34"/>
  <c r="I152" i="34"/>
  <c r="G152" i="34"/>
  <c r="H152" i="34"/>
  <c r="J916" i="34"/>
  <c r="I916" i="34"/>
  <c r="G916" i="34"/>
  <c r="H916" i="34"/>
  <c r="J799" i="34"/>
  <c r="I799" i="34"/>
  <c r="G799" i="34"/>
  <c r="H799" i="34"/>
  <c r="J564" i="34"/>
  <c r="I564" i="34"/>
  <c r="G564" i="34"/>
  <c r="H564" i="34"/>
  <c r="J738" i="34"/>
  <c r="I738" i="34"/>
  <c r="G738" i="34"/>
  <c r="H738" i="34"/>
  <c r="J531" i="34"/>
  <c r="I531" i="34"/>
  <c r="G531" i="34"/>
  <c r="H531" i="34"/>
  <c r="J1203" i="34"/>
  <c r="I1203" i="34"/>
  <c r="G1203" i="34"/>
  <c r="H1203" i="34"/>
  <c r="J655" i="34"/>
  <c r="I655" i="34"/>
  <c r="G655" i="34"/>
  <c r="H655" i="34"/>
  <c r="J524" i="34"/>
  <c r="I524" i="34"/>
  <c r="G524" i="34"/>
  <c r="H524" i="34"/>
  <c r="J887" i="34"/>
  <c r="I887" i="34"/>
  <c r="G887" i="34"/>
  <c r="H887" i="34"/>
  <c r="J254" i="34"/>
  <c r="I254" i="34"/>
  <c r="G254" i="34"/>
  <c r="H254" i="34"/>
  <c r="J608" i="34"/>
  <c r="I608" i="34"/>
  <c r="G608" i="34"/>
  <c r="H608" i="34"/>
  <c r="J1386" i="34"/>
  <c r="I1386" i="34"/>
  <c r="G1386" i="34"/>
  <c r="H1386" i="34"/>
  <c r="J733" i="34"/>
  <c r="I733" i="34"/>
  <c r="G733" i="34"/>
  <c r="H733" i="34"/>
  <c r="J704" i="34"/>
  <c r="I704" i="34"/>
  <c r="G704" i="34"/>
  <c r="H704" i="34"/>
  <c r="J828" i="34"/>
  <c r="I828" i="34"/>
  <c r="G828" i="34"/>
  <c r="H828" i="34"/>
  <c r="J73" i="34"/>
  <c r="I73" i="34"/>
  <c r="G73" i="34"/>
  <c r="H73" i="34"/>
  <c r="J795" i="34"/>
  <c r="I795" i="34"/>
  <c r="G795" i="34"/>
  <c r="H795" i="34"/>
  <c r="J1024" i="34"/>
  <c r="I1024" i="34"/>
  <c r="G1024" i="34"/>
  <c r="H1024" i="34"/>
  <c r="J912" i="34"/>
  <c r="I912" i="34"/>
  <c r="G912" i="34"/>
  <c r="H912" i="34"/>
  <c r="J830" i="34"/>
  <c r="I830" i="34"/>
  <c r="G830" i="34"/>
  <c r="H830" i="34"/>
  <c r="J837" i="34"/>
  <c r="I837" i="34"/>
  <c r="G837" i="34"/>
  <c r="H837" i="34"/>
  <c r="J1070" i="34"/>
  <c r="I1070" i="34"/>
  <c r="H1070" i="34"/>
  <c r="G1070" i="34"/>
  <c r="J1423" i="34"/>
  <c r="I1423" i="34"/>
  <c r="G1423" i="34"/>
  <c r="H1423" i="34"/>
  <c r="J296" i="34"/>
  <c r="I296" i="34"/>
  <c r="G296" i="34"/>
  <c r="H296" i="34"/>
  <c r="J570" i="34"/>
  <c r="I570" i="34"/>
  <c r="G570" i="34"/>
  <c r="H570" i="34"/>
  <c r="J129" i="34"/>
  <c r="I129" i="34"/>
  <c r="G129" i="34"/>
  <c r="H129" i="34"/>
  <c r="J239" i="34"/>
  <c r="I239" i="34"/>
  <c r="G239" i="34"/>
  <c r="H239" i="34"/>
  <c r="J598" i="34"/>
  <c r="I598" i="34"/>
  <c r="G598" i="34"/>
  <c r="H598" i="34"/>
  <c r="J288" i="34"/>
  <c r="I288" i="34"/>
  <c r="G288" i="34"/>
  <c r="H288" i="34"/>
  <c r="J360" i="34"/>
  <c r="I360" i="34"/>
  <c r="G360" i="34"/>
  <c r="H360" i="34"/>
  <c r="J1005" i="34"/>
  <c r="I1005" i="34"/>
  <c r="G1005" i="34"/>
  <c r="H1005" i="34"/>
  <c r="J947" i="34"/>
  <c r="I947" i="34"/>
  <c r="G947" i="34"/>
  <c r="H947" i="34"/>
  <c r="J748" i="34"/>
  <c r="I748" i="34"/>
  <c r="G748" i="34"/>
  <c r="H748" i="34"/>
  <c r="J1286" i="34"/>
  <c r="I1286" i="34"/>
  <c r="G1286" i="34"/>
  <c r="H1286" i="34"/>
  <c r="J964" i="34"/>
  <c r="I964" i="34"/>
  <c r="G964" i="34"/>
  <c r="H964" i="34"/>
  <c r="H1004" i="34"/>
  <c r="H1411" i="34"/>
  <c r="H128" i="34"/>
  <c r="H90" i="34"/>
  <c r="H1139" i="34"/>
  <c r="H628" i="34"/>
  <c r="H232" i="34"/>
  <c r="H666" i="34"/>
  <c r="H596" i="34"/>
  <c r="H1224" i="34"/>
  <c r="H1188" i="34"/>
  <c r="H1356" i="34"/>
  <c r="G58" i="34"/>
  <c r="J1088" i="34"/>
  <c r="I1088" i="34"/>
  <c r="G1088" i="34"/>
  <c r="H1088" i="34"/>
  <c r="J875" i="34"/>
  <c r="I875" i="34"/>
  <c r="G875" i="34"/>
  <c r="H875" i="34"/>
  <c r="J1401" i="34"/>
  <c r="I1401" i="34"/>
  <c r="H1401" i="34"/>
  <c r="G1401" i="34"/>
  <c r="J577" i="34"/>
  <c r="I577" i="34"/>
  <c r="G577" i="34"/>
  <c r="H577" i="34"/>
  <c r="J409" i="34"/>
  <c r="I409" i="34"/>
  <c r="G409" i="34"/>
  <c r="H409" i="34"/>
  <c r="J785" i="34"/>
  <c r="I785" i="34"/>
  <c r="G785" i="34"/>
  <c r="H785" i="34"/>
  <c r="J633" i="34"/>
  <c r="I633" i="34"/>
  <c r="G633" i="34"/>
  <c r="H633" i="34"/>
  <c r="J639" i="34"/>
  <c r="I639" i="34"/>
  <c r="G639" i="34"/>
  <c r="H639" i="34"/>
  <c r="J995" i="34"/>
  <c r="I995" i="34"/>
  <c r="G995" i="34"/>
  <c r="H995" i="34"/>
  <c r="J1107" i="34"/>
  <c r="I1107" i="34"/>
  <c r="G1107" i="34"/>
  <c r="H1107" i="34"/>
  <c r="J590" i="34"/>
  <c r="I590" i="34"/>
  <c r="G590" i="34"/>
  <c r="H590" i="34"/>
  <c r="J1191" i="34"/>
  <c r="I1191" i="34"/>
  <c r="G1191" i="34"/>
  <c r="H1191" i="34"/>
  <c r="J1429" i="34"/>
  <c r="I1429" i="34"/>
  <c r="H1429" i="34"/>
  <c r="G1429" i="34"/>
  <c r="J555" i="34"/>
  <c r="I555" i="34"/>
  <c r="G555" i="34"/>
  <c r="H555" i="34"/>
  <c r="J1408" i="34"/>
  <c r="I1408" i="34"/>
  <c r="G1408" i="34"/>
  <c r="H1408" i="34"/>
  <c r="J1368" i="34"/>
  <c r="I1368" i="34"/>
  <c r="G1368" i="34"/>
  <c r="H1368" i="34"/>
  <c r="J1207" i="34"/>
  <c r="I1207" i="34"/>
  <c r="G1207" i="34"/>
  <c r="H1207" i="34"/>
  <c r="J1352" i="34"/>
  <c r="I1352" i="34"/>
  <c r="G1352" i="34"/>
  <c r="H1352" i="34"/>
  <c r="J1122" i="34"/>
  <c r="I1122" i="34"/>
  <c r="H1122" i="34"/>
  <c r="G1122" i="34"/>
  <c r="J328" i="34"/>
  <c r="I328" i="34"/>
  <c r="G328" i="34"/>
  <c r="H328" i="34"/>
  <c r="J604" i="34"/>
  <c r="I604" i="34"/>
  <c r="G604" i="34"/>
  <c r="H604" i="34"/>
  <c r="J868" i="34"/>
  <c r="I868" i="34"/>
  <c r="H868" i="34"/>
  <c r="G868" i="34"/>
  <c r="J1181" i="34"/>
  <c r="I1181" i="34"/>
  <c r="G1181" i="34"/>
  <c r="H1181" i="34"/>
  <c r="J320" i="34"/>
  <c r="I320" i="34"/>
  <c r="G320" i="34"/>
  <c r="H320" i="34"/>
  <c r="J72" i="34"/>
  <c r="I72" i="34"/>
  <c r="H72" i="34"/>
  <c r="G72" i="34"/>
  <c r="J1128" i="34"/>
  <c r="I1128" i="34"/>
  <c r="G1128" i="34"/>
  <c r="H1128" i="34"/>
  <c r="J1105" i="34"/>
  <c r="I1105" i="34"/>
  <c r="G1105" i="34"/>
  <c r="H1105" i="34"/>
  <c r="J790" i="34"/>
  <c r="I790" i="34"/>
  <c r="H790" i="34"/>
  <c r="G790" i="34"/>
  <c r="J1048" i="34"/>
  <c r="I1048" i="34"/>
  <c r="G1048" i="34"/>
  <c r="H1048" i="34"/>
  <c r="J1389" i="34"/>
  <c r="I1389" i="34"/>
  <c r="G1389" i="34"/>
  <c r="H1389" i="34"/>
  <c r="J1157" i="34"/>
  <c r="I1157" i="34"/>
  <c r="G1157" i="34"/>
  <c r="H1157" i="34"/>
  <c r="J527" i="34"/>
  <c r="I527" i="34"/>
  <c r="G527" i="34"/>
  <c r="H527" i="34"/>
  <c r="J943" i="34"/>
  <c r="G943" i="34"/>
  <c r="I943" i="34"/>
  <c r="H943" i="34"/>
  <c r="J757" i="34"/>
  <c r="I757" i="34"/>
  <c r="G757" i="34"/>
  <c r="H757" i="34"/>
  <c r="J650" i="34"/>
  <c r="I650" i="34"/>
  <c r="G650" i="34"/>
  <c r="H650" i="34"/>
  <c r="J717" i="34"/>
  <c r="I717" i="34"/>
  <c r="G717" i="34"/>
  <c r="H717" i="34"/>
  <c r="J653" i="34"/>
  <c r="I653" i="34"/>
  <c r="G653" i="34"/>
  <c r="H653" i="34"/>
  <c r="J191" i="34"/>
  <c r="I191" i="34"/>
  <c r="G191" i="34"/>
  <c r="H191" i="34"/>
  <c r="J469" i="34"/>
  <c r="I469" i="34"/>
  <c r="G469" i="34"/>
  <c r="H469" i="34"/>
  <c r="J391" i="34"/>
  <c r="I391" i="34"/>
  <c r="G391" i="34"/>
  <c r="H391" i="34"/>
  <c r="J914" i="34"/>
  <c r="I914" i="34"/>
  <c r="G914" i="34"/>
  <c r="H914" i="34"/>
  <c r="J1129" i="34"/>
  <c r="G1129" i="34"/>
  <c r="I1129" i="34"/>
  <c r="H1129" i="34"/>
  <c r="J1192" i="34"/>
  <c r="I1192" i="34"/>
  <c r="G1192" i="34"/>
  <c r="H1192" i="34"/>
  <c r="J222" i="34"/>
  <c r="I222" i="34"/>
  <c r="G222" i="34"/>
  <c r="H222" i="34"/>
  <c r="J1138" i="34"/>
  <c r="G1138" i="34"/>
  <c r="I1138" i="34"/>
  <c r="H1138" i="34"/>
  <c r="J1072" i="34"/>
  <c r="I1072" i="34"/>
  <c r="G1072" i="34"/>
  <c r="H1072" i="34"/>
  <c r="J1154" i="34"/>
  <c r="I1154" i="34"/>
  <c r="G1154" i="34"/>
  <c r="H1154" i="34"/>
  <c r="J614" i="34"/>
  <c r="I614" i="34"/>
  <c r="G614" i="34"/>
  <c r="H614" i="34"/>
  <c r="J1153" i="34"/>
  <c r="G1153" i="34"/>
  <c r="I1153" i="34"/>
  <c r="H1153" i="34"/>
  <c r="J1276" i="34"/>
  <c r="I1276" i="34"/>
  <c r="G1276" i="34"/>
  <c r="H1276" i="34"/>
  <c r="J330" i="34"/>
  <c r="I330" i="34"/>
  <c r="G330" i="34"/>
  <c r="H330" i="34"/>
  <c r="J522" i="34"/>
  <c r="I522" i="34"/>
  <c r="G522" i="34"/>
  <c r="H522" i="34"/>
  <c r="J1145" i="34"/>
  <c r="G1145" i="34"/>
  <c r="I1145" i="34"/>
  <c r="H1145" i="34"/>
  <c r="J137" i="34"/>
  <c r="I137" i="34"/>
  <c r="G137" i="34"/>
  <c r="H137" i="34"/>
  <c r="J177" i="34"/>
  <c r="I177" i="34"/>
  <c r="G177" i="34"/>
  <c r="H177" i="34"/>
  <c r="J747" i="34"/>
  <c r="I747" i="34"/>
  <c r="G747" i="34"/>
  <c r="H747" i="34"/>
  <c r="J278" i="34"/>
  <c r="I278" i="34"/>
  <c r="G278" i="34"/>
  <c r="H278" i="34"/>
  <c r="J392" i="34"/>
  <c r="I392" i="34"/>
  <c r="G392" i="34"/>
  <c r="H392" i="34"/>
  <c r="J136" i="34"/>
  <c r="I136" i="34"/>
  <c r="G136" i="34"/>
  <c r="H136" i="34"/>
  <c r="P900" i="34"/>
  <c r="O900" i="34"/>
  <c r="U900" i="34"/>
  <c r="S900" i="34"/>
  <c r="N900" i="34"/>
  <c r="P20" i="34"/>
  <c r="O20" i="34"/>
  <c r="U20" i="34"/>
  <c r="S20" i="34"/>
  <c r="N20" i="34"/>
  <c r="P137" i="34"/>
  <c r="O137" i="34"/>
  <c r="U137" i="34"/>
  <c r="S137" i="34"/>
  <c r="N137" i="34"/>
  <c r="P534" i="34"/>
  <c r="O534" i="34"/>
  <c r="U534" i="34"/>
  <c r="S534" i="34"/>
  <c r="N534" i="34"/>
  <c r="P1064" i="34"/>
  <c r="O1064" i="34"/>
  <c r="U1064" i="34"/>
  <c r="S1064" i="34"/>
  <c r="N1064" i="34"/>
  <c r="P969" i="34"/>
  <c r="O969" i="34"/>
  <c r="U969" i="34"/>
  <c r="S969" i="34"/>
  <c r="N969" i="34"/>
  <c r="P525" i="34"/>
  <c r="O525" i="34"/>
  <c r="U525" i="34"/>
  <c r="S525" i="34"/>
  <c r="N525" i="34"/>
  <c r="P1428" i="34"/>
  <c r="O1428" i="34"/>
  <c r="U1428" i="34"/>
  <c r="S1428" i="34"/>
  <c r="N1428" i="34"/>
  <c r="P1234" i="34"/>
  <c r="O1234" i="34"/>
  <c r="U1234" i="34"/>
  <c r="S1234" i="34"/>
  <c r="N1234" i="34"/>
  <c r="P35" i="34"/>
  <c r="O35" i="34"/>
  <c r="S35" i="34"/>
  <c r="U35" i="34"/>
  <c r="N35" i="34"/>
  <c r="P865" i="34"/>
  <c r="O865" i="34"/>
  <c r="U865" i="34"/>
  <c r="S865" i="34"/>
  <c r="N865" i="34"/>
  <c r="P699" i="34"/>
  <c r="O699" i="34"/>
  <c r="S699" i="34"/>
  <c r="U699" i="34"/>
  <c r="N699" i="34"/>
  <c r="P421" i="34"/>
  <c r="O421" i="34"/>
  <c r="U421" i="34"/>
  <c r="S421" i="34"/>
  <c r="N421" i="34"/>
  <c r="P2" i="34"/>
  <c r="O2" i="34"/>
  <c r="S2" i="34"/>
  <c r="U2" i="34"/>
  <c r="N2" i="34"/>
  <c r="P1247" i="34"/>
  <c r="O1247" i="34"/>
  <c r="U1247" i="34"/>
  <c r="S1247" i="34"/>
  <c r="N1247" i="34"/>
  <c r="P726" i="34"/>
  <c r="O726" i="34"/>
  <c r="U726" i="34"/>
  <c r="S726" i="34"/>
  <c r="N726" i="34"/>
  <c r="P1317" i="34"/>
  <c r="O1317" i="34"/>
  <c r="U1317" i="34"/>
  <c r="S1317" i="34"/>
  <c r="N1317" i="34"/>
  <c r="P661" i="34"/>
  <c r="O661" i="34"/>
  <c r="S661" i="34"/>
  <c r="U661" i="34"/>
  <c r="N661" i="34"/>
  <c r="P688" i="34"/>
  <c r="O688" i="34"/>
  <c r="S688" i="34"/>
  <c r="U688" i="34"/>
  <c r="N688" i="34"/>
  <c r="P996" i="34"/>
  <c r="O996" i="34"/>
  <c r="S996" i="34"/>
  <c r="U996" i="34"/>
  <c r="N996" i="34"/>
  <c r="P862" i="34"/>
  <c r="O862" i="34"/>
  <c r="S862" i="34"/>
  <c r="U862" i="34"/>
  <c r="N862" i="34"/>
  <c r="P156" i="34"/>
  <c r="O156" i="34"/>
  <c r="S156" i="34"/>
  <c r="U156" i="34"/>
  <c r="N156" i="34"/>
  <c r="P1427" i="34"/>
  <c r="O1427" i="34"/>
  <c r="S1427" i="34"/>
  <c r="U1427" i="34"/>
  <c r="N1427" i="34"/>
  <c r="P535" i="34"/>
  <c r="O535" i="34"/>
  <c r="S535" i="34"/>
  <c r="U535" i="34"/>
  <c r="N535" i="34"/>
  <c r="P713" i="34"/>
  <c r="U713" i="34"/>
  <c r="O713" i="34"/>
  <c r="S713" i="34"/>
  <c r="N713" i="34"/>
  <c r="P102" i="34"/>
  <c r="U102" i="34"/>
  <c r="O102" i="34"/>
  <c r="S102" i="34"/>
  <c r="N102" i="34"/>
  <c r="P164" i="34"/>
  <c r="U164" i="34"/>
  <c r="O164" i="34"/>
  <c r="S164" i="34"/>
  <c r="N164" i="34"/>
  <c r="P1394" i="34"/>
  <c r="U1394" i="34"/>
  <c r="O1394" i="34"/>
  <c r="S1394" i="34"/>
  <c r="N1394" i="34"/>
  <c r="P108" i="34"/>
  <c r="O108" i="34"/>
  <c r="U108" i="34"/>
  <c r="S108" i="34"/>
  <c r="N108" i="34"/>
  <c r="P219" i="34"/>
  <c r="O219" i="34"/>
  <c r="U219" i="34"/>
  <c r="S219" i="34"/>
  <c r="N219" i="34"/>
  <c r="P1336" i="34"/>
  <c r="U1336" i="34"/>
  <c r="O1336" i="34"/>
  <c r="S1336" i="34"/>
  <c r="N1336" i="34"/>
  <c r="P1252" i="34"/>
  <c r="U1252" i="34"/>
  <c r="O1252" i="34"/>
  <c r="S1252" i="34"/>
  <c r="N1252" i="34"/>
  <c r="P1144" i="34"/>
  <c r="U1144" i="34"/>
  <c r="O1144" i="34"/>
  <c r="S1144" i="34"/>
  <c r="N1144" i="34"/>
  <c r="P846" i="34"/>
  <c r="U846" i="34"/>
  <c r="O846" i="34"/>
  <c r="S846" i="34"/>
  <c r="N846" i="34"/>
  <c r="P571" i="34"/>
  <c r="O571" i="34"/>
  <c r="U571" i="34"/>
  <c r="S571" i="34"/>
  <c r="N571" i="34"/>
  <c r="P1171" i="34"/>
  <c r="O1171" i="34"/>
  <c r="U1171" i="34"/>
  <c r="S1171" i="34"/>
  <c r="N1171" i="34"/>
  <c r="P808" i="34"/>
  <c r="O808" i="34"/>
  <c r="U808" i="34"/>
  <c r="S808" i="34"/>
  <c r="N808" i="34"/>
  <c r="P441" i="34"/>
  <c r="O441" i="34"/>
  <c r="U441" i="34"/>
  <c r="S441" i="34"/>
  <c r="N441" i="34"/>
  <c r="O756" i="34"/>
  <c r="P756" i="34"/>
  <c r="U756" i="34"/>
  <c r="S756" i="34"/>
  <c r="N756" i="34"/>
  <c r="O206" i="34"/>
  <c r="P206" i="34"/>
  <c r="U206" i="34"/>
  <c r="S206" i="34"/>
  <c r="N206" i="34"/>
  <c r="P444" i="34"/>
  <c r="O444" i="34"/>
  <c r="U444" i="34"/>
  <c r="S444" i="34"/>
  <c r="N444" i="34"/>
  <c r="P290" i="34"/>
  <c r="O290" i="34"/>
  <c r="U290" i="34"/>
  <c r="S290" i="34"/>
  <c r="N290" i="34"/>
  <c r="P230" i="34"/>
  <c r="O230" i="34"/>
  <c r="U230" i="34"/>
  <c r="S230" i="34"/>
  <c r="N230" i="34"/>
  <c r="O188" i="34"/>
  <c r="P188" i="34"/>
  <c r="U188" i="34"/>
  <c r="S188" i="34"/>
  <c r="N188" i="34"/>
  <c r="O641" i="34"/>
  <c r="P641" i="34"/>
  <c r="U641" i="34"/>
  <c r="S641" i="34"/>
  <c r="N641" i="34"/>
  <c r="P792" i="34"/>
  <c r="O792" i="34"/>
  <c r="U792" i="34"/>
  <c r="S792" i="34"/>
  <c r="N792" i="34"/>
  <c r="P1311" i="34"/>
  <c r="O1311" i="34"/>
  <c r="U1311" i="34"/>
  <c r="S1311" i="34"/>
  <c r="N1311" i="34"/>
  <c r="P93" i="34"/>
  <c r="O93" i="34"/>
  <c r="U93" i="34"/>
  <c r="S93" i="34"/>
  <c r="N93" i="34"/>
  <c r="P547" i="34"/>
  <c r="O547" i="34"/>
  <c r="U547" i="34"/>
  <c r="S547" i="34"/>
  <c r="N547" i="34"/>
  <c r="O551" i="34"/>
  <c r="P551" i="34"/>
  <c r="U551" i="34"/>
  <c r="S551" i="34"/>
  <c r="N551" i="34"/>
  <c r="O275" i="34"/>
  <c r="P275" i="34"/>
  <c r="U275" i="34"/>
  <c r="S275" i="34"/>
  <c r="N275" i="34"/>
  <c r="P379" i="34"/>
  <c r="O379" i="34"/>
  <c r="U379" i="34"/>
  <c r="S379" i="34"/>
  <c r="N379" i="34"/>
  <c r="P585" i="34"/>
  <c r="O585" i="34"/>
  <c r="U585" i="34"/>
  <c r="S585" i="34"/>
  <c r="N585" i="34"/>
  <c r="P266" i="34"/>
  <c r="O266" i="34"/>
  <c r="U266" i="34"/>
  <c r="S266" i="34"/>
  <c r="N266" i="34"/>
  <c r="P823" i="34"/>
  <c r="O823" i="34"/>
  <c r="U823" i="34"/>
  <c r="S823" i="34"/>
  <c r="N823" i="34"/>
  <c r="O626" i="34"/>
  <c r="P626" i="34"/>
  <c r="U626" i="34"/>
  <c r="S626" i="34"/>
  <c r="N626" i="34"/>
  <c r="O672" i="34"/>
  <c r="P672" i="34"/>
  <c r="U672" i="34"/>
  <c r="S672" i="34"/>
  <c r="N672" i="34"/>
  <c r="P498" i="34"/>
  <c r="O498" i="34"/>
  <c r="U498" i="34"/>
  <c r="S498" i="34"/>
  <c r="N498" i="34"/>
  <c r="P316" i="34"/>
  <c r="O316" i="34"/>
  <c r="U316" i="34"/>
  <c r="S316" i="34"/>
  <c r="N316" i="34"/>
  <c r="P335" i="34"/>
  <c r="O335" i="34"/>
  <c r="U335" i="34"/>
  <c r="S335" i="34"/>
  <c r="N335" i="34"/>
  <c r="P1002" i="34"/>
  <c r="O1002" i="34"/>
  <c r="U1002" i="34"/>
  <c r="S1002" i="34"/>
  <c r="P612" i="34"/>
  <c r="O612" i="34"/>
  <c r="U612" i="34"/>
  <c r="S612" i="34"/>
  <c r="N612" i="34"/>
  <c r="P155" i="34"/>
  <c r="O155" i="34"/>
  <c r="U155" i="34"/>
  <c r="S155" i="34"/>
  <c r="N155" i="34"/>
  <c r="P1015" i="34"/>
  <c r="O1015" i="34"/>
  <c r="U1015" i="34"/>
  <c r="S1015" i="34"/>
  <c r="N1015" i="34"/>
  <c r="P622" i="34"/>
  <c r="O622" i="34"/>
  <c r="U622" i="34"/>
  <c r="S622" i="34"/>
  <c r="N622" i="34"/>
  <c r="P1266" i="34"/>
  <c r="O1266" i="34"/>
  <c r="U1266" i="34"/>
  <c r="S1266" i="34"/>
  <c r="N1266" i="34"/>
  <c r="P211" i="34"/>
  <c r="O211" i="34"/>
  <c r="U211" i="34"/>
  <c r="S211" i="34"/>
  <c r="N211" i="34"/>
  <c r="P1058" i="34"/>
  <c r="O1058" i="34"/>
  <c r="U1058" i="34"/>
  <c r="S1058" i="34"/>
  <c r="N1058" i="34"/>
  <c r="P1114" i="34"/>
  <c r="O1114" i="34"/>
  <c r="U1114" i="34"/>
  <c r="S1114" i="34"/>
  <c r="N1114" i="34"/>
  <c r="P452" i="34"/>
  <c r="O452" i="34"/>
  <c r="U452" i="34"/>
  <c r="S452" i="34"/>
  <c r="N452" i="34"/>
  <c r="P449" i="34"/>
  <c r="O449" i="34"/>
  <c r="U449" i="34"/>
  <c r="S449" i="34"/>
  <c r="N449" i="34"/>
  <c r="P265" i="34"/>
  <c r="O265" i="34"/>
  <c r="U265" i="34"/>
  <c r="S265" i="34"/>
  <c r="N265" i="34"/>
  <c r="P1400" i="34"/>
  <c r="O1400" i="34"/>
  <c r="U1400" i="34"/>
  <c r="S1400" i="34"/>
  <c r="N1400" i="34"/>
  <c r="P433" i="34"/>
  <c r="O433" i="34"/>
  <c r="U433" i="34"/>
  <c r="S433" i="34"/>
  <c r="N433" i="34"/>
  <c r="P1226" i="34"/>
  <c r="O1226" i="34"/>
  <c r="U1226" i="34"/>
  <c r="S1226" i="34"/>
  <c r="N1226" i="34"/>
  <c r="P1412" i="34"/>
  <c r="O1412" i="34"/>
  <c r="U1412" i="34"/>
  <c r="S1412" i="34"/>
  <c r="N1412" i="34"/>
  <c r="P394" i="34"/>
  <c r="O394" i="34"/>
  <c r="U394" i="34"/>
  <c r="S394" i="34"/>
  <c r="N394" i="34"/>
  <c r="P948" i="34"/>
  <c r="O948" i="34"/>
  <c r="U948" i="34"/>
  <c r="S948" i="34"/>
  <c r="N948" i="34"/>
  <c r="P679" i="34"/>
  <c r="O679" i="34"/>
  <c r="U679" i="34"/>
  <c r="S679" i="34"/>
  <c r="N679" i="34"/>
  <c r="P190" i="34"/>
  <c r="O190" i="34"/>
  <c r="U190" i="34"/>
  <c r="S190" i="34"/>
  <c r="N190" i="34"/>
  <c r="P908" i="34"/>
  <c r="O908" i="34"/>
  <c r="U908" i="34"/>
  <c r="S908" i="34"/>
  <c r="N908" i="34"/>
  <c r="P53" i="34"/>
  <c r="O53" i="34"/>
  <c r="U53" i="34"/>
  <c r="S53" i="34"/>
  <c r="N53" i="34"/>
  <c r="P401" i="34"/>
  <c r="U401" i="34"/>
  <c r="O401" i="34"/>
  <c r="S401" i="34"/>
  <c r="N401" i="34"/>
  <c r="P736" i="34"/>
  <c r="O736" i="34"/>
  <c r="U736" i="34"/>
  <c r="S736" i="34"/>
  <c r="N736" i="34"/>
  <c r="P1082" i="34"/>
  <c r="O1082" i="34"/>
  <c r="U1082" i="34"/>
  <c r="S1082" i="34"/>
  <c r="N1082" i="34"/>
  <c r="P840" i="34"/>
  <c r="O840" i="34"/>
  <c r="U840" i="34"/>
  <c r="S840" i="34"/>
  <c r="N840" i="34"/>
  <c r="P258" i="34"/>
  <c r="O258" i="34"/>
  <c r="U258" i="34"/>
  <c r="S258" i="34"/>
  <c r="N258" i="34"/>
  <c r="P682" i="34"/>
  <c r="O682" i="34"/>
  <c r="U682" i="34"/>
  <c r="S682" i="34"/>
  <c r="N682" i="34"/>
  <c r="P578" i="34"/>
  <c r="O578" i="34"/>
  <c r="U578" i="34"/>
  <c r="S578" i="34"/>
  <c r="N578" i="34"/>
  <c r="P1193" i="34"/>
  <c r="O1193" i="34"/>
  <c r="U1193" i="34"/>
  <c r="S1193" i="34"/>
  <c r="N1193" i="34"/>
  <c r="P1074" i="34"/>
  <c r="O1074" i="34"/>
  <c r="U1074" i="34"/>
  <c r="S1074" i="34"/>
  <c r="N1074" i="34"/>
  <c r="P636" i="34"/>
  <c r="O636" i="34"/>
  <c r="U636" i="34"/>
  <c r="S636" i="34"/>
  <c r="N636" i="34"/>
  <c r="P990" i="34"/>
  <c r="O990" i="34"/>
  <c r="U990" i="34"/>
  <c r="S990" i="34"/>
  <c r="N990" i="34"/>
  <c r="P1342" i="34"/>
  <c r="O1342" i="34"/>
  <c r="U1342" i="34"/>
  <c r="S1342" i="34"/>
  <c r="N1342" i="34"/>
  <c r="P816" i="34"/>
  <c r="O816" i="34"/>
  <c r="U816" i="34"/>
  <c r="S816" i="34"/>
  <c r="N816" i="34"/>
  <c r="P1057" i="34"/>
  <c r="O1057" i="34"/>
  <c r="U1057" i="34"/>
  <c r="S1057" i="34"/>
  <c r="N1057" i="34"/>
  <c r="P800" i="34"/>
  <c r="O800" i="34"/>
  <c r="U800" i="34"/>
  <c r="S800" i="34"/>
  <c r="N800" i="34"/>
  <c r="P147" i="34"/>
  <c r="O147" i="34"/>
  <c r="U147" i="34"/>
  <c r="S147" i="34"/>
  <c r="N147" i="34"/>
  <c r="P153" i="34"/>
  <c r="O153" i="34"/>
  <c r="U153" i="34"/>
  <c r="S153" i="34"/>
  <c r="N153" i="34"/>
  <c r="P763" i="34"/>
  <c r="O763" i="34"/>
  <c r="U763" i="34"/>
  <c r="S763" i="34"/>
  <c r="N763" i="34"/>
  <c r="P550" i="34"/>
  <c r="O550" i="34"/>
  <c r="U550" i="34"/>
  <c r="S550" i="34"/>
  <c r="N550" i="34"/>
  <c r="P276" i="34"/>
  <c r="O276" i="34"/>
  <c r="U276" i="34"/>
  <c r="S276" i="34"/>
  <c r="N276" i="34"/>
  <c r="P1098" i="34"/>
  <c r="O1098" i="34"/>
  <c r="U1098" i="34"/>
  <c r="S1098" i="34"/>
  <c r="N1098" i="34"/>
  <c r="P980" i="34"/>
  <c r="O980" i="34"/>
  <c r="U980" i="34"/>
  <c r="S980" i="34"/>
  <c r="N980" i="34"/>
  <c r="P237" i="34"/>
  <c r="O237" i="34"/>
  <c r="U237" i="34"/>
  <c r="S237" i="34"/>
  <c r="N237" i="34"/>
  <c r="P289" i="34"/>
  <c r="O289" i="34"/>
  <c r="U289" i="34"/>
  <c r="S289" i="34"/>
  <c r="N289" i="34"/>
  <c r="P815" i="34"/>
  <c r="O815" i="34"/>
  <c r="U815" i="34"/>
  <c r="S815" i="34"/>
  <c r="N815" i="34"/>
  <c r="P1048" i="34"/>
  <c r="O1048" i="34"/>
  <c r="U1048" i="34"/>
  <c r="S1048" i="34"/>
  <c r="N1048" i="34"/>
  <c r="P1389" i="34"/>
  <c r="O1389" i="34"/>
  <c r="U1389" i="34"/>
  <c r="S1389" i="34"/>
  <c r="N1389" i="34"/>
  <c r="P1157" i="34"/>
  <c r="O1157" i="34"/>
  <c r="U1157" i="34"/>
  <c r="S1157" i="34"/>
  <c r="N1157" i="34"/>
  <c r="P527" i="34"/>
  <c r="O527" i="34"/>
  <c r="U527" i="34"/>
  <c r="S527" i="34"/>
  <c r="N527" i="34"/>
  <c r="P943" i="34"/>
  <c r="O943" i="34"/>
  <c r="U943" i="34"/>
  <c r="S943" i="34"/>
  <c r="N943" i="34"/>
  <c r="P757" i="34"/>
  <c r="O757" i="34"/>
  <c r="U757" i="34"/>
  <c r="S757" i="34"/>
  <c r="N757" i="34"/>
  <c r="P650" i="34"/>
  <c r="O650" i="34"/>
  <c r="U650" i="34"/>
  <c r="S650" i="34"/>
  <c r="N650" i="34"/>
  <c r="P717" i="34"/>
  <c r="O717" i="34"/>
  <c r="U717" i="34"/>
  <c r="S717" i="34"/>
  <c r="N717" i="34"/>
  <c r="P653" i="34"/>
  <c r="O653" i="34"/>
  <c r="U653" i="34"/>
  <c r="S653" i="34"/>
  <c r="N653" i="34"/>
  <c r="P191" i="34"/>
  <c r="O191" i="34"/>
  <c r="U191" i="34"/>
  <c r="S191" i="34"/>
  <c r="N191" i="34"/>
  <c r="P469" i="34"/>
  <c r="O469" i="34"/>
  <c r="U469" i="34"/>
  <c r="S469" i="34"/>
  <c r="N469" i="34"/>
  <c r="P914" i="34"/>
  <c r="O914" i="34"/>
  <c r="U914" i="34"/>
  <c r="S914" i="34"/>
  <c r="N914" i="34"/>
  <c r="P1129" i="34"/>
  <c r="O1129" i="34"/>
  <c r="U1129" i="34"/>
  <c r="S1129" i="34"/>
  <c r="N1129" i="34"/>
  <c r="P1192" i="34"/>
  <c r="O1192" i="34"/>
  <c r="U1192" i="34"/>
  <c r="S1192" i="34"/>
  <c r="N1192" i="34"/>
  <c r="P1138" i="34"/>
  <c r="O1138" i="34"/>
  <c r="U1138" i="34"/>
  <c r="S1138" i="34"/>
  <c r="N1138" i="34"/>
  <c r="P1072" i="34"/>
  <c r="O1072" i="34"/>
  <c r="U1072" i="34"/>
  <c r="S1072" i="34"/>
  <c r="N1072" i="34"/>
  <c r="P1154" i="34"/>
  <c r="O1154" i="34"/>
  <c r="U1154" i="34"/>
  <c r="S1154" i="34"/>
  <c r="N1154" i="34"/>
  <c r="P614" i="34"/>
  <c r="O614" i="34"/>
  <c r="U614" i="34"/>
  <c r="S614" i="34"/>
  <c r="N614" i="34"/>
  <c r="P1153" i="34"/>
  <c r="O1153" i="34"/>
  <c r="U1153" i="34"/>
  <c r="S1153" i="34"/>
  <c r="N1153" i="34"/>
  <c r="P1276" i="34"/>
  <c r="O1276" i="34"/>
  <c r="U1276" i="34"/>
  <c r="S1276" i="34"/>
  <c r="N1276" i="34"/>
  <c r="P330" i="34"/>
  <c r="O330" i="34"/>
  <c r="U330" i="34"/>
  <c r="S330" i="34"/>
  <c r="N330" i="34"/>
  <c r="P522" i="34"/>
  <c r="O522" i="34"/>
  <c r="U522" i="34"/>
  <c r="S522" i="34"/>
  <c r="N522" i="34"/>
  <c r="P567" i="34"/>
  <c r="O567" i="34"/>
  <c r="U567" i="34"/>
  <c r="S567" i="34"/>
  <c r="N567" i="34"/>
  <c r="P933" i="34"/>
  <c r="O933" i="34"/>
  <c r="U933" i="34"/>
  <c r="S933" i="34"/>
  <c r="N933" i="34"/>
  <c r="P772" i="34"/>
  <c r="O772" i="34"/>
  <c r="U772" i="34"/>
  <c r="S772" i="34"/>
  <c r="N772" i="34"/>
  <c r="P475" i="34"/>
  <c r="O475" i="34"/>
  <c r="U475" i="34"/>
  <c r="N475" i="34"/>
  <c r="S475" i="34"/>
  <c r="P428" i="34"/>
  <c r="O428" i="34"/>
  <c r="U428" i="34"/>
  <c r="S428" i="34"/>
  <c r="N428" i="34"/>
  <c r="P1101" i="34"/>
  <c r="O1101" i="34"/>
  <c r="U1101" i="34"/>
  <c r="S1101" i="34"/>
  <c r="N1101" i="34"/>
  <c r="P1344" i="34"/>
  <c r="O1344" i="34"/>
  <c r="U1344" i="34"/>
  <c r="S1344" i="34"/>
  <c r="N1344" i="34"/>
  <c r="P509" i="34"/>
  <c r="O509" i="34"/>
  <c r="U509" i="34"/>
  <c r="S509" i="34"/>
  <c r="N509" i="34"/>
  <c r="P565" i="34"/>
  <c r="O565" i="34"/>
  <c r="U565" i="34"/>
  <c r="S565" i="34"/>
  <c r="N565" i="34"/>
  <c r="P1312" i="34"/>
  <c r="O1312" i="34"/>
  <c r="U1312" i="34"/>
  <c r="S1312" i="34"/>
  <c r="N1312" i="34"/>
  <c r="P1308" i="34"/>
  <c r="O1308" i="34"/>
  <c r="U1308" i="34"/>
  <c r="S1308" i="34"/>
  <c r="N1308" i="34"/>
  <c r="P1302" i="34"/>
  <c r="O1302" i="34"/>
  <c r="U1302" i="34"/>
  <c r="S1302" i="34"/>
  <c r="N1302" i="34"/>
  <c r="P528" i="34"/>
  <c r="O528" i="34"/>
  <c r="U528" i="34"/>
  <c r="S528" i="34"/>
  <c r="N528" i="34"/>
  <c r="P707" i="34"/>
  <c r="O707" i="34"/>
  <c r="U707" i="34"/>
  <c r="S707" i="34"/>
  <c r="N707" i="34"/>
  <c r="P300" i="34"/>
  <c r="O300" i="34"/>
  <c r="U300" i="34"/>
  <c r="N300" i="34"/>
  <c r="S300" i="34"/>
  <c r="P1316" i="34"/>
  <c r="O1316" i="34"/>
  <c r="U1316" i="34"/>
  <c r="S1316" i="34"/>
  <c r="N1316" i="34"/>
  <c r="P46" i="34"/>
  <c r="O46" i="34"/>
  <c r="U46" i="34"/>
  <c r="S46" i="34"/>
  <c r="N46" i="34"/>
  <c r="P872" i="34"/>
  <c r="O872" i="34"/>
  <c r="U872" i="34"/>
  <c r="S872" i="34"/>
  <c r="N872" i="34"/>
  <c r="P1037" i="34"/>
  <c r="O1037" i="34"/>
  <c r="U1037" i="34"/>
  <c r="N1037" i="34"/>
  <c r="S1037" i="34"/>
  <c r="P1305" i="34"/>
  <c r="O1305" i="34"/>
  <c r="U1305" i="34"/>
  <c r="S1305" i="34"/>
  <c r="N1305" i="34"/>
  <c r="P285" i="34"/>
  <c r="O285" i="34"/>
  <c r="U285" i="34"/>
  <c r="S285" i="34"/>
  <c r="N285" i="34"/>
  <c r="P1291" i="34"/>
  <c r="O1291" i="34"/>
  <c r="U1291" i="34"/>
  <c r="S1291" i="34"/>
  <c r="N1291" i="34"/>
  <c r="P1328" i="34"/>
  <c r="O1328" i="34"/>
  <c r="U1328" i="34"/>
  <c r="S1328" i="34"/>
  <c r="N1328" i="34"/>
  <c r="P796" i="34"/>
  <c r="O796" i="34"/>
  <c r="U796" i="34"/>
  <c r="S796" i="34"/>
  <c r="N796" i="34"/>
  <c r="P386" i="34"/>
  <c r="O386" i="34"/>
  <c r="U386" i="34"/>
  <c r="S386" i="34"/>
  <c r="N386" i="34"/>
  <c r="P1304" i="34"/>
  <c r="O1304" i="34"/>
  <c r="U1304" i="34"/>
  <c r="S1304" i="34"/>
  <c r="N1304" i="34"/>
  <c r="P183" i="34"/>
  <c r="O183" i="34"/>
  <c r="U183" i="34"/>
  <c r="S183" i="34"/>
  <c r="N183" i="34"/>
  <c r="P942" i="34"/>
  <c r="O942" i="34"/>
  <c r="U942" i="34"/>
  <c r="S942" i="34"/>
  <c r="N942" i="34"/>
  <c r="P15" i="34"/>
  <c r="O15" i="34"/>
  <c r="U15" i="34"/>
  <c r="S15" i="34"/>
  <c r="N15" i="34"/>
  <c r="P1298" i="34"/>
  <c r="O1298" i="34"/>
  <c r="U1298" i="34"/>
  <c r="S1298" i="34"/>
  <c r="N1298" i="34"/>
  <c r="P1282" i="34"/>
  <c r="O1282" i="34"/>
  <c r="U1282" i="34"/>
  <c r="N1282" i="34"/>
  <c r="S1282" i="34"/>
  <c r="P460" i="34"/>
  <c r="O460" i="34"/>
  <c r="U460" i="34"/>
  <c r="S460" i="34"/>
  <c r="N460" i="34"/>
  <c r="P106" i="34"/>
  <c r="O106" i="34"/>
  <c r="U106" i="34"/>
  <c r="S106" i="34"/>
  <c r="N106" i="34"/>
  <c r="P274" i="34"/>
  <c r="O274" i="34"/>
  <c r="U274" i="34"/>
  <c r="S274" i="34"/>
  <c r="N274" i="34"/>
  <c r="P370" i="34"/>
  <c r="O370" i="34"/>
  <c r="U370" i="34"/>
  <c r="S370" i="34"/>
  <c r="N370" i="34"/>
  <c r="P482" i="34"/>
  <c r="O482" i="34"/>
  <c r="U482" i="34"/>
  <c r="S482" i="34"/>
  <c r="N482" i="34"/>
  <c r="P1038" i="34"/>
  <c r="O1038" i="34"/>
  <c r="U1038" i="34"/>
  <c r="S1038" i="34"/>
  <c r="N1038" i="34"/>
  <c r="P249" i="34"/>
  <c r="O249" i="34"/>
  <c r="U249" i="34"/>
  <c r="S249" i="34"/>
  <c r="P663" i="34"/>
  <c r="O663" i="34"/>
  <c r="U663" i="34"/>
  <c r="S663" i="34"/>
  <c r="N663" i="34"/>
  <c r="P264" i="34"/>
  <c r="O264" i="34"/>
  <c r="U264" i="34"/>
  <c r="S264" i="34"/>
  <c r="N264" i="34"/>
  <c r="P377" i="34"/>
  <c r="O377" i="34"/>
  <c r="U377" i="34"/>
  <c r="S377" i="34"/>
  <c r="N377" i="34"/>
  <c r="P1120" i="34"/>
  <c r="O1120" i="34"/>
  <c r="U1120" i="34"/>
  <c r="S1120" i="34"/>
  <c r="N1120" i="34"/>
  <c r="P179" i="34"/>
  <c r="O179" i="34"/>
  <c r="U179" i="34"/>
  <c r="S179" i="34"/>
  <c r="P773" i="34"/>
  <c r="O773" i="34"/>
  <c r="U773" i="34"/>
  <c r="S773" i="34"/>
  <c r="N773" i="34"/>
  <c r="P301" i="34"/>
  <c r="O301" i="34"/>
  <c r="U301" i="34"/>
  <c r="S301" i="34"/>
  <c r="N301" i="34"/>
  <c r="P735" i="34"/>
  <c r="O735" i="34"/>
  <c r="U735" i="34"/>
  <c r="N735" i="34"/>
  <c r="S735" i="34"/>
  <c r="P118" i="34"/>
  <c r="O118" i="34"/>
  <c r="U118" i="34"/>
  <c r="S118" i="34"/>
  <c r="N118" i="34"/>
  <c r="P10" i="34"/>
  <c r="O10" i="34"/>
  <c r="U10" i="34"/>
  <c r="S10" i="34"/>
  <c r="N10" i="34"/>
  <c r="P510" i="34"/>
  <c r="O510" i="34"/>
  <c r="U510" i="34"/>
  <c r="S510" i="34"/>
  <c r="N510" i="34"/>
  <c r="P1228" i="34"/>
  <c r="O1228" i="34"/>
  <c r="U1228" i="34"/>
  <c r="S1228" i="34"/>
  <c r="N1228" i="34"/>
  <c r="P970" i="34"/>
  <c r="O970" i="34"/>
  <c r="U970" i="34"/>
  <c r="S970" i="34"/>
  <c r="N970" i="34"/>
  <c r="P1079" i="34"/>
  <c r="O1079" i="34"/>
  <c r="U1079" i="34"/>
  <c r="S1079" i="34"/>
  <c r="N1079" i="34"/>
  <c r="P903" i="34"/>
  <c r="O903" i="34"/>
  <c r="U903" i="34"/>
  <c r="S903" i="34"/>
  <c r="N903" i="34"/>
  <c r="P956" i="34"/>
  <c r="O956" i="34"/>
  <c r="U956" i="34"/>
  <c r="S956" i="34"/>
  <c r="N956" i="34"/>
  <c r="P1030" i="34"/>
  <c r="O1030" i="34"/>
  <c r="U1030" i="34"/>
  <c r="S1030" i="34"/>
  <c r="N1030" i="34"/>
  <c r="P638" i="34"/>
  <c r="O638" i="34"/>
  <c r="U638" i="34"/>
  <c r="S638" i="34"/>
  <c r="N638" i="34"/>
  <c r="P1324" i="34"/>
  <c r="O1324" i="34"/>
  <c r="U1324" i="34"/>
  <c r="S1324" i="34"/>
  <c r="P992" i="34"/>
  <c r="O992" i="34"/>
  <c r="U992" i="34"/>
  <c r="S992" i="34"/>
  <c r="N992" i="34"/>
  <c r="P554" i="34"/>
  <c r="O554" i="34"/>
  <c r="U554" i="34"/>
  <c r="S554" i="34"/>
  <c r="N554" i="34"/>
  <c r="P25" i="34"/>
  <c r="O25" i="34"/>
  <c r="U25" i="34"/>
  <c r="S25" i="34"/>
  <c r="N25" i="34"/>
  <c r="P1028" i="34"/>
  <c r="O1028" i="34"/>
  <c r="U1028" i="34"/>
  <c r="S1028" i="34"/>
  <c r="P662" i="34"/>
  <c r="O662" i="34"/>
  <c r="U662" i="34"/>
  <c r="S662" i="34"/>
  <c r="N662" i="34"/>
  <c r="P883" i="34"/>
  <c r="O883" i="34"/>
  <c r="U883" i="34"/>
  <c r="S883" i="34"/>
  <c r="N883" i="34"/>
  <c r="P262" i="34"/>
  <c r="O262" i="34"/>
  <c r="U262" i="34"/>
  <c r="S262" i="34"/>
  <c r="N262" i="34"/>
  <c r="P1014" i="34"/>
  <c r="O1014" i="34"/>
  <c r="U1014" i="34"/>
  <c r="S1014" i="34"/>
  <c r="P366" i="34"/>
  <c r="O366" i="34"/>
  <c r="U366" i="34"/>
  <c r="S366" i="34"/>
  <c r="N366" i="34"/>
  <c r="P695" i="34"/>
  <c r="O695" i="34"/>
  <c r="U695" i="34"/>
  <c r="S695" i="34"/>
  <c r="N695" i="34"/>
  <c r="P181" i="34"/>
  <c r="O181" i="34"/>
  <c r="U181" i="34"/>
  <c r="S181" i="34"/>
  <c r="N181" i="34"/>
  <c r="P417" i="34"/>
  <c r="O417" i="34"/>
  <c r="U417" i="34"/>
  <c r="S417" i="34"/>
  <c r="P1008" i="34"/>
  <c r="O1008" i="34"/>
  <c r="U1008" i="34"/>
  <c r="S1008" i="34"/>
  <c r="N1008" i="34"/>
  <c r="P71" i="34"/>
  <c r="O71" i="34"/>
  <c r="U71" i="34"/>
  <c r="S71" i="34"/>
  <c r="N71" i="34"/>
  <c r="P78" i="34"/>
  <c r="O78" i="34"/>
  <c r="U78" i="34"/>
  <c r="S78" i="34"/>
  <c r="N78" i="34"/>
  <c r="P14" i="34"/>
  <c r="O14" i="34"/>
  <c r="U14" i="34"/>
  <c r="S14" i="34"/>
  <c r="P499" i="34"/>
  <c r="O499" i="34"/>
  <c r="U499" i="34"/>
  <c r="S499" i="34"/>
  <c r="N499" i="34"/>
  <c r="P369" i="34"/>
  <c r="O369" i="34"/>
  <c r="U369" i="34"/>
  <c r="S369" i="34"/>
  <c r="N369" i="34"/>
  <c r="P762" i="34"/>
  <c r="O762" i="34"/>
  <c r="U762" i="34"/>
  <c r="S762" i="34"/>
  <c r="N762" i="34"/>
  <c r="P640" i="34"/>
  <c r="O640" i="34"/>
  <c r="U640" i="34"/>
  <c r="S640" i="34"/>
  <c r="P1348" i="34"/>
  <c r="O1348" i="34"/>
  <c r="U1348" i="34"/>
  <c r="S1348" i="34"/>
  <c r="N1348" i="34"/>
  <c r="P1194" i="34"/>
  <c r="O1194" i="34"/>
  <c r="U1194" i="34"/>
  <c r="S1194" i="34"/>
  <c r="N1194" i="34"/>
  <c r="P426" i="34"/>
  <c r="O426" i="34"/>
  <c r="U426" i="34"/>
  <c r="S426" i="34"/>
  <c r="N426" i="34"/>
  <c r="P3" i="34"/>
  <c r="U3" i="34"/>
  <c r="O3" i="34"/>
  <c r="S3" i="34"/>
  <c r="P425" i="34"/>
  <c r="O425" i="34"/>
  <c r="U425" i="34"/>
  <c r="S425" i="34"/>
  <c r="N425" i="34"/>
  <c r="P583" i="34"/>
  <c r="O583" i="34"/>
  <c r="U583" i="34"/>
  <c r="S583" i="34"/>
  <c r="N583" i="34"/>
  <c r="P463" i="34"/>
  <c r="O463" i="34"/>
  <c r="U463" i="34"/>
  <c r="S463" i="34"/>
  <c r="N463" i="34"/>
  <c r="P869" i="34"/>
  <c r="O869" i="34"/>
  <c r="U869" i="34"/>
  <c r="S869" i="34"/>
  <c r="P1178" i="34"/>
  <c r="O1178" i="34"/>
  <c r="U1178" i="34"/>
  <c r="S1178" i="34"/>
  <c r="N1178" i="34"/>
  <c r="P1202" i="34"/>
  <c r="O1202" i="34"/>
  <c r="U1202" i="34"/>
  <c r="S1202" i="34"/>
  <c r="N1202" i="34"/>
  <c r="P1279" i="34"/>
  <c r="O1279" i="34"/>
  <c r="U1279" i="34"/>
  <c r="S1279" i="34"/>
  <c r="N1279" i="34"/>
  <c r="P1047" i="34"/>
  <c r="O1047" i="34"/>
  <c r="U1047" i="34"/>
  <c r="S1047" i="34"/>
  <c r="P85" i="34"/>
  <c r="O85" i="34"/>
  <c r="U85" i="34"/>
  <c r="S85" i="34"/>
  <c r="N85" i="34"/>
  <c r="P532" i="34"/>
  <c r="O532" i="34"/>
  <c r="U532" i="34"/>
  <c r="S532" i="34"/>
  <c r="N532" i="34"/>
  <c r="P1006" i="34"/>
  <c r="O1006" i="34"/>
  <c r="U1006" i="34"/>
  <c r="S1006" i="34"/>
  <c r="N1006" i="34"/>
  <c r="P32" i="34"/>
  <c r="O32" i="34"/>
  <c r="U32" i="34"/>
  <c r="S32" i="34"/>
  <c r="P961" i="34"/>
  <c r="O961" i="34"/>
  <c r="U961" i="34"/>
  <c r="S961" i="34"/>
  <c r="N961" i="34"/>
  <c r="P160" i="34"/>
  <c r="O160" i="34"/>
  <c r="U160" i="34"/>
  <c r="S160" i="34"/>
  <c r="N160" i="34"/>
  <c r="P1242" i="34"/>
  <c r="O1242" i="34"/>
  <c r="U1242" i="34"/>
  <c r="S1242" i="34"/>
  <c r="N1242" i="34"/>
  <c r="P1275" i="34"/>
  <c r="O1275" i="34"/>
  <c r="U1275" i="34"/>
  <c r="S1275" i="34"/>
  <c r="P135" i="34"/>
  <c r="O135" i="34"/>
  <c r="U135" i="34"/>
  <c r="S135" i="34"/>
  <c r="N135" i="34"/>
  <c r="P1103" i="34"/>
  <c r="O1103" i="34"/>
  <c r="U1103" i="34"/>
  <c r="S1103" i="34"/>
  <c r="N1103" i="34"/>
  <c r="P1251" i="34"/>
  <c r="O1251" i="34"/>
  <c r="U1251" i="34"/>
  <c r="S1251" i="34"/>
  <c r="N1251" i="34"/>
  <c r="P362" i="34"/>
  <c r="O362" i="34"/>
  <c r="U362" i="34"/>
  <c r="S362" i="34"/>
  <c r="N362" i="34"/>
  <c r="P187" i="34"/>
  <c r="O187" i="34"/>
  <c r="U187" i="34"/>
  <c r="S187" i="34"/>
  <c r="N187" i="34"/>
  <c r="P395" i="34"/>
  <c r="O395" i="34"/>
  <c r="U395" i="34"/>
  <c r="S395" i="34"/>
  <c r="N395" i="34"/>
  <c r="P989" i="34"/>
  <c r="O989" i="34"/>
  <c r="U989" i="34"/>
  <c r="S989" i="34"/>
  <c r="P833" i="34"/>
  <c r="O833" i="34"/>
  <c r="U833" i="34"/>
  <c r="S833" i="34"/>
  <c r="N833" i="34"/>
  <c r="P57" i="34"/>
  <c r="O57" i="34"/>
  <c r="U57" i="34"/>
  <c r="S57" i="34"/>
  <c r="N57" i="34"/>
  <c r="P1430" i="34"/>
  <c r="O1430" i="34"/>
  <c r="U1430" i="34"/>
  <c r="S1430" i="34"/>
  <c r="N1430" i="34"/>
  <c r="P771" i="34"/>
  <c r="O771" i="34"/>
  <c r="U771" i="34"/>
  <c r="S771" i="34"/>
  <c r="N771" i="34"/>
  <c r="P1087" i="34"/>
  <c r="O1087" i="34"/>
  <c r="U1087" i="34"/>
  <c r="S1087" i="34"/>
  <c r="N1087" i="34"/>
  <c r="P442" i="34"/>
  <c r="O442" i="34"/>
  <c r="U442" i="34"/>
  <c r="S442" i="34"/>
  <c r="N442" i="34"/>
  <c r="P1179" i="34"/>
  <c r="O1179" i="34"/>
  <c r="U1179" i="34"/>
  <c r="S1179" i="34"/>
  <c r="N1179" i="34"/>
  <c r="P357" i="34"/>
  <c r="O357" i="34"/>
  <c r="U357" i="34"/>
  <c r="S357" i="34"/>
  <c r="N357" i="34"/>
  <c r="P764" i="34"/>
  <c r="O764" i="34"/>
  <c r="U764" i="34"/>
  <c r="S764" i="34"/>
  <c r="N764" i="34"/>
  <c r="P999" i="34"/>
  <c r="O999" i="34"/>
  <c r="U999" i="34"/>
  <c r="S999" i="34"/>
  <c r="N999" i="34"/>
  <c r="P1365" i="34"/>
  <c r="O1365" i="34"/>
  <c r="U1365" i="34"/>
  <c r="S1365" i="34"/>
  <c r="N1365" i="34"/>
  <c r="P878" i="34"/>
  <c r="O878" i="34"/>
  <c r="U878" i="34"/>
  <c r="S878" i="34"/>
  <c r="N878" i="34"/>
  <c r="P1127" i="34"/>
  <c r="O1127" i="34"/>
  <c r="U1127" i="34"/>
  <c r="S1127" i="34"/>
  <c r="N1127" i="34"/>
  <c r="P220" i="34"/>
  <c r="O220" i="34"/>
  <c r="U220" i="34"/>
  <c r="S220" i="34"/>
  <c r="N220" i="34"/>
  <c r="P1416" i="34"/>
  <c r="O1416" i="34"/>
  <c r="U1416" i="34"/>
  <c r="S1416" i="34"/>
  <c r="N1416" i="34"/>
  <c r="P397" i="34"/>
  <c r="O397" i="34"/>
  <c r="U397" i="34"/>
  <c r="S397" i="34"/>
  <c r="N249" i="34"/>
  <c r="N640" i="34"/>
  <c r="N989" i="34"/>
  <c r="P930" i="34"/>
  <c r="U930" i="34"/>
  <c r="O930" i="34"/>
  <c r="S930" i="34"/>
  <c r="N930" i="34"/>
  <c r="P192" i="34"/>
  <c r="O192" i="34"/>
  <c r="U192" i="34"/>
  <c r="S192" i="34"/>
  <c r="N192" i="34"/>
  <c r="P140" i="34"/>
  <c r="O140" i="34"/>
  <c r="U140" i="34"/>
  <c r="S140" i="34"/>
  <c r="N140" i="34"/>
  <c r="P1083" i="34"/>
  <c r="O1083" i="34"/>
  <c r="U1083" i="34"/>
  <c r="S1083" i="34"/>
  <c r="N1083" i="34"/>
  <c r="P267" i="34"/>
  <c r="O267" i="34"/>
  <c r="U267" i="34"/>
  <c r="S267" i="34"/>
  <c r="N267" i="34"/>
  <c r="P1205" i="34"/>
  <c r="O1205" i="34"/>
  <c r="U1205" i="34"/>
  <c r="S1205" i="34"/>
  <c r="N1205" i="34"/>
  <c r="P538" i="34"/>
  <c r="O538" i="34"/>
  <c r="U538" i="34"/>
  <c r="S538" i="34"/>
  <c r="N538" i="34"/>
  <c r="P496" i="34"/>
  <c r="O496" i="34"/>
  <c r="U496" i="34"/>
  <c r="S496" i="34"/>
  <c r="N496" i="34"/>
  <c r="P1045" i="34"/>
  <c r="O1045" i="34"/>
  <c r="U1045" i="34"/>
  <c r="S1045" i="34"/>
  <c r="N1045" i="34"/>
  <c r="P92" i="34"/>
  <c r="O92" i="34"/>
  <c r="U92" i="34"/>
  <c r="S92" i="34"/>
  <c r="N92" i="34"/>
  <c r="P1383" i="34"/>
  <c r="O1383" i="34"/>
  <c r="U1383" i="34"/>
  <c r="S1383" i="34"/>
  <c r="N1383" i="34"/>
  <c r="P751" i="34"/>
  <c r="O751" i="34"/>
  <c r="U751" i="34"/>
  <c r="S751" i="34"/>
  <c r="N751" i="34"/>
  <c r="P144" i="34"/>
  <c r="O144" i="34"/>
  <c r="U144" i="34"/>
  <c r="S144" i="34"/>
  <c r="N144" i="34"/>
  <c r="P741" i="34"/>
  <c r="O741" i="34"/>
  <c r="U741" i="34"/>
  <c r="S741" i="34"/>
  <c r="N741" i="34"/>
  <c r="P855" i="34"/>
  <c r="O855" i="34"/>
  <c r="U855" i="34"/>
  <c r="S855" i="34"/>
  <c r="N855" i="34"/>
  <c r="P271" i="34"/>
  <c r="O271" i="34"/>
  <c r="U271" i="34"/>
  <c r="S271" i="34"/>
  <c r="N271" i="34"/>
  <c r="P270" i="34"/>
  <c r="O270" i="34"/>
  <c r="U270" i="34"/>
  <c r="S270" i="34"/>
  <c r="N270" i="34"/>
  <c r="P31" i="34"/>
  <c r="O31" i="34"/>
  <c r="U31" i="34"/>
  <c r="S31" i="34"/>
  <c r="N31" i="34"/>
  <c r="P952" i="34"/>
  <c r="O952" i="34"/>
  <c r="U952" i="34"/>
  <c r="S952" i="34"/>
  <c r="N952" i="34"/>
  <c r="P1164" i="34"/>
  <c r="O1164" i="34"/>
  <c r="U1164" i="34"/>
  <c r="S1164" i="34"/>
  <c r="N1164" i="34"/>
  <c r="P1268" i="34"/>
  <c r="O1268" i="34"/>
  <c r="U1268" i="34"/>
  <c r="S1268" i="34"/>
  <c r="N1268" i="34"/>
  <c r="P458" i="34"/>
  <c r="O458" i="34"/>
  <c r="U458" i="34"/>
  <c r="S458" i="34"/>
  <c r="N458" i="34"/>
  <c r="P915" i="34"/>
  <c r="O915" i="34"/>
  <c r="U915" i="34"/>
  <c r="S915" i="34"/>
  <c r="N915" i="34"/>
  <c r="P927" i="34"/>
  <c r="O927" i="34"/>
  <c r="U927" i="34"/>
  <c r="S927" i="34"/>
  <c r="N927" i="34"/>
  <c r="P117" i="34"/>
  <c r="O117" i="34"/>
  <c r="U117" i="34"/>
  <c r="S117" i="34"/>
  <c r="N117" i="34"/>
  <c r="P67" i="34"/>
  <c r="O67" i="34"/>
  <c r="U67" i="34"/>
  <c r="S67" i="34"/>
  <c r="N67" i="34"/>
  <c r="P791" i="34"/>
  <c r="O791" i="34"/>
  <c r="U791" i="34"/>
  <c r="S791" i="34"/>
  <c r="N791" i="34"/>
  <c r="P500" i="34"/>
  <c r="O500" i="34"/>
  <c r="U500" i="34"/>
  <c r="S500" i="34"/>
  <c r="N500" i="34"/>
  <c r="P464" i="34"/>
  <c r="O464" i="34"/>
  <c r="U464" i="34"/>
  <c r="S464" i="34"/>
  <c r="N464" i="34"/>
  <c r="P1415" i="34"/>
  <c r="O1415" i="34"/>
  <c r="U1415" i="34"/>
  <c r="S1415" i="34"/>
  <c r="N1415" i="34"/>
  <c r="P322" i="34"/>
  <c r="O322" i="34"/>
  <c r="U322" i="34"/>
  <c r="S322" i="34"/>
  <c r="N322" i="34"/>
  <c r="P1236" i="34"/>
  <c r="O1236" i="34"/>
  <c r="U1236" i="34"/>
  <c r="S1236" i="34"/>
  <c r="N1236" i="34"/>
  <c r="P960" i="34"/>
  <c r="O960" i="34"/>
  <c r="U960" i="34"/>
  <c r="S960" i="34"/>
  <c r="N960" i="34"/>
  <c r="P685" i="34"/>
  <c r="O685" i="34"/>
  <c r="U685" i="34"/>
  <c r="S685" i="34"/>
  <c r="N685" i="34"/>
  <c r="P173" i="34"/>
  <c r="O173" i="34"/>
  <c r="U173" i="34"/>
  <c r="S173" i="34"/>
  <c r="N173" i="34"/>
  <c r="P664" i="34"/>
  <c r="O664" i="34"/>
  <c r="U664" i="34"/>
  <c r="S664" i="34"/>
  <c r="N664" i="34"/>
  <c r="P201" i="34"/>
  <c r="O201" i="34"/>
  <c r="U201" i="34"/>
  <c r="S201" i="34"/>
  <c r="N201" i="34"/>
  <c r="P253" i="34"/>
  <c r="O253" i="34"/>
  <c r="U253" i="34"/>
  <c r="S253" i="34"/>
  <c r="N253" i="34"/>
  <c r="P618" i="34"/>
  <c r="O618" i="34"/>
  <c r="U618" i="34"/>
  <c r="S618" i="34"/>
  <c r="N618" i="34"/>
  <c r="P572" i="34"/>
  <c r="O572" i="34"/>
  <c r="U572" i="34"/>
  <c r="S572" i="34"/>
  <c r="N572" i="34"/>
  <c r="P658" i="34"/>
  <c r="O658" i="34"/>
  <c r="U658" i="34"/>
  <c r="S658" i="34"/>
  <c r="N658" i="34"/>
  <c r="P24" i="34"/>
  <c r="O24" i="34"/>
  <c r="U24" i="34"/>
  <c r="S24" i="34"/>
  <c r="N24" i="34"/>
  <c r="P358" i="34"/>
  <c r="O358" i="34"/>
  <c r="U358" i="34"/>
  <c r="S358" i="34"/>
  <c r="N358" i="34"/>
  <c r="P951" i="34"/>
  <c r="O951" i="34"/>
  <c r="U951" i="34"/>
  <c r="S951" i="34"/>
  <c r="N951" i="34"/>
  <c r="P1310" i="34"/>
  <c r="O1310" i="34"/>
  <c r="U1310" i="34"/>
  <c r="S1310" i="34"/>
  <c r="N1310" i="34"/>
  <c r="P1080" i="34"/>
  <c r="O1080" i="34"/>
  <c r="U1080" i="34"/>
  <c r="S1080" i="34"/>
  <c r="N1080" i="34"/>
  <c r="P1001" i="34"/>
  <c r="O1001" i="34"/>
  <c r="U1001" i="34"/>
  <c r="S1001" i="34"/>
  <c r="N1001" i="34"/>
  <c r="P753" i="34"/>
  <c r="O753" i="34"/>
  <c r="U753" i="34"/>
  <c r="S753" i="34"/>
  <c r="N753" i="34"/>
  <c r="P465" i="34"/>
  <c r="O465" i="34"/>
  <c r="U465" i="34"/>
  <c r="S465" i="34"/>
  <c r="N465" i="34"/>
  <c r="P22" i="34"/>
  <c r="O22" i="34"/>
  <c r="U22" i="34"/>
  <c r="S22" i="34"/>
  <c r="N22" i="34"/>
  <c r="P978" i="34"/>
  <c r="O978" i="34"/>
  <c r="U978" i="34"/>
  <c r="S978" i="34"/>
  <c r="N978" i="34"/>
  <c r="P977" i="34"/>
  <c r="O977" i="34"/>
  <c r="U977" i="34"/>
  <c r="S977" i="34"/>
  <c r="N977" i="34"/>
  <c r="P495" i="34"/>
  <c r="O495" i="34"/>
  <c r="U495" i="34"/>
  <c r="S495" i="34"/>
  <c r="N495" i="34"/>
  <c r="P492" i="34"/>
  <c r="O492" i="34"/>
  <c r="U492" i="34"/>
  <c r="S492" i="34"/>
  <c r="N492" i="34"/>
  <c r="P671" i="34"/>
  <c r="O671" i="34"/>
  <c r="U671" i="34"/>
  <c r="S671" i="34"/>
  <c r="N671" i="34"/>
  <c r="P424" i="34"/>
  <c r="O424" i="34"/>
  <c r="U424" i="34"/>
  <c r="S424" i="34"/>
  <c r="N424" i="34"/>
  <c r="P746" i="34"/>
  <c r="O746" i="34"/>
  <c r="U746" i="34"/>
  <c r="S746" i="34"/>
  <c r="N746" i="34"/>
  <c r="P81" i="34"/>
  <c r="O81" i="34"/>
  <c r="U81" i="34"/>
  <c r="S81" i="34"/>
  <c r="N81" i="34"/>
  <c r="P167" i="34"/>
  <c r="O167" i="34"/>
  <c r="U167" i="34"/>
  <c r="S167" i="34"/>
  <c r="N167" i="34"/>
  <c r="P1056" i="34"/>
  <c r="O1056" i="34"/>
  <c r="U1056" i="34"/>
  <c r="S1056" i="34"/>
  <c r="N1056" i="34"/>
  <c r="P1208" i="34"/>
  <c r="O1208" i="34"/>
  <c r="U1208" i="34"/>
  <c r="S1208" i="34"/>
  <c r="N1208" i="34"/>
  <c r="P99" i="34"/>
  <c r="O99" i="34"/>
  <c r="U99" i="34"/>
  <c r="S99" i="34"/>
  <c r="N99" i="34"/>
  <c r="P388" i="34"/>
  <c r="O388" i="34"/>
  <c r="U388" i="34"/>
  <c r="S388" i="34"/>
  <c r="P374" i="34"/>
  <c r="O374" i="34"/>
  <c r="U374" i="34"/>
  <c r="S374" i="34"/>
  <c r="N374" i="34"/>
  <c r="P339" i="34"/>
  <c r="O339" i="34"/>
  <c r="U339" i="34"/>
  <c r="S339" i="34"/>
  <c r="N339" i="34"/>
  <c r="P1265" i="34"/>
  <c r="O1265" i="34"/>
  <c r="U1265" i="34"/>
  <c r="S1265" i="34"/>
  <c r="N1265" i="34"/>
  <c r="P454" i="34"/>
  <c r="O454" i="34"/>
  <c r="U454" i="34"/>
  <c r="S454" i="34"/>
  <c r="N454" i="34"/>
  <c r="P1334" i="34"/>
  <c r="O1334" i="34"/>
  <c r="U1334" i="34"/>
  <c r="S1334" i="34"/>
  <c r="N1334" i="34"/>
  <c r="P303" i="34"/>
  <c r="O303" i="34"/>
  <c r="U303" i="34"/>
  <c r="S303" i="34"/>
  <c r="P139" i="34"/>
  <c r="O139" i="34"/>
  <c r="U139" i="34"/>
  <c r="S139" i="34"/>
  <c r="N139" i="34"/>
  <c r="P338" i="34"/>
  <c r="O338" i="34"/>
  <c r="U338" i="34"/>
  <c r="S338" i="34"/>
  <c r="N338" i="34"/>
  <c r="P1229" i="34"/>
  <c r="O1229" i="34"/>
  <c r="U1229" i="34"/>
  <c r="S1229" i="34"/>
  <c r="N1229" i="34"/>
  <c r="P393" i="34"/>
  <c r="O393" i="34"/>
  <c r="U393" i="34"/>
  <c r="S393" i="34"/>
  <c r="N393" i="34"/>
  <c r="P1031" i="34"/>
  <c r="O1031" i="34"/>
  <c r="U1031" i="34"/>
  <c r="S1031" i="34"/>
  <c r="N1031" i="34"/>
  <c r="P972" i="34"/>
  <c r="O972" i="34"/>
  <c r="U972" i="34"/>
  <c r="S972" i="34"/>
  <c r="N972" i="34"/>
  <c r="N388" i="34"/>
  <c r="P348" i="34"/>
  <c r="O348" i="34"/>
  <c r="U348" i="34"/>
  <c r="S348" i="34"/>
  <c r="N348" i="34"/>
  <c r="O65" i="34"/>
  <c r="P65" i="34"/>
  <c r="U65" i="34"/>
  <c r="S65" i="34"/>
  <c r="N65" i="34"/>
  <c r="O595" i="34"/>
  <c r="P595" i="34"/>
  <c r="U595" i="34"/>
  <c r="S595" i="34"/>
  <c r="N595" i="34"/>
  <c r="P541" i="34"/>
  <c r="O541" i="34"/>
  <c r="U541" i="34"/>
  <c r="S541" i="34"/>
  <c r="N541" i="34"/>
  <c r="P299" i="34"/>
  <c r="O299" i="34"/>
  <c r="U299" i="34"/>
  <c r="S299" i="34"/>
  <c r="N299" i="34"/>
  <c r="P225" i="34"/>
  <c r="O225" i="34"/>
  <c r="U225" i="34"/>
  <c r="S225" i="34"/>
  <c r="N225" i="34"/>
  <c r="P1388" i="34"/>
  <c r="O1388" i="34"/>
  <c r="U1388" i="34"/>
  <c r="S1388" i="34"/>
  <c r="N1388" i="34"/>
  <c r="P392" i="34"/>
  <c r="O392" i="34"/>
  <c r="U392" i="34"/>
  <c r="S392" i="34"/>
  <c r="N392" i="34"/>
  <c r="P101" i="34"/>
  <c r="O101" i="34"/>
  <c r="U101" i="34"/>
  <c r="S101" i="34"/>
  <c r="N101" i="34"/>
  <c r="P1116" i="34"/>
  <c r="O1116" i="34"/>
  <c r="U1116" i="34"/>
  <c r="S1116" i="34"/>
  <c r="N1116" i="34"/>
  <c r="P723" i="34"/>
  <c r="O723" i="34"/>
  <c r="U723" i="34"/>
  <c r="S723" i="34"/>
  <c r="N723" i="34"/>
  <c r="P174" i="34"/>
  <c r="O174" i="34"/>
  <c r="U174" i="34"/>
  <c r="S174" i="34"/>
  <c r="N174" i="34"/>
  <c r="P1351" i="34"/>
  <c r="O1351" i="34"/>
  <c r="U1351" i="34"/>
  <c r="S1351" i="34"/>
  <c r="N1351" i="34"/>
  <c r="P569" i="34"/>
  <c r="O569" i="34"/>
  <c r="U569" i="34"/>
  <c r="S569" i="34"/>
  <c r="N569" i="34"/>
  <c r="P863" i="34"/>
  <c r="O863" i="34"/>
  <c r="U863" i="34"/>
  <c r="S863" i="34"/>
  <c r="N863" i="34"/>
  <c r="P920" i="34"/>
  <c r="O920" i="34"/>
  <c r="U920" i="34"/>
  <c r="S920" i="34"/>
  <c r="N920" i="34"/>
  <c r="P122" i="34"/>
  <c r="O122" i="34"/>
  <c r="U122" i="34"/>
  <c r="S122" i="34"/>
  <c r="N122" i="34"/>
  <c r="P540" i="34"/>
  <c r="O540" i="34"/>
  <c r="U540" i="34"/>
  <c r="S540" i="34"/>
  <c r="N540" i="34"/>
  <c r="P380" i="34"/>
  <c r="O380" i="34"/>
  <c r="U380" i="34"/>
  <c r="S380" i="34"/>
  <c r="N380" i="34"/>
  <c r="P33" i="34"/>
  <c r="O33" i="34"/>
  <c r="U33" i="34"/>
  <c r="S33" i="34"/>
  <c r="N33" i="34"/>
  <c r="P720" i="34"/>
  <c r="O720" i="34"/>
  <c r="U720" i="34"/>
  <c r="S720" i="34"/>
  <c r="N720" i="34"/>
  <c r="P722" i="34"/>
  <c r="O722" i="34"/>
  <c r="U722" i="34"/>
  <c r="S722" i="34"/>
  <c r="N722" i="34"/>
  <c r="P1123" i="34"/>
  <c r="O1123" i="34"/>
  <c r="U1123" i="34"/>
  <c r="S1123" i="34"/>
  <c r="N1123" i="34"/>
  <c r="P779" i="34"/>
  <c r="O779" i="34"/>
  <c r="U779" i="34"/>
  <c r="S779" i="34"/>
  <c r="N779" i="34"/>
  <c r="P415" i="34"/>
  <c r="O415" i="34"/>
  <c r="U415" i="34"/>
  <c r="S415" i="34"/>
  <c r="N415" i="34"/>
  <c r="P1361" i="34"/>
  <c r="O1361" i="34"/>
  <c r="U1361" i="34"/>
  <c r="S1361" i="34"/>
  <c r="N1361" i="34"/>
  <c r="P481" i="34"/>
  <c r="O481" i="34"/>
  <c r="U481" i="34"/>
  <c r="S481" i="34"/>
  <c r="N481" i="34"/>
  <c r="P919" i="34"/>
  <c r="O919" i="34"/>
  <c r="U919" i="34"/>
  <c r="S919" i="34"/>
  <c r="N919" i="34"/>
  <c r="P904" i="34"/>
  <c r="O904" i="34"/>
  <c r="U904" i="34"/>
  <c r="S904" i="34"/>
  <c r="N904" i="34"/>
  <c r="P340" i="34"/>
  <c r="O340" i="34"/>
  <c r="U340" i="34"/>
  <c r="S340" i="34"/>
  <c r="N340" i="34"/>
  <c r="P87" i="34"/>
  <c r="O87" i="34"/>
  <c r="U87" i="34"/>
  <c r="S87" i="34"/>
  <c r="P28" i="34"/>
  <c r="O28" i="34"/>
  <c r="U28" i="34"/>
  <c r="S28" i="34"/>
  <c r="N28" i="34"/>
  <c r="P457" i="34"/>
  <c r="O457" i="34"/>
  <c r="U457" i="34"/>
  <c r="S457" i="34"/>
  <c r="N457" i="34"/>
  <c r="P1326" i="34"/>
  <c r="O1326" i="34"/>
  <c r="U1326" i="34"/>
  <c r="S1326" i="34"/>
  <c r="N1326" i="34"/>
  <c r="P447" i="34"/>
  <c r="O447" i="34"/>
  <c r="U447" i="34"/>
  <c r="S447" i="34"/>
  <c r="N447" i="34"/>
  <c r="P934" i="34"/>
  <c r="O934" i="34"/>
  <c r="U934" i="34"/>
  <c r="S934" i="34"/>
  <c r="P1156" i="34"/>
  <c r="O1156" i="34"/>
  <c r="U1156" i="34"/>
  <c r="S1156" i="34"/>
  <c r="N1156" i="34"/>
  <c r="P143" i="34"/>
  <c r="O143" i="34"/>
  <c r="U143" i="34"/>
  <c r="S143" i="34"/>
  <c r="N143" i="34"/>
  <c r="P172" i="34"/>
  <c r="O172" i="34"/>
  <c r="U172" i="34"/>
  <c r="S172" i="34"/>
  <c r="N172" i="34"/>
  <c r="P1355" i="34"/>
  <c r="O1355" i="34"/>
  <c r="U1355" i="34"/>
  <c r="S1355" i="34"/>
  <c r="N1355" i="34"/>
  <c r="P400" i="34"/>
  <c r="O400" i="34"/>
  <c r="U400" i="34"/>
  <c r="S400" i="34"/>
  <c r="N87" i="34"/>
  <c r="N1324" i="34"/>
  <c r="N3" i="34"/>
  <c r="N397" i="34"/>
  <c r="P610" i="34"/>
  <c r="U610" i="34"/>
  <c r="O610" i="34"/>
  <c r="S610" i="34"/>
  <c r="N610" i="34"/>
  <c r="P687" i="34"/>
  <c r="O687" i="34"/>
  <c r="U687" i="34"/>
  <c r="S687" i="34"/>
  <c r="N687" i="34"/>
  <c r="P1145" i="34"/>
  <c r="O1145" i="34"/>
  <c r="U1145" i="34"/>
  <c r="S1145" i="34"/>
  <c r="N1145" i="34"/>
  <c r="P241" i="34"/>
  <c r="O241" i="34"/>
  <c r="U241" i="34"/>
  <c r="S241" i="34"/>
  <c r="N241" i="34"/>
  <c r="P1131" i="34"/>
  <c r="O1131" i="34"/>
  <c r="U1131" i="34"/>
  <c r="S1131" i="34"/>
  <c r="P710" i="34"/>
  <c r="O710" i="34"/>
  <c r="U710" i="34"/>
  <c r="S710" i="34"/>
  <c r="N710" i="34"/>
  <c r="P1032" i="34"/>
  <c r="U1032" i="34"/>
  <c r="O1032" i="34"/>
  <c r="S1032" i="34"/>
  <c r="N1032" i="34"/>
  <c r="O40" i="34"/>
  <c r="P40" i="34"/>
  <c r="U40" i="34"/>
  <c r="S40" i="34"/>
  <c r="N40" i="34"/>
  <c r="P177" i="34"/>
  <c r="O177" i="34"/>
  <c r="U177" i="34"/>
  <c r="S177" i="34"/>
  <c r="N177" i="34"/>
  <c r="P115" i="34"/>
  <c r="O115" i="34"/>
  <c r="U115" i="34"/>
  <c r="S115" i="34"/>
  <c r="N115" i="34"/>
  <c r="P810" i="34"/>
  <c r="O810" i="34"/>
  <c r="U810" i="34"/>
  <c r="S810" i="34"/>
  <c r="N810" i="34"/>
  <c r="P446" i="34"/>
  <c r="O446" i="34"/>
  <c r="U446" i="34"/>
  <c r="S446" i="34"/>
  <c r="N446" i="34"/>
  <c r="P68" i="34"/>
  <c r="O68" i="34"/>
  <c r="U68" i="34"/>
  <c r="S68" i="34"/>
  <c r="N68" i="34"/>
  <c r="P193" i="34"/>
  <c r="O193" i="34"/>
  <c r="U193" i="34"/>
  <c r="S193" i="34"/>
  <c r="N193" i="34"/>
  <c r="P226" i="34"/>
  <c r="O226" i="34"/>
  <c r="U226" i="34"/>
  <c r="S226" i="34"/>
  <c r="N226" i="34"/>
  <c r="P548" i="34"/>
  <c r="O548" i="34"/>
  <c r="U548" i="34"/>
  <c r="S548" i="34"/>
  <c r="N548" i="34"/>
  <c r="P899" i="34"/>
  <c r="O899" i="34"/>
  <c r="U899" i="34"/>
  <c r="S899" i="34"/>
  <c r="N899" i="34"/>
  <c r="P1346" i="34"/>
  <c r="O1346" i="34"/>
  <c r="U1346" i="34"/>
  <c r="S1346" i="34"/>
  <c r="N1346" i="34"/>
  <c r="P631" i="34"/>
  <c r="O631" i="34"/>
  <c r="U631" i="34"/>
  <c r="S631" i="34"/>
  <c r="N631" i="34"/>
  <c r="P849" i="34"/>
  <c r="O849" i="34"/>
  <c r="U849" i="34"/>
  <c r="S849" i="34"/>
  <c r="N849" i="34"/>
  <c r="P839" i="34"/>
  <c r="O839" i="34"/>
  <c r="S839" i="34"/>
  <c r="U839" i="34"/>
  <c r="N839" i="34"/>
  <c r="P712" i="34"/>
  <c r="O712" i="34"/>
  <c r="U712" i="34"/>
  <c r="S712" i="34"/>
  <c r="N712" i="34"/>
  <c r="P922" i="34"/>
  <c r="O922" i="34"/>
  <c r="U922" i="34"/>
  <c r="S922" i="34"/>
  <c r="N922" i="34"/>
  <c r="P971" i="34"/>
  <c r="O971" i="34"/>
  <c r="U971" i="34"/>
  <c r="S971" i="34"/>
  <c r="N971" i="34"/>
  <c r="P1393" i="34"/>
  <c r="O1393" i="34"/>
  <c r="U1393" i="34"/>
  <c r="S1393" i="34"/>
  <c r="N1393" i="34"/>
  <c r="P1280" i="34"/>
  <c r="O1280" i="34"/>
  <c r="S1280" i="34"/>
  <c r="U1280" i="34"/>
  <c r="N1280" i="34"/>
  <c r="P257" i="34"/>
  <c r="O257" i="34"/>
  <c r="U257" i="34"/>
  <c r="S257" i="34"/>
  <c r="N257" i="34"/>
  <c r="P233" i="34"/>
  <c r="O233" i="34"/>
  <c r="U233" i="34"/>
  <c r="S233" i="34"/>
  <c r="N233" i="34"/>
  <c r="P252" i="34"/>
  <c r="O252" i="34"/>
  <c r="U252" i="34"/>
  <c r="S252" i="34"/>
  <c r="N252" i="34"/>
  <c r="P352" i="34"/>
  <c r="O352" i="34"/>
  <c r="U352" i="34"/>
  <c r="S352" i="34"/>
  <c r="N352" i="34"/>
  <c r="P43" i="34"/>
  <c r="O43" i="34"/>
  <c r="U43" i="34"/>
  <c r="S43" i="34"/>
  <c r="N43" i="34"/>
  <c r="P1399" i="34"/>
  <c r="O1399" i="34"/>
  <c r="S1399" i="34"/>
  <c r="U1399" i="34"/>
  <c r="N1399" i="34"/>
  <c r="P1173" i="34"/>
  <c r="O1173" i="34"/>
  <c r="U1173" i="34"/>
  <c r="S1173" i="34"/>
  <c r="N1173" i="34"/>
  <c r="P683" i="34"/>
  <c r="O683" i="34"/>
  <c r="U683" i="34"/>
  <c r="S683" i="34"/>
  <c r="N683" i="34"/>
  <c r="P705" i="34"/>
  <c r="O705" i="34"/>
  <c r="U705" i="34"/>
  <c r="S705" i="34"/>
  <c r="N705" i="34"/>
  <c r="P861" i="34"/>
  <c r="O861" i="34"/>
  <c r="U861" i="34"/>
  <c r="S861" i="34"/>
  <c r="N861" i="34"/>
  <c r="P343" i="34"/>
  <c r="O343" i="34"/>
  <c r="U343" i="34"/>
  <c r="S343" i="34"/>
  <c r="N343" i="34"/>
  <c r="P584" i="34"/>
  <c r="O584" i="34"/>
  <c r="S584" i="34"/>
  <c r="U584" i="34"/>
  <c r="N584" i="34"/>
  <c r="P310" i="34"/>
  <c r="O310" i="34"/>
  <c r="U310" i="34"/>
  <c r="S310" i="34"/>
  <c r="N310" i="34"/>
  <c r="P694" i="34"/>
  <c r="O694" i="34"/>
  <c r="U694" i="34"/>
  <c r="S694" i="34"/>
  <c r="N694" i="34"/>
  <c r="P165" i="34"/>
  <c r="O165" i="34"/>
  <c r="U165" i="34"/>
  <c r="S165" i="34"/>
  <c r="N165" i="34"/>
  <c r="P88" i="34"/>
  <c r="O88" i="34"/>
  <c r="U88" i="34"/>
  <c r="S88" i="34"/>
  <c r="N88" i="34"/>
  <c r="P544" i="34"/>
  <c r="O544" i="34"/>
  <c r="U544" i="34"/>
  <c r="S544" i="34"/>
  <c r="N544" i="34"/>
  <c r="P629" i="34"/>
  <c r="O629" i="34"/>
  <c r="S629" i="34"/>
  <c r="U629" i="34"/>
  <c r="N629" i="34"/>
  <c r="P893" i="34"/>
  <c r="O893" i="34"/>
  <c r="U893" i="34"/>
  <c r="S893" i="34"/>
  <c r="N893" i="34"/>
  <c r="P304" i="34"/>
  <c r="O304" i="34"/>
  <c r="U304" i="34"/>
  <c r="S304" i="34"/>
  <c r="N304" i="34"/>
  <c r="P74" i="34"/>
  <c r="O74" i="34"/>
  <c r="U74" i="34"/>
  <c r="S74" i="34"/>
  <c r="N74" i="34"/>
  <c r="P407" i="34"/>
  <c r="O407" i="34"/>
  <c r="U407" i="34"/>
  <c r="S407" i="34"/>
  <c r="N407" i="34"/>
  <c r="P966" i="34"/>
  <c r="O966" i="34"/>
  <c r="U966" i="34"/>
  <c r="S966" i="34"/>
  <c r="N966" i="34"/>
  <c r="P1169" i="34"/>
  <c r="O1169" i="34"/>
  <c r="U1169" i="34"/>
  <c r="S1169" i="34"/>
  <c r="N1169" i="34"/>
  <c r="P856" i="34"/>
  <c r="O856" i="34"/>
  <c r="U856" i="34"/>
  <c r="S856" i="34"/>
  <c r="N856" i="34"/>
  <c r="P576" i="34"/>
  <c r="O576" i="34"/>
  <c r="U576" i="34"/>
  <c r="S576" i="34"/>
  <c r="N576" i="34"/>
  <c r="P95" i="34"/>
  <c r="O95" i="34"/>
  <c r="U95" i="34"/>
  <c r="S95" i="34"/>
  <c r="N95" i="34"/>
  <c r="P7" i="34"/>
  <c r="O7" i="34"/>
  <c r="U7" i="34"/>
  <c r="S7" i="34"/>
  <c r="N7" i="34"/>
  <c r="P1110" i="34"/>
  <c r="O1110" i="34"/>
  <c r="U1110" i="34"/>
  <c r="S1110" i="34"/>
  <c r="N1110" i="34"/>
  <c r="P1303" i="34"/>
  <c r="O1303" i="34"/>
  <c r="S1303" i="34"/>
  <c r="U1303" i="34"/>
  <c r="N1303" i="34"/>
  <c r="P1281" i="34"/>
  <c r="O1281" i="34"/>
  <c r="U1281" i="34"/>
  <c r="S1281" i="34"/>
  <c r="N1281" i="34"/>
  <c r="P1437" i="34"/>
  <c r="O1437" i="34"/>
  <c r="U1437" i="34"/>
  <c r="S1437" i="34"/>
  <c r="N1437" i="34"/>
  <c r="P885" i="34"/>
  <c r="O885" i="34"/>
  <c r="S885" i="34"/>
  <c r="U885" i="34"/>
  <c r="N885" i="34"/>
  <c r="P832" i="34"/>
  <c r="O832" i="34"/>
  <c r="U832" i="34"/>
  <c r="S832" i="34"/>
  <c r="N832" i="34"/>
  <c r="P1272" i="34"/>
  <c r="O1272" i="34"/>
  <c r="U1272" i="34"/>
  <c r="S1272" i="34"/>
  <c r="N1272" i="34"/>
  <c r="N1028" i="34"/>
  <c r="N869" i="34"/>
  <c r="P1313" i="34"/>
  <c r="U1313" i="34"/>
  <c r="O1313" i="34"/>
  <c r="S1313" i="34"/>
  <c r="N1313" i="34"/>
  <c r="P1426" i="34"/>
  <c r="U1426" i="34"/>
  <c r="O1426" i="34"/>
  <c r="S1426" i="34"/>
  <c r="N1426" i="34"/>
  <c r="O1158" i="34"/>
  <c r="P1158" i="34"/>
  <c r="U1158" i="34"/>
  <c r="S1158" i="34"/>
  <c r="N1158" i="34"/>
  <c r="P754" i="34"/>
  <c r="O754" i="34"/>
  <c r="U754" i="34"/>
  <c r="S754" i="34"/>
  <c r="N754" i="34"/>
  <c r="O133" i="34"/>
  <c r="P133" i="34"/>
  <c r="U133" i="34"/>
  <c r="S133" i="34"/>
  <c r="N133" i="34"/>
  <c r="P890" i="34"/>
  <c r="O890" i="34"/>
  <c r="U890" i="34"/>
  <c r="S890" i="34"/>
  <c r="N890" i="34"/>
  <c r="P770" i="34"/>
  <c r="O770" i="34"/>
  <c r="U770" i="34"/>
  <c r="S770" i="34"/>
  <c r="N770" i="34"/>
  <c r="P1190" i="34"/>
  <c r="O1190" i="34"/>
  <c r="U1190" i="34"/>
  <c r="S1190" i="34"/>
  <c r="N1190" i="34"/>
  <c r="P1010" i="34"/>
  <c r="O1010" i="34"/>
  <c r="U1010" i="34"/>
  <c r="S1010" i="34"/>
  <c r="N1010" i="34"/>
  <c r="P136" i="34"/>
  <c r="O136" i="34"/>
  <c r="U136" i="34"/>
  <c r="S136" i="34"/>
  <c r="N136" i="34"/>
  <c r="P526" i="34"/>
  <c r="O526" i="34"/>
  <c r="U526" i="34"/>
  <c r="S526" i="34"/>
  <c r="N526" i="34"/>
  <c r="P1125" i="34"/>
  <c r="O1125" i="34"/>
  <c r="U1125" i="34"/>
  <c r="S1125" i="34"/>
  <c r="N1125" i="34"/>
  <c r="P1112" i="34"/>
  <c r="O1112" i="34"/>
  <c r="U1112" i="34"/>
  <c r="S1112" i="34"/>
  <c r="N1112" i="34"/>
  <c r="P560" i="34"/>
  <c r="O560" i="34"/>
  <c r="U560" i="34"/>
  <c r="S560" i="34"/>
  <c r="N560" i="34"/>
  <c r="P515" i="34"/>
  <c r="O515" i="34"/>
  <c r="U515" i="34"/>
  <c r="S515" i="34"/>
  <c r="N515" i="34"/>
  <c r="P1177" i="34"/>
  <c r="O1177" i="34"/>
  <c r="U1177" i="34"/>
  <c r="S1177" i="34"/>
  <c r="N1177" i="34"/>
  <c r="P599" i="34"/>
  <c r="O599" i="34"/>
  <c r="U599" i="34"/>
  <c r="S599" i="34"/>
  <c r="N599" i="34"/>
  <c r="P706" i="34"/>
  <c r="O706" i="34"/>
  <c r="U706" i="34"/>
  <c r="S706" i="34"/>
  <c r="N706" i="34"/>
  <c r="P240" i="34"/>
  <c r="O240" i="34"/>
  <c r="U240" i="34"/>
  <c r="S240" i="34"/>
  <c r="P804" i="34"/>
  <c r="O804" i="34"/>
  <c r="U804" i="34"/>
  <c r="S804" i="34"/>
  <c r="P737" i="34"/>
  <c r="O737" i="34"/>
  <c r="U737" i="34"/>
  <c r="S737" i="34"/>
  <c r="P826" i="34"/>
  <c r="O826" i="34"/>
  <c r="U826" i="34"/>
  <c r="S826" i="34"/>
  <c r="P1287" i="34"/>
  <c r="O1287" i="34"/>
  <c r="U1287" i="34"/>
  <c r="S1287" i="34"/>
  <c r="P1197" i="34"/>
  <c r="O1197" i="34"/>
  <c r="U1197" i="34"/>
  <c r="S1197" i="34"/>
  <c r="P176" i="34"/>
  <c r="O176" i="34"/>
  <c r="U176" i="34"/>
  <c r="S176" i="34"/>
  <c r="P566" i="34"/>
  <c r="O566" i="34"/>
  <c r="U566" i="34"/>
  <c r="S566" i="34"/>
  <c r="P1012" i="34"/>
  <c r="O1012" i="34"/>
  <c r="U1012" i="34"/>
  <c r="S1012" i="34"/>
  <c r="P1238" i="34"/>
  <c r="O1238" i="34"/>
  <c r="U1238" i="34"/>
  <c r="S1238" i="34"/>
  <c r="P281" i="34"/>
  <c r="O281" i="34"/>
  <c r="U281" i="34"/>
  <c r="S281" i="34"/>
  <c r="P880" i="34"/>
  <c r="O880" i="34"/>
  <c r="U880" i="34"/>
  <c r="S880" i="34"/>
  <c r="P1063" i="34"/>
  <c r="O1063" i="34"/>
  <c r="U1063" i="34"/>
  <c r="S1063" i="34"/>
  <c r="P778" i="34"/>
  <c r="O778" i="34"/>
  <c r="U778" i="34"/>
  <c r="S778" i="34"/>
  <c r="P696" i="34"/>
  <c r="O696" i="34"/>
  <c r="U696" i="34"/>
  <c r="S696" i="34"/>
  <c r="P939" i="34"/>
  <c r="O939" i="34"/>
  <c r="U939" i="34"/>
  <c r="S939" i="34"/>
  <c r="P937" i="34"/>
  <c r="O937" i="34"/>
  <c r="U937" i="34"/>
  <c r="S937" i="34"/>
  <c r="P96" i="34"/>
  <c r="O96" i="34"/>
  <c r="U96" i="34"/>
  <c r="S96" i="34"/>
  <c r="P896" i="34"/>
  <c r="O896" i="34"/>
  <c r="U896" i="34"/>
  <c r="S896" i="34"/>
  <c r="P269" i="34"/>
  <c r="O269" i="34"/>
  <c r="U269" i="34"/>
  <c r="S269" i="34"/>
  <c r="P822" i="34"/>
  <c r="O822" i="34"/>
  <c r="U822" i="34"/>
  <c r="S822" i="34"/>
  <c r="P1335" i="34"/>
  <c r="O1335" i="34"/>
  <c r="U1335" i="34"/>
  <c r="S1335" i="34"/>
  <c r="P197" i="34"/>
  <c r="O197" i="34"/>
  <c r="U197" i="34"/>
  <c r="S197" i="34"/>
  <c r="N197" i="34"/>
  <c r="P516" i="34"/>
  <c r="O516" i="34"/>
  <c r="U516" i="34"/>
  <c r="S516" i="34"/>
  <c r="N516" i="34"/>
  <c r="P513" i="34"/>
  <c r="O513" i="34"/>
  <c r="U513" i="34"/>
  <c r="S513" i="34"/>
  <c r="N513" i="34"/>
  <c r="P1118" i="34"/>
  <c r="O1118" i="34"/>
  <c r="U1118" i="34"/>
  <c r="S1118" i="34"/>
  <c r="N1118" i="34"/>
  <c r="P936" i="34"/>
  <c r="O936" i="34"/>
  <c r="U936" i="34"/>
  <c r="S936" i="34"/>
  <c r="P739" i="34"/>
  <c r="O739" i="34"/>
  <c r="U739" i="34"/>
  <c r="S739" i="34"/>
  <c r="N739" i="34"/>
  <c r="P263" i="34"/>
  <c r="O263" i="34"/>
  <c r="U263" i="34"/>
  <c r="S263" i="34"/>
  <c r="N263" i="34"/>
  <c r="P1241" i="34"/>
  <c r="O1241" i="34"/>
  <c r="U1241" i="34"/>
  <c r="S1241" i="34"/>
  <c r="N1241" i="34"/>
  <c r="P1409" i="34"/>
  <c r="O1409" i="34"/>
  <c r="U1409" i="34"/>
  <c r="S1409" i="34"/>
  <c r="N1409" i="34"/>
  <c r="P889" i="34"/>
  <c r="O889" i="34"/>
  <c r="U889" i="34"/>
  <c r="S889" i="34"/>
  <c r="N889" i="34"/>
  <c r="P1379" i="34"/>
  <c r="O1379" i="34"/>
  <c r="U1379" i="34"/>
  <c r="S1379" i="34"/>
  <c r="N1379" i="34"/>
  <c r="P414" i="34"/>
  <c r="O414" i="34"/>
  <c r="U414" i="34"/>
  <c r="S414" i="34"/>
  <c r="P1134" i="34"/>
  <c r="O1134" i="34"/>
  <c r="U1134" i="34"/>
  <c r="S1134" i="34"/>
  <c r="N1134" i="34"/>
  <c r="P834" i="34"/>
  <c r="O834" i="34"/>
  <c r="U834" i="34"/>
  <c r="S834" i="34"/>
  <c r="N834" i="34"/>
  <c r="P607" i="34"/>
  <c r="O607" i="34"/>
  <c r="U607" i="34"/>
  <c r="S607" i="34"/>
  <c r="N607" i="34"/>
  <c r="P1050" i="34"/>
  <c r="O1050" i="34"/>
  <c r="U1050" i="34"/>
  <c r="S1050" i="34"/>
  <c r="N1050" i="34"/>
  <c r="P1288" i="34"/>
  <c r="O1288" i="34"/>
  <c r="U1288" i="34"/>
  <c r="S1288" i="34"/>
  <c r="N1288" i="34"/>
  <c r="P907" i="34"/>
  <c r="O907" i="34"/>
  <c r="U907" i="34"/>
  <c r="S907" i="34"/>
  <c r="N907" i="34"/>
  <c r="N179" i="34"/>
  <c r="P391" i="34"/>
  <c r="O391" i="34"/>
  <c r="U391" i="34"/>
  <c r="S391" i="34"/>
  <c r="N391" i="34"/>
  <c r="P1021" i="34"/>
  <c r="O1021" i="34"/>
  <c r="U1021" i="34"/>
  <c r="S1021" i="34"/>
  <c r="N1021" i="34"/>
  <c r="P656" i="34"/>
  <c r="O656" i="34"/>
  <c r="U656" i="34"/>
  <c r="S656" i="34"/>
  <c r="P363" i="34"/>
  <c r="O363" i="34"/>
  <c r="U363" i="34"/>
  <c r="S363" i="34"/>
  <c r="P502" i="34"/>
  <c r="O502" i="34"/>
  <c r="U502" i="34"/>
  <c r="S502" i="34"/>
  <c r="P1345" i="34"/>
  <c r="O1345" i="34"/>
  <c r="U1345" i="34"/>
  <c r="S1345" i="34"/>
  <c r="P924" i="34"/>
  <c r="O924" i="34"/>
  <c r="U924" i="34"/>
  <c r="S924" i="34"/>
  <c r="P1151" i="34"/>
  <c r="O1151" i="34"/>
  <c r="U1151" i="34"/>
  <c r="S1151" i="34"/>
  <c r="P1376" i="34"/>
  <c r="O1376" i="34"/>
  <c r="U1376" i="34"/>
  <c r="S1376" i="34"/>
  <c r="P1366" i="34"/>
  <c r="O1366" i="34"/>
  <c r="U1366" i="34"/>
  <c r="S1366" i="34"/>
  <c r="P1044" i="34"/>
  <c r="O1044" i="34"/>
  <c r="U1044" i="34"/>
  <c r="S1044" i="34"/>
  <c r="P517" i="34"/>
  <c r="O517" i="34"/>
  <c r="U517" i="34"/>
  <c r="S517" i="34"/>
  <c r="P1135" i="34"/>
  <c r="O1135" i="34"/>
  <c r="U1135" i="34"/>
  <c r="S1135" i="34"/>
  <c r="P126" i="34"/>
  <c r="O126" i="34"/>
  <c r="U126" i="34"/>
  <c r="S126" i="34"/>
  <c r="P110" i="34"/>
  <c r="O110" i="34"/>
  <c r="U110" i="34"/>
  <c r="S110" i="34"/>
  <c r="P381" i="34"/>
  <c r="O381" i="34"/>
  <c r="U381" i="34"/>
  <c r="S381" i="34"/>
  <c r="P813" i="34"/>
  <c r="O813" i="34"/>
  <c r="U813" i="34"/>
  <c r="S813" i="34"/>
  <c r="N813" i="34"/>
  <c r="P116" i="34"/>
  <c r="O116" i="34"/>
  <c r="U116" i="34"/>
  <c r="S116" i="34"/>
  <c r="P809" i="34"/>
  <c r="O809" i="34"/>
  <c r="U809" i="34"/>
  <c r="S809" i="34"/>
  <c r="P529" i="34"/>
  <c r="O529" i="34"/>
  <c r="U529" i="34"/>
  <c r="S529" i="34"/>
  <c r="P877" i="34"/>
  <c r="O877" i="34"/>
  <c r="U877" i="34"/>
  <c r="S877" i="34"/>
  <c r="P1353" i="34"/>
  <c r="O1353" i="34"/>
  <c r="U1353" i="34"/>
  <c r="S1353" i="34"/>
  <c r="P1124" i="34"/>
  <c r="O1124" i="34"/>
  <c r="U1124" i="34"/>
  <c r="S1124" i="34"/>
  <c r="P702" i="34"/>
  <c r="O702" i="34"/>
  <c r="U702" i="34"/>
  <c r="S702" i="34"/>
  <c r="P906" i="34"/>
  <c r="O906" i="34"/>
  <c r="U906" i="34"/>
  <c r="S906" i="34"/>
  <c r="P845" i="34"/>
  <c r="O845" i="34"/>
  <c r="U845" i="34"/>
  <c r="S845" i="34"/>
  <c r="P923" i="34"/>
  <c r="O923" i="34"/>
  <c r="U923" i="34"/>
  <c r="S923" i="34"/>
  <c r="P844" i="34"/>
  <c r="O844" i="34"/>
  <c r="U844" i="34"/>
  <c r="S844" i="34"/>
  <c r="P256" i="34"/>
  <c r="O256" i="34"/>
  <c r="U256" i="34"/>
  <c r="S256" i="34"/>
  <c r="P161" i="34"/>
  <c r="O161" i="34"/>
  <c r="U161" i="34"/>
  <c r="S161" i="34"/>
  <c r="P615" i="34"/>
  <c r="O615" i="34"/>
  <c r="U615" i="34"/>
  <c r="S615" i="34"/>
  <c r="P478" i="34"/>
  <c r="O478" i="34"/>
  <c r="U478" i="34"/>
  <c r="S478" i="34"/>
  <c r="P142" i="34"/>
  <c r="O142" i="34"/>
  <c r="U142" i="34"/>
  <c r="S142" i="34"/>
  <c r="P563" i="34"/>
  <c r="O563" i="34"/>
  <c r="U563" i="34"/>
  <c r="S563" i="34"/>
  <c r="P113" i="34"/>
  <c r="O113" i="34"/>
  <c r="U113" i="34"/>
  <c r="S113" i="34"/>
  <c r="P876" i="34"/>
  <c r="O876" i="34"/>
  <c r="U876" i="34"/>
  <c r="S876" i="34"/>
  <c r="P48" i="34"/>
  <c r="O48" i="34"/>
  <c r="U48" i="34"/>
  <c r="S48" i="34"/>
  <c r="P354" i="34"/>
  <c r="O354" i="34"/>
  <c r="U354" i="34"/>
  <c r="S354" i="34"/>
  <c r="P558" i="34"/>
  <c r="O558" i="34"/>
  <c r="U558" i="34"/>
  <c r="S558" i="34"/>
  <c r="P1109" i="34"/>
  <c r="O1109" i="34"/>
  <c r="U1109" i="34"/>
  <c r="S1109" i="34"/>
  <c r="P405" i="34"/>
  <c r="O405" i="34"/>
  <c r="U405" i="34"/>
  <c r="S405" i="34"/>
  <c r="P986" i="34"/>
  <c r="O986" i="34"/>
  <c r="U986" i="34"/>
  <c r="S986" i="34"/>
  <c r="P1392" i="34"/>
  <c r="O1392" i="34"/>
  <c r="U1392" i="34"/>
  <c r="S1392" i="34"/>
  <c r="P1267" i="34"/>
  <c r="O1267" i="34"/>
  <c r="U1267" i="34"/>
  <c r="S1267" i="34"/>
  <c r="P625" i="34"/>
  <c r="O625" i="34"/>
  <c r="U625" i="34"/>
  <c r="S625" i="34"/>
  <c r="P312" i="34"/>
  <c r="O312" i="34"/>
  <c r="U312" i="34"/>
  <c r="S312" i="34"/>
  <c r="P150" i="34"/>
  <c r="O150" i="34"/>
  <c r="U150" i="34"/>
  <c r="S150" i="34"/>
  <c r="P69" i="34"/>
  <c r="O69" i="34"/>
  <c r="U69" i="34"/>
  <c r="S69" i="34"/>
  <c r="P700" i="34"/>
  <c r="O700" i="34"/>
  <c r="U700" i="34"/>
  <c r="S700" i="34"/>
  <c r="P314" i="34"/>
  <c r="O314" i="34"/>
  <c r="U314" i="34"/>
  <c r="S314" i="34"/>
  <c r="P701" i="34"/>
  <c r="O701" i="34"/>
  <c r="U701" i="34"/>
  <c r="S701" i="34"/>
  <c r="P587" i="34"/>
  <c r="O587" i="34"/>
  <c r="U587" i="34"/>
  <c r="S587" i="34"/>
  <c r="P210" i="34"/>
  <c r="O210" i="34"/>
  <c r="U210" i="34"/>
  <c r="S210" i="34"/>
  <c r="P1089" i="34"/>
  <c r="O1089" i="34"/>
  <c r="U1089" i="34"/>
  <c r="S1089" i="34"/>
  <c r="N1089" i="34"/>
  <c r="P652" i="34"/>
  <c r="O652" i="34"/>
  <c r="U652" i="34"/>
  <c r="S652" i="34"/>
  <c r="N652" i="34"/>
  <c r="P988" i="34"/>
  <c r="O988" i="34"/>
  <c r="U988" i="34"/>
  <c r="S988" i="34"/>
  <c r="N988" i="34"/>
  <c r="P1375" i="34"/>
  <c r="O1375" i="34"/>
  <c r="U1375" i="34"/>
  <c r="S1375" i="34"/>
  <c r="N1375" i="34"/>
  <c r="P305" i="34"/>
  <c r="O305" i="34"/>
  <c r="U305" i="34"/>
  <c r="S305" i="34"/>
  <c r="N305" i="34"/>
  <c r="P1213" i="34"/>
  <c r="O1213" i="34"/>
  <c r="U1213" i="34"/>
  <c r="S1213" i="34"/>
  <c r="N1213" i="34"/>
  <c r="P1378" i="34"/>
  <c r="O1378" i="34"/>
  <c r="U1378" i="34"/>
  <c r="S1378" i="34"/>
  <c r="N1378" i="34"/>
  <c r="P293" i="34"/>
  <c r="O293" i="34"/>
  <c r="U293" i="34"/>
  <c r="S293" i="34"/>
  <c r="N293" i="34"/>
  <c r="P1331" i="34"/>
  <c r="O1331" i="34"/>
  <c r="U1331" i="34"/>
  <c r="S1331" i="34"/>
  <c r="N1331" i="34"/>
  <c r="P1009" i="34"/>
  <c r="O1009" i="34"/>
  <c r="U1009" i="34"/>
  <c r="S1009" i="34"/>
  <c r="N1009" i="34"/>
  <c r="P166" i="34"/>
  <c r="O166" i="34"/>
  <c r="U166" i="34"/>
  <c r="S166" i="34"/>
  <c r="N166" i="34"/>
  <c r="P1092" i="34"/>
  <c r="O1092" i="34"/>
  <c r="U1092" i="34"/>
  <c r="S1092" i="34"/>
  <c r="N1092" i="34"/>
  <c r="P955" i="34"/>
  <c r="O955" i="34"/>
  <c r="U955" i="34"/>
  <c r="S955" i="34"/>
  <c r="N955" i="34"/>
  <c r="P472" i="34"/>
  <c r="O472" i="34"/>
  <c r="U472" i="34"/>
  <c r="S472" i="34"/>
  <c r="N472" i="34"/>
  <c r="P958" i="34"/>
  <c r="O958" i="34"/>
  <c r="U958" i="34"/>
  <c r="S958" i="34"/>
  <c r="N958" i="34"/>
  <c r="P760" i="34"/>
  <c r="O760" i="34"/>
  <c r="U760" i="34"/>
  <c r="S760" i="34"/>
  <c r="N760" i="34"/>
  <c r="P479" i="34"/>
  <c r="O479" i="34"/>
  <c r="U479" i="34"/>
  <c r="S479" i="34"/>
  <c r="N479" i="34"/>
  <c r="P1271" i="34"/>
  <c r="O1271" i="34"/>
  <c r="U1271" i="34"/>
  <c r="S1271" i="34"/>
  <c r="N1271" i="34"/>
  <c r="P1363" i="34"/>
  <c r="O1363" i="34"/>
  <c r="U1363" i="34"/>
  <c r="S1363" i="34"/>
  <c r="N1363" i="34"/>
  <c r="N502" i="34"/>
  <c r="N1151" i="34"/>
  <c r="N1044" i="34"/>
  <c r="N126" i="34"/>
  <c r="N696" i="34"/>
  <c r="N822" i="34"/>
  <c r="N303" i="34"/>
  <c r="N1014" i="34"/>
  <c r="N1047" i="34"/>
  <c r="P1372" i="34"/>
  <c r="U1372" i="34"/>
  <c r="O1372" i="34"/>
  <c r="S1372" i="34"/>
  <c r="N1372" i="34"/>
  <c r="P1407" i="34"/>
  <c r="O1407" i="34"/>
  <c r="U1407" i="34"/>
  <c r="S1407" i="34"/>
  <c r="N1407" i="34"/>
  <c r="P871" i="34"/>
  <c r="O871" i="34"/>
  <c r="U871" i="34"/>
  <c r="S871" i="34"/>
  <c r="N871" i="34"/>
  <c r="P501" i="34"/>
  <c r="O501" i="34"/>
  <c r="U501" i="34"/>
  <c r="S501" i="34"/>
  <c r="N501" i="34"/>
  <c r="P944" i="34"/>
  <c r="O944" i="34"/>
  <c r="U944" i="34"/>
  <c r="S944" i="34"/>
  <c r="N944" i="34"/>
  <c r="P1220" i="34"/>
  <c r="O1220" i="34"/>
  <c r="U1220" i="34"/>
  <c r="S1220" i="34"/>
  <c r="N1220" i="34"/>
  <c r="P486" i="34"/>
  <c r="O486" i="34"/>
  <c r="U486" i="34"/>
  <c r="S486" i="34"/>
  <c r="N486" i="34"/>
  <c r="P1132" i="34"/>
  <c r="O1132" i="34"/>
  <c r="U1132" i="34"/>
  <c r="S1132" i="34"/>
  <c r="N1132" i="34"/>
  <c r="P642" i="34"/>
  <c r="O642" i="34"/>
  <c r="U642" i="34"/>
  <c r="S642" i="34"/>
  <c r="N642" i="34"/>
  <c r="P278" i="34"/>
  <c r="O278" i="34"/>
  <c r="U278" i="34"/>
  <c r="S278" i="34"/>
  <c r="N278" i="34"/>
  <c r="P788" i="34"/>
  <c r="O788" i="34"/>
  <c r="U788" i="34"/>
  <c r="S788" i="34"/>
  <c r="N788" i="34"/>
  <c r="P205" i="34"/>
  <c r="O205" i="34"/>
  <c r="U205" i="34"/>
  <c r="S205" i="34"/>
  <c r="N205" i="34"/>
  <c r="P802" i="34"/>
  <c r="O802" i="34"/>
  <c r="U802" i="34"/>
  <c r="S802" i="34"/>
  <c r="N802" i="34"/>
  <c r="P1217" i="34"/>
  <c r="O1217" i="34"/>
  <c r="U1217" i="34"/>
  <c r="S1217" i="34"/>
  <c r="N1217" i="34"/>
  <c r="P466" i="34"/>
  <c r="O466" i="34"/>
  <c r="U466" i="34"/>
  <c r="S466" i="34"/>
  <c r="N466" i="34"/>
  <c r="P803" i="34"/>
  <c r="O803" i="34"/>
  <c r="U803" i="34"/>
  <c r="S803" i="34"/>
  <c r="N803" i="34"/>
  <c r="P236" i="34"/>
  <c r="O236" i="34"/>
  <c r="U236" i="34"/>
  <c r="S236" i="34"/>
  <c r="N236" i="34"/>
  <c r="P163" i="34"/>
  <c r="O163" i="34"/>
  <c r="U163" i="34"/>
  <c r="S163" i="34"/>
  <c r="N163" i="34"/>
  <c r="P864" i="34"/>
  <c r="O864" i="34"/>
  <c r="U864" i="34"/>
  <c r="S864" i="34"/>
  <c r="N864" i="34"/>
  <c r="P1341" i="34"/>
  <c r="O1341" i="34"/>
  <c r="U1341" i="34"/>
  <c r="S1341" i="34"/>
  <c r="N1341" i="34"/>
  <c r="P744" i="34"/>
  <c r="O744" i="34"/>
  <c r="U744" i="34"/>
  <c r="S744" i="34"/>
  <c r="N744" i="34"/>
  <c r="P420" i="34"/>
  <c r="O420" i="34"/>
  <c r="U420" i="34"/>
  <c r="S420" i="34"/>
  <c r="N420" i="34"/>
  <c r="P151" i="34"/>
  <c r="O151" i="34"/>
  <c r="U151" i="34"/>
  <c r="S151" i="34"/>
  <c r="N151" i="34"/>
  <c r="P487" i="34"/>
  <c r="O487" i="34"/>
  <c r="U487" i="34"/>
  <c r="S487" i="34"/>
  <c r="N487" i="34"/>
  <c r="P519" i="34"/>
  <c r="O519" i="34"/>
  <c r="U519" i="34"/>
  <c r="S519" i="34"/>
  <c r="N519" i="34"/>
  <c r="P854" i="34"/>
  <c r="O854" i="34"/>
  <c r="U854" i="34"/>
  <c r="S854" i="34"/>
  <c r="N854" i="34"/>
  <c r="P1174" i="34"/>
  <c r="O1174" i="34"/>
  <c r="U1174" i="34"/>
  <c r="S1174" i="34"/>
  <c r="N1174" i="34"/>
  <c r="P1210" i="34"/>
  <c r="O1210" i="34"/>
  <c r="U1210" i="34"/>
  <c r="S1210" i="34"/>
  <c r="N1210" i="34"/>
  <c r="P1290" i="34"/>
  <c r="O1290" i="34"/>
  <c r="U1290" i="34"/>
  <c r="S1290" i="34"/>
  <c r="N1290" i="34"/>
  <c r="P789" i="34"/>
  <c r="O789" i="34"/>
  <c r="U789" i="34"/>
  <c r="S789" i="34"/>
  <c r="N789" i="34"/>
  <c r="P1405" i="34"/>
  <c r="O1405" i="34"/>
  <c r="S1405" i="34"/>
  <c r="U1405" i="34"/>
  <c r="N1405" i="34"/>
  <c r="P109" i="34"/>
  <c r="O109" i="34"/>
  <c r="U109" i="34"/>
  <c r="S109" i="34"/>
  <c r="N109" i="34"/>
  <c r="P1377" i="34"/>
  <c r="O1377" i="34"/>
  <c r="S1377" i="34"/>
  <c r="U1377" i="34"/>
  <c r="N1377" i="34"/>
  <c r="P715" i="34"/>
  <c r="O715" i="34"/>
  <c r="U715" i="34"/>
  <c r="S715" i="34"/>
  <c r="N715" i="34"/>
  <c r="P716" i="34"/>
  <c r="O716" i="34"/>
  <c r="U716" i="34"/>
  <c r="S716" i="34"/>
  <c r="N716" i="34"/>
  <c r="P297" i="34"/>
  <c r="O297" i="34"/>
  <c r="U297" i="34"/>
  <c r="S297" i="34"/>
  <c r="N297" i="34"/>
  <c r="P1146" i="34"/>
  <c r="O1146" i="34"/>
  <c r="U1146" i="34"/>
  <c r="S1146" i="34"/>
  <c r="N1146" i="34"/>
  <c r="P1022" i="34"/>
  <c r="O1022" i="34"/>
  <c r="U1022" i="34"/>
  <c r="S1022" i="34"/>
  <c r="N1022" i="34"/>
  <c r="P107" i="34"/>
  <c r="O107" i="34"/>
  <c r="U107" i="34"/>
  <c r="S107" i="34"/>
  <c r="N107" i="34"/>
  <c r="P1065" i="34"/>
  <c r="O1065" i="34"/>
  <c r="U1065" i="34"/>
  <c r="S1065" i="34"/>
  <c r="N1065" i="34"/>
  <c r="P898" i="34"/>
  <c r="O898" i="34"/>
  <c r="U898" i="34"/>
  <c r="S898" i="34"/>
  <c r="N898" i="34"/>
  <c r="P1126" i="34"/>
  <c r="O1126" i="34"/>
  <c r="U1126" i="34"/>
  <c r="S1126" i="34"/>
  <c r="N1126" i="34"/>
  <c r="P521" i="34"/>
  <c r="O521" i="34"/>
  <c r="U521" i="34"/>
  <c r="S521" i="34"/>
  <c r="N521" i="34"/>
  <c r="P1374" i="34"/>
  <c r="O1374" i="34"/>
  <c r="U1374" i="34"/>
  <c r="S1374" i="34"/>
  <c r="N1374" i="34"/>
  <c r="P477" i="34"/>
  <c r="O477" i="34"/>
  <c r="U477" i="34"/>
  <c r="S477" i="34"/>
  <c r="N477" i="34"/>
  <c r="P711" i="34"/>
  <c r="O711" i="34"/>
  <c r="U711" i="34"/>
  <c r="S711" i="34"/>
  <c r="N711" i="34"/>
  <c r="P611" i="34"/>
  <c r="U611" i="34"/>
  <c r="O611" i="34"/>
  <c r="S611" i="34"/>
  <c r="N611" i="34"/>
  <c r="P198" i="34"/>
  <c r="O198" i="34"/>
  <c r="U198" i="34"/>
  <c r="S198" i="34"/>
  <c r="N198" i="34"/>
  <c r="P767" i="34"/>
  <c r="O767" i="34"/>
  <c r="U767" i="34"/>
  <c r="N767" i="34"/>
  <c r="P620" i="34"/>
  <c r="O620" i="34"/>
  <c r="U620" i="34"/>
  <c r="S620" i="34"/>
  <c r="N620" i="34"/>
  <c r="P609" i="34"/>
  <c r="U609" i="34"/>
  <c r="O609" i="34"/>
  <c r="S609" i="34"/>
  <c r="N609" i="34"/>
  <c r="P680" i="34"/>
  <c r="O680" i="34"/>
  <c r="U680" i="34"/>
  <c r="S680" i="34"/>
  <c r="N680" i="34"/>
  <c r="P19" i="34"/>
  <c r="O19" i="34"/>
  <c r="U19" i="34"/>
  <c r="S19" i="34"/>
  <c r="N19" i="34"/>
  <c r="P30" i="34"/>
  <c r="O30" i="34"/>
  <c r="U30" i="34"/>
  <c r="S30" i="34"/>
  <c r="N30" i="34"/>
  <c r="P434" i="34"/>
  <c r="U434" i="34"/>
  <c r="O434" i="34"/>
  <c r="S434" i="34"/>
  <c r="N434" i="34"/>
  <c r="P1108" i="34"/>
  <c r="O1108" i="34"/>
  <c r="U1108" i="34"/>
  <c r="S1108" i="34"/>
  <c r="N1108" i="34"/>
  <c r="P1148" i="34"/>
  <c r="O1148" i="34"/>
  <c r="U1148" i="34"/>
  <c r="S1148" i="34"/>
  <c r="N1148" i="34"/>
  <c r="P562" i="34"/>
  <c r="O562" i="34"/>
  <c r="U562" i="34"/>
  <c r="S562" i="34"/>
  <c r="N562" i="34"/>
  <c r="P467" i="34"/>
  <c r="O467" i="34"/>
  <c r="U467" i="34"/>
  <c r="S467" i="34"/>
  <c r="N467" i="34"/>
  <c r="P981" i="34"/>
  <c r="O981" i="34"/>
  <c r="U981" i="34"/>
  <c r="S981" i="34"/>
  <c r="N981" i="34"/>
  <c r="P422" i="34"/>
  <c r="O422" i="34"/>
  <c r="U422" i="34"/>
  <c r="S422" i="34"/>
  <c r="N422" i="34"/>
  <c r="P582" i="34"/>
  <c r="O582" i="34"/>
  <c r="U582" i="34"/>
  <c r="S582" i="34"/>
  <c r="N582" i="34"/>
  <c r="P34" i="34"/>
  <c r="O34" i="34"/>
  <c r="U34" i="34"/>
  <c r="S34" i="34"/>
  <c r="N34" i="34"/>
  <c r="P309" i="34"/>
  <c r="O309" i="34"/>
  <c r="U309" i="34"/>
  <c r="S309" i="34"/>
  <c r="N309" i="34"/>
  <c r="P586" i="34"/>
  <c r="O586" i="34"/>
  <c r="U586" i="34"/>
  <c r="S586" i="34"/>
  <c r="N586" i="34"/>
  <c r="P1214" i="34"/>
  <c r="O1214" i="34"/>
  <c r="U1214" i="34"/>
  <c r="S1214" i="34"/>
  <c r="N1214" i="34"/>
  <c r="P542" i="34"/>
  <c r="O542" i="34"/>
  <c r="U542" i="34"/>
  <c r="S542" i="34"/>
  <c r="N542" i="34"/>
  <c r="P104" i="34"/>
  <c r="O104" i="34"/>
  <c r="U104" i="34"/>
  <c r="S104" i="34"/>
  <c r="N104" i="34"/>
  <c r="P242" i="34"/>
  <c r="O242" i="34"/>
  <c r="U242" i="34"/>
  <c r="S242" i="34"/>
  <c r="N242" i="34"/>
  <c r="P207" i="34"/>
  <c r="U207" i="34"/>
  <c r="O207" i="34"/>
  <c r="N207" i="34"/>
  <c r="S207" i="34"/>
  <c r="P114" i="34"/>
  <c r="O114" i="34"/>
  <c r="U114" i="34"/>
  <c r="S114" i="34"/>
  <c r="N114" i="34"/>
  <c r="P432" i="34"/>
  <c r="O432" i="34"/>
  <c r="U432" i="34"/>
  <c r="N432" i="34"/>
  <c r="S432" i="34"/>
  <c r="P212" i="34"/>
  <c r="U212" i="34"/>
  <c r="O212" i="34"/>
  <c r="N212" i="34"/>
  <c r="S212" i="34"/>
  <c r="P858" i="34"/>
  <c r="O858" i="34"/>
  <c r="U858" i="34"/>
  <c r="S858" i="34"/>
  <c r="N858" i="34"/>
  <c r="P243" i="34"/>
  <c r="O243" i="34"/>
  <c r="U243" i="34"/>
  <c r="N243" i="34"/>
  <c r="S243" i="34"/>
  <c r="P537" i="34"/>
  <c r="O537" i="34"/>
  <c r="U537" i="34"/>
  <c r="N537" i="34"/>
  <c r="S537" i="34"/>
  <c r="P368" i="34"/>
  <c r="U368" i="34"/>
  <c r="O368" i="34"/>
  <c r="N368" i="34"/>
  <c r="S368" i="34"/>
  <c r="P1301" i="34"/>
  <c r="O1301" i="34"/>
  <c r="U1301" i="34"/>
  <c r="S1301" i="34"/>
  <c r="N1301" i="34"/>
  <c r="P27" i="34"/>
  <c r="O27" i="34"/>
  <c r="U27" i="34"/>
  <c r="N27" i="34"/>
  <c r="P667" i="34"/>
  <c r="O667" i="34"/>
  <c r="U667" i="34"/>
  <c r="N667" i="34"/>
  <c r="S667" i="34"/>
  <c r="P471" i="34"/>
  <c r="O471" i="34"/>
  <c r="U471" i="34"/>
  <c r="S471" i="34"/>
  <c r="N471" i="34"/>
  <c r="P1321" i="34"/>
  <c r="O1321" i="34"/>
  <c r="U1321" i="34"/>
  <c r="S1321" i="34"/>
  <c r="N1321" i="34"/>
  <c r="P1293" i="34"/>
  <c r="O1293" i="34"/>
  <c r="U1293" i="34"/>
  <c r="S1293" i="34"/>
  <c r="N1293" i="34"/>
  <c r="P199" i="34"/>
  <c r="O199" i="34"/>
  <c r="U199" i="34"/>
  <c r="S199" i="34"/>
  <c r="N199" i="34"/>
  <c r="P593" i="34"/>
  <c r="O593" i="34"/>
  <c r="U593" i="34"/>
  <c r="S593" i="34"/>
  <c r="N593" i="34"/>
  <c r="P1357" i="34"/>
  <c r="O1357" i="34"/>
  <c r="U1357" i="34"/>
  <c r="S1357" i="34"/>
  <c r="N1357" i="34"/>
  <c r="N934" i="34"/>
  <c r="P222" i="34"/>
  <c r="O222" i="34"/>
  <c r="U222" i="34"/>
  <c r="S222" i="34"/>
  <c r="N222" i="34"/>
  <c r="P1249" i="34"/>
  <c r="O1249" i="34"/>
  <c r="U1249" i="34"/>
  <c r="S1249" i="34"/>
  <c r="N1249" i="34"/>
  <c r="P45" i="34"/>
  <c r="O45" i="34"/>
  <c r="U45" i="34"/>
  <c r="S45" i="34"/>
  <c r="N45" i="34"/>
  <c r="P1278" i="34"/>
  <c r="O1278" i="34"/>
  <c r="U1278" i="34"/>
  <c r="S1278" i="34"/>
  <c r="N1278" i="34"/>
  <c r="P202" i="34"/>
  <c r="O202" i="34"/>
  <c r="U202" i="34"/>
  <c r="S202" i="34"/>
  <c r="N202" i="34"/>
  <c r="P794" i="34"/>
  <c r="O794" i="34"/>
  <c r="U794" i="34"/>
  <c r="S794" i="34"/>
  <c r="N794" i="34"/>
  <c r="P1354" i="34"/>
  <c r="O1354" i="34"/>
  <c r="U1354" i="34"/>
  <c r="S1354" i="34"/>
  <c r="N1354" i="34"/>
  <c r="P349" i="34"/>
  <c r="O349" i="34"/>
  <c r="U349" i="34"/>
  <c r="S349" i="34"/>
  <c r="N349" i="34"/>
  <c r="P503" i="34"/>
  <c r="O503" i="34"/>
  <c r="U503" i="34"/>
  <c r="S503" i="34"/>
  <c r="N503" i="34"/>
  <c r="P703" i="34"/>
  <c r="O703" i="34"/>
  <c r="U703" i="34"/>
  <c r="S703" i="34"/>
  <c r="N703" i="34"/>
  <c r="P430" i="34"/>
  <c r="O430" i="34"/>
  <c r="U430" i="34"/>
  <c r="S430" i="34"/>
  <c r="N430" i="34"/>
  <c r="P1149" i="34"/>
  <c r="O1149" i="34"/>
  <c r="U1149" i="34"/>
  <c r="S1149" i="34"/>
  <c r="N1149" i="34"/>
  <c r="P1239" i="34"/>
  <c r="O1239" i="34"/>
  <c r="U1239" i="34"/>
  <c r="S1239" i="34"/>
  <c r="N1239" i="34"/>
  <c r="P287" i="34"/>
  <c r="O287" i="34"/>
  <c r="U287" i="34"/>
  <c r="S287" i="34"/>
  <c r="N287" i="34"/>
  <c r="P1041" i="34"/>
  <c r="O1041" i="34"/>
  <c r="U1041" i="34"/>
  <c r="S1041" i="34"/>
  <c r="N1041" i="34"/>
  <c r="P561" i="34"/>
  <c r="O561" i="34"/>
  <c r="U561" i="34"/>
  <c r="S561" i="34"/>
  <c r="N561" i="34"/>
  <c r="P681" i="34"/>
  <c r="O681" i="34"/>
  <c r="U681" i="34"/>
  <c r="S681" i="34"/>
  <c r="N681" i="34"/>
  <c r="P180" i="34"/>
  <c r="O180" i="34"/>
  <c r="U180" i="34"/>
  <c r="N180" i="34"/>
  <c r="P70" i="34"/>
  <c r="O70" i="34"/>
  <c r="U70" i="34"/>
  <c r="S70" i="34"/>
  <c r="N70" i="34"/>
  <c r="P351" i="34"/>
  <c r="O351" i="34"/>
  <c r="U351" i="34"/>
  <c r="S351" i="34"/>
  <c r="N351" i="34"/>
  <c r="P1042" i="34"/>
  <c r="O1042" i="34"/>
  <c r="U1042" i="34"/>
  <c r="S1042" i="34"/>
  <c r="N1042" i="34"/>
  <c r="P195" i="34"/>
  <c r="O195" i="34"/>
  <c r="U195" i="34"/>
  <c r="S195" i="34"/>
  <c r="N195" i="34"/>
  <c r="P1285" i="34"/>
  <c r="O1285" i="34"/>
  <c r="U1285" i="34"/>
  <c r="S1285" i="34"/>
  <c r="N1285" i="34"/>
  <c r="P1227" i="34"/>
  <c r="O1227" i="34"/>
  <c r="U1227" i="34"/>
  <c r="S1227" i="34"/>
  <c r="N1227" i="34"/>
  <c r="P403" i="34"/>
  <c r="O403" i="34"/>
  <c r="U403" i="34"/>
  <c r="S403" i="34"/>
  <c r="N403" i="34"/>
  <c r="P331" i="34"/>
  <c r="O331" i="34"/>
  <c r="U331" i="34"/>
  <c r="S331" i="34"/>
  <c r="N331" i="34"/>
  <c r="P12" i="34"/>
  <c r="O12" i="34"/>
  <c r="U12" i="34"/>
  <c r="S12" i="34"/>
  <c r="N12" i="34"/>
  <c r="P1189" i="34"/>
  <c r="O1189" i="34"/>
  <c r="U1189" i="34"/>
  <c r="S1189" i="34"/>
  <c r="N1189" i="34"/>
  <c r="P248" i="34"/>
  <c r="O248" i="34"/>
  <c r="U248" i="34"/>
  <c r="S248" i="34"/>
  <c r="N248" i="34"/>
  <c r="P1318" i="34"/>
  <c r="O1318" i="34"/>
  <c r="U1318" i="34"/>
  <c r="S1318" i="34"/>
  <c r="N1318" i="34"/>
  <c r="P149" i="34"/>
  <c r="O149" i="34"/>
  <c r="U149" i="34"/>
  <c r="S149" i="34"/>
  <c r="N149" i="34"/>
  <c r="P698" i="34"/>
  <c r="O698" i="34"/>
  <c r="U698" i="34"/>
  <c r="S698" i="34"/>
  <c r="N698" i="34"/>
  <c r="P21" i="34"/>
  <c r="O21" i="34"/>
  <c r="U21" i="34"/>
  <c r="S21" i="34"/>
  <c r="N21" i="34"/>
  <c r="P318" i="34"/>
  <c r="O318" i="34"/>
  <c r="U318" i="34"/>
  <c r="N318" i="34"/>
  <c r="P1343" i="34"/>
  <c r="O1343" i="34"/>
  <c r="U1343" i="34"/>
  <c r="S1343" i="34"/>
  <c r="N1343" i="34"/>
  <c r="P824" i="34"/>
  <c r="O824" i="34"/>
  <c r="U824" i="34"/>
  <c r="S824" i="34"/>
  <c r="N824" i="34"/>
  <c r="P317" i="34"/>
  <c r="O317" i="34"/>
  <c r="U317" i="34"/>
  <c r="S317" i="34"/>
  <c r="N317" i="34"/>
  <c r="P1018" i="34"/>
  <c r="O1018" i="34"/>
  <c r="U1018" i="34"/>
  <c r="S1018" i="34"/>
  <c r="N1018" i="34"/>
  <c r="P691" i="34"/>
  <c r="O691" i="34"/>
  <c r="U691" i="34"/>
  <c r="S691" i="34"/>
  <c r="N691" i="34"/>
  <c r="P203" i="34"/>
  <c r="O203" i="34"/>
  <c r="U203" i="34"/>
  <c r="S203" i="34"/>
  <c r="P1150" i="34"/>
  <c r="O1150" i="34"/>
  <c r="U1150" i="34"/>
  <c r="S1150" i="34"/>
  <c r="N1150" i="34"/>
  <c r="P279" i="34"/>
  <c r="O279" i="34"/>
  <c r="U279" i="34"/>
  <c r="N279" i="34"/>
  <c r="S279" i="34"/>
  <c r="P1184" i="34"/>
  <c r="O1184" i="34"/>
  <c r="U1184" i="34"/>
  <c r="S1184" i="34"/>
  <c r="N1184" i="34"/>
  <c r="P1370" i="34"/>
  <c r="O1370" i="34"/>
  <c r="U1370" i="34"/>
  <c r="S1370" i="34"/>
  <c r="N1370" i="34"/>
  <c r="P819" i="34"/>
  <c r="O819" i="34"/>
  <c r="U819" i="34"/>
  <c r="S819" i="34"/>
  <c r="N819" i="34"/>
  <c r="P169" i="34"/>
  <c r="O169" i="34"/>
  <c r="U169" i="34"/>
  <c r="S169" i="34"/>
  <c r="N169" i="34"/>
  <c r="P624" i="34"/>
  <c r="O624" i="34"/>
  <c r="U624" i="34"/>
  <c r="S624" i="34"/>
  <c r="P410" i="34"/>
  <c r="O410" i="34"/>
  <c r="U410" i="34"/>
  <c r="S410" i="34"/>
  <c r="N410" i="34"/>
  <c r="P575" i="34"/>
  <c r="O575" i="34"/>
  <c r="U575" i="34"/>
  <c r="S575" i="34"/>
  <c r="N575" i="34"/>
  <c r="P337" i="34"/>
  <c r="O337" i="34"/>
  <c r="U337" i="34"/>
  <c r="N337" i="34"/>
  <c r="P54" i="34"/>
  <c r="O54" i="34"/>
  <c r="U54" i="34"/>
  <c r="S54" i="34"/>
  <c r="N54" i="34"/>
  <c r="P1225" i="34"/>
  <c r="O1225" i="34"/>
  <c r="U1225" i="34"/>
  <c r="S1225" i="34"/>
  <c r="P1307" i="34"/>
  <c r="O1307" i="34"/>
  <c r="U1307" i="34"/>
  <c r="S1307" i="34"/>
  <c r="N1307" i="34"/>
  <c r="O42" i="34"/>
  <c r="P42" i="34"/>
  <c r="U42" i="34"/>
  <c r="S42" i="34"/>
  <c r="N42" i="34"/>
  <c r="O1111" i="34"/>
  <c r="P1111" i="34"/>
  <c r="U1111" i="34"/>
  <c r="S1111" i="34"/>
  <c r="P1395" i="34"/>
  <c r="O1395" i="34"/>
  <c r="U1395" i="34"/>
  <c r="S1395" i="34"/>
  <c r="N1395" i="34"/>
  <c r="P37" i="34"/>
  <c r="O37" i="34"/>
  <c r="U37" i="34"/>
  <c r="S37" i="34"/>
  <c r="N37" i="34"/>
  <c r="P913" i="34"/>
  <c r="O913" i="34"/>
  <c r="U913" i="34"/>
  <c r="S913" i="34"/>
  <c r="P1382" i="34"/>
  <c r="O1382" i="34"/>
  <c r="U1382" i="34"/>
  <c r="S1382" i="34"/>
  <c r="N1382" i="34"/>
  <c r="P1224" i="34"/>
  <c r="O1224" i="34"/>
  <c r="U1224" i="34"/>
  <c r="S1224" i="34"/>
  <c r="N1224" i="34"/>
  <c r="P1274" i="34"/>
  <c r="O1274" i="34"/>
  <c r="U1274" i="34"/>
  <c r="S1274" i="34"/>
  <c r="N1274" i="34"/>
  <c r="P284" i="34"/>
  <c r="O284" i="34"/>
  <c r="U284" i="34"/>
  <c r="S284" i="34"/>
  <c r="N284" i="34"/>
  <c r="P729" i="34"/>
  <c r="O729" i="34"/>
  <c r="U729" i="34"/>
  <c r="S729" i="34"/>
  <c r="N729" i="34"/>
  <c r="P954" i="34"/>
  <c r="O954" i="34"/>
  <c r="U954" i="34"/>
  <c r="S954" i="34"/>
  <c r="N954" i="34"/>
  <c r="P359" i="34"/>
  <c r="O359" i="34"/>
  <c r="U359" i="34"/>
  <c r="N359" i="34"/>
  <c r="S359" i="34"/>
  <c r="P975" i="34"/>
  <c r="O975" i="34"/>
  <c r="U975" i="34"/>
  <c r="S975" i="34"/>
  <c r="N975" i="34"/>
  <c r="O413" i="34"/>
  <c r="P413" i="34"/>
  <c r="U413" i="34"/>
  <c r="N413" i="34"/>
  <c r="S413" i="34"/>
  <c r="N240" i="34"/>
  <c r="N826" i="34"/>
  <c r="N176" i="34"/>
  <c r="N1238" i="34"/>
  <c r="N880" i="34"/>
  <c r="N939" i="34"/>
  <c r="N1335" i="34"/>
  <c r="N414" i="34"/>
  <c r="N417" i="34"/>
  <c r="N32" i="34"/>
  <c r="S27" i="34"/>
  <c r="P974" i="34"/>
  <c r="U974" i="34"/>
  <c r="O974" i="34"/>
  <c r="S974" i="34"/>
  <c r="N974" i="34"/>
  <c r="P4" i="34"/>
  <c r="O4" i="34"/>
  <c r="U4" i="34"/>
  <c r="S4" i="34"/>
  <c r="N4" i="34"/>
  <c r="P234" i="34"/>
  <c r="O234" i="34"/>
  <c r="U234" i="34"/>
  <c r="S234" i="34"/>
  <c r="N234" i="34"/>
  <c r="O356" i="34"/>
  <c r="P356" i="34"/>
  <c r="U356" i="34"/>
  <c r="S356" i="34"/>
  <c r="N356" i="34"/>
  <c r="O382" i="34"/>
  <c r="P382" i="34"/>
  <c r="U382" i="34"/>
  <c r="S382" i="34"/>
  <c r="N382" i="34"/>
  <c r="P1161" i="34"/>
  <c r="O1161" i="34"/>
  <c r="U1161" i="34"/>
  <c r="S1161" i="34"/>
  <c r="N1161" i="34"/>
  <c r="P1091" i="34"/>
  <c r="O1091" i="34"/>
  <c r="U1091" i="34"/>
  <c r="S1091" i="34"/>
  <c r="N1091" i="34"/>
  <c r="P884" i="34"/>
  <c r="O884" i="34"/>
  <c r="U884" i="34"/>
  <c r="S884" i="34"/>
  <c r="N884" i="34"/>
  <c r="P552" i="34"/>
  <c r="O552" i="34"/>
  <c r="U552" i="34"/>
  <c r="S552" i="34"/>
  <c r="N552" i="34"/>
  <c r="P453" i="34"/>
  <c r="O453" i="34"/>
  <c r="U453" i="34"/>
  <c r="S453" i="34"/>
  <c r="N453" i="34"/>
  <c r="P747" i="34"/>
  <c r="O747" i="34"/>
  <c r="U747" i="34"/>
  <c r="S747" i="34"/>
  <c r="N747" i="34"/>
  <c r="P851" i="34"/>
  <c r="O851" i="34"/>
  <c r="U851" i="34"/>
  <c r="S851" i="34"/>
  <c r="N851" i="34"/>
  <c r="P673" i="34"/>
  <c r="O673" i="34"/>
  <c r="U673" i="34"/>
  <c r="S673" i="34"/>
  <c r="N673" i="34"/>
  <c r="P1130" i="34"/>
  <c r="O1130" i="34"/>
  <c r="U1130" i="34"/>
  <c r="S1130" i="34"/>
  <c r="N1130" i="34"/>
  <c r="P1359" i="34"/>
  <c r="O1359" i="34"/>
  <c r="U1359" i="34"/>
  <c r="S1359" i="34"/>
  <c r="N1359" i="34"/>
  <c r="P462" i="34"/>
  <c r="O462" i="34"/>
  <c r="U462" i="34"/>
  <c r="S462" i="34"/>
  <c r="N462" i="34"/>
  <c r="P882" i="34"/>
  <c r="O882" i="34"/>
  <c r="U882" i="34"/>
  <c r="S882" i="34"/>
  <c r="N882" i="34"/>
  <c r="P918" i="34"/>
  <c r="O918" i="34"/>
  <c r="U918" i="34"/>
  <c r="S918" i="34"/>
  <c r="N918" i="34"/>
  <c r="P1330" i="34"/>
  <c r="O1330" i="34"/>
  <c r="U1330" i="34"/>
  <c r="S1330" i="34"/>
  <c r="N1330" i="34"/>
  <c r="P879" i="34"/>
  <c r="O879" i="34"/>
  <c r="U879" i="34"/>
  <c r="S879" i="34"/>
  <c r="N879" i="34"/>
  <c r="P768" i="34"/>
  <c r="O768" i="34"/>
  <c r="U768" i="34"/>
  <c r="S768" i="34"/>
  <c r="N768" i="34"/>
  <c r="P1053" i="34"/>
  <c r="O1053" i="34"/>
  <c r="U1053" i="34"/>
  <c r="S1053" i="34"/>
  <c r="N1053" i="34"/>
  <c r="P946" i="34"/>
  <c r="O946" i="34"/>
  <c r="U946" i="34"/>
  <c r="S946" i="34"/>
  <c r="N946" i="34"/>
  <c r="P600" i="34"/>
  <c r="O600" i="34"/>
  <c r="S600" i="34"/>
  <c r="U600" i="34"/>
  <c r="N600" i="34"/>
  <c r="P1420" i="34"/>
  <c r="O1420" i="34"/>
  <c r="U1420" i="34"/>
  <c r="S1420" i="34"/>
  <c r="N1420" i="34"/>
  <c r="P1413" i="34"/>
  <c r="O1413" i="34"/>
  <c r="S1413" i="34"/>
  <c r="U1413" i="34"/>
  <c r="N1413" i="34"/>
  <c r="P557" i="34"/>
  <c r="O557" i="34"/>
  <c r="U557" i="34"/>
  <c r="S557" i="34"/>
  <c r="N557" i="34"/>
  <c r="P708" i="34"/>
  <c r="O708" i="34"/>
  <c r="U708" i="34"/>
  <c r="S708" i="34"/>
  <c r="N708" i="34"/>
  <c r="P1100" i="34"/>
  <c r="O1100" i="34"/>
  <c r="U1100" i="34"/>
  <c r="S1100" i="34"/>
  <c r="N1100" i="34"/>
  <c r="P313" i="34"/>
  <c r="O313" i="34"/>
  <c r="U313" i="34"/>
  <c r="S313" i="34"/>
  <c r="N313" i="34"/>
  <c r="P497" i="34"/>
  <c r="O497" i="34"/>
  <c r="U497" i="34"/>
  <c r="S497" i="34"/>
  <c r="N497" i="34"/>
  <c r="P1019" i="34"/>
  <c r="O1019" i="34"/>
  <c r="U1019" i="34"/>
  <c r="S1019" i="34"/>
  <c r="N1019" i="34"/>
  <c r="P1182" i="34"/>
  <c r="O1182" i="34"/>
  <c r="U1182" i="34"/>
  <c r="S1182" i="34"/>
  <c r="N1182" i="34"/>
  <c r="P375" i="34"/>
  <c r="O375" i="34"/>
  <c r="U375" i="34"/>
  <c r="S375" i="34"/>
  <c r="N375" i="34"/>
  <c r="P182" i="34"/>
  <c r="O182" i="34"/>
  <c r="U182" i="34"/>
  <c r="S182" i="34"/>
  <c r="N182" i="34"/>
  <c r="P1300" i="34"/>
  <c r="O1300" i="34"/>
  <c r="U1300" i="34"/>
  <c r="S1300" i="34"/>
  <c r="N1300" i="34"/>
  <c r="P911" i="34"/>
  <c r="O911" i="34"/>
  <c r="U911" i="34"/>
  <c r="S911" i="34"/>
  <c r="N911" i="34"/>
  <c r="P406" i="34"/>
  <c r="O406" i="34"/>
  <c r="S406" i="34"/>
  <c r="U406" i="34"/>
  <c r="N406" i="34"/>
  <c r="P1398" i="34"/>
  <c r="O1398" i="34"/>
  <c r="U1398" i="34"/>
  <c r="S1398" i="34"/>
  <c r="N1398" i="34"/>
  <c r="P1322" i="34"/>
  <c r="O1322" i="34"/>
  <c r="S1322" i="34"/>
  <c r="U1322" i="34"/>
  <c r="N1322" i="34"/>
  <c r="P5" i="34"/>
  <c r="O5" i="34"/>
  <c r="U5" i="34"/>
  <c r="S5" i="34"/>
  <c r="N5" i="34"/>
  <c r="P1059" i="34"/>
  <c r="O1059" i="34"/>
  <c r="S1059" i="34"/>
  <c r="U1059" i="34"/>
  <c r="N1059" i="34"/>
  <c r="P613" i="34"/>
  <c r="O613" i="34"/>
  <c r="U613" i="34"/>
  <c r="S613" i="34"/>
  <c r="N613" i="34"/>
  <c r="P485" i="34"/>
  <c r="O485" i="34"/>
  <c r="U485" i="34"/>
  <c r="S485" i="34"/>
  <c r="N485" i="34"/>
  <c r="P1004" i="34"/>
  <c r="O1004" i="34"/>
  <c r="U1004" i="34"/>
  <c r="S1004" i="34"/>
  <c r="N1004" i="34"/>
  <c r="P962" i="34"/>
  <c r="O962" i="34"/>
  <c r="U962" i="34"/>
  <c r="S962" i="34"/>
  <c r="N962" i="34"/>
  <c r="P827" i="34"/>
  <c r="O827" i="34"/>
  <c r="U827" i="34"/>
  <c r="S827" i="34"/>
  <c r="N827" i="34"/>
  <c r="P277" i="34"/>
  <c r="O277" i="34"/>
  <c r="U277" i="34"/>
  <c r="S277" i="34"/>
  <c r="N277" i="34"/>
  <c r="P674" i="34"/>
  <c r="O674" i="34"/>
  <c r="U674" i="34"/>
  <c r="S674" i="34"/>
  <c r="N674" i="34"/>
  <c r="P1283" i="34"/>
  <c r="O1283" i="34"/>
  <c r="U1283" i="34"/>
  <c r="S1283" i="34"/>
  <c r="N1283" i="34"/>
  <c r="P1411" i="34"/>
  <c r="O1411" i="34"/>
  <c r="U1411" i="34"/>
  <c r="S1411" i="34"/>
  <c r="N1411" i="34"/>
  <c r="P404" i="34"/>
  <c r="O404" i="34"/>
  <c r="U404" i="34"/>
  <c r="S404" i="34"/>
  <c r="N404" i="34"/>
  <c r="P1003" i="34"/>
  <c r="O1003" i="34"/>
  <c r="U1003" i="34"/>
  <c r="S1003" i="34"/>
  <c r="N1003" i="34"/>
  <c r="P159" i="34"/>
  <c r="O159" i="34"/>
  <c r="U159" i="34"/>
  <c r="S159" i="34"/>
  <c r="N159" i="34"/>
  <c r="P1039" i="34"/>
  <c r="O1039" i="34"/>
  <c r="U1039" i="34"/>
  <c r="S1039" i="34"/>
  <c r="N1039" i="34"/>
  <c r="P1043" i="34"/>
  <c r="U1043" i="34"/>
  <c r="O1043" i="34"/>
  <c r="S1043" i="34"/>
  <c r="N1043" i="34"/>
  <c r="P128" i="34"/>
  <c r="O128" i="34"/>
  <c r="U128" i="34"/>
  <c r="S128" i="34"/>
  <c r="N128" i="34"/>
  <c r="P1244" i="34"/>
  <c r="O1244" i="34"/>
  <c r="U1244" i="34"/>
  <c r="S1244" i="34"/>
  <c r="N1244" i="34"/>
  <c r="P238" i="34"/>
  <c r="O238" i="34"/>
  <c r="U238" i="34"/>
  <c r="S238" i="34"/>
  <c r="N238" i="34"/>
  <c r="P505" i="34"/>
  <c r="U505" i="34"/>
  <c r="O505" i="34"/>
  <c r="S505" i="34"/>
  <c r="N505" i="34"/>
  <c r="P848" i="34"/>
  <c r="O848" i="34"/>
  <c r="U848" i="34"/>
  <c r="S848" i="34"/>
  <c r="N848" i="34"/>
  <c r="P196" i="34"/>
  <c r="O196" i="34"/>
  <c r="U196" i="34"/>
  <c r="S196" i="34"/>
  <c r="N196" i="34"/>
  <c r="P90" i="34"/>
  <c r="O90" i="34"/>
  <c r="U90" i="34"/>
  <c r="S90" i="34"/>
  <c r="N90" i="34"/>
  <c r="P831" i="34"/>
  <c r="U831" i="34"/>
  <c r="O831" i="34"/>
  <c r="S831" i="34"/>
  <c r="N831" i="34"/>
  <c r="P649" i="34"/>
  <c r="O649" i="34"/>
  <c r="U649" i="34"/>
  <c r="S649" i="34"/>
  <c r="N649" i="34"/>
  <c r="P1325" i="34"/>
  <c r="O1325" i="34"/>
  <c r="U1325" i="34"/>
  <c r="S1325" i="34"/>
  <c r="N1325" i="34"/>
  <c r="P1034" i="34"/>
  <c r="O1034" i="34"/>
  <c r="U1034" i="34"/>
  <c r="S1034" i="34"/>
  <c r="N1034" i="34"/>
  <c r="P11" i="34"/>
  <c r="O11" i="34"/>
  <c r="U11" i="34"/>
  <c r="S11" i="34"/>
  <c r="N11" i="34"/>
  <c r="P1139" i="34"/>
  <c r="O1139" i="34"/>
  <c r="U1139" i="34"/>
  <c r="S1139" i="34"/>
  <c r="N1139" i="34"/>
  <c r="P342" i="34"/>
  <c r="O342" i="34"/>
  <c r="U342" i="34"/>
  <c r="S342" i="34"/>
  <c r="N342" i="34"/>
  <c r="P170" i="34"/>
  <c r="O170" i="34"/>
  <c r="U170" i="34"/>
  <c r="S170" i="34"/>
  <c r="N170" i="34"/>
  <c r="P894" i="34"/>
  <c r="O894" i="34"/>
  <c r="U894" i="34"/>
  <c r="S894" i="34"/>
  <c r="N894" i="34"/>
  <c r="P976" i="34"/>
  <c r="O976" i="34"/>
  <c r="U976" i="34"/>
  <c r="S976" i="34"/>
  <c r="N976" i="34"/>
  <c r="P385" i="34"/>
  <c r="O385" i="34"/>
  <c r="U385" i="34"/>
  <c r="S385" i="34"/>
  <c r="N385" i="34"/>
  <c r="P628" i="34"/>
  <c r="O628" i="34"/>
  <c r="U628" i="34"/>
  <c r="S628" i="34"/>
  <c r="N628" i="34"/>
  <c r="P745" i="34"/>
  <c r="O745" i="34"/>
  <c r="U745" i="34"/>
  <c r="S745" i="34"/>
  <c r="N745" i="34"/>
  <c r="P543" i="34"/>
  <c r="O543" i="34"/>
  <c r="U543" i="34"/>
  <c r="S543" i="34"/>
  <c r="N543" i="34"/>
  <c r="P461" i="34"/>
  <c r="O461" i="34"/>
  <c r="U461" i="34"/>
  <c r="S461" i="34"/>
  <c r="N461" i="34"/>
  <c r="P1011" i="34"/>
  <c r="O1011" i="34"/>
  <c r="U1011" i="34"/>
  <c r="S1011" i="34"/>
  <c r="N1011" i="34"/>
  <c r="P1040" i="34"/>
  <c r="U1040" i="34"/>
  <c r="O1040" i="34"/>
  <c r="S1040" i="34"/>
  <c r="N1040" i="34"/>
  <c r="P232" i="34"/>
  <c r="O232" i="34"/>
  <c r="U232" i="34"/>
  <c r="S232" i="34"/>
  <c r="N232" i="34"/>
  <c r="P949" i="34"/>
  <c r="O949" i="34"/>
  <c r="U949" i="34"/>
  <c r="S949" i="34"/>
  <c r="N949" i="34"/>
  <c r="P1186" i="34"/>
  <c r="O1186" i="34"/>
  <c r="U1186" i="34"/>
  <c r="S1186" i="34"/>
  <c r="N1186" i="34"/>
  <c r="P817" i="34"/>
  <c r="U817" i="34"/>
  <c r="O817" i="34"/>
  <c r="S817" i="34"/>
  <c r="N817" i="34"/>
  <c r="P213" i="34"/>
  <c r="O213" i="34"/>
  <c r="U213" i="34"/>
  <c r="S213" i="34"/>
  <c r="N213" i="34"/>
  <c r="P1185" i="34"/>
  <c r="O1185" i="34"/>
  <c r="U1185" i="34"/>
  <c r="S1185" i="34"/>
  <c r="N1185" i="34"/>
  <c r="P666" i="34"/>
  <c r="O666" i="34"/>
  <c r="U666" i="34"/>
  <c r="S666" i="34"/>
  <c r="N666" i="34"/>
  <c r="P769" i="34"/>
  <c r="U769" i="34"/>
  <c r="O769" i="34"/>
  <c r="S769" i="34"/>
  <c r="N769" i="34"/>
  <c r="P302" i="34"/>
  <c r="O302" i="34"/>
  <c r="U302" i="34"/>
  <c r="S302" i="34"/>
  <c r="N302" i="34"/>
  <c r="P573" i="34"/>
  <c r="O573" i="34"/>
  <c r="U573" i="34"/>
  <c r="S573" i="34"/>
  <c r="N573" i="34"/>
  <c r="P1371" i="34"/>
  <c r="O1371" i="34"/>
  <c r="U1371" i="34"/>
  <c r="S1371" i="34"/>
  <c r="N1371" i="34"/>
  <c r="P1364" i="34"/>
  <c r="O1364" i="34"/>
  <c r="U1364" i="34"/>
  <c r="S1364" i="34"/>
  <c r="N1364" i="34"/>
  <c r="P596" i="34"/>
  <c r="O596" i="34"/>
  <c r="U596" i="34"/>
  <c r="N596" i="34"/>
  <c r="S596" i="34"/>
  <c r="P594" i="34"/>
  <c r="O594" i="34"/>
  <c r="U594" i="34"/>
  <c r="S594" i="34"/>
  <c r="N594" i="34"/>
  <c r="P1340" i="34"/>
  <c r="O1340" i="34"/>
  <c r="U1340" i="34"/>
  <c r="S1340" i="34"/>
  <c r="N1340" i="34"/>
  <c r="P283" i="34"/>
  <c r="O283" i="34"/>
  <c r="U283" i="34"/>
  <c r="S283" i="34"/>
  <c r="N283" i="34"/>
  <c r="P591" i="34"/>
  <c r="O591" i="34"/>
  <c r="U591" i="34"/>
  <c r="S591" i="34"/>
  <c r="N591" i="34"/>
  <c r="P470" i="34"/>
  <c r="O470" i="34"/>
  <c r="U470" i="34"/>
  <c r="S470" i="34"/>
  <c r="N470" i="34"/>
  <c r="P1035" i="34"/>
  <c r="O1035" i="34"/>
  <c r="U1035" i="34"/>
  <c r="S1035" i="34"/>
  <c r="N1035" i="34"/>
  <c r="P1162" i="34"/>
  <c r="O1162" i="34"/>
  <c r="U1162" i="34"/>
  <c r="S1162" i="34"/>
  <c r="N1162" i="34"/>
  <c r="P321" i="34"/>
  <c r="O321" i="34"/>
  <c r="U321" i="34"/>
  <c r="S321" i="34"/>
  <c r="N321" i="34"/>
  <c r="N1225" i="34"/>
  <c r="S337" i="34"/>
  <c r="P1084" i="34"/>
  <c r="O1084" i="34"/>
  <c r="U1084" i="34"/>
  <c r="S1084" i="34"/>
  <c r="P677" i="34"/>
  <c r="O677" i="34"/>
  <c r="U677" i="34"/>
  <c r="S677" i="34"/>
  <c r="P1068" i="34"/>
  <c r="O1068" i="34"/>
  <c r="U1068" i="34"/>
  <c r="S1068" i="34"/>
  <c r="P59" i="34"/>
  <c r="O59" i="34"/>
  <c r="U59" i="34"/>
  <c r="S59" i="34"/>
  <c r="P157" i="34"/>
  <c r="O157" i="34"/>
  <c r="U157" i="34"/>
  <c r="S157" i="34"/>
  <c r="P1140" i="34"/>
  <c r="O1140" i="34"/>
  <c r="U1140" i="34"/>
  <c r="S1140" i="34"/>
  <c r="P994" i="34"/>
  <c r="O994" i="34"/>
  <c r="U994" i="34"/>
  <c r="S994" i="34"/>
  <c r="P1306" i="34"/>
  <c r="O1306" i="34"/>
  <c r="U1306" i="34"/>
  <c r="S1306" i="34"/>
  <c r="P255" i="34"/>
  <c r="O255" i="34"/>
  <c r="U255" i="34"/>
  <c r="S255" i="34"/>
  <c r="P58" i="34"/>
  <c r="O58" i="34"/>
  <c r="U58" i="34"/>
  <c r="S58" i="34"/>
  <c r="P141" i="34"/>
  <c r="O141" i="34"/>
  <c r="U141" i="34"/>
  <c r="S141" i="34"/>
  <c r="P1424" i="34"/>
  <c r="O1424" i="34"/>
  <c r="U1424" i="34"/>
  <c r="S1424" i="34"/>
  <c r="P1246" i="34"/>
  <c r="O1246" i="34"/>
  <c r="U1246" i="34"/>
  <c r="S1246" i="34"/>
  <c r="P75" i="34"/>
  <c r="O75" i="34"/>
  <c r="U75" i="34"/>
  <c r="S75" i="34"/>
  <c r="P940" i="34"/>
  <c r="O940" i="34"/>
  <c r="U940" i="34"/>
  <c r="S940" i="34"/>
  <c r="P665" i="34"/>
  <c r="O665" i="34"/>
  <c r="U665" i="34"/>
  <c r="S665" i="34"/>
  <c r="P132" i="34"/>
  <c r="O132" i="34"/>
  <c r="U132" i="34"/>
  <c r="S132" i="34"/>
  <c r="P1211" i="34"/>
  <c r="O1211" i="34"/>
  <c r="U1211" i="34"/>
  <c r="S1211" i="34"/>
  <c r="P1121" i="34"/>
  <c r="O1121" i="34"/>
  <c r="U1121" i="34"/>
  <c r="S1121" i="34"/>
  <c r="P821" i="34"/>
  <c r="O821" i="34"/>
  <c r="U821" i="34"/>
  <c r="S821" i="34"/>
  <c r="P941" i="34"/>
  <c r="O941" i="34"/>
  <c r="U941" i="34"/>
  <c r="S941" i="34"/>
  <c r="P319" i="34"/>
  <c r="O319" i="34"/>
  <c r="U319" i="34"/>
  <c r="S319" i="34"/>
  <c r="P367" i="34"/>
  <c r="O367" i="34"/>
  <c r="U367" i="34"/>
  <c r="S367" i="34"/>
  <c r="P606" i="34"/>
  <c r="O606" i="34"/>
  <c r="U606" i="34"/>
  <c r="S606" i="34"/>
  <c r="P1025" i="34"/>
  <c r="O1025" i="34"/>
  <c r="U1025" i="34"/>
  <c r="S1025" i="34"/>
  <c r="P429" i="34"/>
  <c r="O429" i="34"/>
  <c r="U429" i="34"/>
  <c r="S429" i="34"/>
  <c r="P1166" i="34"/>
  <c r="O1166" i="34"/>
  <c r="U1166" i="34"/>
  <c r="S1166" i="34"/>
  <c r="P345" i="34"/>
  <c r="O345" i="34"/>
  <c r="U345" i="34"/>
  <c r="S345" i="34"/>
  <c r="P1099" i="34"/>
  <c r="O1099" i="34"/>
  <c r="U1099" i="34"/>
  <c r="S1099" i="34"/>
  <c r="P423" i="34"/>
  <c r="O423" i="34"/>
  <c r="U423" i="34"/>
  <c r="S423" i="34"/>
  <c r="P668" i="34"/>
  <c r="O668" i="34"/>
  <c r="U668" i="34"/>
  <c r="S668" i="34"/>
  <c r="P152" i="34"/>
  <c r="O152" i="34"/>
  <c r="U152" i="34"/>
  <c r="S152" i="34"/>
  <c r="P916" i="34"/>
  <c r="O916" i="34"/>
  <c r="U916" i="34"/>
  <c r="S916" i="34"/>
  <c r="P799" i="34"/>
  <c r="O799" i="34"/>
  <c r="U799" i="34"/>
  <c r="S799" i="34"/>
  <c r="P564" i="34"/>
  <c r="O564" i="34"/>
  <c r="U564" i="34"/>
  <c r="S564" i="34"/>
  <c r="P738" i="34"/>
  <c r="O738" i="34"/>
  <c r="U738" i="34"/>
  <c r="S738" i="34"/>
  <c r="P531" i="34"/>
  <c r="O531" i="34"/>
  <c r="U531" i="34"/>
  <c r="S531" i="34"/>
  <c r="P1203" i="34"/>
  <c r="O1203" i="34"/>
  <c r="U1203" i="34"/>
  <c r="S1203" i="34"/>
  <c r="P655" i="34"/>
  <c r="O655" i="34"/>
  <c r="U655" i="34"/>
  <c r="S655" i="34"/>
  <c r="P524" i="34"/>
  <c r="O524" i="34"/>
  <c r="U524" i="34"/>
  <c r="S524" i="34"/>
  <c r="P887" i="34"/>
  <c r="O887" i="34"/>
  <c r="U887" i="34"/>
  <c r="S887" i="34"/>
  <c r="P254" i="34"/>
  <c r="O254" i="34"/>
  <c r="U254" i="34"/>
  <c r="S254" i="34"/>
  <c r="P608" i="34"/>
  <c r="O608" i="34"/>
  <c r="U608" i="34"/>
  <c r="S608" i="34"/>
  <c r="P1386" i="34"/>
  <c r="O1386" i="34"/>
  <c r="U1386" i="34"/>
  <c r="S1386" i="34"/>
  <c r="P733" i="34"/>
  <c r="O733" i="34"/>
  <c r="U733" i="34"/>
  <c r="S733" i="34"/>
  <c r="P704" i="34"/>
  <c r="O704" i="34"/>
  <c r="U704" i="34"/>
  <c r="S704" i="34"/>
  <c r="P828" i="34"/>
  <c r="O828" i="34"/>
  <c r="U828" i="34"/>
  <c r="S828" i="34"/>
  <c r="N828" i="34"/>
  <c r="P73" i="34"/>
  <c r="O73" i="34"/>
  <c r="U73" i="34"/>
  <c r="S73" i="34"/>
  <c r="N73" i="34"/>
  <c r="P795" i="34"/>
  <c r="O795" i="34"/>
  <c r="U795" i="34"/>
  <c r="S795" i="34"/>
  <c r="N795" i="34"/>
  <c r="P1024" i="34"/>
  <c r="O1024" i="34"/>
  <c r="U1024" i="34"/>
  <c r="S1024" i="34"/>
  <c r="N1024" i="34"/>
  <c r="P912" i="34"/>
  <c r="O912" i="34"/>
  <c r="U912" i="34"/>
  <c r="S912" i="34"/>
  <c r="N912" i="34"/>
  <c r="P830" i="34"/>
  <c r="O830" i="34"/>
  <c r="U830" i="34"/>
  <c r="S830" i="34"/>
  <c r="P837" i="34"/>
  <c r="O837" i="34"/>
  <c r="U837" i="34"/>
  <c r="S837" i="34"/>
  <c r="N837" i="34"/>
  <c r="P1070" i="34"/>
  <c r="O1070" i="34"/>
  <c r="U1070" i="34"/>
  <c r="S1070" i="34"/>
  <c r="N1070" i="34"/>
  <c r="P1423" i="34"/>
  <c r="O1423" i="34"/>
  <c r="U1423" i="34"/>
  <c r="S1423" i="34"/>
  <c r="N1423" i="34"/>
  <c r="P296" i="34"/>
  <c r="O296" i="34"/>
  <c r="U296" i="34"/>
  <c r="S296" i="34"/>
  <c r="P570" i="34"/>
  <c r="O570" i="34"/>
  <c r="U570" i="34"/>
  <c r="S570" i="34"/>
  <c r="N570" i="34"/>
  <c r="P129" i="34"/>
  <c r="O129" i="34"/>
  <c r="U129" i="34"/>
  <c r="S129" i="34"/>
  <c r="N129" i="34"/>
  <c r="P239" i="34"/>
  <c r="O239" i="34"/>
  <c r="U239" i="34"/>
  <c r="S239" i="34"/>
  <c r="N239" i="34"/>
  <c r="P598" i="34"/>
  <c r="O598" i="34"/>
  <c r="U598" i="34"/>
  <c r="S598" i="34"/>
  <c r="P288" i="34"/>
  <c r="O288" i="34"/>
  <c r="U288" i="34"/>
  <c r="S288" i="34"/>
  <c r="N288" i="34"/>
  <c r="P360" i="34"/>
  <c r="O360" i="34"/>
  <c r="U360" i="34"/>
  <c r="S360" i="34"/>
  <c r="N360" i="34"/>
  <c r="P1005" i="34"/>
  <c r="O1005" i="34"/>
  <c r="U1005" i="34"/>
  <c r="S1005" i="34"/>
  <c r="N1005" i="34"/>
  <c r="P947" i="34"/>
  <c r="O947" i="34"/>
  <c r="U947" i="34"/>
  <c r="S947" i="34"/>
  <c r="N947" i="34"/>
  <c r="P748" i="34"/>
  <c r="O748" i="34"/>
  <c r="U748" i="34"/>
  <c r="S748" i="34"/>
  <c r="N748" i="34"/>
  <c r="P1286" i="34"/>
  <c r="O1286" i="34"/>
  <c r="U1286" i="34"/>
  <c r="S1286" i="34"/>
  <c r="N1286" i="34"/>
  <c r="P964" i="34"/>
  <c r="O964" i="34"/>
  <c r="U964" i="34"/>
  <c r="S964" i="34"/>
  <c r="P399" i="34"/>
  <c r="O399" i="34"/>
  <c r="U399" i="34"/>
  <c r="S399" i="34"/>
  <c r="P787" i="34"/>
  <c r="O787" i="34"/>
  <c r="U787" i="34"/>
  <c r="S787" i="34"/>
  <c r="P645" i="34"/>
  <c r="O645" i="34"/>
  <c r="U645" i="34"/>
  <c r="S645" i="34"/>
  <c r="P1230" i="34"/>
  <c r="O1230" i="34"/>
  <c r="U1230" i="34"/>
  <c r="S1230" i="34"/>
  <c r="P1069" i="34"/>
  <c r="O1069" i="34"/>
  <c r="U1069" i="34"/>
  <c r="S1069" i="34"/>
  <c r="P730" i="34"/>
  <c r="O730" i="34"/>
  <c r="U730" i="34"/>
  <c r="S730" i="34"/>
  <c r="P781" i="34"/>
  <c r="O781" i="34"/>
  <c r="U781" i="34"/>
  <c r="S781" i="34"/>
  <c r="P1090" i="34"/>
  <c r="O1090" i="34"/>
  <c r="U1090" i="34"/>
  <c r="S1090" i="34"/>
  <c r="P581" i="34"/>
  <c r="O581" i="34"/>
  <c r="U581" i="34"/>
  <c r="S581" i="34"/>
  <c r="P621" i="34"/>
  <c r="O621" i="34"/>
  <c r="U621" i="34"/>
  <c r="S621" i="34"/>
  <c r="P801" i="34"/>
  <c r="O801" i="34"/>
  <c r="U801" i="34"/>
  <c r="S801" i="34"/>
  <c r="P61" i="34"/>
  <c r="O61" i="34"/>
  <c r="U61" i="34"/>
  <c r="S61" i="34"/>
  <c r="P493" i="34"/>
  <c r="O493" i="34"/>
  <c r="U493" i="34"/>
  <c r="S493" i="34"/>
  <c r="P1264" i="34"/>
  <c r="O1264" i="34"/>
  <c r="U1264" i="34"/>
  <c r="S1264" i="34"/>
  <c r="P208" i="34"/>
  <c r="O208" i="34"/>
  <c r="U208" i="34"/>
  <c r="S208" i="34"/>
  <c r="P1332" i="34"/>
  <c r="O1332" i="34"/>
  <c r="U1332" i="34"/>
  <c r="S1332" i="34"/>
  <c r="P244" i="34"/>
  <c r="O244" i="34"/>
  <c r="U244" i="34"/>
  <c r="S244" i="34"/>
  <c r="P121" i="34"/>
  <c r="O121" i="34"/>
  <c r="U121" i="34"/>
  <c r="S121" i="34"/>
  <c r="P494" i="34"/>
  <c r="O494" i="34"/>
  <c r="U494" i="34"/>
  <c r="S494" i="34"/>
  <c r="P18" i="34"/>
  <c r="O18" i="34"/>
  <c r="U18" i="34"/>
  <c r="S18" i="34"/>
  <c r="P1421" i="34"/>
  <c r="O1421" i="34"/>
  <c r="U1421" i="34"/>
  <c r="S1421" i="34"/>
  <c r="P1256" i="34"/>
  <c r="O1256" i="34"/>
  <c r="U1256" i="34"/>
  <c r="S1256" i="34"/>
  <c r="P1026" i="34"/>
  <c r="O1026" i="34"/>
  <c r="U1026" i="34"/>
  <c r="S1026" i="34"/>
  <c r="P1215" i="34"/>
  <c r="O1215" i="34"/>
  <c r="U1215" i="34"/>
  <c r="S1215" i="34"/>
  <c r="P1435" i="34"/>
  <c r="O1435" i="34"/>
  <c r="U1435" i="34"/>
  <c r="S1435" i="34"/>
  <c r="P383" i="34"/>
  <c r="O383" i="34"/>
  <c r="U383" i="34"/>
  <c r="S383" i="34"/>
  <c r="P897" i="34"/>
  <c r="O897" i="34"/>
  <c r="U897" i="34"/>
  <c r="S897" i="34"/>
  <c r="P315" i="34"/>
  <c r="O315" i="34"/>
  <c r="U315" i="34"/>
  <c r="S315" i="34"/>
  <c r="P1016" i="34"/>
  <c r="O1016" i="34"/>
  <c r="U1016" i="34"/>
  <c r="S1016" i="34"/>
  <c r="P218" i="34"/>
  <c r="O218" i="34"/>
  <c r="U218" i="34"/>
  <c r="S218" i="34"/>
  <c r="P605" i="34"/>
  <c r="O605" i="34"/>
  <c r="U605" i="34"/>
  <c r="S605" i="34"/>
  <c r="P798" i="34"/>
  <c r="O798" i="34"/>
  <c r="U798" i="34"/>
  <c r="S798" i="34"/>
  <c r="P1049" i="34"/>
  <c r="O1049" i="34"/>
  <c r="U1049" i="34"/>
  <c r="S1049" i="34"/>
  <c r="P692" i="34"/>
  <c r="O692" i="34"/>
  <c r="U692" i="34"/>
  <c r="S692" i="34"/>
  <c r="P689" i="34"/>
  <c r="O689" i="34"/>
  <c r="U689" i="34"/>
  <c r="S689" i="34"/>
  <c r="P1367" i="34"/>
  <c r="O1367" i="34"/>
  <c r="U1367" i="34"/>
  <c r="S1367" i="34"/>
  <c r="P1369" i="34"/>
  <c r="O1369" i="34"/>
  <c r="U1369" i="34"/>
  <c r="S1369" i="34"/>
  <c r="P440" i="34"/>
  <c r="O440" i="34"/>
  <c r="U440" i="34"/>
  <c r="S440" i="34"/>
  <c r="P1096" i="34"/>
  <c r="O1096" i="34"/>
  <c r="U1096" i="34"/>
  <c r="S1096" i="34"/>
  <c r="P965" i="34"/>
  <c r="O965" i="34"/>
  <c r="U965" i="34"/>
  <c r="S965" i="34"/>
  <c r="P1438" i="34"/>
  <c r="O1438" i="34"/>
  <c r="U1438" i="34"/>
  <c r="S1438" i="34"/>
  <c r="P1299" i="34"/>
  <c r="O1299" i="34"/>
  <c r="U1299" i="34"/>
  <c r="S1299" i="34"/>
  <c r="P811" i="34"/>
  <c r="O811" i="34"/>
  <c r="U811" i="34"/>
  <c r="S811" i="34"/>
  <c r="P511" i="34"/>
  <c r="O511" i="34"/>
  <c r="U511" i="34"/>
  <c r="S511" i="34"/>
  <c r="P984" i="34"/>
  <c r="O984" i="34"/>
  <c r="U984" i="34"/>
  <c r="S984" i="34"/>
  <c r="N984" i="34"/>
  <c r="P725" i="34"/>
  <c r="O725" i="34"/>
  <c r="U725" i="34"/>
  <c r="S725" i="34"/>
  <c r="N725" i="34"/>
  <c r="P1081" i="34"/>
  <c r="O1081" i="34"/>
  <c r="U1081" i="34"/>
  <c r="S1081" i="34"/>
  <c r="N1081" i="34"/>
  <c r="P323" i="34"/>
  <c r="O323" i="34"/>
  <c r="U323" i="34"/>
  <c r="S323" i="34"/>
  <c r="N323" i="34"/>
  <c r="P727" i="34"/>
  <c r="O727" i="34"/>
  <c r="U727" i="34"/>
  <c r="S727" i="34"/>
  <c r="N727" i="34"/>
  <c r="P724" i="34"/>
  <c r="O724" i="34"/>
  <c r="U724" i="34"/>
  <c r="S724" i="34"/>
  <c r="N724" i="34"/>
  <c r="P1198" i="34"/>
  <c r="O1198" i="34"/>
  <c r="U1198" i="34"/>
  <c r="S1198" i="34"/>
  <c r="N1198" i="34"/>
  <c r="P1358" i="34"/>
  <c r="O1358" i="34"/>
  <c r="U1358" i="34"/>
  <c r="S1358" i="34"/>
  <c r="N1358" i="34"/>
  <c r="P1051" i="34"/>
  <c r="O1051" i="34"/>
  <c r="U1051" i="34"/>
  <c r="S1051" i="34"/>
  <c r="N1051" i="34"/>
  <c r="P1314" i="34"/>
  <c r="O1314" i="34"/>
  <c r="U1314" i="34"/>
  <c r="S1314" i="34"/>
  <c r="N1314" i="34"/>
  <c r="P973" i="34"/>
  <c r="O973" i="34"/>
  <c r="U973" i="34"/>
  <c r="S973" i="34"/>
  <c r="N973" i="34"/>
  <c r="P1296" i="34"/>
  <c r="O1296" i="34"/>
  <c r="U1296" i="34"/>
  <c r="S1296" i="34"/>
  <c r="N1296" i="34"/>
  <c r="P654" i="34"/>
  <c r="O654" i="34"/>
  <c r="U654" i="34"/>
  <c r="S654" i="34"/>
  <c r="N654" i="34"/>
  <c r="P512" i="34"/>
  <c r="O512" i="34"/>
  <c r="U512" i="34"/>
  <c r="S512" i="34"/>
  <c r="N512" i="34"/>
  <c r="P1000" i="34"/>
  <c r="O1000" i="34"/>
  <c r="U1000" i="34"/>
  <c r="S1000" i="34"/>
  <c r="N1000" i="34"/>
  <c r="P793" i="34"/>
  <c r="O793" i="34"/>
  <c r="U793" i="34"/>
  <c r="S793" i="34"/>
  <c r="N793" i="34"/>
  <c r="P1422" i="34"/>
  <c r="O1422" i="34"/>
  <c r="U1422" i="34"/>
  <c r="S1422" i="34"/>
  <c r="N1422" i="34"/>
  <c r="P1337" i="34"/>
  <c r="O1337" i="34"/>
  <c r="U1337" i="34"/>
  <c r="S1337" i="34"/>
  <c r="N1337" i="34"/>
  <c r="P389" i="34"/>
  <c r="O389" i="34"/>
  <c r="U389" i="34"/>
  <c r="S389" i="34"/>
  <c r="N389" i="34"/>
  <c r="P508" i="34"/>
  <c r="O508" i="34"/>
  <c r="U508" i="34"/>
  <c r="S508" i="34"/>
  <c r="N508" i="34"/>
  <c r="P1133" i="34"/>
  <c r="O1133" i="34"/>
  <c r="U1133" i="34"/>
  <c r="S1133" i="34"/>
  <c r="N1133" i="34"/>
  <c r="P50" i="34"/>
  <c r="O50" i="34"/>
  <c r="U50" i="34"/>
  <c r="S50" i="34"/>
  <c r="N50" i="34"/>
  <c r="N1068" i="34"/>
  <c r="P805" i="34"/>
  <c r="O805" i="34"/>
  <c r="S805" i="34"/>
  <c r="U805" i="34"/>
  <c r="N805" i="34"/>
  <c r="P77" i="34"/>
  <c r="O77" i="34"/>
  <c r="U77" i="34"/>
  <c r="S77" i="34"/>
  <c r="N77" i="34"/>
  <c r="P79" i="34"/>
  <c r="O79" i="34"/>
  <c r="U79" i="34"/>
  <c r="S79" i="34"/>
  <c r="N79" i="34"/>
  <c r="P76" i="34"/>
  <c r="O76" i="34"/>
  <c r="U76" i="34"/>
  <c r="S76" i="34"/>
  <c r="N76" i="34"/>
  <c r="P1115" i="34"/>
  <c r="O1115" i="34"/>
  <c r="U1115" i="34"/>
  <c r="S1115" i="34"/>
  <c r="N1115" i="34"/>
  <c r="P1119" i="34"/>
  <c r="O1119" i="34"/>
  <c r="U1119" i="34"/>
  <c r="S1119" i="34"/>
  <c r="N1119" i="34"/>
  <c r="P217" i="34"/>
  <c r="O217" i="34"/>
  <c r="U217" i="34"/>
  <c r="S217" i="34"/>
  <c r="N217" i="34"/>
  <c r="P268" i="34"/>
  <c r="O268" i="34"/>
  <c r="U268" i="34"/>
  <c r="S268" i="34"/>
  <c r="N268" i="34"/>
  <c r="P418" i="34"/>
  <c r="O418" i="34"/>
  <c r="U418" i="34"/>
  <c r="S418" i="34"/>
  <c r="N418" i="34"/>
  <c r="P62" i="34"/>
  <c r="O62" i="34"/>
  <c r="U62" i="34"/>
  <c r="S62" i="34"/>
  <c r="N62" i="34"/>
  <c r="P111" i="34"/>
  <c r="O111" i="34"/>
  <c r="U111" i="34"/>
  <c r="S111" i="34"/>
  <c r="N111" i="34"/>
  <c r="P1223" i="34"/>
  <c r="O1223" i="34"/>
  <c r="U1223" i="34"/>
  <c r="S1223" i="34"/>
  <c r="N1223" i="34"/>
  <c r="P1219" i="34"/>
  <c r="O1219" i="34"/>
  <c r="U1219" i="34"/>
  <c r="S1219" i="34"/>
  <c r="N1219" i="34"/>
  <c r="P1350" i="34"/>
  <c r="O1350" i="34"/>
  <c r="U1350" i="34"/>
  <c r="S1350" i="34"/>
  <c r="N1350" i="34"/>
  <c r="P1097" i="34"/>
  <c r="O1097" i="34"/>
  <c r="S1097" i="34"/>
  <c r="U1097" i="34"/>
  <c r="N1097" i="34"/>
  <c r="P41" i="34"/>
  <c r="O41" i="34"/>
  <c r="U41" i="34"/>
  <c r="S41" i="34"/>
  <c r="N41" i="34"/>
  <c r="P185" i="34"/>
  <c r="O185" i="34"/>
  <c r="U185" i="34"/>
  <c r="S185" i="34"/>
  <c r="N185" i="34"/>
  <c r="P97" i="34"/>
  <c r="O97" i="34"/>
  <c r="U97" i="34"/>
  <c r="S97" i="34"/>
  <c r="N97" i="34"/>
  <c r="P755" i="34"/>
  <c r="O755" i="34"/>
  <c r="U755" i="34"/>
  <c r="S755" i="34"/>
  <c r="N755" i="34"/>
  <c r="P438" i="34"/>
  <c r="O438" i="34"/>
  <c r="S438" i="34"/>
  <c r="U438" i="34"/>
  <c r="N438" i="34"/>
  <c r="P334" i="34"/>
  <c r="O334" i="34"/>
  <c r="U334" i="34"/>
  <c r="S334" i="34"/>
  <c r="N334" i="34"/>
  <c r="P416" i="34"/>
  <c r="O416" i="34"/>
  <c r="U416" i="34"/>
  <c r="S416" i="34"/>
  <c r="N416" i="34"/>
  <c r="P1391" i="34"/>
  <c r="O1391" i="34"/>
  <c r="U1391" i="34"/>
  <c r="S1391" i="34"/>
  <c r="N1391" i="34"/>
  <c r="P1273" i="34"/>
  <c r="O1273" i="34"/>
  <c r="U1273" i="34"/>
  <c r="S1273" i="34"/>
  <c r="N1273" i="34"/>
  <c r="P1315" i="34"/>
  <c r="O1315" i="34"/>
  <c r="U1315" i="34"/>
  <c r="S1315" i="34"/>
  <c r="N1315" i="34"/>
  <c r="P480" i="34"/>
  <c r="O480" i="34"/>
  <c r="S480" i="34"/>
  <c r="U480" i="34"/>
  <c r="N480" i="34"/>
  <c r="P1017" i="34"/>
  <c r="O1017" i="34"/>
  <c r="U1017" i="34"/>
  <c r="S1017" i="34"/>
  <c r="N1017" i="34"/>
  <c r="P873" i="34"/>
  <c r="O873" i="34"/>
  <c r="U873" i="34"/>
  <c r="S873" i="34"/>
  <c r="N873" i="34"/>
  <c r="P364" i="34"/>
  <c r="O364" i="34"/>
  <c r="U364" i="34"/>
  <c r="S364" i="34"/>
  <c r="N364" i="34"/>
  <c r="P1183" i="34"/>
  <c r="O1183" i="34"/>
  <c r="U1183" i="34"/>
  <c r="S1183" i="34"/>
  <c r="N1183" i="34"/>
  <c r="P812" i="34"/>
  <c r="O812" i="34"/>
  <c r="U812" i="34"/>
  <c r="S812" i="34"/>
  <c r="N812" i="34"/>
  <c r="P64" i="34"/>
  <c r="O64" i="34"/>
  <c r="U64" i="34"/>
  <c r="S64" i="34"/>
  <c r="N64" i="34"/>
  <c r="P1397" i="34"/>
  <c r="O1397" i="34"/>
  <c r="U1397" i="34"/>
  <c r="S1397" i="34"/>
  <c r="N1397" i="34"/>
  <c r="P592" i="34"/>
  <c r="O592" i="34"/>
  <c r="U592" i="34"/>
  <c r="S592" i="34"/>
  <c r="N592" i="34"/>
  <c r="P835" i="34"/>
  <c r="O835" i="34"/>
  <c r="U835" i="34"/>
  <c r="S835" i="34"/>
  <c r="N835" i="34"/>
  <c r="P1253" i="34"/>
  <c r="O1253" i="34"/>
  <c r="U1253" i="34"/>
  <c r="S1253" i="34"/>
  <c r="N1253" i="34"/>
  <c r="P125" i="34"/>
  <c r="O125" i="34"/>
  <c r="U125" i="34"/>
  <c r="S125" i="34"/>
  <c r="N125" i="34"/>
  <c r="P750" i="34"/>
  <c r="O750" i="34"/>
  <c r="U750" i="34"/>
  <c r="S750" i="34"/>
  <c r="N750" i="34"/>
  <c r="P648" i="34"/>
  <c r="O648" i="34"/>
  <c r="U648" i="34"/>
  <c r="S648" i="34"/>
  <c r="N648" i="34"/>
  <c r="P398" i="34"/>
  <c r="O398" i="34"/>
  <c r="U398" i="34"/>
  <c r="S398" i="34"/>
  <c r="N398" i="34"/>
  <c r="P928" i="34"/>
  <c r="O928" i="34"/>
  <c r="U928" i="34"/>
  <c r="S928" i="34"/>
  <c r="N928" i="34"/>
  <c r="P807" i="34"/>
  <c r="O807" i="34"/>
  <c r="U807" i="34"/>
  <c r="S807" i="34"/>
  <c r="N807" i="34"/>
  <c r="P616" i="34"/>
  <c r="O616" i="34"/>
  <c r="U616" i="34"/>
  <c r="S616" i="34"/>
  <c r="N616" i="34"/>
  <c r="P929" i="34"/>
  <c r="O929" i="34"/>
  <c r="U929" i="34"/>
  <c r="S929" i="34"/>
  <c r="N929" i="34"/>
  <c r="P408" i="34"/>
  <c r="O408" i="34"/>
  <c r="U408" i="34"/>
  <c r="S408" i="34"/>
  <c r="N408" i="34"/>
  <c r="P353" i="34"/>
  <c r="O353" i="34"/>
  <c r="U353" i="34"/>
  <c r="S353" i="34"/>
  <c r="N353" i="34"/>
  <c r="P229" i="34"/>
  <c r="O229" i="34"/>
  <c r="U229" i="34"/>
  <c r="S229" i="34"/>
  <c r="N229" i="34"/>
  <c r="P602" i="34"/>
  <c r="O602" i="34"/>
  <c r="U602" i="34"/>
  <c r="S602" i="34"/>
  <c r="N602" i="34"/>
  <c r="P86" i="34"/>
  <c r="O86" i="34"/>
  <c r="U86" i="34"/>
  <c r="S86" i="34"/>
  <c r="N86" i="34"/>
  <c r="P387" i="34"/>
  <c r="O387" i="34"/>
  <c r="S387" i="34"/>
  <c r="U387" i="34"/>
  <c r="N387" i="34"/>
  <c r="P504" i="34"/>
  <c r="O504" i="34"/>
  <c r="U504" i="34"/>
  <c r="S504" i="34"/>
  <c r="N504" i="34"/>
  <c r="P134" i="34"/>
  <c r="O134" i="34"/>
  <c r="S134" i="34"/>
  <c r="U134" i="34"/>
  <c r="N134" i="34"/>
  <c r="P1071" i="34"/>
  <c r="O1071" i="34"/>
  <c r="U1071" i="34"/>
  <c r="S1071" i="34"/>
  <c r="N1071" i="34"/>
  <c r="P329" i="34"/>
  <c r="O329" i="34"/>
  <c r="U329" i="34"/>
  <c r="S329" i="34"/>
  <c r="N329" i="34"/>
  <c r="N994" i="34"/>
  <c r="N141" i="34"/>
  <c r="N1211" i="34"/>
  <c r="N319" i="34"/>
  <c r="N429" i="34"/>
  <c r="N423" i="34"/>
  <c r="N799" i="34"/>
  <c r="N1203" i="34"/>
  <c r="N254" i="34"/>
  <c r="N704" i="34"/>
  <c r="N296" i="34"/>
  <c r="P1349" i="34"/>
  <c r="O1349" i="34"/>
  <c r="S1349" i="34"/>
  <c r="U1349" i="34"/>
  <c r="N1349" i="34"/>
  <c r="P1155" i="34"/>
  <c r="O1155" i="34"/>
  <c r="S1155" i="34"/>
  <c r="U1155" i="34"/>
  <c r="N1155" i="34"/>
  <c r="P1338" i="34"/>
  <c r="O1338" i="34"/>
  <c r="S1338" i="34"/>
  <c r="U1338" i="34"/>
  <c r="N1338" i="34"/>
  <c r="P325" i="34"/>
  <c r="O325" i="34"/>
  <c r="S325" i="34"/>
  <c r="U325" i="34"/>
  <c r="N325" i="34"/>
  <c r="P355" i="34"/>
  <c r="O355" i="34"/>
  <c r="U355" i="34"/>
  <c r="S355" i="34"/>
  <c r="N355" i="34"/>
  <c r="P280" i="34"/>
  <c r="O280" i="34"/>
  <c r="U280" i="34"/>
  <c r="S280" i="34"/>
  <c r="N280" i="34"/>
  <c r="P1222" i="34"/>
  <c r="O1222" i="34"/>
  <c r="S1222" i="34"/>
  <c r="U1222" i="34"/>
  <c r="N1222" i="34"/>
  <c r="P1078" i="34"/>
  <c r="O1078" i="34"/>
  <c r="S1078" i="34"/>
  <c r="U1078" i="34"/>
  <c r="N1078" i="34"/>
  <c r="P836" i="34"/>
  <c r="O836" i="34"/>
  <c r="S836" i="34"/>
  <c r="U836" i="34"/>
  <c r="N836" i="34"/>
  <c r="P959" i="34"/>
  <c r="O959" i="34"/>
  <c r="S959" i="34"/>
  <c r="U959" i="34"/>
  <c r="N959" i="34"/>
  <c r="P1147" i="34"/>
  <c r="O1147" i="34"/>
  <c r="U1147" i="34"/>
  <c r="S1147" i="34"/>
  <c r="N1147" i="34"/>
  <c r="P630" i="34"/>
  <c r="O630" i="34"/>
  <c r="U630" i="34"/>
  <c r="S630" i="34"/>
  <c r="N630" i="34"/>
  <c r="P1117" i="34"/>
  <c r="O1117" i="34"/>
  <c r="S1117" i="34"/>
  <c r="U1117" i="34"/>
  <c r="N1117" i="34"/>
  <c r="P490" i="34"/>
  <c r="O490" i="34"/>
  <c r="S490" i="34"/>
  <c r="U490" i="34"/>
  <c r="N490" i="34"/>
  <c r="P853" i="34"/>
  <c r="O853" i="34"/>
  <c r="S853" i="34"/>
  <c r="U853" i="34"/>
  <c r="N853" i="34"/>
  <c r="P200" i="34"/>
  <c r="O200" i="34"/>
  <c r="S200" i="34"/>
  <c r="U200" i="34"/>
  <c r="N200" i="34"/>
  <c r="P740" i="34"/>
  <c r="O740" i="34"/>
  <c r="U740" i="34"/>
  <c r="S740" i="34"/>
  <c r="N740" i="34"/>
  <c r="P776" i="34"/>
  <c r="O776" i="34"/>
  <c r="U776" i="34"/>
  <c r="S776" i="34"/>
  <c r="N776" i="34"/>
  <c r="P719" i="34"/>
  <c r="O719" i="34"/>
  <c r="U719" i="34"/>
  <c r="S719" i="34"/>
  <c r="N719" i="34"/>
  <c r="P450" i="34"/>
  <c r="O450" i="34"/>
  <c r="U450" i="34"/>
  <c r="S450" i="34"/>
  <c r="N450" i="34"/>
  <c r="P892" i="34"/>
  <c r="O892" i="34"/>
  <c r="U892" i="34"/>
  <c r="S892" i="34"/>
  <c r="N892" i="34"/>
  <c r="P38" i="34"/>
  <c r="O38" i="34"/>
  <c r="U38" i="34"/>
  <c r="S38" i="34"/>
  <c r="N38" i="34"/>
  <c r="P378" i="34"/>
  <c r="O378" i="34"/>
  <c r="U378" i="34"/>
  <c r="S378" i="34"/>
  <c r="N378" i="34"/>
  <c r="P1093" i="34"/>
  <c r="O1093" i="34"/>
  <c r="U1093" i="34"/>
  <c r="S1093" i="34"/>
  <c r="N1093" i="34"/>
  <c r="P308" i="34"/>
  <c r="O308" i="34"/>
  <c r="U308" i="34"/>
  <c r="S308" i="34"/>
  <c r="N308" i="34"/>
  <c r="P1141" i="34"/>
  <c r="O1141" i="34"/>
  <c r="U1141" i="34"/>
  <c r="S1141" i="34"/>
  <c r="N1141" i="34"/>
  <c r="P1436" i="34"/>
  <c r="O1436" i="34"/>
  <c r="U1436" i="34"/>
  <c r="S1436" i="34"/>
  <c r="N1436" i="34"/>
  <c r="P124" i="34"/>
  <c r="O124" i="34"/>
  <c r="U124" i="34"/>
  <c r="S124" i="34"/>
  <c r="N124" i="34"/>
  <c r="P1319" i="34"/>
  <c r="O1319" i="34"/>
  <c r="U1319" i="34"/>
  <c r="S1319" i="34"/>
  <c r="N1319" i="34"/>
  <c r="P1339" i="34"/>
  <c r="O1339" i="34"/>
  <c r="S1339" i="34"/>
  <c r="U1339" i="34"/>
  <c r="N1339" i="34"/>
  <c r="P184" i="34"/>
  <c r="O184" i="34"/>
  <c r="U184" i="34"/>
  <c r="S184" i="34"/>
  <c r="N184" i="34"/>
  <c r="P47" i="34"/>
  <c r="O47" i="34"/>
  <c r="U47" i="34"/>
  <c r="S47" i="34"/>
  <c r="N47" i="34"/>
  <c r="P669" i="34"/>
  <c r="O669" i="34"/>
  <c r="U669" i="34"/>
  <c r="S669" i="34"/>
  <c r="N669" i="34"/>
  <c r="P945" i="34"/>
  <c r="O945" i="34"/>
  <c r="U945" i="34"/>
  <c r="S945" i="34"/>
  <c r="N945" i="34"/>
  <c r="P1270" i="34"/>
  <c r="O1270" i="34"/>
  <c r="U1270" i="34"/>
  <c r="S1270" i="34"/>
  <c r="N1270" i="34"/>
  <c r="P84" i="34"/>
  <c r="O84" i="34"/>
  <c r="S84" i="34"/>
  <c r="U84" i="34"/>
  <c r="N84" i="34"/>
  <c r="P228" i="34"/>
  <c r="O228" i="34"/>
  <c r="U228" i="34"/>
  <c r="S228" i="34"/>
  <c r="N228" i="34"/>
  <c r="P130" i="34"/>
  <c r="O130" i="34"/>
  <c r="U130" i="34"/>
  <c r="S130" i="34"/>
  <c r="N130" i="34"/>
  <c r="P774" i="34"/>
  <c r="O774" i="34"/>
  <c r="U774" i="34"/>
  <c r="S774" i="34"/>
  <c r="N774" i="34"/>
  <c r="P1333" i="34"/>
  <c r="O1333" i="34"/>
  <c r="U1333" i="34"/>
  <c r="S1333" i="34"/>
  <c r="N1333" i="34"/>
  <c r="P1204" i="34"/>
  <c r="O1204" i="34"/>
  <c r="U1204" i="34"/>
  <c r="S1204" i="34"/>
  <c r="N1204" i="34"/>
  <c r="P261" i="34"/>
  <c r="O261" i="34"/>
  <c r="S261" i="34"/>
  <c r="U261" i="34"/>
  <c r="N261" i="34"/>
  <c r="P1088" i="34"/>
  <c r="O1088" i="34"/>
  <c r="U1088" i="34"/>
  <c r="S1088" i="34"/>
  <c r="N1088" i="34"/>
  <c r="P875" i="34"/>
  <c r="O875" i="34"/>
  <c r="U875" i="34"/>
  <c r="S875" i="34"/>
  <c r="N875" i="34"/>
  <c r="P1401" i="34"/>
  <c r="O1401" i="34"/>
  <c r="U1401" i="34"/>
  <c r="S1401" i="34"/>
  <c r="N1401" i="34"/>
  <c r="P577" i="34"/>
  <c r="O577" i="34"/>
  <c r="U577" i="34"/>
  <c r="S577" i="34"/>
  <c r="N577" i="34"/>
  <c r="P409" i="34"/>
  <c r="O409" i="34"/>
  <c r="S409" i="34"/>
  <c r="U409" i="34"/>
  <c r="N409" i="34"/>
  <c r="P785" i="34"/>
  <c r="O785" i="34"/>
  <c r="U785" i="34"/>
  <c r="S785" i="34"/>
  <c r="N785" i="34"/>
  <c r="P633" i="34"/>
  <c r="O633" i="34"/>
  <c r="U633" i="34"/>
  <c r="S633" i="34"/>
  <c r="N633" i="34"/>
  <c r="P639" i="34"/>
  <c r="O639" i="34"/>
  <c r="U639" i="34"/>
  <c r="S639" i="34"/>
  <c r="N639" i="34"/>
  <c r="P995" i="34"/>
  <c r="O995" i="34"/>
  <c r="U995" i="34"/>
  <c r="S995" i="34"/>
  <c r="N995" i="34"/>
  <c r="P1107" i="34"/>
  <c r="O1107" i="34"/>
  <c r="U1107" i="34"/>
  <c r="S1107" i="34"/>
  <c r="N1107" i="34"/>
  <c r="P590" i="34"/>
  <c r="O590" i="34"/>
  <c r="U590" i="34"/>
  <c r="S590" i="34"/>
  <c r="N590" i="34"/>
  <c r="P1191" i="34"/>
  <c r="O1191" i="34"/>
  <c r="U1191" i="34"/>
  <c r="S1191" i="34"/>
  <c r="N1191" i="34"/>
  <c r="P1429" i="34"/>
  <c r="O1429" i="34"/>
  <c r="U1429" i="34"/>
  <c r="S1429" i="34"/>
  <c r="N1429" i="34"/>
  <c r="P555" i="34"/>
  <c r="O555" i="34"/>
  <c r="U555" i="34"/>
  <c r="S555" i="34"/>
  <c r="N555" i="34"/>
  <c r="P1408" i="34"/>
  <c r="O1408" i="34"/>
  <c r="U1408" i="34"/>
  <c r="S1408" i="34"/>
  <c r="N1408" i="34"/>
  <c r="P1368" i="34"/>
  <c r="O1368" i="34"/>
  <c r="U1368" i="34"/>
  <c r="S1368" i="34"/>
  <c r="N1368" i="34"/>
  <c r="P1207" i="34"/>
  <c r="O1207" i="34"/>
  <c r="U1207" i="34"/>
  <c r="S1207" i="34"/>
  <c r="N1207" i="34"/>
  <c r="P1352" i="34"/>
  <c r="O1352" i="34"/>
  <c r="U1352" i="34"/>
  <c r="S1352" i="34"/>
  <c r="N1352" i="34"/>
  <c r="P1122" i="34"/>
  <c r="O1122" i="34"/>
  <c r="U1122" i="34"/>
  <c r="S1122" i="34"/>
  <c r="N1122" i="34"/>
  <c r="P328" i="34"/>
  <c r="O328" i="34"/>
  <c r="U328" i="34"/>
  <c r="S328" i="34"/>
  <c r="N328" i="34"/>
  <c r="P604" i="34"/>
  <c r="O604" i="34"/>
  <c r="U604" i="34"/>
  <c r="S604" i="34"/>
  <c r="N604" i="34"/>
  <c r="P868" i="34"/>
  <c r="O868" i="34"/>
  <c r="U868" i="34"/>
  <c r="S868" i="34"/>
  <c r="N868" i="34"/>
  <c r="P1181" i="34"/>
  <c r="O1181" i="34"/>
  <c r="S1181" i="34"/>
  <c r="U1181" i="34"/>
  <c r="N1181" i="34"/>
  <c r="P320" i="34"/>
  <c r="O320" i="34"/>
  <c r="U320" i="34"/>
  <c r="S320" i="34"/>
  <c r="N320" i="34"/>
  <c r="P72" i="34"/>
  <c r="O72" i="34"/>
  <c r="U72" i="34"/>
  <c r="S72" i="34"/>
  <c r="N72" i="34"/>
  <c r="P1128" i="34"/>
  <c r="O1128" i="34"/>
  <c r="S1128" i="34"/>
  <c r="U1128" i="34"/>
  <c r="N1128" i="34"/>
  <c r="P1105" i="34"/>
  <c r="O1105" i="34"/>
  <c r="U1105" i="34"/>
  <c r="S1105" i="34"/>
  <c r="N1105" i="34"/>
  <c r="P790" i="34"/>
  <c r="O790" i="34"/>
  <c r="U790" i="34"/>
  <c r="S790" i="34"/>
  <c r="N790" i="34"/>
  <c r="N1230" i="34"/>
  <c r="N1090" i="34"/>
  <c r="N61" i="34"/>
  <c r="N1332" i="34"/>
  <c r="N18" i="34"/>
  <c r="N1215" i="34"/>
  <c r="N315" i="34"/>
  <c r="N798" i="34"/>
  <c r="N1367" i="34"/>
  <c r="N965" i="34"/>
  <c r="N511" i="34"/>
  <c r="P1073" i="34"/>
  <c r="O1073" i="34"/>
  <c r="U1073" i="34"/>
  <c r="S1073" i="34"/>
  <c r="N1073" i="34"/>
  <c r="P987" i="34"/>
  <c r="O987" i="34"/>
  <c r="U987" i="34"/>
  <c r="S987" i="34"/>
  <c r="N987" i="34"/>
  <c r="P1385" i="34"/>
  <c r="O1385" i="34"/>
  <c r="U1385" i="34"/>
  <c r="S1385" i="34"/>
  <c r="N1385" i="34"/>
  <c r="P997" i="34"/>
  <c r="O997" i="34"/>
  <c r="U997" i="34"/>
  <c r="S997" i="34"/>
  <c r="N997" i="34"/>
  <c r="P1196" i="34"/>
  <c r="O1196" i="34"/>
  <c r="U1196" i="34"/>
  <c r="S1196" i="34"/>
  <c r="N1196" i="34"/>
  <c r="P1165" i="34"/>
  <c r="O1165" i="34"/>
  <c r="U1165" i="34"/>
  <c r="S1165" i="34"/>
  <c r="N1165" i="34"/>
  <c r="P1425" i="34"/>
  <c r="O1425" i="34"/>
  <c r="U1425" i="34"/>
  <c r="S1425" i="34"/>
  <c r="N1425" i="34"/>
  <c r="P901" i="34"/>
  <c r="O901" i="34"/>
  <c r="U901" i="34"/>
  <c r="S901" i="34"/>
  <c r="N901" i="34"/>
  <c r="P489" i="34"/>
  <c r="O489" i="34"/>
  <c r="U489" i="34"/>
  <c r="S489" i="34"/>
  <c r="N489" i="34"/>
  <c r="P51" i="34"/>
  <c r="O51" i="34"/>
  <c r="U51" i="34"/>
  <c r="S51" i="34"/>
  <c r="N51" i="34"/>
  <c r="P623" i="34"/>
  <c r="O623" i="34"/>
  <c r="U623" i="34"/>
  <c r="S623" i="34"/>
  <c r="N623" i="34"/>
  <c r="P647" i="34"/>
  <c r="O647" i="34"/>
  <c r="U647" i="34"/>
  <c r="S647" i="34"/>
  <c r="N647" i="34"/>
  <c r="P539" i="34"/>
  <c r="O539" i="34"/>
  <c r="U539" i="34"/>
  <c r="S539" i="34"/>
  <c r="N539" i="34"/>
  <c r="P1187" i="34"/>
  <c r="O1187" i="34"/>
  <c r="U1187" i="34"/>
  <c r="S1187" i="34"/>
  <c r="N1187" i="34"/>
  <c r="P103" i="34"/>
  <c r="O103" i="34"/>
  <c r="U103" i="34"/>
  <c r="S103" i="34"/>
  <c r="N103" i="34"/>
  <c r="P931" i="34"/>
  <c r="O931" i="34"/>
  <c r="U931" i="34"/>
  <c r="S931" i="34"/>
  <c r="N931" i="34"/>
  <c r="P131" i="34"/>
  <c r="O131" i="34"/>
  <c r="U131" i="34"/>
  <c r="S131" i="34"/>
  <c r="N131" i="34"/>
  <c r="P693" i="34"/>
  <c r="O693" i="34"/>
  <c r="U693" i="34"/>
  <c r="S693" i="34"/>
  <c r="N693" i="34"/>
  <c r="P419" i="34"/>
  <c r="O419" i="34"/>
  <c r="U419" i="34"/>
  <c r="S419" i="34"/>
  <c r="N419" i="34"/>
  <c r="P1095" i="34"/>
  <c r="O1095" i="34"/>
  <c r="U1095" i="34"/>
  <c r="S1095" i="34"/>
  <c r="N1095" i="34"/>
  <c r="P459" i="34"/>
  <c r="O459" i="34"/>
  <c r="U459" i="34"/>
  <c r="S459" i="34"/>
  <c r="N459" i="34"/>
  <c r="P1143" i="34"/>
  <c r="O1143" i="34"/>
  <c r="U1143" i="34"/>
  <c r="S1143" i="34"/>
  <c r="N1143" i="34"/>
  <c r="P127" i="34"/>
  <c r="O127" i="34"/>
  <c r="U127" i="34"/>
  <c r="S127" i="34"/>
  <c r="N127" i="34"/>
  <c r="P829" i="34"/>
  <c r="O829" i="34"/>
  <c r="U829" i="34"/>
  <c r="S829" i="34"/>
  <c r="N829" i="34"/>
  <c r="P1218" i="34"/>
  <c r="O1218" i="34"/>
  <c r="U1218" i="34"/>
  <c r="S1218" i="34"/>
  <c r="N1218" i="34"/>
  <c r="P644" i="34"/>
  <c r="O644" i="34"/>
  <c r="U644" i="34"/>
  <c r="S644" i="34"/>
  <c r="N644" i="34"/>
  <c r="P588" i="34"/>
  <c r="O588" i="34"/>
  <c r="U588" i="34"/>
  <c r="S588" i="34"/>
  <c r="N588" i="34"/>
  <c r="P1062" i="34"/>
  <c r="O1062" i="34"/>
  <c r="U1062" i="34"/>
  <c r="S1062" i="34"/>
  <c r="N1062" i="34"/>
  <c r="P346" i="34"/>
  <c r="O346" i="34"/>
  <c r="U346" i="34"/>
  <c r="S346" i="34"/>
  <c r="N346" i="34"/>
  <c r="P123" i="34"/>
  <c r="O123" i="34"/>
  <c r="U123" i="34"/>
  <c r="S123" i="34"/>
  <c r="N123" i="34"/>
  <c r="P1320" i="34"/>
  <c r="O1320" i="34"/>
  <c r="U1320" i="34"/>
  <c r="S1320" i="34"/>
  <c r="N1320" i="34"/>
  <c r="P1433" i="34"/>
  <c r="O1433" i="34"/>
  <c r="U1433" i="34"/>
  <c r="S1433" i="34"/>
  <c r="N1433" i="34"/>
  <c r="P1294" i="34"/>
  <c r="O1294" i="34"/>
  <c r="U1294" i="34"/>
  <c r="S1294" i="34"/>
  <c r="N1294" i="34"/>
  <c r="P44" i="34"/>
  <c r="O44" i="34"/>
  <c r="U44" i="34"/>
  <c r="S44" i="34"/>
  <c r="N44" i="34"/>
  <c r="P1414" i="34"/>
  <c r="O1414" i="34"/>
  <c r="U1414" i="34"/>
  <c r="S1414" i="34"/>
  <c r="N1414" i="34"/>
  <c r="P8" i="34"/>
  <c r="O8" i="34"/>
  <c r="U8" i="34"/>
  <c r="S8" i="34"/>
  <c r="N8" i="34"/>
  <c r="P1046" i="34"/>
  <c r="O1046" i="34"/>
  <c r="U1046" i="34"/>
  <c r="S1046" i="34"/>
  <c r="N1046" i="34"/>
  <c r="P1007" i="34"/>
  <c r="O1007" i="34"/>
  <c r="U1007" i="34"/>
  <c r="S1007" i="34"/>
  <c r="N1007" i="34"/>
  <c r="P1212" i="34"/>
  <c r="O1212" i="34"/>
  <c r="U1212" i="34"/>
  <c r="S1212" i="34"/>
  <c r="N1212" i="34"/>
  <c r="P1176" i="34"/>
  <c r="O1176" i="34"/>
  <c r="U1176" i="34"/>
  <c r="S1176" i="34"/>
  <c r="N1176" i="34"/>
  <c r="P1327" i="34"/>
  <c r="O1327" i="34"/>
  <c r="U1327" i="34"/>
  <c r="S1327" i="34"/>
  <c r="N1327" i="34"/>
  <c r="P1431" i="34"/>
  <c r="O1431" i="34"/>
  <c r="U1431" i="34"/>
  <c r="S1431" i="34"/>
  <c r="N1431" i="34"/>
  <c r="P574" i="34"/>
  <c r="O574" i="34"/>
  <c r="U574" i="34"/>
  <c r="S574" i="34"/>
  <c r="N574" i="34"/>
  <c r="P295" i="34"/>
  <c r="O295" i="34"/>
  <c r="U295" i="34"/>
  <c r="S295" i="34"/>
  <c r="N295" i="34"/>
  <c r="P1417" i="34"/>
  <c r="O1417" i="34"/>
  <c r="U1417" i="34"/>
  <c r="S1417" i="34"/>
  <c r="N1417" i="34"/>
  <c r="P17" i="34"/>
  <c r="O17" i="34"/>
  <c r="U17" i="34"/>
  <c r="S17" i="34"/>
  <c r="P786" i="34"/>
  <c r="O786" i="34"/>
  <c r="U786" i="34"/>
  <c r="S786" i="34"/>
  <c r="N786" i="34"/>
  <c r="P1076" i="34"/>
  <c r="O1076" i="34"/>
  <c r="U1076" i="34"/>
  <c r="S1076" i="34"/>
  <c r="P1163" i="34"/>
  <c r="O1163" i="34"/>
  <c r="U1163" i="34"/>
  <c r="S1163" i="34"/>
  <c r="N1163" i="34"/>
  <c r="P1136" i="34"/>
  <c r="O1136" i="34"/>
  <c r="U1136" i="34"/>
  <c r="S1136" i="34"/>
  <c r="P559" i="34"/>
  <c r="O559" i="34"/>
  <c r="U559" i="34"/>
  <c r="S559" i="34"/>
  <c r="N559" i="34"/>
  <c r="P1199" i="34"/>
  <c r="O1199" i="34"/>
  <c r="U1199" i="34"/>
  <c r="S1199" i="34"/>
  <c r="N1199" i="34"/>
  <c r="P1086" i="34"/>
  <c r="O1086" i="34"/>
  <c r="U1086" i="34"/>
  <c r="S1086" i="34"/>
  <c r="N1086" i="34"/>
  <c r="P659" i="34"/>
  <c r="O659" i="34"/>
  <c r="U659" i="34"/>
  <c r="S659" i="34"/>
  <c r="P100" i="34"/>
  <c r="O100" i="34"/>
  <c r="U100" i="34"/>
  <c r="S100" i="34"/>
  <c r="N100" i="34"/>
  <c r="P336" i="34"/>
  <c r="O336" i="34"/>
  <c r="U336" i="34"/>
  <c r="S336" i="34"/>
  <c r="N336" i="34"/>
  <c r="P1094" i="34"/>
  <c r="O1094" i="34"/>
  <c r="U1094" i="34"/>
  <c r="S1094" i="34"/>
  <c r="N1094" i="34"/>
  <c r="P1231" i="34"/>
  <c r="O1231" i="34"/>
  <c r="U1231" i="34"/>
  <c r="S1231" i="34"/>
  <c r="P439" i="34"/>
  <c r="O439" i="34"/>
  <c r="U439" i="34"/>
  <c r="S439" i="34"/>
  <c r="N439" i="34"/>
  <c r="P752" i="34"/>
  <c r="O752" i="34"/>
  <c r="U752" i="34"/>
  <c r="S752" i="34"/>
  <c r="N752" i="34"/>
  <c r="P926" i="34"/>
  <c r="O926" i="34"/>
  <c r="U926" i="34"/>
  <c r="S926" i="34"/>
  <c r="N926" i="34"/>
  <c r="P1023" i="34"/>
  <c r="O1023" i="34"/>
  <c r="U1023" i="34"/>
  <c r="S1023" i="34"/>
  <c r="P246" i="34"/>
  <c r="O246" i="34"/>
  <c r="U246" i="34"/>
  <c r="S246" i="34"/>
  <c r="N246" i="34"/>
  <c r="P507" i="34"/>
  <c r="O507" i="34"/>
  <c r="U507" i="34"/>
  <c r="S507" i="34"/>
  <c r="N507" i="34"/>
  <c r="P1295" i="34"/>
  <c r="O1295" i="34"/>
  <c r="U1295" i="34"/>
  <c r="S1295" i="34"/>
  <c r="N1295" i="34"/>
  <c r="P1297" i="34"/>
  <c r="O1297" i="34"/>
  <c r="U1297" i="34"/>
  <c r="S1297" i="34"/>
  <c r="N17" i="34"/>
  <c r="P867" i="34"/>
  <c r="O867" i="34"/>
  <c r="U867" i="34"/>
  <c r="S867" i="34"/>
  <c r="N867" i="34"/>
  <c r="P637" i="34"/>
  <c r="O637" i="34"/>
  <c r="U637" i="34"/>
  <c r="S637" i="34"/>
  <c r="N637" i="34"/>
  <c r="P1237" i="34"/>
  <c r="O1237" i="34"/>
  <c r="U1237" i="34"/>
  <c r="S1237" i="34"/>
  <c r="N1237" i="34"/>
  <c r="P251" i="34"/>
  <c r="O251" i="34"/>
  <c r="U251" i="34"/>
  <c r="S251" i="34"/>
  <c r="N251" i="34"/>
  <c r="P1167" i="34"/>
  <c r="O1167" i="34"/>
  <c r="U1167" i="34"/>
  <c r="S1167" i="34"/>
  <c r="N1167" i="34"/>
  <c r="P436" i="34"/>
  <c r="O436" i="34"/>
  <c r="U436" i="34"/>
  <c r="S436" i="34"/>
  <c r="N436" i="34"/>
  <c r="P333" i="34"/>
  <c r="O333" i="34"/>
  <c r="U333" i="34"/>
  <c r="S333" i="34"/>
  <c r="N333" i="34"/>
  <c r="P935" i="34"/>
  <c r="O935" i="34"/>
  <c r="U935" i="34"/>
  <c r="S935" i="34"/>
  <c r="N935" i="34"/>
  <c r="P146" i="34"/>
  <c r="O146" i="34"/>
  <c r="U146" i="34"/>
  <c r="S146" i="34"/>
  <c r="N146" i="34"/>
  <c r="P1013" i="34"/>
  <c r="O1013" i="34"/>
  <c r="U1013" i="34"/>
  <c r="S1013" i="34"/>
  <c r="N1013" i="34"/>
  <c r="P758" i="34"/>
  <c r="O758" i="34"/>
  <c r="U758" i="34"/>
  <c r="S758" i="34"/>
  <c r="N758" i="34"/>
  <c r="P1380" i="34"/>
  <c r="O1380" i="34"/>
  <c r="U1380" i="34"/>
  <c r="S1380" i="34"/>
  <c r="N1380" i="34"/>
  <c r="P216" i="34"/>
  <c r="O216" i="34"/>
  <c r="U216" i="34"/>
  <c r="S216" i="34"/>
  <c r="N216" i="34"/>
  <c r="P1263" i="34"/>
  <c r="O1263" i="34"/>
  <c r="U1263" i="34"/>
  <c r="S1263" i="34"/>
  <c r="N1263" i="34"/>
  <c r="P259" i="34"/>
  <c r="O259" i="34"/>
  <c r="U259" i="34"/>
  <c r="S259" i="34"/>
  <c r="N259" i="34"/>
  <c r="P250" i="34"/>
  <c r="O250" i="34"/>
  <c r="U250" i="34"/>
  <c r="S250" i="34"/>
  <c r="N250" i="34"/>
  <c r="P891" i="34"/>
  <c r="O891" i="34"/>
  <c r="U891" i="34"/>
  <c r="S891" i="34"/>
  <c r="N891" i="34"/>
  <c r="P80" i="34"/>
  <c r="O80" i="34"/>
  <c r="U80" i="34"/>
  <c r="S80" i="34"/>
  <c r="N80" i="34"/>
  <c r="P777" i="34"/>
  <c r="O777" i="34"/>
  <c r="U777" i="34"/>
  <c r="S777" i="34"/>
  <c r="N777" i="34"/>
  <c r="P273" i="34"/>
  <c r="O273" i="34"/>
  <c r="U273" i="34"/>
  <c r="S273" i="34"/>
  <c r="N273" i="34"/>
  <c r="P843" i="34"/>
  <c r="O843" i="34"/>
  <c r="U843" i="34"/>
  <c r="S843" i="34"/>
  <c r="N843" i="34"/>
  <c r="P437" i="34"/>
  <c r="O437" i="34"/>
  <c r="U437" i="34"/>
  <c r="S437" i="34"/>
  <c r="N437" i="34"/>
  <c r="P1027" i="34"/>
  <c r="O1027" i="34"/>
  <c r="U1027" i="34"/>
  <c r="S1027" i="34"/>
  <c r="N1027" i="34"/>
  <c r="P782" i="34"/>
  <c r="O782" i="34"/>
  <c r="U782" i="34"/>
  <c r="S782" i="34"/>
  <c r="N782" i="34"/>
  <c r="P991" i="34"/>
  <c r="O991" i="34"/>
  <c r="U991" i="34"/>
  <c r="S991" i="34"/>
  <c r="N991" i="34"/>
  <c r="P546" i="34"/>
  <c r="O546" i="34"/>
  <c r="U546" i="34"/>
  <c r="S546" i="34"/>
  <c r="N546" i="34"/>
  <c r="P344" i="34"/>
  <c r="O344" i="34"/>
  <c r="U344" i="34"/>
  <c r="S344" i="34"/>
  <c r="N344" i="34"/>
  <c r="P1020" i="34"/>
  <c r="O1020" i="34"/>
  <c r="U1020" i="34"/>
  <c r="S1020" i="34"/>
  <c r="N1020" i="34"/>
  <c r="P435" i="34"/>
  <c r="O435" i="34"/>
  <c r="U435" i="34"/>
  <c r="S435" i="34"/>
  <c r="N435" i="34"/>
  <c r="P1419" i="34"/>
  <c r="O1419" i="34"/>
  <c r="U1419" i="34"/>
  <c r="S1419" i="34"/>
  <c r="N1419" i="34"/>
  <c r="P162" i="34"/>
  <c r="O162" i="34"/>
  <c r="U162" i="34"/>
  <c r="S162" i="34"/>
  <c r="N162" i="34"/>
  <c r="P523" i="34"/>
  <c r="O523" i="34"/>
  <c r="U523" i="34"/>
  <c r="S523" i="34"/>
  <c r="N523" i="34"/>
  <c r="P291" i="34"/>
  <c r="O291" i="34"/>
  <c r="U291" i="34"/>
  <c r="S291" i="34"/>
  <c r="N291" i="34"/>
  <c r="P1180" i="34"/>
  <c r="O1180" i="34"/>
  <c r="U1180" i="34"/>
  <c r="S1180" i="34"/>
  <c r="N1180" i="34"/>
  <c r="P1257" i="34"/>
  <c r="O1257" i="34"/>
  <c r="U1257" i="34"/>
  <c r="S1257" i="34"/>
  <c r="N1257" i="34"/>
  <c r="P657" i="34"/>
  <c r="O657" i="34"/>
  <c r="U657" i="34"/>
  <c r="S657" i="34"/>
  <c r="N657" i="34"/>
  <c r="P371" i="34"/>
  <c r="O371" i="34"/>
  <c r="U371" i="34"/>
  <c r="S371" i="34"/>
  <c r="N371" i="34"/>
  <c r="P732" i="34"/>
  <c r="O732" i="34"/>
  <c r="U732" i="34"/>
  <c r="S732" i="34"/>
  <c r="N732" i="34"/>
  <c r="P731" i="34"/>
  <c r="O731" i="34"/>
  <c r="U731" i="34"/>
  <c r="S731" i="34"/>
  <c r="N731" i="34"/>
  <c r="P1113" i="34"/>
  <c r="O1113" i="34"/>
  <c r="U1113" i="34"/>
  <c r="S1113" i="34"/>
  <c r="N1113" i="34"/>
  <c r="P204" i="34"/>
  <c r="O204" i="34"/>
  <c r="U204" i="34"/>
  <c r="S204" i="34"/>
  <c r="N204" i="34"/>
  <c r="P1170" i="34"/>
  <c r="O1170" i="34"/>
  <c r="U1170" i="34"/>
  <c r="S1170" i="34"/>
  <c r="N1170" i="34"/>
  <c r="P282" i="34"/>
  <c r="O282" i="34"/>
  <c r="U282" i="34"/>
  <c r="S282" i="34"/>
  <c r="N282" i="34"/>
  <c r="P983" i="34"/>
  <c r="O983" i="34"/>
  <c r="U983" i="34"/>
  <c r="S983" i="34"/>
  <c r="N983" i="34"/>
  <c r="P678" i="34"/>
  <c r="O678" i="34"/>
  <c r="U678" i="34"/>
  <c r="S678" i="34"/>
  <c r="N678" i="34"/>
  <c r="P643" i="34"/>
  <c r="O643" i="34"/>
  <c r="U643" i="34"/>
  <c r="S643" i="34"/>
  <c r="N643" i="34"/>
  <c r="P635" i="34"/>
  <c r="O635" i="34"/>
  <c r="U635" i="34"/>
  <c r="S635" i="34"/>
  <c r="N635" i="34"/>
  <c r="P247" i="34"/>
  <c r="O247" i="34"/>
  <c r="U247" i="34"/>
  <c r="S247" i="34"/>
  <c r="N247" i="34"/>
  <c r="P993" i="34"/>
  <c r="O993" i="34"/>
  <c r="U993" i="34"/>
  <c r="S993" i="34"/>
  <c r="N993" i="34"/>
  <c r="P23" i="34"/>
  <c r="O23" i="34"/>
  <c r="U23" i="34"/>
  <c r="S23" i="34"/>
  <c r="N23" i="34"/>
  <c r="P998" i="34"/>
  <c r="O998" i="34"/>
  <c r="U998" i="34"/>
  <c r="S998" i="34"/>
  <c r="N998" i="34"/>
  <c r="P178" i="34"/>
  <c r="O178" i="34"/>
  <c r="U178" i="34"/>
  <c r="S178" i="34"/>
  <c r="N178" i="34"/>
  <c r="P686" i="34"/>
  <c r="O686" i="34"/>
  <c r="U686" i="34"/>
  <c r="S686" i="34"/>
  <c r="N686" i="34"/>
  <c r="P651" i="34"/>
  <c r="O651" i="34"/>
  <c r="U651" i="34"/>
  <c r="S651" i="34"/>
  <c r="N651" i="34"/>
  <c r="P932" i="34"/>
  <c r="O932" i="34"/>
  <c r="U932" i="34"/>
  <c r="S932" i="34"/>
  <c r="N932" i="34"/>
  <c r="P26" i="34"/>
  <c r="O26" i="34"/>
  <c r="U26" i="34"/>
  <c r="S26" i="34"/>
  <c r="N26" i="34"/>
  <c r="P728" i="34"/>
  <c r="O728" i="34"/>
  <c r="U728" i="34"/>
  <c r="S728" i="34"/>
  <c r="N728" i="34"/>
  <c r="P1254" i="34"/>
  <c r="O1254" i="34"/>
  <c r="U1254" i="34"/>
  <c r="S1254" i="34"/>
  <c r="N1254" i="34"/>
  <c r="P514" i="34"/>
  <c r="O514" i="34"/>
  <c r="U514" i="34"/>
  <c r="S514" i="34"/>
  <c r="N514" i="34"/>
  <c r="P1054" i="34"/>
  <c r="O1054" i="34"/>
  <c r="U1054" i="34"/>
  <c r="S1054" i="34"/>
  <c r="N1054" i="34"/>
  <c r="P506" i="34"/>
  <c r="O506" i="34"/>
  <c r="U506" i="34"/>
  <c r="S506" i="34"/>
  <c r="N506" i="34"/>
  <c r="P171" i="34"/>
  <c r="O171" i="34"/>
  <c r="U171" i="34"/>
  <c r="S171" i="34"/>
  <c r="N171" i="34"/>
  <c r="P431" i="34"/>
  <c r="O431" i="34"/>
  <c r="U431" i="34"/>
  <c r="S431" i="34"/>
  <c r="N431" i="34"/>
  <c r="P1323" i="34"/>
  <c r="O1323" i="34"/>
  <c r="U1323" i="34"/>
  <c r="S1323" i="34"/>
  <c r="N1323" i="34"/>
  <c r="P520" i="34"/>
  <c r="O520" i="34"/>
  <c r="U520" i="34"/>
  <c r="S520" i="34"/>
  <c r="N520" i="34"/>
  <c r="N1084" i="34"/>
  <c r="N59" i="34"/>
  <c r="N1306" i="34"/>
  <c r="N1424" i="34"/>
  <c r="N940" i="34"/>
  <c r="N1121" i="34"/>
  <c r="N367" i="34"/>
  <c r="N1166" i="34"/>
  <c r="N668" i="34"/>
  <c r="N564" i="34"/>
  <c r="N655" i="34"/>
  <c r="N608" i="34"/>
  <c r="N598" i="34"/>
  <c r="P327" i="34"/>
  <c r="O327" i="34"/>
  <c r="U327" i="34"/>
  <c r="S327" i="34"/>
  <c r="N327" i="34"/>
  <c r="P1221" i="34"/>
  <c r="O1221" i="34"/>
  <c r="U1221" i="34"/>
  <c r="S1221" i="34"/>
  <c r="N1221" i="34"/>
  <c r="P1172" i="34"/>
  <c r="O1172" i="34"/>
  <c r="U1172" i="34"/>
  <c r="S1172" i="34"/>
  <c r="N1172" i="34"/>
  <c r="P838" i="34"/>
  <c r="O838" i="34"/>
  <c r="U838" i="34"/>
  <c r="S838" i="34"/>
  <c r="N838" i="34"/>
  <c r="P866" i="34"/>
  <c r="O866" i="34"/>
  <c r="U866" i="34"/>
  <c r="S866" i="34"/>
  <c r="N866" i="34"/>
  <c r="P1232" i="34"/>
  <c r="O1232" i="34"/>
  <c r="U1232" i="34"/>
  <c r="S1232" i="34"/>
  <c r="N1232" i="34"/>
  <c r="P66" i="34"/>
  <c r="U66" i="34"/>
  <c r="S66" i="34"/>
  <c r="O66" i="34"/>
  <c r="N66" i="34"/>
  <c r="P209" i="34"/>
  <c r="O209" i="34"/>
  <c r="U209" i="34"/>
  <c r="S209" i="34"/>
  <c r="N209" i="34"/>
  <c r="P9" i="34"/>
  <c r="O9" i="34"/>
  <c r="U9" i="34"/>
  <c r="S9" i="34"/>
  <c r="N9" i="34"/>
  <c r="P579" i="34"/>
  <c r="O579" i="34"/>
  <c r="U579" i="34"/>
  <c r="S579" i="34"/>
  <c r="N579" i="34"/>
  <c r="P536" i="34"/>
  <c r="O536" i="34"/>
  <c r="U536" i="34"/>
  <c r="S536" i="34"/>
  <c r="N536" i="34"/>
  <c r="P1075" i="34"/>
  <c r="O1075" i="34"/>
  <c r="U1075" i="34"/>
  <c r="S1075" i="34"/>
  <c r="N1075" i="34"/>
  <c r="P491" i="34"/>
  <c r="U491" i="34"/>
  <c r="O491" i="34"/>
  <c r="S491" i="34"/>
  <c r="N491" i="34"/>
  <c r="P168" i="34"/>
  <c r="U168" i="34"/>
  <c r="O168" i="34"/>
  <c r="S168" i="34"/>
  <c r="N168" i="34"/>
  <c r="P775" i="34"/>
  <c r="O775" i="34"/>
  <c r="U775" i="34"/>
  <c r="S775" i="34"/>
  <c r="N775" i="34"/>
  <c r="P298" i="34"/>
  <c r="O298" i="34"/>
  <c r="U298" i="34"/>
  <c r="S298" i="34"/>
  <c r="N298" i="34"/>
  <c r="P1404" i="34"/>
  <c r="O1404" i="34"/>
  <c r="U1404" i="34"/>
  <c r="S1404" i="34"/>
  <c r="N1404" i="34"/>
  <c r="P938" i="34"/>
  <c r="U938" i="34"/>
  <c r="O938" i="34"/>
  <c r="S938" i="34"/>
  <c r="N938" i="34"/>
  <c r="P307" i="34"/>
  <c r="U307" i="34"/>
  <c r="O307" i="34"/>
  <c r="S307" i="34"/>
  <c r="N307" i="34"/>
  <c r="P860" i="34"/>
  <c r="U860" i="34"/>
  <c r="O860" i="34"/>
  <c r="S860" i="34"/>
  <c r="N860" i="34"/>
  <c r="P721" i="34"/>
  <c r="O721" i="34"/>
  <c r="U721" i="34"/>
  <c r="S721" i="34"/>
  <c r="N721" i="34"/>
  <c r="P1200" i="34"/>
  <c r="O1200" i="34"/>
  <c r="U1200" i="34"/>
  <c r="S1200" i="34"/>
  <c r="N1200" i="34"/>
  <c r="P1195" i="34"/>
  <c r="O1195" i="34"/>
  <c r="U1195" i="34"/>
  <c r="S1195" i="34"/>
  <c r="N1195" i="34"/>
  <c r="P749" i="34"/>
  <c r="U749" i="34"/>
  <c r="O749" i="34"/>
  <c r="S749" i="34"/>
  <c r="N749" i="34"/>
  <c r="P1216" i="34"/>
  <c r="U1216" i="34"/>
  <c r="O1216" i="34"/>
  <c r="S1216" i="34"/>
  <c r="N1216" i="34"/>
  <c r="P1152" i="34"/>
  <c r="U1152" i="34"/>
  <c r="O1152" i="34"/>
  <c r="S1152" i="34"/>
  <c r="N1152" i="34"/>
  <c r="P384" i="34"/>
  <c r="O384" i="34"/>
  <c r="U384" i="34"/>
  <c r="S384" i="34"/>
  <c r="N384" i="34"/>
  <c r="P427" i="34"/>
  <c r="O427" i="34"/>
  <c r="U427" i="34"/>
  <c r="S427" i="34"/>
  <c r="N427" i="34"/>
  <c r="P154" i="34"/>
  <c r="O154" i="34"/>
  <c r="U154" i="34"/>
  <c r="S154" i="34"/>
  <c r="N154" i="34"/>
  <c r="P545" i="34"/>
  <c r="O545" i="34"/>
  <c r="U545" i="34"/>
  <c r="S545" i="34"/>
  <c r="N545" i="34"/>
  <c r="P597" i="34"/>
  <c r="O597" i="34"/>
  <c r="U597" i="34"/>
  <c r="S597" i="34"/>
  <c r="N597" i="34"/>
  <c r="P684" i="34"/>
  <c r="O684" i="34"/>
  <c r="U684" i="34"/>
  <c r="S684" i="34"/>
  <c r="N684" i="34"/>
  <c r="P921" i="34"/>
  <c r="O921" i="34"/>
  <c r="U921" i="34"/>
  <c r="S921" i="34"/>
  <c r="N921" i="34"/>
  <c r="P235" i="34"/>
  <c r="O235" i="34"/>
  <c r="U235" i="34"/>
  <c r="S235" i="34"/>
  <c r="N235" i="34"/>
  <c r="P294" i="34"/>
  <c r="O294" i="34"/>
  <c r="U294" i="34"/>
  <c r="S294" i="34"/>
  <c r="N294" i="34"/>
  <c r="P445" i="34"/>
  <c r="O445" i="34"/>
  <c r="U445" i="34"/>
  <c r="S445" i="34"/>
  <c r="N445" i="34"/>
  <c r="P714" i="34"/>
  <c r="O714" i="34"/>
  <c r="U714" i="34"/>
  <c r="S714" i="34"/>
  <c r="N714" i="34"/>
  <c r="P476" i="34"/>
  <c r="O476" i="34"/>
  <c r="U476" i="34"/>
  <c r="S476" i="34"/>
  <c r="N476" i="34"/>
  <c r="P1262" i="34"/>
  <c r="O1262" i="34"/>
  <c r="U1262" i="34"/>
  <c r="S1262" i="34"/>
  <c r="N1262" i="34"/>
  <c r="P332" i="34"/>
  <c r="O332" i="34"/>
  <c r="U332" i="34"/>
  <c r="S332" i="34"/>
  <c r="N332" i="34"/>
  <c r="P231" i="34"/>
  <c r="O231" i="34"/>
  <c r="U231" i="34"/>
  <c r="S231" i="34"/>
  <c r="N231" i="34"/>
  <c r="P1209" i="34"/>
  <c r="O1209" i="34"/>
  <c r="U1209" i="34"/>
  <c r="S1209" i="34"/>
  <c r="N1209" i="34"/>
  <c r="P372" i="34"/>
  <c r="O372" i="34"/>
  <c r="U372" i="34"/>
  <c r="S372" i="34"/>
  <c r="N372" i="34"/>
  <c r="P1137" i="34"/>
  <c r="O1137" i="34"/>
  <c r="U1137" i="34"/>
  <c r="S1137" i="34"/>
  <c r="N1137" i="34"/>
  <c r="P91" i="34"/>
  <c r="O91" i="34"/>
  <c r="U91" i="34"/>
  <c r="S91" i="34"/>
  <c r="N91" i="34"/>
  <c r="P1362" i="34"/>
  <c r="O1362" i="34"/>
  <c r="U1362" i="34"/>
  <c r="S1362" i="34"/>
  <c r="N1362" i="34"/>
  <c r="P224" i="34"/>
  <c r="O224" i="34"/>
  <c r="U224" i="34"/>
  <c r="S224" i="34"/>
  <c r="N224" i="34"/>
  <c r="P223" i="34"/>
  <c r="O223" i="34"/>
  <c r="U223" i="34"/>
  <c r="S223" i="34"/>
  <c r="N223" i="34"/>
  <c r="P324" i="34"/>
  <c r="O324" i="34"/>
  <c r="U324" i="34"/>
  <c r="S324" i="34"/>
  <c r="N324" i="34"/>
  <c r="P676" i="34"/>
  <c r="O676" i="34"/>
  <c r="U676" i="34"/>
  <c r="S676" i="34"/>
  <c r="N676" i="34"/>
  <c r="P1235" i="34"/>
  <c r="O1235" i="34"/>
  <c r="U1235" i="34"/>
  <c r="S1235" i="34"/>
  <c r="N1235" i="34"/>
  <c r="P910" i="34"/>
  <c r="O910" i="34"/>
  <c r="U910" i="34"/>
  <c r="S910" i="34"/>
  <c r="N910" i="34"/>
  <c r="P709" i="34"/>
  <c r="O709" i="34"/>
  <c r="U709" i="34"/>
  <c r="S709" i="34"/>
  <c r="N709" i="34"/>
  <c r="P1440" i="34"/>
  <c r="O1440" i="34"/>
  <c r="U1440" i="34"/>
  <c r="S1440" i="34"/>
  <c r="N1440" i="34"/>
  <c r="P881" i="34"/>
  <c r="O881" i="34"/>
  <c r="U881" i="34"/>
  <c r="S881" i="34"/>
  <c r="N881" i="34"/>
  <c r="P194" i="34"/>
  <c r="O194" i="34"/>
  <c r="U194" i="34"/>
  <c r="S194" i="34"/>
  <c r="N194" i="34"/>
  <c r="P690" i="34"/>
  <c r="O690" i="34"/>
  <c r="U690" i="34"/>
  <c r="S690" i="34"/>
  <c r="N690" i="34"/>
  <c r="P473" i="34"/>
  <c r="O473" i="34"/>
  <c r="U473" i="34"/>
  <c r="S473" i="34"/>
  <c r="N473" i="34"/>
  <c r="P968" i="34"/>
  <c r="O968" i="34"/>
  <c r="U968" i="34"/>
  <c r="S968" i="34"/>
  <c r="N968" i="34"/>
  <c r="P1309" i="34"/>
  <c r="O1309" i="34"/>
  <c r="U1309" i="34"/>
  <c r="S1309" i="34"/>
  <c r="N1309" i="34"/>
  <c r="P1387" i="34"/>
  <c r="O1387" i="34"/>
  <c r="U1387" i="34"/>
  <c r="S1387" i="34"/>
  <c r="N1387" i="34"/>
  <c r="P982" i="34"/>
  <c r="O982" i="34"/>
  <c r="U982" i="34"/>
  <c r="S982" i="34"/>
  <c r="N982" i="34"/>
  <c r="P902" i="34"/>
  <c r="O902" i="34"/>
  <c r="U902" i="34"/>
  <c r="S902" i="34"/>
  <c r="N902" i="34"/>
  <c r="P1102" i="34"/>
  <c r="O1102" i="34"/>
  <c r="U1102" i="34"/>
  <c r="S1102" i="34"/>
  <c r="N1102" i="34"/>
  <c r="P402" i="34"/>
  <c r="O402" i="34"/>
  <c r="U402" i="34"/>
  <c r="S402" i="34"/>
  <c r="N402" i="34"/>
  <c r="N399" i="34"/>
  <c r="N1069" i="34"/>
  <c r="N581" i="34"/>
  <c r="N493" i="34"/>
  <c r="N244" i="34"/>
  <c r="N1421" i="34"/>
  <c r="N1435" i="34"/>
  <c r="N1016" i="34"/>
  <c r="N1049" i="34"/>
  <c r="N1369" i="34"/>
  <c r="N1438" i="34"/>
  <c r="N1231" i="34"/>
  <c r="P145" i="34"/>
  <c r="O145" i="34"/>
  <c r="U145" i="34"/>
  <c r="S145" i="34"/>
  <c r="N145" i="34"/>
  <c r="P888" i="34"/>
  <c r="O888" i="34"/>
  <c r="U888" i="34"/>
  <c r="S888" i="34"/>
  <c r="N888" i="34"/>
  <c r="P1142" i="34"/>
  <c r="O1142" i="34"/>
  <c r="U1142" i="34"/>
  <c r="S1142" i="34"/>
  <c r="N1142" i="34"/>
  <c r="P1060" i="34"/>
  <c r="O1060" i="34"/>
  <c r="U1060" i="34"/>
  <c r="N1060" i="34"/>
  <c r="S1060" i="34"/>
  <c r="P148" i="34"/>
  <c r="O148" i="34"/>
  <c r="U148" i="34"/>
  <c r="S148" i="34"/>
  <c r="N148" i="34"/>
  <c r="P818" i="34"/>
  <c r="O818" i="34"/>
  <c r="U818" i="34"/>
  <c r="N818" i="34"/>
  <c r="S818" i="34"/>
  <c r="P1206" i="34"/>
  <c r="O1206" i="34"/>
  <c r="U1206" i="34"/>
  <c r="S1206" i="34"/>
  <c r="N1206" i="34"/>
  <c r="P518" i="34"/>
  <c r="O518" i="34"/>
  <c r="U518" i="34"/>
  <c r="S518" i="34"/>
  <c r="N518" i="34"/>
  <c r="P306" i="34"/>
  <c r="O306" i="34"/>
  <c r="U306" i="34"/>
  <c r="S306" i="34"/>
  <c r="N306" i="34"/>
  <c r="P120" i="34"/>
  <c r="O120" i="34"/>
  <c r="U120" i="34"/>
  <c r="N120" i="34"/>
  <c r="S120" i="34"/>
  <c r="P1188" i="34"/>
  <c r="O1188" i="34"/>
  <c r="U1188" i="34"/>
  <c r="S1188" i="34"/>
  <c r="N1188" i="34"/>
  <c r="P311" i="34"/>
  <c r="O311" i="34"/>
  <c r="U311" i="34"/>
  <c r="S311" i="34"/>
  <c r="N311" i="34"/>
  <c r="P842" i="34"/>
  <c r="O842" i="34"/>
  <c r="U842" i="34"/>
  <c r="S842" i="34"/>
  <c r="N842" i="34"/>
  <c r="P553" i="34"/>
  <c r="O553" i="34"/>
  <c r="U553" i="34"/>
  <c r="S553" i="34"/>
  <c r="N553" i="34"/>
  <c r="P390" i="34"/>
  <c r="O390" i="34"/>
  <c r="U390" i="34"/>
  <c r="S390" i="34"/>
  <c r="N390" i="34"/>
  <c r="P1284" i="34"/>
  <c r="O1284" i="34"/>
  <c r="U1284" i="34"/>
  <c r="S1284" i="34"/>
  <c r="N1284" i="34"/>
  <c r="P780" i="34"/>
  <c r="O780" i="34"/>
  <c r="U780" i="34"/>
  <c r="S780" i="34"/>
  <c r="N780" i="34"/>
  <c r="P16" i="34"/>
  <c r="O16" i="34"/>
  <c r="U16" i="34"/>
  <c r="S16" i="34"/>
  <c r="N16" i="34"/>
  <c r="P627" i="34"/>
  <c r="O627" i="34"/>
  <c r="U627" i="34"/>
  <c r="S627" i="34"/>
  <c r="N627" i="34"/>
  <c r="P347" i="34"/>
  <c r="O347" i="34"/>
  <c r="U347" i="34"/>
  <c r="S347" i="34"/>
  <c r="N347" i="34"/>
  <c r="O189" i="34"/>
  <c r="P189" i="34"/>
  <c r="U189" i="34"/>
  <c r="N189" i="34"/>
  <c r="O850" i="34"/>
  <c r="P850" i="34"/>
  <c r="U850" i="34"/>
  <c r="S850" i="34"/>
  <c r="N850" i="34"/>
  <c r="O1240" i="34"/>
  <c r="P1240" i="34"/>
  <c r="U1240" i="34"/>
  <c r="N1240" i="34"/>
  <c r="O373" i="34"/>
  <c r="P373" i="34"/>
  <c r="U373" i="34"/>
  <c r="S373" i="34"/>
  <c r="N373" i="34"/>
  <c r="O917" i="34"/>
  <c r="P917" i="34"/>
  <c r="U917" i="34"/>
  <c r="S917" i="34"/>
  <c r="N917" i="34"/>
  <c r="O852" i="34"/>
  <c r="P852" i="34"/>
  <c r="U852" i="34"/>
  <c r="S852" i="34"/>
  <c r="N852" i="34"/>
  <c r="P1245" i="34"/>
  <c r="O1245" i="34"/>
  <c r="U1245" i="34"/>
  <c r="N1245" i="34"/>
  <c r="S1245" i="34"/>
  <c r="P175" i="34"/>
  <c r="O175" i="34"/>
  <c r="U175" i="34"/>
  <c r="S175" i="34"/>
  <c r="N175" i="34"/>
  <c r="P820" i="34"/>
  <c r="O820" i="34"/>
  <c r="U820" i="34"/>
  <c r="N820" i="34"/>
  <c r="S820" i="34"/>
  <c r="P797" i="34"/>
  <c r="O797" i="34"/>
  <c r="U797" i="34"/>
  <c r="S797" i="34"/>
  <c r="N797" i="34"/>
  <c r="P1175" i="34"/>
  <c r="O1175" i="34"/>
  <c r="U1175" i="34"/>
  <c r="S1175" i="34"/>
  <c r="N1175" i="34"/>
  <c r="P1277" i="34"/>
  <c r="O1277" i="34"/>
  <c r="U1277" i="34"/>
  <c r="S1277" i="34"/>
  <c r="N1277" i="34"/>
  <c r="O533" i="34"/>
  <c r="P533" i="34"/>
  <c r="U533" i="34"/>
  <c r="N533" i="34"/>
  <c r="S533" i="34"/>
  <c r="O905" i="34"/>
  <c r="P905" i="34"/>
  <c r="U905" i="34"/>
  <c r="S905" i="34"/>
  <c r="N905" i="34"/>
  <c r="O1356" i="34"/>
  <c r="P1356" i="34"/>
  <c r="U1356" i="34"/>
  <c r="S1356" i="34"/>
  <c r="N1356" i="34"/>
  <c r="O985" i="34"/>
  <c r="P985" i="34"/>
  <c r="U985" i="34"/>
  <c r="S985" i="34"/>
  <c r="O646" i="34"/>
  <c r="P646" i="34"/>
  <c r="U646" i="34"/>
  <c r="S646" i="34"/>
  <c r="N646" i="34"/>
  <c r="O36" i="34"/>
  <c r="P36" i="34"/>
  <c r="U36" i="34"/>
  <c r="S36" i="34"/>
  <c r="P950" i="34"/>
  <c r="O950" i="34"/>
  <c r="U950" i="34"/>
  <c r="N950" i="34"/>
  <c r="S950" i="34"/>
  <c r="P6" i="34"/>
  <c r="O6" i="34"/>
  <c r="U6" i="34"/>
  <c r="N6" i="34"/>
  <c r="S6" i="34"/>
  <c r="P874" i="34"/>
  <c r="O874" i="34"/>
  <c r="U874" i="34"/>
  <c r="N874" i="34"/>
  <c r="S874" i="34"/>
  <c r="P909" i="34"/>
  <c r="O909" i="34"/>
  <c r="U909" i="34"/>
  <c r="N909" i="34"/>
  <c r="S909" i="34"/>
  <c r="P806" i="34"/>
  <c r="O806" i="34"/>
  <c r="U806" i="34"/>
  <c r="S806" i="34"/>
  <c r="N806" i="34"/>
  <c r="P1402" i="34"/>
  <c r="O1402" i="34"/>
  <c r="U1402" i="34"/>
  <c r="N1402" i="34"/>
  <c r="S1402" i="34"/>
  <c r="O1243" i="34"/>
  <c r="P1243" i="34"/>
  <c r="U1243" i="34"/>
  <c r="N1243" i="34"/>
  <c r="O1396" i="34"/>
  <c r="P1396" i="34"/>
  <c r="U1396" i="34"/>
  <c r="N1396" i="34"/>
  <c r="S1396" i="34"/>
  <c r="O1052" i="34"/>
  <c r="P1052" i="34"/>
  <c r="U1052" i="34"/>
  <c r="N1052" i="34"/>
  <c r="O13" i="34"/>
  <c r="P13" i="34"/>
  <c r="U13" i="34"/>
  <c r="N13" i="34"/>
  <c r="S13" i="34"/>
  <c r="O1233" i="34"/>
  <c r="P1233" i="34"/>
  <c r="U1233" i="34"/>
  <c r="S1233" i="34"/>
  <c r="N1233" i="34"/>
  <c r="O474" i="34"/>
  <c r="P474" i="34"/>
  <c r="U474" i="34"/>
  <c r="N474" i="34"/>
  <c r="S474" i="34"/>
  <c r="P870" i="34"/>
  <c r="O870" i="34"/>
  <c r="U870" i="34"/>
  <c r="N870" i="34"/>
  <c r="S870" i="34"/>
  <c r="P979" i="34"/>
  <c r="O979" i="34"/>
  <c r="U979" i="34"/>
  <c r="N979" i="34"/>
  <c r="S979" i="34"/>
  <c r="P1250" i="34"/>
  <c r="O1250" i="34"/>
  <c r="U1250" i="34"/>
  <c r="N1250" i="34"/>
  <c r="S1250" i="34"/>
  <c r="P549" i="34"/>
  <c r="O549" i="34"/>
  <c r="U549" i="34"/>
  <c r="S549" i="34"/>
  <c r="N549" i="34"/>
  <c r="P634" i="34"/>
  <c r="O634" i="34"/>
  <c r="U634" i="34"/>
  <c r="N634" i="34"/>
  <c r="S634" i="34"/>
  <c r="P286" i="34"/>
  <c r="O286" i="34"/>
  <c r="U286" i="34"/>
  <c r="S286" i="34"/>
  <c r="N286" i="34"/>
  <c r="N1076" i="34"/>
  <c r="P1168" i="34"/>
  <c r="O1168" i="34"/>
  <c r="U1168" i="34"/>
  <c r="S1168" i="34"/>
  <c r="N1168" i="34"/>
  <c r="P1373" i="34"/>
  <c r="O1373" i="34"/>
  <c r="U1373" i="34"/>
  <c r="S1373" i="34"/>
  <c r="N1373" i="34"/>
  <c r="P1441" i="34"/>
  <c r="U1441" i="34"/>
  <c r="O1441" i="34"/>
  <c r="N1441" i="34"/>
  <c r="P967" i="34"/>
  <c r="O967" i="34"/>
  <c r="U967" i="34"/>
  <c r="S967" i="34"/>
  <c r="N967" i="34"/>
  <c r="P718" i="34"/>
  <c r="O718" i="34"/>
  <c r="U718" i="34"/>
  <c r="S718" i="34"/>
  <c r="N718" i="34"/>
  <c r="P451" i="34"/>
  <c r="O451" i="34"/>
  <c r="U451" i="34"/>
  <c r="S451" i="34"/>
  <c r="N451" i="34"/>
  <c r="P814" i="34"/>
  <c r="O814" i="34"/>
  <c r="U814" i="34"/>
  <c r="S814" i="34"/>
  <c r="N814" i="34"/>
  <c r="P94" i="34"/>
  <c r="O94" i="34"/>
  <c r="U94" i="34"/>
  <c r="S94" i="34"/>
  <c r="N94" i="34"/>
  <c r="P443" i="34"/>
  <c r="U443" i="34"/>
  <c r="O443" i="34"/>
  <c r="N443" i="34"/>
  <c r="S443" i="34"/>
  <c r="P743" i="34"/>
  <c r="U743" i="34"/>
  <c r="O743" i="34"/>
  <c r="S743" i="34"/>
  <c r="N743" i="34"/>
  <c r="P857" i="34"/>
  <c r="U857" i="34"/>
  <c r="O857" i="34"/>
  <c r="S857" i="34"/>
  <c r="N857" i="34"/>
  <c r="P1160" i="34"/>
  <c r="O1160" i="34"/>
  <c r="U1160" i="34"/>
  <c r="S1160" i="34"/>
  <c r="N1160" i="34"/>
  <c r="P365" i="34"/>
  <c r="O365" i="34"/>
  <c r="U365" i="34"/>
  <c r="S365" i="34"/>
  <c r="N365" i="34"/>
  <c r="P859" i="34"/>
  <c r="U859" i="34"/>
  <c r="O859" i="34"/>
  <c r="N859" i="34"/>
  <c r="S859" i="34"/>
  <c r="P215" i="34"/>
  <c r="U215" i="34"/>
  <c r="O215" i="34"/>
  <c r="S215" i="34"/>
  <c r="N215" i="34"/>
  <c r="P825" i="34"/>
  <c r="U825" i="34"/>
  <c r="O825" i="34"/>
  <c r="S825" i="34"/>
  <c r="N825" i="34"/>
  <c r="P697" i="34"/>
  <c r="O697" i="34"/>
  <c r="U697" i="34"/>
  <c r="S697" i="34"/>
  <c r="N697" i="34"/>
  <c r="P1036" i="34"/>
  <c r="O1036" i="34"/>
  <c r="U1036" i="34"/>
  <c r="S1036" i="34"/>
  <c r="N1036" i="34"/>
  <c r="P158" i="34"/>
  <c r="O158" i="34"/>
  <c r="U158" i="34"/>
  <c r="S158" i="34"/>
  <c r="N158" i="34"/>
  <c r="P1066" i="34"/>
  <c r="U1066" i="34"/>
  <c r="O1066" i="34"/>
  <c r="S1066" i="34"/>
  <c r="N1066" i="34"/>
  <c r="P589" i="34"/>
  <c r="U589" i="34"/>
  <c r="O589" i="34"/>
  <c r="S589" i="34"/>
  <c r="N589" i="34"/>
  <c r="P186" i="34"/>
  <c r="O186" i="34"/>
  <c r="U186" i="34"/>
  <c r="S186" i="34"/>
  <c r="N186" i="34"/>
  <c r="P670" i="34"/>
  <c r="O670" i="34"/>
  <c r="U670" i="34"/>
  <c r="S670" i="34"/>
  <c r="N670" i="34"/>
  <c r="P341" i="34"/>
  <c r="O341" i="34"/>
  <c r="U341" i="34"/>
  <c r="S341" i="34"/>
  <c r="N341" i="34"/>
  <c r="P52" i="34"/>
  <c r="O52" i="34"/>
  <c r="U52" i="34"/>
  <c r="N52" i="34"/>
  <c r="P1432" i="34"/>
  <c r="O1432" i="34"/>
  <c r="U1432" i="34"/>
  <c r="S1432" i="34"/>
  <c r="N1432" i="34"/>
  <c r="P1085" i="34"/>
  <c r="O1085" i="34"/>
  <c r="U1085" i="34"/>
  <c r="S1085" i="34"/>
  <c r="N1085" i="34"/>
  <c r="P292" i="34"/>
  <c r="O292" i="34"/>
  <c r="U292" i="34"/>
  <c r="S292" i="34"/>
  <c r="N292" i="34"/>
  <c r="P1403" i="34"/>
  <c r="O1403" i="34"/>
  <c r="U1403" i="34"/>
  <c r="S1403" i="34"/>
  <c r="N1403" i="34"/>
  <c r="P766" i="34"/>
  <c r="O766" i="34"/>
  <c r="U766" i="34"/>
  <c r="N766" i="34"/>
  <c r="S766" i="34"/>
  <c r="P617" i="34"/>
  <c r="O617" i="34"/>
  <c r="U617" i="34"/>
  <c r="S617" i="34"/>
  <c r="N617" i="34"/>
  <c r="P1418" i="34"/>
  <c r="O1418" i="34"/>
  <c r="U1418" i="34"/>
  <c r="S1418" i="34"/>
  <c r="N1418" i="34"/>
  <c r="P742" i="34"/>
  <c r="O742" i="34"/>
  <c r="U742" i="34"/>
  <c r="S742" i="34"/>
  <c r="N742" i="34"/>
  <c r="P361" i="34"/>
  <c r="O361" i="34"/>
  <c r="U361" i="34"/>
  <c r="S361" i="34"/>
  <c r="N361" i="34"/>
  <c r="P603" i="34"/>
  <c r="O603" i="34"/>
  <c r="U603" i="34"/>
  <c r="S603" i="34"/>
  <c r="N603" i="34"/>
  <c r="P1360" i="34"/>
  <c r="O1360" i="34"/>
  <c r="U1360" i="34"/>
  <c r="N1360" i="34"/>
  <c r="S1360" i="34"/>
  <c r="P765" i="34"/>
  <c r="O765" i="34"/>
  <c r="U765" i="34"/>
  <c r="S765" i="34"/>
  <c r="N765" i="34"/>
  <c r="P326" i="34"/>
  <c r="O326" i="34"/>
  <c r="U326" i="34"/>
  <c r="S326" i="34"/>
  <c r="N326" i="34"/>
  <c r="P1029" i="34"/>
  <c r="O1029" i="34"/>
  <c r="U1029" i="34"/>
  <c r="N1029" i="34"/>
  <c r="S1029" i="34"/>
  <c r="P350" i="34"/>
  <c r="O350" i="34"/>
  <c r="U350" i="34"/>
  <c r="N350" i="34"/>
  <c r="S350" i="34"/>
  <c r="P1292" i="34"/>
  <c r="O1292" i="34"/>
  <c r="U1292" i="34"/>
  <c r="S1292" i="34"/>
  <c r="N1292" i="34"/>
  <c r="P89" i="34"/>
  <c r="O89" i="34"/>
  <c r="U89" i="34"/>
  <c r="N89" i="34"/>
  <c r="S89" i="34"/>
  <c r="P468" i="34"/>
  <c r="O468" i="34"/>
  <c r="U468" i="34"/>
  <c r="N468" i="34"/>
  <c r="S468" i="34"/>
  <c r="P56" i="34"/>
  <c r="O56" i="34"/>
  <c r="U56" i="34"/>
  <c r="N56" i="34"/>
  <c r="S56" i="34"/>
  <c r="P60" i="34"/>
  <c r="O60" i="34"/>
  <c r="U60" i="34"/>
  <c r="N60" i="34"/>
  <c r="S60" i="34"/>
  <c r="P556" i="34"/>
  <c r="O556" i="34"/>
  <c r="U556" i="34"/>
  <c r="N556" i="34"/>
  <c r="S556" i="34"/>
  <c r="P1248" i="34"/>
  <c r="O1248" i="34"/>
  <c r="U1248" i="34"/>
  <c r="S1248" i="34"/>
  <c r="N1248" i="34"/>
  <c r="P619" i="34"/>
  <c r="O619" i="34"/>
  <c r="U619" i="34"/>
  <c r="N619" i="34"/>
  <c r="P411" i="34"/>
  <c r="O411" i="34"/>
  <c r="U411" i="34"/>
  <c r="N411" i="34"/>
  <c r="S411" i="34"/>
  <c r="P484" i="34"/>
  <c r="O484" i="34"/>
  <c r="U484" i="34"/>
  <c r="N484" i="34"/>
  <c r="S484" i="34"/>
  <c r="P1258" i="34"/>
  <c r="O1258" i="34"/>
  <c r="U1258" i="34"/>
  <c r="N1258" i="34"/>
  <c r="S1258" i="34"/>
  <c r="P112" i="34"/>
  <c r="O112" i="34"/>
  <c r="U112" i="34"/>
  <c r="N112" i="34"/>
  <c r="S112" i="34"/>
  <c r="P98" i="34"/>
  <c r="O98" i="34"/>
  <c r="U98" i="34"/>
  <c r="S98" i="34"/>
  <c r="N98" i="34"/>
  <c r="P1033" i="34"/>
  <c r="O1033" i="34"/>
  <c r="U1033" i="34"/>
  <c r="N1033" i="34"/>
  <c r="S1033" i="34"/>
  <c r="P761" i="34"/>
  <c r="O761" i="34"/>
  <c r="U761" i="34"/>
  <c r="N761" i="34"/>
  <c r="S761" i="34"/>
  <c r="P260" i="34"/>
  <c r="O260" i="34"/>
  <c r="U260" i="34"/>
  <c r="N260" i="34"/>
  <c r="S260" i="34"/>
  <c r="P1269" i="34"/>
  <c r="O1269" i="34"/>
  <c r="U1269" i="34"/>
  <c r="N1269" i="34"/>
  <c r="S1269" i="34"/>
  <c r="P783" i="34"/>
  <c r="O783" i="34"/>
  <c r="U783" i="34"/>
  <c r="S783" i="34"/>
  <c r="N783" i="34"/>
  <c r="P675" i="34"/>
  <c r="O675" i="34"/>
  <c r="U675" i="34"/>
  <c r="N675" i="34"/>
  <c r="S675" i="34"/>
  <c r="P227" i="34"/>
  <c r="O227" i="34"/>
  <c r="U227" i="34"/>
  <c r="S227" i="34"/>
  <c r="N227" i="34"/>
  <c r="N157" i="34"/>
  <c r="N255" i="34"/>
  <c r="N1246" i="34"/>
  <c r="N665" i="34"/>
  <c r="N821" i="34"/>
  <c r="N606" i="34"/>
  <c r="N345" i="34"/>
  <c r="N152" i="34"/>
  <c r="N738" i="34"/>
  <c r="N524" i="34"/>
  <c r="N1386" i="34"/>
  <c r="N36" i="34"/>
  <c r="S1243" i="34"/>
  <c r="P396" i="34"/>
  <c r="O396" i="34"/>
  <c r="U396" i="34"/>
  <c r="S396" i="34"/>
  <c r="N396" i="34"/>
  <c r="P963" i="34"/>
  <c r="O963" i="34"/>
  <c r="U963" i="34"/>
  <c r="S963" i="34"/>
  <c r="N963" i="34"/>
  <c r="P49" i="34"/>
  <c r="O49" i="34"/>
  <c r="U49" i="34"/>
  <c r="S49" i="34"/>
  <c r="N49" i="34"/>
  <c r="P886" i="34"/>
  <c r="O886" i="34"/>
  <c r="U886" i="34"/>
  <c r="S886" i="34"/>
  <c r="N886" i="34"/>
  <c r="P1261" i="34"/>
  <c r="O1261" i="34"/>
  <c r="U1261" i="34"/>
  <c r="S1261" i="34"/>
  <c r="N1261" i="34"/>
  <c r="P1159" i="34"/>
  <c r="O1159" i="34"/>
  <c r="U1159" i="34"/>
  <c r="S1159" i="34"/>
  <c r="N1159" i="34"/>
  <c r="P488" i="34"/>
  <c r="O488" i="34"/>
  <c r="U488" i="34"/>
  <c r="S488" i="34"/>
  <c r="N488" i="34"/>
  <c r="P847" i="34"/>
  <c r="O847" i="34"/>
  <c r="U847" i="34"/>
  <c r="S847" i="34"/>
  <c r="N847" i="34"/>
  <c r="P456" i="34"/>
  <c r="O456" i="34"/>
  <c r="U456" i="34"/>
  <c r="S456" i="34"/>
  <c r="N456" i="34"/>
  <c r="P455" i="34"/>
  <c r="O455" i="34"/>
  <c r="U455" i="34"/>
  <c r="S455" i="34"/>
  <c r="N455" i="34"/>
  <c r="P580" i="34"/>
  <c r="O580" i="34"/>
  <c r="U580" i="34"/>
  <c r="S580" i="34"/>
  <c r="N580" i="34"/>
  <c r="P1390" i="34"/>
  <c r="O1390" i="34"/>
  <c r="U1390" i="34"/>
  <c r="S1390" i="34"/>
  <c r="N1390" i="34"/>
  <c r="P272" i="34"/>
  <c r="O272" i="34"/>
  <c r="U272" i="34"/>
  <c r="S272" i="34"/>
  <c r="N272" i="34"/>
  <c r="P119" i="34"/>
  <c r="O119" i="34"/>
  <c r="U119" i="34"/>
  <c r="S119" i="34"/>
  <c r="N119" i="34"/>
  <c r="P1061" i="34"/>
  <c r="O1061" i="34"/>
  <c r="U1061" i="34"/>
  <c r="S1061" i="34"/>
  <c r="N1061" i="34"/>
  <c r="P895" i="34"/>
  <c r="O895" i="34"/>
  <c r="U895" i="34"/>
  <c r="S895" i="34"/>
  <c r="N895" i="34"/>
  <c r="P376" i="34"/>
  <c r="O376" i="34"/>
  <c r="U376" i="34"/>
  <c r="S376" i="34"/>
  <c r="N376" i="34"/>
  <c r="P1434" i="34"/>
  <c r="O1434" i="34"/>
  <c r="U1434" i="34"/>
  <c r="S1434" i="34"/>
  <c r="N1434" i="34"/>
  <c r="P953" i="34"/>
  <c r="O953" i="34"/>
  <c r="U953" i="34"/>
  <c r="S953" i="34"/>
  <c r="N953" i="34"/>
  <c r="P1410" i="34"/>
  <c r="O1410" i="34"/>
  <c r="U1410" i="34"/>
  <c r="S1410" i="34"/>
  <c r="N1410" i="34"/>
  <c r="P1381" i="34"/>
  <c r="O1381" i="34"/>
  <c r="U1381" i="34"/>
  <c r="S1381" i="34"/>
  <c r="N1381" i="34"/>
  <c r="P39" i="34"/>
  <c r="O39" i="34"/>
  <c r="U39" i="34"/>
  <c r="S39" i="34"/>
  <c r="N39" i="34"/>
  <c r="P55" i="34"/>
  <c r="O55" i="34"/>
  <c r="U55" i="34"/>
  <c r="S55" i="34"/>
  <c r="N55" i="34"/>
  <c r="P245" i="34"/>
  <c r="O245" i="34"/>
  <c r="U245" i="34"/>
  <c r="S245" i="34"/>
  <c r="N245" i="34"/>
  <c r="P105" i="34"/>
  <c r="O105" i="34"/>
  <c r="U105" i="34"/>
  <c r="S105" i="34"/>
  <c r="N105" i="34"/>
  <c r="P63" i="34"/>
  <c r="O63" i="34"/>
  <c r="U63" i="34"/>
  <c r="S63" i="34"/>
  <c r="N63" i="34"/>
  <c r="P1106" i="34"/>
  <c r="O1106" i="34"/>
  <c r="U1106" i="34"/>
  <c r="S1106" i="34"/>
  <c r="N1106" i="34"/>
  <c r="P530" i="34"/>
  <c r="O530" i="34"/>
  <c r="U530" i="34"/>
  <c r="S530" i="34"/>
  <c r="N530" i="34"/>
  <c r="P925" i="34"/>
  <c r="O925" i="34"/>
  <c r="U925" i="34"/>
  <c r="S925" i="34"/>
  <c r="N925" i="34"/>
  <c r="P1055" i="34"/>
  <c r="O1055" i="34"/>
  <c r="U1055" i="34"/>
  <c r="S1055" i="34"/>
  <c r="N1055" i="34"/>
  <c r="P1406" i="34"/>
  <c r="O1406" i="34"/>
  <c r="U1406" i="34"/>
  <c r="S1406" i="34"/>
  <c r="N1406" i="34"/>
  <c r="P1259" i="34"/>
  <c r="O1259" i="34"/>
  <c r="U1259" i="34"/>
  <c r="S1259" i="34"/>
  <c r="N1259" i="34"/>
  <c r="P483" i="34"/>
  <c r="O483" i="34"/>
  <c r="U483" i="34"/>
  <c r="S483" i="34"/>
  <c r="N483" i="34"/>
  <c r="P138" i="34"/>
  <c r="O138" i="34"/>
  <c r="U138" i="34"/>
  <c r="S138" i="34"/>
  <c r="N138" i="34"/>
  <c r="P214" i="34"/>
  <c r="O214" i="34"/>
  <c r="U214" i="34"/>
  <c r="S214" i="34"/>
  <c r="N214" i="34"/>
  <c r="P1255" i="34"/>
  <c r="O1255" i="34"/>
  <c r="U1255" i="34"/>
  <c r="S1255" i="34"/>
  <c r="N1255" i="34"/>
  <c r="P841" i="34"/>
  <c r="O841" i="34"/>
  <c r="U841" i="34"/>
  <c r="S841" i="34"/>
  <c r="N841" i="34"/>
  <c r="P448" i="34"/>
  <c r="O448" i="34"/>
  <c r="U448" i="34"/>
  <c r="S448" i="34"/>
  <c r="N448" i="34"/>
  <c r="P1329" i="34"/>
  <c r="O1329" i="34"/>
  <c r="U1329" i="34"/>
  <c r="S1329" i="34"/>
  <c r="N1329" i="34"/>
  <c r="P1067" i="34"/>
  <c r="O1067" i="34"/>
  <c r="U1067" i="34"/>
  <c r="S1067" i="34"/>
  <c r="N1067" i="34"/>
  <c r="P29" i="34"/>
  <c r="O29" i="34"/>
  <c r="U29" i="34"/>
  <c r="S29" i="34"/>
  <c r="N29" i="34"/>
  <c r="P957" i="34"/>
  <c r="O957" i="34"/>
  <c r="U957" i="34"/>
  <c r="S957" i="34"/>
  <c r="N957" i="34"/>
  <c r="P632" i="34"/>
  <c r="O632" i="34"/>
  <c r="U632" i="34"/>
  <c r="S632" i="34"/>
  <c r="N632" i="34"/>
  <c r="P1104" i="34"/>
  <c r="O1104" i="34"/>
  <c r="U1104" i="34"/>
  <c r="S1104" i="34"/>
  <c r="N1104" i="34"/>
  <c r="P1439" i="34"/>
  <c r="O1439" i="34"/>
  <c r="U1439" i="34"/>
  <c r="S1439" i="34"/>
  <c r="N1439" i="34"/>
  <c r="P82" i="34"/>
  <c r="O82" i="34"/>
  <c r="U82" i="34"/>
  <c r="S82" i="34"/>
  <c r="N82" i="34"/>
  <c r="P1289" i="34"/>
  <c r="O1289" i="34"/>
  <c r="U1289" i="34"/>
  <c r="S1289" i="34"/>
  <c r="N1289" i="34"/>
  <c r="P1260" i="34"/>
  <c r="O1260" i="34"/>
  <c r="U1260" i="34"/>
  <c r="S1260" i="34"/>
  <c r="N1260" i="34"/>
  <c r="P412" i="34"/>
  <c r="O412" i="34"/>
  <c r="U412" i="34"/>
  <c r="S412" i="34"/>
  <c r="N412" i="34"/>
  <c r="P568" i="34"/>
  <c r="O568" i="34"/>
  <c r="U568" i="34"/>
  <c r="S568" i="34"/>
  <c r="N568" i="34"/>
  <c r="P734" i="34"/>
  <c r="O734" i="34"/>
  <c r="U734" i="34"/>
  <c r="S734" i="34"/>
  <c r="N734" i="34"/>
  <c r="P660" i="34"/>
  <c r="O660" i="34"/>
  <c r="U660" i="34"/>
  <c r="S660" i="34"/>
  <c r="N660" i="34"/>
  <c r="P83" i="34"/>
  <c r="O83" i="34"/>
  <c r="U83" i="34"/>
  <c r="S83" i="34"/>
  <c r="N83" i="34"/>
  <c r="P1384" i="34"/>
  <c r="O1384" i="34"/>
  <c r="U1384" i="34"/>
  <c r="S1384" i="34"/>
  <c r="N1384" i="34"/>
  <c r="P759" i="34"/>
  <c r="O759" i="34"/>
  <c r="U759" i="34"/>
  <c r="S759" i="34"/>
  <c r="N759" i="34"/>
  <c r="P1077" i="34"/>
  <c r="O1077" i="34"/>
  <c r="U1077" i="34"/>
  <c r="S1077" i="34"/>
  <c r="N1077" i="34"/>
  <c r="P1201" i="34"/>
  <c r="O1201" i="34"/>
  <c r="U1201" i="34"/>
  <c r="S1201" i="34"/>
  <c r="N1201" i="34"/>
  <c r="P1347" i="34"/>
  <c r="O1347" i="34"/>
  <c r="U1347" i="34"/>
  <c r="S1347" i="34"/>
  <c r="N1347" i="34"/>
  <c r="P221" i="34"/>
  <c r="O221" i="34"/>
  <c r="U221" i="34"/>
  <c r="S221" i="34"/>
  <c r="N221" i="34"/>
  <c r="P784" i="34"/>
  <c r="O784" i="34"/>
  <c r="U784" i="34"/>
  <c r="S784" i="34"/>
  <c r="N784" i="34"/>
  <c r="P601" i="34"/>
  <c r="O601" i="34"/>
  <c r="U601" i="34"/>
  <c r="S601" i="34"/>
  <c r="N601" i="34"/>
  <c r="N677" i="34"/>
  <c r="N787" i="34"/>
  <c r="N730" i="34"/>
  <c r="N621" i="34"/>
  <c r="N1264" i="34"/>
  <c r="N121" i="34"/>
  <c r="N1256" i="34"/>
  <c r="N383" i="34"/>
  <c r="N218" i="34"/>
  <c r="N692" i="34"/>
  <c r="N440" i="34"/>
  <c r="N1299" i="34"/>
  <c r="N1023" i="34"/>
  <c r="S1052" i="34"/>
  <c r="F520" i="34"/>
  <c r="M1011" i="34"/>
  <c r="M894" i="34"/>
  <c r="M342" i="34"/>
  <c r="M1004" i="34"/>
  <c r="Q1004" i="34" s="1"/>
  <c r="M1411" i="34"/>
  <c r="M1039" i="34"/>
  <c r="M196" i="34"/>
  <c r="M649" i="34"/>
  <c r="M1034" i="34"/>
  <c r="M543" i="34"/>
  <c r="M485" i="34"/>
  <c r="Q485" i="34" s="1"/>
  <c r="M1283" i="34"/>
  <c r="M128" i="34"/>
  <c r="M385" i="34"/>
  <c r="M827" i="34"/>
  <c r="Q827" i="34" s="1"/>
  <c r="M1003" i="34"/>
  <c r="Q1003" i="34" s="1"/>
  <c r="M238" i="34"/>
  <c r="M831" i="34"/>
  <c r="M628" i="34"/>
  <c r="Q628" i="34" s="1"/>
  <c r="M170" i="34"/>
  <c r="M613" i="34"/>
  <c r="M674" i="34"/>
  <c r="M1244" i="34"/>
  <c r="M976" i="34"/>
  <c r="M962" i="34"/>
  <c r="M404" i="34"/>
  <c r="M1043" i="34"/>
  <c r="Q1043" i="34" s="1"/>
  <c r="M848" i="34"/>
  <c r="Q848" i="34" s="1"/>
  <c r="M1325" i="34"/>
  <c r="M11" i="34"/>
  <c r="M461" i="34"/>
  <c r="M1139" i="34"/>
  <c r="M277" i="34"/>
  <c r="M159" i="34"/>
  <c r="M505" i="34"/>
  <c r="M90" i="34"/>
  <c r="M745" i="34"/>
  <c r="M1040" i="34"/>
  <c r="M232" i="34"/>
  <c r="Q232" i="34" s="1"/>
  <c r="M949" i="34"/>
  <c r="Q949" i="34" s="1"/>
  <c r="M1186" i="34"/>
  <c r="M817" i="34"/>
  <c r="M213" i="34"/>
  <c r="Q213" i="34" s="1"/>
  <c r="M1185" i="34"/>
  <c r="M666" i="34"/>
  <c r="Q666" i="34" s="1"/>
  <c r="M769" i="34"/>
  <c r="M302" i="34"/>
  <c r="M573" i="34"/>
  <c r="M1371" i="34"/>
  <c r="M1364" i="34"/>
  <c r="M596" i="34"/>
  <c r="Q596" i="34" s="1"/>
  <c r="M594" i="34"/>
  <c r="Q594" i="34" s="1"/>
  <c r="M1340" i="34"/>
  <c r="M283" i="34"/>
  <c r="M591" i="34"/>
  <c r="M470" i="34"/>
  <c r="M1035" i="34"/>
  <c r="Q1035" i="34" s="1"/>
  <c r="M1162" i="34"/>
  <c r="M321" i="34"/>
  <c r="M1168" i="34"/>
  <c r="M1373" i="34"/>
  <c r="M1441" i="34"/>
  <c r="M967" i="34"/>
  <c r="Q967" i="34" s="1"/>
  <c r="M718" i="34"/>
  <c r="Q718" i="34" s="1"/>
  <c r="M451" i="34"/>
  <c r="M814" i="34"/>
  <c r="M94" i="34"/>
  <c r="Q94" i="34" s="1"/>
  <c r="M443" i="34"/>
  <c r="M743" i="34"/>
  <c r="M857" i="34"/>
  <c r="M1160" i="34"/>
  <c r="M365" i="34"/>
  <c r="M859" i="34"/>
  <c r="M215" i="34"/>
  <c r="M825" i="34"/>
  <c r="M697" i="34"/>
  <c r="Q697" i="34" s="1"/>
  <c r="M1036" i="34"/>
  <c r="M158" i="34"/>
  <c r="M1066" i="34"/>
  <c r="Q1066" i="34" s="1"/>
  <c r="M589" i="34"/>
  <c r="M186" i="34"/>
  <c r="Q186" i="34" s="1"/>
  <c r="M670" i="34"/>
  <c r="M341" i="34"/>
  <c r="M52" i="34"/>
  <c r="M1432" i="34"/>
  <c r="M1085" i="34"/>
  <c r="M292" i="34"/>
  <c r="Q292" i="34" s="1"/>
  <c r="M1403" i="34"/>
  <c r="Q1403" i="34" s="1"/>
  <c r="M766" i="34"/>
  <c r="M617" i="34"/>
  <c r="M1418" i="34"/>
  <c r="M742" i="34"/>
  <c r="M361" i="34"/>
  <c r="M603" i="34"/>
  <c r="M1360" i="34"/>
  <c r="M765" i="34"/>
  <c r="M326" i="34"/>
  <c r="M1029" i="34"/>
  <c r="M350" i="34"/>
  <c r="Q350" i="34" s="1"/>
  <c r="M1292" i="34"/>
  <c r="Q1292" i="34" s="1"/>
  <c r="M89" i="34"/>
  <c r="M468" i="34"/>
  <c r="M56" i="34"/>
  <c r="Q56" i="34" s="1"/>
  <c r="M60" i="34"/>
  <c r="M556" i="34"/>
  <c r="Q556" i="34" s="1"/>
  <c r="M1248" i="34"/>
  <c r="M619" i="34"/>
  <c r="M411" i="34"/>
  <c r="M484" i="34"/>
  <c r="M1258" i="34"/>
  <c r="M112" i="34"/>
  <c r="Q112" i="34" s="1"/>
  <c r="M98" i="34"/>
  <c r="Q98" i="34" s="1"/>
  <c r="M1033" i="34"/>
  <c r="M761" i="34"/>
  <c r="M260" i="34"/>
  <c r="M1269" i="34"/>
  <c r="M783" i="34"/>
  <c r="Q783" i="34" s="1"/>
  <c r="M675" i="34"/>
  <c r="M227" i="34"/>
  <c r="M713" i="34"/>
  <c r="M102" i="34"/>
  <c r="M164" i="34"/>
  <c r="M1394" i="34"/>
  <c r="Q1394" i="34" s="1"/>
  <c r="M108" i="34"/>
  <c r="Q108" i="34" s="1"/>
  <c r="M219" i="34"/>
  <c r="M1336" i="34"/>
  <c r="M1252" i="34"/>
  <c r="Q1252" i="34" s="1"/>
  <c r="M1144" i="34"/>
  <c r="M846" i="34"/>
  <c r="Q846" i="34" s="1"/>
  <c r="M571" i="34"/>
  <c r="M1171" i="34"/>
  <c r="M808" i="34"/>
  <c r="M441" i="34"/>
  <c r="M756" i="34"/>
  <c r="M206" i="34"/>
  <c r="Q206" i="34" s="1"/>
  <c r="M444" i="34"/>
  <c r="Q444" i="34" s="1"/>
  <c r="M290" i="34"/>
  <c r="M230" i="34"/>
  <c r="M188" i="34"/>
  <c r="Q188" i="34" s="1"/>
  <c r="M641" i="34"/>
  <c r="M792" i="34"/>
  <c r="Q792" i="34" s="1"/>
  <c r="M1311" i="34"/>
  <c r="M93" i="34"/>
  <c r="M547" i="34"/>
  <c r="M551" i="34"/>
  <c r="M275" i="34"/>
  <c r="M379" i="34"/>
  <c r="Q379" i="34" s="1"/>
  <c r="M585" i="34"/>
  <c r="Q585" i="34" s="1"/>
  <c r="M266" i="34"/>
  <c r="M823" i="34"/>
  <c r="M626" i="34"/>
  <c r="Q626" i="34" s="1"/>
  <c r="M672" i="34"/>
  <c r="M498" i="34"/>
  <c r="Q498" i="34" s="1"/>
  <c r="M316" i="34"/>
  <c r="M335" i="34"/>
  <c r="M1313" i="34"/>
  <c r="M974" i="34"/>
  <c r="M930" i="34"/>
  <c r="M401" i="34"/>
  <c r="Q401" i="34" s="1"/>
  <c r="M348" i="34"/>
  <c r="Q348" i="34" s="1"/>
  <c r="M900" i="34"/>
  <c r="M1372" i="34"/>
  <c r="M1426" i="34"/>
  <c r="M1032" i="34"/>
  <c r="M610" i="34"/>
  <c r="Q610" i="34" s="1"/>
  <c r="M4" i="34"/>
  <c r="M192" i="34"/>
  <c r="M736" i="34"/>
  <c r="M1407" i="34"/>
  <c r="M65" i="34"/>
  <c r="M1158" i="34"/>
  <c r="Q1158" i="34" s="1"/>
  <c r="M234" i="34"/>
  <c r="Q234" i="34" s="1"/>
  <c r="M140" i="34"/>
  <c r="M1082" i="34"/>
  <c r="M871" i="34"/>
  <c r="M595" i="34"/>
  <c r="M356" i="34"/>
  <c r="Q356" i="34" s="1"/>
  <c r="M754" i="34"/>
  <c r="M1083" i="34"/>
  <c r="M840" i="34"/>
  <c r="M501" i="34"/>
  <c r="M382" i="34"/>
  <c r="M541" i="34"/>
  <c r="Q541" i="34" s="1"/>
  <c r="M267" i="34"/>
  <c r="Q267" i="34" s="1"/>
  <c r="M258" i="34"/>
  <c r="M944" i="34"/>
  <c r="M40" i="34"/>
  <c r="M133" i="34"/>
  <c r="M1161" i="34"/>
  <c r="Q1161" i="34" s="1"/>
  <c r="M20" i="34"/>
  <c r="M687" i="34"/>
  <c r="M1205" i="34"/>
  <c r="M682" i="34"/>
  <c r="M1220" i="34"/>
  <c r="M1091" i="34"/>
  <c r="Q1091" i="34" s="1"/>
  <c r="M890" i="34"/>
  <c r="Q890" i="34" s="1"/>
  <c r="M810" i="34"/>
  <c r="M446" i="34"/>
  <c r="M68" i="34"/>
  <c r="Q68" i="34" s="1"/>
  <c r="M193" i="34"/>
  <c r="M226" i="34"/>
  <c r="Q226" i="34" s="1"/>
  <c r="M548" i="34"/>
  <c r="M899" i="34"/>
  <c r="M1346" i="34"/>
  <c r="M631" i="34"/>
  <c r="M849" i="34"/>
  <c r="M839" i="34"/>
  <c r="M712" i="34"/>
  <c r="Q712" i="34" s="1"/>
  <c r="M922" i="34"/>
  <c r="M971" i="34"/>
  <c r="M1393" i="34"/>
  <c r="Q1393" i="34" s="1"/>
  <c r="M1280" i="34"/>
  <c r="M257" i="34"/>
  <c r="Q257" i="34" s="1"/>
  <c r="M233" i="34"/>
  <c r="M252" i="34"/>
  <c r="M352" i="34"/>
  <c r="M43" i="34"/>
  <c r="M1399" i="34"/>
  <c r="M1173" i="34"/>
  <c r="M683" i="34"/>
  <c r="Q683" i="34" s="1"/>
  <c r="M705" i="34"/>
  <c r="M861" i="34"/>
  <c r="M343" i="34"/>
  <c r="Q343" i="34" s="1"/>
  <c r="M584" i="34"/>
  <c r="M310" i="34"/>
  <c r="Q310" i="34" s="1"/>
  <c r="M694" i="34"/>
  <c r="M45" i="34"/>
  <c r="Q45" i="34" s="1"/>
  <c r="M1278" i="34"/>
  <c r="M202" i="34"/>
  <c r="M794" i="34"/>
  <c r="M1354" i="34"/>
  <c r="M349" i="34"/>
  <c r="Q349" i="34" s="1"/>
  <c r="M503" i="34"/>
  <c r="M703" i="34"/>
  <c r="M430" i="34"/>
  <c r="Q430" i="34" s="1"/>
  <c r="M1149" i="34"/>
  <c r="M1239" i="34"/>
  <c r="Q1239" i="34" s="1"/>
  <c r="M287" i="34"/>
  <c r="M1041" i="34"/>
  <c r="Q1041" i="34" s="1"/>
  <c r="M561" i="34"/>
  <c r="M681" i="34"/>
  <c r="M180" i="34"/>
  <c r="M70" i="34"/>
  <c r="M351" i="34"/>
  <c r="Q351" i="34" s="1"/>
  <c r="M1042" i="34"/>
  <c r="M195" i="34"/>
  <c r="M1285" i="34"/>
  <c r="Q1285" i="34" s="1"/>
  <c r="M1227" i="34"/>
  <c r="M403" i="34"/>
  <c r="Q403" i="34" s="1"/>
  <c r="M331" i="34"/>
  <c r="M12" i="34"/>
  <c r="Q12" i="34" s="1"/>
  <c r="M1189" i="34"/>
  <c r="M248" i="34"/>
  <c r="M1318" i="34"/>
  <c r="M149" i="34"/>
  <c r="M698" i="34"/>
  <c r="Q698" i="34" s="1"/>
  <c r="M21" i="34"/>
  <c r="M318" i="34"/>
  <c r="M1343" i="34"/>
  <c r="Q1343" i="34" s="1"/>
  <c r="M824" i="34"/>
  <c r="M317" i="34"/>
  <c r="Q317" i="34" s="1"/>
  <c r="M1018" i="34"/>
  <c r="M691" i="34"/>
  <c r="Q691" i="34" s="1"/>
  <c r="M203" i="34"/>
  <c r="M1150" i="34"/>
  <c r="M279" i="34"/>
  <c r="M1002" i="34"/>
  <c r="Q1002" i="34" s="1"/>
  <c r="M612" i="34"/>
  <c r="M155" i="34"/>
  <c r="M1015" i="34"/>
  <c r="M622" i="34"/>
  <c r="Q622" i="34" s="1"/>
  <c r="M1266" i="34"/>
  <c r="M211" i="34"/>
  <c r="M1058" i="34"/>
  <c r="M1114" i="34"/>
  <c r="M452" i="34"/>
  <c r="M449" i="34"/>
  <c r="M265" i="34"/>
  <c r="M1400" i="34"/>
  <c r="Q1400" i="34" s="1"/>
  <c r="M433" i="34"/>
  <c r="M1226" i="34"/>
  <c r="M1412" i="34"/>
  <c r="M394" i="34"/>
  <c r="Q394" i="34" s="1"/>
  <c r="M948" i="34"/>
  <c r="M679" i="34"/>
  <c r="M190" i="34"/>
  <c r="M908" i="34"/>
  <c r="M53" i="34"/>
  <c r="M396" i="34"/>
  <c r="M963" i="34"/>
  <c r="M49" i="34"/>
  <c r="Q49" i="34" s="1"/>
  <c r="M886" i="34"/>
  <c r="M1261" i="34"/>
  <c r="M1159" i="34"/>
  <c r="M488" i="34"/>
  <c r="Q488" i="34" s="1"/>
  <c r="M847" i="34"/>
  <c r="M456" i="34"/>
  <c r="M455" i="34"/>
  <c r="M580" i="34"/>
  <c r="M1390" i="34"/>
  <c r="M272" i="34"/>
  <c r="M119" i="34"/>
  <c r="M1061" i="34"/>
  <c r="Q1061" i="34" s="1"/>
  <c r="M895" i="34"/>
  <c r="M376" i="34"/>
  <c r="M1434" i="34"/>
  <c r="M953" i="34"/>
  <c r="Q953" i="34" s="1"/>
  <c r="M1410" i="34"/>
  <c r="M1381" i="34"/>
  <c r="M39" i="34"/>
  <c r="M55" i="34"/>
  <c r="M245" i="34"/>
  <c r="M105" i="34"/>
  <c r="M63" i="34"/>
  <c r="M1106" i="34"/>
  <c r="Q1106" i="34" s="1"/>
  <c r="M530" i="34"/>
  <c r="M925" i="34"/>
  <c r="M1055" i="34"/>
  <c r="M1406" i="34"/>
  <c r="Q1406" i="34" s="1"/>
  <c r="M1259" i="34"/>
  <c r="M483" i="34"/>
  <c r="M138" i="34"/>
  <c r="M214" i="34"/>
  <c r="M1255" i="34"/>
  <c r="M841" i="34"/>
  <c r="M448" i="34"/>
  <c r="M1329" i="34"/>
  <c r="Q1329" i="34" s="1"/>
  <c r="M1067" i="34"/>
  <c r="M29" i="34"/>
  <c r="M957" i="34"/>
  <c r="M632" i="34"/>
  <c r="Q632" i="34" s="1"/>
  <c r="M1104" i="34"/>
  <c r="M1439" i="34"/>
  <c r="M82" i="34"/>
  <c r="M1289" i="34"/>
  <c r="M1260" i="34"/>
  <c r="M412" i="34"/>
  <c r="M568" i="34"/>
  <c r="M734" i="34"/>
  <c r="Q734" i="34" s="1"/>
  <c r="M660" i="34"/>
  <c r="M83" i="34"/>
  <c r="M1384" i="34"/>
  <c r="M759" i="34"/>
  <c r="Q759" i="34" s="1"/>
  <c r="M1077" i="34"/>
  <c r="M1201" i="34"/>
  <c r="M1347" i="34"/>
  <c r="M221" i="34"/>
  <c r="M784" i="34"/>
  <c r="M601" i="34"/>
  <c r="M567" i="34"/>
  <c r="M933" i="34"/>
  <c r="Q933" i="34" s="1"/>
  <c r="M772" i="34"/>
  <c r="Q772" i="34" s="1"/>
  <c r="M475" i="34"/>
  <c r="M428" i="34"/>
  <c r="M1101" i="34"/>
  <c r="Q1101" i="34" s="1"/>
  <c r="M1344" i="34"/>
  <c r="M509" i="34"/>
  <c r="Q509" i="34" s="1"/>
  <c r="M565" i="34"/>
  <c r="M1312" i="34"/>
  <c r="M1308" i="34"/>
  <c r="M1302" i="34"/>
  <c r="M528" i="34"/>
  <c r="M707" i="34"/>
  <c r="Q707" i="34" s="1"/>
  <c r="M300" i="34"/>
  <c r="Q300" i="34" s="1"/>
  <c r="M1316" i="34"/>
  <c r="M46" i="34"/>
  <c r="M872" i="34"/>
  <c r="Q872" i="34" s="1"/>
  <c r="M1037" i="34"/>
  <c r="M1305" i="34"/>
  <c r="Q1305" i="34" s="1"/>
  <c r="M285" i="34"/>
  <c r="M1291" i="34"/>
  <c r="M1328" i="34"/>
  <c r="M796" i="34"/>
  <c r="M386" i="34"/>
  <c r="M1304" i="34"/>
  <c r="Q1304" i="34" s="1"/>
  <c r="M183" i="34"/>
  <c r="Q183" i="34" s="1"/>
  <c r="M942" i="34"/>
  <c r="M15" i="34"/>
  <c r="M1298" i="34"/>
  <c r="Q1298" i="34" s="1"/>
  <c r="M1282" i="34"/>
  <c r="M460" i="34"/>
  <c r="Q460" i="34" s="1"/>
  <c r="M106" i="34"/>
  <c r="M274" i="34"/>
  <c r="M370" i="34"/>
  <c r="M482" i="34"/>
  <c r="M927" i="34"/>
  <c r="M117" i="34"/>
  <c r="Q117" i="34" s="1"/>
  <c r="M67" i="34"/>
  <c r="Q67" i="34" s="1"/>
  <c r="M791" i="34"/>
  <c r="M500" i="34"/>
  <c r="M464" i="34"/>
  <c r="Q464" i="34" s="1"/>
  <c r="M1415" i="34"/>
  <c r="M322" i="34"/>
  <c r="Q322" i="34" s="1"/>
  <c r="M1236" i="34"/>
  <c r="M960" i="34"/>
  <c r="M685" i="34"/>
  <c r="M173" i="34"/>
  <c r="M664" i="34"/>
  <c r="M201" i="34"/>
  <c r="Q201" i="34" s="1"/>
  <c r="M253" i="34"/>
  <c r="Q253" i="34" s="1"/>
  <c r="M618" i="34"/>
  <c r="M572" i="34"/>
  <c r="M658" i="34"/>
  <c r="Q658" i="34" s="1"/>
  <c r="M24" i="34"/>
  <c r="M358" i="34"/>
  <c r="Q358" i="34" s="1"/>
  <c r="M951" i="34"/>
  <c r="M1310" i="34"/>
  <c r="M1080" i="34"/>
  <c r="M1001" i="34"/>
  <c r="M753" i="34"/>
  <c r="M465" i="34"/>
  <c r="Q465" i="34" s="1"/>
  <c r="M22" i="34"/>
  <c r="Q22" i="34" s="1"/>
  <c r="M978" i="34"/>
  <c r="M977" i="34"/>
  <c r="M495" i="34"/>
  <c r="Q495" i="34" s="1"/>
  <c r="M492" i="34"/>
  <c r="M671" i="34"/>
  <c r="Q671" i="34" s="1"/>
  <c r="M424" i="34"/>
  <c r="M746" i="34"/>
  <c r="M81" i="34"/>
  <c r="M167" i="34"/>
  <c r="M1056" i="34"/>
  <c r="M1208" i="34"/>
  <c r="M99" i="34"/>
  <c r="Q99" i="34" s="1"/>
  <c r="M388" i="34"/>
  <c r="M374" i="34"/>
  <c r="M339" i="34"/>
  <c r="Q339" i="34" s="1"/>
  <c r="M1265" i="34"/>
  <c r="M454" i="34"/>
  <c r="Q454" i="34" s="1"/>
  <c r="M1334" i="34"/>
  <c r="M303" i="34"/>
  <c r="M139" i="34"/>
  <c r="M338" i="34"/>
  <c r="M1229" i="34"/>
  <c r="M393" i="34"/>
  <c r="Q393" i="34" s="1"/>
  <c r="M1031" i="34"/>
  <c r="Q1031" i="34" s="1"/>
  <c r="M972" i="34"/>
  <c r="M1084" i="34"/>
  <c r="M677" i="34"/>
  <c r="Q677" i="34" s="1"/>
  <c r="M1068" i="34"/>
  <c r="M59" i="34"/>
  <c r="Q59" i="34" s="1"/>
  <c r="M157" i="34"/>
  <c r="M1140" i="34"/>
  <c r="M994" i="34"/>
  <c r="M1306" i="34"/>
  <c r="M255" i="34"/>
  <c r="M58" i="34"/>
  <c r="Q58" i="34" s="1"/>
  <c r="M141" i="34"/>
  <c r="Q141" i="34" s="1"/>
  <c r="M1424" i="34"/>
  <c r="M1246" i="34"/>
  <c r="M75" i="34"/>
  <c r="Q75" i="34" s="1"/>
  <c r="M940" i="34"/>
  <c r="M665" i="34"/>
  <c r="Q665" i="34" s="1"/>
  <c r="M132" i="34"/>
  <c r="M1211" i="34"/>
  <c r="M1121" i="34"/>
  <c r="M821" i="34"/>
  <c r="M941" i="34"/>
  <c r="M319" i="34"/>
  <c r="Q319" i="34" s="1"/>
  <c r="M367" i="34"/>
  <c r="Q367" i="34" s="1"/>
  <c r="M606" i="34"/>
  <c r="M1025" i="34"/>
  <c r="M101" i="34"/>
  <c r="Q101" i="34" s="1"/>
  <c r="M851" i="34"/>
  <c r="M241" i="34"/>
  <c r="Q241" i="34" s="1"/>
  <c r="M526" i="34"/>
  <c r="M1116" i="34"/>
  <c r="M673" i="34"/>
  <c r="M1125" i="34"/>
  <c r="M723" i="34"/>
  <c r="M1130" i="34"/>
  <c r="Q1130" i="34" s="1"/>
  <c r="M1112" i="34"/>
  <c r="M174" i="34"/>
  <c r="M1359" i="34"/>
  <c r="M560" i="34"/>
  <c r="Q560" i="34" s="1"/>
  <c r="M462" i="34"/>
  <c r="M1351" i="34"/>
  <c r="Q1351" i="34" s="1"/>
  <c r="M515" i="34"/>
  <c r="M882" i="34"/>
  <c r="M1177" i="34"/>
  <c r="M569" i="34"/>
  <c r="M918" i="34"/>
  <c r="M599" i="34"/>
  <c r="Q599" i="34" s="1"/>
  <c r="M863" i="34"/>
  <c r="M1330" i="34"/>
  <c r="M920" i="34"/>
  <c r="M879" i="34"/>
  <c r="Q879" i="34" s="1"/>
  <c r="M706" i="34"/>
  <c r="M1021" i="34"/>
  <c r="Q1021" i="34" s="1"/>
  <c r="M122" i="34"/>
  <c r="M540" i="34"/>
  <c r="M380" i="34"/>
  <c r="M33" i="34"/>
  <c r="M720" i="34"/>
  <c r="M722" i="34"/>
  <c r="Q722" i="34" s="1"/>
  <c r="M1249" i="34"/>
  <c r="M1123" i="34"/>
  <c r="M779" i="34"/>
  <c r="M415" i="34"/>
  <c r="Q415" i="34" s="1"/>
  <c r="M1361" i="34"/>
  <c r="M481" i="34"/>
  <c r="M919" i="34"/>
  <c r="M904" i="34"/>
  <c r="M340" i="34"/>
  <c r="M87" i="34"/>
  <c r="M28" i="34"/>
  <c r="M457" i="34"/>
  <c r="Q457" i="34" s="1"/>
  <c r="M1326" i="34"/>
  <c r="M447" i="34"/>
  <c r="M934" i="34"/>
  <c r="M1156" i="34"/>
  <c r="Q1156" i="34" s="1"/>
  <c r="M143" i="34"/>
  <c r="M172" i="34"/>
  <c r="M1355" i="34"/>
  <c r="M400" i="34"/>
  <c r="M115" i="34"/>
  <c r="M205" i="34"/>
  <c r="M768" i="34"/>
  <c r="M534" i="34"/>
  <c r="Q534" i="34" s="1"/>
  <c r="M802" i="34"/>
  <c r="Q802" i="34" s="1"/>
  <c r="M1053" i="34"/>
  <c r="M1064" i="34"/>
  <c r="M1217" i="34"/>
  <c r="Q1217" i="34" s="1"/>
  <c r="M946" i="34"/>
  <c r="M466" i="34"/>
  <c r="Q466" i="34" s="1"/>
  <c r="M969" i="34"/>
  <c r="M600" i="34"/>
  <c r="M803" i="34"/>
  <c r="M525" i="34"/>
  <c r="M1420" i="34"/>
  <c r="M236" i="34"/>
  <c r="Q236" i="34" s="1"/>
  <c r="M1428" i="34"/>
  <c r="Q1428" i="34" s="1"/>
  <c r="M1413" i="34"/>
  <c r="M710" i="34"/>
  <c r="M163" i="34"/>
  <c r="Q163" i="34" s="1"/>
  <c r="M1234" i="34"/>
  <c r="M557" i="34"/>
  <c r="Q557" i="34" s="1"/>
  <c r="M864" i="34"/>
  <c r="M35" i="34"/>
  <c r="M708" i="34"/>
  <c r="M1341" i="34"/>
  <c r="M865" i="34"/>
  <c r="M1100" i="34"/>
  <c r="Q1100" i="34" s="1"/>
  <c r="M744" i="34"/>
  <c r="Q744" i="34" s="1"/>
  <c r="M699" i="34"/>
  <c r="M313" i="34"/>
  <c r="M420" i="34"/>
  <c r="Q420" i="34" s="1"/>
  <c r="M421" i="34"/>
  <c r="M497" i="34"/>
  <c r="Q497" i="34" s="1"/>
  <c r="M151" i="34"/>
  <c r="M2" i="34"/>
  <c r="M1019" i="34"/>
  <c r="M487" i="34"/>
  <c r="M1247" i="34"/>
  <c r="M1182" i="34"/>
  <c r="M165" i="34"/>
  <c r="Q165" i="34" s="1"/>
  <c r="M88" i="34"/>
  <c r="M544" i="34"/>
  <c r="M629" i="34"/>
  <c r="Q629" i="34" s="1"/>
  <c r="M893" i="34"/>
  <c r="M304" i="34"/>
  <c r="Q304" i="34" s="1"/>
  <c r="M74" i="34"/>
  <c r="M240" i="34"/>
  <c r="Q240" i="34" s="1"/>
  <c r="M656" i="34"/>
  <c r="M804" i="34"/>
  <c r="M363" i="34"/>
  <c r="M737" i="34"/>
  <c r="Q737" i="34" s="1"/>
  <c r="M502" i="34"/>
  <c r="Q502" i="34" s="1"/>
  <c r="M826" i="34"/>
  <c r="M1345" i="34"/>
  <c r="M1287" i="34"/>
  <c r="Q1287" i="34" s="1"/>
  <c r="M924" i="34"/>
  <c r="M1197" i="34"/>
  <c r="Q1197" i="34" s="1"/>
  <c r="M1151" i="34"/>
  <c r="M176" i="34"/>
  <c r="Q176" i="34" s="1"/>
  <c r="M1376" i="34"/>
  <c r="M566" i="34"/>
  <c r="M1366" i="34"/>
  <c r="M1012" i="34"/>
  <c r="Q1012" i="34" s="1"/>
  <c r="M1044" i="34"/>
  <c r="Q1044" i="34" s="1"/>
  <c r="M1238" i="34"/>
  <c r="M517" i="34"/>
  <c r="M281" i="34"/>
  <c r="Q281" i="34" s="1"/>
  <c r="M1135" i="34"/>
  <c r="M126" i="34"/>
  <c r="Q126" i="34" s="1"/>
  <c r="M880" i="34"/>
  <c r="M110" i="34"/>
  <c r="Q110" i="34" s="1"/>
  <c r="M1063" i="34"/>
  <c r="M778" i="34"/>
  <c r="M381" i="34"/>
  <c r="M696" i="34"/>
  <c r="Q696" i="34" s="1"/>
  <c r="M939" i="34"/>
  <c r="Q939" i="34" s="1"/>
  <c r="M937" i="34"/>
  <c r="M96" i="34"/>
  <c r="M896" i="34"/>
  <c r="Q896" i="34" s="1"/>
  <c r="M269" i="34"/>
  <c r="M822" i="34"/>
  <c r="Q822" i="34" s="1"/>
  <c r="M1335" i="34"/>
  <c r="M813" i="34"/>
  <c r="Q813" i="34" s="1"/>
  <c r="M116" i="34"/>
  <c r="M809" i="34"/>
  <c r="M529" i="34"/>
  <c r="M877" i="34"/>
  <c r="M1353" i="34"/>
  <c r="M1124" i="34"/>
  <c r="M702" i="34"/>
  <c r="M906" i="34"/>
  <c r="M845" i="34"/>
  <c r="M923" i="34"/>
  <c r="Q923" i="34" s="1"/>
  <c r="M844" i="34"/>
  <c r="M256" i="34"/>
  <c r="M161" i="34"/>
  <c r="Q161" i="34" s="1"/>
  <c r="M615" i="34"/>
  <c r="M478" i="34"/>
  <c r="M142" i="34"/>
  <c r="M563" i="34"/>
  <c r="Q563" i="34" s="1"/>
  <c r="M113" i="34"/>
  <c r="M876" i="34"/>
  <c r="M48" i="34"/>
  <c r="Q48" i="34" s="1"/>
  <c r="M354" i="34"/>
  <c r="M558" i="34"/>
  <c r="Q558" i="34" s="1"/>
  <c r="M1109" i="34"/>
  <c r="M405" i="34"/>
  <c r="Q405" i="34" s="1"/>
  <c r="M986" i="34"/>
  <c r="M1392" i="34"/>
  <c r="M1267" i="34"/>
  <c r="M625" i="34"/>
  <c r="Q625" i="34" s="1"/>
  <c r="M312" i="34"/>
  <c r="Q312" i="34" s="1"/>
  <c r="M150" i="34"/>
  <c r="M69" i="34"/>
  <c r="M700" i="34"/>
  <c r="Q700" i="34" s="1"/>
  <c r="M314" i="34"/>
  <c r="M701" i="34"/>
  <c r="Q701" i="34" s="1"/>
  <c r="M587" i="34"/>
  <c r="M210" i="34"/>
  <c r="Q210" i="34" s="1"/>
  <c r="M1089" i="34"/>
  <c r="M652" i="34"/>
  <c r="M715" i="34"/>
  <c r="M716" i="34"/>
  <c r="Q716" i="34" s="1"/>
  <c r="M297" i="34"/>
  <c r="M1146" i="34"/>
  <c r="M1022" i="34"/>
  <c r="M107" i="34"/>
  <c r="Q107" i="34" s="1"/>
  <c r="M1065" i="34"/>
  <c r="M898" i="34"/>
  <c r="Q898" i="34" s="1"/>
  <c r="M1126" i="34"/>
  <c r="M521" i="34"/>
  <c r="M1374" i="34"/>
  <c r="M477" i="34"/>
  <c r="M711" i="34"/>
  <c r="M611" i="34"/>
  <c r="Q611" i="34" s="1"/>
  <c r="M198" i="34"/>
  <c r="M767" i="34"/>
  <c r="M620" i="34"/>
  <c r="M609" i="34"/>
  <c r="Q609" i="34" s="1"/>
  <c r="M680" i="34"/>
  <c r="M19" i="34"/>
  <c r="Q19" i="34" s="1"/>
  <c r="M30" i="34"/>
  <c r="M434" i="34"/>
  <c r="M1108" i="34"/>
  <c r="M1148" i="34"/>
  <c r="M562" i="34"/>
  <c r="M467" i="34"/>
  <c r="Q467" i="34" s="1"/>
  <c r="M981" i="34"/>
  <c r="M422" i="34"/>
  <c r="M582" i="34"/>
  <c r="M34" i="34"/>
  <c r="Q34" i="34" s="1"/>
  <c r="M309" i="34"/>
  <c r="M586" i="34"/>
  <c r="Q586" i="34" s="1"/>
  <c r="M1214" i="34"/>
  <c r="M542" i="34"/>
  <c r="M104" i="34"/>
  <c r="M242" i="34"/>
  <c r="M207" i="34"/>
  <c r="M114" i="34"/>
  <c r="Q114" i="34" s="1"/>
  <c r="M432" i="34"/>
  <c r="Q432" i="34" s="1"/>
  <c r="M1184" i="34"/>
  <c r="M1370" i="34"/>
  <c r="M819" i="34"/>
  <c r="Q819" i="34" s="1"/>
  <c r="M169" i="34"/>
  <c r="M624" i="34"/>
  <c r="Q624" i="34" s="1"/>
  <c r="M410" i="34"/>
  <c r="M575" i="34"/>
  <c r="M337" i="34"/>
  <c r="M54" i="34"/>
  <c r="M1225" i="34"/>
  <c r="M1307" i="34"/>
  <c r="M42" i="34"/>
  <c r="Q42" i="34" s="1"/>
  <c r="M1111" i="34"/>
  <c r="M1395" i="34"/>
  <c r="M37" i="34"/>
  <c r="Q37" i="34" s="1"/>
  <c r="M913" i="34"/>
  <c r="M1382" i="34"/>
  <c r="Q1382" i="34" s="1"/>
  <c r="M1224" i="34"/>
  <c r="M1274" i="34"/>
  <c r="M284" i="34"/>
  <c r="M729" i="34"/>
  <c r="M954" i="34"/>
  <c r="M359" i="34"/>
  <c r="M975" i="34"/>
  <c r="Q975" i="34" s="1"/>
  <c r="M413" i="34"/>
  <c r="M145" i="34"/>
  <c r="M888" i="34"/>
  <c r="Q888" i="34" s="1"/>
  <c r="M1142" i="34"/>
  <c r="M1060" i="34"/>
  <c r="Q1060" i="34" s="1"/>
  <c r="M148" i="34"/>
  <c r="M818" i="34"/>
  <c r="M1206" i="34"/>
  <c r="M518" i="34"/>
  <c r="M306" i="34"/>
  <c r="M120" i="34"/>
  <c r="M1188" i="34"/>
  <c r="Q1188" i="34" s="1"/>
  <c r="M311" i="34"/>
  <c r="M842" i="34"/>
  <c r="M553" i="34"/>
  <c r="Q553" i="34" s="1"/>
  <c r="M390" i="34"/>
  <c r="M1284" i="34"/>
  <c r="Q1284" i="34" s="1"/>
  <c r="M780" i="34"/>
  <c r="M16" i="34"/>
  <c r="M627" i="34"/>
  <c r="M347" i="34"/>
  <c r="M189" i="34"/>
  <c r="M850" i="34"/>
  <c r="M1240" i="34"/>
  <c r="Q1240" i="34" s="1"/>
  <c r="M373" i="34"/>
  <c r="M917" i="34"/>
  <c r="M852" i="34"/>
  <c r="Q852" i="34" s="1"/>
  <c r="M1245" i="34"/>
  <c r="M175" i="34"/>
  <c r="Q175" i="34" s="1"/>
  <c r="M820" i="34"/>
  <c r="M797" i="34"/>
  <c r="M1175" i="34"/>
  <c r="M1277" i="34"/>
  <c r="M533" i="34"/>
  <c r="M905" i="34"/>
  <c r="M1356" i="34"/>
  <c r="Q1356" i="34" s="1"/>
  <c r="M985" i="34"/>
  <c r="M646" i="34"/>
  <c r="M36" i="34"/>
  <c r="Q36" i="34" s="1"/>
  <c r="M950" i="34"/>
  <c r="M6" i="34"/>
  <c r="Q6" i="34" s="1"/>
  <c r="M874" i="34"/>
  <c r="M909" i="34"/>
  <c r="M806" i="34"/>
  <c r="M1402" i="34"/>
  <c r="M1243" i="34"/>
  <c r="M1396" i="34"/>
  <c r="M1052" i="34"/>
  <c r="Q1052" i="34" s="1"/>
  <c r="M13" i="34"/>
  <c r="M1233" i="34"/>
  <c r="M474" i="34"/>
  <c r="Q474" i="34" s="1"/>
  <c r="M870" i="34"/>
  <c r="M979" i="34"/>
  <c r="Q979" i="34" s="1"/>
  <c r="M1250" i="34"/>
  <c r="M549" i="34"/>
  <c r="M634" i="34"/>
  <c r="M286" i="34"/>
  <c r="M538" i="34"/>
  <c r="Q538" i="34" s="1"/>
  <c r="M578" i="34"/>
  <c r="M486" i="34"/>
  <c r="Q486" i="34" s="1"/>
  <c r="M299" i="34"/>
  <c r="M884" i="34"/>
  <c r="M770" i="34"/>
  <c r="Q770" i="34" s="1"/>
  <c r="M496" i="34"/>
  <c r="M1193" i="34"/>
  <c r="M1132" i="34"/>
  <c r="M225" i="34"/>
  <c r="M1045" i="34"/>
  <c r="M552" i="34"/>
  <c r="M1190" i="34"/>
  <c r="Q1190" i="34" s="1"/>
  <c r="M1074" i="34"/>
  <c r="Q1074" i="34" s="1"/>
  <c r="M92" i="34"/>
  <c r="M636" i="34"/>
  <c r="M1383" i="34"/>
  <c r="M990" i="34"/>
  <c r="Q990" i="34" s="1"/>
  <c r="M642" i="34"/>
  <c r="M1388" i="34"/>
  <c r="Q1388" i="34" s="1"/>
  <c r="M751" i="34"/>
  <c r="M453" i="34"/>
  <c r="M1010" i="34"/>
  <c r="M1342" i="34"/>
  <c r="M144" i="34"/>
  <c r="Q144" i="34" s="1"/>
  <c r="M816" i="34"/>
  <c r="Q816" i="34" s="1"/>
  <c r="M741" i="34"/>
  <c r="Q741" i="34" s="1"/>
  <c r="M1057" i="34"/>
  <c r="M855" i="34"/>
  <c r="M800" i="34"/>
  <c r="Q800" i="34" s="1"/>
  <c r="M271" i="34"/>
  <c r="M147" i="34"/>
  <c r="Q147" i="34" s="1"/>
  <c r="M270" i="34"/>
  <c r="M153" i="34"/>
  <c r="M31" i="34"/>
  <c r="M763" i="34"/>
  <c r="M952" i="34"/>
  <c r="M550" i="34"/>
  <c r="M1164" i="34"/>
  <c r="Q1164" i="34" s="1"/>
  <c r="M276" i="34"/>
  <c r="M1268" i="34"/>
  <c r="M1098" i="34"/>
  <c r="Q1098" i="34" s="1"/>
  <c r="M458" i="34"/>
  <c r="M980" i="34"/>
  <c r="Q980" i="34" s="1"/>
  <c r="M915" i="34"/>
  <c r="M237" i="34"/>
  <c r="Q237" i="34" s="1"/>
  <c r="M289" i="34"/>
  <c r="M815" i="34"/>
  <c r="M1048" i="34"/>
  <c r="M1389" i="34"/>
  <c r="M1157" i="34"/>
  <c r="Q1157" i="34" s="1"/>
  <c r="M527" i="34"/>
  <c r="M943" i="34"/>
  <c r="M757" i="34"/>
  <c r="Q757" i="34" s="1"/>
  <c r="M650" i="34"/>
  <c r="M717" i="34"/>
  <c r="M653" i="34"/>
  <c r="M191" i="34"/>
  <c r="M469" i="34"/>
  <c r="M391" i="34"/>
  <c r="M914" i="34"/>
  <c r="Q914" i="34" s="1"/>
  <c r="M1129" i="34"/>
  <c r="Q1129" i="34" s="1"/>
  <c r="M1192" i="34"/>
  <c r="M222" i="34"/>
  <c r="M1138" i="34"/>
  <c r="M1072" i="34"/>
  <c r="Q1072" i="34" s="1"/>
  <c r="M1154" i="34"/>
  <c r="M614" i="34"/>
  <c r="Q614" i="34" s="1"/>
  <c r="M1153" i="34"/>
  <c r="M1276" i="34"/>
  <c r="M330" i="34"/>
  <c r="M522" i="34"/>
  <c r="M1145" i="34"/>
  <c r="M137" i="34"/>
  <c r="Q137" i="34" s="1"/>
  <c r="M177" i="34"/>
  <c r="M747" i="34"/>
  <c r="M278" i="34"/>
  <c r="M392" i="34"/>
  <c r="Q392" i="34" s="1"/>
  <c r="M136" i="34"/>
  <c r="M1038" i="34"/>
  <c r="Q1038" i="34" s="1"/>
  <c r="M249" i="34"/>
  <c r="M663" i="34"/>
  <c r="M264" i="34"/>
  <c r="M377" i="34"/>
  <c r="M1120" i="34"/>
  <c r="Q1120" i="34" s="1"/>
  <c r="M179" i="34"/>
  <c r="M773" i="34"/>
  <c r="Q773" i="34" s="1"/>
  <c r="M301" i="34"/>
  <c r="M735" i="34"/>
  <c r="M118" i="34"/>
  <c r="Q118" i="34" s="1"/>
  <c r="M10" i="34"/>
  <c r="M510" i="34"/>
  <c r="Q510" i="34" s="1"/>
  <c r="M1228" i="34"/>
  <c r="M970" i="34"/>
  <c r="M1079" i="34"/>
  <c r="M903" i="34"/>
  <c r="M956" i="34"/>
  <c r="Q956" i="34" s="1"/>
  <c r="M1030" i="34"/>
  <c r="M638" i="34"/>
  <c r="Q638" i="34" s="1"/>
  <c r="M1324" i="34"/>
  <c r="M992" i="34"/>
  <c r="M554" i="34"/>
  <c r="Q554" i="34" s="1"/>
  <c r="M25" i="34"/>
  <c r="M1028" i="34"/>
  <c r="Q1028" i="34" s="1"/>
  <c r="M662" i="34"/>
  <c r="M883" i="34"/>
  <c r="M262" i="34"/>
  <c r="M1014" i="34"/>
  <c r="M366" i="34"/>
  <c r="M695" i="34"/>
  <c r="Q695" i="34" s="1"/>
  <c r="M181" i="34"/>
  <c r="Q181" i="34" s="1"/>
  <c r="M417" i="34"/>
  <c r="M1008" i="34"/>
  <c r="M71" i="34"/>
  <c r="Q71" i="34" s="1"/>
  <c r="M78" i="34"/>
  <c r="M14" i="34"/>
  <c r="Q14" i="34" s="1"/>
  <c r="M499" i="34"/>
  <c r="M369" i="34"/>
  <c r="M762" i="34"/>
  <c r="M640" i="34"/>
  <c r="M1348" i="34"/>
  <c r="M1194" i="34"/>
  <c r="Q1194" i="34" s="1"/>
  <c r="M426" i="34"/>
  <c r="Q426" i="34" s="1"/>
  <c r="M3" i="34"/>
  <c r="M425" i="34"/>
  <c r="M583" i="34"/>
  <c r="Q583" i="34" s="1"/>
  <c r="M463" i="34"/>
  <c r="M869" i="34"/>
  <c r="Q869" i="34" s="1"/>
  <c r="M1178" i="34"/>
  <c r="M1202" i="34"/>
  <c r="M1279" i="34"/>
  <c r="M1047" i="34"/>
  <c r="M85" i="34"/>
  <c r="Q85" i="34" s="1"/>
  <c r="M532" i="34"/>
  <c r="M1006" i="34"/>
  <c r="Q1006" i="34" s="1"/>
  <c r="M32" i="34"/>
  <c r="M961" i="34"/>
  <c r="M160" i="34"/>
  <c r="Q160" i="34" s="1"/>
  <c r="M1242" i="34"/>
  <c r="M1275" i="34"/>
  <c r="Q1275" i="34" s="1"/>
  <c r="M135" i="34"/>
  <c r="M1103" i="34"/>
  <c r="M1251" i="34"/>
  <c r="M362" i="34"/>
  <c r="M187" i="34"/>
  <c r="Q187" i="34" s="1"/>
  <c r="M395" i="34"/>
  <c r="M989" i="34"/>
  <c r="Q989" i="34" s="1"/>
  <c r="M833" i="34"/>
  <c r="M57" i="34"/>
  <c r="M1430" i="34"/>
  <c r="Q1430" i="34" s="1"/>
  <c r="M771" i="34"/>
  <c r="M1087" i="34"/>
  <c r="Q1087" i="34" s="1"/>
  <c r="M442" i="34"/>
  <c r="M1179" i="34"/>
  <c r="M357" i="34"/>
  <c r="M764" i="34"/>
  <c r="M999" i="34"/>
  <c r="M1365" i="34"/>
  <c r="Q1365" i="34" s="1"/>
  <c r="M878" i="34"/>
  <c r="Q878" i="34" s="1"/>
  <c r="M1127" i="34"/>
  <c r="M220" i="34"/>
  <c r="M1416" i="34"/>
  <c r="Q1416" i="34" s="1"/>
  <c r="M397" i="34"/>
  <c r="M429" i="34"/>
  <c r="Q429" i="34" s="1"/>
  <c r="M1166" i="34"/>
  <c r="M345" i="34"/>
  <c r="Q345" i="34" s="1"/>
  <c r="M1099" i="34"/>
  <c r="M423" i="34"/>
  <c r="M668" i="34"/>
  <c r="M152" i="34"/>
  <c r="M916" i="34"/>
  <c r="Q916" i="34" s="1"/>
  <c r="M799" i="34"/>
  <c r="M564" i="34"/>
  <c r="M738" i="34"/>
  <c r="Q738" i="34" s="1"/>
  <c r="M531" i="34"/>
  <c r="M1203" i="34"/>
  <c r="Q1203" i="34" s="1"/>
  <c r="M655" i="34"/>
  <c r="M524" i="34"/>
  <c r="Q524" i="34" s="1"/>
  <c r="M887" i="34"/>
  <c r="M254" i="34"/>
  <c r="M608" i="34"/>
  <c r="M1386" i="34"/>
  <c r="M733" i="34"/>
  <c r="Q733" i="34" s="1"/>
  <c r="M704" i="34"/>
  <c r="M828" i="34"/>
  <c r="M73" i="34"/>
  <c r="Q73" i="34" s="1"/>
  <c r="M795" i="34"/>
  <c r="M1024" i="34"/>
  <c r="Q1024" i="34" s="1"/>
  <c r="M912" i="34"/>
  <c r="M830" i="34"/>
  <c r="Q830" i="34" s="1"/>
  <c r="M837" i="34"/>
  <c r="M1070" i="34"/>
  <c r="M1423" i="34"/>
  <c r="M296" i="34"/>
  <c r="M570" i="34"/>
  <c r="Q570" i="34" s="1"/>
  <c r="M129" i="34"/>
  <c r="M239" i="34"/>
  <c r="M598" i="34"/>
  <c r="Q598" i="34" s="1"/>
  <c r="M288" i="34"/>
  <c r="M360" i="34"/>
  <c r="Q360" i="34" s="1"/>
  <c r="M1005" i="34"/>
  <c r="M947" i="34"/>
  <c r="Q947" i="34" s="1"/>
  <c r="M748" i="34"/>
  <c r="M1286" i="34"/>
  <c r="M964" i="34"/>
  <c r="M1131" i="34"/>
  <c r="Q1131" i="34" s="1"/>
  <c r="M788" i="34"/>
  <c r="Q788" i="34" s="1"/>
  <c r="M399" i="34"/>
  <c r="M787" i="34"/>
  <c r="M645" i="34"/>
  <c r="Q645" i="34" s="1"/>
  <c r="M1230" i="34"/>
  <c r="M1069" i="34"/>
  <c r="Q1069" i="34" s="1"/>
  <c r="M730" i="34"/>
  <c r="M781" i="34"/>
  <c r="M1090" i="34"/>
  <c r="M581" i="34"/>
  <c r="M621" i="34"/>
  <c r="M801" i="34"/>
  <c r="Q801" i="34" s="1"/>
  <c r="M61" i="34"/>
  <c r="Q61" i="34" s="1"/>
  <c r="M493" i="34"/>
  <c r="M1264" i="34"/>
  <c r="M208" i="34"/>
  <c r="Q208" i="34" s="1"/>
  <c r="M1332" i="34"/>
  <c r="M244" i="34"/>
  <c r="Q244" i="34" s="1"/>
  <c r="M121" i="34"/>
  <c r="M494" i="34"/>
  <c r="M18" i="34"/>
  <c r="M1421" i="34"/>
  <c r="M1256" i="34"/>
  <c r="M1026" i="34"/>
  <c r="Q1026" i="34" s="1"/>
  <c r="M1215" i="34"/>
  <c r="Q1215" i="34" s="1"/>
  <c r="M1435" i="34"/>
  <c r="M383" i="34"/>
  <c r="M897" i="34"/>
  <c r="Q897" i="34" s="1"/>
  <c r="M315" i="34"/>
  <c r="M1016" i="34"/>
  <c r="Q1016" i="34" s="1"/>
  <c r="M218" i="34"/>
  <c r="M605" i="34"/>
  <c r="M798" i="34"/>
  <c r="M1049" i="34"/>
  <c r="M692" i="34"/>
  <c r="M689" i="34"/>
  <c r="Q689" i="34" s="1"/>
  <c r="M1367" i="34"/>
  <c r="Q1367" i="34" s="1"/>
  <c r="M1369" i="34"/>
  <c r="M440" i="34"/>
  <c r="M1096" i="34"/>
  <c r="Q1096" i="34" s="1"/>
  <c r="M965" i="34"/>
  <c r="M1438" i="34"/>
  <c r="Q1438" i="34" s="1"/>
  <c r="M1299" i="34"/>
  <c r="M811" i="34"/>
  <c r="M511" i="34"/>
  <c r="M984" i="34"/>
  <c r="M725" i="34"/>
  <c r="M1081" i="34"/>
  <c r="Q1081" i="34" s="1"/>
  <c r="M323" i="34"/>
  <c r="Q323" i="34" s="1"/>
  <c r="M727" i="34"/>
  <c r="M724" i="34"/>
  <c r="M1198" i="34"/>
  <c r="Q1198" i="34" s="1"/>
  <c r="M1358" i="34"/>
  <c r="M1051" i="34"/>
  <c r="Q1051" i="34" s="1"/>
  <c r="M1314" i="34"/>
  <c r="M973" i="34"/>
  <c r="M1296" i="34"/>
  <c r="M654" i="34"/>
  <c r="M512" i="34"/>
  <c r="M1000" i="34"/>
  <c r="Q1000" i="34" s="1"/>
  <c r="M793" i="34"/>
  <c r="Q793" i="34" s="1"/>
  <c r="M1422" i="34"/>
  <c r="M1337" i="34"/>
  <c r="M389" i="34"/>
  <c r="Q389" i="34" s="1"/>
  <c r="M508" i="34"/>
  <c r="M1133" i="34"/>
  <c r="Q1133" i="34" s="1"/>
  <c r="M50" i="34"/>
  <c r="M519" i="34"/>
  <c r="M726" i="34"/>
  <c r="M375" i="34"/>
  <c r="M854" i="34"/>
  <c r="M1317" i="34"/>
  <c r="Q1317" i="34" s="1"/>
  <c r="M182" i="34"/>
  <c r="Q182" i="34" s="1"/>
  <c r="M1174" i="34"/>
  <c r="M661" i="34"/>
  <c r="M1300" i="34"/>
  <c r="M1210" i="34"/>
  <c r="M688" i="34"/>
  <c r="Q688" i="34" s="1"/>
  <c r="M911" i="34"/>
  <c r="M1290" i="34"/>
  <c r="M996" i="34"/>
  <c r="M406" i="34"/>
  <c r="M862" i="34"/>
  <c r="M1398" i="34"/>
  <c r="Q1398" i="34" s="1"/>
  <c r="M789" i="34"/>
  <c r="Q789" i="34" s="1"/>
  <c r="M156" i="34"/>
  <c r="M1322" i="34"/>
  <c r="M1405" i="34"/>
  <c r="M1427" i="34"/>
  <c r="M5" i="34"/>
  <c r="Q5" i="34" s="1"/>
  <c r="M109" i="34"/>
  <c r="M535" i="34"/>
  <c r="M1059" i="34"/>
  <c r="M1377" i="34"/>
  <c r="M805" i="34"/>
  <c r="M77" i="34"/>
  <c r="Q77" i="34" s="1"/>
  <c r="M79" i="34"/>
  <c r="Q79" i="34" s="1"/>
  <c r="M76" i="34"/>
  <c r="M1115" i="34"/>
  <c r="M1119" i="34"/>
  <c r="M217" i="34"/>
  <c r="M268" i="34"/>
  <c r="Q268" i="34" s="1"/>
  <c r="M418" i="34"/>
  <c r="M62" i="34"/>
  <c r="M111" i="34"/>
  <c r="M1223" i="34"/>
  <c r="M1219" i="34"/>
  <c r="M1350" i="34"/>
  <c r="Q1350" i="34" s="1"/>
  <c r="M1097" i="34"/>
  <c r="Q1097" i="34" s="1"/>
  <c r="M41" i="34"/>
  <c r="M185" i="34"/>
  <c r="M97" i="34"/>
  <c r="M755" i="34"/>
  <c r="M438" i="34"/>
  <c r="Q438" i="34" s="1"/>
  <c r="M334" i="34"/>
  <c r="M416" i="34"/>
  <c r="M1391" i="34"/>
  <c r="M1273" i="34"/>
  <c r="M1315" i="34"/>
  <c r="M480" i="34"/>
  <c r="Q480" i="34" s="1"/>
  <c r="M1017" i="34"/>
  <c r="Q1017" i="34" s="1"/>
  <c r="M873" i="34"/>
  <c r="M364" i="34"/>
  <c r="M1183" i="34"/>
  <c r="M812" i="34"/>
  <c r="M64" i="34"/>
  <c r="Q64" i="34" s="1"/>
  <c r="M1397" i="34"/>
  <c r="M592" i="34"/>
  <c r="M835" i="34"/>
  <c r="M1253" i="34"/>
  <c r="M125" i="34"/>
  <c r="M750" i="34"/>
  <c r="Q750" i="34" s="1"/>
  <c r="M648" i="34"/>
  <c r="Q648" i="34" s="1"/>
  <c r="M398" i="34"/>
  <c r="M928" i="34"/>
  <c r="M807" i="34"/>
  <c r="M616" i="34"/>
  <c r="M929" i="34"/>
  <c r="Q929" i="34" s="1"/>
  <c r="M408" i="34"/>
  <c r="M353" i="34"/>
  <c r="M229" i="34"/>
  <c r="M602" i="34"/>
  <c r="M86" i="34"/>
  <c r="M387" i="34"/>
  <c r="Q387" i="34" s="1"/>
  <c r="M504" i="34"/>
  <c r="Q504" i="34" s="1"/>
  <c r="M134" i="34"/>
  <c r="M1071" i="34"/>
  <c r="M329" i="34"/>
  <c r="M407" i="34"/>
  <c r="M966" i="34"/>
  <c r="Q966" i="34" s="1"/>
  <c r="M1169" i="34"/>
  <c r="M856" i="34"/>
  <c r="M576" i="34"/>
  <c r="M95" i="34"/>
  <c r="M7" i="34"/>
  <c r="M1110" i="34"/>
  <c r="Q1110" i="34" s="1"/>
  <c r="M1303" i="34"/>
  <c r="Q1303" i="34" s="1"/>
  <c r="M1281" i="34"/>
  <c r="M1437" i="34"/>
  <c r="M885" i="34"/>
  <c r="M832" i="34"/>
  <c r="M1272" i="34"/>
  <c r="Q1272" i="34" s="1"/>
  <c r="M1349" i="34"/>
  <c r="M1155" i="34"/>
  <c r="M1338" i="34"/>
  <c r="M325" i="34"/>
  <c r="M355" i="34"/>
  <c r="M280" i="34"/>
  <c r="Q280" i="34" s="1"/>
  <c r="M1222" i="34"/>
  <c r="Q1222" i="34" s="1"/>
  <c r="M1078" i="34"/>
  <c r="M836" i="34"/>
  <c r="M959" i="34"/>
  <c r="M1147" i="34"/>
  <c r="M630" i="34"/>
  <c r="Q630" i="34" s="1"/>
  <c r="M1117" i="34"/>
  <c r="M490" i="34"/>
  <c r="M853" i="34"/>
  <c r="M200" i="34"/>
  <c r="M740" i="34"/>
  <c r="M776" i="34"/>
  <c r="Q776" i="34" s="1"/>
  <c r="M719" i="34"/>
  <c r="Q719" i="34" s="1"/>
  <c r="M450" i="34"/>
  <c r="M892" i="34"/>
  <c r="M38" i="34"/>
  <c r="M378" i="34"/>
  <c r="M1093" i="34"/>
  <c r="Q1093" i="34" s="1"/>
  <c r="M308" i="34"/>
  <c r="M1141" i="34"/>
  <c r="M1436" i="34"/>
  <c r="M124" i="34"/>
  <c r="M1319" i="34"/>
  <c r="M1339" i="34"/>
  <c r="Q1339" i="34" s="1"/>
  <c r="M184" i="34"/>
  <c r="Q184" i="34" s="1"/>
  <c r="M47" i="34"/>
  <c r="M669" i="34"/>
  <c r="M945" i="34"/>
  <c r="M1270" i="34"/>
  <c r="M84" i="34"/>
  <c r="Q84" i="34" s="1"/>
  <c r="M228" i="34"/>
  <c r="M130" i="34"/>
  <c r="M774" i="34"/>
  <c r="M1333" i="34"/>
  <c r="M1204" i="34"/>
  <c r="M261" i="34"/>
  <c r="Q261" i="34" s="1"/>
  <c r="M1088" i="34"/>
  <c r="Q1088" i="34" s="1"/>
  <c r="M875" i="34"/>
  <c r="M1401" i="34"/>
  <c r="M577" i="34"/>
  <c r="M409" i="34"/>
  <c r="M785" i="34"/>
  <c r="Q785" i="34" s="1"/>
  <c r="M633" i="34"/>
  <c r="M639" i="34"/>
  <c r="M995" i="34"/>
  <c r="M1107" i="34"/>
  <c r="M590" i="34"/>
  <c r="M1191" i="34"/>
  <c r="Q1191" i="34" s="1"/>
  <c r="M1429" i="34"/>
  <c r="Q1429" i="34" s="1"/>
  <c r="M555" i="34"/>
  <c r="M1408" i="34"/>
  <c r="M1368" i="34"/>
  <c r="M1207" i="34"/>
  <c r="M1352" i="34"/>
  <c r="Q1352" i="34" s="1"/>
  <c r="M1122" i="34"/>
  <c r="M328" i="34"/>
  <c r="M604" i="34"/>
  <c r="M868" i="34"/>
  <c r="M1181" i="34"/>
  <c r="M320" i="34"/>
  <c r="Q320" i="34" s="1"/>
  <c r="M72" i="34"/>
  <c r="Q72" i="34" s="1"/>
  <c r="M1128" i="34"/>
  <c r="M1105" i="34"/>
  <c r="M790" i="34"/>
  <c r="M197" i="34"/>
  <c r="M516" i="34"/>
  <c r="Q516" i="34" s="1"/>
  <c r="M513" i="34"/>
  <c r="M1118" i="34"/>
  <c r="M936" i="34"/>
  <c r="M739" i="34"/>
  <c r="M263" i="34"/>
  <c r="M1241" i="34"/>
  <c r="Q1241" i="34" s="1"/>
  <c r="M1409" i="34"/>
  <c r="Q1409" i="34" s="1"/>
  <c r="M889" i="34"/>
  <c r="M1379" i="34"/>
  <c r="M414" i="34"/>
  <c r="M1134" i="34"/>
  <c r="M834" i="34"/>
  <c r="Q834" i="34" s="1"/>
  <c r="M607" i="34"/>
  <c r="M1050" i="34"/>
  <c r="M1288" i="34"/>
  <c r="M907" i="34"/>
  <c r="M1073" i="34"/>
  <c r="M987" i="34"/>
  <c r="Q987" i="34" s="1"/>
  <c r="M1385" i="34"/>
  <c r="Q1385" i="34" s="1"/>
  <c r="M997" i="34"/>
  <c r="M1196" i="34"/>
  <c r="M1165" i="34"/>
  <c r="M1425" i="34"/>
  <c r="M901" i="34"/>
  <c r="Q901" i="34" s="1"/>
  <c r="M489" i="34"/>
  <c r="M51" i="34"/>
  <c r="M623" i="34"/>
  <c r="M647" i="34"/>
  <c r="M539" i="34"/>
  <c r="M1187" i="34"/>
  <c r="Q1187" i="34" s="1"/>
  <c r="M103" i="34"/>
  <c r="Q103" i="34" s="1"/>
  <c r="M931" i="34"/>
  <c r="M131" i="34"/>
  <c r="M693" i="34"/>
  <c r="M419" i="34"/>
  <c r="M1095" i="34"/>
  <c r="Q1095" i="34" s="1"/>
  <c r="M459" i="34"/>
  <c r="M1143" i="34"/>
  <c r="M127" i="34"/>
  <c r="M829" i="34"/>
  <c r="M1218" i="34"/>
  <c r="M644" i="34"/>
  <c r="Q644" i="34" s="1"/>
  <c r="M588" i="34"/>
  <c r="Q588" i="34" s="1"/>
  <c r="M1062" i="34"/>
  <c r="M346" i="34"/>
  <c r="M123" i="34"/>
  <c r="M1320" i="34"/>
  <c r="M1433" i="34"/>
  <c r="Q1433" i="34" s="1"/>
  <c r="M1294" i="34"/>
  <c r="M44" i="34"/>
  <c r="M1414" i="34"/>
  <c r="M8" i="34"/>
  <c r="M1046" i="34"/>
  <c r="M1007" i="34"/>
  <c r="Q1007" i="34" s="1"/>
  <c r="M1212" i="34"/>
  <c r="Q1212" i="34" s="1"/>
  <c r="M1176" i="34"/>
  <c r="M1327" i="34"/>
  <c r="M1431" i="34"/>
  <c r="M574" i="34"/>
  <c r="M295" i="34"/>
  <c r="Q295" i="34" s="1"/>
  <c r="M1417" i="34"/>
  <c r="M17" i="34"/>
  <c r="M786" i="34"/>
  <c r="M1076" i="34"/>
  <c r="M1163" i="34"/>
  <c r="M1136" i="34"/>
  <c r="Q1136" i="34" s="1"/>
  <c r="M559" i="34"/>
  <c r="Q559" i="34" s="1"/>
  <c r="M1199" i="34"/>
  <c r="M1086" i="34"/>
  <c r="M659" i="34"/>
  <c r="M100" i="34"/>
  <c r="M336" i="34"/>
  <c r="Q336" i="34" s="1"/>
  <c r="M1094" i="34"/>
  <c r="M1231" i="34"/>
  <c r="M439" i="34"/>
  <c r="M752" i="34"/>
  <c r="M926" i="34"/>
  <c r="M1023" i="34"/>
  <c r="Q1023" i="34" s="1"/>
  <c r="M246" i="34"/>
  <c r="Q246" i="34" s="1"/>
  <c r="M507" i="34"/>
  <c r="M1295" i="34"/>
  <c r="M1297" i="34"/>
  <c r="M988" i="34"/>
  <c r="M1375" i="34"/>
  <c r="Q1375" i="34" s="1"/>
  <c r="M305" i="34"/>
  <c r="M1213" i="34"/>
  <c r="Q1213" i="34" s="1"/>
  <c r="M1378" i="34"/>
  <c r="M293" i="34"/>
  <c r="M1331" i="34"/>
  <c r="M1009" i="34"/>
  <c r="Q1009" i="34" s="1"/>
  <c r="M166" i="34"/>
  <c r="M1092" i="34"/>
  <c r="M955" i="34"/>
  <c r="M472" i="34"/>
  <c r="Q472" i="34" s="1"/>
  <c r="M958" i="34"/>
  <c r="M760" i="34"/>
  <c r="Q760" i="34" s="1"/>
  <c r="M479" i="34"/>
  <c r="M1271" i="34"/>
  <c r="Q1271" i="34" s="1"/>
  <c r="M1363" i="34"/>
  <c r="M867" i="34"/>
  <c r="M637" i="34"/>
  <c r="M1237" i="34"/>
  <c r="Q1237" i="34" s="1"/>
  <c r="M251" i="34"/>
  <c r="M1167" i="34"/>
  <c r="M436" i="34"/>
  <c r="M333" i="34"/>
  <c r="Q333" i="34" s="1"/>
  <c r="M935" i="34"/>
  <c r="M146" i="34"/>
  <c r="Q146" i="34" s="1"/>
  <c r="M1013" i="34"/>
  <c r="M758" i="34"/>
  <c r="Q758" i="34" s="1"/>
  <c r="M1380" i="34"/>
  <c r="M216" i="34"/>
  <c r="M1263" i="34"/>
  <c r="M259" i="34"/>
  <c r="Q259" i="34" s="1"/>
  <c r="M250" i="34"/>
  <c r="M891" i="34"/>
  <c r="M80" i="34"/>
  <c r="M777" i="34"/>
  <c r="Q777" i="34" s="1"/>
  <c r="M273" i="34"/>
  <c r="M843" i="34"/>
  <c r="Q843" i="34" s="1"/>
  <c r="M437" i="34"/>
  <c r="M1027" i="34"/>
  <c r="Q1027" i="34" s="1"/>
  <c r="M782" i="34"/>
  <c r="M991" i="34"/>
  <c r="M546" i="34"/>
  <c r="M344" i="34"/>
  <c r="Q344" i="34" s="1"/>
  <c r="M1020" i="34"/>
  <c r="M435" i="34"/>
  <c r="M1419" i="34"/>
  <c r="M162" i="34"/>
  <c r="Q162" i="34" s="1"/>
  <c r="M523" i="34"/>
  <c r="M291" i="34"/>
  <c r="Q291" i="34" s="1"/>
  <c r="M1180" i="34"/>
  <c r="M1257" i="34"/>
  <c r="Q1257" i="34" s="1"/>
  <c r="M657" i="34"/>
  <c r="M371" i="34"/>
  <c r="M732" i="34"/>
  <c r="M731" i="34"/>
  <c r="Q731" i="34" s="1"/>
  <c r="M1113" i="34"/>
  <c r="M204" i="34"/>
  <c r="M1170" i="34"/>
  <c r="M282" i="34"/>
  <c r="Q282" i="34" s="1"/>
  <c r="M983" i="34"/>
  <c r="M678" i="34"/>
  <c r="Q678" i="34" s="1"/>
  <c r="M643" i="34"/>
  <c r="M635" i="34"/>
  <c r="Q635" i="34" s="1"/>
  <c r="M247" i="34"/>
  <c r="M993" i="34"/>
  <c r="M23" i="34"/>
  <c r="M998" i="34"/>
  <c r="Q998" i="34" s="1"/>
  <c r="M178" i="34"/>
  <c r="M686" i="34"/>
  <c r="M651" i="34"/>
  <c r="M932" i="34"/>
  <c r="Q932" i="34" s="1"/>
  <c r="M26" i="34"/>
  <c r="M728" i="34"/>
  <c r="Q728" i="34" s="1"/>
  <c r="M1254" i="34"/>
  <c r="M514" i="34"/>
  <c r="Q514" i="34" s="1"/>
  <c r="M1054" i="34"/>
  <c r="M506" i="34"/>
  <c r="M171" i="34"/>
  <c r="M431" i="34"/>
  <c r="Q431" i="34" s="1"/>
  <c r="M1323" i="34"/>
  <c r="M520" i="34"/>
  <c r="Q520" i="34" s="1"/>
  <c r="M212" i="34"/>
  <c r="M858" i="34"/>
  <c r="Q858" i="34" s="1"/>
  <c r="M243" i="34"/>
  <c r="M537" i="34"/>
  <c r="Q537" i="34" s="1"/>
  <c r="M368" i="34"/>
  <c r="M1301" i="34"/>
  <c r="Q1301" i="34" s="1"/>
  <c r="M27" i="34"/>
  <c r="M667" i="34"/>
  <c r="M471" i="34"/>
  <c r="Q471" i="34" s="1"/>
  <c r="M1321" i="34"/>
  <c r="M1293" i="34"/>
  <c r="Q1293" i="34" s="1"/>
  <c r="M199" i="34"/>
  <c r="M593" i="34"/>
  <c r="M1357" i="34"/>
  <c r="Q1357" i="34" s="1"/>
  <c r="M327" i="34"/>
  <c r="M1221" i="34"/>
  <c r="Q1221" i="34" s="1"/>
  <c r="M1172" i="34"/>
  <c r="M838" i="34"/>
  <c r="Q838" i="34" s="1"/>
  <c r="M866" i="34"/>
  <c r="M1232" i="34"/>
  <c r="M66" i="34"/>
  <c r="Q66" i="34" s="1"/>
  <c r="M209" i="34"/>
  <c r="M9" i="34"/>
  <c r="Q9" i="34" s="1"/>
  <c r="M579" i="34"/>
  <c r="M536" i="34"/>
  <c r="M1075" i="34"/>
  <c r="Q1075" i="34" s="1"/>
  <c r="M491" i="34"/>
  <c r="M168" i="34"/>
  <c r="Q168" i="34" s="1"/>
  <c r="M775" i="34"/>
  <c r="M298" i="34"/>
  <c r="Q298" i="34" s="1"/>
  <c r="M1404" i="34"/>
  <c r="M938" i="34"/>
  <c r="M307" i="34"/>
  <c r="Q307" i="34" s="1"/>
  <c r="M860" i="34"/>
  <c r="M721" i="34"/>
  <c r="Q721" i="34" s="1"/>
  <c r="M1200" i="34"/>
  <c r="M1195" i="34"/>
  <c r="M749" i="34"/>
  <c r="Q749" i="34" s="1"/>
  <c r="M1216" i="34"/>
  <c r="M1152" i="34"/>
  <c r="Q1152" i="34" s="1"/>
  <c r="M384" i="34"/>
  <c r="M427" i="34"/>
  <c r="Q427" i="34" s="1"/>
  <c r="M154" i="34"/>
  <c r="M545" i="34"/>
  <c r="M597" i="34"/>
  <c r="Q597" i="34" s="1"/>
  <c r="M684" i="34"/>
  <c r="M921" i="34"/>
  <c r="Q921" i="34" s="1"/>
  <c r="M235" i="34"/>
  <c r="M294" i="34"/>
  <c r="M445" i="34"/>
  <c r="Q445" i="34" s="1"/>
  <c r="M714" i="34"/>
  <c r="M476" i="34"/>
  <c r="Q476" i="34" s="1"/>
  <c r="M1262" i="34"/>
  <c r="M332" i="34"/>
  <c r="Q332" i="34" s="1"/>
  <c r="M231" i="34"/>
  <c r="M1209" i="34"/>
  <c r="M372" i="34"/>
  <c r="Q372" i="34" s="1"/>
  <c r="M1137" i="34"/>
  <c r="M91" i="34"/>
  <c r="Q91" i="34" s="1"/>
  <c r="M1362" i="34"/>
  <c r="M224" i="34"/>
  <c r="M223" i="34"/>
  <c r="Q223" i="34" s="1"/>
  <c r="M324" i="34"/>
  <c r="M676" i="34"/>
  <c r="Q676" i="34" s="1"/>
  <c r="M1235" i="34"/>
  <c r="M910" i="34"/>
  <c r="Q910" i="34" s="1"/>
  <c r="M709" i="34"/>
  <c r="M1440" i="34"/>
  <c r="M881" i="34"/>
  <c r="Q881" i="34" s="1"/>
  <c r="M194" i="34"/>
  <c r="M690" i="34"/>
  <c r="Q690" i="34" s="1"/>
  <c r="M473" i="34"/>
  <c r="M968" i="34"/>
  <c r="M1309" i="34"/>
  <c r="Q1309" i="34" s="1"/>
  <c r="M1387" i="34"/>
  <c r="M982" i="34"/>
  <c r="Q982" i="34" s="1"/>
  <c r="M902" i="34"/>
  <c r="M1102" i="34"/>
  <c r="Q1102" i="34" s="1"/>
  <c r="M402" i="34"/>
  <c r="F558" i="34"/>
  <c r="E205" i="34"/>
  <c r="R205" i="34" s="1"/>
  <c r="E768" i="34"/>
  <c r="R768" i="34" s="1"/>
  <c r="E534" i="34"/>
  <c r="R534" i="34" s="1"/>
  <c r="E802" i="34"/>
  <c r="R802" i="34" s="1"/>
  <c r="E1053" i="34"/>
  <c r="R1053" i="34" s="1"/>
  <c r="E1064" i="34"/>
  <c r="E1217" i="34"/>
  <c r="R1217" i="34" s="1"/>
  <c r="E946" i="34"/>
  <c r="R946" i="34" s="1"/>
  <c r="E466" i="34"/>
  <c r="R466" i="34" s="1"/>
  <c r="E969" i="34"/>
  <c r="R969" i="34" s="1"/>
  <c r="F116" i="34"/>
  <c r="F625" i="34"/>
  <c r="F845" i="34"/>
  <c r="F923" i="34"/>
  <c r="F354" i="34"/>
  <c r="F844" i="34"/>
  <c r="F1109" i="34"/>
  <c r="F256" i="34"/>
  <c r="F405" i="34"/>
  <c r="F809" i="34"/>
  <c r="F161" i="34"/>
  <c r="F986" i="34"/>
  <c r="F529" i="34"/>
  <c r="F615" i="34"/>
  <c r="F1267" i="34"/>
  <c r="F877" i="34"/>
  <c r="F478" i="34"/>
  <c r="F747" i="34"/>
  <c r="F614" i="34"/>
  <c r="F1138" i="34"/>
  <c r="F914" i="34"/>
  <c r="F653" i="34"/>
  <c r="F943" i="34"/>
  <c r="F1048" i="34"/>
  <c r="F915" i="34"/>
  <c r="F1268" i="34"/>
  <c r="F952" i="34"/>
  <c r="F270" i="34"/>
  <c r="F855" i="34"/>
  <c r="F144" i="34"/>
  <c r="F751" i="34"/>
  <c r="F1383" i="34"/>
  <c r="F1132" i="34"/>
  <c r="F884" i="34"/>
  <c r="F538" i="34"/>
  <c r="F279" i="34"/>
  <c r="F1089" i="34"/>
  <c r="F210" i="34"/>
  <c r="F587" i="34"/>
  <c r="F701" i="34"/>
  <c r="F314" i="34"/>
  <c r="F69" i="34"/>
  <c r="F1392" i="34"/>
  <c r="F142" i="34"/>
  <c r="F312" i="34"/>
  <c r="F1353" i="34"/>
  <c r="F563" i="34"/>
  <c r="F150" i="34"/>
  <c r="F1124" i="34"/>
  <c r="F113" i="34"/>
  <c r="F700" i="34"/>
  <c r="F702" i="34"/>
  <c r="F876" i="34"/>
  <c r="F1190" i="34"/>
  <c r="F220" i="34"/>
  <c r="F906" i="34"/>
  <c r="F48" i="34"/>
  <c r="F522" i="34"/>
  <c r="F240" i="34"/>
  <c r="F656" i="34"/>
  <c r="F804" i="34"/>
  <c r="F363" i="34"/>
  <c r="F737" i="34"/>
  <c r="F502" i="34"/>
  <c r="F826" i="34"/>
  <c r="F1345" i="34"/>
  <c r="F1287" i="34"/>
  <c r="F924" i="34"/>
  <c r="F1197" i="34"/>
  <c r="F1151" i="34"/>
  <c r="F176" i="34"/>
  <c r="F1376" i="34"/>
  <c r="F566" i="34"/>
  <c r="F1366" i="34"/>
  <c r="F1012" i="34"/>
  <c r="F1044" i="34"/>
  <c r="F1238" i="34"/>
  <c r="F517" i="34"/>
  <c r="F281" i="34"/>
  <c r="F1135" i="34"/>
  <c r="F126" i="34"/>
  <c r="F880" i="34"/>
  <c r="F110" i="34"/>
  <c r="F1063" i="34"/>
  <c r="F778" i="34"/>
  <c r="F381" i="34"/>
  <c r="F696" i="34"/>
  <c r="F939" i="34"/>
  <c r="F937" i="34"/>
  <c r="F96" i="34"/>
  <c r="F896" i="34"/>
  <c r="F269" i="34"/>
  <c r="F822" i="34"/>
  <c r="F1335" i="34"/>
  <c r="F813" i="34"/>
  <c r="F99" i="34"/>
  <c r="F213" i="34"/>
  <c r="F302" i="34"/>
  <c r="F596" i="34"/>
  <c r="F591" i="34"/>
  <c r="F321" i="34"/>
  <c r="F967" i="34"/>
  <c r="F94" i="34"/>
  <c r="F1160" i="34"/>
  <c r="F215" i="34"/>
  <c r="F158" i="34"/>
  <c r="F186" i="34"/>
  <c r="F1432" i="34"/>
  <c r="F742" i="34"/>
  <c r="F765" i="34"/>
  <c r="F1292" i="34"/>
  <c r="F60" i="34"/>
  <c r="F411" i="34"/>
  <c r="F98" i="34"/>
  <c r="F1269" i="34"/>
  <c r="F715" i="34"/>
  <c r="F716" i="34"/>
  <c r="F297" i="34"/>
  <c r="F1146" i="34"/>
  <c r="F1022" i="34"/>
  <c r="F107" i="34"/>
  <c r="F1065" i="34"/>
  <c r="F898" i="34"/>
  <c r="F1126" i="34"/>
  <c r="F521" i="34"/>
  <c r="F1374" i="34"/>
  <c r="F477" i="34"/>
  <c r="F711" i="34"/>
  <c r="F611" i="34"/>
  <c r="F198" i="34"/>
  <c r="F767" i="34"/>
  <c r="F620" i="34"/>
  <c r="F609" i="34"/>
  <c r="F680" i="34"/>
  <c r="F19" i="34"/>
  <c r="F30" i="34"/>
  <c r="F434" i="34"/>
  <c r="F1108" i="34"/>
  <c r="F1148" i="34"/>
  <c r="F562" i="34"/>
  <c r="F467" i="34"/>
  <c r="F981" i="34"/>
  <c r="F422" i="34"/>
  <c r="F582" i="34"/>
  <c r="F34" i="34"/>
  <c r="F309" i="34"/>
  <c r="F586" i="34"/>
  <c r="F1214" i="34"/>
  <c r="F542" i="34"/>
  <c r="F104" i="34"/>
  <c r="F242" i="34"/>
  <c r="F207" i="34"/>
  <c r="F949" i="34"/>
  <c r="F377" i="34"/>
  <c r="F301" i="34"/>
  <c r="F510" i="34"/>
  <c r="F903" i="34"/>
  <c r="F1324" i="34"/>
  <c r="F1028" i="34"/>
  <c r="F1014" i="34"/>
  <c r="F417" i="34"/>
  <c r="F14" i="34"/>
  <c r="F640" i="34"/>
  <c r="F3" i="34"/>
  <c r="F869" i="34"/>
  <c r="F1047" i="34"/>
  <c r="F32" i="34"/>
  <c r="F1275" i="34"/>
  <c r="F362" i="34"/>
  <c r="F833" i="34"/>
  <c r="F1087" i="34"/>
  <c r="F764" i="34"/>
  <c r="F1127" i="34"/>
  <c r="F45" i="34"/>
  <c r="F1278" i="34"/>
  <c r="F202" i="34"/>
  <c r="F794" i="34"/>
  <c r="F1354" i="34"/>
  <c r="F349" i="34"/>
  <c r="F503" i="34"/>
  <c r="F703" i="34"/>
  <c r="F430" i="34"/>
  <c r="F1149" i="34"/>
  <c r="F1239" i="34"/>
  <c r="F287" i="34"/>
  <c r="F1041" i="34"/>
  <c r="F561" i="34"/>
  <c r="F681" i="34"/>
  <c r="F180" i="34"/>
  <c r="F70" i="34"/>
  <c r="F351" i="34"/>
  <c r="F1042" i="34"/>
  <c r="F195" i="34"/>
  <c r="F1285" i="34"/>
  <c r="F1227" i="34"/>
  <c r="F403" i="34"/>
  <c r="F331" i="34"/>
  <c r="F12" i="34"/>
  <c r="F1189" i="34"/>
  <c r="F248" i="34"/>
  <c r="F1318" i="34"/>
  <c r="F149" i="34"/>
  <c r="F698" i="34"/>
  <c r="F21" i="34"/>
  <c r="F318" i="34"/>
  <c r="F1343" i="34"/>
  <c r="F824" i="34"/>
  <c r="F317" i="34"/>
  <c r="F1018" i="34"/>
  <c r="F691" i="34"/>
  <c r="F203" i="34"/>
  <c r="F1220" i="34"/>
  <c r="F1185" i="34"/>
  <c r="F573" i="34"/>
  <c r="F594" i="34"/>
  <c r="F470" i="34"/>
  <c r="F1168" i="34"/>
  <c r="F718" i="34"/>
  <c r="F443" i="34"/>
  <c r="F365" i="34"/>
  <c r="F825" i="34"/>
  <c r="F1066" i="34"/>
  <c r="F670" i="34"/>
  <c r="F1085" i="34"/>
  <c r="F766" i="34"/>
  <c r="F361" i="34"/>
  <c r="F326" i="34"/>
  <c r="F89" i="34"/>
  <c r="F556" i="34"/>
  <c r="F484" i="34"/>
  <c r="F1033" i="34"/>
  <c r="F783" i="34"/>
  <c r="F613" i="34"/>
  <c r="F485" i="34"/>
  <c r="F1004" i="34"/>
  <c r="F962" i="34"/>
  <c r="F827" i="34"/>
  <c r="F277" i="34"/>
  <c r="F674" i="34"/>
  <c r="F1283" i="34"/>
  <c r="F1411" i="34"/>
  <c r="F404" i="34"/>
  <c r="F1003" i="34"/>
  <c r="F159" i="34"/>
  <c r="F1039" i="34"/>
  <c r="F1043" i="34"/>
  <c r="F128" i="34"/>
  <c r="F1244" i="34"/>
  <c r="F238" i="34"/>
  <c r="F505" i="34"/>
  <c r="F848" i="34"/>
  <c r="F196" i="34"/>
  <c r="F90" i="34"/>
  <c r="F831" i="34"/>
  <c r="F649" i="34"/>
  <c r="F1325" i="34"/>
  <c r="F1034" i="34"/>
  <c r="F11" i="34"/>
  <c r="F1139" i="34"/>
  <c r="F342" i="34"/>
  <c r="F170" i="34"/>
  <c r="F894" i="34"/>
  <c r="F976" i="34"/>
  <c r="F385" i="34"/>
  <c r="F628" i="34"/>
  <c r="F745" i="34"/>
  <c r="F543" i="34"/>
  <c r="F461" i="34"/>
  <c r="F1011" i="34"/>
  <c r="F1040" i="34"/>
  <c r="F249" i="34"/>
  <c r="F578" i="34"/>
  <c r="F770" i="34"/>
  <c r="F225" i="34"/>
  <c r="F1074" i="34"/>
  <c r="F990" i="34"/>
  <c r="F453" i="34"/>
  <c r="F816" i="34"/>
  <c r="F800" i="34"/>
  <c r="F153" i="34"/>
  <c r="F550" i="34"/>
  <c r="F1098" i="34"/>
  <c r="F237" i="34"/>
  <c r="F1389" i="34"/>
  <c r="F757" i="34"/>
  <c r="F191" i="34"/>
  <c r="F1129" i="34"/>
  <c r="F1072" i="34"/>
  <c r="F1153" i="34"/>
  <c r="F1145" i="34"/>
  <c r="F278" i="34"/>
  <c r="F713" i="34"/>
  <c r="F102" i="34"/>
  <c r="F164" i="34"/>
  <c r="F1394" i="34"/>
  <c r="F108" i="34"/>
  <c r="F219" i="34"/>
  <c r="F1336" i="34"/>
  <c r="F1252" i="34"/>
  <c r="F1144" i="34"/>
  <c r="F846" i="34"/>
  <c r="F571" i="34"/>
  <c r="F1171" i="34"/>
  <c r="F808" i="34"/>
  <c r="F441" i="34"/>
  <c r="F756" i="34"/>
  <c r="F206" i="34"/>
  <c r="F444" i="34"/>
  <c r="F290" i="34"/>
  <c r="F230" i="34"/>
  <c r="F188" i="34"/>
  <c r="F641" i="34"/>
  <c r="F792" i="34"/>
  <c r="F1311" i="34"/>
  <c r="F93" i="34"/>
  <c r="F547" i="34"/>
  <c r="F551" i="34"/>
  <c r="F275" i="34"/>
  <c r="F379" i="34"/>
  <c r="F585" i="34"/>
  <c r="F266" i="34"/>
  <c r="F823" i="34"/>
  <c r="F626" i="34"/>
  <c r="F672" i="34"/>
  <c r="F498" i="34"/>
  <c r="F316" i="34"/>
  <c r="F335" i="34"/>
  <c r="F1205" i="34"/>
  <c r="F388" i="34"/>
  <c r="F1120" i="34"/>
  <c r="F735" i="34"/>
  <c r="F1228" i="34"/>
  <c r="F956" i="34"/>
  <c r="F992" i="34"/>
  <c r="F662" i="34"/>
  <c r="F366" i="34"/>
  <c r="F1008" i="34"/>
  <c r="F499" i="34"/>
  <c r="F1348" i="34"/>
  <c r="F425" i="34"/>
  <c r="F1178" i="34"/>
  <c r="F85" i="34"/>
  <c r="F961" i="34"/>
  <c r="F135" i="34"/>
  <c r="F187" i="34"/>
  <c r="F57" i="34"/>
  <c r="F442" i="34"/>
  <c r="F999" i="34"/>
  <c r="F402" i="34"/>
  <c r="F1102" i="34"/>
  <c r="F902" i="34"/>
  <c r="F982" i="34"/>
  <c r="F1387" i="34"/>
  <c r="F1309" i="34"/>
  <c r="F968" i="34"/>
  <c r="F473" i="34"/>
  <c r="F690" i="34"/>
  <c r="F194" i="34"/>
  <c r="F881" i="34"/>
  <c r="F1440" i="34"/>
  <c r="F709" i="34"/>
  <c r="F910" i="34"/>
  <c r="F1235" i="34"/>
  <c r="F676" i="34"/>
  <c r="F324" i="34"/>
  <c r="F223" i="34"/>
  <c r="F224" i="34"/>
  <c r="F1362" i="34"/>
  <c r="F91" i="34"/>
  <c r="F1137" i="34"/>
  <c r="F372" i="34"/>
  <c r="F1209" i="34"/>
  <c r="F231" i="34"/>
  <c r="F332" i="34"/>
  <c r="F1262" i="34"/>
  <c r="F476" i="34"/>
  <c r="F714" i="34"/>
  <c r="F445" i="34"/>
  <c r="F294" i="34"/>
  <c r="F235" i="34"/>
  <c r="F921" i="34"/>
  <c r="F684" i="34"/>
  <c r="F597" i="34"/>
  <c r="F545" i="34"/>
  <c r="F154" i="34"/>
  <c r="F427" i="34"/>
  <c r="F384" i="34"/>
  <c r="F1152" i="34"/>
  <c r="F1216" i="34"/>
  <c r="F749" i="34"/>
  <c r="F1195" i="34"/>
  <c r="F1200" i="34"/>
  <c r="F721" i="34"/>
  <c r="F860" i="34"/>
  <c r="F307" i="34"/>
  <c r="F938" i="34"/>
  <c r="F1404" i="34"/>
  <c r="F298" i="34"/>
  <c r="F775" i="34"/>
  <c r="F168" i="34"/>
  <c r="F491" i="34"/>
  <c r="F1075" i="34"/>
  <c r="F536" i="34"/>
  <c r="F579" i="34"/>
  <c r="F9" i="34"/>
  <c r="F209" i="34"/>
  <c r="F66" i="34"/>
  <c r="F1232" i="34"/>
  <c r="F866" i="34"/>
  <c r="F838" i="34"/>
  <c r="F1172" i="34"/>
  <c r="F1221" i="34"/>
  <c r="F327" i="34"/>
  <c r="F1357" i="34"/>
  <c r="F593" i="34"/>
  <c r="F199" i="34"/>
  <c r="F1293" i="34"/>
  <c r="F1321" i="34"/>
  <c r="F471" i="34"/>
  <c r="F667" i="34"/>
  <c r="F27" i="34"/>
  <c r="F1301" i="34"/>
  <c r="F368" i="34"/>
  <c r="F537" i="34"/>
  <c r="F243" i="34"/>
  <c r="F858" i="34"/>
  <c r="F212" i="34"/>
  <c r="F432" i="34"/>
  <c r="F114" i="34"/>
  <c r="F1323" i="34"/>
  <c r="F431" i="34"/>
  <c r="F171" i="34"/>
  <c r="F506" i="34"/>
  <c r="F1054" i="34"/>
  <c r="F514" i="34"/>
  <c r="F1254" i="34"/>
  <c r="F728" i="34"/>
  <c r="F26" i="34"/>
  <c r="F932" i="34"/>
  <c r="F651" i="34"/>
  <c r="F686" i="34"/>
  <c r="F178" i="34"/>
  <c r="F998" i="34"/>
  <c r="F23" i="34"/>
  <c r="F993" i="34"/>
  <c r="F247" i="34"/>
  <c r="F635" i="34"/>
  <c r="F643" i="34"/>
  <c r="F678" i="34"/>
  <c r="F983" i="34"/>
  <c r="F282" i="34"/>
  <c r="F1170" i="34"/>
  <c r="F204" i="34"/>
  <c r="F1113" i="34"/>
  <c r="F731" i="34"/>
  <c r="F732" i="34"/>
  <c r="F371" i="34"/>
  <c r="F657" i="34"/>
  <c r="F1257" i="34"/>
  <c r="F1180" i="34"/>
  <c r="F291" i="34"/>
  <c r="F523" i="34"/>
  <c r="F162" i="34"/>
  <c r="F1419" i="34"/>
  <c r="F435" i="34"/>
  <c r="F1020" i="34"/>
  <c r="F344" i="34"/>
  <c r="F546" i="34"/>
  <c r="F991" i="34"/>
  <c r="F782" i="34"/>
  <c r="F1027" i="34"/>
  <c r="F437" i="34"/>
  <c r="F843" i="34"/>
  <c r="F273" i="34"/>
  <c r="F777" i="34"/>
  <c r="F80" i="34"/>
  <c r="F891" i="34"/>
  <c r="F250" i="34"/>
  <c r="F259" i="34"/>
  <c r="F1263" i="34"/>
  <c r="F216" i="34"/>
  <c r="F1380" i="34"/>
  <c r="F758" i="34"/>
  <c r="F1013" i="34"/>
  <c r="F146" i="34"/>
  <c r="F935" i="34"/>
  <c r="F333" i="34"/>
  <c r="F436" i="34"/>
  <c r="F1167" i="34"/>
  <c r="F251" i="34"/>
  <c r="F1237" i="34"/>
  <c r="F637" i="34"/>
  <c r="F867" i="34"/>
  <c r="F1363" i="34"/>
  <c r="F1271" i="34"/>
  <c r="F479" i="34"/>
  <c r="F760" i="34"/>
  <c r="F958" i="34"/>
  <c r="F472" i="34"/>
  <c r="F955" i="34"/>
  <c r="F1092" i="34"/>
  <c r="F166" i="34"/>
  <c r="F1009" i="34"/>
  <c r="F1331" i="34"/>
  <c r="F293" i="34"/>
  <c r="F1378" i="34"/>
  <c r="F1213" i="34"/>
  <c r="F305" i="34"/>
  <c r="F1375" i="34"/>
  <c r="F988" i="34"/>
  <c r="F652" i="34"/>
  <c r="F1297" i="34"/>
  <c r="F1295" i="34"/>
  <c r="F507" i="34"/>
  <c r="F246" i="34"/>
  <c r="F1023" i="34"/>
  <c r="F926" i="34"/>
  <c r="F752" i="34"/>
  <c r="F439" i="34"/>
  <c r="F1231" i="34"/>
  <c r="F1094" i="34"/>
  <c r="F336" i="34"/>
  <c r="F100" i="34"/>
  <c r="F659" i="34"/>
  <c r="F1086" i="34"/>
  <c r="F1199" i="34"/>
  <c r="F559" i="34"/>
  <c r="F1136" i="34"/>
  <c r="F1163" i="34"/>
  <c r="F1076" i="34"/>
  <c r="F786" i="34"/>
  <c r="F17" i="34"/>
  <c r="F1417" i="34"/>
  <c r="F295" i="34"/>
  <c r="F574" i="34"/>
  <c r="F1431" i="34"/>
  <c r="F1327" i="34"/>
  <c r="F1176" i="34"/>
  <c r="F1212" i="34"/>
  <c r="F1007" i="34"/>
  <c r="F1046" i="34"/>
  <c r="F8" i="34"/>
  <c r="F1414" i="34"/>
  <c r="F44" i="34"/>
  <c r="F1294" i="34"/>
  <c r="F1433" i="34"/>
  <c r="F1320" i="34"/>
  <c r="F123" i="34"/>
  <c r="F346" i="34"/>
  <c r="F1062" i="34"/>
  <c r="F588" i="34"/>
  <c r="F644" i="34"/>
  <c r="F1218" i="34"/>
  <c r="F829" i="34"/>
  <c r="F127" i="34"/>
  <c r="F1143" i="34"/>
  <c r="F459" i="34"/>
  <c r="F1095" i="34"/>
  <c r="F419" i="34"/>
  <c r="F693" i="34"/>
  <c r="F131" i="34"/>
  <c r="F931" i="34"/>
  <c r="F103" i="34"/>
  <c r="F1187" i="34"/>
  <c r="F539" i="34"/>
  <c r="F647" i="34"/>
  <c r="F623" i="34"/>
  <c r="F51" i="34"/>
  <c r="F489" i="34"/>
  <c r="F901" i="34"/>
  <c r="F1425" i="34"/>
  <c r="F1165" i="34"/>
  <c r="F1196" i="34"/>
  <c r="F997" i="34"/>
  <c r="F1385" i="34"/>
  <c r="F987" i="34"/>
  <c r="F1073" i="34"/>
  <c r="F907" i="34"/>
  <c r="F1288" i="34"/>
  <c r="F1050" i="34"/>
  <c r="F607" i="34"/>
  <c r="F834" i="34"/>
  <c r="F1134" i="34"/>
  <c r="F414" i="34"/>
  <c r="F1379" i="34"/>
  <c r="F889" i="34"/>
  <c r="F1409" i="34"/>
  <c r="F1241" i="34"/>
  <c r="F263" i="34"/>
  <c r="F739" i="34"/>
  <c r="F936" i="34"/>
  <c r="F1118" i="34"/>
  <c r="F513" i="34"/>
  <c r="F516" i="34"/>
  <c r="F197" i="34"/>
  <c r="F790" i="34"/>
  <c r="F1105" i="34"/>
  <c r="F1128" i="34"/>
  <c r="F72" i="34"/>
  <c r="F320" i="34"/>
  <c r="F1181" i="34"/>
  <c r="F868" i="34"/>
  <c r="F604" i="34"/>
  <c r="F328" i="34"/>
  <c r="F1122" i="34"/>
  <c r="F1352" i="34"/>
  <c r="F1207" i="34"/>
  <c r="F1368" i="34"/>
  <c r="F1408" i="34"/>
  <c r="F555" i="34"/>
  <c r="F1429" i="34"/>
  <c r="F1191" i="34"/>
  <c r="F590" i="34"/>
  <c r="F1107" i="34"/>
  <c r="F995" i="34"/>
  <c r="F639" i="34"/>
  <c r="F633" i="34"/>
  <c r="F785" i="34"/>
  <c r="F409" i="34"/>
  <c r="F577" i="34"/>
  <c r="F1401" i="34"/>
  <c r="F875" i="34"/>
  <c r="F1088" i="34"/>
  <c r="F261" i="34"/>
  <c r="F1204" i="34"/>
  <c r="F1333" i="34"/>
  <c r="F774" i="34"/>
  <c r="F130" i="34"/>
  <c r="F228" i="34"/>
  <c r="F84" i="34"/>
  <c r="F1270" i="34"/>
  <c r="F945" i="34"/>
  <c r="F669" i="34"/>
  <c r="F47" i="34"/>
  <c r="F184" i="34"/>
  <c r="F1339" i="34"/>
  <c r="F1319" i="34"/>
  <c r="F124" i="34"/>
  <c r="F1436" i="34"/>
  <c r="F1141" i="34"/>
  <c r="F308" i="34"/>
  <c r="F1093" i="34"/>
  <c r="F378" i="34"/>
  <c r="F38" i="34"/>
  <c r="F892" i="34"/>
  <c r="F450" i="34"/>
  <c r="F719" i="34"/>
  <c r="F776" i="34"/>
  <c r="F740" i="34"/>
  <c r="F200" i="34"/>
  <c r="F853" i="34"/>
  <c r="F490" i="34"/>
  <c r="F1117" i="34"/>
  <c r="F630" i="34"/>
  <c r="F1147" i="34"/>
  <c r="F959" i="34"/>
  <c r="F836" i="34"/>
  <c r="F1078" i="34"/>
  <c r="F1222" i="34"/>
  <c r="F280" i="34"/>
  <c r="F355" i="34"/>
  <c r="F325" i="34"/>
  <c r="F1338" i="34"/>
  <c r="F1155" i="34"/>
  <c r="F1349" i="34"/>
  <c r="F1272" i="34"/>
  <c r="F832" i="34"/>
  <c r="F885" i="34"/>
  <c r="F1437" i="34"/>
  <c r="F1281" i="34"/>
  <c r="F1303" i="34"/>
  <c r="F1110" i="34"/>
  <c r="F7" i="34"/>
  <c r="F95" i="34"/>
  <c r="F576" i="34"/>
  <c r="F856" i="34"/>
  <c r="F1169" i="34"/>
  <c r="F966" i="34"/>
  <c r="F407" i="34"/>
  <c r="F329" i="34"/>
  <c r="F1071" i="34"/>
  <c r="F134" i="34"/>
  <c r="F504" i="34"/>
  <c r="F387" i="34"/>
  <c r="F86" i="34"/>
  <c r="F602" i="34"/>
  <c r="F229" i="34"/>
  <c r="F353" i="34"/>
  <c r="F408" i="34"/>
  <c r="F929" i="34"/>
  <c r="F616" i="34"/>
  <c r="F807" i="34"/>
  <c r="F928" i="34"/>
  <c r="F398" i="34"/>
  <c r="F648" i="34"/>
  <c r="F750" i="34"/>
  <c r="F125" i="34"/>
  <c r="F1253" i="34"/>
  <c r="F835" i="34"/>
  <c r="F592" i="34"/>
  <c r="F1397" i="34"/>
  <c r="F64" i="34"/>
  <c r="F812" i="34"/>
  <c r="F1183" i="34"/>
  <c r="F364" i="34"/>
  <c r="F873" i="34"/>
  <c r="F1017" i="34"/>
  <c r="F480" i="34"/>
  <c r="F1315" i="34"/>
  <c r="F1273" i="34"/>
  <c r="F1391" i="34"/>
  <c r="F416" i="34"/>
  <c r="F334" i="34"/>
  <c r="F438" i="34"/>
  <c r="F755" i="34"/>
  <c r="F97" i="34"/>
  <c r="F185" i="34"/>
  <c r="F41" i="34"/>
  <c r="F1097" i="34"/>
  <c r="F1350" i="34"/>
  <c r="F1219" i="34"/>
  <c r="F1223" i="34"/>
  <c r="F111" i="34"/>
  <c r="F62" i="34"/>
  <c r="F418" i="34"/>
  <c r="F268" i="34"/>
  <c r="F217" i="34"/>
  <c r="F1119" i="34"/>
  <c r="F1115" i="34"/>
  <c r="F76" i="34"/>
  <c r="F79" i="34"/>
  <c r="F77" i="34"/>
  <c r="F805" i="34"/>
  <c r="F1377" i="34"/>
  <c r="F1059" i="34"/>
  <c r="F535" i="34"/>
  <c r="F109" i="34"/>
  <c r="F5" i="34"/>
  <c r="F1427" i="34"/>
  <c r="F1405" i="34"/>
  <c r="F1322" i="34"/>
  <c r="F156" i="34"/>
  <c r="F789" i="34"/>
  <c r="F1398" i="34"/>
  <c r="F862" i="34"/>
  <c r="F406" i="34"/>
  <c r="F996" i="34"/>
  <c r="F1290" i="34"/>
  <c r="F911" i="34"/>
  <c r="F688" i="34"/>
  <c r="F1210" i="34"/>
  <c r="F1300" i="34"/>
  <c r="F661" i="34"/>
  <c r="F1174" i="34"/>
  <c r="F182" i="34"/>
  <c r="F1317" i="34"/>
  <c r="F854" i="34"/>
  <c r="F375" i="34"/>
  <c r="F726" i="34"/>
  <c r="F519" i="34"/>
  <c r="F1182" i="34"/>
  <c r="F50" i="34"/>
  <c r="F1133" i="34"/>
  <c r="F508" i="34"/>
  <c r="F389" i="34"/>
  <c r="F1337" i="34"/>
  <c r="F1422" i="34"/>
  <c r="F793" i="34"/>
  <c r="F1000" i="34"/>
  <c r="F512" i="34"/>
  <c r="F654" i="34"/>
  <c r="F1296" i="34"/>
  <c r="F973" i="34"/>
  <c r="F1314" i="34"/>
  <c r="F1051" i="34"/>
  <c r="F1358" i="34"/>
  <c r="F1198" i="34"/>
  <c r="F724" i="34"/>
  <c r="F727" i="34"/>
  <c r="F323" i="34"/>
  <c r="F1081" i="34"/>
  <c r="F725" i="34"/>
  <c r="F984" i="34"/>
  <c r="F511" i="34"/>
  <c r="F811" i="34"/>
  <c r="F1299" i="34"/>
  <c r="F1438" i="34"/>
  <c r="F965" i="34"/>
  <c r="F1096" i="34"/>
  <c r="F440" i="34"/>
  <c r="F1369" i="34"/>
  <c r="F1367" i="34"/>
  <c r="F689" i="34"/>
  <c r="F692" i="34"/>
  <c r="F1049" i="34"/>
  <c r="F798" i="34"/>
  <c r="F605" i="34"/>
  <c r="F218" i="34"/>
  <c r="F1016" i="34"/>
  <c r="F315" i="34"/>
  <c r="F897" i="34"/>
  <c r="F383" i="34"/>
  <c r="F1435" i="34"/>
  <c r="F1215" i="34"/>
  <c r="F1026" i="34"/>
  <c r="F1256" i="34"/>
  <c r="F1421" i="34"/>
  <c r="F18" i="34"/>
  <c r="F494" i="34"/>
  <c r="F121" i="34"/>
  <c r="F244" i="34"/>
  <c r="F1332" i="34"/>
  <c r="F208" i="34"/>
  <c r="F1264" i="34"/>
  <c r="F493" i="34"/>
  <c r="F61" i="34"/>
  <c r="F801" i="34"/>
  <c r="F621" i="34"/>
  <c r="F581" i="34"/>
  <c r="F1090" i="34"/>
  <c r="F781" i="34"/>
  <c r="F730" i="34"/>
  <c r="F1069" i="34"/>
  <c r="F1230" i="34"/>
  <c r="F645" i="34"/>
  <c r="F787" i="34"/>
  <c r="F399" i="34"/>
  <c r="F788" i="34"/>
  <c r="F1131" i="34"/>
  <c r="F115" i="34"/>
  <c r="F400" i="34"/>
  <c r="F1355" i="34"/>
  <c r="F172" i="34"/>
  <c r="F143" i="34"/>
  <c r="F1156" i="34"/>
  <c r="F934" i="34"/>
  <c r="F447" i="34"/>
  <c r="F1326" i="34"/>
  <c r="F457" i="34"/>
  <c r="F28" i="34"/>
  <c r="F87" i="34"/>
  <c r="F340" i="34"/>
  <c r="F904" i="34"/>
  <c r="F919" i="34"/>
  <c r="F481" i="34"/>
  <c r="F964" i="34"/>
  <c r="F1286" i="34"/>
  <c r="F748" i="34"/>
  <c r="F947" i="34"/>
  <c r="F1005" i="34"/>
  <c r="F360" i="34"/>
  <c r="F288" i="34"/>
  <c r="F598" i="34"/>
  <c r="F239" i="34"/>
  <c r="F129" i="34"/>
  <c r="F570" i="34"/>
  <c r="F296" i="34"/>
  <c r="F1423" i="34"/>
  <c r="F1070" i="34"/>
  <c r="F837" i="34"/>
  <c r="F830" i="34"/>
  <c r="F912" i="34"/>
  <c r="F1024" i="34"/>
  <c r="F795" i="34"/>
  <c r="F73" i="34"/>
  <c r="F828" i="34"/>
  <c r="F704" i="34"/>
  <c r="F733" i="34"/>
  <c r="F1386" i="34"/>
  <c r="F608" i="34"/>
  <c r="F254" i="34"/>
  <c r="F887" i="34"/>
  <c r="F524" i="34"/>
  <c r="F655" i="34"/>
  <c r="F1203" i="34"/>
  <c r="F531" i="34"/>
  <c r="F738" i="34"/>
  <c r="F564" i="34"/>
  <c r="F799" i="34"/>
  <c r="F916" i="34"/>
  <c r="F152" i="34"/>
  <c r="F668" i="34"/>
  <c r="F423" i="34"/>
  <c r="F1099" i="34"/>
  <c r="F345" i="34"/>
  <c r="F1166" i="34"/>
  <c r="F429" i="34"/>
  <c r="F1025" i="34"/>
  <c r="F606" i="34"/>
  <c r="F367" i="34"/>
  <c r="F319" i="34"/>
  <c r="F941" i="34"/>
  <c r="F821" i="34"/>
  <c r="F1121" i="34"/>
  <c r="F1211" i="34"/>
  <c r="F132" i="34"/>
  <c r="F665" i="34"/>
  <c r="F940" i="34"/>
  <c r="F75" i="34"/>
  <c r="F1246" i="34"/>
  <c r="F1424" i="34"/>
  <c r="F141" i="34"/>
  <c r="F58" i="34"/>
  <c r="F255" i="34"/>
  <c r="F1306" i="34"/>
  <c r="F994" i="34"/>
  <c r="F1140" i="34"/>
  <c r="F157" i="34"/>
  <c r="F59" i="34"/>
  <c r="F1068" i="34"/>
  <c r="F677" i="34"/>
  <c r="F1084" i="34"/>
  <c r="F972" i="34"/>
  <c r="F1031" i="34"/>
  <c r="F393" i="34"/>
  <c r="F1229" i="34"/>
  <c r="F338" i="34"/>
  <c r="F139" i="34"/>
  <c r="F303" i="34"/>
  <c r="F1334" i="34"/>
  <c r="F454" i="34"/>
  <c r="F1265" i="34"/>
  <c r="F339" i="34"/>
  <c r="F374" i="34"/>
  <c r="F601" i="34"/>
  <c r="F784" i="34"/>
  <c r="F221" i="34"/>
  <c r="F1347" i="34"/>
  <c r="F1201" i="34"/>
  <c r="F1077" i="34"/>
  <c r="F759" i="34"/>
  <c r="F1384" i="34"/>
  <c r="F83" i="34"/>
  <c r="F660" i="34"/>
  <c r="F734" i="34"/>
  <c r="F568" i="34"/>
  <c r="F412" i="34"/>
  <c r="F1260" i="34"/>
  <c r="F1289" i="34"/>
  <c r="F82" i="34"/>
  <c r="F1439" i="34"/>
  <c r="F1104" i="34"/>
  <c r="F632" i="34"/>
  <c r="F957" i="34"/>
  <c r="F29" i="34"/>
  <c r="F1067" i="34"/>
  <c r="F1329" i="34"/>
  <c r="F448" i="34"/>
  <c r="F841" i="34"/>
  <c r="F1255" i="34"/>
  <c r="F214" i="34"/>
  <c r="F138" i="34"/>
  <c r="F483" i="34"/>
  <c r="F1259" i="34"/>
  <c r="F1406" i="34"/>
  <c r="F1055" i="34"/>
  <c r="F925" i="34"/>
  <c r="F530" i="34"/>
  <c r="F1106" i="34"/>
  <c r="F63" i="34"/>
  <c r="F105" i="34"/>
  <c r="F245" i="34"/>
  <c r="F55" i="34"/>
  <c r="F39" i="34"/>
  <c r="F1381" i="34"/>
  <c r="F1410" i="34"/>
  <c r="F953" i="34"/>
  <c r="F1434" i="34"/>
  <c r="F376" i="34"/>
  <c r="F895" i="34"/>
  <c r="F1061" i="34"/>
  <c r="F119" i="34"/>
  <c r="F272" i="34"/>
  <c r="F1390" i="34"/>
  <c r="F580" i="34"/>
  <c r="F455" i="34"/>
  <c r="F456" i="34"/>
  <c r="F847" i="34"/>
  <c r="F488" i="34"/>
  <c r="F1159" i="34"/>
  <c r="F1261" i="34"/>
  <c r="F886" i="34"/>
  <c r="F49" i="34"/>
  <c r="F963" i="34"/>
  <c r="F396" i="34"/>
  <c r="F53" i="34"/>
  <c r="F908" i="34"/>
  <c r="F190" i="34"/>
  <c r="F679" i="34"/>
  <c r="F948" i="34"/>
  <c r="F394" i="34"/>
  <c r="F1412" i="34"/>
  <c r="F1226" i="34"/>
  <c r="F433" i="34"/>
  <c r="F1400" i="34"/>
  <c r="F265" i="34"/>
  <c r="F449" i="34"/>
  <c r="F452" i="34"/>
  <c r="F1114" i="34"/>
  <c r="F1058" i="34"/>
  <c r="F211" i="34"/>
  <c r="F1266" i="34"/>
  <c r="F622" i="34"/>
  <c r="F1015" i="34"/>
  <c r="F155" i="34"/>
  <c r="F612" i="34"/>
  <c r="F1002" i="34"/>
  <c r="F286" i="34"/>
  <c r="F634" i="34"/>
  <c r="F549" i="34"/>
  <c r="F1250" i="34"/>
  <c r="F979" i="34"/>
  <c r="F870" i="34"/>
  <c r="F474" i="34"/>
  <c r="F1233" i="34"/>
  <c r="F13" i="34"/>
  <c r="F1052" i="34"/>
  <c r="F1396" i="34"/>
  <c r="F1243" i="34"/>
  <c r="F1402" i="34"/>
  <c r="F806" i="34"/>
  <c r="F909" i="34"/>
  <c r="F874" i="34"/>
  <c r="F6" i="34"/>
  <c r="F950" i="34"/>
  <c r="F36" i="34"/>
  <c r="F646" i="34"/>
  <c r="F985" i="34"/>
  <c r="F1356" i="34"/>
  <c r="F905" i="34"/>
  <c r="F533" i="34"/>
  <c r="F1277" i="34"/>
  <c r="F1175" i="34"/>
  <c r="F797" i="34"/>
  <c r="F820" i="34"/>
  <c r="F175" i="34"/>
  <c r="F1245" i="34"/>
  <c r="F852" i="34"/>
  <c r="F917" i="34"/>
  <c r="F373" i="34"/>
  <c r="F1240" i="34"/>
  <c r="F850" i="34"/>
  <c r="F189" i="34"/>
  <c r="F347" i="34"/>
  <c r="F627" i="34"/>
  <c r="F16" i="34"/>
  <c r="F780" i="34"/>
  <c r="F1284" i="34"/>
  <c r="F390" i="34"/>
  <c r="F553" i="34"/>
  <c r="F842" i="34"/>
  <c r="F311" i="34"/>
  <c r="F1188" i="34"/>
  <c r="F120" i="34"/>
  <c r="F306" i="34"/>
  <c r="F518" i="34"/>
  <c r="F1206" i="34"/>
  <c r="F818" i="34"/>
  <c r="F148" i="34"/>
  <c r="F1060" i="34"/>
  <c r="F1142" i="34"/>
  <c r="F888" i="34"/>
  <c r="F145" i="34"/>
  <c r="F413" i="34"/>
  <c r="F975" i="34"/>
  <c r="F359" i="34"/>
  <c r="F954" i="34"/>
  <c r="F729" i="34"/>
  <c r="F284" i="34"/>
  <c r="F1274" i="34"/>
  <c r="F1224" i="34"/>
  <c r="F1382" i="34"/>
  <c r="F913" i="34"/>
  <c r="F37" i="34"/>
  <c r="F1395" i="34"/>
  <c r="F1111" i="34"/>
  <c r="F42" i="34"/>
  <c r="F1307" i="34"/>
  <c r="F1225" i="34"/>
  <c r="F54" i="34"/>
  <c r="F337" i="34"/>
  <c r="F575" i="34"/>
  <c r="F410" i="34"/>
  <c r="F624" i="34"/>
  <c r="F169" i="34"/>
  <c r="F819" i="34"/>
  <c r="F1370" i="34"/>
  <c r="F1184" i="34"/>
  <c r="F1313" i="34"/>
  <c r="F974" i="34"/>
  <c r="F930" i="34"/>
  <c r="F401" i="34"/>
  <c r="F348" i="34"/>
  <c r="F900" i="34"/>
  <c r="F1372" i="34"/>
  <c r="F1426" i="34"/>
  <c r="F1032" i="34"/>
  <c r="F610" i="34"/>
  <c r="F4" i="34"/>
  <c r="F192" i="34"/>
  <c r="F736" i="34"/>
  <c r="F1407" i="34"/>
  <c r="F65" i="34"/>
  <c r="F1158" i="34"/>
  <c r="F234" i="34"/>
  <c r="F140" i="34"/>
  <c r="F1082" i="34"/>
  <c r="F871" i="34"/>
  <c r="F595" i="34"/>
  <c r="F356" i="34"/>
  <c r="F754" i="34"/>
  <c r="F1083" i="34"/>
  <c r="F840" i="34"/>
  <c r="F501" i="34"/>
  <c r="F382" i="34"/>
  <c r="F541" i="34"/>
  <c r="F267" i="34"/>
  <c r="F258" i="34"/>
  <c r="F944" i="34"/>
  <c r="F40" i="34"/>
  <c r="F133" i="34"/>
  <c r="F1161" i="34"/>
  <c r="F20" i="34"/>
  <c r="F687" i="34"/>
  <c r="F482" i="34"/>
  <c r="F1186" i="34"/>
  <c r="F666" i="34"/>
  <c r="F1371" i="34"/>
  <c r="F1340" i="34"/>
  <c r="F1035" i="34"/>
  <c r="F1373" i="34"/>
  <c r="F451" i="34"/>
  <c r="F743" i="34"/>
  <c r="F697" i="34"/>
  <c r="F589" i="34"/>
  <c r="F341" i="34"/>
  <c r="F292" i="34"/>
  <c r="F617" i="34"/>
  <c r="F603" i="34"/>
  <c r="F1029" i="34"/>
  <c r="F468" i="34"/>
  <c r="F1248" i="34"/>
  <c r="F1258" i="34"/>
  <c r="F761" i="34"/>
  <c r="F675" i="34"/>
  <c r="F567" i="34"/>
  <c r="F933" i="34"/>
  <c r="F772" i="34"/>
  <c r="F475" i="34"/>
  <c r="F428" i="34"/>
  <c r="F1101" i="34"/>
  <c r="F1344" i="34"/>
  <c r="F509" i="34"/>
  <c r="F565" i="34"/>
  <c r="F1312" i="34"/>
  <c r="F1308" i="34"/>
  <c r="F1302" i="34"/>
  <c r="F528" i="34"/>
  <c r="F707" i="34"/>
  <c r="F300" i="34"/>
  <c r="F1316" i="34"/>
  <c r="F46" i="34"/>
  <c r="F872" i="34"/>
  <c r="F1037" i="34"/>
  <c r="F1305" i="34"/>
  <c r="F285" i="34"/>
  <c r="F1291" i="34"/>
  <c r="F1328" i="34"/>
  <c r="F796" i="34"/>
  <c r="F386" i="34"/>
  <c r="F1304" i="34"/>
  <c r="F183" i="34"/>
  <c r="F942" i="34"/>
  <c r="F15" i="34"/>
  <c r="F1298" i="34"/>
  <c r="F1282" i="34"/>
  <c r="F460" i="34"/>
  <c r="F106" i="34"/>
  <c r="F274" i="34"/>
  <c r="F370" i="34"/>
  <c r="F1208" i="34"/>
  <c r="F1091" i="34"/>
  <c r="F486" i="34"/>
  <c r="F496" i="34"/>
  <c r="F1045" i="34"/>
  <c r="F92" i="34"/>
  <c r="F642" i="34"/>
  <c r="F1010" i="34"/>
  <c r="F741" i="34"/>
  <c r="F271" i="34"/>
  <c r="F31" i="34"/>
  <c r="F1164" i="34"/>
  <c r="F458" i="34"/>
  <c r="F289" i="34"/>
  <c r="F1157" i="34"/>
  <c r="F650" i="34"/>
  <c r="F469" i="34"/>
  <c r="F1192" i="34"/>
  <c r="F1276" i="34"/>
  <c r="F137" i="34"/>
  <c r="F392" i="34"/>
  <c r="F927" i="34"/>
  <c r="F117" i="34"/>
  <c r="F67" i="34"/>
  <c r="F791" i="34"/>
  <c r="F500" i="34"/>
  <c r="F464" i="34"/>
  <c r="F1415" i="34"/>
  <c r="F322" i="34"/>
  <c r="F1236" i="34"/>
  <c r="F960" i="34"/>
  <c r="F685" i="34"/>
  <c r="F173" i="34"/>
  <c r="F664" i="34"/>
  <c r="F201" i="34"/>
  <c r="F253" i="34"/>
  <c r="F618" i="34"/>
  <c r="F572" i="34"/>
  <c r="F658" i="34"/>
  <c r="F24" i="34"/>
  <c r="F358" i="34"/>
  <c r="F951" i="34"/>
  <c r="F1310" i="34"/>
  <c r="F1080" i="34"/>
  <c r="F1001" i="34"/>
  <c r="F753" i="34"/>
  <c r="F465" i="34"/>
  <c r="F22" i="34"/>
  <c r="F978" i="34"/>
  <c r="F977" i="34"/>
  <c r="F495" i="34"/>
  <c r="F492" i="34"/>
  <c r="F671" i="34"/>
  <c r="F424" i="34"/>
  <c r="F746" i="34"/>
  <c r="F81" i="34"/>
  <c r="F167" i="34"/>
  <c r="F1056" i="34"/>
  <c r="F1150" i="34"/>
  <c r="F663" i="34"/>
  <c r="F179" i="34"/>
  <c r="F118" i="34"/>
  <c r="F970" i="34"/>
  <c r="F1030" i="34"/>
  <c r="F554" i="34"/>
  <c r="F883" i="34"/>
  <c r="F695" i="34"/>
  <c r="F71" i="34"/>
  <c r="F369" i="34"/>
  <c r="F1194" i="34"/>
  <c r="F583" i="34"/>
  <c r="F1202" i="34"/>
  <c r="F532" i="34"/>
  <c r="F160" i="34"/>
  <c r="F1103" i="34"/>
  <c r="F395" i="34"/>
  <c r="F1430" i="34"/>
  <c r="F1179" i="34"/>
  <c r="F1365" i="34"/>
  <c r="F1416" i="34"/>
  <c r="F101" i="34"/>
  <c r="F851" i="34"/>
  <c r="F241" i="34"/>
  <c r="F526" i="34"/>
  <c r="F1116" i="34"/>
  <c r="F673" i="34"/>
  <c r="F1125" i="34"/>
  <c r="F723" i="34"/>
  <c r="F1130" i="34"/>
  <c r="F1112" i="34"/>
  <c r="F174" i="34"/>
  <c r="F1359" i="34"/>
  <c r="F560" i="34"/>
  <c r="F462" i="34"/>
  <c r="F1351" i="34"/>
  <c r="F515" i="34"/>
  <c r="F882" i="34"/>
  <c r="F1177" i="34"/>
  <c r="F569" i="34"/>
  <c r="F918" i="34"/>
  <c r="F599" i="34"/>
  <c r="F863" i="34"/>
  <c r="F1330" i="34"/>
  <c r="F920" i="34"/>
  <c r="F879" i="34"/>
  <c r="F706" i="34"/>
  <c r="F1021" i="34"/>
  <c r="F122" i="34"/>
  <c r="F540" i="34"/>
  <c r="F380" i="34"/>
  <c r="F33" i="34"/>
  <c r="F720" i="34"/>
  <c r="F722" i="34"/>
  <c r="F1249" i="34"/>
  <c r="F1123" i="34"/>
  <c r="F779" i="34"/>
  <c r="F415" i="34"/>
  <c r="F1361" i="34"/>
  <c r="F232" i="34"/>
  <c r="F817" i="34"/>
  <c r="F769" i="34"/>
  <c r="F1364" i="34"/>
  <c r="F283" i="34"/>
  <c r="F1162" i="34"/>
  <c r="F1441" i="34"/>
  <c r="F814" i="34"/>
  <c r="F857" i="34"/>
  <c r="F859" i="34"/>
  <c r="F1036" i="34"/>
  <c r="F52" i="34"/>
  <c r="F1403" i="34"/>
  <c r="F1418" i="34"/>
  <c r="F1360" i="34"/>
  <c r="F350" i="34"/>
  <c r="F56" i="34"/>
  <c r="F619" i="34"/>
  <c r="F112" i="34"/>
  <c r="F260" i="34"/>
  <c r="F227" i="34"/>
  <c r="F205" i="34"/>
  <c r="F768" i="34"/>
  <c r="F534" i="34"/>
  <c r="F802" i="34"/>
  <c r="F1053" i="34"/>
  <c r="F1064" i="34"/>
  <c r="F1217" i="34"/>
  <c r="F946" i="34"/>
  <c r="F466" i="34"/>
  <c r="F969" i="34"/>
  <c r="F600" i="34"/>
  <c r="F803" i="34"/>
  <c r="F525" i="34"/>
  <c r="F1420" i="34"/>
  <c r="F236" i="34"/>
  <c r="F1428" i="34"/>
  <c r="F1413" i="34"/>
  <c r="F710" i="34"/>
  <c r="F163" i="34"/>
  <c r="F1234" i="34"/>
  <c r="F557" i="34"/>
  <c r="F864" i="34"/>
  <c r="F35" i="34"/>
  <c r="F708" i="34"/>
  <c r="F1341" i="34"/>
  <c r="F865" i="34"/>
  <c r="F1100" i="34"/>
  <c r="F744" i="34"/>
  <c r="F699" i="34"/>
  <c r="F313" i="34"/>
  <c r="F420" i="34"/>
  <c r="F421" i="34"/>
  <c r="F497" i="34"/>
  <c r="F151" i="34"/>
  <c r="F2" i="34"/>
  <c r="F1019" i="34"/>
  <c r="F487" i="34"/>
  <c r="F1247" i="34"/>
  <c r="F682" i="34"/>
  <c r="F890" i="34"/>
  <c r="F299" i="34"/>
  <c r="F1193" i="34"/>
  <c r="F552" i="34"/>
  <c r="F636" i="34"/>
  <c r="F1388" i="34"/>
  <c r="F1342" i="34"/>
  <c r="F1057" i="34"/>
  <c r="F147" i="34"/>
  <c r="F763" i="34"/>
  <c r="F276" i="34"/>
  <c r="F980" i="34"/>
  <c r="F815" i="34"/>
  <c r="F527" i="34"/>
  <c r="F717" i="34"/>
  <c r="F391" i="34"/>
  <c r="F222" i="34"/>
  <c r="F1154" i="34"/>
  <c r="F330" i="34"/>
  <c r="F177" i="34"/>
  <c r="F136" i="34"/>
  <c r="F810" i="34"/>
  <c r="F446" i="34"/>
  <c r="F68" i="34"/>
  <c r="F193" i="34"/>
  <c r="F226" i="34"/>
  <c r="F548" i="34"/>
  <c r="F899" i="34"/>
  <c r="F1346" i="34"/>
  <c r="F631" i="34"/>
  <c r="F849" i="34"/>
  <c r="F839" i="34"/>
  <c r="F712" i="34"/>
  <c r="F922" i="34"/>
  <c r="F971" i="34"/>
  <c r="F1393" i="34"/>
  <c r="F1280" i="34"/>
  <c r="F257" i="34"/>
  <c r="F233" i="34"/>
  <c r="F252" i="34"/>
  <c r="F352" i="34"/>
  <c r="F43" i="34"/>
  <c r="F1399" i="34"/>
  <c r="F1173" i="34"/>
  <c r="F683" i="34"/>
  <c r="F705" i="34"/>
  <c r="F861" i="34"/>
  <c r="F343" i="34"/>
  <c r="F584" i="34"/>
  <c r="F310" i="34"/>
  <c r="F694" i="34"/>
  <c r="F165" i="34"/>
  <c r="F88" i="34"/>
  <c r="F544" i="34"/>
  <c r="F629" i="34"/>
  <c r="F893" i="34"/>
  <c r="F304" i="34"/>
  <c r="F74" i="34"/>
  <c r="F1038" i="34"/>
  <c r="F264" i="34"/>
  <c r="F773" i="34"/>
  <c r="F10" i="34"/>
  <c r="F1079" i="34"/>
  <c r="F638" i="34"/>
  <c r="F25" i="34"/>
  <c r="F262" i="34"/>
  <c r="F181" i="34"/>
  <c r="F78" i="34"/>
  <c r="F762" i="34"/>
  <c r="F426" i="34"/>
  <c r="F463" i="34"/>
  <c r="F1279" i="34"/>
  <c r="F1006" i="34"/>
  <c r="F1242" i="34"/>
  <c r="F1251" i="34"/>
  <c r="F989" i="34"/>
  <c r="F771" i="34"/>
  <c r="F357" i="34"/>
  <c r="F878" i="34"/>
  <c r="F397" i="34"/>
  <c r="E927" i="34"/>
  <c r="E67" i="34"/>
  <c r="R67" i="34" s="1"/>
  <c r="E791" i="34"/>
  <c r="R791" i="34" s="1"/>
  <c r="E464" i="34"/>
  <c r="R464" i="34" s="1"/>
  <c r="E322" i="34"/>
  <c r="R322" i="34" s="1"/>
  <c r="E960" i="34"/>
  <c r="R960" i="34" s="1"/>
  <c r="E173" i="34"/>
  <c r="R173" i="34" s="1"/>
  <c r="E201" i="34"/>
  <c r="E618" i="34"/>
  <c r="R618" i="34" s="1"/>
  <c r="E658" i="34"/>
  <c r="R658" i="34" s="1"/>
  <c r="E358" i="34"/>
  <c r="R358" i="34" s="1"/>
  <c r="E1310" i="34"/>
  <c r="R1310" i="34" s="1"/>
  <c r="E1001" i="34"/>
  <c r="R1001" i="34" s="1"/>
  <c r="E465" i="34"/>
  <c r="E978" i="34"/>
  <c r="R978" i="34" s="1"/>
  <c r="E495" i="34"/>
  <c r="R495" i="34" s="1"/>
  <c r="E671" i="34"/>
  <c r="R671" i="34" s="1"/>
  <c r="E746" i="34"/>
  <c r="R746" i="34" s="1"/>
  <c r="E167" i="34"/>
  <c r="R167" i="34" s="1"/>
  <c r="E99" i="34"/>
  <c r="R99" i="34" s="1"/>
  <c r="E1031" i="34"/>
  <c r="R1031" i="34" s="1"/>
  <c r="E413" i="34"/>
  <c r="R413" i="34" s="1"/>
  <c r="E1060" i="34"/>
  <c r="R1060" i="34" s="1"/>
  <c r="E148" i="34"/>
  <c r="R148" i="34" s="1"/>
  <c r="E306" i="34"/>
  <c r="E1188" i="34"/>
  <c r="R1188" i="34" s="1"/>
  <c r="E842" i="34"/>
  <c r="R842" i="34" s="1"/>
  <c r="E390" i="34"/>
  <c r="R390" i="34" s="1"/>
  <c r="E1284" i="34"/>
  <c r="R1284" i="34" s="1"/>
  <c r="E780" i="34"/>
  <c r="R780" i="34" s="1"/>
  <c r="E627" i="34"/>
  <c r="R627" i="34" s="1"/>
  <c r="E189" i="34"/>
  <c r="E1240" i="34"/>
  <c r="R1240" i="34" s="1"/>
  <c r="E373" i="34"/>
  <c r="R373" i="34" s="1"/>
  <c r="E917" i="34"/>
  <c r="R917" i="34" s="1"/>
  <c r="E852" i="34"/>
  <c r="R852" i="34" s="1"/>
  <c r="E1245" i="34"/>
  <c r="R1245" i="34" s="1"/>
  <c r="E175" i="34"/>
  <c r="R175" i="34" s="1"/>
  <c r="E820" i="34"/>
  <c r="R820" i="34" s="1"/>
  <c r="E797" i="34"/>
  <c r="R797" i="34" s="1"/>
  <c r="E1175" i="34"/>
  <c r="E533" i="34"/>
  <c r="R533" i="34" s="1"/>
  <c r="E905" i="34"/>
  <c r="R905" i="34" s="1"/>
  <c r="E646" i="34"/>
  <c r="E36" i="34"/>
  <c r="E950" i="34"/>
  <c r="R950" i="34" s="1"/>
  <c r="E6" i="34"/>
  <c r="R6" i="34" s="1"/>
  <c r="E874" i="34"/>
  <c r="R874" i="34" s="1"/>
  <c r="E909" i="34"/>
  <c r="R909" i="34" s="1"/>
  <c r="E806" i="34"/>
  <c r="R806" i="34" s="1"/>
  <c r="E1243" i="34"/>
  <c r="R1243" i="34" s="1"/>
  <c r="E1396" i="34"/>
  <c r="E1052" i="34"/>
  <c r="R1052" i="34" s="1"/>
  <c r="E13" i="34"/>
  <c r="R13" i="34" s="1"/>
  <c r="E1233" i="34"/>
  <c r="R1233" i="34" s="1"/>
  <c r="E474" i="34"/>
  <c r="R474" i="34" s="1"/>
  <c r="E870" i="34"/>
  <c r="E979" i="34"/>
  <c r="R979" i="34" s="1"/>
  <c r="E1250" i="34"/>
  <c r="R1250" i="34" s="1"/>
  <c r="E549" i="34"/>
  <c r="R549" i="34" s="1"/>
  <c r="E634" i="34"/>
  <c r="R634" i="34" s="1"/>
  <c r="E286" i="34"/>
  <c r="R286" i="34" s="1"/>
  <c r="E45" i="34"/>
  <c r="R45" i="34" s="1"/>
  <c r="E1354" i="34"/>
  <c r="R1354" i="34" s="1"/>
  <c r="E430" i="34"/>
  <c r="E1041" i="34"/>
  <c r="R1041" i="34" s="1"/>
  <c r="E180" i="34"/>
  <c r="R180" i="34" s="1"/>
  <c r="E351" i="34"/>
  <c r="R351" i="34" s="1"/>
  <c r="E1227" i="34"/>
  <c r="R1227" i="34" s="1"/>
  <c r="E1189" i="34"/>
  <c r="E698" i="34"/>
  <c r="R698" i="34" s="1"/>
  <c r="E824" i="34"/>
  <c r="R824" i="34" s="1"/>
  <c r="E203" i="34"/>
  <c r="R203" i="34" s="1"/>
  <c r="E1370" i="34"/>
  <c r="R1370" i="34" s="1"/>
  <c r="E410" i="34"/>
  <c r="R410" i="34" s="1"/>
  <c r="E1307" i="34"/>
  <c r="E37" i="34"/>
  <c r="R37" i="34" s="1"/>
  <c r="E1224" i="34"/>
  <c r="R1224" i="34" s="1"/>
  <c r="E729" i="34"/>
  <c r="R729" i="34" s="1"/>
  <c r="E975" i="34"/>
  <c r="R975" i="34" s="1"/>
  <c r="E1142" i="34"/>
  <c r="R1142" i="34" s="1"/>
  <c r="E818" i="34"/>
  <c r="R818" i="34" s="1"/>
  <c r="E120" i="34"/>
  <c r="R120" i="34" s="1"/>
  <c r="E311" i="34"/>
  <c r="R311" i="34" s="1"/>
  <c r="E553" i="34"/>
  <c r="R553" i="34" s="1"/>
  <c r="E16" i="34"/>
  <c r="R16" i="34" s="1"/>
  <c r="E347" i="34"/>
  <c r="R347" i="34" s="1"/>
  <c r="E850" i="34"/>
  <c r="R850" i="34" s="1"/>
  <c r="E1402" i="34"/>
  <c r="R1402" i="34" s="1"/>
  <c r="E1278" i="34"/>
  <c r="R1278" i="34" s="1"/>
  <c r="E703" i="34"/>
  <c r="R703" i="34" s="1"/>
  <c r="E1239" i="34"/>
  <c r="R1239" i="34" s="1"/>
  <c r="E681" i="34"/>
  <c r="R681" i="34" s="1"/>
  <c r="E195" i="34"/>
  <c r="R195" i="34" s="1"/>
  <c r="E331" i="34"/>
  <c r="R331" i="34" s="1"/>
  <c r="E248" i="34"/>
  <c r="R248" i="34" s="1"/>
  <c r="E21" i="34"/>
  <c r="R21" i="34" s="1"/>
  <c r="E317" i="34"/>
  <c r="R317" i="34" s="1"/>
  <c r="E1150" i="34"/>
  <c r="R1150" i="34" s="1"/>
  <c r="E819" i="34"/>
  <c r="R819" i="34" s="1"/>
  <c r="E337" i="34"/>
  <c r="R337" i="34" s="1"/>
  <c r="E42" i="34"/>
  <c r="E913" i="34"/>
  <c r="R913" i="34" s="1"/>
  <c r="E1274" i="34"/>
  <c r="R1274" i="34" s="1"/>
  <c r="E954" i="34"/>
  <c r="E888" i="34"/>
  <c r="R888" i="34" s="1"/>
  <c r="E518" i="34"/>
  <c r="R518" i="34" s="1"/>
  <c r="E985" i="34"/>
  <c r="R985" i="34" s="1"/>
  <c r="E794" i="34"/>
  <c r="R794" i="34" s="1"/>
  <c r="E503" i="34"/>
  <c r="R503" i="34" s="1"/>
  <c r="E1149" i="34"/>
  <c r="E561" i="34"/>
  <c r="R561" i="34" s="1"/>
  <c r="E1042" i="34"/>
  <c r="R1042" i="34" s="1"/>
  <c r="E403" i="34"/>
  <c r="R403" i="34" s="1"/>
  <c r="E1318" i="34"/>
  <c r="R1318" i="34" s="1"/>
  <c r="E318" i="34"/>
  <c r="E1018" i="34"/>
  <c r="R1018" i="34" s="1"/>
  <c r="E1184" i="34"/>
  <c r="R1184" i="34" s="1"/>
  <c r="E624" i="34"/>
  <c r="R624" i="34" s="1"/>
  <c r="E54" i="34"/>
  <c r="R54" i="34" s="1"/>
  <c r="E1111" i="34"/>
  <c r="R1111" i="34" s="1"/>
  <c r="E1382" i="34"/>
  <c r="R1382" i="34" s="1"/>
  <c r="E284" i="34"/>
  <c r="R284" i="34" s="1"/>
  <c r="E145" i="34"/>
  <c r="R145" i="34" s="1"/>
  <c r="E1206" i="34"/>
  <c r="R1206" i="34" s="1"/>
  <c r="E1356" i="34"/>
  <c r="R1356" i="34" s="1"/>
  <c r="E202" i="34"/>
  <c r="R202" i="34" s="1"/>
  <c r="E349" i="34"/>
  <c r="R349" i="34" s="1"/>
  <c r="E287" i="34"/>
  <c r="R287" i="34" s="1"/>
  <c r="E70" i="34"/>
  <c r="R70" i="34" s="1"/>
  <c r="E1285" i="34"/>
  <c r="R1285" i="34" s="1"/>
  <c r="E12" i="34"/>
  <c r="R12" i="34" s="1"/>
  <c r="E149" i="34"/>
  <c r="R149" i="34" s="1"/>
  <c r="E1343" i="34"/>
  <c r="R1343" i="34" s="1"/>
  <c r="E691" i="34"/>
  <c r="R691" i="34" s="1"/>
  <c r="E279" i="34"/>
  <c r="R279" i="34" s="1"/>
  <c r="E169" i="34"/>
  <c r="R169" i="34" s="1"/>
  <c r="E575" i="34"/>
  <c r="R575" i="34" s="1"/>
  <c r="E1225" i="34"/>
  <c r="R1225" i="34" s="1"/>
  <c r="E1395" i="34"/>
  <c r="R1395" i="34" s="1"/>
  <c r="E359" i="34"/>
  <c r="R359" i="34" s="1"/>
  <c r="E1277" i="34"/>
  <c r="E117" i="34"/>
  <c r="E500" i="34"/>
  <c r="R500" i="34" s="1"/>
  <c r="E1415" i="34"/>
  <c r="R1415" i="34" s="1"/>
  <c r="E1236" i="34"/>
  <c r="R1236" i="34" s="1"/>
  <c r="E685" i="34"/>
  <c r="R685" i="34" s="1"/>
  <c r="E664" i="34"/>
  <c r="E253" i="34"/>
  <c r="R253" i="34" s="1"/>
  <c r="E572" i="34"/>
  <c r="R572" i="34" s="1"/>
  <c r="E24" i="34"/>
  <c r="R24" i="34" s="1"/>
  <c r="E951" i="34"/>
  <c r="R951" i="34" s="1"/>
  <c r="E1080" i="34"/>
  <c r="R1080" i="34" s="1"/>
  <c r="E753" i="34"/>
  <c r="E22" i="34"/>
  <c r="R22" i="34" s="1"/>
  <c r="E977" i="34"/>
  <c r="R977" i="34" s="1"/>
  <c r="E492" i="34"/>
  <c r="R492" i="34" s="1"/>
  <c r="E424" i="34"/>
  <c r="R424" i="34" s="1"/>
  <c r="E81" i="34"/>
  <c r="R81" i="34" s="1"/>
  <c r="E1056" i="34"/>
  <c r="E1208" i="34"/>
  <c r="E388" i="34"/>
  <c r="R388" i="34" s="1"/>
  <c r="E374" i="34"/>
  <c r="R374" i="34" s="1"/>
  <c r="E339" i="34"/>
  <c r="E1265" i="34"/>
  <c r="E454" i="34"/>
  <c r="R454" i="34" s="1"/>
  <c r="E1334" i="34"/>
  <c r="R1334" i="34" s="1"/>
  <c r="E303" i="34"/>
  <c r="R303" i="34" s="1"/>
  <c r="E139" i="34"/>
  <c r="E338" i="34"/>
  <c r="E1229" i="34"/>
  <c r="R1229" i="34" s="1"/>
  <c r="E393" i="34"/>
  <c r="R393" i="34" s="1"/>
  <c r="E972" i="34"/>
  <c r="R972" i="34" s="1"/>
  <c r="E1084" i="34"/>
  <c r="R1084" i="34" s="1"/>
  <c r="E677" i="34"/>
  <c r="R677" i="34" s="1"/>
  <c r="E1068" i="34"/>
  <c r="R1068" i="34" s="1"/>
  <c r="E59" i="34"/>
  <c r="R59" i="34" s="1"/>
  <c r="E157" i="34"/>
  <c r="E1140" i="34"/>
  <c r="R1140" i="34" s="1"/>
  <c r="E994" i="34"/>
  <c r="R994" i="34" s="1"/>
  <c r="E1306" i="34"/>
  <c r="R1306" i="34" s="1"/>
  <c r="E255" i="34"/>
  <c r="R255" i="34" s="1"/>
  <c r="E58" i="34"/>
  <c r="R58" i="34" s="1"/>
  <c r="E141" i="34"/>
  <c r="R141" i="34" s="1"/>
  <c r="E1424" i="34"/>
  <c r="E1246" i="34"/>
  <c r="R1246" i="34" s="1"/>
  <c r="E75" i="34"/>
  <c r="R75" i="34" s="1"/>
  <c r="E940" i="34"/>
  <c r="R940" i="34" s="1"/>
  <c r="E665" i="34"/>
  <c r="E132" i="34"/>
  <c r="R132" i="34" s="1"/>
  <c r="E1211" i="34"/>
  <c r="R1211" i="34" s="1"/>
  <c r="E1121" i="34"/>
  <c r="R1121" i="34" s="1"/>
  <c r="E821" i="34"/>
  <c r="R821" i="34" s="1"/>
  <c r="E941" i="34"/>
  <c r="R941" i="34" s="1"/>
  <c r="E319" i="34"/>
  <c r="R319" i="34" s="1"/>
  <c r="E367" i="34"/>
  <c r="R367" i="34" s="1"/>
  <c r="E606" i="34"/>
  <c r="E1025" i="34"/>
  <c r="R1025" i="34" s="1"/>
  <c r="E429" i="34"/>
  <c r="E1166" i="34"/>
  <c r="R1166" i="34" s="1"/>
  <c r="E345" i="34"/>
  <c r="R345" i="34" s="1"/>
  <c r="E1099" i="34"/>
  <c r="R1099" i="34" s="1"/>
  <c r="E423" i="34"/>
  <c r="R423" i="34" s="1"/>
  <c r="E668" i="34"/>
  <c r="R668" i="34" s="1"/>
  <c r="E152" i="34"/>
  <c r="R152" i="34" s="1"/>
  <c r="E916" i="34"/>
  <c r="R916" i="34" s="1"/>
  <c r="E799" i="34"/>
  <c r="R799" i="34" s="1"/>
  <c r="E564" i="34"/>
  <c r="R564" i="34" s="1"/>
  <c r="E738" i="34"/>
  <c r="R738" i="34" s="1"/>
  <c r="E531" i="34"/>
  <c r="R531" i="34" s="1"/>
  <c r="E1203" i="34"/>
  <c r="R1203" i="34" s="1"/>
  <c r="E655" i="34"/>
  <c r="E116" i="34"/>
  <c r="R116" i="34" s="1"/>
  <c r="E809" i="34"/>
  <c r="R809" i="34" s="1"/>
  <c r="E529" i="34"/>
  <c r="R529" i="34" s="1"/>
  <c r="E877" i="34"/>
  <c r="R877" i="34" s="1"/>
  <c r="E1353" i="34"/>
  <c r="R1353" i="34" s="1"/>
  <c r="E1124" i="34"/>
  <c r="R1124" i="34" s="1"/>
  <c r="E702" i="34"/>
  <c r="R702" i="34" s="1"/>
  <c r="E906" i="34"/>
  <c r="R906" i="34" s="1"/>
  <c r="E845" i="34"/>
  <c r="R845" i="34" s="1"/>
  <c r="E923" i="34"/>
  <c r="R923" i="34" s="1"/>
  <c r="E844" i="34"/>
  <c r="R844" i="34" s="1"/>
  <c r="E256" i="34"/>
  <c r="R256" i="34" s="1"/>
  <c r="E161" i="34"/>
  <c r="R161" i="34" s="1"/>
  <c r="E615" i="34"/>
  <c r="R615" i="34" s="1"/>
  <c r="E478" i="34"/>
  <c r="R478" i="34" s="1"/>
  <c r="E142" i="34"/>
  <c r="R142" i="34" s="1"/>
  <c r="E563" i="34"/>
  <c r="R563" i="34" s="1"/>
  <c r="E113" i="34"/>
  <c r="R113" i="34" s="1"/>
  <c r="E876" i="34"/>
  <c r="R876" i="34" s="1"/>
  <c r="E48" i="34"/>
  <c r="R48" i="34" s="1"/>
  <c r="E354" i="34"/>
  <c r="R354" i="34" s="1"/>
  <c r="E558" i="34"/>
  <c r="R558" i="34" s="1"/>
  <c r="E1109" i="34"/>
  <c r="R1109" i="34" s="1"/>
  <c r="E405" i="34"/>
  <c r="R405" i="34" s="1"/>
  <c r="E986" i="34"/>
  <c r="R986" i="34" s="1"/>
  <c r="E1392" i="34"/>
  <c r="R1392" i="34" s="1"/>
  <c r="E1267" i="34"/>
  <c r="R1267" i="34" s="1"/>
  <c r="E625" i="34"/>
  <c r="R625" i="34" s="1"/>
  <c r="E312" i="34"/>
  <c r="R312" i="34" s="1"/>
  <c r="E150" i="34"/>
  <c r="R150" i="34" s="1"/>
  <c r="E69" i="34"/>
  <c r="R69" i="34" s="1"/>
  <c r="E700" i="34"/>
  <c r="R700" i="34" s="1"/>
  <c r="E314" i="34"/>
  <c r="R314" i="34" s="1"/>
  <c r="E701" i="34"/>
  <c r="R701" i="34" s="1"/>
  <c r="E587" i="34"/>
  <c r="R587" i="34" s="1"/>
  <c r="E210" i="34"/>
  <c r="R210" i="34" s="1"/>
  <c r="E1089" i="34"/>
  <c r="E652" i="34"/>
  <c r="R652" i="34" s="1"/>
  <c r="E988" i="34"/>
  <c r="R988" i="34" s="1"/>
  <c r="E1375" i="34"/>
  <c r="R1375" i="34" s="1"/>
  <c r="E305" i="34"/>
  <c r="R305" i="34" s="1"/>
  <c r="E1213" i="34"/>
  <c r="R1213" i="34" s="1"/>
  <c r="E715" i="34"/>
  <c r="R715" i="34" s="1"/>
  <c r="E716" i="34"/>
  <c r="R716" i="34" s="1"/>
  <c r="E297" i="34"/>
  <c r="R297" i="34" s="1"/>
  <c r="E1146" i="34"/>
  <c r="R1146" i="34" s="1"/>
  <c r="E1022" i="34"/>
  <c r="R1022" i="34" s="1"/>
  <c r="E107" i="34"/>
  <c r="R107" i="34" s="1"/>
  <c r="E1065" i="34"/>
  <c r="R1065" i="34" s="1"/>
  <c r="E898" i="34"/>
  <c r="R898" i="34" s="1"/>
  <c r="E1126" i="34"/>
  <c r="R1126" i="34" s="1"/>
  <c r="E521" i="34"/>
  <c r="R521" i="34" s="1"/>
  <c r="E1374" i="34"/>
  <c r="E477" i="34"/>
  <c r="E711" i="34"/>
  <c r="R711" i="34" s="1"/>
  <c r="E611" i="34"/>
  <c r="R611" i="34" s="1"/>
  <c r="E198" i="34"/>
  <c r="R198" i="34" s="1"/>
  <c r="E767" i="34"/>
  <c r="E620" i="34"/>
  <c r="E609" i="34"/>
  <c r="R609" i="34" s="1"/>
  <c r="E680" i="34"/>
  <c r="R680" i="34" s="1"/>
  <c r="E19" i="34"/>
  <c r="R19" i="34" s="1"/>
  <c r="E30" i="34"/>
  <c r="R30" i="34" s="1"/>
  <c r="E434" i="34"/>
  <c r="R434" i="34" s="1"/>
  <c r="E1108" i="34"/>
  <c r="R1108" i="34" s="1"/>
  <c r="E1148" i="34"/>
  <c r="R1148" i="34" s="1"/>
  <c r="E562" i="34"/>
  <c r="R562" i="34" s="1"/>
  <c r="E467" i="34"/>
  <c r="R467" i="34" s="1"/>
  <c r="E981" i="34"/>
  <c r="R981" i="34" s="1"/>
  <c r="E422" i="34"/>
  <c r="E582" i="34"/>
  <c r="E34" i="34"/>
  <c r="R34" i="34" s="1"/>
  <c r="E309" i="34"/>
  <c r="R309" i="34" s="1"/>
  <c r="E586" i="34"/>
  <c r="R586" i="34" s="1"/>
  <c r="E1214" i="34"/>
  <c r="R1214" i="34" s="1"/>
  <c r="E542" i="34"/>
  <c r="R542" i="34" s="1"/>
  <c r="E104" i="34"/>
  <c r="R104" i="34" s="1"/>
  <c r="E242" i="34"/>
  <c r="R242" i="34" s="1"/>
  <c r="E207" i="34"/>
  <c r="R207" i="34" s="1"/>
  <c r="E114" i="34"/>
  <c r="R114" i="34" s="1"/>
  <c r="E432" i="34"/>
  <c r="R432" i="34" s="1"/>
  <c r="E212" i="34"/>
  <c r="R212" i="34" s="1"/>
  <c r="E858" i="34"/>
  <c r="E243" i="34"/>
  <c r="R243" i="34" s="1"/>
  <c r="E601" i="34"/>
  <c r="E448" i="34"/>
  <c r="R448" i="34" s="1"/>
  <c r="E596" i="34"/>
  <c r="R596" i="34" s="1"/>
  <c r="E1077" i="34"/>
  <c r="R1077" i="34" s="1"/>
  <c r="E483" i="34"/>
  <c r="R483" i="34" s="1"/>
  <c r="E456" i="34"/>
  <c r="R456" i="34" s="1"/>
  <c r="E1371" i="34"/>
  <c r="R1371" i="34" s="1"/>
  <c r="E761" i="34"/>
  <c r="R761" i="34" s="1"/>
  <c r="E617" i="34"/>
  <c r="R617" i="34" s="1"/>
  <c r="E743" i="34"/>
  <c r="R743" i="34" s="1"/>
  <c r="E1114" i="34"/>
  <c r="R1114" i="34" s="1"/>
  <c r="E759" i="34"/>
  <c r="E1259" i="34"/>
  <c r="R1259" i="34" s="1"/>
  <c r="E1159" i="34"/>
  <c r="R1159" i="34" s="1"/>
  <c r="E211" i="34"/>
  <c r="R211" i="34" s="1"/>
  <c r="E568" i="34"/>
  <c r="R568" i="34" s="1"/>
  <c r="E1106" i="34"/>
  <c r="R1106" i="34" s="1"/>
  <c r="E814" i="34"/>
  <c r="E1185" i="34"/>
  <c r="E411" i="34"/>
  <c r="R411" i="34" s="1"/>
  <c r="E1432" i="34"/>
  <c r="R1432" i="34" s="1"/>
  <c r="E49" i="34"/>
  <c r="R49" i="34" s="1"/>
  <c r="E412" i="34"/>
  <c r="E63" i="34"/>
  <c r="R63" i="34" s="1"/>
  <c r="E967" i="34"/>
  <c r="R967" i="34" s="1"/>
  <c r="E1104" i="34"/>
  <c r="R1104" i="34" s="1"/>
  <c r="E1381" i="34"/>
  <c r="R1381" i="34" s="1"/>
  <c r="E1373" i="34"/>
  <c r="R1373" i="34" s="1"/>
  <c r="E468" i="34"/>
  <c r="R468" i="34" s="1"/>
  <c r="E589" i="34"/>
  <c r="R589" i="34" s="1"/>
  <c r="E908" i="34"/>
  <c r="E632" i="34"/>
  <c r="E376" i="34"/>
  <c r="R376" i="34" s="1"/>
  <c r="E679" i="34"/>
  <c r="R679" i="34" s="1"/>
  <c r="E765" i="34"/>
  <c r="E272" i="34"/>
  <c r="E433" i="34"/>
  <c r="R433" i="34" s="1"/>
  <c r="E1329" i="34"/>
  <c r="R1329" i="34" s="1"/>
  <c r="E697" i="34"/>
  <c r="R697" i="34" s="1"/>
  <c r="E470" i="34"/>
  <c r="R470" i="34" s="1"/>
  <c r="E524" i="34"/>
  <c r="R524" i="34" s="1"/>
  <c r="E887" i="34"/>
  <c r="R887" i="34" s="1"/>
  <c r="E254" i="34"/>
  <c r="R254" i="34" s="1"/>
  <c r="E608" i="34"/>
  <c r="R608" i="34" s="1"/>
  <c r="E1386" i="34"/>
  <c r="R1386" i="34" s="1"/>
  <c r="E733" i="34"/>
  <c r="R733" i="34" s="1"/>
  <c r="E704" i="34"/>
  <c r="R704" i="34" s="1"/>
  <c r="E828" i="34"/>
  <c r="R828" i="34" s="1"/>
  <c r="E73" i="34"/>
  <c r="E795" i="34"/>
  <c r="E1024" i="34"/>
  <c r="R1024" i="34" s="1"/>
  <c r="E912" i="34"/>
  <c r="R912" i="34" s="1"/>
  <c r="E830" i="34"/>
  <c r="R830" i="34" s="1"/>
  <c r="E837" i="34"/>
  <c r="E1070" i="34"/>
  <c r="E1423" i="34"/>
  <c r="R1423" i="34" s="1"/>
  <c r="E296" i="34"/>
  <c r="R296" i="34" s="1"/>
  <c r="E570" i="34"/>
  <c r="R570" i="34" s="1"/>
  <c r="E129" i="34"/>
  <c r="R129" i="34" s="1"/>
  <c r="E239" i="34"/>
  <c r="E598" i="34"/>
  <c r="R598" i="34" s="1"/>
  <c r="E288" i="34"/>
  <c r="R288" i="34" s="1"/>
  <c r="E360" i="34"/>
  <c r="R360" i="34" s="1"/>
  <c r="E1005" i="34"/>
  <c r="R1005" i="34" s="1"/>
  <c r="E947" i="34"/>
  <c r="E748" i="34"/>
  <c r="R748" i="34" s="1"/>
  <c r="E1286" i="34"/>
  <c r="R1286" i="34" s="1"/>
  <c r="E964" i="34"/>
  <c r="R964" i="34" s="1"/>
  <c r="E240" i="34"/>
  <c r="R240" i="34" s="1"/>
  <c r="E656" i="34"/>
  <c r="R656" i="34" s="1"/>
  <c r="E804" i="34"/>
  <c r="R804" i="34" s="1"/>
  <c r="E363" i="34"/>
  <c r="R363" i="34" s="1"/>
  <c r="E737" i="34"/>
  <c r="R737" i="34" s="1"/>
  <c r="E502" i="34"/>
  <c r="E826" i="34"/>
  <c r="R826" i="34" s="1"/>
  <c r="E1345" i="34"/>
  <c r="R1345" i="34" s="1"/>
  <c r="E1287" i="34"/>
  <c r="R1287" i="34" s="1"/>
  <c r="E924" i="34"/>
  <c r="R924" i="34" s="1"/>
  <c r="E1197" i="34"/>
  <c r="R1197" i="34" s="1"/>
  <c r="E1151" i="34"/>
  <c r="R1151" i="34" s="1"/>
  <c r="E176" i="34"/>
  <c r="R176" i="34" s="1"/>
  <c r="E1376" i="34"/>
  <c r="R1376" i="34" s="1"/>
  <c r="E566" i="34"/>
  <c r="R566" i="34" s="1"/>
  <c r="E1366" i="34"/>
  <c r="R1366" i="34" s="1"/>
  <c r="E1012" i="34"/>
  <c r="R1012" i="34" s="1"/>
  <c r="E1044" i="34"/>
  <c r="R1044" i="34" s="1"/>
  <c r="E1238" i="34"/>
  <c r="E517" i="34"/>
  <c r="R517" i="34" s="1"/>
  <c r="E281" i="34"/>
  <c r="R281" i="34" s="1"/>
  <c r="E1135" i="34"/>
  <c r="R1135" i="34" s="1"/>
  <c r="E126" i="34"/>
  <c r="R126" i="34" s="1"/>
  <c r="E880" i="34"/>
  <c r="R880" i="34" s="1"/>
  <c r="E110" i="34"/>
  <c r="R110" i="34" s="1"/>
  <c r="E1063" i="34"/>
  <c r="R1063" i="34" s="1"/>
  <c r="E778" i="34"/>
  <c r="R778" i="34" s="1"/>
  <c r="E381" i="34"/>
  <c r="R381" i="34" s="1"/>
  <c r="E696" i="34"/>
  <c r="R696" i="34" s="1"/>
  <c r="E939" i="34"/>
  <c r="R939" i="34" s="1"/>
  <c r="E937" i="34"/>
  <c r="R937" i="34" s="1"/>
  <c r="E96" i="34"/>
  <c r="R96" i="34" s="1"/>
  <c r="E896" i="34"/>
  <c r="R896" i="34" s="1"/>
  <c r="E269" i="34"/>
  <c r="R269" i="34" s="1"/>
  <c r="E822" i="34"/>
  <c r="E1335" i="34"/>
  <c r="R1335" i="34" s="1"/>
  <c r="E813" i="34"/>
  <c r="E197" i="34"/>
  <c r="R197" i="34" s="1"/>
  <c r="E516" i="34"/>
  <c r="R516" i="34" s="1"/>
  <c r="E513" i="34"/>
  <c r="R513" i="34" s="1"/>
  <c r="E1118" i="34"/>
  <c r="R1118" i="34" s="1"/>
  <c r="E613" i="34"/>
  <c r="R613" i="34" s="1"/>
  <c r="E485" i="34"/>
  <c r="R485" i="34" s="1"/>
  <c r="E1004" i="34"/>
  <c r="R1004" i="34" s="1"/>
  <c r="E962" i="34"/>
  <c r="R962" i="34" s="1"/>
  <c r="E827" i="34"/>
  <c r="R827" i="34" s="1"/>
  <c r="E277" i="34"/>
  <c r="R277" i="34" s="1"/>
  <c r="E674" i="34"/>
  <c r="E1283" i="34"/>
  <c r="E1411" i="34"/>
  <c r="R1411" i="34" s="1"/>
  <c r="E404" i="34"/>
  <c r="R404" i="34" s="1"/>
  <c r="E1003" i="34"/>
  <c r="R1003" i="34" s="1"/>
  <c r="E159" i="34"/>
  <c r="R159" i="34" s="1"/>
  <c r="E1039" i="34"/>
  <c r="R1039" i="34" s="1"/>
  <c r="E1043" i="34"/>
  <c r="R1043" i="34" s="1"/>
  <c r="E128" i="34"/>
  <c r="R128" i="34" s="1"/>
  <c r="E1244" i="34"/>
  <c r="R1244" i="34" s="1"/>
  <c r="E238" i="34"/>
  <c r="R238" i="34" s="1"/>
  <c r="E505" i="34"/>
  <c r="R505" i="34" s="1"/>
  <c r="E848" i="34"/>
  <c r="E196" i="34"/>
  <c r="E90" i="34"/>
  <c r="R90" i="34" s="1"/>
  <c r="E831" i="34"/>
  <c r="R831" i="34" s="1"/>
  <c r="E649" i="34"/>
  <c r="R649" i="34" s="1"/>
  <c r="E1325" i="34"/>
  <c r="R1325" i="34" s="1"/>
  <c r="E1034" i="34"/>
  <c r="R1034" i="34" s="1"/>
  <c r="E11" i="34"/>
  <c r="R11" i="34" s="1"/>
  <c r="E1139" i="34"/>
  <c r="R1139" i="34" s="1"/>
  <c r="E342" i="34"/>
  <c r="R342" i="34" s="1"/>
  <c r="E170" i="34"/>
  <c r="R170" i="34" s="1"/>
  <c r="E894" i="34"/>
  <c r="R894" i="34" s="1"/>
  <c r="E976" i="34"/>
  <c r="E385" i="34"/>
  <c r="E628" i="34"/>
  <c r="R628" i="34" s="1"/>
  <c r="E745" i="34"/>
  <c r="R745" i="34" s="1"/>
  <c r="E543" i="34"/>
  <c r="R543" i="34" s="1"/>
  <c r="E461" i="34"/>
  <c r="R461" i="34" s="1"/>
  <c r="E1011" i="34"/>
  <c r="R1011" i="34" s="1"/>
  <c r="E1040" i="34"/>
  <c r="R1040" i="34" s="1"/>
  <c r="E232" i="34"/>
  <c r="R232" i="34" s="1"/>
  <c r="E713" i="34"/>
  <c r="R713" i="34" s="1"/>
  <c r="E102" i="34"/>
  <c r="R102" i="34" s="1"/>
  <c r="E164" i="34"/>
  <c r="R164" i="34" s="1"/>
  <c r="E1394" i="34"/>
  <c r="E108" i="34"/>
  <c r="E219" i="34"/>
  <c r="R219" i="34" s="1"/>
  <c r="E1336" i="34"/>
  <c r="R1336" i="34" s="1"/>
  <c r="E1252" i="34"/>
  <c r="R1252" i="34" s="1"/>
  <c r="E1144" i="34"/>
  <c r="R1144" i="34" s="1"/>
  <c r="E846" i="34"/>
  <c r="R846" i="34" s="1"/>
  <c r="E571" i="34"/>
  <c r="R571" i="34" s="1"/>
  <c r="E1171" i="34"/>
  <c r="R1171" i="34" s="1"/>
  <c r="E808" i="34"/>
  <c r="R808" i="34" s="1"/>
  <c r="E441" i="34"/>
  <c r="R441" i="34" s="1"/>
  <c r="E756" i="34"/>
  <c r="R756" i="34" s="1"/>
  <c r="E206" i="34"/>
  <c r="E444" i="34"/>
  <c r="E290" i="34"/>
  <c r="R290" i="34" s="1"/>
  <c r="E230" i="34"/>
  <c r="R230" i="34" s="1"/>
  <c r="E188" i="34"/>
  <c r="R188" i="34" s="1"/>
  <c r="E641" i="34"/>
  <c r="R641" i="34" s="1"/>
  <c r="E792" i="34"/>
  <c r="R792" i="34" s="1"/>
  <c r="E1311" i="34"/>
  <c r="R1311" i="34" s="1"/>
  <c r="E93" i="34"/>
  <c r="R93" i="34" s="1"/>
  <c r="E547" i="34"/>
  <c r="R547" i="34" s="1"/>
  <c r="E551" i="34"/>
  <c r="R551" i="34" s="1"/>
  <c r="E275" i="34"/>
  <c r="R275" i="34" s="1"/>
  <c r="E379" i="34"/>
  <c r="E585" i="34"/>
  <c r="E266" i="34"/>
  <c r="R266" i="34" s="1"/>
  <c r="E823" i="34"/>
  <c r="R823" i="34" s="1"/>
  <c r="E626" i="34"/>
  <c r="R626" i="34" s="1"/>
  <c r="E672" i="34"/>
  <c r="R672" i="34" s="1"/>
  <c r="E498" i="34"/>
  <c r="R498" i="34" s="1"/>
  <c r="E316" i="34"/>
  <c r="R316" i="34" s="1"/>
  <c r="E335" i="34"/>
  <c r="R335" i="34" s="1"/>
  <c r="E1002" i="34"/>
  <c r="R1002" i="34" s="1"/>
  <c r="E612" i="34"/>
  <c r="R612" i="34" s="1"/>
  <c r="E1313" i="34"/>
  <c r="R1313" i="34" s="1"/>
  <c r="E974" i="34"/>
  <c r="E930" i="34"/>
  <c r="E401" i="34"/>
  <c r="R401" i="34" s="1"/>
  <c r="E348" i="34"/>
  <c r="R348" i="34" s="1"/>
  <c r="E900" i="34"/>
  <c r="R900" i="34" s="1"/>
  <c r="E1372" i="34"/>
  <c r="R1372" i="34" s="1"/>
  <c r="E1426" i="34"/>
  <c r="R1426" i="34" s="1"/>
  <c r="E1032" i="34"/>
  <c r="R1032" i="34" s="1"/>
  <c r="E610" i="34"/>
  <c r="R610" i="34" s="1"/>
  <c r="E4" i="34"/>
  <c r="E192" i="34"/>
  <c r="R192" i="34" s="1"/>
  <c r="E736" i="34"/>
  <c r="R736" i="34" s="1"/>
  <c r="E1407" i="34"/>
  <c r="R1407" i="34" s="1"/>
  <c r="E65" i="34"/>
  <c r="E1158" i="34"/>
  <c r="R1158" i="34" s="1"/>
  <c r="E234" i="34"/>
  <c r="R234" i="34" s="1"/>
  <c r="E140" i="34"/>
  <c r="R140" i="34" s="1"/>
  <c r="E1082" i="34"/>
  <c r="R1082" i="34" s="1"/>
  <c r="E871" i="34"/>
  <c r="R871" i="34" s="1"/>
  <c r="E595" i="34"/>
  <c r="E356" i="34"/>
  <c r="R356" i="34" s="1"/>
  <c r="E754" i="34"/>
  <c r="R754" i="34" s="1"/>
  <c r="E1083" i="34"/>
  <c r="R1083" i="34" s="1"/>
  <c r="E840" i="34"/>
  <c r="R840" i="34" s="1"/>
  <c r="E501" i="34"/>
  <c r="R501" i="34" s="1"/>
  <c r="E382" i="34"/>
  <c r="R382" i="34" s="1"/>
  <c r="E541" i="34"/>
  <c r="R541" i="34" s="1"/>
  <c r="E267" i="34"/>
  <c r="R267" i="34" s="1"/>
  <c r="E258" i="34"/>
  <c r="R258" i="34" s="1"/>
  <c r="E944" i="34"/>
  <c r="R944" i="34" s="1"/>
  <c r="E40" i="34"/>
  <c r="R40" i="34" s="1"/>
  <c r="E133" i="34"/>
  <c r="R133" i="34" s="1"/>
  <c r="E1161" i="34"/>
  <c r="R1161" i="34" s="1"/>
  <c r="E20" i="34"/>
  <c r="R20" i="34" s="1"/>
  <c r="E687" i="34"/>
  <c r="R687" i="34" s="1"/>
  <c r="E1205" i="34"/>
  <c r="R1205" i="34" s="1"/>
  <c r="E682" i="34"/>
  <c r="R682" i="34" s="1"/>
  <c r="E1220" i="34"/>
  <c r="R1220" i="34" s="1"/>
  <c r="E1091" i="34"/>
  <c r="R1091" i="34" s="1"/>
  <c r="E890" i="34"/>
  <c r="R890" i="34" s="1"/>
  <c r="E538" i="34"/>
  <c r="R538" i="34" s="1"/>
  <c r="E567" i="34"/>
  <c r="E933" i="34"/>
  <c r="R933" i="34" s="1"/>
  <c r="E772" i="34"/>
  <c r="R772" i="34" s="1"/>
  <c r="E475" i="34"/>
  <c r="R475" i="34" s="1"/>
  <c r="E428" i="34"/>
  <c r="R428" i="34" s="1"/>
  <c r="E1101" i="34"/>
  <c r="R1101" i="34" s="1"/>
  <c r="E1344" i="34"/>
  <c r="R1344" i="34" s="1"/>
  <c r="E509" i="34"/>
  <c r="R509" i="34" s="1"/>
  <c r="E565" i="34"/>
  <c r="R565" i="34" s="1"/>
  <c r="E1312" i="34"/>
  <c r="R1312" i="34" s="1"/>
  <c r="E1308" i="34"/>
  <c r="R1308" i="34" s="1"/>
  <c r="E1302" i="34"/>
  <c r="E528" i="34"/>
  <c r="E707" i="34"/>
  <c r="R707" i="34" s="1"/>
  <c r="E300" i="34"/>
  <c r="R300" i="34" s="1"/>
  <c r="E1316" i="34"/>
  <c r="R1316" i="34" s="1"/>
  <c r="E46" i="34"/>
  <c r="R46" i="34" s="1"/>
  <c r="E872" i="34"/>
  <c r="R872" i="34" s="1"/>
  <c r="E1037" i="34"/>
  <c r="R1037" i="34" s="1"/>
  <c r="E1305" i="34"/>
  <c r="R1305" i="34" s="1"/>
  <c r="E285" i="34"/>
  <c r="R285" i="34" s="1"/>
  <c r="E1291" i="34"/>
  <c r="R1291" i="34" s="1"/>
  <c r="E1328" i="34"/>
  <c r="R1328" i="34" s="1"/>
  <c r="E796" i="34"/>
  <c r="E386" i="34"/>
  <c r="E1304" i="34"/>
  <c r="R1304" i="34" s="1"/>
  <c r="E183" i="34"/>
  <c r="R183" i="34" s="1"/>
  <c r="E942" i="34"/>
  <c r="R942" i="34" s="1"/>
  <c r="E15" i="34"/>
  <c r="R15" i="34" s="1"/>
  <c r="E1298" i="34"/>
  <c r="R1298" i="34" s="1"/>
  <c r="E1282" i="34"/>
  <c r="R1282" i="34" s="1"/>
  <c r="E460" i="34"/>
  <c r="R460" i="34" s="1"/>
  <c r="E106" i="34"/>
  <c r="R106" i="34" s="1"/>
  <c r="E274" i="34"/>
  <c r="R274" i="34" s="1"/>
  <c r="E370" i="34"/>
  <c r="R370" i="34" s="1"/>
  <c r="E482" i="34"/>
  <c r="E1038" i="34"/>
  <c r="E249" i="34"/>
  <c r="R249" i="34" s="1"/>
  <c r="E663" i="34"/>
  <c r="R663" i="34" s="1"/>
  <c r="E264" i="34"/>
  <c r="R264" i="34" s="1"/>
  <c r="E377" i="34"/>
  <c r="E1120" i="34"/>
  <c r="E101" i="34"/>
  <c r="R101" i="34" s="1"/>
  <c r="E851" i="34"/>
  <c r="R851" i="34" s="1"/>
  <c r="E241" i="34"/>
  <c r="E526" i="34"/>
  <c r="E1116" i="34"/>
  <c r="R1116" i="34" s="1"/>
  <c r="E673" i="34"/>
  <c r="E1125" i="34"/>
  <c r="R1125" i="34" s="1"/>
  <c r="E723" i="34"/>
  <c r="R723" i="34" s="1"/>
  <c r="E1130" i="34"/>
  <c r="E1112" i="34"/>
  <c r="R1112" i="34" s="1"/>
  <c r="E174" i="34"/>
  <c r="R174" i="34" s="1"/>
  <c r="E1359" i="34"/>
  <c r="R1359" i="34" s="1"/>
  <c r="E560" i="34"/>
  <c r="R560" i="34" s="1"/>
  <c r="E462" i="34"/>
  <c r="R462" i="34" s="1"/>
  <c r="E1351" i="34"/>
  <c r="R1351" i="34" s="1"/>
  <c r="E515" i="34"/>
  <c r="R515" i="34" s="1"/>
  <c r="E882" i="34"/>
  <c r="R882" i="34" s="1"/>
  <c r="E1177" i="34"/>
  <c r="R1177" i="34" s="1"/>
  <c r="E569" i="34"/>
  <c r="E918" i="34"/>
  <c r="R918" i="34" s="1"/>
  <c r="E599" i="34"/>
  <c r="R599" i="34" s="1"/>
  <c r="E863" i="34"/>
  <c r="R863" i="34" s="1"/>
  <c r="E1330" i="34"/>
  <c r="R1330" i="34" s="1"/>
  <c r="E920" i="34"/>
  <c r="R920" i="34" s="1"/>
  <c r="E879" i="34"/>
  <c r="R879" i="34" s="1"/>
  <c r="E706" i="34"/>
  <c r="R706" i="34" s="1"/>
  <c r="E1021" i="34"/>
  <c r="R1021" i="34" s="1"/>
  <c r="E122" i="34"/>
  <c r="R122" i="34" s="1"/>
  <c r="E540" i="34"/>
  <c r="R540" i="34" s="1"/>
  <c r="E380" i="34"/>
  <c r="R380" i="34" s="1"/>
  <c r="E33" i="34"/>
  <c r="R33" i="34" s="1"/>
  <c r="E720" i="34"/>
  <c r="R720" i="34" s="1"/>
  <c r="E722" i="34"/>
  <c r="R722" i="34" s="1"/>
  <c r="E1249" i="34"/>
  <c r="R1249" i="34" s="1"/>
  <c r="E1123" i="34"/>
  <c r="R1123" i="34" s="1"/>
  <c r="E779" i="34"/>
  <c r="R779" i="34" s="1"/>
  <c r="E415" i="34"/>
  <c r="R415" i="34" s="1"/>
  <c r="E1361" i="34"/>
  <c r="E481" i="34"/>
  <c r="E919" i="34"/>
  <c r="R919" i="34" s="1"/>
  <c r="E904" i="34"/>
  <c r="R904" i="34" s="1"/>
  <c r="E340" i="34"/>
  <c r="R340" i="34" s="1"/>
  <c r="E87" i="34"/>
  <c r="R87" i="34" s="1"/>
  <c r="E28" i="34"/>
  <c r="E457" i="34"/>
  <c r="R457" i="34" s="1"/>
  <c r="E1326" i="34"/>
  <c r="R1326" i="34" s="1"/>
  <c r="E447" i="34"/>
  <c r="R447" i="34" s="1"/>
  <c r="E934" i="34"/>
  <c r="E1156" i="34"/>
  <c r="E143" i="34"/>
  <c r="R143" i="34" s="1"/>
  <c r="E172" i="34"/>
  <c r="R172" i="34" s="1"/>
  <c r="E1355" i="34"/>
  <c r="R1355" i="34" s="1"/>
  <c r="E400" i="34"/>
  <c r="R400" i="34" s="1"/>
  <c r="E115" i="34"/>
  <c r="E600" i="34"/>
  <c r="R600" i="34" s="1"/>
  <c r="E803" i="34"/>
  <c r="R803" i="34" s="1"/>
  <c r="E525" i="34"/>
  <c r="R525" i="34" s="1"/>
  <c r="E1420" i="34"/>
  <c r="R1420" i="34" s="1"/>
  <c r="E236" i="34"/>
  <c r="R236" i="34" s="1"/>
  <c r="E1428" i="34"/>
  <c r="R1428" i="34" s="1"/>
  <c r="E1413" i="34"/>
  <c r="E710" i="34"/>
  <c r="R710" i="34" s="1"/>
  <c r="E163" i="34"/>
  <c r="R163" i="34" s="1"/>
  <c r="E1234" i="34"/>
  <c r="R1234" i="34" s="1"/>
  <c r="E557" i="34"/>
  <c r="R557" i="34" s="1"/>
  <c r="E864" i="34"/>
  <c r="R864" i="34" s="1"/>
  <c r="E35" i="34"/>
  <c r="R35" i="34" s="1"/>
  <c r="E708" i="34"/>
  <c r="R708" i="34" s="1"/>
  <c r="E1341" i="34"/>
  <c r="E865" i="34"/>
  <c r="R865" i="34" s="1"/>
  <c r="E1100" i="34"/>
  <c r="R1100" i="34" s="1"/>
  <c r="E744" i="34"/>
  <c r="E699" i="34"/>
  <c r="R699" i="34" s="1"/>
  <c r="E313" i="34"/>
  <c r="R313" i="34" s="1"/>
  <c r="E420" i="34"/>
  <c r="R420" i="34" s="1"/>
  <c r="E421" i="34"/>
  <c r="R421" i="34" s="1"/>
  <c r="E497" i="34"/>
  <c r="R497" i="34" s="1"/>
  <c r="E151" i="34"/>
  <c r="R151" i="34" s="1"/>
  <c r="E2" i="34"/>
  <c r="R2" i="34" s="1"/>
  <c r="E1019" i="34"/>
  <c r="R1019" i="34" s="1"/>
  <c r="E487" i="34"/>
  <c r="R487" i="34" s="1"/>
  <c r="E1247" i="34"/>
  <c r="R1247" i="34" s="1"/>
  <c r="E1182" i="34"/>
  <c r="R1182" i="34" s="1"/>
  <c r="E519" i="34"/>
  <c r="R519" i="34" s="1"/>
  <c r="E726" i="34"/>
  <c r="E375" i="34"/>
  <c r="R375" i="34" s="1"/>
  <c r="E854" i="34"/>
  <c r="R854" i="34" s="1"/>
  <c r="E1317" i="34"/>
  <c r="E182" i="34"/>
  <c r="R182" i="34" s="1"/>
  <c r="E1174" i="34"/>
  <c r="R1174" i="34" s="1"/>
  <c r="E661" i="34"/>
  <c r="R661" i="34" s="1"/>
  <c r="E1300" i="34"/>
  <c r="R1300" i="34" s="1"/>
  <c r="E1210" i="34"/>
  <c r="R1210" i="34" s="1"/>
  <c r="E688" i="34"/>
  <c r="R688" i="34" s="1"/>
  <c r="E911" i="34"/>
  <c r="E1290" i="34"/>
  <c r="R1290" i="34" s="1"/>
  <c r="E996" i="34"/>
  <c r="R996" i="34" s="1"/>
  <c r="E406" i="34"/>
  <c r="E862" i="34"/>
  <c r="R862" i="34" s="1"/>
  <c r="E1398" i="34"/>
  <c r="R1398" i="34" s="1"/>
  <c r="E789" i="34"/>
  <c r="R789" i="34" s="1"/>
  <c r="E156" i="34"/>
  <c r="R156" i="34" s="1"/>
  <c r="E1322" i="34"/>
  <c r="R1322" i="34" s="1"/>
  <c r="E1405" i="34"/>
  <c r="R1405" i="34" s="1"/>
  <c r="E1427" i="34"/>
  <c r="R1427" i="34" s="1"/>
  <c r="E5" i="34"/>
  <c r="R5" i="34" s="1"/>
  <c r="E109" i="34"/>
  <c r="E535" i="34"/>
  <c r="R535" i="34" s="1"/>
  <c r="E1059" i="34"/>
  <c r="R1059" i="34" s="1"/>
  <c r="E1377" i="34"/>
  <c r="E805" i="34"/>
  <c r="R805" i="34" s="1"/>
  <c r="E77" i="34"/>
  <c r="R77" i="34" s="1"/>
  <c r="E79" i="34"/>
  <c r="R79" i="34" s="1"/>
  <c r="E76" i="34"/>
  <c r="R76" i="34" s="1"/>
  <c r="E1115" i="34"/>
  <c r="R1115" i="34" s="1"/>
  <c r="E1119" i="34"/>
  <c r="E217" i="34"/>
  <c r="E268" i="34"/>
  <c r="R268" i="34" s="1"/>
  <c r="E418" i="34"/>
  <c r="R418" i="34" s="1"/>
  <c r="E62" i="34"/>
  <c r="R62" i="34" s="1"/>
  <c r="E111" i="34"/>
  <c r="R111" i="34" s="1"/>
  <c r="E1223" i="34"/>
  <c r="R1223" i="34" s="1"/>
  <c r="E1219" i="34"/>
  <c r="R1219" i="34" s="1"/>
  <c r="E1350" i="34"/>
  <c r="R1350" i="34" s="1"/>
  <c r="E1097" i="34"/>
  <c r="R1097" i="34" s="1"/>
  <c r="E41" i="34"/>
  <c r="R41" i="34" s="1"/>
  <c r="E185" i="34"/>
  <c r="R185" i="34" s="1"/>
  <c r="E97" i="34"/>
  <c r="E755" i="34"/>
  <c r="E438" i="34"/>
  <c r="R438" i="34" s="1"/>
  <c r="E334" i="34"/>
  <c r="R334" i="34" s="1"/>
  <c r="E416" i="34"/>
  <c r="R416" i="34" s="1"/>
  <c r="E1391" i="34"/>
  <c r="R1391" i="34" s="1"/>
  <c r="E1273" i="34"/>
  <c r="R1273" i="34" s="1"/>
  <c r="E1315" i="34"/>
  <c r="R1315" i="34" s="1"/>
  <c r="E810" i="34"/>
  <c r="R810" i="34" s="1"/>
  <c r="E446" i="34"/>
  <c r="R446" i="34" s="1"/>
  <c r="E68" i="34"/>
  <c r="R68" i="34" s="1"/>
  <c r="E193" i="34"/>
  <c r="R193" i="34" s="1"/>
  <c r="E226" i="34"/>
  <c r="R226" i="34" s="1"/>
  <c r="E548" i="34"/>
  <c r="R548" i="34" s="1"/>
  <c r="E899" i="34"/>
  <c r="R899" i="34" s="1"/>
  <c r="E1346" i="34"/>
  <c r="R1346" i="34" s="1"/>
  <c r="E631" i="34"/>
  <c r="R631" i="34" s="1"/>
  <c r="E849" i="34"/>
  <c r="R849" i="34" s="1"/>
  <c r="E839" i="34"/>
  <c r="E712" i="34"/>
  <c r="E922" i="34"/>
  <c r="R922" i="34" s="1"/>
  <c r="E971" i="34"/>
  <c r="R971" i="34" s="1"/>
  <c r="E1393" i="34"/>
  <c r="R1393" i="34" s="1"/>
  <c r="E1280" i="34"/>
  <c r="R1280" i="34" s="1"/>
  <c r="E257" i="34"/>
  <c r="R257" i="34" s="1"/>
  <c r="E233" i="34"/>
  <c r="R233" i="34" s="1"/>
  <c r="E252" i="34"/>
  <c r="R252" i="34" s="1"/>
  <c r="E352" i="34"/>
  <c r="R352" i="34" s="1"/>
  <c r="E43" i="34"/>
  <c r="R43" i="34" s="1"/>
  <c r="E1399" i="34"/>
  <c r="R1399" i="34" s="1"/>
  <c r="E1173" i="34"/>
  <c r="E683" i="34"/>
  <c r="E705" i="34"/>
  <c r="R705" i="34" s="1"/>
  <c r="E861" i="34"/>
  <c r="R861" i="34" s="1"/>
  <c r="E343" i="34"/>
  <c r="R343" i="34" s="1"/>
  <c r="E584" i="34"/>
  <c r="R584" i="34" s="1"/>
  <c r="E310" i="34"/>
  <c r="R310" i="34" s="1"/>
  <c r="E694" i="34"/>
  <c r="R694" i="34" s="1"/>
  <c r="E165" i="34"/>
  <c r="R165" i="34" s="1"/>
  <c r="E88" i="34"/>
  <c r="R88" i="34" s="1"/>
  <c r="E544" i="34"/>
  <c r="R544" i="34" s="1"/>
  <c r="E629" i="34"/>
  <c r="R629" i="34" s="1"/>
  <c r="E893" i="34"/>
  <c r="E304" i="34"/>
  <c r="E74" i="34"/>
  <c r="R74" i="34" s="1"/>
  <c r="E407" i="34"/>
  <c r="R407" i="34" s="1"/>
  <c r="E966" i="34"/>
  <c r="R966" i="34" s="1"/>
  <c r="E1169" i="34"/>
  <c r="R1169" i="34" s="1"/>
  <c r="E856" i="34"/>
  <c r="R856" i="34" s="1"/>
  <c r="E537" i="34"/>
  <c r="R537" i="34" s="1"/>
  <c r="E368" i="34"/>
  <c r="R368" i="34" s="1"/>
  <c r="E1301" i="34"/>
  <c r="R1301" i="34" s="1"/>
  <c r="E27" i="34"/>
  <c r="E667" i="34"/>
  <c r="R667" i="34" s="1"/>
  <c r="E471" i="34"/>
  <c r="R471" i="34" s="1"/>
  <c r="E1321" i="34"/>
  <c r="R1321" i="34" s="1"/>
  <c r="E1293" i="34"/>
  <c r="R1293" i="34" s="1"/>
  <c r="E199" i="34"/>
  <c r="R199" i="34" s="1"/>
  <c r="E593" i="34"/>
  <c r="R593" i="34" s="1"/>
  <c r="E1357" i="34"/>
  <c r="R1357" i="34" s="1"/>
  <c r="E327" i="34"/>
  <c r="R327" i="34" s="1"/>
  <c r="E1221" i="34"/>
  <c r="E1172" i="34"/>
  <c r="R1172" i="34" s="1"/>
  <c r="E838" i="34"/>
  <c r="R838" i="34" s="1"/>
  <c r="E866" i="34"/>
  <c r="R866" i="34" s="1"/>
  <c r="E1232" i="34"/>
  <c r="R1232" i="34" s="1"/>
  <c r="E66" i="34"/>
  <c r="R66" i="34" s="1"/>
  <c r="E209" i="34"/>
  <c r="R209" i="34" s="1"/>
  <c r="E9" i="34"/>
  <c r="R9" i="34" s="1"/>
  <c r="E579" i="34"/>
  <c r="R579" i="34" s="1"/>
  <c r="E536" i="34"/>
  <c r="R536" i="34" s="1"/>
  <c r="E1075" i="34"/>
  <c r="R1075" i="34" s="1"/>
  <c r="E491" i="34"/>
  <c r="R491" i="34" s="1"/>
  <c r="E168" i="34"/>
  <c r="E775" i="34"/>
  <c r="R775" i="34" s="1"/>
  <c r="E298" i="34"/>
  <c r="R298" i="34" s="1"/>
  <c r="E1404" i="34"/>
  <c r="R1404" i="34" s="1"/>
  <c r="E938" i="34"/>
  <c r="R938" i="34" s="1"/>
  <c r="E307" i="34"/>
  <c r="R307" i="34" s="1"/>
  <c r="E860" i="34"/>
  <c r="R860" i="34" s="1"/>
  <c r="E721" i="34"/>
  <c r="R721" i="34" s="1"/>
  <c r="E1200" i="34"/>
  <c r="R1200" i="34" s="1"/>
  <c r="E1195" i="34"/>
  <c r="R1195" i="34" s="1"/>
  <c r="E749" i="34"/>
  <c r="R749" i="34" s="1"/>
  <c r="E1216" i="34"/>
  <c r="R1216" i="34" s="1"/>
  <c r="E1152" i="34"/>
  <c r="E384" i="34"/>
  <c r="R384" i="34" s="1"/>
  <c r="E427" i="34"/>
  <c r="R427" i="34" s="1"/>
  <c r="E154" i="34"/>
  <c r="R154" i="34" s="1"/>
  <c r="E545" i="34"/>
  <c r="R545" i="34" s="1"/>
  <c r="E597" i="34"/>
  <c r="R597" i="34" s="1"/>
  <c r="E684" i="34"/>
  <c r="R684" i="34" s="1"/>
  <c r="E921" i="34"/>
  <c r="R921" i="34" s="1"/>
  <c r="E235" i="34"/>
  <c r="R235" i="34" s="1"/>
  <c r="E294" i="34"/>
  <c r="R294" i="34" s="1"/>
  <c r="E445" i="34"/>
  <c r="R445" i="34" s="1"/>
  <c r="E714" i="34"/>
  <c r="R714" i="34" s="1"/>
  <c r="E476" i="34"/>
  <c r="E1262" i="34"/>
  <c r="R1262" i="34" s="1"/>
  <c r="E332" i="34"/>
  <c r="R332" i="34" s="1"/>
  <c r="E231" i="34"/>
  <c r="R231" i="34" s="1"/>
  <c r="E1209" i="34"/>
  <c r="R1209" i="34" s="1"/>
  <c r="E372" i="34"/>
  <c r="R372" i="34" s="1"/>
  <c r="E1137" i="34"/>
  <c r="R1137" i="34" s="1"/>
  <c r="E91" i="34"/>
  <c r="R91" i="34" s="1"/>
  <c r="E1362" i="34"/>
  <c r="R1362" i="34" s="1"/>
  <c r="E224" i="34"/>
  <c r="R224" i="34" s="1"/>
  <c r="E223" i="34"/>
  <c r="R223" i="34" s="1"/>
  <c r="E324" i="34"/>
  <c r="R324" i="34" s="1"/>
  <c r="E676" i="34"/>
  <c r="E1235" i="34"/>
  <c r="R1235" i="34" s="1"/>
  <c r="E910" i="34"/>
  <c r="R910" i="34" s="1"/>
  <c r="E709" i="34"/>
  <c r="R709" i="34" s="1"/>
  <c r="E1440" i="34"/>
  <c r="R1440" i="34" s="1"/>
  <c r="E881" i="34"/>
  <c r="R881" i="34" s="1"/>
  <c r="E194" i="34"/>
  <c r="R194" i="34" s="1"/>
  <c r="E690" i="34"/>
  <c r="R690" i="34" s="1"/>
  <c r="E473" i="34"/>
  <c r="R473" i="34" s="1"/>
  <c r="E968" i="34"/>
  <c r="R968" i="34" s="1"/>
  <c r="E1309" i="34"/>
  <c r="R1309" i="34" s="1"/>
  <c r="E1387" i="34"/>
  <c r="R1387" i="34" s="1"/>
  <c r="E982" i="34"/>
  <c r="E902" i="34"/>
  <c r="R902" i="34" s="1"/>
  <c r="E1102" i="34"/>
  <c r="R1102" i="34" s="1"/>
  <c r="E402" i="34"/>
  <c r="R402" i="34" s="1"/>
  <c r="E949" i="34"/>
  <c r="R949" i="34" s="1"/>
  <c r="E1186" i="34"/>
  <c r="R1186" i="34" s="1"/>
  <c r="E817" i="34"/>
  <c r="R817" i="34" s="1"/>
  <c r="E213" i="34"/>
  <c r="E666" i="34"/>
  <c r="R666" i="34" s="1"/>
  <c r="E769" i="34"/>
  <c r="R769" i="34" s="1"/>
  <c r="E302" i="34"/>
  <c r="R302" i="34" s="1"/>
  <c r="E573" i="34"/>
  <c r="R573" i="34" s="1"/>
  <c r="E1364" i="34"/>
  <c r="R1364" i="34" s="1"/>
  <c r="E594" i="34"/>
  <c r="R594" i="34" s="1"/>
  <c r="E1340" i="34"/>
  <c r="R1340" i="34" s="1"/>
  <c r="E283" i="34"/>
  <c r="R283" i="34" s="1"/>
  <c r="E591" i="34"/>
  <c r="E1035" i="34"/>
  <c r="R1035" i="34" s="1"/>
  <c r="E1162" i="34"/>
  <c r="R1162" i="34" s="1"/>
  <c r="E321" i="34"/>
  <c r="R321" i="34" s="1"/>
  <c r="E1168" i="34"/>
  <c r="R1168" i="34" s="1"/>
  <c r="E1441" i="34"/>
  <c r="R1441" i="34" s="1"/>
  <c r="E718" i="34"/>
  <c r="R718" i="34" s="1"/>
  <c r="E451" i="34"/>
  <c r="R451" i="34" s="1"/>
  <c r="E94" i="34"/>
  <c r="E443" i="34"/>
  <c r="R443" i="34" s="1"/>
  <c r="E857" i="34"/>
  <c r="R857" i="34" s="1"/>
  <c r="E1160" i="34"/>
  <c r="R1160" i="34" s="1"/>
  <c r="E365" i="34"/>
  <c r="R365" i="34" s="1"/>
  <c r="E859" i="34"/>
  <c r="R859" i="34" s="1"/>
  <c r="E215" i="34"/>
  <c r="R215" i="34" s="1"/>
  <c r="E825" i="34"/>
  <c r="R825" i="34" s="1"/>
  <c r="E1036" i="34"/>
  <c r="R1036" i="34" s="1"/>
  <c r="E158" i="34"/>
  <c r="E1066" i="34"/>
  <c r="E186" i="34"/>
  <c r="R186" i="34" s="1"/>
  <c r="E670" i="34"/>
  <c r="R670" i="34" s="1"/>
  <c r="E341" i="34"/>
  <c r="R341" i="34" s="1"/>
  <c r="E52" i="34"/>
  <c r="E1085" i="34"/>
  <c r="R1085" i="34" s="1"/>
  <c r="E292" i="34"/>
  <c r="R292" i="34" s="1"/>
  <c r="E1403" i="34"/>
  <c r="R1403" i="34" s="1"/>
  <c r="E766" i="34"/>
  <c r="E1418" i="34"/>
  <c r="R1418" i="34" s="1"/>
  <c r="E742" i="34"/>
  <c r="R742" i="34" s="1"/>
  <c r="E361" i="34"/>
  <c r="R361" i="34" s="1"/>
  <c r="E603" i="34"/>
  <c r="R603" i="34" s="1"/>
  <c r="E1360" i="34"/>
  <c r="R1360" i="34" s="1"/>
  <c r="E326" i="34"/>
  <c r="R326" i="34" s="1"/>
  <c r="E1029" i="34"/>
  <c r="R1029" i="34" s="1"/>
  <c r="E350" i="34"/>
  <c r="R350" i="34" s="1"/>
  <c r="E1292" i="34"/>
  <c r="R1292" i="34" s="1"/>
  <c r="E89" i="34"/>
  <c r="E56" i="34"/>
  <c r="R56" i="34" s="1"/>
  <c r="E60" i="34"/>
  <c r="R60" i="34" s="1"/>
  <c r="E556" i="34"/>
  <c r="R556" i="34" s="1"/>
  <c r="E1248" i="34"/>
  <c r="R1248" i="34" s="1"/>
  <c r="E619" i="34"/>
  <c r="R619" i="34" s="1"/>
  <c r="E484" i="34"/>
  <c r="R484" i="34" s="1"/>
  <c r="E1258" i="34"/>
  <c r="R1258" i="34" s="1"/>
  <c r="E112" i="34"/>
  <c r="R112" i="34" s="1"/>
  <c r="E98" i="34"/>
  <c r="R98" i="34" s="1"/>
  <c r="E1033" i="34"/>
  <c r="R1033" i="34" s="1"/>
  <c r="E260" i="34"/>
  <c r="R260" i="34" s="1"/>
  <c r="E1269" i="34"/>
  <c r="R1269" i="34" s="1"/>
  <c r="E783" i="34"/>
  <c r="R783" i="34" s="1"/>
  <c r="E675" i="34"/>
  <c r="E227" i="34"/>
  <c r="R227" i="34" s="1"/>
  <c r="E155" i="34"/>
  <c r="R155" i="34" s="1"/>
  <c r="E1015" i="34"/>
  <c r="R1015" i="34" s="1"/>
  <c r="E622" i="34"/>
  <c r="R622" i="34" s="1"/>
  <c r="E1266" i="34"/>
  <c r="R1266" i="34" s="1"/>
  <c r="E1058" i="34"/>
  <c r="R1058" i="34" s="1"/>
  <c r="E452" i="34"/>
  <c r="R452" i="34" s="1"/>
  <c r="E449" i="34"/>
  <c r="R449" i="34" s="1"/>
  <c r="E265" i="34"/>
  <c r="R265" i="34" s="1"/>
  <c r="E1400" i="34"/>
  <c r="R1400" i="34" s="1"/>
  <c r="E1226" i="34"/>
  <c r="R1226" i="34" s="1"/>
  <c r="E1412" i="34"/>
  <c r="R1412" i="34" s="1"/>
  <c r="E394" i="34"/>
  <c r="R394" i="34" s="1"/>
  <c r="E948" i="34"/>
  <c r="R948" i="34" s="1"/>
  <c r="E190" i="34"/>
  <c r="R190" i="34" s="1"/>
  <c r="E53" i="34"/>
  <c r="E396" i="34"/>
  <c r="E963" i="34"/>
  <c r="R963" i="34" s="1"/>
  <c r="E886" i="34"/>
  <c r="R886" i="34" s="1"/>
  <c r="E1261" i="34"/>
  <c r="R1261" i="34" s="1"/>
  <c r="E488" i="34"/>
  <c r="R488" i="34" s="1"/>
  <c r="E847" i="34"/>
  <c r="R847" i="34" s="1"/>
  <c r="E455" i="34"/>
  <c r="R455" i="34" s="1"/>
  <c r="E580" i="34"/>
  <c r="R580" i="34" s="1"/>
  <c r="E1390" i="34"/>
  <c r="E119" i="34"/>
  <c r="R119" i="34" s="1"/>
  <c r="E1061" i="34"/>
  <c r="R1061" i="34" s="1"/>
  <c r="E895" i="34"/>
  <c r="R895" i="34" s="1"/>
  <c r="E1434" i="34"/>
  <c r="R1434" i="34" s="1"/>
  <c r="E953" i="34"/>
  <c r="R953" i="34" s="1"/>
  <c r="E1410" i="34"/>
  <c r="R1410" i="34" s="1"/>
  <c r="E39" i="34"/>
  <c r="R39" i="34" s="1"/>
  <c r="E55" i="34"/>
  <c r="R55" i="34" s="1"/>
  <c r="E245" i="34"/>
  <c r="E105" i="34"/>
  <c r="E530" i="34"/>
  <c r="R530" i="34" s="1"/>
  <c r="E925" i="34"/>
  <c r="R925" i="34" s="1"/>
  <c r="E1055" i="34"/>
  <c r="R1055" i="34" s="1"/>
  <c r="E1406" i="34"/>
  <c r="R1406" i="34" s="1"/>
  <c r="E138" i="34"/>
  <c r="R138" i="34" s="1"/>
  <c r="E214" i="34"/>
  <c r="R214" i="34" s="1"/>
  <c r="E1255" i="34"/>
  <c r="E841" i="34"/>
  <c r="R841" i="34" s="1"/>
  <c r="E1067" i="34"/>
  <c r="R1067" i="34" s="1"/>
  <c r="E29" i="34"/>
  <c r="R29" i="34" s="1"/>
  <c r="E957" i="34"/>
  <c r="R957" i="34" s="1"/>
  <c r="E1439" i="34"/>
  <c r="R1439" i="34" s="1"/>
  <c r="E82" i="34"/>
  <c r="R82" i="34" s="1"/>
  <c r="E1289" i="34"/>
  <c r="R1289" i="34" s="1"/>
  <c r="E1260" i="34"/>
  <c r="R1260" i="34" s="1"/>
  <c r="E734" i="34"/>
  <c r="R734" i="34" s="1"/>
  <c r="E660" i="34"/>
  <c r="R660" i="34" s="1"/>
  <c r="E83" i="34"/>
  <c r="R83" i="34" s="1"/>
  <c r="E1384" i="34"/>
  <c r="R1384" i="34" s="1"/>
  <c r="E1201" i="34"/>
  <c r="R1201" i="34" s="1"/>
  <c r="E1347" i="34"/>
  <c r="R1347" i="34" s="1"/>
  <c r="E221" i="34"/>
  <c r="R221" i="34" s="1"/>
  <c r="E784" i="34"/>
  <c r="E578" i="34"/>
  <c r="R578" i="34" s="1"/>
  <c r="E486" i="34"/>
  <c r="R486" i="34" s="1"/>
  <c r="E299" i="34"/>
  <c r="R299" i="34" s="1"/>
  <c r="E884" i="34"/>
  <c r="R884" i="34" s="1"/>
  <c r="E770" i="34"/>
  <c r="R770" i="34" s="1"/>
  <c r="E496" i="34"/>
  <c r="R496" i="34" s="1"/>
  <c r="E1193" i="34"/>
  <c r="R1193" i="34" s="1"/>
  <c r="E1132" i="34"/>
  <c r="E225" i="34"/>
  <c r="R225" i="34" s="1"/>
  <c r="E1045" i="34"/>
  <c r="R1045" i="34" s="1"/>
  <c r="E552" i="34"/>
  <c r="R552" i="34" s="1"/>
  <c r="E1190" i="34"/>
  <c r="R1190" i="34" s="1"/>
  <c r="E1074" i="34"/>
  <c r="R1074" i="34" s="1"/>
  <c r="E92" i="34"/>
  <c r="R92" i="34" s="1"/>
  <c r="E636" i="34"/>
  <c r="R636" i="34" s="1"/>
  <c r="E1383" i="34"/>
  <c r="R1383" i="34" s="1"/>
  <c r="E990" i="34"/>
  <c r="E642" i="34"/>
  <c r="E1388" i="34"/>
  <c r="R1388" i="34" s="1"/>
  <c r="E751" i="34"/>
  <c r="E453" i="34"/>
  <c r="R453" i="34" s="1"/>
  <c r="E1010" i="34"/>
  <c r="R1010" i="34" s="1"/>
  <c r="E1342" i="34"/>
  <c r="E144" i="34"/>
  <c r="E816" i="34"/>
  <c r="R816" i="34" s="1"/>
  <c r="E741" i="34"/>
  <c r="R741" i="34" s="1"/>
  <c r="E1057" i="34"/>
  <c r="R1057" i="34" s="1"/>
  <c r="E855" i="34"/>
  <c r="R855" i="34" s="1"/>
  <c r="E800" i="34"/>
  <c r="R800" i="34" s="1"/>
  <c r="E271" i="34"/>
  <c r="R271" i="34" s="1"/>
  <c r="E147" i="34"/>
  <c r="R147" i="34" s="1"/>
  <c r="E270" i="34"/>
  <c r="R270" i="34" s="1"/>
  <c r="E153" i="34"/>
  <c r="R153" i="34" s="1"/>
  <c r="E31" i="34"/>
  <c r="R31" i="34" s="1"/>
  <c r="E763" i="34"/>
  <c r="R763" i="34" s="1"/>
  <c r="E952" i="34"/>
  <c r="R952" i="34" s="1"/>
  <c r="E550" i="34"/>
  <c r="R550" i="34" s="1"/>
  <c r="E1164" i="34"/>
  <c r="R1164" i="34" s="1"/>
  <c r="E276" i="34"/>
  <c r="R276" i="34" s="1"/>
  <c r="E1268" i="34"/>
  <c r="R1268" i="34" s="1"/>
  <c r="E1098" i="34"/>
  <c r="R1098" i="34" s="1"/>
  <c r="E458" i="34"/>
  <c r="R458" i="34" s="1"/>
  <c r="E980" i="34"/>
  <c r="R980" i="34" s="1"/>
  <c r="E915" i="34"/>
  <c r="R915" i="34" s="1"/>
  <c r="E237" i="34"/>
  <c r="R237" i="34" s="1"/>
  <c r="E289" i="34"/>
  <c r="E815" i="34"/>
  <c r="R815" i="34" s="1"/>
  <c r="E1048" i="34"/>
  <c r="R1048" i="34" s="1"/>
  <c r="E1389" i="34"/>
  <c r="R1389" i="34" s="1"/>
  <c r="E1157" i="34"/>
  <c r="R1157" i="34" s="1"/>
  <c r="E527" i="34"/>
  <c r="R527" i="34" s="1"/>
  <c r="E943" i="34"/>
  <c r="R943" i="34" s="1"/>
  <c r="E757" i="34"/>
  <c r="R757" i="34" s="1"/>
  <c r="E650" i="34"/>
  <c r="R650" i="34" s="1"/>
  <c r="E717" i="34"/>
  <c r="R717" i="34" s="1"/>
  <c r="E653" i="34"/>
  <c r="R653" i="34" s="1"/>
  <c r="E191" i="34"/>
  <c r="R191" i="34" s="1"/>
  <c r="E469" i="34"/>
  <c r="E391" i="34"/>
  <c r="R391" i="34" s="1"/>
  <c r="E914" i="34"/>
  <c r="R914" i="34" s="1"/>
  <c r="E1129" i="34"/>
  <c r="R1129" i="34" s="1"/>
  <c r="E1192" i="34"/>
  <c r="R1192" i="34" s="1"/>
  <c r="E222" i="34"/>
  <c r="R222" i="34" s="1"/>
  <c r="E1138" i="34"/>
  <c r="R1138" i="34" s="1"/>
  <c r="E1072" i="34"/>
  <c r="R1072" i="34" s="1"/>
  <c r="E1154" i="34"/>
  <c r="R1154" i="34" s="1"/>
  <c r="E614" i="34"/>
  <c r="R614" i="34" s="1"/>
  <c r="E1153" i="34"/>
  <c r="R1153" i="34" s="1"/>
  <c r="E1276" i="34"/>
  <c r="R1276" i="34" s="1"/>
  <c r="E330" i="34"/>
  <c r="R330" i="34" s="1"/>
  <c r="E522" i="34"/>
  <c r="E1145" i="34"/>
  <c r="R1145" i="34" s="1"/>
  <c r="E137" i="34"/>
  <c r="R137" i="34" s="1"/>
  <c r="E177" i="34"/>
  <c r="E747" i="34"/>
  <c r="R747" i="34" s="1"/>
  <c r="E278" i="34"/>
  <c r="R278" i="34" s="1"/>
  <c r="E392" i="34"/>
  <c r="R392" i="34" s="1"/>
  <c r="E136" i="34"/>
  <c r="E179" i="34"/>
  <c r="R179" i="34" s="1"/>
  <c r="E773" i="34"/>
  <c r="R773" i="34" s="1"/>
  <c r="E301" i="34"/>
  <c r="R301" i="34" s="1"/>
  <c r="E735" i="34"/>
  <c r="R735" i="34" s="1"/>
  <c r="E118" i="34"/>
  <c r="E10" i="34"/>
  <c r="R10" i="34" s="1"/>
  <c r="E510" i="34"/>
  <c r="R510" i="34" s="1"/>
  <c r="E1228" i="34"/>
  <c r="R1228" i="34" s="1"/>
  <c r="E970" i="34"/>
  <c r="R970" i="34" s="1"/>
  <c r="E1079" i="34"/>
  <c r="R1079" i="34" s="1"/>
  <c r="E903" i="34"/>
  <c r="R903" i="34" s="1"/>
  <c r="E956" i="34"/>
  <c r="R956" i="34" s="1"/>
  <c r="E1030" i="34"/>
  <c r="R1030" i="34" s="1"/>
  <c r="E638" i="34"/>
  <c r="R638" i="34" s="1"/>
  <c r="E1324" i="34"/>
  <c r="R1324" i="34" s="1"/>
  <c r="E992" i="34"/>
  <c r="R992" i="34" s="1"/>
  <c r="E554" i="34"/>
  <c r="R554" i="34" s="1"/>
  <c r="E25" i="34"/>
  <c r="R25" i="34" s="1"/>
  <c r="E1028" i="34"/>
  <c r="R1028" i="34" s="1"/>
  <c r="E662" i="34"/>
  <c r="R662" i="34" s="1"/>
  <c r="E883" i="34"/>
  <c r="R883" i="34" s="1"/>
  <c r="E262" i="34"/>
  <c r="R262" i="34" s="1"/>
  <c r="E1014" i="34"/>
  <c r="R1014" i="34" s="1"/>
  <c r="E366" i="34"/>
  <c r="R366" i="34" s="1"/>
  <c r="E695" i="34"/>
  <c r="R695" i="34" s="1"/>
  <c r="E181" i="34"/>
  <c r="R181" i="34" s="1"/>
  <c r="E417" i="34"/>
  <c r="R417" i="34" s="1"/>
  <c r="E1008" i="34"/>
  <c r="R1008" i="34" s="1"/>
  <c r="E71" i="34"/>
  <c r="R71" i="34" s="1"/>
  <c r="E78" i="34"/>
  <c r="R78" i="34" s="1"/>
  <c r="E14" i="34"/>
  <c r="R14" i="34" s="1"/>
  <c r="E499" i="34"/>
  <c r="R499" i="34" s="1"/>
  <c r="E369" i="34"/>
  <c r="R369" i="34" s="1"/>
  <c r="E762" i="34"/>
  <c r="R762" i="34" s="1"/>
  <c r="E640" i="34"/>
  <c r="R640" i="34" s="1"/>
  <c r="E1348" i="34"/>
  <c r="R1348" i="34" s="1"/>
  <c r="E1194" i="34"/>
  <c r="R1194" i="34" s="1"/>
  <c r="E426" i="34"/>
  <c r="R426" i="34" s="1"/>
  <c r="E3" i="34"/>
  <c r="R3" i="34" s="1"/>
  <c r="E425" i="34"/>
  <c r="E583" i="34"/>
  <c r="R583" i="34" s="1"/>
  <c r="E463" i="34"/>
  <c r="R463" i="34" s="1"/>
  <c r="E869" i="34"/>
  <c r="R869" i="34" s="1"/>
  <c r="E1178" i="34"/>
  <c r="E1202" i="34"/>
  <c r="E1279" i="34"/>
  <c r="R1279" i="34" s="1"/>
  <c r="E1047" i="34"/>
  <c r="R1047" i="34" s="1"/>
  <c r="E85" i="34"/>
  <c r="R85" i="34" s="1"/>
  <c r="E532" i="34"/>
  <c r="E1006" i="34"/>
  <c r="E32" i="34"/>
  <c r="R32" i="34" s="1"/>
  <c r="E961" i="34"/>
  <c r="R961" i="34" s="1"/>
  <c r="E160" i="34"/>
  <c r="R160" i="34" s="1"/>
  <c r="E1242" i="34"/>
  <c r="E1275" i="34"/>
  <c r="R1275" i="34" s="1"/>
  <c r="E135" i="34"/>
  <c r="R135" i="34" s="1"/>
  <c r="E1103" i="34"/>
  <c r="R1103" i="34" s="1"/>
  <c r="E1251" i="34"/>
  <c r="R1251" i="34" s="1"/>
  <c r="E362" i="34"/>
  <c r="E187" i="34"/>
  <c r="E395" i="34"/>
  <c r="R395" i="34" s="1"/>
  <c r="E989" i="34"/>
  <c r="E833" i="34"/>
  <c r="R833" i="34" s="1"/>
  <c r="E57" i="34"/>
  <c r="E1430" i="34"/>
  <c r="E771" i="34"/>
  <c r="R771" i="34" s="1"/>
  <c r="E1087" i="34"/>
  <c r="R1087" i="34" s="1"/>
  <c r="E442" i="34"/>
  <c r="R442" i="34" s="1"/>
  <c r="E1179" i="34"/>
  <c r="R1179" i="34" s="1"/>
  <c r="E357" i="34"/>
  <c r="R357" i="34" s="1"/>
  <c r="E764" i="34"/>
  <c r="R764" i="34" s="1"/>
  <c r="E999" i="34"/>
  <c r="R999" i="34" s="1"/>
  <c r="E1365" i="34"/>
  <c r="R1365" i="34" s="1"/>
  <c r="E878" i="34"/>
  <c r="R878" i="34" s="1"/>
  <c r="E1127" i="34"/>
  <c r="R1127" i="34" s="1"/>
  <c r="E220" i="34"/>
  <c r="E1416" i="34"/>
  <c r="E397" i="34"/>
  <c r="R397" i="34" s="1"/>
  <c r="E1131" i="34"/>
  <c r="R1131" i="34" s="1"/>
  <c r="E788" i="34"/>
  <c r="R788" i="34" s="1"/>
  <c r="E399" i="34"/>
  <c r="R399" i="34" s="1"/>
  <c r="E787" i="34"/>
  <c r="R787" i="34" s="1"/>
  <c r="E645" i="34"/>
  <c r="R645" i="34" s="1"/>
  <c r="E1230" i="34"/>
  <c r="R1230" i="34" s="1"/>
  <c r="E1069" i="34"/>
  <c r="E730" i="34"/>
  <c r="R730" i="34" s="1"/>
  <c r="E781" i="34"/>
  <c r="R781" i="34" s="1"/>
  <c r="E1090" i="34"/>
  <c r="R1090" i="34" s="1"/>
  <c r="E581" i="34"/>
  <c r="R581" i="34" s="1"/>
  <c r="E621" i="34"/>
  <c r="R621" i="34" s="1"/>
  <c r="E801" i="34"/>
  <c r="R801" i="34" s="1"/>
  <c r="E61" i="34"/>
  <c r="R61" i="34" s="1"/>
  <c r="E493" i="34"/>
  <c r="R493" i="34" s="1"/>
  <c r="E1264" i="34"/>
  <c r="R1264" i="34" s="1"/>
  <c r="E208" i="34"/>
  <c r="R208" i="34" s="1"/>
  <c r="E1332" i="34"/>
  <c r="E244" i="34"/>
  <c r="R244" i="34" s="1"/>
  <c r="E121" i="34"/>
  <c r="R121" i="34" s="1"/>
  <c r="E494" i="34"/>
  <c r="R494" i="34" s="1"/>
  <c r="E18" i="34"/>
  <c r="R18" i="34" s="1"/>
  <c r="E1421" i="34"/>
  <c r="R1421" i="34" s="1"/>
  <c r="E1256" i="34"/>
  <c r="E1026" i="34"/>
  <c r="R1026" i="34" s="1"/>
  <c r="E1215" i="34"/>
  <c r="R1215" i="34" s="1"/>
  <c r="E1435" i="34"/>
  <c r="R1435" i="34" s="1"/>
  <c r="E383" i="34"/>
  <c r="R383" i="34" s="1"/>
  <c r="E897" i="34"/>
  <c r="R897" i="34" s="1"/>
  <c r="E315" i="34"/>
  <c r="R315" i="34" s="1"/>
  <c r="E1016" i="34"/>
  <c r="R1016" i="34" s="1"/>
  <c r="E218" i="34"/>
  <c r="R218" i="34" s="1"/>
  <c r="E605" i="34"/>
  <c r="R605" i="34" s="1"/>
  <c r="E798" i="34"/>
  <c r="R798" i="34" s="1"/>
  <c r="E1049" i="34"/>
  <c r="E692" i="34"/>
  <c r="R692" i="34" s="1"/>
  <c r="E689" i="34"/>
  <c r="R689" i="34" s="1"/>
  <c r="E1367" i="34"/>
  <c r="R1367" i="34" s="1"/>
  <c r="E1369" i="34"/>
  <c r="R1369" i="34" s="1"/>
  <c r="E440" i="34"/>
  <c r="R440" i="34" s="1"/>
  <c r="E1096" i="34"/>
  <c r="R1096" i="34" s="1"/>
  <c r="E965" i="34"/>
  <c r="R965" i="34" s="1"/>
  <c r="E1438" i="34"/>
  <c r="R1438" i="34" s="1"/>
  <c r="E1299" i="34"/>
  <c r="E811" i="34"/>
  <c r="R811" i="34" s="1"/>
  <c r="E511" i="34"/>
  <c r="E984" i="34"/>
  <c r="R984" i="34" s="1"/>
  <c r="E725" i="34"/>
  <c r="R725" i="34" s="1"/>
  <c r="E1081" i="34"/>
  <c r="R1081" i="34" s="1"/>
  <c r="E323" i="34"/>
  <c r="R323" i="34" s="1"/>
  <c r="E727" i="34"/>
  <c r="R727" i="34" s="1"/>
  <c r="E724" i="34"/>
  <c r="R724" i="34" s="1"/>
  <c r="E1198" i="34"/>
  <c r="R1198" i="34" s="1"/>
  <c r="E1358" i="34"/>
  <c r="R1358" i="34" s="1"/>
  <c r="E1051" i="34"/>
  <c r="E1314" i="34"/>
  <c r="E973" i="34"/>
  <c r="R973" i="34" s="1"/>
  <c r="E1296" i="34"/>
  <c r="R1296" i="34" s="1"/>
  <c r="E654" i="34"/>
  <c r="R654" i="34" s="1"/>
  <c r="E512" i="34"/>
  <c r="R512" i="34" s="1"/>
  <c r="E1000" i="34"/>
  <c r="R1000" i="34" s="1"/>
  <c r="E793" i="34"/>
  <c r="R793" i="34" s="1"/>
  <c r="E1422" i="34"/>
  <c r="R1422" i="34" s="1"/>
  <c r="E1337" i="34"/>
  <c r="R1337" i="34" s="1"/>
  <c r="E389" i="34"/>
  <c r="R389" i="34" s="1"/>
  <c r="E508" i="34"/>
  <c r="R508" i="34" s="1"/>
  <c r="E1133" i="34"/>
  <c r="E50" i="34"/>
  <c r="E480" i="34"/>
  <c r="R480" i="34" s="1"/>
  <c r="E1017" i="34"/>
  <c r="R1017" i="34" s="1"/>
  <c r="E873" i="34"/>
  <c r="R873" i="34" s="1"/>
  <c r="E364" i="34"/>
  <c r="R364" i="34" s="1"/>
  <c r="E1183" i="34"/>
  <c r="E812" i="34"/>
  <c r="E64" i="34"/>
  <c r="R64" i="34" s="1"/>
  <c r="E1397" i="34"/>
  <c r="R1397" i="34" s="1"/>
  <c r="E592" i="34"/>
  <c r="R592" i="34" s="1"/>
  <c r="E835" i="34"/>
  <c r="R835" i="34" s="1"/>
  <c r="E1253" i="34"/>
  <c r="R1253" i="34" s="1"/>
  <c r="E125" i="34"/>
  <c r="R125" i="34" s="1"/>
  <c r="E750" i="34"/>
  <c r="R750" i="34" s="1"/>
  <c r="E648" i="34"/>
  <c r="R648" i="34" s="1"/>
  <c r="E398" i="34"/>
  <c r="R398" i="34" s="1"/>
  <c r="E928" i="34"/>
  <c r="R928" i="34" s="1"/>
  <c r="E807" i="34"/>
  <c r="E616" i="34"/>
  <c r="E929" i="34"/>
  <c r="R929" i="34" s="1"/>
  <c r="E408" i="34"/>
  <c r="R408" i="34" s="1"/>
  <c r="E353" i="34"/>
  <c r="R353" i="34" s="1"/>
  <c r="E229" i="34"/>
  <c r="R229" i="34" s="1"/>
  <c r="E602" i="34"/>
  <c r="R602" i="34" s="1"/>
  <c r="E86" i="34"/>
  <c r="R86" i="34" s="1"/>
  <c r="E387" i="34"/>
  <c r="R387" i="34" s="1"/>
  <c r="E504" i="34"/>
  <c r="R504" i="34" s="1"/>
  <c r="E134" i="34"/>
  <c r="R134" i="34" s="1"/>
  <c r="E1071" i="34"/>
  <c r="R1071" i="34" s="1"/>
  <c r="E329" i="34"/>
  <c r="E576" i="34"/>
  <c r="R576" i="34" s="1"/>
  <c r="E95" i="34"/>
  <c r="R95" i="34" s="1"/>
  <c r="E7" i="34"/>
  <c r="R7" i="34" s="1"/>
  <c r="E1110" i="34"/>
  <c r="R1110" i="34" s="1"/>
  <c r="E1303" i="34"/>
  <c r="R1303" i="34" s="1"/>
  <c r="E1281" i="34"/>
  <c r="E1437" i="34"/>
  <c r="E885" i="34"/>
  <c r="R885" i="34" s="1"/>
  <c r="E832" i="34"/>
  <c r="R832" i="34" s="1"/>
  <c r="E1272" i="34"/>
  <c r="R1272" i="34" s="1"/>
  <c r="E1349" i="34"/>
  <c r="R1349" i="34" s="1"/>
  <c r="E1155" i="34"/>
  <c r="R1155" i="34" s="1"/>
  <c r="E1338" i="34"/>
  <c r="R1338" i="34" s="1"/>
  <c r="E325" i="34"/>
  <c r="R325" i="34" s="1"/>
  <c r="E355" i="34"/>
  <c r="R355" i="34" s="1"/>
  <c r="E280" i="34"/>
  <c r="E1222" i="34"/>
  <c r="R1222" i="34" s="1"/>
  <c r="E1078" i="34"/>
  <c r="R1078" i="34" s="1"/>
  <c r="E836" i="34"/>
  <c r="R836" i="34" s="1"/>
  <c r="E959" i="34"/>
  <c r="R959" i="34" s="1"/>
  <c r="E1147" i="34"/>
  <c r="R1147" i="34" s="1"/>
  <c r="E630" i="34"/>
  <c r="R630" i="34" s="1"/>
  <c r="E1117" i="34"/>
  <c r="R1117" i="34" s="1"/>
  <c r="E490" i="34"/>
  <c r="R490" i="34" s="1"/>
  <c r="E853" i="34"/>
  <c r="R853" i="34" s="1"/>
  <c r="E200" i="34"/>
  <c r="R200" i="34" s="1"/>
  <c r="E740" i="34"/>
  <c r="R740" i="34" s="1"/>
  <c r="E776" i="34"/>
  <c r="E719" i="34"/>
  <c r="R719" i="34" s="1"/>
  <c r="E450" i="34"/>
  <c r="R450" i="34" s="1"/>
  <c r="E892" i="34"/>
  <c r="R892" i="34" s="1"/>
  <c r="E38" i="34"/>
  <c r="R38" i="34" s="1"/>
  <c r="E378" i="34"/>
  <c r="R378" i="34" s="1"/>
  <c r="E1093" i="34"/>
  <c r="R1093" i="34" s="1"/>
  <c r="E308" i="34"/>
  <c r="R308" i="34" s="1"/>
  <c r="E1141" i="34"/>
  <c r="R1141" i="34" s="1"/>
  <c r="E1436" i="34"/>
  <c r="R1436" i="34" s="1"/>
  <c r="E124" i="34"/>
  <c r="R124" i="34" s="1"/>
  <c r="E1319" i="34"/>
  <c r="R1319" i="34" s="1"/>
  <c r="E1339" i="34"/>
  <c r="E184" i="34"/>
  <c r="R184" i="34" s="1"/>
  <c r="E47" i="34"/>
  <c r="R47" i="34" s="1"/>
  <c r="E669" i="34"/>
  <c r="R669" i="34" s="1"/>
  <c r="E945" i="34"/>
  <c r="R945" i="34" s="1"/>
  <c r="E1270" i="34"/>
  <c r="R1270" i="34" s="1"/>
  <c r="E84" i="34"/>
  <c r="R84" i="34" s="1"/>
  <c r="E228" i="34"/>
  <c r="R228" i="34" s="1"/>
  <c r="E130" i="34"/>
  <c r="R130" i="34" s="1"/>
  <c r="E774" i="34"/>
  <c r="R774" i="34" s="1"/>
  <c r="E1333" i="34"/>
  <c r="R1333" i="34" s="1"/>
  <c r="E1204" i="34"/>
  <c r="R1204" i="34" s="1"/>
  <c r="E261" i="34"/>
  <c r="E1088" i="34"/>
  <c r="R1088" i="34" s="1"/>
  <c r="E875" i="34"/>
  <c r="R875" i="34" s="1"/>
  <c r="E1401" i="34"/>
  <c r="R1401" i="34" s="1"/>
  <c r="E577" i="34"/>
  <c r="R577" i="34" s="1"/>
  <c r="E409" i="34"/>
  <c r="R409" i="34" s="1"/>
  <c r="E785" i="34"/>
  <c r="R785" i="34" s="1"/>
  <c r="E633" i="34"/>
  <c r="R633" i="34" s="1"/>
  <c r="E639" i="34"/>
  <c r="R639" i="34" s="1"/>
  <c r="E995" i="34"/>
  <c r="R995" i="34" s="1"/>
  <c r="E1107" i="34"/>
  <c r="R1107" i="34" s="1"/>
  <c r="E590" i="34"/>
  <c r="R590" i="34" s="1"/>
  <c r="E1191" i="34"/>
  <c r="E1429" i="34"/>
  <c r="R1429" i="34" s="1"/>
  <c r="E555" i="34"/>
  <c r="R555" i="34" s="1"/>
  <c r="E1408" i="34"/>
  <c r="R1408" i="34" s="1"/>
  <c r="E1368" i="34"/>
  <c r="R1368" i="34" s="1"/>
  <c r="E1207" i="34"/>
  <c r="R1207" i="34" s="1"/>
  <c r="E1352" i="34"/>
  <c r="R1352" i="34" s="1"/>
  <c r="E1122" i="34"/>
  <c r="R1122" i="34" s="1"/>
  <c r="E328" i="34"/>
  <c r="R328" i="34" s="1"/>
  <c r="E604" i="34"/>
  <c r="R604" i="34" s="1"/>
  <c r="E868" i="34"/>
  <c r="R868" i="34" s="1"/>
  <c r="E1181" i="34"/>
  <c r="R1181" i="34" s="1"/>
  <c r="E320" i="34"/>
  <c r="E72" i="34"/>
  <c r="R72" i="34" s="1"/>
  <c r="E1128" i="34"/>
  <c r="R1128" i="34" s="1"/>
  <c r="E1105" i="34"/>
  <c r="R1105" i="34" s="1"/>
  <c r="E790" i="34"/>
  <c r="R790" i="34" s="1"/>
  <c r="E936" i="34"/>
  <c r="R936" i="34" s="1"/>
  <c r="E739" i="34"/>
  <c r="R739" i="34" s="1"/>
  <c r="E263" i="34"/>
  <c r="R263" i="34" s="1"/>
  <c r="E1241" i="34"/>
  <c r="R1241" i="34" s="1"/>
  <c r="E1409" i="34"/>
  <c r="R1409" i="34" s="1"/>
  <c r="E889" i="34"/>
  <c r="R889" i="34" s="1"/>
  <c r="E1379" i="34"/>
  <c r="R1379" i="34" s="1"/>
  <c r="E414" i="34"/>
  <c r="R414" i="34" s="1"/>
  <c r="E1134" i="34"/>
  <c r="R1134" i="34" s="1"/>
  <c r="E834" i="34"/>
  <c r="R834" i="34" s="1"/>
  <c r="E607" i="34"/>
  <c r="R607" i="34" s="1"/>
  <c r="E1050" i="34"/>
  <c r="R1050" i="34" s="1"/>
  <c r="E1288" i="34"/>
  <c r="R1288" i="34" s="1"/>
  <c r="E907" i="34"/>
  <c r="E1073" i="34"/>
  <c r="E987" i="34"/>
  <c r="R987" i="34" s="1"/>
  <c r="E1385" i="34"/>
  <c r="R1385" i="34" s="1"/>
  <c r="E997" i="34"/>
  <c r="R997" i="34" s="1"/>
  <c r="E1196" i="34"/>
  <c r="R1196" i="34" s="1"/>
  <c r="E1165" i="34"/>
  <c r="R1165" i="34" s="1"/>
  <c r="E1425" i="34"/>
  <c r="R1425" i="34" s="1"/>
  <c r="E901" i="34"/>
  <c r="R901" i="34" s="1"/>
  <c r="E489" i="34"/>
  <c r="R489" i="34" s="1"/>
  <c r="E51" i="34"/>
  <c r="R51" i="34" s="1"/>
  <c r="E623" i="34"/>
  <c r="R623" i="34" s="1"/>
  <c r="E647" i="34"/>
  <c r="E539" i="34"/>
  <c r="E1187" i="34"/>
  <c r="R1187" i="34" s="1"/>
  <c r="E103" i="34"/>
  <c r="R103" i="34" s="1"/>
  <c r="E931" i="34"/>
  <c r="R931" i="34" s="1"/>
  <c r="E131" i="34"/>
  <c r="R131" i="34" s="1"/>
  <c r="E693" i="34"/>
  <c r="R693" i="34" s="1"/>
  <c r="E419" i="34"/>
  <c r="R419" i="34" s="1"/>
  <c r="E1095" i="34"/>
  <c r="R1095" i="34" s="1"/>
  <c r="E459" i="34"/>
  <c r="R459" i="34" s="1"/>
  <c r="E1143" i="34"/>
  <c r="R1143" i="34" s="1"/>
  <c r="E127" i="34"/>
  <c r="R127" i="34" s="1"/>
  <c r="E829" i="34"/>
  <c r="E1218" i="34"/>
  <c r="E644" i="34"/>
  <c r="R644" i="34" s="1"/>
  <c r="E588" i="34"/>
  <c r="R588" i="34" s="1"/>
  <c r="E1062" i="34"/>
  <c r="R1062" i="34" s="1"/>
  <c r="E346" i="34"/>
  <c r="R346" i="34" s="1"/>
  <c r="E123" i="34"/>
  <c r="R123" i="34" s="1"/>
  <c r="E1320" i="34"/>
  <c r="R1320" i="34" s="1"/>
  <c r="E1433" i="34"/>
  <c r="R1433" i="34" s="1"/>
  <c r="E1294" i="34"/>
  <c r="R1294" i="34" s="1"/>
  <c r="E44" i="34"/>
  <c r="R44" i="34" s="1"/>
  <c r="E1414" i="34"/>
  <c r="R1414" i="34" s="1"/>
  <c r="E8" i="34"/>
  <c r="E1046" i="34"/>
  <c r="E1007" i="34"/>
  <c r="R1007" i="34" s="1"/>
  <c r="E1212" i="34"/>
  <c r="R1212" i="34" s="1"/>
  <c r="E1176" i="34"/>
  <c r="R1176" i="34" s="1"/>
  <c r="E1327" i="34"/>
  <c r="R1327" i="34" s="1"/>
  <c r="E1431" i="34"/>
  <c r="R1431" i="34" s="1"/>
  <c r="E574" i="34"/>
  <c r="R574" i="34" s="1"/>
  <c r="E295" i="34"/>
  <c r="R295" i="34" s="1"/>
  <c r="E1417" i="34"/>
  <c r="R1417" i="34" s="1"/>
  <c r="E17" i="34"/>
  <c r="R17" i="34" s="1"/>
  <c r="E786" i="34"/>
  <c r="R786" i="34" s="1"/>
  <c r="E1076" i="34"/>
  <c r="R1076" i="34" s="1"/>
  <c r="E1163" i="34"/>
  <c r="R1163" i="34" s="1"/>
  <c r="E1136" i="34"/>
  <c r="R1136" i="34" s="1"/>
  <c r="E559" i="34"/>
  <c r="E1199" i="34"/>
  <c r="E1086" i="34"/>
  <c r="R1086" i="34" s="1"/>
  <c r="E659" i="34"/>
  <c r="R659" i="34" s="1"/>
  <c r="E100" i="34"/>
  <c r="R100" i="34" s="1"/>
  <c r="E336" i="34"/>
  <c r="E1094" i="34"/>
  <c r="E1231" i="34"/>
  <c r="R1231" i="34" s="1"/>
  <c r="E439" i="34"/>
  <c r="R439" i="34" s="1"/>
  <c r="E752" i="34"/>
  <c r="R752" i="34" s="1"/>
  <c r="E926" i="34"/>
  <c r="E1023" i="34"/>
  <c r="R1023" i="34" s="1"/>
  <c r="E246" i="34"/>
  <c r="R246" i="34" s="1"/>
  <c r="E507" i="34"/>
  <c r="R507" i="34" s="1"/>
  <c r="E1295" i="34"/>
  <c r="R1295" i="34" s="1"/>
  <c r="E1297" i="34"/>
  <c r="R1297" i="34" s="1"/>
  <c r="E1378" i="34"/>
  <c r="R1378" i="34" s="1"/>
  <c r="E293" i="34"/>
  <c r="R293" i="34" s="1"/>
  <c r="E1331" i="34"/>
  <c r="R1331" i="34" s="1"/>
  <c r="E1009" i="34"/>
  <c r="R1009" i="34" s="1"/>
  <c r="E166" i="34"/>
  <c r="R166" i="34" s="1"/>
  <c r="E1092" i="34"/>
  <c r="E955" i="34"/>
  <c r="E472" i="34"/>
  <c r="R472" i="34" s="1"/>
  <c r="E958" i="34"/>
  <c r="R958" i="34" s="1"/>
  <c r="E760" i="34"/>
  <c r="R760" i="34" s="1"/>
  <c r="E479" i="34"/>
  <c r="R479" i="34" s="1"/>
  <c r="E1271" i="34"/>
  <c r="R1271" i="34" s="1"/>
  <c r="E1363" i="34"/>
  <c r="R1363" i="34" s="1"/>
  <c r="E867" i="34"/>
  <c r="E637" i="34"/>
  <c r="R637" i="34" s="1"/>
  <c r="E1237" i="34"/>
  <c r="R1237" i="34" s="1"/>
  <c r="E251" i="34"/>
  <c r="R251" i="34" s="1"/>
  <c r="E1167" i="34"/>
  <c r="R1167" i="34" s="1"/>
  <c r="E436" i="34"/>
  <c r="R436" i="34" s="1"/>
  <c r="E333" i="34"/>
  <c r="R333" i="34" s="1"/>
  <c r="E935" i="34"/>
  <c r="R935" i="34" s="1"/>
  <c r="E146" i="34"/>
  <c r="R146" i="34" s="1"/>
  <c r="E1013" i="34"/>
  <c r="R1013" i="34" s="1"/>
  <c r="E758" i="34"/>
  <c r="R758" i="34" s="1"/>
  <c r="E1380" i="34"/>
  <c r="E216" i="34"/>
  <c r="E1263" i="34"/>
  <c r="R1263" i="34" s="1"/>
  <c r="E259" i="34"/>
  <c r="R259" i="34" s="1"/>
  <c r="E250" i="34"/>
  <c r="R250" i="34" s="1"/>
  <c r="E891" i="34"/>
  <c r="R891" i="34" s="1"/>
  <c r="E80" i="34"/>
  <c r="R80" i="34" s="1"/>
  <c r="E777" i="34"/>
  <c r="R777" i="34" s="1"/>
  <c r="E273" i="34"/>
  <c r="R273" i="34" s="1"/>
  <c r="E843" i="34"/>
  <c r="R843" i="34" s="1"/>
  <c r="E437" i="34"/>
  <c r="R437" i="34" s="1"/>
  <c r="E1027" i="34"/>
  <c r="R1027" i="34" s="1"/>
  <c r="E782" i="34"/>
  <c r="E991" i="34"/>
  <c r="E546" i="34"/>
  <c r="R546" i="34" s="1"/>
  <c r="E344" i="34"/>
  <c r="R344" i="34" s="1"/>
  <c r="E1020" i="34"/>
  <c r="R1020" i="34" s="1"/>
  <c r="E435" i="34"/>
  <c r="R435" i="34" s="1"/>
  <c r="E1419" i="34"/>
  <c r="R1419" i="34" s="1"/>
  <c r="E162" i="34"/>
  <c r="R162" i="34" s="1"/>
  <c r="E523" i="34"/>
  <c r="R523" i="34" s="1"/>
  <c r="E291" i="34"/>
  <c r="R291" i="34" s="1"/>
  <c r="E1180" i="34"/>
  <c r="R1180" i="34" s="1"/>
  <c r="E1257" i="34"/>
  <c r="R1257" i="34" s="1"/>
  <c r="E657" i="34"/>
  <c r="E371" i="34"/>
  <c r="E732" i="34"/>
  <c r="R732" i="34" s="1"/>
  <c r="E731" i="34"/>
  <c r="R731" i="34" s="1"/>
  <c r="E1113" i="34"/>
  <c r="R1113" i="34" s="1"/>
  <c r="E204" i="34"/>
  <c r="R204" i="34" s="1"/>
  <c r="E1170" i="34"/>
  <c r="R1170" i="34" s="1"/>
  <c r="E282" i="34"/>
  <c r="R282" i="34" s="1"/>
  <c r="E983" i="34"/>
  <c r="R983" i="34" s="1"/>
  <c r="E678" i="34"/>
  <c r="R678" i="34" s="1"/>
  <c r="E643" i="34"/>
  <c r="R643" i="34" s="1"/>
  <c r="E635" i="34"/>
  <c r="R635" i="34" s="1"/>
  <c r="E247" i="34"/>
  <c r="E993" i="34"/>
  <c r="E23" i="34"/>
  <c r="R23" i="34" s="1"/>
  <c r="E998" i="34"/>
  <c r="R998" i="34" s="1"/>
  <c r="E178" i="34"/>
  <c r="R178" i="34" s="1"/>
  <c r="E686" i="34"/>
  <c r="R686" i="34" s="1"/>
  <c r="E651" i="34"/>
  <c r="R651" i="34" s="1"/>
  <c r="E932" i="34"/>
  <c r="R932" i="34" s="1"/>
  <c r="E26" i="34"/>
  <c r="R26" i="34" s="1"/>
  <c r="E728" i="34"/>
  <c r="R728" i="34" s="1"/>
  <c r="E1254" i="34"/>
  <c r="R1254" i="34" s="1"/>
  <c r="E514" i="34"/>
  <c r="R514" i="34" s="1"/>
  <c r="E1054" i="34"/>
  <c r="E506" i="34"/>
  <c r="E171" i="34"/>
  <c r="R171" i="34" s="1"/>
  <c r="E431" i="34"/>
  <c r="R431" i="34" s="1"/>
  <c r="E1323" i="34"/>
  <c r="R1323" i="34" s="1"/>
  <c r="E520" i="34"/>
  <c r="R520" i="34" s="1"/>
  <c r="Q1113" i="34" l="1"/>
  <c r="Q1192" i="34"/>
  <c r="Q981" i="34"/>
  <c r="Q863" i="34"/>
  <c r="Q530" i="34"/>
  <c r="R213" i="34"/>
  <c r="R8" i="34"/>
  <c r="R647" i="34"/>
  <c r="R1049" i="34"/>
  <c r="R511" i="34"/>
  <c r="R220" i="34"/>
  <c r="R57" i="34"/>
  <c r="R109" i="34"/>
  <c r="R911" i="34"/>
  <c r="R377" i="34"/>
  <c r="R1374" i="34"/>
  <c r="R139" i="34"/>
  <c r="Q1381" i="34"/>
  <c r="Q743" i="34"/>
  <c r="Q1034" i="34"/>
  <c r="Q717" i="34"/>
  <c r="Q481" i="34"/>
  <c r="Q1201" i="34"/>
  <c r="Q679" i="34"/>
  <c r="R989" i="34"/>
  <c r="R751" i="34"/>
  <c r="R1132" i="34"/>
  <c r="R1255" i="34"/>
  <c r="R982" i="34"/>
  <c r="R676" i="34"/>
  <c r="R476" i="34"/>
  <c r="R1152" i="34"/>
  <c r="R168" i="34"/>
  <c r="R1221" i="34"/>
  <c r="R1341" i="34"/>
  <c r="R1238" i="34"/>
  <c r="Q1193" i="34"/>
  <c r="Q1439" i="34"/>
  <c r="Q211" i="34"/>
  <c r="Q613" i="34"/>
  <c r="R1281" i="34"/>
  <c r="R1051" i="34"/>
  <c r="Q1297" i="34"/>
  <c r="Q659" i="34"/>
  <c r="Q1431" i="34"/>
  <c r="Q123" i="34"/>
  <c r="Q693" i="34"/>
  <c r="Q1165" i="34"/>
  <c r="Q414" i="34"/>
  <c r="Q790" i="34"/>
  <c r="Q1368" i="34"/>
  <c r="Q577" i="34"/>
  <c r="Q945" i="34"/>
  <c r="Q38" i="34"/>
  <c r="Q959" i="34"/>
  <c r="Q885" i="34"/>
  <c r="Q329" i="34"/>
  <c r="Q807" i="34"/>
  <c r="Q1183" i="34"/>
  <c r="Q97" i="34"/>
  <c r="Q1119" i="34"/>
  <c r="Q1405" i="34"/>
  <c r="Q1300" i="34"/>
  <c r="Q906" i="34"/>
  <c r="Q40" i="34"/>
  <c r="Q871" i="34"/>
  <c r="Q1426" i="34"/>
  <c r="Q260" i="34"/>
  <c r="Q1418" i="34"/>
  <c r="Q591" i="34"/>
  <c r="Q461" i="34"/>
  <c r="Q196" i="34"/>
  <c r="Q172" i="34"/>
  <c r="Q456" i="34"/>
  <c r="Q361" i="34"/>
  <c r="Q277" i="34"/>
  <c r="R336" i="34"/>
  <c r="R532" i="34"/>
  <c r="R1119" i="34"/>
  <c r="R753" i="34"/>
  <c r="R1054" i="34"/>
  <c r="R247" i="34"/>
  <c r="R657" i="34"/>
  <c r="R782" i="34"/>
  <c r="R1380" i="34"/>
  <c r="R136" i="34"/>
  <c r="R569" i="34"/>
  <c r="R73" i="34"/>
  <c r="R665" i="34"/>
  <c r="Q483" i="34"/>
  <c r="R1133" i="34"/>
  <c r="R97" i="34"/>
  <c r="R502" i="34"/>
  <c r="R1189" i="34"/>
  <c r="R362" i="34"/>
  <c r="R990" i="34"/>
  <c r="R158" i="34"/>
  <c r="R673" i="34"/>
  <c r="R482" i="34"/>
  <c r="R796" i="34"/>
  <c r="R1302" i="34"/>
  <c r="R759" i="34"/>
  <c r="R655" i="34"/>
  <c r="R339" i="34"/>
  <c r="Q1323" i="34"/>
  <c r="Q297" i="34"/>
  <c r="Q1326" i="34"/>
  <c r="Q612" i="34"/>
  <c r="Q166" i="34"/>
  <c r="Q177" i="34"/>
  <c r="Q92" i="34"/>
  <c r="Q886" i="34"/>
  <c r="R767" i="34"/>
  <c r="Q209" i="34"/>
  <c r="Q296" i="34"/>
  <c r="Q1386" i="34"/>
  <c r="Q152" i="34"/>
  <c r="Q395" i="34"/>
  <c r="Q532" i="34"/>
  <c r="Q1030" i="34"/>
  <c r="Q179" i="34"/>
  <c r="Q1389" i="34"/>
  <c r="Q550" i="34"/>
  <c r="Q578" i="34"/>
  <c r="Q1396" i="34"/>
  <c r="Q905" i="34"/>
  <c r="Q850" i="34"/>
  <c r="Q120" i="34"/>
  <c r="Q359" i="34"/>
  <c r="Q1307" i="34"/>
  <c r="Q142" i="34"/>
  <c r="Q877" i="34"/>
  <c r="Q1182" i="34"/>
  <c r="Q1208" i="34"/>
  <c r="Q149" i="34"/>
  <c r="Q70" i="34"/>
  <c r="Q1354" i="34"/>
  <c r="Q1173" i="34"/>
  <c r="Q839" i="34"/>
  <c r="Q825" i="34"/>
  <c r="Q342" i="34"/>
  <c r="Q250" i="34"/>
  <c r="Q198" i="34"/>
  <c r="Q1249" i="34"/>
  <c r="Q1067" i="34"/>
  <c r="Q1137" i="34"/>
  <c r="Q860" i="34"/>
  <c r="R559" i="34"/>
  <c r="R1178" i="34"/>
  <c r="R177" i="34"/>
  <c r="R241" i="34"/>
  <c r="R65" i="34"/>
  <c r="R813" i="34"/>
  <c r="R430" i="34"/>
  <c r="R1175" i="34"/>
  <c r="Q178" i="34"/>
  <c r="Q1112" i="34"/>
  <c r="Q660" i="34"/>
  <c r="R1390" i="34"/>
  <c r="Q194" i="34"/>
  <c r="Q684" i="34"/>
  <c r="Q1321" i="34"/>
  <c r="R329" i="34"/>
  <c r="R807" i="34"/>
  <c r="R1183" i="34"/>
  <c r="R893" i="34"/>
  <c r="R1173" i="34"/>
  <c r="R839" i="34"/>
  <c r="R1361" i="34"/>
  <c r="R974" i="34"/>
  <c r="R379" i="34"/>
  <c r="R206" i="34"/>
  <c r="R1394" i="34"/>
  <c r="R976" i="34"/>
  <c r="R848" i="34"/>
  <c r="R674" i="34"/>
  <c r="R632" i="34"/>
  <c r="R1056" i="34"/>
  <c r="R664" i="34"/>
  <c r="R1307" i="34"/>
  <c r="R1396" i="34"/>
  <c r="Q251" i="34"/>
  <c r="Q895" i="34"/>
  <c r="R422" i="34"/>
  <c r="R926" i="34"/>
  <c r="R1256" i="34"/>
  <c r="R1242" i="34"/>
  <c r="R784" i="34"/>
  <c r="R245" i="34"/>
  <c r="R591" i="34"/>
  <c r="R726" i="34"/>
  <c r="R908" i="34"/>
  <c r="Q1020" i="34"/>
  <c r="Q1353" i="34"/>
  <c r="Q433" i="34"/>
  <c r="R1092" i="34"/>
  <c r="R829" i="34"/>
  <c r="R907" i="34"/>
  <c r="R522" i="34"/>
  <c r="R837" i="34"/>
  <c r="R814" i="34"/>
  <c r="Q1231" i="34"/>
  <c r="Q17" i="34"/>
  <c r="Q44" i="34"/>
  <c r="Q1143" i="34"/>
  <c r="R306" i="34"/>
  <c r="R927" i="34"/>
  <c r="R870" i="34"/>
  <c r="R36" i="34"/>
  <c r="R189" i="34"/>
  <c r="Q171" i="34"/>
  <c r="Q23" i="34"/>
  <c r="Q732" i="34"/>
  <c r="Q546" i="34"/>
  <c r="Q1263" i="34"/>
  <c r="Q637" i="34"/>
  <c r="Q1331" i="34"/>
  <c r="Q926" i="34"/>
  <c r="Q1163" i="34"/>
  <c r="Q1046" i="34"/>
  <c r="Q1218" i="34"/>
  <c r="Q539" i="34"/>
  <c r="Q1073" i="34"/>
  <c r="Q263" i="34"/>
  <c r="Q1181" i="34"/>
  <c r="Q590" i="34"/>
  <c r="Q1204" i="34"/>
  <c r="Q1319" i="34"/>
  <c r="Q740" i="34"/>
  <c r="Q355" i="34"/>
  <c r="Q7" i="34"/>
  <c r="Q86" i="34"/>
  <c r="Q125" i="34"/>
  <c r="Q1315" i="34"/>
  <c r="Q1219" i="34"/>
  <c r="Q805" i="34"/>
  <c r="Q862" i="34"/>
  <c r="Q854" i="34"/>
  <c r="Q512" i="34"/>
  <c r="Q725" i="34"/>
  <c r="Q692" i="34"/>
  <c r="Q1256" i="34"/>
  <c r="Q621" i="34"/>
  <c r="Q964" i="34"/>
  <c r="Q1423" i="34"/>
  <c r="Q608" i="34"/>
  <c r="Q668" i="34"/>
  <c r="Q999" i="34"/>
  <c r="Q1348" i="34"/>
  <c r="Q366" i="34"/>
  <c r="Q1145" i="34"/>
  <c r="Q1048" i="34"/>
  <c r="Q952" i="34"/>
  <c r="Q1243" i="34"/>
  <c r="Q533" i="34"/>
  <c r="Q189" i="34"/>
  <c r="Q306" i="34"/>
  <c r="Q954" i="34"/>
  <c r="Q1225" i="34"/>
  <c r="Q207" i="34"/>
  <c r="Q562" i="34"/>
  <c r="Q711" i="34"/>
  <c r="Q715" i="34"/>
  <c r="Q1267" i="34"/>
  <c r="Q478" i="34"/>
  <c r="Q529" i="34"/>
  <c r="Q381" i="34"/>
  <c r="Q1366" i="34"/>
  <c r="Q1440" i="34"/>
  <c r="Q1209" i="34"/>
  <c r="Q545" i="34"/>
  <c r="Q938" i="34"/>
  <c r="Q1232" i="34"/>
  <c r="Q667" i="34"/>
  <c r="Q506" i="34"/>
  <c r="Q993" i="34"/>
  <c r="Q371" i="34"/>
  <c r="Q991" i="34"/>
  <c r="Q216" i="34"/>
  <c r="Q867" i="34"/>
  <c r="Q293" i="34"/>
  <c r="Q752" i="34"/>
  <c r="Q1076" i="34"/>
  <c r="Q8" i="34"/>
  <c r="Q829" i="34"/>
  <c r="Q647" i="34"/>
  <c r="Q907" i="34"/>
  <c r="Q739" i="34"/>
  <c r="Q868" i="34"/>
  <c r="Q402" i="34"/>
  <c r="Q709" i="34"/>
  <c r="Q231" i="34"/>
  <c r="Q154" i="34"/>
  <c r="Q1404" i="34"/>
  <c r="Q866" i="34"/>
  <c r="Q27" i="34"/>
  <c r="Q1054" i="34"/>
  <c r="Q247" i="34"/>
  <c r="Q657" i="34"/>
  <c r="Q782" i="34"/>
  <c r="Q1380" i="34"/>
  <c r="Q1363" i="34"/>
  <c r="Q1378" i="34"/>
  <c r="Q439" i="34"/>
  <c r="Q786" i="34"/>
  <c r="Q1414" i="34"/>
  <c r="Q127" i="34"/>
  <c r="Q623" i="34"/>
  <c r="Q1288" i="34"/>
  <c r="Q936" i="34"/>
  <c r="Q604" i="34"/>
  <c r="Q995" i="34"/>
  <c r="Q774" i="34"/>
  <c r="Q1436" i="34"/>
  <c r="Q853" i="34"/>
  <c r="Q1338" i="34"/>
  <c r="Q576" i="34"/>
  <c r="Q229" i="34"/>
  <c r="Q835" i="34"/>
  <c r="Q1391" i="34"/>
  <c r="Q111" i="34"/>
  <c r="Q1059" i="34"/>
  <c r="Q996" i="34"/>
  <c r="Q726" i="34"/>
  <c r="Q1296" i="34"/>
  <c r="Q511" i="34"/>
  <c r="Q798" i="34"/>
  <c r="Q18" i="34"/>
  <c r="Q1090" i="34"/>
  <c r="Q748" i="34"/>
  <c r="Q837" i="34"/>
  <c r="Q887" i="34"/>
  <c r="Q1099" i="34"/>
  <c r="Q357" i="34"/>
  <c r="Q1251" i="34"/>
  <c r="Q51" i="34"/>
  <c r="Q1050" i="34"/>
  <c r="Q1118" i="34"/>
  <c r="Q328" i="34"/>
  <c r="Q639" i="34"/>
  <c r="Q130" i="34"/>
  <c r="Q1141" i="34"/>
  <c r="Q490" i="34"/>
  <c r="Q1155" i="34"/>
  <c r="Q856" i="34"/>
  <c r="Q353" i="34"/>
  <c r="Q592" i="34"/>
  <c r="Q416" i="34"/>
  <c r="Q62" i="34"/>
  <c r="Q535" i="34"/>
  <c r="Q1290" i="34"/>
  <c r="Q519" i="34"/>
  <c r="Q973" i="34"/>
  <c r="Q811" i="34"/>
  <c r="Q605" i="34"/>
  <c r="Q494" i="34"/>
  <c r="Q781" i="34"/>
  <c r="Q1179" i="34"/>
  <c r="Q1103" i="34"/>
  <c r="Q1202" i="34"/>
  <c r="Q369" i="34"/>
  <c r="Q883" i="34"/>
  <c r="Q970" i="34"/>
  <c r="Q663" i="34"/>
  <c r="Q1276" i="34"/>
  <c r="Q191" i="34"/>
  <c r="Q153" i="34"/>
  <c r="Q453" i="34"/>
  <c r="Q225" i="34"/>
  <c r="Q549" i="34"/>
  <c r="Q909" i="34"/>
  <c r="Q797" i="34"/>
  <c r="Q16" i="34"/>
  <c r="Q818" i="34"/>
  <c r="Q1274" i="34"/>
  <c r="Q575" i="34"/>
  <c r="Q542" i="34"/>
  <c r="Q434" i="34"/>
  <c r="Q521" i="34"/>
  <c r="Q256" i="34"/>
  <c r="Q2" i="34"/>
  <c r="Q35" i="34"/>
  <c r="Q600" i="34"/>
  <c r="Q400" i="34"/>
  <c r="Q904" i="34"/>
  <c r="Q540" i="34"/>
  <c r="Q882" i="34"/>
  <c r="Q1116" i="34"/>
  <c r="Q1211" i="34"/>
  <c r="Q1140" i="34"/>
  <c r="Q303" i="34"/>
  <c r="Q746" i="34"/>
  <c r="Q1310" i="34"/>
  <c r="Q960" i="34"/>
  <c r="Q274" i="34"/>
  <c r="Q1291" i="34"/>
  <c r="Q1312" i="34"/>
  <c r="Q221" i="34"/>
  <c r="Q1289" i="34"/>
  <c r="Q214" i="34"/>
  <c r="Q55" i="34"/>
  <c r="Q580" i="34"/>
  <c r="Q908" i="34"/>
  <c r="Q1114" i="34"/>
  <c r="Q252" i="34"/>
  <c r="Q899" i="34"/>
  <c r="Q687" i="34"/>
  <c r="Q1083" i="34"/>
  <c r="Q192" i="34"/>
  <c r="Q335" i="34"/>
  <c r="Q93" i="34"/>
  <c r="Q1171" i="34"/>
  <c r="Q227" i="34"/>
  <c r="Q619" i="34"/>
  <c r="Q1360" i="34"/>
  <c r="Q341" i="34"/>
  <c r="Q1160" i="34"/>
  <c r="Q321" i="34"/>
  <c r="Q302" i="34"/>
  <c r="Q505" i="34"/>
  <c r="Q902" i="34"/>
  <c r="Q1235" i="34"/>
  <c r="Q1262" i="34"/>
  <c r="Q384" i="34"/>
  <c r="Q775" i="34"/>
  <c r="Q1172" i="34"/>
  <c r="Q368" i="34"/>
  <c r="Q1254" i="34"/>
  <c r="Q643" i="34"/>
  <c r="Q1180" i="34"/>
  <c r="Q437" i="34"/>
  <c r="Q1013" i="34"/>
  <c r="Q479" i="34"/>
  <c r="Q305" i="34"/>
  <c r="Q1094" i="34"/>
  <c r="Q1417" i="34"/>
  <c r="Q1294" i="34"/>
  <c r="Q459" i="34"/>
  <c r="Q489" i="34"/>
  <c r="Q607" i="34"/>
  <c r="Q513" i="34"/>
  <c r="Q1122" i="34"/>
  <c r="Q633" i="34"/>
  <c r="Q228" i="34"/>
  <c r="Q308" i="34"/>
  <c r="Q1117" i="34"/>
  <c r="Q1349" i="34"/>
  <c r="Q1169" i="34"/>
  <c r="Q408" i="34"/>
  <c r="Q1397" i="34"/>
  <c r="Q334" i="34"/>
  <c r="Q418" i="34"/>
  <c r="Q109" i="34"/>
  <c r="Q911" i="34"/>
  <c r="Q50" i="34"/>
  <c r="Q1314" i="34"/>
  <c r="Q1299" i="34"/>
  <c r="Q218" i="34"/>
  <c r="Q121" i="34"/>
  <c r="Q730" i="34"/>
  <c r="Q1005" i="34"/>
  <c r="Q1387" i="34"/>
  <c r="Q324" i="34"/>
  <c r="Q714" i="34"/>
  <c r="Q1216" i="34"/>
  <c r="Q491" i="34"/>
  <c r="Q327" i="34"/>
  <c r="Q243" i="34"/>
  <c r="Q26" i="34"/>
  <c r="Q983" i="34"/>
  <c r="Q523" i="34"/>
  <c r="Q273" i="34"/>
  <c r="Q935" i="34"/>
  <c r="Q958" i="34"/>
  <c r="Q988" i="34"/>
  <c r="Q100" i="34"/>
  <c r="Q574" i="34"/>
  <c r="Q1320" i="34"/>
  <c r="Q419" i="34"/>
  <c r="Q1425" i="34"/>
  <c r="Q1134" i="34"/>
  <c r="Q197" i="34"/>
  <c r="Q1207" i="34"/>
  <c r="Q409" i="34"/>
  <c r="Q1270" i="34"/>
  <c r="Q378" i="34"/>
  <c r="Q1147" i="34"/>
  <c r="Q832" i="34"/>
  <c r="Q407" i="34"/>
  <c r="Q616" i="34"/>
  <c r="Q812" i="34"/>
  <c r="Q755" i="34"/>
  <c r="Q217" i="34"/>
  <c r="Q1427" i="34"/>
  <c r="Q1210" i="34"/>
  <c r="Q508" i="34"/>
  <c r="Q968" i="34"/>
  <c r="Q224" i="34"/>
  <c r="Q294" i="34"/>
  <c r="Q1195" i="34"/>
  <c r="Q536" i="34"/>
  <c r="Q593" i="34"/>
  <c r="Q212" i="34"/>
  <c r="Q651" i="34"/>
  <c r="Q1170" i="34"/>
  <c r="Q1419" i="34"/>
  <c r="Q80" i="34"/>
  <c r="Q436" i="34"/>
  <c r="Q955" i="34"/>
  <c r="Q1295" i="34"/>
  <c r="Q1086" i="34"/>
  <c r="Q1327" i="34"/>
  <c r="Q346" i="34"/>
  <c r="Q131" i="34"/>
  <c r="Q1196" i="34"/>
  <c r="Q1379" i="34"/>
  <c r="Q1105" i="34"/>
  <c r="Q1408" i="34"/>
  <c r="Q1401" i="34"/>
  <c r="Q669" i="34"/>
  <c r="Q892" i="34"/>
  <c r="Q836" i="34"/>
  <c r="Q1437" i="34"/>
  <c r="Q1071" i="34"/>
  <c r="Q928" i="34"/>
  <c r="Q364" i="34"/>
  <c r="Q185" i="34"/>
  <c r="Q1115" i="34"/>
  <c r="Q1322" i="34"/>
  <c r="Q661" i="34"/>
  <c r="Q1337" i="34"/>
  <c r="Q724" i="34"/>
  <c r="Q440" i="34"/>
  <c r="Q383" i="34"/>
  <c r="Q1264" i="34"/>
  <c r="Q787" i="34"/>
  <c r="Q239" i="34"/>
  <c r="Q828" i="34"/>
  <c r="Q564" i="34"/>
  <c r="Q220" i="34"/>
  <c r="Q57" i="34"/>
  <c r="Q961" i="34"/>
  <c r="Q425" i="34"/>
  <c r="Q1008" i="34"/>
  <c r="Q992" i="34"/>
  <c r="Q735" i="34"/>
  <c r="Q278" i="34"/>
  <c r="Q1138" i="34"/>
  <c r="Q943" i="34"/>
  <c r="Q1268" i="34"/>
  <c r="Q855" i="34"/>
  <c r="Q1383" i="34"/>
  <c r="Q884" i="34"/>
  <c r="Q1233" i="34"/>
  <c r="Q646" i="34"/>
  <c r="Q917" i="34"/>
  <c r="Q842" i="34"/>
  <c r="Q145" i="34"/>
  <c r="Q1395" i="34"/>
  <c r="Q473" i="34"/>
  <c r="Q1362" i="34"/>
  <c r="Q235" i="34"/>
  <c r="Q1200" i="34"/>
  <c r="Q579" i="34"/>
  <c r="Q199" i="34"/>
  <c r="Q686" i="34"/>
  <c r="Q204" i="34"/>
  <c r="Q435" i="34"/>
  <c r="Q891" i="34"/>
  <c r="Q1167" i="34"/>
  <c r="Q1092" i="34"/>
  <c r="Q507" i="34"/>
  <c r="Q1199" i="34"/>
  <c r="Q1176" i="34"/>
  <c r="Q1062" i="34"/>
  <c r="Q931" i="34"/>
  <c r="Q997" i="34"/>
  <c r="Q889" i="34"/>
  <c r="Q1128" i="34"/>
  <c r="Q555" i="34"/>
  <c r="Q875" i="34"/>
  <c r="Q47" i="34"/>
  <c r="Q450" i="34"/>
  <c r="Q1078" i="34"/>
  <c r="Q1281" i="34"/>
  <c r="Q134" i="34"/>
  <c r="Q398" i="34"/>
  <c r="Q873" i="34"/>
  <c r="Q41" i="34"/>
  <c r="Q76" i="34"/>
  <c r="Q156" i="34"/>
  <c r="Q1174" i="34"/>
  <c r="Q1422" i="34"/>
  <c r="Q727" i="34"/>
  <c r="Q1369" i="34"/>
  <c r="Q1435" i="34"/>
  <c r="Q493" i="34"/>
  <c r="Q363" i="34"/>
  <c r="Q1247" i="34"/>
  <c r="Q865" i="34"/>
  <c r="Q1420" i="34"/>
  <c r="Q768" i="34"/>
  <c r="Q28" i="34"/>
  <c r="Q720" i="34"/>
  <c r="Q918" i="34"/>
  <c r="Q723" i="34"/>
  <c r="Q941" i="34"/>
  <c r="Q255" i="34"/>
  <c r="Q1229" i="34"/>
  <c r="Q1056" i="34"/>
  <c r="Q753" i="34"/>
  <c r="Q664" i="34"/>
  <c r="Q927" i="34"/>
  <c r="Q386" i="34"/>
  <c r="Q528" i="34"/>
  <c r="Q567" i="34"/>
  <c r="Q568" i="34"/>
  <c r="Q448" i="34"/>
  <c r="Q63" i="34"/>
  <c r="Q119" i="34"/>
  <c r="Q963" i="34"/>
  <c r="Q265" i="34"/>
  <c r="Q279" i="34"/>
  <c r="Q1318" i="34"/>
  <c r="Q180" i="34"/>
  <c r="Q794" i="34"/>
  <c r="Q1399" i="34"/>
  <c r="Q849" i="34"/>
  <c r="Q1220" i="34"/>
  <c r="Q382" i="34"/>
  <c r="Q65" i="34"/>
  <c r="Q930" i="34"/>
  <c r="Q275" i="34"/>
  <c r="Q756" i="34"/>
  <c r="Q164" i="34"/>
  <c r="Q1258" i="34"/>
  <c r="Q1029" i="34"/>
  <c r="Q1085" i="34"/>
  <c r="Q215" i="34"/>
  <c r="Q1441" i="34"/>
  <c r="Q1364" i="34"/>
  <c r="Q1040" i="34"/>
  <c r="Q404" i="34"/>
  <c r="Q385" i="34"/>
  <c r="Q894" i="34"/>
  <c r="Q1107" i="34"/>
  <c r="Q1333" i="34"/>
  <c r="Q124" i="34"/>
  <c r="Q200" i="34"/>
  <c r="Q325" i="34"/>
  <c r="Q95" i="34"/>
  <c r="Q602" i="34"/>
  <c r="Q1253" i="34"/>
  <c r="Q1273" i="34"/>
  <c r="Q1223" i="34"/>
  <c r="Q1377" i="34"/>
  <c r="Q406" i="34"/>
  <c r="Q375" i="34"/>
  <c r="Q654" i="34"/>
  <c r="Q984" i="34"/>
  <c r="Q1049" i="34"/>
  <c r="Q1421" i="34"/>
  <c r="Q581" i="34"/>
  <c r="Q1286" i="34"/>
  <c r="Q1070" i="34"/>
  <c r="Q254" i="34"/>
  <c r="Q423" i="34"/>
  <c r="Q764" i="34"/>
  <c r="Q362" i="34"/>
  <c r="Q1047" i="34"/>
  <c r="Q640" i="34"/>
  <c r="Q1014" i="34"/>
  <c r="Q903" i="34"/>
  <c r="Q377" i="34"/>
  <c r="Q522" i="34"/>
  <c r="Q391" i="34"/>
  <c r="Q815" i="34"/>
  <c r="Q763" i="34"/>
  <c r="Q1342" i="34"/>
  <c r="Q552" i="34"/>
  <c r="Q286" i="34"/>
  <c r="Q1402" i="34"/>
  <c r="Q1277" i="34"/>
  <c r="Q347" i="34"/>
  <c r="Q518" i="34"/>
  <c r="Q729" i="34"/>
  <c r="Q54" i="34"/>
  <c r="Q242" i="34"/>
  <c r="Q1148" i="34"/>
  <c r="Q477" i="34"/>
  <c r="Q652" i="34"/>
  <c r="Q1392" i="34"/>
  <c r="Q615" i="34"/>
  <c r="Q809" i="34"/>
  <c r="Q778" i="34"/>
  <c r="Q566" i="34"/>
  <c r="Q804" i="34"/>
  <c r="Q487" i="34"/>
  <c r="Q1341" i="34"/>
  <c r="Q525" i="34"/>
  <c r="Q205" i="34"/>
  <c r="Q87" i="34"/>
  <c r="Q33" i="34"/>
  <c r="Q569" i="34"/>
  <c r="Q1125" i="34"/>
  <c r="Q821" i="34"/>
  <c r="Q1306" i="34"/>
  <c r="Q338" i="34"/>
  <c r="Q167" i="34"/>
  <c r="Q1001" i="34"/>
  <c r="Q173" i="34"/>
  <c r="Q482" i="34"/>
  <c r="Q796" i="34"/>
  <c r="Q1302" i="34"/>
  <c r="Q601" i="34"/>
  <c r="Q412" i="34"/>
  <c r="Q841" i="34"/>
  <c r="Q105" i="34"/>
  <c r="Q272" i="34"/>
  <c r="Q396" i="34"/>
  <c r="Q449" i="34"/>
  <c r="Q1150" i="34"/>
  <c r="Q248" i="34"/>
  <c r="Q681" i="34"/>
  <c r="Q202" i="34"/>
  <c r="Q43" i="34"/>
  <c r="Q631" i="34"/>
  <c r="Q682" i="34"/>
  <c r="Q501" i="34"/>
  <c r="Q1407" i="34"/>
  <c r="Q1279" i="34"/>
  <c r="Q762" i="34"/>
  <c r="Q262" i="34"/>
  <c r="Q1079" i="34"/>
  <c r="Q264" i="34"/>
  <c r="Q330" i="34"/>
  <c r="Q469" i="34"/>
  <c r="Q289" i="34"/>
  <c r="Q31" i="34"/>
  <c r="Q1010" i="34"/>
  <c r="Q1045" i="34"/>
  <c r="Q634" i="34"/>
  <c r="Q806" i="34"/>
  <c r="Q1175" i="34"/>
  <c r="Q627" i="34"/>
  <c r="Q1206" i="34"/>
  <c r="Q284" i="34"/>
  <c r="Q337" i="34"/>
  <c r="Q104" i="34"/>
  <c r="Q1108" i="34"/>
  <c r="Q1374" i="34"/>
  <c r="Q1089" i="34"/>
  <c r="Q986" i="34"/>
  <c r="Q116" i="34"/>
  <c r="Q1063" i="34"/>
  <c r="Q1376" i="34"/>
  <c r="Q656" i="34"/>
  <c r="Q1019" i="34"/>
  <c r="Q708" i="34"/>
  <c r="Q803" i="34"/>
  <c r="Q115" i="34"/>
  <c r="Q340" i="34"/>
  <c r="Q380" i="34"/>
  <c r="Q1177" i="34"/>
  <c r="Q673" i="34"/>
  <c r="Q1121" i="34"/>
  <c r="Q994" i="34"/>
  <c r="Q139" i="34"/>
  <c r="Q81" i="34"/>
  <c r="Q1080" i="34"/>
  <c r="Q685" i="34"/>
  <c r="Q370" i="34"/>
  <c r="Q1328" i="34"/>
  <c r="Q1308" i="34"/>
  <c r="Q784" i="34"/>
  <c r="Q1260" i="34"/>
  <c r="Q1255" i="34"/>
  <c r="Q245" i="34"/>
  <c r="Q1390" i="34"/>
  <c r="Q53" i="34"/>
  <c r="Q452" i="34"/>
  <c r="Q203" i="34"/>
  <c r="Q1189" i="34"/>
  <c r="Q561" i="34"/>
  <c r="Q1278" i="34"/>
  <c r="Q352" i="34"/>
  <c r="Q1346" i="34"/>
  <c r="Q1205" i="34"/>
  <c r="Q840" i="34"/>
  <c r="Q736" i="34"/>
  <c r="Q1313" i="34"/>
  <c r="Q547" i="34"/>
  <c r="Q808" i="34"/>
  <c r="Q713" i="34"/>
  <c r="Q411" i="34"/>
  <c r="Q765" i="34"/>
  <c r="Q52" i="34"/>
  <c r="Q365" i="34"/>
  <c r="Q1168" i="34"/>
  <c r="Q573" i="34"/>
  <c r="Q90" i="34"/>
  <c r="Q976" i="34"/>
  <c r="Q1283" i="34"/>
  <c r="Q1244" i="34"/>
  <c r="Q912" i="34"/>
  <c r="Q655" i="34"/>
  <c r="Q1166" i="34"/>
  <c r="Q442" i="34"/>
  <c r="Q135" i="34"/>
  <c r="Q1178" i="34"/>
  <c r="Q499" i="34"/>
  <c r="Q662" i="34"/>
  <c r="Q1228" i="34"/>
  <c r="Q249" i="34"/>
  <c r="Q1153" i="34"/>
  <c r="Q653" i="34"/>
  <c r="Q915" i="34"/>
  <c r="Q270" i="34"/>
  <c r="Q751" i="34"/>
  <c r="Q1132" i="34"/>
  <c r="Q1250" i="34"/>
  <c r="Q874" i="34"/>
  <c r="Q820" i="34"/>
  <c r="Q780" i="34"/>
  <c r="Q148" i="34"/>
  <c r="Q1224" i="34"/>
  <c r="Q410" i="34"/>
  <c r="Q1214" i="34"/>
  <c r="Q30" i="34"/>
  <c r="Q1126" i="34"/>
  <c r="Q587" i="34"/>
  <c r="Q1109" i="34"/>
  <c r="Q844" i="34"/>
  <c r="Q1335" i="34"/>
  <c r="Q880" i="34"/>
  <c r="Q1151" i="34"/>
  <c r="Q74" i="34"/>
  <c r="Q151" i="34"/>
  <c r="Q864" i="34"/>
  <c r="Q969" i="34"/>
  <c r="Q1355" i="34"/>
  <c r="Q919" i="34"/>
  <c r="Q122" i="34"/>
  <c r="Q515" i="34"/>
  <c r="Q526" i="34"/>
  <c r="Q132" i="34"/>
  <c r="Q157" i="34"/>
  <c r="Q1334" i="34"/>
  <c r="Q424" i="34"/>
  <c r="Q951" i="34"/>
  <c r="Q1236" i="34"/>
  <c r="Q106" i="34"/>
  <c r="Q285" i="34"/>
  <c r="Q565" i="34"/>
  <c r="Q1347" i="34"/>
  <c r="Q82" i="34"/>
  <c r="Q138" i="34"/>
  <c r="Q39" i="34"/>
  <c r="Q455" i="34"/>
  <c r="Q190" i="34"/>
  <c r="Q1058" i="34"/>
  <c r="Q1018" i="34"/>
  <c r="Q331" i="34"/>
  <c r="Q287" i="34"/>
  <c r="Q694" i="34"/>
  <c r="Q233" i="34"/>
  <c r="Q548" i="34"/>
  <c r="Q20" i="34"/>
  <c r="Q754" i="34"/>
  <c r="Q4" i="34"/>
  <c r="Q316" i="34"/>
  <c r="Q1311" i="34"/>
  <c r="Q571" i="34"/>
  <c r="Q675" i="34"/>
  <c r="Q1248" i="34"/>
  <c r="Q603" i="34"/>
  <c r="Q670" i="34"/>
  <c r="Q857" i="34"/>
  <c r="Q1162" i="34"/>
  <c r="Q769" i="34"/>
  <c r="Q159" i="34"/>
  <c r="Q674" i="34"/>
  <c r="Q543" i="34"/>
  <c r="Q1358" i="34"/>
  <c r="Q965" i="34"/>
  <c r="Q315" i="34"/>
  <c r="Q1332" i="34"/>
  <c r="Q1230" i="34"/>
  <c r="Q288" i="34"/>
  <c r="Q795" i="34"/>
  <c r="Q531" i="34"/>
  <c r="Q397" i="34"/>
  <c r="Q771" i="34"/>
  <c r="Q1242" i="34"/>
  <c r="Q463" i="34"/>
  <c r="Q78" i="34"/>
  <c r="Q25" i="34"/>
  <c r="Q10" i="34"/>
  <c r="Q136" i="34"/>
  <c r="Q1154" i="34"/>
  <c r="Q650" i="34"/>
  <c r="Q458" i="34"/>
  <c r="Q271" i="34"/>
  <c r="Q642" i="34"/>
  <c r="Q496" i="34"/>
  <c r="Q870" i="34"/>
  <c r="Q950" i="34"/>
  <c r="Q1245" i="34"/>
  <c r="Q390" i="34"/>
  <c r="Q1142" i="34"/>
  <c r="Q913" i="34"/>
  <c r="Q169" i="34"/>
  <c r="Q309" i="34"/>
  <c r="Q680" i="34"/>
  <c r="Q1065" i="34"/>
  <c r="Q314" i="34"/>
  <c r="Q354" i="34"/>
  <c r="Q845" i="34"/>
  <c r="Q269" i="34"/>
  <c r="Q1135" i="34"/>
  <c r="Q924" i="34"/>
  <c r="Q893" i="34"/>
  <c r="Q421" i="34"/>
  <c r="Q1234" i="34"/>
  <c r="Q946" i="34"/>
  <c r="Q143" i="34"/>
  <c r="Q1361" i="34"/>
  <c r="Q706" i="34"/>
  <c r="Q462" i="34"/>
  <c r="Q851" i="34"/>
  <c r="Q940" i="34"/>
  <c r="Q1068" i="34"/>
  <c r="Q1265" i="34"/>
  <c r="Q492" i="34"/>
  <c r="Q24" i="34"/>
  <c r="Q1415" i="34"/>
  <c r="Q1282" i="34"/>
  <c r="Q1037" i="34"/>
  <c r="Q1344" i="34"/>
  <c r="Q1077" i="34"/>
  <c r="Q1104" i="34"/>
  <c r="Q1259" i="34"/>
  <c r="Q1410" i="34"/>
  <c r="Q847" i="34"/>
  <c r="Q948" i="34"/>
  <c r="Q1266" i="34"/>
  <c r="Q824" i="34"/>
  <c r="Q1227" i="34"/>
  <c r="Q1149" i="34"/>
  <c r="Q584" i="34"/>
  <c r="Q1280" i="34"/>
  <c r="Q193" i="34"/>
  <c r="Q133" i="34"/>
  <c r="Q595" i="34"/>
  <c r="Q1032" i="34"/>
  <c r="Q672" i="34"/>
  <c r="Q641" i="34"/>
  <c r="Q1144" i="34"/>
  <c r="Q1269" i="34"/>
  <c r="Q60" i="34"/>
  <c r="Q742" i="34"/>
  <c r="Q589" i="34"/>
  <c r="Q443" i="34"/>
  <c r="Q470" i="34"/>
  <c r="Q1185" i="34"/>
  <c r="Q1139" i="34"/>
  <c r="Q170" i="34"/>
  <c r="Q649" i="34"/>
  <c r="Q1370" i="34"/>
  <c r="Q582" i="34"/>
  <c r="Q620" i="34"/>
  <c r="Q1022" i="34"/>
  <c r="Q69" i="34"/>
  <c r="Q876" i="34"/>
  <c r="Q702" i="34"/>
  <c r="Q96" i="34"/>
  <c r="Q517" i="34"/>
  <c r="Q1345" i="34"/>
  <c r="Q544" i="34"/>
  <c r="Q313" i="34"/>
  <c r="Q710" i="34"/>
  <c r="Q1064" i="34"/>
  <c r="Q934" i="34"/>
  <c r="Q779" i="34"/>
  <c r="Q920" i="34"/>
  <c r="Q1359" i="34"/>
  <c r="Q1025" i="34"/>
  <c r="Q1246" i="34"/>
  <c r="Q1084" i="34"/>
  <c r="Q374" i="34"/>
  <c r="Q977" i="34"/>
  <c r="Q572" i="34"/>
  <c r="Q500" i="34"/>
  <c r="Q15" i="34"/>
  <c r="Q46" i="34"/>
  <c r="Q428" i="34"/>
  <c r="Q1384" i="34"/>
  <c r="Q957" i="34"/>
  <c r="Q1055" i="34"/>
  <c r="Q1434" i="34"/>
  <c r="Q1159" i="34"/>
  <c r="Q1412" i="34"/>
  <c r="Q1015" i="34"/>
  <c r="Q318" i="34"/>
  <c r="Q195" i="34"/>
  <c r="Q703" i="34"/>
  <c r="Q861" i="34"/>
  <c r="Q971" i="34"/>
  <c r="Q446" i="34"/>
  <c r="Q944" i="34"/>
  <c r="Q1082" i="34"/>
  <c r="Q1372" i="34"/>
  <c r="Q823" i="34"/>
  <c r="Q230" i="34"/>
  <c r="Q1336" i="34"/>
  <c r="Q761" i="34"/>
  <c r="Q468" i="34"/>
  <c r="Q617" i="34"/>
  <c r="Q158" i="34"/>
  <c r="Q814" i="34"/>
  <c r="Q283" i="34"/>
  <c r="Q817" i="34"/>
  <c r="Q11" i="34"/>
  <c r="Q831" i="34"/>
  <c r="Q1039" i="34"/>
  <c r="Q399" i="34"/>
  <c r="Q129" i="34"/>
  <c r="Q704" i="34"/>
  <c r="Q799" i="34"/>
  <c r="Q1127" i="34"/>
  <c r="Q833" i="34"/>
  <c r="Q32" i="34"/>
  <c r="Q3" i="34"/>
  <c r="Q417" i="34"/>
  <c r="Q1324" i="34"/>
  <c r="Q301" i="34"/>
  <c r="Q747" i="34"/>
  <c r="Q222" i="34"/>
  <c r="Q527" i="34"/>
  <c r="Q276" i="34"/>
  <c r="Q1057" i="34"/>
  <c r="Q636" i="34"/>
  <c r="Q299" i="34"/>
  <c r="Q13" i="34"/>
  <c r="Q985" i="34"/>
  <c r="Q373" i="34"/>
  <c r="Q311" i="34"/>
  <c r="Q413" i="34"/>
  <c r="Q1111" i="34"/>
  <c r="Q1184" i="34"/>
  <c r="Q422" i="34"/>
  <c r="Q767" i="34"/>
  <c r="Q1146" i="34"/>
  <c r="Q150" i="34"/>
  <c r="Q113" i="34"/>
  <c r="Q1124" i="34"/>
  <c r="Q937" i="34"/>
  <c r="Q1238" i="34"/>
  <c r="Q826" i="34"/>
  <c r="Q88" i="34"/>
  <c r="Q699" i="34"/>
  <c r="Q1413" i="34"/>
  <c r="Q1053" i="34"/>
  <c r="Q447" i="34"/>
  <c r="Q1123" i="34"/>
  <c r="Q1330" i="34"/>
  <c r="Q174" i="34"/>
  <c r="Q606" i="34"/>
  <c r="Q1424" i="34"/>
  <c r="Q972" i="34"/>
  <c r="Q388" i="34"/>
  <c r="Q978" i="34"/>
  <c r="Q618" i="34"/>
  <c r="Q791" i="34"/>
  <c r="Q942" i="34"/>
  <c r="Q1316" i="34"/>
  <c r="Q475" i="34"/>
  <c r="Q83" i="34"/>
  <c r="Q29" i="34"/>
  <c r="Q925" i="34"/>
  <c r="Q376" i="34"/>
  <c r="Q1261" i="34"/>
  <c r="Q1226" i="34"/>
  <c r="Q155" i="34"/>
  <c r="Q21" i="34"/>
  <c r="Q1042" i="34"/>
  <c r="Q503" i="34"/>
  <c r="Q705" i="34"/>
  <c r="Q922" i="34"/>
  <c r="Q810" i="34"/>
  <c r="Q258" i="34"/>
  <c r="Q140" i="34"/>
  <c r="Q900" i="34"/>
  <c r="Q266" i="34"/>
  <c r="Q290" i="34"/>
  <c r="Q219" i="34"/>
  <c r="Q1033" i="34"/>
  <c r="Q89" i="34"/>
  <c r="Q766" i="34"/>
  <c r="Q1036" i="34"/>
  <c r="Q451" i="34"/>
  <c r="Q1340" i="34"/>
  <c r="Q1186" i="34"/>
  <c r="Q1325" i="34"/>
  <c r="Q238" i="34"/>
  <c r="Q1411" i="34"/>
  <c r="Q974" i="34"/>
  <c r="Q551" i="34"/>
  <c r="Q441" i="34"/>
  <c r="Q102" i="34"/>
  <c r="Q484" i="34"/>
  <c r="Q326" i="34"/>
  <c r="Q1432" i="34"/>
  <c r="Q859" i="34"/>
  <c r="Q1373" i="34"/>
  <c r="Q1371" i="34"/>
  <c r="Q745" i="34"/>
  <c r="Q962" i="34"/>
  <c r="Q128" i="34"/>
  <c r="Q1011" i="34"/>
  <c r="R280" i="34"/>
  <c r="R858" i="34"/>
  <c r="R766" i="34"/>
  <c r="R444" i="34"/>
  <c r="R1283" i="34"/>
  <c r="R425" i="34"/>
  <c r="R469" i="34"/>
  <c r="R289" i="34"/>
  <c r="R52" i="34"/>
  <c r="R4" i="34"/>
  <c r="R947" i="34"/>
  <c r="R50" i="34"/>
  <c r="R94" i="34"/>
  <c r="R217" i="34"/>
  <c r="R1094" i="34"/>
  <c r="R1437" i="34"/>
  <c r="R1314" i="34"/>
  <c r="R1299" i="34"/>
  <c r="R1006" i="34"/>
  <c r="R755" i="34"/>
  <c r="R1130" i="34"/>
  <c r="R595" i="34"/>
  <c r="R117" i="34"/>
  <c r="R506" i="34"/>
  <c r="R993" i="34"/>
  <c r="R371" i="34"/>
  <c r="R991" i="34"/>
  <c r="R216" i="34"/>
  <c r="R867" i="34"/>
  <c r="R1069" i="34"/>
  <c r="R396" i="34"/>
  <c r="R28" i="34"/>
  <c r="R795" i="34"/>
  <c r="R157" i="34"/>
  <c r="R1277" i="34"/>
  <c r="R1064" i="34"/>
  <c r="R53" i="34"/>
  <c r="R1038" i="34"/>
  <c r="R386" i="34"/>
  <c r="R528" i="34"/>
  <c r="R567" i="34"/>
  <c r="R601" i="34"/>
  <c r="R1089" i="34"/>
  <c r="R1265" i="34"/>
  <c r="R954" i="34"/>
  <c r="R1191" i="34"/>
  <c r="R115" i="34"/>
  <c r="R239" i="34"/>
  <c r="R272" i="34"/>
  <c r="R318" i="34"/>
  <c r="R646" i="34"/>
  <c r="R201" i="34"/>
  <c r="R187" i="34"/>
  <c r="R642" i="34"/>
  <c r="R1066" i="34"/>
  <c r="R429" i="34"/>
  <c r="R1199" i="34"/>
  <c r="R1202" i="34"/>
  <c r="R1317" i="34"/>
  <c r="R526" i="34"/>
  <c r="R42" i="34"/>
  <c r="R1332" i="34"/>
  <c r="R1339" i="34"/>
  <c r="R412" i="34"/>
  <c r="R812" i="34"/>
  <c r="R675" i="34"/>
  <c r="R585" i="34"/>
  <c r="R1208" i="34"/>
  <c r="R776" i="34"/>
  <c r="R620" i="34"/>
  <c r="R304" i="34"/>
  <c r="R930" i="34"/>
  <c r="R196" i="34"/>
  <c r="R105" i="34"/>
  <c r="R1377" i="34"/>
  <c r="R406" i="34"/>
  <c r="R320" i="34"/>
  <c r="R765" i="34"/>
  <c r="R616" i="34"/>
  <c r="R683" i="34"/>
  <c r="R385" i="34"/>
  <c r="R1424" i="34"/>
  <c r="R955" i="34"/>
  <c r="R1046" i="34"/>
  <c r="R1218" i="34"/>
  <c r="R539" i="34"/>
  <c r="R1073" i="34"/>
  <c r="R144" i="34"/>
  <c r="R89" i="34"/>
  <c r="R1413" i="34"/>
  <c r="R1156" i="34"/>
  <c r="R822" i="34"/>
  <c r="R1070" i="34"/>
  <c r="R1185" i="34"/>
  <c r="R1149" i="34"/>
  <c r="R261" i="34"/>
  <c r="R582" i="34"/>
  <c r="R712" i="34"/>
  <c r="R481" i="34"/>
  <c r="R108" i="34"/>
  <c r="R606" i="34"/>
  <c r="R1416" i="34"/>
  <c r="R1430" i="34"/>
  <c r="R118" i="34"/>
  <c r="R1342" i="34"/>
  <c r="R27" i="34"/>
  <c r="R744" i="34"/>
  <c r="R934" i="34"/>
  <c r="R1120" i="34"/>
  <c r="R477" i="34"/>
  <c r="R338" i="34"/>
  <c r="R465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54171A-6F65-44B4-BA21-C893C3891A57}" keepAlive="1" name="查詢 - DEF_Standing1" description="與活頁簿中 'DEF_Standing1' 查詢的連接。" type="5" refreshedVersion="7" background="1" saveData="1">
    <dbPr connection="Provider=Microsoft.Mashup.OleDb.1;Data Source=$Workbook$;Location=DEF_Standing1;Extended Properties=&quot;&quot;" command="SELECT * FROM [DEF_Standing1]"/>
  </connection>
  <connection id="2" xr16:uid="{BAF9752E-FF64-4010-BC3A-817DFE2F1729}" keepAlive="1" name="查詢 - OFF_Standing1" description="與活頁簿中 'OFF_Standing1' 查詢的連接。" type="5" refreshedVersion="7" background="1" saveData="1">
    <dbPr connection="Provider=Microsoft.Mashup.OleDb.1;Data Source=$Workbook$;Location=OFF_Standing1;Extended Properties=&quot;&quot;" command="SELECT * FROM [OFF_Standing1]"/>
  </connection>
  <connection id="3" xr16:uid="{1451BFD6-F0A2-4ED3-834E-B74DD0866F03}" keepAlive="1" name="查詢 - team_stat_v2 0 xlsx" description="與活頁簿中 'team_stat_v2 0 xlsx' 查詢的連接。" type="5" refreshedVersion="7" background="1" saveData="1">
    <dbPr connection="Provider=Microsoft.Mashup.OleDb.1;Data Source=$Workbook$;Location=&quot;team_stat_v2 0 xlsx&quot;;Extended Properties=&quot;&quot;" command="SELECT * FROM [team_stat_v2 0 xlsx]"/>
  </connection>
</connections>
</file>

<file path=xl/sharedStrings.xml><?xml version="1.0" encoding="utf-8"?>
<sst xmlns="http://schemas.openxmlformats.org/spreadsheetml/2006/main" count="44738" uniqueCount="1758">
  <si>
    <t>DATE</t>
  </si>
  <si>
    <t>OPP</t>
  </si>
  <si>
    <t>RES</t>
  </si>
  <si>
    <t>FGM</t>
  </si>
  <si>
    <t>FGA</t>
  </si>
  <si>
    <t>FG_PCT</t>
  </si>
  <si>
    <t>FTM</t>
  </si>
  <si>
    <t>FTA</t>
  </si>
  <si>
    <t>FT_PCT</t>
  </si>
  <si>
    <t>3FGM</t>
  </si>
  <si>
    <t>3FGA</t>
  </si>
  <si>
    <t>3FG_PCT</t>
  </si>
  <si>
    <t>PTS</t>
  </si>
  <si>
    <t>WIN</t>
  </si>
  <si>
    <t>STREAK</t>
  </si>
  <si>
    <t>vs DAL</t>
  </si>
  <si>
    <t>W 113-87</t>
  </si>
  <si>
    <t>W</t>
  </si>
  <si>
    <t>W1</t>
  </si>
  <si>
    <t>@ CLE</t>
  </si>
  <si>
    <t>L 95-101</t>
  </si>
  <si>
    <t>L</t>
  </si>
  <si>
    <t>L1</t>
  </si>
  <si>
    <t>vs DET</t>
  </si>
  <si>
    <t>W 122-104</t>
  </si>
  <si>
    <t>@ NOP</t>
  </si>
  <si>
    <t>W 102-99</t>
  </si>
  <si>
    <t>W2</t>
  </si>
  <si>
    <t>@ WAS</t>
  </si>
  <si>
    <t>L 111-122</t>
  </si>
  <si>
    <t>@ PHI</t>
  </si>
  <si>
    <t>L 94-122</t>
  </si>
  <si>
    <t>L2</t>
  </si>
  <si>
    <t>vs WAS</t>
  </si>
  <si>
    <t>W 118-111</t>
  </si>
  <si>
    <t>@ BKN</t>
  </si>
  <si>
    <t>L 108-117</t>
  </si>
  <si>
    <t>vs UTA</t>
  </si>
  <si>
    <t>L 98-116</t>
  </si>
  <si>
    <t>@ PHX</t>
  </si>
  <si>
    <t>L 117-121</t>
  </si>
  <si>
    <t>L3</t>
  </si>
  <si>
    <t>@ GSW</t>
  </si>
  <si>
    <t>L 113-127</t>
  </si>
  <si>
    <t>L4</t>
  </si>
  <si>
    <t>@ UTA</t>
  </si>
  <si>
    <t>L 98-110</t>
  </si>
  <si>
    <t>L5</t>
  </si>
  <si>
    <t>@ DEN</t>
  </si>
  <si>
    <t>L 96-105</t>
  </si>
  <si>
    <t>L6</t>
  </si>
  <si>
    <t>vs MIL</t>
  </si>
  <si>
    <t>W 120-100</t>
  </si>
  <si>
    <t>vs ORL</t>
  </si>
  <si>
    <t>W 129-111</t>
  </si>
  <si>
    <t>vs BOS</t>
  </si>
  <si>
    <t>W 110-99</t>
  </si>
  <si>
    <t>W3</t>
  </si>
  <si>
    <t>vs CHA</t>
  </si>
  <si>
    <t>W 115-105</t>
  </si>
  <si>
    <t>W4</t>
  </si>
  <si>
    <t>vs OKC</t>
  </si>
  <si>
    <t>W 113-101</t>
  </si>
  <si>
    <t>W5</t>
  </si>
  <si>
    <t>@ SAS</t>
  </si>
  <si>
    <t>W 124-106</t>
  </si>
  <si>
    <t>W6</t>
  </si>
  <si>
    <t>@ MEM</t>
  </si>
  <si>
    <t>W 132-100</t>
  </si>
  <si>
    <t>W7</t>
  </si>
  <si>
    <t>vs NYK</t>
  </si>
  <si>
    <t>L 90-99</t>
  </si>
  <si>
    <t>@ IND</t>
  </si>
  <si>
    <t>W 114-111</t>
  </si>
  <si>
    <t>vs PHI</t>
  </si>
  <si>
    <t>L 96-98</t>
  </si>
  <si>
    <t>L 127-130</t>
  </si>
  <si>
    <t>@ MIN</t>
  </si>
  <si>
    <t>W 121-110</t>
  </si>
  <si>
    <t>vs BKN</t>
  </si>
  <si>
    <t>L 105-113</t>
  </si>
  <si>
    <t>vs HOU</t>
  </si>
  <si>
    <t>L 126-132</t>
  </si>
  <si>
    <t>@ ORL</t>
  </si>
  <si>
    <t>W 111-99</t>
  </si>
  <si>
    <t>vs DEN</t>
  </si>
  <si>
    <t>L 115-133</t>
  </si>
  <si>
    <t>vs CLE</t>
  </si>
  <si>
    <t>0</t>
  </si>
  <si>
    <t>L 98-104</t>
  </si>
  <si>
    <t>W 98-96</t>
  </si>
  <si>
    <t>@ NYK</t>
  </si>
  <si>
    <t>L 87-101</t>
  </si>
  <si>
    <t>vs CHI</t>
  </si>
  <si>
    <t>L 118-130</t>
  </si>
  <si>
    <t>@ CHI</t>
  </si>
  <si>
    <t>L 117-131</t>
  </si>
  <si>
    <t>W 121-118</t>
  </si>
  <si>
    <t>@ POR</t>
  </si>
  <si>
    <t>L 131-136</t>
  </si>
  <si>
    <t>@ SAC</t>
  </si>
  <si>
    <t>W 108-102</t>
  </si>
  <si>
    <t>@ LAL</t>
  </si>
  <si>
    <t>L 118-134</t>
  </si>
  <si>
    <t>@ LAC</t>
  </si>
  <si>
    <t>L 93-106</t>
  </si>
  <si>
    <t>vs MIA</t>
  </si>
  <si>
    <t>L 91-115</t>
  </si>
  <si>
    <t>@ MIA</t>
  </si>
  <si>
    <t>L 118-124</t>
  </si>
  <si>
    <t>W 121-114</t>
  </si>
  <si>
    <t>vs MIN</t>
  </si>
  <si>
    <t>W 134-122</t>
  </si>
  <si>
    <t>W 110-108</t>
  </si>
  <si>
    <t>@ CHA</t>
  </si>
  <si>
    <t>W 113-91</t>
  </si>
  <si>
    <t>vs SAC</t>
  </si>
  <si>
    <t>W 121-104</t>
  </si>
  <si>
    <t>W 108-92</t>
  </si>
  <si>
    <t>vs LAL</t>
  </si>
  <si>
    <t>W 129-121</t>
  </si>
  <si>
    <t>vs TOR</t>
  </si>
  <si>
    <t>L 100-106</t>
  </si>
  <si>
    <t>vs PHX</t>
  </si>
  <si>
    <t>W 124-115</t>
  </si>
  <si>
    <t>@ TOR</t>
  </si>
  <si>
    <t>L 114-125</t>
  </si>
  <si>
    <t>@ DAL</t>
  </si>
  <si>
    <t>L 94-103</t>
  </si>
  <si>
    <t>vs IND</t>
  </si>
  <si>
    <t>W 133-112</t>
  </si>
  <si>
    <t>vs SAS</t>
  </si>
  <si>
    <t>@ BOS</t>
  </si>
  <si>
    <t>L7</t>
  </si>
  <si>
    <t>L8</t>
  </si>
  <si>
    <t>L9</t>
  </si>
  <si>
    <t>@ DET</t>
  </si>
  <si>
    <t>L10</t>
  </si>
  <si>
    <t>@ MIL</t>
  </si>
  <si>
    <t>L11</t>
  </si>
  <si>
    <t>vs LAC</t>
  </si>
  <si>
    <t>L12</t>
  </si>
  <si>
    <t>L13</t>
  </si>
  <si>
    <t>vs POR</t>
  </si>
  <si>
    <t>L14</t>
  </si>
  <si>
    <t>L15</t>
  </si>
  <si>
    <t>vs MEM</t>
  </si>
  <si>
    <t>vs NOP</t>
  </si>
  <si>
    <t>vs GSW</t>
  </si>
  <si>
    <t>@ OKC</t>
  </si>
  <si>
    <t>@ HOU</t>
  </si>
  <si>
    <t>L 104-127</t>
  </si>
  <si>
    <t>W 114-109</t>
  </si>
  <si>
    <t>L 95-111</t>
  </si>
  <si>
    <t>W 104-90</t>
  </si>
  <si>
    <t>W 105-98</t>
  </si>
  <si>
    <t>W 117-91</t>
  </si>
  <si>
    <t>vs ATL</t>
  </si>
  <si>
    <t>W 117-108</t>
  </si>
  <si>
    <t>W 96-90</t>
  </si>
  <si>
    <t>W 116-103</t>
  </si>
  <si>
    <t>L 95-118</t>
  </si>
  <si>
    <t>W 123-90</t>
  </si>
  <si>
    <t>W 120-112</t>
  </si>
  <si>
    <t>W 120-96</t>
  </si>
  <si>
    <t>L 99-117</t>
  </si>
  <si>
    <t>W 109-99</t>
  </si>
  <si>
    <t>W 115-113</t>
  </si>
  <si>
    <t>W 117-112</t>
  </si>
  <si>
    <t>W 123-104</t>
  </si>
  <si>
    <t>L 107-113</t>
  </si>
  <si>
    <t>W 112-110</t>
  </si>
  <si>
    <t>W 110-105</t>
  </si>
  <si>
    <t>L 107-111</t>
  </si>
  <si>
    <t>L 104-114</t>
  </si>
  <si>
    <t>@ ATL</t>
  </si>
  <si>
    <t>W 113-105</t>
  </si>
  <si>
    <t>W 116-104</t>
  </si>
  <si>
    <t>W 131-129</t>
  </si>
  <si>
    <t>W 114-105</t>
  </si>
  <si>
    <t>L 93-100</t>
  </si>
  <si>
    <t>W 122-115</t>
  </si>
  <si>
    <t>W 124-108</t>
  </si>
  <si>
    <t>L 102-110</t>
  </si>
  <si>
    <t>L 116-120</t>
  </si>
  <si>
    <t>L 104-118</t>
  </si>
  <si>
    <t>L 109-121</t>
  </si>
  <si>
    <t>W 121-119</t>
  </si>
  <si>
    <t>L 108-114</t>
  </si>
  <si>
    <t>W 138-112</t>
  </si>
  <si>
    <t>L 109-130</t>
  </si>
  <si>
    <t>W 120-105</t>
  </si>
  <si>
    <t>L 107-114</t>
  </si>
  <si>
    <t>W 119-118</t>
  </si>
  <si>
    <t>W 117-102</t>
  </si>
  <si>
    <t>L 125-136</t>
  </si>
  <si>
    <t>L 96-106</t>
  </si>
  <si>
    <t>L 106-110</t>
  </si>
  <si>
    <t>L 111-121</t>
  </si>
  <si>
    <t>L 101-112</t>
  </si>
  <si>
    <t>L 102-125</t>
  </si>
  <si>
    <t>L 104-124</t>
  </si>
  <si>
    <t>L 91-126</t>
  </si>
  <si>
    <t>L 134-138</t>
  </si>
  <si>
    <t>L 83-115</t>
  </si>
  <si>
    <t>W 107-97</t>
  </si>
  <si>
    <t>W 140-129</t>
  </si>
  <si>
    <t>L 107-116</t>
  </si>
  <si>
    <t>L 112-115</t>
  </si>
  <si>
    <t>L 114-128</t>
  </si>
  <si>
    <t>W 92-79</t>
  </si>
  <si>
    <t>W 95-78</t>
  </si>
  <si>
    <t>L 104-107</t>
  </si>
  <si>
    <t>W 104-88</t>
  </si>
  <si>
    <t>W 122-113</t>
  </si>
  <si>
    <t>L 89-91</t>
  </si>
  <si>
    <t>W 98-92</t>
  </si>
  <si>
    <t>L 99-110</t>
  </si>
  <si>
    <t>W 130-108</t>
  </si>
  <si>
    <t>W 111-105</t>
  </si>
  <si>
    <t>W 108-90</t>
  </si>
  <si>
    <t>L 104-123</t>
  </si>
  <si>
    <t>L 88-96</t>
  </si>
  <si>
    <t>W 109-97</t>
  </si>
  <si>
    <t>W 88-87</t>
  </si>
  <si>
    <t>L 130-137</t>
  </si>
  <si>
    <t>W 145-117</t>
  </si>
  <si>
    <t>L 102-117</t>
  </si>
  <si>
    <t>L 111-114</t>
  </si>
  <si>
    <t>L 90-111</t>
  </si>
  <si>
    <t>W 117-103</t>
  </si>
  <si>
    <t>W 114-107</t>
  </si>
  <si>
    <t>L 103-108</t>
  </si>
  <si>
    <t>W 111-101</t>
  </si>
  <si>
    <t>L 113-117</t>
  </si>
  <si>
    <t>L 82-91</t>
  </si>
  <si>
    <t>W 123-108</t>
  </si>
  <si>
    <t>W 116-111</t>
  </si>
  <si>
    <t>L 97-99</t>
  </si>
  <si>
    <t>L 105-108</t>
  </si>
  <si>
    <t>W 99-75</t>
  </si>
  <si>
    <t>W 101-98</t>
  </si>
  <si>
    <t>W 119-100</t>
  </si>
  <si>
    <t>L 99-111</t>
  </si>
  <si>
    <t>W 114-112</t>
  </si>
  <si>
    <t>W 104-92</t>
  </si>
  <si>
    <t>L 102-111</t>
  </si>
  <si>
    <t>L 105-109</t>
  </si>
  <si>
    <t>W 116-87</t>
  </si>
  <si>
    <t>W 128-75</t>
  </si>
  <si>
    <t>L 92-108</t>
  </si>
  <si>
    <t>W 122-92</t>
  </si>
  <si>
    <t>W 113-107</t>
  </si>
  <si>
    <t>W 102-93</t>
  </si>
  <si>
    <t>W 116-83</t>
  </si>
  <si>
    <t>W 126-91</t>
  </si>
  <si>
    <t>W 123-122</t>
  </si>
  <si>
    <t>W 123-112</t>
  </si>
  <si>
    <t>W 111-95</t>
  </si>
  <si>
    <t>L 129-140</t>
  </si>
  <si>
    <t>W 120-111</t>
  </si>
  <si>
    <t>L 99-114</t>
  </si>
  <si>
    <t>W 125-113</t>
  </si>
  <si>
    <t>L 110-113</t>
  </si>
  <si>
    <t>L 92-114</t>
  </si>
  <si>
    <t>L 110-140</t>
  </si>
  <si>
    <t>L 106-120</t>
  </si>
  <si>
    <t>L 123-126</t>
  </si>
  <si>
    <t>W 118-108</t>
  </si>
  <si>
    <t>W 104-96</t>
  </si>
  <si>
    <t>W 106-102</t>
  </si>
  <si>
    <t>W 97-87</t>
  </si>
  <si>
    <t>L 105-115</t>
  </si>
  <si>
    <t>W 109-103</t>
  </si>
  <si>
    <t>W 106-99</t>
  </si>
  <si>
    <t>W 133-115</t>
  </si>
  <si>
    <t>L 143-146</t>
  </si>
  <si>
    <t>L 119-133</t>
  </si>
  <si>
    <t>L 125-127</t>
  </si>
  <si>
    <t>W 130-127</t>
  </si>
  <si>
    <t>L 124-127</t>
  </si>
  <si>
    <t>W 124-123</t>
  </si>
  <si>
    <t>L 96-120</t>
  </si>
  <si>
    <t>W 131-115</t>
  </si>
  <si>
    <t>L 116-125</t>
  </si>
  <si>
    <t>L 106-137</t>
  </si>
  <si>
    <t>L 102-112</t>
  </si>
  <si>
    <t>W 115-107</t>
  </si>
  <si>
    <t>W 123-99</t>
  </si>
  <si>
    <t>W 116-108</t>
  </si>
  <si>
    <t>L 99-133</t>
  </si>
  <si>
    <t>L 121-124</t>
  </si>
  <si>
    <t>W 140-111</t>
  </si>
  <si>
    <t>W 114-106</t>
  </si>
  <si>
    <t>W 103-99</t>
  </si>
  <si>
    <t>W 109-98</t>
  </si>
  <si>
    <t>L 109-116</t>
  </si>
  <si>
    <t>W 111-102</t>
  </si>
  <si>
    <t>W 121-98</t>
  </si>
  <si>
    <t>L 91-113</t>
  </si>
  <si>
    <t>L 113-125</t>
  </si>
  <si>
    <t>W 158-126</t>
  </si>
  <si>
    <t>W 117-114</t>
  </si>
  <si>
    <t>L 90-115</t>
  </si>
  <si>
    <t>L 101-102</t>
  </si>
  <si>
    <t>L 86-104</t>
  </si>
  <si>
    <t>L 101-116</t>
  </si>
  <si>
    <t>W 94-88</t>
  </si>
  <si>
    <t>W 128-112</t>
  </si>
  <si>
    <t>W 97-82</t>
  </si>
  <si>
    <t>W 111-108</t>
  </si>
  <si>
    <t>L 103-104</t>
  </si>
  <si>
    <t>W 107-99</t>
  </si>
  <si>
    <t>W 128-114</t>
  </si>
  <si>
    <t>L 98-103</t>
  </si>
  <si>
    <t>L 105-114</t>
  </si>
  <si>
    <t>W 118-95</t>
  </si>
  <si>
    <t>W 117-107</t>
  </si>
  <si>
    <t>L 93-119</t>
  </si>
  <si>
    <t>W 100-90</t>
  </si>
  <si>
    <t>W 121-103</t>
  </si>
  <si>
    <t>L 107-112</t>
  </si>
  <si>
    <t>W 114-108</t>
  </si>
  <si>
    <t>L 77-109</t>
  </si>
  <si>
    <t>L 113-118</t>
  </si>
  <si>
    <t>W 123-88</t>
  </si>
  <si>
    <t>W 133-119</t>
  </si>
  <si>
    <t>W 119-115</t>
  </si>
  <si>
    <t>W 111-107</t>
  </si>
  <si>
    <t>L 92-115</t>
  </si>
  <si>
    <t>L 92-118</t>
  </si>
  <si>
    <t>W 115-110</t>
  </si>
  <si>
    <t>W 133-118</t>
  </si>
  <si>
    <t>W 130-118</t>
  </si>
  <si>
    <t>W 131-117</t>
  </si>
  <si>
    <t>W 108-106</t>
  </si>
  <si>
    <t>W 120-119</t>
  </si>
  <si>
    <t>W 102-98</t>
  </si>
  <si>
    <t>W 130-122</t>
  </si>
  <si>
    <t>L 99-113</t>
  </si>
  <si>
    <t>W 133-87</t>
  </si>
  <si>
    <t>L 112-138</t>
  </si>
  <si>
    <t>L 96-138</t>
  </si>
  <si>
    <t>L 112-114</t>
  </si>
  <si>
    <t>L 106-119</t>
  </si>
  <si>
    <t>W 117-104</t>
  </si>
  <si>
    <t>L 90-94</t>
  </si>
  <si>
    <t>L 95-114</t>
  </si>
  <si>
    <t>W 111-110</t>
  </si>
  <si>
    <t>L 122-131</t>
  </si>
  <si>
    <t>W 130-116</t>
  </si>
  <si>
    <t>W 126-115</t>
  </si>
  <si>
    <t>L 120-127</t>
  </si>
  <si>
    <t>L 108-119</t>
  </si>
  <si>
    <t>L 121-132</t>
  </si>
  <si>
    <t>L 112-123</t>
  </si>
  <si>
    <t>W 101-95</t>
  </si>
  <si>
    <t>W 99-87</t>
  </si>
  <si>
    <t>L 101-113</t>
  </si>
  <si>
    <t>L 92-101</t>
  </si>
  <si>
    <t>W 113-110</t>
  </si>
  <si>
    <t>W 107-104</t>
  </si>
  <si>
    <t>W 102-101</t>
  </si>
  <si>
    <t>W 126-109</t>
  </si>
  <si>
    <t>L 94-97</t>
  </si>
  <si>
    <t>W 98-78</t>
  </si>
  <si>
    <t>W 91-89</t>
  </si>
  <si>
    <t>L 92-98</t>
  </si>
  <si>
    <t>L 99-109</t>
  </si>
  <si>
    <t>L 89-104</t>
  </si>
  <si>
    <t>L 112-117</t>
  </si>
  <si>
    <t>L 115-120</t>
  </si>
  <si>
    <t>W 105-92</t>
  </si>
  <si>
    <t>W 114-96</t>
  </si>
  <si>
    <t>W 111-85</t>
  </si>
  <si>
    <t>W 116-101</t>
  </si>
  <si>
    <t>L 108-109</t>
  </si>
  <si>
    <t>L 104-112</t>
  </si>
  <si>
    <t>W 115-92</t>
  </si>
  <si>
    <t>W 123-106</t>
  </si>
  <si>
    <t>W 105-94</t>
  </si>
  <si>
    <t>W 124-89</t>
  </si>
  <si>
    <t>W 119-90</t>
  </si>
  <si>
    <t>L 101-111</t>
  </si>
  <si>
    <t>W 144-99</t>
  </si>
  <si>
    <t>L 104-108</t>
  </si>
  <si>
    <t>L 93-110</t>
  </si>
  <si>
    <t>L 118-121</t>
  </si>
  <si>
    <t>W 108-104</t>
  </si>
  <si>
    <t>W 114-101</t>
  </si>
  <si>
    <t>L 82-96</t>
  </si>
  <si>
    <t>W 109-108</t>
  </si>
  <si>
    <t>W 111-91</t>
  </si>
  <si>
    <t>W 107-102</t>
  </si>
  <si>
    <t>L 104-117</t>
  </si>
  <si>
    <t>W 94-87</t>
  </si>
  <si>
    <t>W 95-93</t>
  </si>
  <si>
    <t>W 115-99</t>
  </si>
  <si>
    <t>W 93-90</t>
  </si>
  <si>
    <t>L 104-115</t>
  </si>
  <si>
    <t>W 98-85</t>
  </si>
  <si>
    <t>L 87-113</t>
  </si>
  <si>
    <t>W 103-95</t>
  </si>
  <si>
    <t>W 116-106</t>
  </si>
  <si>
    <t>W 104-99</t>
  </si>
  <si>
    <t>L 75-106</t>
  </si>
  <si>
    <t>W 105-99</t>
  </si>
  <si>
    <t>L 110-125</t>
  </si>
  <si>
    <t>L 107-117</t>
  </si>
  <si>
    <t>W 123-109</t>
  </si>
  <si>
    <t>L 98-105</t>
  </si>
  <si>
    <t>L 91-97</t>
  </si>
  <si>
    <t>W 112-104</t>
  </si>
  <si>
    <t>L 114-120</t>
  </si>
  <si>
    <t>L 96-114</t>
  </si>
  <si>
    <t>W 139-107</t>
  </si>
  <si>
    <t>L 91-107</t>
  </si>
  <si>
    <t>L 90-97</t>
  </si>
  <si>
    <t>L 99-102</t>
  </si>
  <si>
    <t>W 103-84</t>
  </si>
  <si>
    <t>L 105-111</t>
  </si>
  <si>
    <t>W 114-102</t>
  </si>
  <si>
    <t>L 95-102</t>
  </si>
  <si>
    <t>W 132-117</t>
  </si>
  <si>
    <t>L 94-95</t>
  </si>
  <si>
    <t>W 112-96</t>
  </si>
  <si>
    <t>W 95-86</t>
  </si>
  <si>
    <t>W 103-89</t>
  </si>
  <si>
    <t>W 99-82</t>
  </si>
  <si>
    <t>W 130-106</t>
  </si>
  <si>
    <t>W 113-99</t>
  </si>
  <si>
    <t>L 85-108</t>
  </si>
  <si>
    <t>W 112-85</t>
  </si>
  <si>
    <t>W 104-102</t>
  </si>
  <si>
    <t>L 101-109</t>
  </si>
  <si>
    <t>W 104-91</t>
  </si>
  <si>
    <t>L 92-130</t>
  </si>
  <si>
    <t>W 132-112</t>
  </si>
  <si>
    <t>W 132-105</t>
  </si>
  <si>
    <t>L 108-110</t>
  </si>
  <si>
    <t>W 107-98</t>
  </si>
  <si>
    <t>W 103-94</t>
  </si>
  <si>
    <t>W 116-86</t>
  </si>
  <si>
    <t>W 110-98</t>
  </si>
  <si>
    <t>W 102-96</t>
  </si>
  <si>
    <t>L 87-99</t>
  </si>
  <si>
    <t>L 110-122</t>
  </si>
  <si>
    <t>W 106-75</t>
  </si>
  <si>
    <t>W 93-91</t>
  </si>
  <si>
    <t>L 97-106</t>
  </si>
  <si>
    <t>L 106-108</t>
  </si>
  <si>
    <t>W 95-94</t>
  </si>
  <si>
    <t>W 113-96</t>
  </si>
  <si>
    <t>W 105-96</t>
  </si>
  <si>
    <t>W 124-95</t>
  </si>
  <si>
    <t>L 89-103</t>
  </si>
  <si>
    <t>L 97-126</t>
  </si>
  <si>
    <t>L 100-119</t>
  </si>
  <si>
    <t>L 109-120</t>
  </si>
  <si>
    <t>L 97-109</t>
  </si>
  <si>
    <t>W 120-114</t>
  </si>
  <si>
    <t>L 111-123</t>
  </si>
  <si>
    <t>W 127-112</t>
  </si>
  <si>
    <t>L 107-124</t>
  </si>
  <si>
    <t>L 94-108</t>
  </si>
  <si>
    <t>L 107-115</t>
  </si>
  <si>
    <t>W 103-100</t>
  </si>
  <si>
    <t>W 89-86</t>
  </si>
  <si>
    <t>W 124-111</t>
  </si>
  <si>
    <t>L 109-115</t>
  </si>
  <si>
    <t>W 121-111</t>
  </si>
  <si>
    <t>W 99-95</t>
  </si>
  <si>
    <t>L 85-87</t>
  </si>
  <si>
    <t>W 140-108</t>
  </si>
  <si>
    <t>W 133-96</t>
  </si>
  <si>
    <t>W 130-128</t>
  </si>
  <si>
    <t>L 118-122</t>
  </si>
  <si>
    <t>W 117-111</t>
  </si>
  <si>
    <t>W 124-118</t>
  </si>
  <si>
    <t>W 116-105</t>
  </si>
  <si>
    <t>W 136-100</t>
  </si>
  <si>
    <t>L 115-130</t>
  </si>
  <si>
    <t>W 124-104</t>
  </si>
  <si>
    <t>W 132-115</t>
  </si>
  <si>
    <t>L 88-94</t>
  </si>
  <si>
    <t>L 82-97</t>
  </si>
  <si>
    <t>L 104-122</t>
  </si>
  <si>
    <t>W 110-103</t>
  </si>
  <si>
    <t>L 91-117</t>
  </si>
  <si>
    <t>L 89-117</t>
  </si>
  <si>
    <t>L 98-109</t>
  </si>
  <si>
    <t>L 90-96</t>
  </si>
  <si>
    <t>L 78-98</t>
  </si>
  <si>
    <t>W 127-121</t>
  </si>
  <si>
    <t>L 107-129</t>
  </si>
  <si>
    <t>W 97-89</t>
  </si>
  <si>
    <t>L 102-105</t>
  </si>
  <si>
    <t>L 116-121</t>
  </si>
  <si>
    <t>L 92-100</t>
  </si>
  <si>
    <t>L 93-114</t>
  </si>
  <si>
    <t>L 96-107</t>
  </si>
  <si>
    <t>L 92-110</t>
  </si>
  <si>
    <t>L 103-114</t>
  </si>
  <si>
    <t>L 116-119</t>
  </si>
  <si>
    <t>L 93-109</t>
  </si>
  <si>
    <t>L 104-116</t>
  </si>
  <si>
    <t>L 113-122</t>
  </si>
  <si>
    <t>L 91-105</t>
  </si>
  <si>
    <t>L 109-144</t>
  </si>
  <si>
    <t>L 85-94</t>
  </si>
  <si>
    <t>W 117-116</t>
  </si>
  <si>
    <t>W 115-106</t>
  </si>
  <si>
    <t>L 111-140</t>
  </si>
  <si>
    <t>L 88-118</t>
  </si>
  <si>
    <t>W 97-92</t>
  </si>
  <si>
    <t>W 126-116</t>
  </si>
  <si>
    <t>L 87-133</t>
  </si>
  <si>
    <t>W 103-87</t>
  </si>
  <si>
    <t>L 108-135</t>
  </si>
  <si>
    <t>L 86-102</t>
  </si>
  <si>
    <t>W 133-131</t>
  </si>
  <si>
    <t>L 111-117</t>
  </si>
  <si>
    <t>L 105-110</t>
  </si>
  <si>
    <t>L 103-119</t>
  </si>
  <si>
    <t>L 117-128</t>
  </si>
  <si>
    <t>L 93-102</t>
  </si>
  <si>
    <t>L 105-118</t>
  </si>
  <si>
    <t>L 86-116</t>
  </si>
  <si>
    <t>W 119-107</t>
  </si>
  <si>
    <t>W 106-98</t>
  </si>
  <si>
    <t>L 101-104</t>
  </si>
  <si>
    <t>W 103-82</t>
  </si>
  <si>
    <t>W 114-92</t>
  </si>
  <si>
    <t>W 126-85</t>
  </si>
  <si>
    <t>W 120-107</t>
  </si>
  <si>
    <t>W 127-113</t>
  </si>
  <si>
    <t>W 123-110</t>
  </si>
  <si>
    <t>W 119-93</t>
  </si>
  <si>
    <t>L 102-106</t>
  </si>
  <si>
    <t>W 117-99</t>
  </si>
  <si>
    <t>W 104-89</t>
  </si>
  <si>
    <t>W 105-102</t>
  </si>
  <si>
    <t>W 119-104</t>
  </si>
  <si>
    <t>W 116-96</t>
  </si>
  <si>
    <t>W 118-103</t>
  </si>
  <si>
    <t>W 105-90</t>
  </si>
  <si>
    <t>L 96-104</t>
  </si>
  <si>
    <t>W 118-96</t>
  </si>
  <si>
    <t>W 126-95</t>
  </si>
  <si>
    <t>W 104-94</t>
  </si>
  <si>
    <t>W 102-100</t>
  </si>
  <si>
    <t>W 113-98</t>
  </si>
  <si>
    <t>W 113-104</t>
  </si>
  <si>
    <t>W 116-107</t>
  </si>
  <si>
    <t>L 86-89</t>
  </si>
  <si>
    <t>W 123-116</t>
  </si>
  <si>
    <t>W 115-108</t>
  </si>
  <si>
    <t>L 82-99</t>
  </si>
  <si>
    <t>L 96-101</t>
  </si>
  <si>
    <t>W 96-82</t>
  </si>
  <si>
    <t>L 108-116</t>
  </si>
  <si>
    <t>L 99-118</t>
  </si>
  <si>
    <t>W 138-96</t>
  </si>
  <si>
    <t>L 99-119</t>
  </si>
  <si>
    <t>W 102-86</t>
  </si>
  <si>
    <t>W 105-103</t>
  </si>
  <si>
    <t>W 94-92</t>
  </si>
  <si>
    <t>W 130-92</t>
  </si>
  <si>
    <t>W 110-106</t>
  </si>
  <si>
    <t>W 122-108</t>
  </si>
  <si>
    <t>W 124-120</t>
  </si>
  <si>
    <t>W 126-114</t>
  </si>
  <si>
    <t>W8</t>
  </si>
  <si>
    <t>W9</t>
  </si>
  <si>
    <t>L 106-124</t>
  </si>
  <si>
    <t>W 124-91</t>
  </si>
  <si>
    <t>L 97-107</t>
  </si>
  <si>
    <t>L 106-116</t>
  </si>
  <si>
    <t>L 91-122</t>
  </si>
  <si>
    <t>L 85-95</t>
  </si>
  <si>
    <t>L 117-119</t>
  </si>
  <si>
    <t>L 107-120</t>
  </si>
  <si>
    <t>L 92-104</t>
  </si>
  <si>
    <t>L 89-115</t>
  </si>
  <si>
    <t>L 102-136</t>
  </si>
  <si>
    <t>L 89-101</t>
  </si>
  <si>
    <t>L 99-106</t>
  </si>
  <si>
    <t>L 90-108</t>
  </si>
  <si>
    <t>W 118-113</t>
  </si>
  <si>
    <t>W 146-143</t>
  </si>
  <si>
    <t>W 102-89</t>
  </si>
  <si>
    <t>W 114-110</t>
  </si>
  <si>
    <t>W 118-116</t>
  </si>
  <si>
    <t>W 114-104</t>
  </si>
  <si>
    <t>L 114-123</t>
  </si>
  <si>
    <t>L 106-113</t>
  </si>
  <si>
    <t>W 132-126</t>
  </si>
  <si>
    <t>L 89-124</t>
  </si>
  <si>
    <t>L 103-116</t>
  </si>
  <si>
    <t>L 118-133</t>
  </si>
  <si>
    <t>L 106-126</t>
  </si>
  <si>
    <t>L 106-118</t>
  </si>
  <si>
    <t>L 99-123</t>
  </si>
  <si>
    <t>L 123-132</t>
  </si>
  <si>
    <t>L 110-120</t>
  </si>
  <si>
    <t>L 111-124</t>
  </si>
  <si>
    <t>L 113-133</t>
  </si>
  <si>
    <t>L 106-130</t>
  </si>
  <si>
    <t>L 123-141</t>
  </si>
  <si>
    <t>L 91-111</t>
  </si>
  <si>
    <t>W 128-124</t>
  </si>
  <si>
    <t>L 114-126</t>
  </si>
  <si>
    <t>W 118-112</t>
  </si>
  <si>
    <t>L 103-105</t>
  </si>
  <si>
    <t>L 104-134</t>
  </si>
  <si>
    <t>L 108-122</t>
  </si>
  <si>
    <t>W 115-104</t>
  </si>
  <si>
    <t>L 106-131</t>
  </si>
  <si>
    <t>L 97-110</t>
  </si>
  <si>
    <t>L 122-123</t>
  </si>
  <si>
    <t>L 134-135</t>
  </si>
  <si>
    <t>W 102-91</t>
  </si>
  <si>
    <t>L 109-119</t>
  </si>
  <si>
    <t>L 100-118</t>
  </si>
  <si>
    <t>W 131-118</t>
  </si>
  <si>
    <t>W 111-98</t>
  </si>
  <si>
    <t>W 94-91</t>
  </si>
  <si>
    <t>L 98-101</t>
  </si>
  <si>
    <t>W 111-100</t>
  </si>
  <si>
    <t>L 84-92</t>
  </si>
  <si>
    <t>L 89-97</t>
  </si>
  <si>
    <t>W 111-94</t>
  </si>
  <si>
    <t>W 109-77</t>
  </si>
  <si>
    <t>L 116-124</t>
  </si>
  <si>
    <t>W 114-97</t>
  </si>
  <si>
    <t>L 98-100</t>
  </si>
  <si>
    <t>L 104-113</t>
  </si>
  <si>
    <t>W 116-110</t>
  </si>
  <si>
    <t>W 122-102</t>
  </si>
  <si>
    <t>W 106-93</t>
  </si>
  <si>
    <t>L 100-102</t>
  </si>
  <si>
    <t>L 96-125</t>
  </si>
  <si>
    <t>W 118-106</t>
  </si>
  <si>
    <t>L 94-104</t>
  </si>
  <si>
    <t>L 121-129</t>
  </si>
  <si>
    <t>L 94-112</t>
  </si>
  <si>
    <t>L 133-139</t>
  </si>
  <si>
    <t>W 111-104</t>
  </si>
  <si>
    <t>W 121-117</t>
  </si>
  <si>
    <t>L 103-113</t>
  </si>
  <si>
    <t>L 126-158</t>
  </si>
  <si>
    <t>L 105-132</t>
  </si>
  <si>
    <t>W 122-116</t>
  </si>
  <si>
    <t>L 118-119</t>
  </si>
  <si>
    <t>L 115-122</t>
  </si>
  <si>
    <t>L 85-98</t>
  </si>
  <si>
    <t>L 112-133</t>
  </si>
  <si>
    <t>L 113-115</t>
  </si>
  <si>
    <t>L 79-92</t>
  </si>
  <si>
    <t>L 92-111</t>
  </si>
  <si>
    <t>W 99-94</t>
  </si>
  <si>
    <t>W 104-84</t>
  </si>
  <si>
    <t>W 120-106</t>
  </si>
  <si>
    <t>W 117-109</t>
  </si>
  <si>
    <t>W 112-109</t>
  </si>
  <si>
    <t>W 129-102</t>
  </si>
  <si>
    <t>L 90-100</t>
  </si>
  <si>
    <t>W 106-92</t>
  </si>
  <si>
    <t>L 108-120</t>
  </si>
  <si>
    <t>L 81-94</t>
  </si>
  <si>
    <t>W 97-91</t>
  </si>
  <si>
    <t>W 107-96</t>
  </si>
  <si>
    <t>L 90-105</t>
  </si>
  <si>
    <t>L 115-124</t>
  </si>
  <si>
    <t>L 99-104</t>
  </si>
  <si>
    <t>W 102-90</t>
  </si>
  <si>
    <t>W 106-104</t>
  </si>
  <si>
    <t>L 103-124</t>
  </si>
  <si>
    <t>L 92-116</t>
  </si>
  <si>
    <t>W 105-89</t>
  </si>
  <si>
    <t>L 100-103</t>
  </si>
  <si>
    <t>L 108-124</t>
  </si>
  <si>
    <t>W 91-82</t>
  </si>
  <si>
    <t>W 120-116</t>
  </si>
  <si>
    <t>L 89-106</t>
  </si>
  <si>
    <t>L 108-123</t>
  </si>
  <si>
    <t>W 87-85</t>
  </si>
  <si>
    <t>L 89-113</t>
  </si>
  <si>
    <t>L 94-101</t>
  </si>
  <si>
    <t>W 139-133</t>
  </si>
  <si>
    <t>L 128-130</t>
  </si>
  <si>
    <t>W 116-115</t>
  </si>
  <si>
    <t>L 114-121</t>
  </si>
  <si>
    <t>W 115-90</t>
  </si>
  <si>
    <t>L 116-122</t>
  </si>
  <si>
    <t>L 113-137</t>
  </si>
  <si>
    <t>L 109-135</t>
  </si>
  <si>
    <t>W 125-121</t>
  </si>
  <si>
    <t>L 115-123</t>
  </si>
  <si>
    <t>W 95-85</t>
  </si>
  <si>
    <t>W 119-117</t>
  </si>
  <si>
    <t>W 126-123</t>
  </si>
  <si>
    <t>W 120-117</t>
  </si>
  <si>
    <t>L 83-107</t>
  </si>
  <si>
    <t>L 103-121</t>
  </si>
  <si>
    <t>L 102-109</t>
  </si>
  <si>
    <t>L 108-130</t>
  </si>
  <si>
    <t>W 121-116</t>
  </si>
  <si>
    <t>W 124-116</t>
  </si>
  <si>
    <t>L 137-141</t>
  </si>
  <si>
    <t>W 117-92</t>
  </si>
  <si>
    <t>L 115-119</t>
  </si>
  <si>
    <t>L 95-108</t>
  </si>
  <si>
    <t>W 116-95</t>
  </si>
  <si>
    <t>W 106-94</t>
  </si>
  <si>
    <t>L 110-115</t>
  </si>
  <si>
    <t>L 110-138</t>
  </si>
  <si>
    <t>W 132-123</t>
  </si>
  <si>
    <t>W 139-106</t>
  </si>
  <si>
    <t>W 108-103</t>
  </si>
  <si>
    <t>W 122-114</t>
  </si>
  <si>
    <t>W 134-118</t>
  </si>
  <si>
    <t>L 119-127</t>
  </si>
  <si>
    <t>L 96-133</t>
  </si>
  <si>
    <t>L 104-111</t>
  </si>
  <si>
    <t>W 106-96</t>
  </si>
  <si>
    <t>L 87-105</t>
  </si>
  <si>
    <t>L 114-117</t>
  </si>
  <si>
    <t>L 110-111</t>
  </si>
  <si>
    <t>L 116-131</t>
  </si>
  <si>
    <t>W 132-121</t>
  </si>
  <si>
    <t>L 96-116</t>
  </si>
  <si>
    <t>W 104-101</t>
  </si>
  <si>
    <t>L 103-129</t>
  </si>
  <si>
    <t>W 106-97</t>
  </si>
  <si>
    <t>L 87-115</t>
  </si>
  <si>
    <t>W 125-118</t>
  </si>
  <si>
    <t>L 108-118</t>
  </si>
  <si>
    <t>L 94-119</t>
  </si>
  <si>
    <t>W 136-102</t>
  </si>
  <si>
    <t>W 120-108</t>
  </si>
  <si>
    <t>L 95-138</t>
  </si>
  <si>
    <t>L 113-126</t>
  </si>
  <si>
    <t>L 100-132</t>
  </si>
  <si>
    <t>W 128-101</t>
  </si>
  <si>
    <t>W 98-91</t>
  </si>
  <si>
    <t>W 152-79</t>
  </si>
  <si>
    <t>W 97-90</t>
  </si>
  <si>
    <t>W 108-95</t>
  </si>
  <si>
    <t>W 113-106</t>
  </si>
  <si>
    <t>W 113-103</t>
  </si>
  <si>
    <t>W 124-105</t>
  </si>
  <si>
    <t>L 100-105</t>
  </si>
  <si>
    <t>W 127-102</t>
  </si>
  <si>
    <t>W 114-113</t>
  </si>
  <si>
    <t>W 118-105</t>
  </si>
  <si>
    <t>W 118-104</t>
  </si>
  <si>
    <t>W 118-88</t>
  </si>
  <si>
    <t>W 127-119</t>
  </si>
  <si>
    <t>W10</t>
  </si>
  <si>
    <t>W11</t>
  </si>
  <si>
    <t>L 85-112</t>
  </si>
  <si>
    <t>W 119-106</t>
  </si>
  <si>
    <t>W 122-118</t>
  </si>
  <si>
    <t>L 91-104</t>
  </si>
  <si>
    <t>W 118-110</t>
  </si>
  <si>
    <t>W 119-109</t>
  </si>
  <si>
    <t>W 115-95</t>
  </si>
  <si>
    <t>L 119-122</t>
  </si>
  <si>
    <t>W 135-115</t>
  </si>
  <si>
    <t>W 135-109</t>
  </si>
  <si>
    <t>W 137-95</t>
  </si>
  <si>
    <t>L 91-102</t>
  </si>
  <si>
    <t>W 107-90</t>
  </si>
  <si>
    <t>W 114-99</t>
  </si>
  <si>
    <t>W 129-103</t>
  </si>
  <si>
    <t>W 125-110</t>
  </si>
  <si>
    <t>L 78-95</t>
  </si>
  <si>
    <t>W 118-115</t>
  </si>
  <si>
    <t>L 96-113</t>
  </si>
  <si>
    <t>L 117-120</t>
  </si>
  <si>
    <t>L 109-112</t>
  </si>
  <si>
    <t>W 103-90</t>
  </si>
  <si>
    <t>W 112-97</t>
  </si>
  <si>
    <t>W 100-92</t>
  </si>
  <si>
    <t>L 111-120</t>
  </si>
  <si>
    <t>L 85-111</t>
  </si>
  <si>
    <t>L 102-124</t>
  </si>
  <si>
    <t>W 118-92</t>
  </si>
  <si>
    <t>L 94-105</t>
  </si>
  <si>
    <t>W 101-96</t>
  </si>
  <si>
    <t>W 125-96</t>
  </si>
  <si>
    <t>W 115-112</t>
  </si>
  <si>
    <t>W 93-83</t>
  </si>
  <si>
    <t>W 119-112</t>
  </si>
  <si>
    <t>W 120-110</t>
  </si>
  <si>
    <t>L 108-115</t>
  </si>
  <si>
    <t>W 115-109</t>
  </si>
  <si>
    <t>W 123-100</t>
  </si>
  <si>
    <t>W 115-91</t>
  </si>
  <si>
    <t>W 110-96</t>
  </si>
  <si>
    <t>L 120-124</t>
  </si>
  <si>
    <t>L 92-122</t>
  </si>
  <si>
    <t>W 112-95</t>
  </si>
  <si>
    <t>W 104-86</t>
  </si>
  <si>
    <t>W 121-100</t>
  </si>
  <si>
    <t>W 127-104</t>
  </si>
  <si>
    <t>L 95-137</t>
  </si>
  <si>
    <t>L 108-113</t>
  </si>
  <si>
    <t>L 95-107</t>
  </si>
  <si>
    <t>W 117-89</t>
  </si>
  <si>
    <t>L 98-113</t>
  </si>
  <si>
    <t>W 118-109</t>
  </si>
  <si>
    <t>W 112-100</t>
  </si>
  <si>
    <t>L 100-120</t>
  </si>
  <si>
    <t>W 109-102</t>
  </si>
  <si>
    <t>W 96-89</t>
  </si>
  <si>
    <t>W 123-92</t>
  </si>
  <si>
    <t>W 114-93</t>
  </si>
  <si>
    <t>W 120-109</t>
  </si>
  <si>
    <t>W 118-100</t>
  </si>
  <si>
    <t>W 127-125</t>
  </si>
  <si>
    <t>L 93-97</t>
  </si>
  <si>
    <t>W 124-102</t>
  </si>
  <si>
    <t>W 123-114</t>
  </si>
  <si>
    <t>L 103-117</t>
  </si>
  <si>
    <t>L 112-116</t>
  </si>
  <si>
    <t>L 90-119</t>
  </si>
  <si>
    <t>W 126-106</t>
  </si>
  <si>
    <t>W 102-95</t>
  </si>
  <si>
    <t>W 117-113</t>
  </si>
  <si>
    <t>W 127-110</t>
  </si>
  <si>
    <t>W 136-118</t>
  </si>
  <si>
    <t>W 136-113</t>
  </si>
  <si>
    <t>L 106-115</t>
  </si>
  <si>
    <t>W 121-109</t>
  </si>
  <si>
    <t>L 106-114</t>
  </si>
  <si>
    <t>L 99-103</t>
  </si>
  <si>
    <t>W 118-99</t>
  </si>
  <si>
    <t>L 96-103</t>
  </si>
  <si>
    <t>W 94-90</t>
  </si>
  <si>
    <t>W 133-127</t>
  </si>
  <si>
    <t>L 99-115</t>
  </si>
  <si>
    <t>L 100-136</t>
  </si>
  <si>
    <t>W 112-98</t>
  </si>
  <si>
    <t>W 137-108</t>
  </si>
  <si>
    <t>W 137-113</t>
  </si>
  <si>
    <t>W 131-116</t>
  </si>
  <si>
    <t>L 98-107</t>
  </si>
  <si>
    <t>W 113-108</t>
  </si>
  <si>
    <t>L 91-93</t>
  </si>
  <si>
    <t>L 97-115</t>
  </si>
  <si>
    <t>L 115-126</t>
  </si>
  <si>
    <t>L 84-104</t>
  </si>
  <si>
    <t>L 118-125</t>
  </si>
  <si>
    <t>L 110-123</t>
  </si>
  <si>
    <t>W 107-83</t>
  </si>
  <si>
    <t>L 102-129</t>
  </si>
  <si>
    <t>L 96-99</t>
  </si>
  <si>
    <t>W 138-95</t>
  </si>
  <si>
    <t>W 121-120</t>
  </si>
  <si>
    <t>W 100-98</t>
  </si>
  <si>
    <t>L 110-121</t>
  </si>
  <si>
    <t>L 104-136</t>
  </si>
  <si>
    <t>L 106-123</t>
  </si>
  <si>
    <t>W 124-107</t>
  </si>
  <si>
    <t>W 110-92</t>
  </si>
  <si>
    <t>L 102-114</t>
  </si>
  <si>
    <t>L 116-128</t>
  </si>
  <si>
    <t>W 98-90</t>
  </si>
  <si>
    <t>W 135-105</t>
  </si>
  <si>
    <t>W 141-123</t>
  </si>
  <si>
    <t>L 125-128</t>
  </si>
  <si>
    <t>W 119-99</t>
  </si>
  <si>
    <t>L 122-134</t>
  </si>
  <si>
    <t>W 136-125</t>
  </si>
  <si>
    <t>W 109-107</t>
  </si>
  <si>
    <t>L 124-134</t>
  </si>
  <si>
    <t>W 130-115</t>
  </si>
  <si>
    <t>W 128-117</t>
  </si>
  <si>
    <t>W 134-114</t>
  </si>
  <si>
    <t>L 97-117</t>
  </si>
  <si>
    <t>L 112-128</t>
  </si>
  <si>
    <t>L 89-96</t>
  </si>
  <si>
    <t>L 109-113</t>
  </si>
  <si>
    <t>L 117-123</t>
  </si>
  <si>
    <t>L 100-112</t>
  </si>
  <si>
    <t>L 99-112</t>
  </si>
  <si>
    <t>L 85-126</t>
  </si>
  <si>
    <t>L 100-108</t>
  </si>
  <si>
    <t>L 112-120</t>
  </si>
  <si>
    <t>W 112-101</t>
  </si>
  <si>
    <t>W 94-81</t>
  </si>
  <si>
    <t>L 94-111</t>
  </si>
  <si>
    <t>L 96-110</t>
  </si>
  <si>
    <t>W 98-97</t>
  </si>
  <si>
    <t>L 105-127</t>
  </si>
  <si>
    <t>L 107-139</t>
  </si>
  <si>
    <t>W 107-91</t>
  </si>
  <si>
    <t>W 109-93</t>
  </si>
  <si>
    <t>L 97-112</t>
  </si>
  <si>
    <t>W 116-112</t>
  </si>
  <si>
    <t>W 111-97</t>
  </si>
  <si>
    <t>W 110-104</t>
  </si>
  <si>
    <t>L 113-136</t>
  </si>
  <si>
    <t>L 101-105</t>
  </si>
  <si>
    <t>W 128-125</t>
  </si>
  <si>
    <t>W 113-89</t>
  </si>
  <si>
    <t>L 105-120</t>
  </si>
  <si>
    <t>L 105-116</t>
  </si>
  <si>
    <t>L 90-93</t>
  </si>
  <si>
    <t>W 110-97</t>
  </si>
  <si>
    <t>W 138-134</t>
  </si>
  <si>
    <t>W 121-96</t>
  </si>
  <si>
    <t>L 104-110</t>
  </si>
  <si>
    <t>W 112-99</t>
  </si>
  <si>
    <t>W 104-103</t>
  </si>
  <si>
    <t>W 123-117</t>
  </si>
  <si>
    <t>L 98-111</t>
  </si>
  <si>
    <t>L 109-126</t>
  </si>
  <si>
    <t>W 103-96</t>
  </si>
  <si>
    <t>W 92-84</t>
  </si>
  <si>
    <t>L 103-109</t>
  </si>
  <si>
    <t>W 106-100</t>
  </si>
  <si>
    <t>L 97-118</t>
  </si>
  <si>
    <t>W 99-90</t>
  </si>
  <si>
    <t>L 110-112</t>
  </si>
  <si>
    <t>L 102-122</t>
  </si>
  <si>
    <t>L 87-90</t>
  </si>
  <si>
    <t>W 105-91</t>
  </si>
  <si>
    <t>L 117-124</t>
  </si>
  <si>
    <t>W 101-87</t>
  </si>
  <si>
    <t>W 96-88</t>
  </si>
  <si>
    <t>W 94-85</t>
  </si>
  <si>
    <t>L 80-95</t>
  </si>
  <si>
    <t>W 108-105</t>
  </si>
  <si>
    <t>L 75-99</t>
  </si>
  <si>
    <t>W 111-96</t>
  </si>
  <si>
    <t>W 108-85</t>
  </si>
  <si>
    <t>L 87-97</t>
  </si>
  <si>
    <t>W 110-102</t>
  </si>
  <si>
    <t>L 93-95</t>
  </si>
  <si>
    <t>L 115-132</t>
  </si>
  <si>
    <t>L 86-107</t>
  </si>
  <si>
    <t>L 91-124</t>
  </si>
  <si>
    <t>L 103-115</t>
  </si>
  <si>
    <t>L 98-106</t>
  </si>
  <si>
    <t>W 123-115</t>
  </si>
  <si>
    <t>L 82-103</t>
  </si>
  <si>
    <t>L 94-99</t>
  </si>
  <si>
    <t>W 108-100</t>
  </si>
  <si>
    <t>L 90-103</t>
  </si>
  <si>
    <t>W 101-89</t>
  </si>
  <si>
    <t>L 99-101</t>
  </si>
  <si>
    <t>L 89-102</t>
  </si>
  <si>
    <t>L 110-114</t>
  </si>
  <si>
    <t>L 79-152</t>
  </si>
  <si>
    <t>W 114-103</t>
  </si>
  <si>
    <t>W 110-109</t>
  </si>
  <si>
    <t>L 95-116</t>
  </si>
  <si>
    <t>L 84-103</t>
  </si>
  <si>
    <t>W 108-94</t>
  </si>
  <si>
    <t>W 95-80</t>
  </si>
  <si>
    <t>L 86-95</t>
  </si>
  <si>
    <t>L 90-98</t>
  </si>
  <si>
    <t>L 105-135</t>
  </si>
  <si>
    <t>L 95-99</t>
  </si>
  <si>
    <t>W 130-109</t>
  </si>
  <si>
    <t>L 102-107</t>
  </si>
  <si>
    <t>L 102-104</t>
  </si>
  <si>
    <t>L 96-118</t>
  </si>
  <si>
    <t>L 98-121</t>
  </si>
  <si>
    <t>L 87-94</t>
  </si>
  <si>
    <t>W 98-81</t>
  </si>
  <si>
    <t>W 96-93</t>
  </si>
  <si>
    <t>L 97-123</t>
  </si>
  <si>
    <t>L 96-121</t>
  </si>
  <si>
    <t>L 90-107</t>
  </si>
  <si>
    <t>L 109-110</t>
  </si>
  <si>
    <t>L 103-110</t>
  </si>
  <si>
    <t>W 115-97</t>
  </si>
  <si>
    <t>W 107-100</t>
  </si>
  <si>
    <t>L 90-123</t>
  </si>
  <si>
    <t>L 111-129</t>
  </si>
  <si>
    <t>W 104-98</t>
  </si>
  <si>
    <t>L 92-123</t>
  </si>
  <si>
    <t>L 88-123</t>
  </si>
  <si>
    <t>L 92-105</t>
  </si>
  <si>
    <t>L 116-118</t>
  </si>
  <si>
    <t>L 95-126</t>
  </si>
  <si>
    <t>L 130-142</t>
  </si>
  <si>
    <t>L 104-106</t>
  </si>
  <si>
    <t>L 94-106</t>
  </si>
  <si>
    <t>W 100-93</t>
  </si>
  <si>
    <t>L 83-93</t>
  </si>
  <si>
    <t>L 110-127</t>
  </si>
  <si>
    <t>L 118-136</t>
  </si>
  <si>
    <t>L 111-116</t>
  </si>
  <si>
    <t>L 98-102</t>
  </si>
  <si>
    <t>L 92-97</t>
  </si>
  <si>
    <t>L 106-112</t>
  </si>
  <si>
    <t>W 116-109</t>
  </si>
  <si>
    <t>L 88-98</t>
  </si>
  <si>
    <t>W 114-95</t>
  </si>
  <si>
    <t>W 119-103</t>
  </si>
  <si>
    <t>L 115-135</t>
  </si>
  <si>
    <t>L 83-116</t>
  </si>
  <si>
    <t>W 113-95</t>
  </si>
  <si>
    <t>W 117-97</t>
  </si>
  <si>
    <t>L 109-114</t>
  </si>
  <si>
    <t>W 115-103</t>
  </si>
  <si>
    <t>W 122-94</t>
  </si>
  <si>
    <t>W 103-98</t>
  </si>
  <si>
    <t>L 109-118</t>
  </si>
  <si>
    <t>L 85-120</t>
  </si>
  <si>
    <t>L 111-118</t>
  </si>
  <si>
    <t>W 102-94</t>
  </si>
  <si>
    <t>L 120-121</t>
  </si>
  <si>
    <t>L 87-88</t>
  </si>
  <si>
    <t>W 127-124</t>
  </si>
  <si>
    <t>W 117-96</t>
  </si>
  <si>
    <t>W 133-113</t>
  </si>
  <si>
    <t>L 98-117</t>
  </si>
  <si>
    <t>W 105-87</t>
  </si>
  <si>
    <t>W 103-101</t>
  </si>
  <si>
    <t>W 122-119</t>
  </si>
  <si>
    <t>L 103-106</t>
  </si>
  <si>
    <t>W 119-108</t>
  </si>
  <si>
    <t>W 134-105</t>
  </si>
  <si>
    <t>W 111-92</t>
  </si>
  <si>
    <t>L 109-117</t>
  </si>
  <si>
    <t>L 95-124</t>
  </si>
  <si>
    <t>W 112-107</t>
  </si>
  <si>
    <t>L 121-125</t>
  </si>
  <si>
    <t>L 103-118</t>
  </si>
  <si>
    <t>L 83-114</t>
  </si>
  <si>
    <t>L 117-145</t>
  </si>
  <si>
    <t>L 90-102</t>
  </si>
  <si>
    <t>W 125-116</t>
  </si>
  <si>
    <t>W 105-100</t>
  </si>
  <si>
    <t>L 97-111</t>
  </si>
  <si>
    <t>L 117-132</t>
  </si>
  <si>
    <t>L 106-139</t>
  </si>
  <si>
    <t>W 136-131</t>
  </si>
  <si>
    <t>L 101-114</t>
  </si>
  <si>
    <t>W 103-88</t>
  </si>
  <si>
    <t>L 108-140</t>
  </si>
  <si>
    <t>W 98-88</t>
  </si>
  <si>
    <t>W 109-105</t>
  </si>
  <si>
    <t>L 107-109</t>
  </si>
  <si>
    <t>L 112-132</t>
  </si>
  <si>
    <t>L 116-130</t>
  </si>
  <si>
    <t>L 81-98</t>
  </si>
  <si>
    <t>L 93-96</t>
  </si>
  <si>
    <t>L 108-137</t>
  </si>
  <si>
    <t>L 95-113</t>
  </si>
  <si>
    <t>W 123-97</t>
  </si>
  <si>
    <t>L 96-102</t>
  </si>
  <si>
    <t>L 118-131</t>
  </si>
  <si>
    <t>W 136-117</t>
  </si>
  <si>
    <t>L 109-123</t>
  </si>
  <si>
    <t>L 92-106</t>
  </si>
  <si>
    <t>L 111-115</t>
  </si>
  <si>
    <t>W 116-99</t>
  </si>
  <si>
    <t>W 114-83</t>
  </si>
  <si>
    <t>W 123-111</t>
  </si>
  <si>
    <t>L 112-127</t>
  </si>
  <si>
    <t>L 115-131</t>
  </si>
  <si>
    <t>W 128-126</t>
  </si>
  <si>
    <t>W 116-92</t>
  </si>
  <si>
    <t>W 138-110</t>
  </si>
  <si>
    <t>W 144-109</t>
  </si>
  <si>
    <t>L 116-117</t>
  </si>
  <si>
    <t>L 104-129</t>
  </si>
  <si>
    <t>W 99-97</t>
  </si>
  <si>
    <t>L 119-121</t>
  </si>
  <si>
    <t>L 96-111</t>
  </si>
  <si>
    <t>L 124-128</t>
  </si>
  <si>
    <t>W 101-94</t>
  </si>
  <si>
    <t>L 107-121</t>
  </si>
  <si>
    <t>W 134-104</t>
  </si>
  <si>
    <t>L 110-118</t>
  </si>
  <si>
    <t>W 131-122</t>
  </si>
  <si>
    <t>L 95-112</t>
  </si>
  <si>
    <t>W 131-106</t>
  </si>
  <si>
    <t>L 83-98</t>
  </si>
  <si>
    <t>W 115-83</t>
  </si>
  <si>
    <t>L 95-103</t>
  </si>
  <si>
    <t>L 108-111</t>
  </si>
  <si>
    <t>W 97-94</t>
  </si>
  <si>
    <t>W 109-100</t>
  </si>
  <si>
    <t>L 88-104</t>
  </si>
  <si>
    <t>L 121-127</t>
  </si>
  <si>
    <t>W 108-89</t>
  </si>
  <si>
    <t>L 104-119</t>
  </si>
  <si>
    <t>W 126-113</t>
  </si>
  <si>
    <t>L 97-114</t>
  </si>
  <si>
    <t>L 91-98</t>
  </si>
  <si>
    <t>W 97-93</t>
  </si>
  <si>
    <t>W 90-87</t>
  </si>
  <si>
    <t>W 124-101</t>
  </si>
  <si>
    <t>L 129-131</t>
  </si>
  <si>
    <t>L 99-144</t>
  </si>
  <si>
    <t>W 129-104</t>
  </si>
  <si>
    <t>W 105-101</t>
  </si>
  <si>
    <t>L 87-103</t>
  </si>
  <si>
    <t>W 127-120</t>
  </si>
  <si>
    <t>W 125-114</t>
  </si>
  <si>
    <t>W 107-86</t>
  </si>
  <si>
    <t>W 110-101</t>
  </si>
  <si>
    <t>W 122-110</t>
  </si>
  <si>
    <t>W 122-91</t>
  </si>
  <si>
    <t>L 99-107</t>
  </si>
  <si>
    <t>W 107-95</t>
  </si>
  <si>
    <t>W 119-113</t>
  </si>
  <si>
    <t>W 116-98</t>
  </si>
  <si>
    <t>L 115-118</t>
  </si>
  <si>
    <t>L 100-107</t>
  </si>
  <si>
    <t>L 100-111</t>
  </si>
  <si>
    <t>W 120-85</t>
  </si>
  <si>
    <t>W 123-105</t>
  </si>
  <si>
    <t>L 97-98</t>
  </si>
  <si>
    <t>W 127-105</t>
  </si>
  <si>
    <t>W 129-107</t>
  </si>
  <si>
    <t>W 137-130</t>
  </si>
  <si>
    <t>W 136-104</t>
  </si>
  <si>
    <t>W 123-98</t>
  </si>
  <si>
    <t>W 124-103</t>
  </si>
  <si>
    <t>L 126-128</t>
  </si>
  <si>
    <t>W 112-102</t>
  </si>
  <si>
    <t>W 128-116</t>
  </si>
  <si>
    <t>L 116-123</t>
  </si>
  <si>
    <t>L 116-126</t>
  </si>
  <si>
    <t>W 125-102</t>
  </si>
  <si>
    <t>L 92-94</t>
  </si>
  <si>
    <t>L 97-105</t>
  </si>
  <si>
    <t>W 98-83</t>
  </si>
  <si>
    <t>W 135-134</t>
  </si>
  <si>
    <t>L 90-104</t>
  </si>
  <si>
    <t>W 122-111</t>
  </si>
  <si>
    <t>L 100-109</t>
  </si>
  <si>
    <t>W 115-87</t>
  </si>
  <si>
    <t>L 102-127</t>
  </si>
  <si>
    <t>W 101-99</t>
  </si>
  <si>
    <t>L 99-116</t>
  </si>
  <si>
    <t>L 110-116</t>
  </si>
  <si>
    <t>W 119-116</t>
  </si>
  <si>
    <t>L 98-123</t>
  </si>
  <si>
    <t>L 105-119</t>
  </si>
  <si>
    <t>L 98-118</t>
  </si>
  <si>
    <t>W 124-117</t>
  </si>
  <si>
    <t>L 96-117</t>
  </si>
  <si>
    <t>L 112-119</t>
  </si>
  <si>
    <t>W 110-93</t>
  </si>
  <si>
    <t>L 119-120</t>
  </si>
  <si>
    <t>W 124-121</t>
  </si>
  <si>
    <t>L 122-130</t>
  </si>
  <si>
    <t>W 112-106</t>
  </si>
  <si>
    <t>W 117-98</t>
  </si>
  <si>
    <t>L 87-116</t>
  </si>
  <si>
    <t>L 115-116</t>
  </si>
  <si>
    <t>L 95-115</t>
  </si>
  <si>
    <t>L 98-112</t>
  </si>
  <si>
    <t>W 106-103</t>
  </si>
  <si>
    <t>L 100-121</t>
  </si>
  <si>
    <t>DIFF</t>
  </si>
  <si>
    <t xml:space="preserve"> </t>
  </si>
  <si>
    <t>TEAM</t>
  </si>
  <si>
    <t>ATL</t>
  </si>
  <si>
    <t>COURT</t>
  </si>
  <si>
    <t>欄2</t>
  </si>
  <si>
    <t>BKN</t>
  </si>
  <si>
    <t>BOS</t>
  </si>
  <si>
    <t>CHI</t>
  </si>
  <si>
    <t>CHA</t>
  </si>
  <si>
    <t>CLE</t>
  </si>
  <si>
    <t>DAL</t>
  </si>
  <si>
    <t>DEN</t>
  </si>
  <si>
    <t>DET</t>
  </si>
  <si>
    <t>GSW</t>
  </si>
  <si>
    <t>HOU</t>
  </si>
  <si>
    <t>IND</t>
  </si>
  <si>
    <t>LAC</t>
  </si>
  <si>
    <t>LAL</t>
  </si>
  <si>
    <t>MEM</t>
  </si>
  <si>
    <t>MIA</t>
  </si>
  <si>
    <t>MIL</t>
  </si>
  <si>
    <t>MIN</t>
  </si>
  <si>
    <t>NOP</t>
  </si>
  <si>
    <t>NYK</t>
  </si>
  <si>
    <t>OKC</t>
  </si>
  <si>
    <t>ORL</t>
  </si>
  <si>
    <t>PHI</t>
  </si>
  <si>
    <t>POR</t>
  </si>
  <si>
    <t>SAS</t>
  </si>
  <si>
    <t>TOR</t>
  </si>
  <si>
    <t>UTA</t>
  </si>
  <si>
    <t>WAS</t>
  </si>
  <si>
    <t>HOME</t>
  </si>
  <si>
    <t>AWAY</t>
  </si>
  <si>
    <t>Rank</t>
  </si>
  <si>
    <t>Team</t>
  </si>
  <si>
    <t>2021</t>
  </si>
  <si>
    <t>Last 3</t>
  </si>
  <si>
    <t>Last 1</t>
  </si>
  <si>
    <t>Home</t>
  </si>
  <si>
    <t>Away</t>
  </si>
  <si>
    <t>2020</t>
  </si>
  <si>
    <t>1.201</t>
  </si>
  <si>
    <t>--</t>
  </si>
  <si>
    <t>1.042</t>
  </si>
  <si>
    <t>0.984</t>
  </si>
  <si>
    <t>0.982</t>
  </si>
  <si>
    <t/>
  </si>
  <si>
    <t>SAC</t>
  </si>
  <si>
    <t>PHX</t>
  </si>
  <si>
    <t>1.256</t>
  </si>
  <si>
    <t>1.221</t>
  </si>
  <si>
    <t>1.154</t>
  </si>
  <si>
    <t>1.151</t>
  </si>
  <si>
    <t>1.147</t>
  </si>
  <si>
    <t>1.142</t>
  </si>
  <si>
    <t>1.119</t>
  </si>
  <si>
    <t>1.094</t>
  </si>
  <si>
    <t>1.087</t>
  </si>
  <si>
    <t>1.079</t>
  </si>
  <si>
    <t>1.058</t>
  </si>
  <si>
    <t>1.028</t>
  </si>
  <si>
    <t>0.976</t>
  </si>
  <si>
    <t>0.969</t>
  </si>
  <si>
    <t>0.963</t>
  </si>
  <si>
    <t>0.957</t>
  </si>
  <si>
    <t>0.925</t>
  </si>
  <si>
    <t>0.908</t>
  </si>
  <si>
    <t>0.879</t>
  </si>
  <si>
    <t>0.866</t>
  </si>
  <si>
    <t>0.769</t>
  </si>
  <si>
    <t>1</t>
  </si>
  <si>
    <t>2</t>
  </si>
  <si>
    <t>1.254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</si>
  <si>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</si>
  <si>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</si>
  <si>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</si>
  <si>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</si>
  <si>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</si>
  <si>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</si>
  <si>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</si>
  <si>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</si>
  <si>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</si>
  <si>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</si>
  <si>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</si>
  <si>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</si>
  <si>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</si>
  <si>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1.069</t>
  </si>
  <si>
    <t>1.098</t>
  </si>
  <si>
    <t>16</t>
  </si>
  <si>
    <t>17</t>
  </si>
  <si>
    <t>1.033</t>
  </si>
  <si>
    <t>0.87</t>
  </si>
  <si>
    <t>0.870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</si>
  <si>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</si>
  <si>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</si>
  <si>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</si>
  <si>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</si>
  <si>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</si>
  <si>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</si>
  <si>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</si>
  <si>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</si>
  <si>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</si>
  <si>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</si>
  <si>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</si>
  <si>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</si>
  <si>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0.831</t>
  </si>
  <si>
    <t>30</t>
  </si>
  <si>
    <t>1.232</t>
  </si>
  <si>
    <t>1.124</t>
  </si>
  <si>
    <t>1.163</t>
  </si>
  <si>
    <t>1.121</t>
  </si>
  <si>
    <t>1.203</t>
  </si>
  <si>
    <t>1.115</t>
  </si>
  <si>
    <t>1.076</t>
  </si>
  <si>
    <t>1.105</t>
  </si>
  <si>
    <t>1.059</t>
  </si>
  <si>
    <t>1.084</t>
  </si>
  <si>
    <t>1.24</t>
  </si>
  <si>
    <t>1.240</t>
  </si>
  <si>
    <t>1.075</t>
  </si>
  <si>
    <t>1.241</t>
  </si>
  <si>
    <t>1.074</t>
  </si>
  <si>
    <t>0.93</t>
  </si>
  <si>
    <t>0.930</t>
  </si>
  <si>
    <t>1.057</t>
  </si>
  <si>
    <t>1.024</t>
  </si>
  <si>
    <t>1.056</t>
  </si>
  <si>
    <t>1.136</t>
  </si>
  <si>
    <t>1.053</t>
  </si>
  <si>
    <t>1.125</t>
  </si>
  <si>
    <t>1.044</t>
  </si>
  <si>
    <t>0.94</t>
  </si>
  <si>
    <t>0.940</t>
  </si>
  <si>
    <t>1.038</t>
  </si>
  <si>
    <t>1.037</t>
  </si>
  <si>
    <t>0.988</t>
  </si>
  <si>
    <t>1.021</t>
  </si>
  <si>
    <t>1.085</t>
  </si>
  <si>
    <t>0.995</t>
  </si>
  <si>
    <t>1.009</t>
  </si>
  <si>
    <t>0.959</t>
  </si>
  <si>
    <t>0.954</t>
  </si>
  <si>
    <t>0.945</t>
  </si>
  <si>
    <t>1.132</t>
  </si>
  <si>
    <t>0.935</t>
  </si>
  <si>
    <t>0.817</t>
  </si>
  <si>
    <t>0.855</t>
  </si>
  <si>
    <t>0.834</t>
  </si>
  <si>
    <t>1.229</t>
  </si>
  <si>
    <t>1.2</t>
  </si>
  <si>
    <t>1.200</t>
  </si>
  <si>
    <t>1.207</t>
  </si>
  <si>
    <t>1.3</t>
  </si>
  <si>
    <t>1.109</t>
  </si>
  <si>
    <t>1.14</t>
  </si>
  <si>
    <t>1.140</t>
  </si>
  <si>
    <t>1.081</t>
  </si>
  <si>
    <t>0.933</t>
  </si>
  <si>
    <t>1.078</t>
  </si>
  <si>
    <t>1.02</t>
  </si>
  <si>
    <t>1.040</t>
  </si>
  <si>
    <t>1.066</t>
  </si>
  <si>
    <t>1.135</t>
  </si>
  <si>
    <t>1.000</t>
  </si>
  <si>
    <t>1.062</t>
  </si>
  <si>
    <t>1.041</t>
  </si>
  <si>
    <t>1.128</t>
  </si>
  <si>
    <t>1.043</t>
  </si>
  <si>
    <t>0.832</t>
  </si>
  <si>
    <t>1.031</t>
  </si>
  <si>
    <t>1.018</t>
  </si>
  <si>
    <t>1.029</t>
  </si>
  <si>
    <t>0.923</t>
  </si>
  <si>
    <t>1.080</t>
  </si>
  <si>
    <t>0.96</t>
  </si>
  <si>
    <t>0.960</t>
  </si>
  <si>
    <t>1.014</t>
  </si>
  <si>
    <t>0.886</t>
  </si>
  <si>
    <t>0.958</t>
  </si>
  <si>
    <t>0.987</t>
  </si>
  <si>
    <t>0.872</t>
  </si>
  <si>
    <t>0.952</t>
  </si>
  <si>
    <t>0.822</t>
  </si>
  <si>
    <t>0.950</t>
  </si>
  <si>
    <t>1.07</t>
  </si>
  <si>
    <t>0.78</t>
  </si>
  <si>
    <t>0.780</t>
  </si>
  <si>
    <t>1.193</t>
  </si>
  <si>
    <t>1.161</t>
  </si>
  <si>
    <t>1.176</t>
  </si>
  <si>
    <t>1.165</t>
  </si>
  <si>
    <t>1.11</t>
  </si>
  <si>
    <t>1.122</t>
  </si>
  <si>
    <t>1.102</t>
  </si>
  <si>
    <t>1.175</t>
  </si>
  <si>
    <t>1.104</t>
  </si>
  <si>
    <t>1.072</t>
  </si>
  <si>
    <t>0.967</t>
  </si>
  <si>
    <t>1.017</t>
  </si>
  <si>
    <t>1.048</t>
  </si>
  <si>
    <t>0.996</t>
  </si>
  <si>
    <t>1.046</t>
  </si>
  <si>
    <t>1.152</t>
  </si>
  <si>
    <t>1.025</t>
  </si>
  <si>
    <t>0.956</t>
  </si>
  <si>
    <t>1.050</t>
  </si>
  <si>
    <t>1.01</t>
  </si>
  <si>
    <t>0.924</t>
  </si>
  <si>
    <t>0.981</t>
  </si>
  <si>
    <t>1.023</t>
  </si>
  <si>
    <t>0.994</t>
  </si>
  <si>
    <t>0.972</t>
  </si>
  <si>
    <t>1.055</t>
  </si>
  <si>
    <t>0.919</t>
  </si>
  <si>
    <t>1.054</t>
  </si>
  <si>
    <t>1.113</t>
  </si>
  <si>
    <t>1.011</t>
  </si>
  <si>
    <t>1.071</t>
  </si>
  <si>
    <t>1.17</t>
  </si>
  <si>
    <t>1.068</t>
  </si>
  <si>
    <t>1.065</t>
  </si>
  <si>
    <t>0.980</t>
  </si>
  <si>
    <t>1.052</t>
  </si>
  <si>
    <t>1.166</t>
  </si>
  <si>
    <t>1.093</t>
  </si>
  <si>
    <t>1.022</t>
  </si>
  <si>
    <t>0.749</t>
  </si>
  <si>
    <t>1.035</t>
  </si>
  <si>
    <t>1.216</t>
  </si>
  <si>
    <t>1.004</t>
  </si>
  <si>
    <t>1.003</t>
  </si>
  <si>
    <t>0.882</t>
  </si>
  <si>
    <t>0.953</t>
  </si>
  <si>
    <t>0.991</t>
  </si>
  <si>
    <t>1.091</t>
  </si>
  <si>
    <t>0.944</t>
  </si>
  <si>
    <t>0.873</t>
  </si>
  <si>
    <t>0.932</t>
  </si>
  <si>
    <t>0.974</t>
  </si>
  <si>
    <t>0.979</t>
  </si>
  <si>
    <t>1.04</t>
  </si>
  <si>
    <t>0.961</t>
  </si>
  <si>
    <t>0.9</t>
  </si>
  <si>
    <t>0.881</t>
  </si>
  <si>
    <t>0.997</t>
  </si>
  <si>
    <t>0.889</t>
  </si>
  <si>
    <t>1.114</t>
  </si>
  <si>
    <t>1.1</t>
  </si>
  <si>
    <t>1.047</t>
  </si>
  <si>
    <t>1.127</t>
  </si>
  <si>
    <t>1.178</t>
  </si>
  <si>
    <t>1.137</t>
  </si>
  <si>
    <t>1.097</t>
  </si>
  <si>
    <t>1.184</t>
  </si>
  <si>
    <t>1.067</t>
  </si>
  <si>
    <t>1.092</t>
  </si>
  <si>
    <t>1.006</t>
  </si>
  <si>
    <t>0.98</t>
  </si>
  <si>
    <t>1.08</t>
  </si>
  <si>
    <t>1.05</t>
  </si>
  <si>
    <t>1.088</t>
  </si>
  <si>
    <t>1.051</t>
  </si>
  <si>
    <t>0.746</t>
  </si>
  <si>
    <t>1.036</t>
  </si>
  <si>
    <t>1.008</t>
  </si>
  <si>
    <t>0.992</t>
  </si>
  <si>
    <t>1.0</t>
  </si>
  <si>
    <t>0.936</t>
  </si>
  <si>
    <t>1.162</t>
  </si>
  <si>
    <t>1.073</t>
  </si>
  <si>
    <t>1.101</t>
  </si>
  <si>
    <t>1.123</t>
  </si>
  <si>
    <t>1.061</t>
  </si>
  <si>
    <t>1.064</t>
  </si>
  <si>
    <t>1.181</t>
  </si>
  <si>
    <t>1.095</t>
  </si>
  <si>
    <t>1.06</t>
  </si>
  <si>
    <t>0.977</t>
  </si>
  <si>
    <t>0.97</t>
  </si>
  <si>
    <t>1.096</t>
  </si>
  <si>
    <t>1.111</t>
  </si>
  <si>
    <t>1.049</t>
  </si>
  <si>
    <t>0.964</t>
  </si>
  <si>
    <t>1.026</t>
  </si>
  <si>
    <t>1.145</t>
  </si>
  <si>
    <t>0.975</t>
  </si>
  <si>
    <t>0.794</t>
  </si>
  <si>
    <t>1.001</t>
  </si>
  <si>
    <t>1.015</t>
  </si>
  <si>
    <t>0.983</t>
  </si>
  <si>
    <t>1.164</t>
  </si>
  <si>
    <t>1.106</t>
  </si>
  <si>
    <t>1.077</t>
  </si>
  <si>
    <t>1.086</t>
  </si>
  <si>
    <t>0.931</t>
  </si>
  <si>
    <t>1.034</t>
  </si>
  <si>
    <t>1.187</t>
  </si>
  <si>
    <t>1.215</t>
  </si>
  <si>
    <t>0.904</t>
  </si>
  <si>
    <t>0.998</t>
  </si>
  <si>
    <t>1.019</t>
  </si>
  <si>
    <t>1.012</t>
  </si>
  <si>
    <t>0.939</t>
  </si>
  <si>
    <t>0.854</t>
  </si>
  <si>
    <t>0.91</t>
  </si>
  <si>
    <t>0.999</t>
  </si>
  <si>
    <t>1.099</t>
  </si>
  <si>
    <t>1.089</t>
  </si>
  <si>
    <t>0.978</t>
  </si>
  <si>
    <t>1.082</t>
  </si>
  <si>
    <t>1.157</t>
  </si>
  <si>
    <t>1.126</t>
  </si>
  <si>
    <t>1.153</t>
  </si>
  <si>
    <t>1.039</t>
  </si>
  <si>
    <t>1.03</t>
  </si>
  <si>
    <t>1.027</t>
  </si>
  <si>
    <t>0.993</t>
  </si>
  <si>
    <t>0.968</t>
  </si>
  <si>
    <t>1.005</t>
  </si>
  <si>
    <t>1.118</t>
  </si>
  <si>
    <t>0.985</t>
  </si>
  <si>
    <t>0.897</t>
  </si>
  <si>
    <t>0.989</t>
  </si>
  <si>
    <t>0.949</t>
  </si>
  <si>
    <t>0.735</t>
  </si>
  <si>
    <t>0.875</t>
  </si>
  <si>
    <t>0.909</t>
  </si>
  <si>
    <t>1.12</t>
  </si>
  <si>
    <t>1.19</t>
  </si>
  <si>
    <t>1.112</t>
  </si>
  <si>
    <t>1.158</t>
  </si>
  <si>
    <t>1.21</t>
  </si>
  <si>
    <t>0.951</t>
  </si>
  <si>
    <t>0.99</t>
  </si>
  <si>
    <t>1.045</t>
  </si>
  <si>
    <t>0.917</t>
  </si>
  <si>
    <t>1.007</t>
  </si>
  <si>
    <t>0.857</t>
  </si>
  <si>
    <t>1.032</t>
  </si>
  <si>
    <t>0.95</t>
  </si>
  <si>
    <t>0.986</t>
  </si>
  <si>
    <t>0.955</t>
  </si>
  <si>
    <t>1.016</t>
  </si>
  <si>
    <t>0.941</t>
  </si>
  <si>
    <t>0.92</t>
  </si>
  <si>
    <t>0.914</t>
  </si>
  <si>
    <t>0.946</t>
  </si>
  <si>
    <t>0.888</t>
  </si>
  <si>
    <t>0.797</t>
  </si>
  <si>
    <t>0.836</t>
  </si>
  <si>
    <t>1.268</t>
  </si>
  <si>
    <t>1.146</t>
  </si>
  <si>
    <t>0.892</t>
  </si>
  <si>
    <t>1.013</t>
  </si>
  <si>
    <t>0.971</t>
  </si>
  <si>
    <t>0.798</t>
  </si>
  <si>
    <t>0.928</t>
  </si>
  <si>
    <t>0.942</t>
  </si>
  <si>
    <t>0.926</t>
  </si>
  <si>
    <t>1.13</t>
  </si>
  <si>
    <t>1.195</t>
  </si>
  <si>
    <t>1.103</t>
  </si>
  <si>
    <t>1.255</t>
  </si>
  <si>
    <t>1.22</t>
  </si>
  <si>
    <t>1.155</t>
  </si>
  <si>
    <t>1.148</t>
  </si>
  <si>
    <t>1.264</t>
  </si>
  <si>
    <t>1.138</t>
  </si>
  <si>
    <t>1.117</t>
  </si>
  <si>
    <t>1.296</t>
  </si>
  <si>
    <t>0.929</t>
  </si>
  <si>
    <t>0.851</t>
  </si>
  <si>
    <t>1.15</t>
  </si>
  <si>
    <t>1.002</t>
  </si>
  <si>
    <t>1.083</t>
  </si>
  <si>
    <t>1.063</t>
  </si>
  <si>
    <t>1.227</t>
  </si>
  <si>
    <t>0.853</t>
  </si>
  <si>
    <t>1.134</t>
  </si>
  <si>
    <t>1.09</t>
  </si>
  <si>
    <t>0.965</t>
  </si>
  <si>
    <t>0.918</t>
  </si>
  <si>
    <t>0.893</t>
  </si>
  <si>
    <t>0.938</t>
  </si>
  <si>
    <t>1.338</t>
  </si>
  <si>
    <t>0.848</t>
  </si>
  <si>
    <t>0.842</t>
  </si>
  <si>
    <t>0.79</t>
  </si>
  <si>
    <t>0.966</t>
  </si>
  <si>
    <t>0.89</t>
  </si>
  <si>
    <t>1.129</t>
  </si>
  <si>
    <t>1.168</t>
  </si>
  <si>
    <t>1.141</t>
  </si>
  <si>
    <t>1.156</t>
  </si>
  <si>
    <t>1.249</t>
  </si>
  <si>
    <t>1.282</t>
  </si>
  <si>
    <t>1.116</t>
  </si>
  <si>
    <t>0.973</t>
  </si>
  <si>
    <t>1.131</t>
  </si>
  <si>
    <t>0.962</t>
  </si>
  <si>
    <t>1.25</t>
  </si>
  <si>
    <t>0.905</t>
  </si>
  <si>
    <t>1.186</t>
  </si>
  <si>
    <t>1.177</t>
  </si>
  <si>
    <t>1.167</t>
  </si>
  <si>
    <t>1.144</t>
  </si>
  <si>
    <t>1.202</t>
  </si>
  <si>
    <t>1.174</t>
  </si>
  <si>
    <t>1.188</t>
  </si>
  <si>
    <t>1.171</t>
  </si>
  <si>
    <t>1.325</t>
  </si>
  <si>
    <t>0.871</t>
  </si>
  <si>
    <t>0.916</t>
  </si>
  <si>
    <t>0.839</t>
  </si>
  <si>
    <t>1.149</t>
  </si>
  <si>
    <t>1.108</t>
  </si>
  <si>
    <t>0.915</t>
  </si>
  <si>
    <t>0.903</t>
  </si>
  <si>
    <t>1.18</t>
  </si>
  <si>
    <t>0.821</t>
  </si>
  <si>
    <t>0.891</t>
  </si>
  <si>
    <t>1.143</t>
  </si>
  <si>
    <t>1.205</t>
  </si>
  <si>
    <t>1.169</t>
  </si>
  <si>
    <t>1.206</t>
  </si>
  <si>
    <t>1.222</t>
  </si>
  <si>
    <t>0.937</t>
  </si>
  <si>
    <t>1.283</t>
  </si>
  <si>
    <t>1.342</t>
  </si>
  <si>
    <t>0.907</t>
  </si>
  <si>
    <t>1.228</t>
  </si>
  <si>
    <t>1.183</t>
  </si>
  <si>
    <t>0.948</t>
  </si>
  <si>
    <t>1.237</t>
  </si>
  <si>
    <t>1.182</t>
  </si>
  <si>
    <t>0.887</t>
  </si>
  <si>
    <t>0.833</t>
  </si>
  <si>
    <t>0.947</t>
  </si>
  <si>
    <t>0.841</t>
  </si>
  <si>
    <t>1.198</t>
  </si>
  <si>
    <t>0.902</t>
  </si>
  <si>
    <t>0.874</t>
  </si>
  <si>
    <t>1.247</t>
  </si>
  <si>
    <t>0.861</t>
  </si>
  <si>
    <t>0.88</t>
  </si>
  <si>
    <t>0.911</t>
  </si>
  <si>
    <t>1.236</t>
  </si>
  <si>
    <t>1.191</t>
  </si>
  <si>
    <t>1.179</t>
  </si>
  <si>
    <t>0.927</t>
  </si>
  <si>
    <t>1.209</t>
  </si>
  <si>
    <t>1.347</t>
  </si>
  <si>
    <t>1.196</t>
  </si>
  <si>
    <t>1.16</t>
  </si>
  <si>
    <t>1.107</t>
  </si>
  <si>
    <t>0.783</t>
  </si>
  <si>
    <t>0.885</t>
  </si>
  <si>
    <t>0.847</t>
  </si>
  <si>
    <t>1.284</t>
  </si>
  <si>
    <t>1.233</t>
  </si>
  <si>
    <t>1.189</t>
  </si>
  <si>
    <t>1.288</t>
  </si>
  <si>
    <t>1.266</t>
  </si>
  <si>
    <t>1.217</t>
  </si>
  <si>
    <t>0.921</t>
  </si>
  <si>
    <t>0.943</t>
  </si>
  <si>
    <t>1.192</t>
  </si>
  <si>
    <t>1.26</t>
  </si>
  <si>
    <t>1.226</t>
  </si>
  <si>
    <t>1.286</t>
  </si>
  <si>
    <t>1.337</t>
  </si>
  <si>
    <t>1.291</t>
  </si>
  <si>
    <t>1.305</t>
  </si>
  <si>
    <t>0.83</t>
  </si>
  <si>
    <t>1.133</t>
  </si>
  <si>
    <t>0.899</t>
  </si>
  <si>
    <t>1.441</t>
  </si>
  <si>
    <t>1.212</t>
  </si>
  <si>
    <t>1.528</t>
  </si>
  <si>
    <t>0.803</t>
  </si>
  <si>
    <t>1.302</t>
  </si>
  <si>
    <t>1.334</t>
  </si>
  <si>
    <t>1.218</t>
  </si>
  <si>
    <t>1.415</t>
  </si>
  <si>
    <t>0.922</t>
  </si>
  <si>
    <t>1.265</t>
  </si>
  <si>
    <t>1.295</t>
  </si>
  <si>
    <t>1.258</t>
  </si>
  <si>
    <t>1.173</t>
  </si>
  <si>
    <t>1.225</t>
  </si>
  <si>
    <t>1.257</t>
  </si>
  <si>
    <t>1.224</t>
  </si>
  <si>
    <t>1.245</t>
  </si>
  <si>
    <t>1.27</t>
  </si>
  <si>
    <t>0.913</t>
  </si>
  <si>
    <t>1.36</t>
  </si>
  <si>
    <t>1.214</t>
  </si>
  <si>
    <t>1.244</t>
  </si>
  <si>
    <t>1.199</t>
  </si>
  <si>
    <t>1.139</t>
  </si>
  <si>
    <t>0.859</t>
  </si>
  <si>
    <t>1.248</t>
  </si>
  <si>
    <t>0.901</t>
  </si>
  <si>
    <t>1.23</t>
  </si>
  <si>
    <t>1.405</t>
  </si>
  <si>
    <t>1.185</t>
  </si>
  <si>
    <t>1.234</t>
  </si>
  <si>
    <t>0.843</t>
  </si>
  <si>
    <t>0.896</t>
  </si>
  <si>
    <t>1.366</t>
  </si>
  <si>
    <t>0.883</t>
  </si>
  <si>
    <t>0.837</t>
  </si>
  <si>
    <t>1.238</t>
  </si>
  <si>
    <t>1.294</t>
  </si>
  <si>
    <t>1.272</t>
  </si>
  <si>
    <t>1.263</t>
  </si>
  <si>
    <t>1.287</t>
  </si>
  <si>
    <t>1.252</t>
  </si>
  <si>
    <t>1.29</t>
  </si>
  <si>
    <t>1.362</t>
  </si>
  <si>
    <t>1.208</t>
  </si>
  <si>
    <t>0.934</t>
  </si>
  <si>
    <t>1.211</t>
  </si>
  <si>
    <t>1.159</t>
  </si>
  <si>
    <t>1.172</t>
  </si>
  <si>
    <t>1.335</t>
  </si>
  <si>
    <t>1.262</t>
  </si>
  <si>
    <t>0.824</t>
  </si>
  <si>
    <t>0.814</t>
  </si>
  <si>
    <t>1.213</t>
  </si>
  <si>
    <t>1.251</t>
  </si>
  <si>
    <t>0.878</t>
  </si>
  <si>
    <t>0.884</t>
  </si>
  <si>
    <t>0.829</t>
  </si>
  <si>
    <t>0.898</t>
  </si>
  <si>
    <t>1.194</t>
  </si>
  <si>
    <t>1.34</t>
  </si>
  <si>
    <t>1.361</t>
  </si>
  <si>
    <t>0.826</t>
  </si>
  <si>
    <t>1.383</t>
  </si>
  <si>
    <t>1.399</t>
  </si>
  <si>
    <t>1.242</t>
  </si>
  <si>
    <t>1.253</t>
  </si>
  <si>
    <t>1.289</t>
  </si>
  <si>
    <t>1.273</t>
  </si>
  <si>
    <t>1.33</t>
  </si>
  <si>
    <t>0.838</t>
  </si>
  <si>
    <t>1.277</t>
  </si>
  <si>
    <t>1.297</t>
  </si>
  <si>
    <t>0.906</t>
  </si>
  <si>
    <t>0.868</t>
  </si>
  <si>
    <t>1.28</t>
  </si>
  <si>
    <t>0.752</t>
  </si>
  <si>
    <t>1.406</t>
  </si>
  <si>
    <t>1.298</t>
  </si>
  <si>
    <t>1.332</t>
  </si>
  <si>
    <t>0.858</t>
  </si>
  <si>
    <t>1.197</t>
  </si>
  <si>
    <t>1.261</t>
  </si>
  <si>
    <t>1.204</t>
  </si>
  <si>
    <t>1.275</t>
  </si>
  <si>
    <t>1.321</t>
  </si>
  <si>
    <t>1.219</t>
  </si>
  <si>
    <t>0.8</t>
  </si>
  <si>
    <t>1.223</t>
  </si>
  <si>
    <t>Date</t>
  </si>
  <si>
    <t>RANK</t>
  </si>
  <si>
    <t>LAST 3</t>
  </si>
  <si>
    <t>LAST 1</t>
  </si>
  <si>
    <t>OFF_RANK</t>
  </si>
  <si>
    <t>DEF_RANK</t>
  </si>
  <si>
    <t>DATE+TEAM</t>
  </si>
  <si>
    <t>OPP. DATE+TEAM</t>
  </si>
  <si>
    <t>OPP_OFF_LAST3</t>
  </si>
  <si>
    <t>OPP_OFF_LAST1</t>
  </si>
  <si>
    <t>OPP_DEF_LAST3</t>
  </si>
  <si>
    <t>OPP_DEF_LAST1</t>
  </si>
  <si>
    <t>OFF_LAST3</t>
  </si>
  <si>
    <t>OFF_LAST1</t>
  </si>
  <si>
    <t>DEF_LAST3</t>
  </si>
  <si>
    <t>DEF_LAST1</t>
  </si>
  <si>
    <t>(全部)</t>
  </si>
  <si>
    <t>(空白)</t>
  </si>
  <si>
    <t>OPP_OFF_RANK</t>
  </si>
  <si>
    <t>OPP_DEF_RANK</t>
  </si>
  <si>
    <t>PT_DIFF</t>
  </si>
  <si>
    <t>平均值 - PT.DIFF</t>
  </si>
  <si>
    <t>平均值 - PTS</t>
  </si>
  <si>
    <t>OFF-OPP_DEF</t>
  </si>
  <si>
    <t>DEF-OPP_OFF</t>
  </si>
  <si>
    <t>NET_RANK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</si>
</sst>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charset val="136"/>
      <scheme val="minor"/>
    </font>
    <font>
      <sz val="8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</cellXfs>
  <cellStyles count="1">
    <cellStyle name="一般" xfId="0" builtinId="0"/>
  </cellStyles>
  <dxfs count="3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rus" refreshedDate="44615.553899768522" createdVersion="7" refreshedVersion="7" minRefreshableVersion="3" recordCount="1471" xr:uid="{5150DA01-5713-4B04-9999-8FACE5FC6AAE}">
  <cacheSource type="worksheet">
    <worksheetSource ref="A1:AI1048576" sheet="Combined_Team_Stat"/>
  </cacheSource>
  <cacheFields count="34">
    <cacheField name="DATE" numFmtId="0">
      <sharedItems containsNonDate="0" containsDate="1" containsString="0" containsBlank="1" minDate="2021-01-01T00:00:00" maxDate="2022-02-09T00:00:00" count="113">
        <d v="2021-10-21T00:00:00"/>
        <d v="2021-10-23T00:00:00"/>
        <d v="2021-10-25T00:00:00"/>
        <d v="2021-10-27T00:00:00"/>
        <d v="2021-10-28T00:00:00"/>
        <d v="2021-10-30T00:00:00"/>
        <d v="2021-11-01T00:00:00"/>
        <d v="2021-11-03T00:00:00"/>
        <d v="2021-11-04T00:00:00"/>
        <d v="2021-11-06T00:00:00"/>
        <d v="2021-11-08T00:00:00"/>
        <d v="2021-11-09T00:00:00"/>
        <d v="2021-11-12T00:00:00"/>
        <d v="2021-11-14T00:00:00"/>
        <d v="2021-11-15T00:00:00"/>
        <d v="2021-11-17T00:00:00"/>
        <d v="2021-11-20T00:00:00"/>
        <d v="2021-11-22T00:00:00"/>
        <d v="2021-11-24T00:00:00"/>
        <d v="2021-11-26T00:00:00"/>
        <d v="2021-11-27T00:00:00"/>
        <d v="2021-12-01T00:00:00"/>
        <d v="2021-12-03T00:00:00"/>
        <d v="2021-12-05T00:00:00"/>
        <d v="2021-12-06T00:00:00"/>
        <d v="2021-12-10T00:00:00"/>
        <d v="2021-12-13T00:00:00"/>
        <d v="2021-12-15T00:00:00"/>
        <d v="2021-12-17T00:00:00"/>
        <d v="2021-12-22T00:00:00"/>
        <d v="2021-12-23T00:00:00"/>
        <d v="2021-12-25T00:00:00"/>
        <d v="2021-12-27T00:00:00"/>
        <d v="2021-12-29T00:00:00"/>
        <d v="2021-12-31T00:00:00"/>
        <d v="2022-01-03T00:00:00"/>
        <d v="2022-01-05T00:00:00"/>
        <d v="2022-01-07T00:00:00"/>
        <d v="2022-01-09T00:00:00"/>
        <d v="2022-01-12T00:00:00"/>
        <d v="2022-01-14T00:00:00"/>
        <d v="2022-01-15T00:00:00"/>
        <d v="2022-01-17T00:00:00"/>
        <d v="2022-01-19T00:00:00"/>
        <d v="2022-01-21T00:00:00"/>
        <d v="2022-01-23T00:00:00"/>
        <d v="2022-01-26T00:00:00"/>
        <d v="2022-01-28T00:00:00"/>
        <d v="2022-01-30T00:00:00"/>
        <d v="2022-01-31T00:00:00"/>
        <d v="2022-02-03T00:00:00"/>
        <d v="2022-02-04T00:00:00"/>
        <d v="2022-02-06T00:00:00"/>
        <d v="2022-02-08T00:00:00"/>
        <d v="2021-10-19T00:00:00"/>
        <d v="2021-10-22T00:00:00"/>
        <d v="2021-10-24T00:00:00"/>
        <d v="2021-10-29T00:00:00"/>
        <d v="2021-10-31T00:00:00"/>
        <d v="2021-11-05T00:00:00"/>
        <d v="2021-11-07T00:00:00"/>
        <d v="2021-11-10T00:00:00"/>
        <d v="2021-11-16T00:00:00"/>
        <d v="2021-11-19T00:00:00"/>
        <d v="2021-11-30T00:00:00"/>
        <d v="2021-12-04T00:00:00"/>
        <d v="2021-12-07T00:00:00"/>
        <d v="2021-12-08T00:00:00"/>
        <d v="2021-12-12T00:00:00"/>
        <d v="2021-12-14T00:00:00"/>
        <d v="2021-12-16T00:00:00"/>
        <d v="2021-12-18T00:00:00"/>
        <d v="2021-12-30T00:00:00"/>
        <d v="2022-01-01T00:00:00"/>
        <d v="2022-01-10T00:00:00"/>
        <d v="2022-01-13T00:00:00"/>
        <d v="2022-01-25T00:00:00"/>
        <d v="2022-01-29T00:00:00"/>
        <d v="2022-02-01T00:00:00"/>
        <d v="2022-02-02T00:00:00"/>
        <d v="2021-10-20T00:00:00"/>
        <d v="2021-11-13T00:00:00"/>
        <d v="2021-11-28T00:00:00"/>
        <d v="2021-12-20T00:00:00"/>
        <d v="2022-01-02T00:00:00"/>
        <d v="2022-01-06T00:00:00"/>
        <d v="2022-01-08T00:00:00"/>
        <d v="2021-11-21T00:00:00"/>
        <d v="2021-11-29T00:00:00"/>
        <d v="2021-12-02T00:00:00"/>
        <d v="2021-12-11T00:00:00"/>
        <d v="2021-12-19T00:00:00"/>
        <d v="2021-12-26T00:00:00"/>
        <d v="2022-01-11T00:00:00"/>
        <d v="2022-01-24T00:00:00"/>
        <d v="2022-02-07T00:00:00"/>
        <d v="2022-02-05T00:00:00"/>
        <d v="2021-11-18T00:00:00"/>
        <d v="2021-12-28T00:00:00"/>
        <d v="2022-01-04T00:00:00"/>
        <d v="2022-01-22T00:00:00"/>
        <d v="2021-10-26T00:00:00"/>
        <d v="2021-11-02T00:00:00"/>
        <d v="2021-11-23T00:00:00"/>
        <d v="2021-12-21T00:00:00"/>
        <d v="2022-01-20T00:00:00"/>
        <d v="2021-12-09T00:00:00"/>
        <d v="2022-01-16T00:00:00"/>
        <d v="2021-01-01T00:00:00"/>
        <d v="2022-01-18T00:00:00"/>
        <d v="2022-01-27T00:00:00"/>
        <d v="2021-11-11T00:00:00"/>
        <m/>
      </sharedItems>
      <fieldGroup par="33" base="0">
        <rangePr groupBy="months" startDate="2021-01-01T00:00:00" endDate="2022-02-09T00:00:00"/>
        <groupItems count="14">
          <s v="(空白)"/>
          <s v="一月"/>
          <s v="二月"/>
          <s v="三月"/>
          <s v="四月"/>
          <s v="五月"/>
          <s v="六月"/>
          <s v="七月"/>
          <s v="八月"/>
          <s v="九月"/>
          <s v="十月"/>
          <s v="十一月"/>
          <s v="十二月"/>
          <s v="&gt;9/2/2022"/>
        </groupItems>
      </fieldGroup>
    </cacheField>
    <cacheField name="TEAM" numFmtId="0">
      <sharedItems containsBlank="1" count="28">
        <s v="ATL"/>
        <s v="BKN"/>
        <s v="BOS"/>
        <s v="CHA"/>
        <s v="CHI"/>
        <s v="CLE"/>
        <s v="DAL"/>
        <s v="DEN"/>
        <s v="DET"/>
        <s v="GSW"/>
        <s v="HOU"/>
        <s v="LAC"/>
        <s v="LAL"/>
        <s v="MEM"/>
        <s v="MIA"/>
        <s v="MIL"/>
        <s v="MIN"/>
        <s v="NOP"/>
        <s v="NYK"/>
        <s v="OKC"/>
        <s v="ORL"/>
        <s v="PHI"/>
        <s v="POR"/>
        <s v="SAS"/>
        <s v="TOR"/>
        <s v="UTA"/>
        <s v="WAS"/>
        <m/>
      </sharedItems>
    </cacheField>
    <cacheField name="DATE+TEAM" numFmtId="0">
      <sharedItems containsBlank="1"/>
    </cacheField>
    <cacheField name="COURT" numFmtId="0">
      <sharedItems containsBlank="1"/>
    </cacheField>
    <cacheField name="OFF_RANK" numFmtId="0">
      <sharedItems containsBlank="1" containsMixedTypes="1" containsNumber="1" containsInteger="1" minValue="1" maxValue="26" count="51">
        <s v=""/>
        <s v="13"/>
        <s v="21"/>
        <s v="8"/>
        <s v="9"/>
        <s v="7"/>
        <s v="11"/>
        <s v="10"/>
        <s v="14"/>
        <s v="6"/>
        <s v="5"/>
        <s v="4"/>
        <s v="3"/>
        <s v="2"/>
        <n v="3"/>
        <n v="16"/>
        <s v="18"/>
        <s v="15"/>
        <s v="29"/>
        <s v="27"/>
        <s v="23"/>
        <s v="19"/>
        <s v="20"/>
        <s v="12"/>
        <m/>
        <n v="15"/>
        <s v="28"/>
        <s v="17"/>
        <s v="22"/>
        <s v="16"/>
        <n v="22"/>
        <s v="25"/>
        <n v="10"/>
        <n v="5"/>
        <s v="24"/>
        <n v="11"/>
        <s v="30"/>
        <n v="2"/>
        <s v="1"/>
        <n v="18"/>
        <s v="26"/>
        <n v="17"/>
        <n v="1"/>
        <n v="21"/>
        <n v="13"/>
        <n v="24"/>
        <n v="20"/>
        <n v="4"/>
        <n v="26"/>
        <n v="9"/>
        <n v="23"/>
      </sharedItems>
    </cacheField>
    <cacheField name="DEF_RANK" numFmtId="0">
      <sharedItems containsString="0" containsBlank="1" containsNumber="1" containsInteger="1" minValue="0" maxValue="30" count="32">
        <m/>
        <n v="2"/>
        <n v="5"/>
        <n v="4"/>
        <n v="3"/>
        <n v="8"/>
        <n v="17"/>
        <n v="18"/>
        <n v="19"/>
        <n v="26"/>
        <n v="27"/>
        <n v="28"/>
        <n v="24"/>
        <n v="25"/>
        <n v="30"/>
        <n v="29"/>
        <n v="15"/>
        <n v="9"/>
        <n v="7"/>
        <n v="10"/>
        <n v="6"/>
        <n v="11"/>
        <n v="12"/>
        <n v="14"/>
        <n v="20"/>
        <n v="22"/>
        <n v="21"/>
        <n v="13"/>
        <n v="16"/>
        <n v="23"/>
        <n v="0"/>
        <n v="1"/>
      </sharedItems>
    </cacheField>
    <cacheField name="OFF_LAST3" numFmtId="0">
      <sharedItems containsBlank="1"/>
    </cacheField>
    <cacheField name="OFF_LAST1" numFmtId="0">
      <sharedItems containsBlank="1"/>
    </cacheField>
    <cacheField name="DEF_LAST3" numFmtId="0">
      <sharedItems containsBlank="1" containsMixedTypes="1" containsNumber="1" minValue="0" maxValue="1.3180000000000001"/>
    </cacheField>
    <cacheField name="DEF_LAST1" numFmtId="0">
      <sharedItems containsBlank="1" containsMixedTypes="1" containsNumber="1" minValue="0" maxValue="1.528"/>
    </cacheField>
    <cacheField name="OPP" numFmtId="0">
      <sharedItems containsBlank="1" count="61">
        <s v="vs DAL"/>
        <s v="@ CLE"/>
        <s v="vs DET"/>
        <s v="@ NOP"/>
        <s v="@ WAS"/>
        <s v="@ PHI"/>
        <s v="vs WAS"/>
        <s v="@ BKN"/>
        <s v="vs UTA"/>
        <s v="@ PHX"/>
        <s v="@ GSW"/>
        <s v="@ UTA"/>
        <s v="@ DEN"/>
        <s v="vs MIL"/>
        <s v="vs ORL"/>
        <s v="vs BOS"/>
        <s v="vs CHA"/>
        <s v="vs OKC"/>
        <s v="@ SAS"/>
        <s v="@ MEM"/>
        <s v="vs NYK"/>
        <s v="@ IND"/>
        <s v="vs PHI"/>
        <s v="@ MIN"/>
        <s v="vs BKN"/>
        <s v="vs HOU"/>
        <s v="@ ORL"/>
        <s v="vs DEN"/>
        <s v="@ NYK"/>
        <s v="vs CHI"/>
        <s v="@ CHI"/>
        <s v="@ POR"/>
        <s v="@ SAC"/>
        <s v="@ LAL"/>
        <s v="@ LAC"/>
        <s v="vs MIA"/>
        <s v="@ MIA"/>
        <s v="vs MIN"/>
        <s v="@ CHA"/>
        <s v="vs SAC"/>
        <s v="vs LAL"/>
        <s v="vs TOR"/>
        <s v="vs PHX"/>
        <s v="@ TOR"/>
        <s v="@ DAL"/>
        <s v="vs IND"/>
        <s v="@ MIL"/>
        <s v="vs ATL"/>
        <s v="@ DET"/>
        <s v="@ OKC"/>
        <s v="vs GSW"/>
        <s v="vs CLE"/>
        <s v="@ BOS"/>
        <s v="@ HOU"/>
        <s v="@ ATL"/>
        <s v="vs LAC"/>
        <s v="vs MEM"/>
        <s v="vs SAS"/>
        <s v="vs NOP"/>
        <s v="vs POR"/>
        <m/>
      </sharedItems>
    </cacheField>
    <cacheField name="OPP. DATE+TEAM" numFmtId="0">
      <sharedItems containsBlank="1"/>
    </cacheField>
    <cacheField name="OPP. OFF_RANK" numFmtId="0">
      <sharedItems containsBlank="1" containsMixedTypes="1" containsNumber="1" containsInteger="1" minValue="1" maxValue="26"/>
    </cacheField>
    <cacheField name="OPP.DEF_RANK" numFmtId="0">
      <sharedItems containsBlank="1" containsMixedTypes="1" containsNumber="1" containsInteger="1" minValue="0" maxValue="30"/>
    </cacheField>
    <cacheField name="OPP_OFF_LAST3" numFmtId="0">
      <sharedItems containsBlank="1"/>
    </cacheField>
    <cacheField name="OPP_OFF_LAST1" numFmtId="0">
      <sharedItems containsBlank="1"/>
    </cacheField>
    <cacheField name="OPP_DEF_LAST3" numFmtId="0">
      <sharedItems containsBlank="1" containsMixedTypes="1" containsNumber="1" minValue="0" maxValue="1.3180000000000001"/>
    </cacheField>
    <cacheField name="OPP_DEF_LAST1" numFmtId="0">
      <sharedItems containsBlank="1" containsMixedTypes="1" containsNumber="1" minValue="0" maxValue="1.528"/>
    </cacheField>
    <cacheField name="RES" numFmtId="0">
      <sharedItems containsBlank="1"/>
    </cacheField>
    <cacheField name="FGM" numFmtId="0">
      <sharedItems containsString="0" containsBlank="1" containsNumber="1" containsInteger="1" minValue="23" maxValue="60"/>
    </cacheField>
    <cacheField name="FGA" numFmtId="0">
      <sharedItems containsString="0" containsBlank="1" containsNumber="1" containsInteger="1" minValue="67" maxValue="117"/>
    </cacheField>
    <cacheField name="FG_PCT" numFmtId="0">
      <sharedItems containsString="0" containsBlank="1" containsNumber="1" minValue="29.5" maxValue="68.7"/>
    </cacheField>
    <cacheField name="FTM" numFmtId="0">
      <sharedItems containsString="0" containsBlank="1" containsNumber="1" containsInteger="1" minValue="3" maxValue="35"/>
    </cacheField>
    <cacheField name="FTA" numFmtId="0">
      <sharedItems containsString="0" containsBlank="1" containsNumber="1" containsInteger="1" minValue="5" maxValue="42"/>
    </cacheField>
    <cacheField name="FT_PCT" numFmtId="0">
      <sharedItems containsString="0" containsBlank="1" containsNumber="1" minValue="30.8" maxValue="100"/>
    </cacheField>
    <cacheField name="3FGM" numFmtId="0">
      <sharedItems containsString="0" containsBlank="1" containsNumber="1" containsInteger="1" minValue="2" maxValue="27"/>
    </cacheField>
    <cacheField name="3FGA" numFmtId="0">
      <sharedItems containsString="0" containsBlank="1" containsNumber="1" containsInteger="1" minValue="15" maxValue="57"/>
    </cacheField>
    <cacheField name="3FG_PCT" numFmtId="0">
      <sharedItems containsString="0" containsBlank="1" containsNumber="1" minValue="7.7" maxValue="63"/>
    </cacheField>
    <cacheField name="PTS" numFmtId="0">
      <sharedItems containsString="0" containsBlank="1" containsNumber="1" containsInteger="1" minValue="75" maxValue="158"/>
    </cacheField>
    <cacheField name="WIN" numFmtId="0">
      <sharedItems containsBlank="1"/>
    </cacheField>
    <cacheField name="STREAK" numFmtId="0">
      <sharedItems containsBlank="1"/>
    </cacheField>
    <cacheField name="PT.DIFF" numFmtId="0">
      <sharedItems containsString="0" containsBlank="1" containsNumber="1" containsInteger="1" minValue="-73" maxValue="73" count="90">
        <n v="26"/>
        <n v="-6"/>
        <n v="18"/>
        <n v="3"/>
        <n v="-11"/>
        <n v="-28"/>
        <n v="7"/>
        <n v="-9"/>
        <n v="-18"/>
        <n v="-4"/>
        <n v="-14"/>
        <n v="-12"/>
        <n v="20"/>
        <n v="11"/>
        <n v="10"/>
        <n v="12"/>
        <n v="32"/>
        <n v="-2"/>
        <n v="-3"/>
        <n v="-8"/>
        <n v="2"/>
        <n v="-5"/>
        <n v="6"/>
        <n v="-16"/>
        <n v="-13"/>
        <n v="-24"/>
        <n v="22"/>
        <n v="17"/>
        <n v="16"/>
        <n v="8"/>
        <n v="9"/>
        <n v="21"/>
        <n v="-23"/>
        <n v="5"/>
        <n v="14"/>
        <n v="13"/>
        <n v="33"/>
        <n v="24"/>
        <n v="19"/>
        <n v="-10"/>
        <n v="-7"/>
        <n v="-21"/>
        <n v="15"/>
        <n v="1"/>
        <n v="-20"/>
        <n v="-35"/>
        <n v="-32"/>
        <n v="-19"/>
        <n v="28"/>
        <n v="-15"/>
        <n v="29"/>
        <n v="53"/>
        <n v="30"/>
        <n v="35"/>
        <n v="-1"/>
        <n v="23"/>
        <n v="-26"/>
        <n v="4"/>
        <n v="46"/>
        <n v="-42"/>
        <n v="-22"/>
        <n v="-30"/>
        <n v="-31"/>
        <n v="-34"/>
        <n v="-25"/>
        <n v="45"/>
        <n v="-17"/>
        <n v="27"/>
        <n v="-38"/>
        <n v="31"/>
        <n v="-29"/>
        <n v="37"/>
        <n v="36"/>
        <n v="-46"/>
        <n v="-27"/>
        <n v="41"/>
        <n v="42"/>
        <n v="38"/>
        <n v="25"/>
        <n v="-37"/>
        <n v="34"/>
        <n v="-43"/>
        <n v="73"/>
        <n v="-36"/>
        <n v="43"/>
        <n v="-41"/>
        <n v="-33"/>
        <n v="-73"/>
        <n v="-45"/>
        <m/>
      </sharedItems>
    </cacheField>
    <cacheField name="季" numFmtId="0" databaseField="0">
      <fieldGroup base="0">
        <rangePr groupBy="quarters" startDate="2021-01-01T00:00:00" endDate="2022-02-09T00:00:00"/>
        <groupItems count="6">
          <s v="&lt;1/1/2021"/>
          <s v="季度1"/>
          <s v="季度2"/>
          <s v="季度3"/>
          <s v="季度4"/>
          <s v="&gt;9/2/2022"/>
        </groupItems>
      </fieldGroup>
    </cacheField>
    <cacheField name="年" numFmtId="0" databaseField="0">
      <fieldGroup base="0">
        <rangePr groupBy="years" startDate="2021-01-01T00:00:00" endDate="2022-02-09T00:00:00"/>
        <groupItems count="4">
          <s v="&lt;1/1/2021"/>
          <s v="2021"/>
          <s v="2022"/>
          <s v="&gt;9/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  <s v="44490ATL"/>
    <s v="HOME"/>
    <x v="0"/>
    <x v="0"/>
    <s v="--"/>
    <s v="--"/>
    <n v="0"/>
    <n v="0"/>
    <x v="0"/>
    <s v="44490DAL"/>
    <s v=""/>
    <m/>
    <m/>
    <m/>
    <m/>
    <m/>
    <s v="W 113-87"/>
    <n v="45"/>
    <n v="94"/>
    <n v="47.9"/>
    <n v="8"/>
    <n v="9"/>
    <n v="88.9"/>
    <n v="15"/>
    <n v="35"/>
    <n v="42.9"/>
    <n v="113"/>
    <s v="W"/>
    <s v="W1"/>
    <x v="0"/>
  </r>
  <r>
    <x v="1"/>
    <x v="0"/>
    <s v="44492ATL"/>
    <s v="AWAY"/>
    <x v="1"/>
    <x v="1"/>
    <s v="1.079"/>
    <s v="1.079"/>
    <n v="0.83099999999999996"/>
    <n v="0.83099999999999996"/>
    <x v="1"/>
    <s v="44492CLE"/>
    <s v="5"/>
    <n v="30"/>
    <s v="1.151"/>
    <s v="1.151"/>
    <n v="1.256"/>
    <n v="1.256"/>
    <s v="L 95-101"/>
    <n v="38"/>
    <n v="99"/>
    <n v="38.4"/>
    <n v="9"/>
    <n v="15"/>
    <n v="60"/>
    <n v="10"/>
    <n v="34"/>
    <n v="29.4"/>
    <n v="95"/>
    <s v="L"/>
    <s v="L1"/>
    <x v="1"/>
  </r>
  <r>
    <x v="2"/>
    <x v="0"/>
    <s v="44494ATL"/>
    <s v="HOME"/>
    <x v="2"/>
    <x v="2"/>
    <s v="1.021"/>
    <s v="0.96"/>
    <n v="0.92300000000000004"/>
    <n v="1.02"/>
    <x v="2"/>
    <s v="44494DET"/>
    <s v="30"/>
    <n v="6"/>
    <s v="0.822"/>
    <s v="0.78"/>
    <n v="0.92400000000000004"/>
    <n v="0.92300000000000004"/>
    <s v="W 122-104"/>
    <n v="46"/>
    <n v="90"/>
    <n v="51.1"/>
    <n v="18"/>
    <n v="21"/>
    <n v="85.7"/>
    <n v="12"/>
    <n v="32"/>
    <n v="37.5"/>
    <n v="122"/>
    <s v="W"/>
    <s v="W1"/>
    <x v="2"/>
  </r>
  <r>
    <x v="3"/>
    <x v="0"/>
    <s v="44496ATL"/>
    <s v="AWAY"/>
    <x v="3"/>
    <x v="3"/>
    <s v="1.072"/>
    <s v="1.17"/>
    <n v="0.94799999999999995"/>
    <n v="0.997"/>
    <x v="3"/>
    <s v="44496NOP"/>
    <s v="26"/>
    <n v="18"/>
    <s v="0.979"/>
    <s v="1.04"/>
    <n v="1.024"/>
    <n v="0.95299999999999996"/>
    <s v="W 102-99"/>
    <n v="40"/>
    <n v="96"/>
    <n v="41.7"/>
    <n v="14"/>
    <n v="17"/>
    <n v="82.4"/>
    <n v="8"/>
    <n v="30"/>
    <n v="26.7"/>
    <n v="102"/>
    <s v="W"/>
    <s v="W2"/>
    <x v="3"/>
  </r>
  <r>
    <x v="4"/>
    <x v="0"/>
    <s v="44497ATL"/>
    <s v="AWAY"/>
    <x v="4"/>
    <x v="4"/>
    <s v="1.072"/>
    <s v="1.17"/>
    <n v="0.94799999999999995"/>
    <n v="0.997"/>
    <x v="4"/>
    <s v="44497WAS"/>
    <s v="23"/>
    <n v="7"/>
    <s v="1.003"/>
    <s v="0.855"/>
    <n v="0.997"/>
    <n v="0.98799999999999999"/>
    <s v="L 111-122"/>
    <n v="48"/>
    <n v="88"/>
    <n v="54.5"/>
    <n v="9"/>
    <n v="14"/>
    <n v="64.3"/>
    <n v="6"/>
    <n v="21"/>
    <n v="28.6"/>
    <n v="111"/>
    <s v="L"/>
    <s v="L1"/>
    <x v="4"/>
  </r>
  <r>
    <x v="5"/>
    <x v="0"/>
    <s v="44499ATL"/>
    <s v="AWAY"/>
    <x v="5"/>
    <x v="5"/>
    <s v="1.105"/>
    <s v="1.08"/>
    <n v="1.0720000000000001"/>
    <n v="1.1870000000000001"/>
    <x v="5"/>
    <s v="44499PHI"/>
    <s v="3"/>
    <n v="20"/>
    <s v="1.1"/>
    <s v="1.077"/>
    <n v="1.0760000000000001"/>
    <n v="0.999"/>
    <s v="L 94-122"/>
    <n v="36"/>
    <n v="95"/>
    <n v="37.9"/>
    <n v="14"/>
    <n v="19"/>
    <n v="73.7"/>
    <n v="8"/>
    <n v="22"/>
    <n v="36.4"/>
    <n v="94"/>
    <s v="L"/>
    <s v="L2"/>
    <x v="5"/>
  </r>
  <r>
    <x v="6"/>
    <x v="0"/>
    <s v="44501ATL"/>
    <s v="HOME"/>
    <x v="6"/>
    <x v="6"/>
    <s v="1.018"/>
    <s v="0.917"/>
    <n v="1.1379999999999999"/>
    <n v="1.19"/>
    <x v="6"/>
    <s v="44501WAS"/>
    <s v="13"/>
    <n v="9"/>
    <s v="1.078"/>
    <s v="0.939"/>
    <n v="1.008"/>
    <n v="0.91400000000000003"/>
    <s v="W 118-111"/>
    <n v="38"/>
    <n v="83"/>
    <n v="45.8"/>
    <n v="29"/>
    <n v="29"/>
    <n v="100"/>
    <n v="13"/>
    <n v="34"/>
    <n v="38.200000000000003"/>
    <n v="118"/>
    <s v="W"/>
    <s v="W1"/>
    <x v="6"/>
  </r>
  <r>
    <x v="7"/>
    <x v="0"/>
    <s v="44503ATL"/>
    <s v="AWAY"/>
    <x v="3"/>
    <x v="7"/>
    <s v="1.069"/>
    <s v="1.22"/>
    <n v="1.175"/>
    <n v="1.1479999999999999"/>
    <x v="7"/>
    <s v="44503BKN"/>
    <s v="23"/>
    <n v="9"/>
    <s v="1.024"/>
    <s v="1.2"/>
    <n v="0.95899999999999996"/>
    <n v="0.93300000000000005"/>
    <s v="L 108-117"/>
    <n v="41"/>
    <n v="94"/>
    <n v="43.6"/>
    <n v="13"/>
    <n v="15"/>
    <n v="86.7"/>
    <n v="13"/>
    <n v="35"/>
    <n v="37.1"/>
    <n v="108"/>
    <s v="L"/>
    <s v="L1"/>
    <x v="7"/>
  </r>
  <r>
    <x v="8"/>
    <x v="0"/>
    <s v="44504ATL"/>
    <s v="HOME"/>
    <x v="3"/>
    <x v="8"/>
    <s v="1.069"/>
    <s v="1.22"/>
    <n v="1.175"/>
    <n v="1.1479999999999999"/>
    <x v="8"/>
    <s v="44504UTA"/>
    <s v="6"/>
    <n v="2"/>
    <s v="1.04"/>
    <s v="1.071"/>
    <n v="1.008"/>
    <n v="1.0169999999999999"/>
    <s v="L 98-116"/>
    <n v="35"/>
    <n v="82"/>
    <n v="42.7"/>
    <n v="21"/>
    <n v="26"/>
    <n v="80.8"/>
    <n v="7"/>
    <n v="28"/>
    <n v="25"/>
    <n v="98"/>
    <s v="L"/>
    <s v="L2"/>
    <x v="8"/>
  </r>
  <r>
    <x v="9"/>
    <x v="0"/>
    <s v="44506ATL"/>
    <s v="AWAY"/>
    <x v="4"/>
    <x v="9"/>
    <s v="1.085"/>
    <s v="0.989"/>
    <n v="1.1519999999999999"/>
    <n v="1.17"/>
    <x v="9"/>
    <s v="44506PHX"/>
    <s v="14"/>
    <n v="19"/>
    <s v="1.069"/>
    <s v="1.138"/>
    <n v="0.96399999999999997"/>
    <n v="1.0269999999999999"/>
    <s v="L 117-121"/>
    <n v="42"/>
    <n v="97"/>
    <n v="43.3"/>
    <n v="20"/>
    <n v="23"/>
    <n v="87"/>
    <n v="13"/>
    <n v="33"/>
    <n v="39.4"/>
    <n v="117"/>
    <s v="L"/>
    <s v="L3"/>
    <x v="9"/>
  </r>
  <r>
    <x v="10"/>
    <x v="0"/>
    <s v="44508ATL"/>
    <s v="AWAY"/>
    <x v="7"/>
    <x v="10"/>
    <s v="1.049"/>
    <s v="1.11"/>
    <n v="1.149"/>
    <n v="1.147"/>
    <x v="10"/>
    <s v="44508GSW"/>
    <s v="8"/>
    <n v="1"/>
    <s v="1.102"/>
    <s v="1.24"/>
    <n v="0.83199999999999996"/>
    <n v="0.83599999999999997"/>
    <s v="L 113-127"/>
    <n v="38"/>
    <n v="82"/>
    <n v="46.3"/>
    <n v="20"/>
    <n v="26"/>
    <n v="76.900000000000006"/>
    <n v="17"/>
    <n v="43"/>
    <n v="39.5"/>
    <n v="113"/>
    <s v="L"/>
    <s v="L4"/>
    <x v="10"/>
  </r>
  <r>
    <x v="11"/>
    <x v="0"/>
    <s v="44509ATL"/>
    <s v="AWAY"/>
    <x v="7"/>
    <x v="10"/>
    <s v="1.049"/>
    <s v="1.11"/>
    <n v="1.149"/>
    <n v="1.147"/>
    <x v="11"/>
    <s v="44509UTA"/>
    <s v="3"/>
    <n v="5"/>
    <s v="1.129"/>
    <s v="0.985"/>
    <n v="1.1020000000000001"/>
    <n v="1.054"/>
    <s v="L 98-110"/>
    <n v="37"/>
    <n v="85"/>
    <n v="43.5"/>
    <n v="6"/>
    <n v="10"/>
    <n v="60"/>
    <n v="18"/>
    <n v="35"/>
    <n v="51.4"/>
    <n v="98"/>
    <s v="L"/>
    <s v="L5"/>
    <x v="11"/>
  </r>
  <r>
    <x v="12"/>
    <x v="0"/>
    <s v="44512ATL"/>
    <s v="AWAY"/>
    <x v="6"/>
    <x v="11"/>
    <s v="1.06"/>
    <s v="1.019"/>
    <n v="1.157"/>
    <n v="1.1439999999999999"/>
    <x v="12"/>
    <s v="44512DEN"/>
    <s v="24"/>
    <n v="2"/>
    <s v="1.068"/>
    <s v="1.082"/>
    <n v="0.996"/>
    <n v="1.05"/>
    <s v="L 96-105"/>
    <n v="38"/>
    <n v="93"/>
    <n v="40.9"/>
    <n v="15"/>
    <n v="21"/>
    <n v="71.400000000000006"/>
    <n v="5"/>
    <n v="28"/>
    <n v="17.899999999999999"/>
    <n v="96"/>
    <s v="L"/>
    <s v="L6"/>
    <x v="7"/>
  </r>
  <r>
    <x v="13"/>
    <x v="0"/>
    <s v="44514ATL"/>
    <s v="HOME"/>
    <x v="6"/>
    <x v="11"/>
    <s v="1.019"/>
    <s v="0.987"/>
    <n v="1.135"/>
    <n v="1.08"/>
    <x v="13"/>
    <s v="44514MIL"/>
    <s v="15"/>
    <n v="20"/>
    <s v="1.132"/>
    <s v="1.077"/>
    <n v="1.093"/>
    <n v="1.163"/>
    <s v="W 120-100"/>
    <n v="47"/>
    <n v="97"/>
    <n v="48.5"/>
    <n v="11"/>
    <n v="13"/>
    <n v="84.6"/>
    <n v="15"/>
    <n v="35"/>
    <n v="42.9"/>
    <n v="120"/>
    <s v="W"/>
    <s v="W1"/>
    <x v="12"/>
  </r>
  <r>
    <x v="14"/>
    <x v="0"/>
    <s v="44515ATL"/>
    <s v="HOME"/>
    <x v="8"/>
    <x v="11"/>
    <s v="1.019"/>
    <s v="0.987"/>
    <n v="1.135"/>
    <n v="1.08"/>
    <x v="14"/>
    <s v="44515ORL"/>
    <s v="28"/>
    <n v="24"/>
    <s v="0.939"/>
    <s v="0.928"/>
    <n v="1.0620000000000001"/>
    <n v="1.0489999999999999"/>
    <s v="W 129-111"/>
    <n v="47"/>
    <n v="85"/>
    <n v="55.3"/>
    <n v="21"/>
    <n v="32"/>
    <n v="65.599999999999994"/>
    <n v="14"/>
    <n v="30"/>
    <n v="46.7"/>
    <n v="129"/>
    <s v="W"/>
    <s v="W2"/>
    <x v="2"/>
  </r>
  <r>
    <x v="15"/>
    <x v="0"/>
    <s v="44517ATL"/>
    <s v="HOME"/>
    <x v="9"/>
    <x v="11"/>
    <s v="1.146"/>
    <s v="1.241"/>
    <n v="1.05"/>
    <n v="1.0680000000000001"/>
    <x v="15"/>
    <s v="44517BOS"/>
    <s v="23"/>
    <n v="10"/>
    <s v="1.042"/>
    <s v="1.015"/>
    <n v="0.999"/>
    <n v="0.95299999999999996"/>
    <s v="W 110-99"/>
    <n v="41"/>
    <n v="81"/>
    <n v="50.6"/>
    <n v="15"/>
    <n v="18"/>
    <n v="83.3"/>
    <n v="13"/>
    <n v="37"/>
    <n v="35.1"/>
    <n v="110"/>
    <s v="W"/>
    <s v="W3"/>
    <x v="13"/>
  </r>
  <r>
    <x v="16"/>
    <x v="0"/>
    <s v="44520ATL"/>
    <s v="HOME"/>
    <x v="9"/>
    <x v="11"/>
    <s v="1.198"/>
    <s v="1.148"/>
    <n v="1.0349999999999999"/>
    <n v="1.0329999999999999"/>
    <x v="16"/>
    <s v="44520CHA"/>
    <s v="13"/>
    <n v="24"/>
    <s v="1.007"/>
    <s v="1.013"/>
    <n v="0.93400000000000005"/>
    <n v="0.90900000000000003"/>
    <s v="W 115-105"/>
    <n v="43"/>
    <n v="82"/>
    <n v="52.4"/>
    <n v="17"/>
    <n v="21"/>
    <n v="81"/>
    <n v="12"/>
    <n v="34"/>
    <n v="35.299999999999997"/>
    <n v="115"/>
    <s v="W"/>
    <s v="W4"/>
    <x v="14"/>
  </r>
  <r>
    <x v="17"/>
    <x v="0"/>
    <s v="44522ATL"/>
    <s v="HOME"/>
    <x v="9"/>
    <x v="11"/>
    <s v="1.191"/>
    <s v="1.179"/>
    <n v="1.06"/>
    <n v="1.0760000000000001"/>
    <x v="17"/>
    <s v="44522OKC"/>
    <s v="29"/>
    <n v="13"/>
    <s v="0.978"/>
    <s v="1.092"/>
    <n v="0.98099999999999998"/>
    <n v="1.155"/>
    <s v="W 113-101"/>
    <n v="42"/>
    <n v="87"/>
    <n v="48.3"/>
    <n v="15"/>
    <n v="16"/>
    <n v="93.8"/>
    <n v="14"/>
    <n v="34"/>
    <n v="41.2"/>
    <n v="113"/>
    <s v="W"/>
    <s v="W5"/>
    <x v="15"/>
  </r>
  <r>
    <x v="18"/>
    <x v="0"/>
    <s v="44524ATL"/>
    <s v="AWAY"/>
    <x v="10"/>
    <x v="10"/>
    <s v="1.168"/>
    <s v="1.176"/>
    <n v="1.054"/>
    <n v="1.0509999999999999"/>
    <x v="18"/>
    <s v="44524SAS"/>
    <s v="23"/>
    <n v="17"/>
    <s v="0.959"/>
    <s v="1.087"/>
    <n v="1.1000000000000001"/>
    <n v="1.1259999999999999"/>
    <s v="W 124-106"/>
    <n v="45"/>
    <n v="88"/>
    <n v="51.1"/>
    <n v="22"/>
    <n v="24"/>
    <n v="91.7"/>
    <n v="12"/>
    <n v="26"/>
    <n v="46.2"/>
    <n v="124"/>
    <s v="W"/>
    <s v="W6"/>
    <x v="2"/>
  </r>
  <r>
    <x v="19"/>
    <x v="0"/>
    <s v="44526ATL"/>
    <s v="AWAY"/>
    <x v="11"/>
    <x v="9"/>
    <s v="1.19"/>
    <s v="1.215"/>
    <n v="1.0549999999999999"/>
    <n v="1.038"/>
    <x v="19"/>
    <s v="44526MEM"/>
    <s v="10"/>
    <n v="30"/>
    <s v="1.085"/>
    <s v="1.151"/>
    <n v="1.2669999999999999"/>
    <n v="1.284"/>
    <s v="W 132-100"/>
    <n v="52"/>
    <n v="89"/>
    <n v="58.4"/>
    <n v="15"/>
    <n v="21"/>
    <n v="71.400000000000006"/>
    <n v="13"/>
    <n v="27"/>
    <n v="48.1"/>
    <n v="132"/>
    <s v="W"/>
    <s v="W7"/>
    <x v="16"/>
  </r>
  <r>
    <x v="20"/>
    <x v="0"/>
    <s v="44527ATL"/>
    <s v="HOME"/>
    <x v="11"/>
    <x v="9"/>
    <s v="1.19"/>
    <s v="1.215"/>
    <n v="1.0549999999999999"/>
    <n v="1.038"/>
    <x v="20"/>
    <s v="44527NYK"/>
    <s v="14"/>
    <n v="15"/>
    <s v="1.03"/>
    <s v="1.028"/>
    <n v="1.0069999999999999"/>
    <n v="0.97"/>
    <s v="L 90-99"/>
    <n v="33"/>
    <n v="93"/>
    <n v="35.5"/>
    <n v="15"/>
    <n v="20"/>
    <n v="75"/>
    <n v="9"/>
    <n v="37"/>
    <n v="24.3"/>
    <n v="90"/>
    <s v="L"/>
    <s v="L1"/>
    <x v="7"/>
  </r>
  <r>
    <x v="21"/>
    <x v="0"/>
    <s v="44531ATL"/>
    <s v="AWAY"/>
    <x v="12"/>
    <x v="12"/>
    <s v="1.153"/>
    <s v="0.943"/>
    <n v="1.0169999999999999"/>
    <n v="1.0369999999999999"/>
    <x v="21"/>
    <s v="44531IND"/>
    <s v="17"/>
    <n v="12"/>
    <s v="1.031"/>
    <s v="0.945"/>
    <n v="1.0409999999999999"/>
    <n v="0.96499999999999997"/>
    <s v="W 114-111"/>
    <n v="44"/>
    <n v="86"/>
    <n v="51.2"/>
    <n v="10"/>
    <n v="12"/>
    <n v="83.3"/>
    <n v="16"/>
    <n v="33"/>
    <n v="48.5"/>
    <n v="114"/>
    <s v="W"/>
    <s v="W1"/>
    <x v="3"/>
  </r>
  <r>
    <x v="22"/>
    <x v="0"/>
    <s v="44533ATL"/>
    <s v="HOME"/>
    <x v="13"/>
    <x v="12"/>
    <s v="1.133"/>
    <s v="1.156"/>
    <n v="1.0449999999999999"/>
    <n v="1.125"/>
    <x v="22"/>
    <s v="44533PHI"/>
    <s v="11"/>
    <n v="20"/>
    <s v="0.982"/>
    <s v="0.91"/>
    <n v="0.97199999999999998"/>
    <n v="0.92100000000000004"/>
    <s v="L 96-98"/>
    <n v="31"/>
    <n v="76"/>
    <n v="40.799999999999997"/>
    <n v="24"/>
    <n v="30"/>
    <n v="80"/>
    <n v="10"/>
    <n v="28"/>
    <n v="35.700000000000003"/>
    <n v="96"/>
    <s v="L"/>
    <s v="L1"/>
    <x v="17"/>
  </r>
  <r>
    <x v="23"/>
    <x v="0"/>
    <s v="44535ATL"/>
    <s v="HOME"/>
    <x v="12"/>
    <x v="12"/>
    <s v="1.041"/>
    <s v="1.02"/>
    <n v="1.0680000000000001"/>
    <n v="1.0409999999999999"/>
    <x v="16"/>
    <s v="44535CHA"/>
    <s v="4"/>
    <n v="27"/>
    <s v="1.183"/>
    <s v="1.13"/>
    <n v="1.2410000000000001"/>
    <n v="1.1479999999999999"/>
    <s v="L 127-130"/>
    <n v="48"/>
    <n v="93"/>
    <n v="51.6"/>
    <n v="14"/>
    <n v="18"/>
    <n v="77.8"/>
    <n v="17"/>
    <n v="37"/>
    <n v="45.9"/>
    <n v="127"/>
    <s v="L"/>
    <s v="L2"/>
    <x v="18"/>
  </r>
  <r>
    <x v="24"/>
    <x v="0"/>
    <s v="44536ATL"/>
    <s v="AWAY"/>
    <x v="12"/>
    <x v="12"/>
    <s v="1.041"/>
    <s v="1.02"/>
    <n v="1.0680000000000001"/>
    <n v="1.0409999999999999"/>
    <x v="23"/>
    <s v="44536MIN"/>
    <s v="24"/>
    <n v="5"/>
    <s v="1.004"/>
    <s v="0.991"/>
    <n v="1.0389999999999999"/>
    <n v="1.038"/>
    <s v="W 121-110"/>
    <n v="40"/>
    <n v="90"/>
    <n v="44.4"/>
    <n v="16"/>
    <n v="19"/>
    <n v="84.2"/>
    <n v="25"/>
    <n v="49"/>
    <n v="51"/>
    <n v="121"/>
    <s v="W"/>
    <s v="W1"/>
    <x v="13"/>
  </r>
  <r>
    <x v="25"/>
    <x v="0"/>
    <s v="44540ATL"/>
    <s v="HOME"/>
    <x v="13"/>
    <x v="9"/>
    <s v="1.17"/>
    <s v="1.216"/>
    <n v="1.149"/>
    <n v="1.105"/>
    <x v="24"/>
    <s v="44540BKN"/>
    <s v="12"/>
    <n v="8"/>
    <s v="1.046"/>
    <s v="1.027"/>
    <n v="1.083"/>
    <n v="1.1259999999999999"/>
    <s v="L 105-113"/>
    <n v="37"/>
    <n v="94"/>
    <n v="39.4"/>
    <n v="20"/>
    <n v="24"/>
    <n v="83.3"/>
    <n v="11"/>
    <n v="34"/>
    <n v="32.4"/>
    <n v="105"/>
    <s v="L"/>
    <s v="L1"/>
    <x v="19"/>
  </r>
  <r>
    <x v="26"/>
    <x v="0"/>
    <s v="44543ATL"/>
    <s v="HOME"/>
    <x v="13"/>
    <x v="13"/>
    <s v="1.158"/>
    <s v="1.0"/>
    <n v="1.1579999999999999"/>
    <n v="1.0760000000000001"/>
    <x v="25"/>
    <s v="44543HOU"/>
    <s v="27"/>
    <n v="23"/>
    <s v="1.115"/>
    <s v="1.093"/>
    <n v="1.135"/>
    <n v="1.1659999999999999"/>
    <s v="L 126-132"/>
    <n v="42"/>
    <n v="85"/>
    <n v="49.4"/>
    <n v="27"/>
    <n v="31"/>
    <n v="87.1"/>
    <n v="15"/>
    <n v="39"/>
    <n v="38.5"/>
    <n v="126"/>
    <s v="L"/>
    <s v="L2"/>
    <x v="1"/>
  </r>
  <r>
    <x v="27"/>
    <x v="0"/>
    <s v="44545ATL"/>
    <s v="AWAY"/>
    <x v="13"/>
    <x v="13"/>
    <s v="1.134"/>
    <s v="1.191"/>
    <n v="1.1439999999999999"/>
    <n v="1.248"/>
    <x v="26"/>
    <s v="44545ORL"/>
    <s v="28"/>
    <n v="28"/>
    <s v="1.104"/>
    <s v="0.93"/>
    <n v="1.1919999999999999"/>
    <n v="1.0489999999999999"/>
    <s v="W 111-99"/>
    <n v="42"/>
    <n v="85"/>
    <n v="49.4"/>
    <n v="16"/>
    <n v="16"/>
    <n v="100"/>
    <n v="11"/>
    <n v="31"/>
    <n v="35.5"/>
    <n v="111"/>
    <s v="W"/>
    <s v="W1"/>
    <x v="15"/>
  </r>
  <r>
    <x v="28"/>
    <x v="0"/>
    <s v="44547ATL"/>
    <s v="HOME"/>
    <x v="13"/>
    <x v="13"/>
    <s v="1.092"/>
    <s v="1.085"/>
    <n v="1.099"/>
    <n v="0.96799999999999997"/>
    <x v="27"/>
    <s v="44547DEN"/>
    <s v="12"/>
    <n v="18"/>
    <s v="1.118"/>
    <s v="1.041"/>
    <n v="1.105"/>
    <n v="1.2070000000000001"/>
    <s v="L 115-133"/>
    <n v="41"/>
    <n v="88"/>
    <n v="46.6"/>
    <n v="26"/>
    <n v="34"/>
    <n v="76.5"/>
    <n v="7"/>
    <n v="24"/>
    <n v="29.2"/>
    <n v="115"/>
    <s v="L"/>
    <s v="L1"/>
    <x v="8"/>
  </r>
  <r>
    <x v="29"/>
    <x v="0"/>
    <s v="44552ATL"/>
    <s v="HOME"/>
    <x v="13"/>
    <x v="9"/>
    <s v="1.112"/>
    <s v="1.061"/>
    <n v="1.1499999999999999"/>
    <n v="1.228"/>
    <x v="14"/>
    <s v="44552ORL"/>
    <s v="28"/>
    <n v="27"/>
    <s v="1.006"/>
    <s v="0.952"/>
    <n v="1.056"/>
    <n v="0.88600000000000001"/>
    <s v="L 98-104"/>
    <n v="32"/>
    <n v="80"/>
    <n v="40"/>
    <n v="22"/>
    <n v="29"/>
    <n v="75.900000000000006"/>
    <n v="12"/>
    <n v="31"/>
    <n v="38.700000000000003"/>
    <n v="98"/>
    <s v="L"/>
    <s v="L3"/>
    <x v="1"/>
  </r>
  <r>
    <x v="30"/>
    <x v="0"/>
    <s v="44553ATL"/>
    <s v="AWAY"/>
    <x v="13"/>
    <x v="9"/>
    <s v="1.112"/>
    <s v="1.061"/>
    <n v="1.1499999999999999"/>
    <n v="1.228"/>
    <x v="5"/>
    <s v="44553PHI"/>
    <s v="17"/>
    <n v="21"/>
    <s v="1.037"/>
    <s v="1.066"/>
    <n v="1.0669999999999999"/>
    <n v="1.0169999999999999"/>
    <s v="W 98-96"/>
    <n v="37"/>
    <n v="82"/>
    <n v="45.1"/>
    <n v="17"/>
    <n v="19"/>
    <n v="89.5"/>
    <n v="7"/>
    <n v="24"/>
    <n v="29.2"/>
    <n v="98"/>
    <s v="W"/>
    <s v="W1"/>
    <x v="20"/>
  </r>
  <r>
    <x v="31"/>
    <x v="0"/>
    <s v="44555ATL"/>
    <s v="AWAY"/>
    <x v="13"/>
    <x v="13"/>
    <s v="1.041"/>
    <s v="1.04"/>
    <n v="1.1140000000000001"/>
    <n v="1.0189999999999999"/>
    <x v="28"/>
    <s v="44555NYK"/>
    <s v="17"/>
    <n v="22"/>
    <s v="1.101"/>
    <s v="1.212"/>
    <n v="1.101"/>
    <n v="1.284"/>
    <s v="L 87-101"/>
    <n v="33"/>
    <n v="87"/>
    <n v="37.9"/>
    <n v="8"/>
    <n v="14"/>
    <n v="57.1"/>
    <n v="13"/>
    <n v="38"/>
    <n v="34.200000000000003"/>
    <n v="87"/>
    <s v="L"/>
    <s v="L1"/>
    <x v="10"/>
  </r>
  <r>
    <x v="32"/>
    <x v="0"/>
    <s v="44557ATL"/>
    <s v="HOME"/>
    <x v="13"/>
    <x v="13"/>
    <s v="0.992"/>
    <s v="0.919"/>
    <n v="1.0549999999999999"/>
    <n v="1.0669999999999999"/>
    <x v="29"/>
    <s v="44557CHI"/>
    <s v="7"/>
    <n v="9"/>
    <s v="1.14"/>
    <s v="1.366"/>
    <n v="1.1599999999999999"/>
    <n v="1.212"/>
    <s v="L 118-130"/>
    <n v="40"/>
    <n v="89"/>
    <n v="44.9"/>
    <n v="23"/>
    <n v="26"/>
    <n v="88.5"/>
    <n v="15"/>
    <n v="34"/>
    <n v="44.1"/>
    <n v="118"/>
    <s v="L"/>
    <s v="L2"/>
    <x v="11"/>
  </r>
  <r>
    <x v="33"/>
    <x v="0"/>
    <s v="44559ATL"/>
    <s v="AWAY"/>
    <x v="12"/>
    <x v="9"/>
    <s v="1.047"/>
    <s v="1.174"/>
    <n v="1.1299999999999999"/>
    <n v="1.294"/>
    <x v="30"/>
    <s v="44559CHI"/>
    <s v="5"/>
    <n v="11"/>
    <s v="1.266"/>
    <s v="1.294"/>
    <n v="1.1479999999999999"/>
    <n v="1.1739999999999999"/>
    <s v="L 117-131"/>
    <n v="44"/>
    <n v="92"/>
    <n v="47.8"/>
    <n v="18"/>
    <n v="26"/>
    <n v="69.2"/>
    <n v="11"/>
    <n v="26"/>
    <n v="42.3"/>
    <n v="117"/>
    <s v="L"/>
    <s v="L3"/>
    <x v="10"/>
  </r>
  <r>
    <x v="34"/>
    <x v="0"/>
    <s v="44561ATL"/>
    <s v="AWAY"/>
    <x v="13"/>
    <x v="10"/>
    <s v="1.073"/>
    <s v="1.121"/>
    <n v="1.206"/>
    <n v="1.2549999999999999"/>
    <x v="1"/>
    <s v="44561CLE"/>
    <s v="12"/>
    <n v="2"/>
    <s v="1.124"/>
    <s v="1.087"/>
    <n v="1.024"/>
    <n v="1.129"/>
    <s v="W 121-118"/>
    <n v="43"/>
    <n v="97"/>
    <n v="44.3"/>
    <n v="19"/>
    <n v="21"/>
    <n v="90.5"/>
    <n v="16"/>
    <n v="38"/>
    <n v="42.1"/>
    <n v="121"/>
    <s v="W"/>
    <s v="W1"/>
    <x v="3"/>
  </r>
  <r>
    <x v="35"/>
    <x v="0"/>
    <s v="44564ATL"/>
    <s v="AWAY"/>
    <x v="13"/>
    <x v="10"/>
    <s v="1.182"/>
    <s v="1.265"/>
    <n v="1.2589999999999999"/>
    <n v="1.2330000000000001"/>
    <x v="31"/>
    <s v="44564POR"/>
    <s v="13"/>
    <n v="30"/>
    <s v="1.073"/>
    <s v="1.039"/>
    <n v="1.2789999999999999"/>
    <n v="1.3620000000000001"/>
    <s v="L 131-136"/>
    <n v="48"/>
    <n v="88"/>
    <n v="54.5"/>
    <n v="21"/>
    <n v="24"/>
    <n v="87.5"/>
    <n v="14"/>
    <n v="41"/>
    <n v="34.1"/>
    <n v="131"/>
    <s v="L"/>
    <s v="L1"/>
    <x v="21"/>
  </r>
  <r>
    <x v="36"/>
    <x v="0"/>
    <s v="44566ATL"/>
    <s v="AWAY"/>
    <x v="13"/>
    <x v="10"/>
    <s v="1.222"/>
    <s v="1.286"/>
    <n v="1.2749999999999999"/>
    <n v="1.335"/>
    <x v="32"/>
    <s v="44566SAC"/>
    <s v="21"/>
    <n v="26"/>
    <s v="1.059"/>
    <s v="1.141"/>
    <n v="1.1040000000000001"/>
    <n v="1.121"/>
    <s v="W 108-102"/>
    <n v="39"/>
    <n v="86"/>
    <n v="45.3"/>
    <n v="22"/>
    <n v="30"/>
    <n v="73.3"/>
    <n v="8"/>
    <n v="30"/>
    <n v="26.7"/>
    <n v="108"/>
    <s v="W"/>
    <s v="W1"/>
    <x v="22"/>
  </r>
  <r>
    <x v="37"/>
    <x v="0"/>
    <s v="44568ATL"/>
    <s v="AWAY"/>
    <x v="13"/>
    <x v="10"/>
    <s v="1.208"/>
    <s v="1.076"/>
    <n v="1.1950000000000001"/>
    <n v="1.016"/>
    <x v="33"/>
    <s v="44568LAL"/>
    <s v="23"/>
    <n v="15"/>
    <s v="1.209"/>
    <s v="1.22"/>
    <n v="1.0580000000000001"/>
    <n v="1.1399999999999999"/>
    <s v="L 118-134"/>
    <n v="43"/>
    <n v="96"/>
    <n v="44.8"/>
    <n v="19"/>
    <n v="27"/>
    <n v="70.400000000000006"/>
    <n v="13"/>
    <n v="36"/>
    <n v="36.1"/>
    <n v="118"/>
    <s v="L"/>
    <s v="L1"/>
    <x v="23"/>
  </r>
  <r>
    <x v="38"/>
    <x v="0"/>
    <s v="44570ATL"/>
    <s v="AWAY"/>
    <x v="13"/>
    <x v="10"/>
    <s v="1.142"/>
    <s v="1.069"/>
    <n v="1.19"/>
    <n v="1.2130000000000001"/>
    <x v="34"/>
    <s v="44570LAC"/>
    <s v="27"/>
    <n v="4"/>
    <s v="1.01"/>
    <s v="0.883"/>
    <n v="1.1100000000000001"/>
    <n v="1.0509999999999999"/>
    <s v="L 93-106"/>
    <n v="35"/>
    <n v="78"/>
    <n v="44.9"/>
    <n v="16"/>
    <n v="19"/>
    <n v="84.2"/>
    <n v="7"/>
    <n v="26"/>
    <n v="26.9"/>
    <n v="93"/>
    <s v="L"/>
    <s v="L2"/>
    <x v="24"/>
  </r>
  <r>
    <x v="39"/>
    <x v="0"/>
    <s v="44573ATL"/>
    <s v="HOME"/>
    <x v="13"/>
    <x v="11"/>
    <s v="1.044"/>
    <s v="0.982"/>
    <n v="1.1200000000000001"/>
    <n v="1.1200000000000001"/>
    <x v="35"/>
    <s v="44573MIA"/>
    <s v="5"/>
    <n v="9"/>
    <s v="1.155"/>
    <s v="1.212"/>
    <n v="1.0820000000000001"/>
    <n v="0.98599999999999999"/>
    <s v="L 91-115"/>
    <n v="31"/>
    <n v="82"/>
    <n v="37.799999999999997"/>
    <n v="16"/>
    <n v="23"/>
    <n v="69.599999999999994"/>
    <n v="13"/>
    <n v="45"/>
    <n v="28.9"/>
    <n v="91"/>
    <s v="L"/>
    <s v="L3"/>
    <x v="25"/>
  </r>
  <r>
    <x v="40"/>
    <x v="0"/>
    <s v="44575ATL"/>
    <s v="AWAY"/>
    <x v="13"/>
    <x v="11"/>
    <s v="0.986"/>
    <s v="0.898"/>
    <n v="1.159"/>
    <n v="1.135"/>
    <x v="36"/>
    <s v="44575MIA"/>
    <s v="5"/>
    <n v="6"/>
    <s v="1.194"/>
    <s v="1.135"/>
    <n v="1.0149999999999999"/>
    <n v="0.89800000000000002"/>
    <s v="L 118-124"/>
    <n v="38"/>
    <n v="79"/>
    <n v="48.1"/>
    <n v="26"/>
    <n v="30"/>
    <n v="86.7"/>
    <n v="16"/>
    <n v="38"/>
    <n v="42.1"/>
    <n v="118"/>
    <s v="L"/>
    <s v="L4"/>
    <x v="1"/>
  </r>
  <r>
    <x v="41"/>
    <x v="0"/>
    <s v="44576ATL"/>
    <s v="HOME"/>
    <x v="13"/>
    <x v="11"/>
    <s v="0.986"/>
    <s v="0.898"/>
    <n v="1.159"/>
    <n v="1.135"/>
    <x v="20"/>
    <s v="44576NYK"/>
    <s v="24"/>
    <n v="13"/>
    <s v="1.045"/>
    <s v="1.148"/>
    <n v="0.995"/>
    <n v="0.90400000000000003"/>
    <s v="L 108-117"/>
    <n v="40"/>
    <n v="80"/>
    <n v="50"/>
    <n v="12"/>
    <n v="17"/>
    <n v="70.599999999999994"/>
    <n v="16"/>
    <n v="44"/>
    <n v="36.4"/>
    <n v="108"/>
    <s v="L"/>
    <s v="L5"/>
    <x v="7"/>
  </r>
  <r>
    <x v="42"/>
    <x v="0"/>
    <s v="44578ATL"/>
    <s v="HOME"/>
    <x v="13"/>
    <x v="11"/>
    <s v="1.075"/>
    <s v="1.146"/>
    <n v="1.208"/>
    <n v="1.242"/>
    <x v="13"/>
    <s v="44578MIL"/>
    <s v="7"/>
    <n v="8"/>
    <s v="1.006"/>
    <s v="0.974"/>
    <n v="0.98"/>
    <n v="1.0449999999999999"/>
    <s v="W 121-114"/>
    <n v="38"/>
    <n v="86"/>
    <n v="44.2"/>
    <n v="30"/>
    <n v="32"/>
    <n v="93.8"/>
    <n v="15"/>
    <n v="36"/>
    <n v="41.7"/>
    <n v="121"/>
    <s v="W"/>
    <s v="W1"/>
    <x v="6"/>
  </r>
  <r>
    <x v="43"/>
    <x v="0"/>
    <s v="44580ATL"/>
    <s v="HOME"/>
    <x v="13"/>
    <x v="14"/>
    <s v="1.167"/>
    <s v="1.166"/>
    <n v="1.194"/>
    <n v="1.0980000000000001"/>
    <x v="37"/>
    <s v="44580MIN"/>
    <s v="21"/>
    <n v="8"/>
    <s v="1.1"/>
    <s v="1.111"/>
    <n v="1.0720000000000001"/>
    <n v="0.92400000000000004"/>
    <s v="W 134-122"/>
    <n v="45"/>
    <n v="86"/>
    <n v="52.3"/>
    <n v="29"/>
    <n v="33"/>
    <n v="87.9"/>
    <n v="15"/>
    <n v="38"/>
    <n v="39.5"/>
    <n v="134"/>
    <s v="W"/>
    <s v="W2"/>
    <x v="15"/>
  </r>
  <r>
    <x v="44"/>
    <x v="0"/>
    <s v="44582ATL"/>
    <s v="HOME"/>
    <x v="13"/>
    <x v="14"/>
    <s v="1.191"/>
    <s v="1.256"/>
    <n v="1.1579999999999999"/>
    <n v="1.143"/>
    <x v="35"/>
    <s v="44582MIA"/>
    <s v="5"/>
    <n v="8"/>
    <s v="1.057"/>
    <s v="1.064"/>
    <n v="1.036"/>
    <n v="0.94099999999999995"/>
    <s v="W 110-108"/>
    <n v="38"/>
    <n v="68"/>
    <n v="55.9"/>
    <n v="20"/>
    <n v="24"/>
    <n v="83.3"/>
    <n v="14"/>
    <n v="33"/>
    <n v="42.4"/>
    <n v="110"/>
    <s v="W"/>
    <s v="W3"/>
    <x v="20"/>
  </r>
  <r>
    <x v="45"/>
    <x v="0"/>
    <s v="44584ATL"/>
    <s v="AWAY"/>
    <x v="13"/>
    <x v="14"/>
    <s v="1.202"/>
    <s v="1.182"/>
    <n v="1.133"/>
    <n v="1.161"/>
    <x v="38"/>
    <s v="44584CHA"/>
    <s v="4"/>
    <n v="26"/>
    <s v="1.108"/>
    <s v="1.171"/>
    <n v="0.96599999999999997"/>
    <n v="0.94899999999999995"/>
    <s v="W 113-91"/>
    <n v="40"/>
    <n v="88"/>
    <n v="45.5"/>
    <n v="18"/>
    <n v="24"/>
    <n v="75"/>
    <n v="15"/>
    <n v="39"/>
    <n v="38.5"/>
    <n v="113"/>
    <s v="W"/>
    <s v="W4"/>
    <x v="26"/>
  </r>
  <r>
    <x v="46"/>
    <x v="0"/>
    <s v="44587ATL"/>
    <s v="HOME"/>
    <x v="13"/>
    <x v="15"/>
    <s v="1.177"/>
    <s v="1.091"/>
    <n v="1.0580000000000001"/>
    <n v="0.878"/>
    <x v="39"/>
    <s v="44587SAC"/>
    <s v="18"/>
    <n v="27"/>
    <s v="1.183"/>
    <s v="1.23"/>
    <n v="1.228"/>
    <n v="1.288"/>
    <s v="W 121-104"/>
    <n v="48"/>
    <n v="90"/>
    <n v="53.3"/>
    <n v="13"/>
    <n v="17"/>
    <n v="76.5"/>
    <n v="12"/>
    <n v="36"/>
    <n v="33.299999999999997"/>
    <n v="121"/>
    <s v="W"/>
    <s v="W5"/>
    <x v="27"/>
  </r>
  <r>
    <x v="47"/>
    <x v="0"/>
    <s v="44589ATL"/>
    <s v="HOME"/>
    <x v="13"/>
    <x v="15"/>
    <s v="1.15"/>
    <s v="1.18"/>
    <n v="1.0129999999999999"/>
    <n v="1.014"/>
    <x v="15"/>
    <s v="44589BOS"/>
    <s v="18"/>
    <n v="4"/>
    <s v="1.177"/>
    <s v="1.284"/>
    <n v="0.91400000000000003"/>
    <n v="0.752"/>
    <s v="W 108-92"/>
    <n v="41"/>
    <n v="89"/>
    <n v="46.1"/>
    <n v="14"/>
    <n v="20"/>
    <n v="70"/>
    <n v="12"/>
    <n v="31"/>
    <n v="38.700000000000003"/>
    <n v="108"/>
    <s v="W"/>
    <s v="W6"/>
    <x v="28"/>
  </r>
  <r>
    <x v="48"/>
    <x v="0"/>
    <s v="44591ATL"/>
    <s v="HOME"/>
    <x v="13"/>
    <x v="10"/>
    <s v="1.113"/>
    <s v="1.068"/>
    <n v="0.93400000000000005"/>
    <n v="0.90900000000000003"/>
    <x v="40"/>
    <s v="44591LAL"/>
    <s v="23"/>
    <n v="16"/>
    <s v="1.022"/>
    <s v="1.149"/>
    <n v="1.0580000000000001"/>
    <n v="1.179"/>
    <s v="W 129-121"/>
    <n v="49"/>
    <n v="84"/>
    <n v="58.3"/>
    <n v="21"/>
    <n v="32"/>
    <n v="65.599999999999994"/>
    <n v="10"/>
    <n v="31"/>
    <n v="32.299999999999997"/>
    <n v="129"/>
    <s v="W"/>
    <s v="W7"/>
    <x v="29"/>
  </r>
  <r>
    <x v="49"/>
    <x v="0"/>
    <s v="44592ATL"/>
    <s v="HOME"/>
    <x v="13"/>
    <x v="10"/>
    <s v="1.113"/>
    <s v="1.068"/>
    <n v="0.93400000000000005"/>
    <n v="0.90900000000000003"/>
    <x v="41"/>
    <s v="44592TOR"/>
    <s v="16"/>
    <n v="14"/>
    <s v="1.1"/>
    <s v="1.012"/>
    <n v="1.0680000000000001"/>
    <n v="0.97899999999999998"/>
    <s v="L 100-106"/>
    <n v="37"/>
    <n v="81"/>
    <n v="45.7"/>
    <n v="14"/>
    <n v="16"/>
    <n v="87.5"/>
    <n v="12"/>
    <n v="32"/>
    <n v="37.5"/>
    <n v="100"/>
    <s v="L"/>
    <s v="L1"/>
    <x v="1"/>
  </r>
  <r>
    <x v="50"/>
    <x v="0"/>
    <s v="44595ATL"/>
    <s v="HOME"/>
    <x v="13"/>
    <x v="10"/>
    <s v="1.108"/>
    <s v="1.012"/>
    <n v="1.0489999999999999"/>
    <n v="1.0720000000000001"/>
    <x v="42"/>
    <s v="44595PHX"/>
    <s v="3"/>
    <n v="2"/>
    <s v="1.222"/>
    <s v="1.23"/>
    <n v="1.139"/>
    <n v="1.129"/>
    <s v="W 124-115"/>
    <n v="44"/>
    <n v="84"/>
    <n v="52.4"/>
    <n v="16"/>
    <n v="22"/>
    <n v="72.7"/>
    <n v="20"/>
    <n v="40"/>
    <n v="50"/>
    <n v="124"/>
    <s v="W"/>
    <s v="W1"/>
    <x v="30"/>
  </r>
  <r>
    <x v="51"/>
    <x v="0"/>
    <s v="44596ATL"/>
    <s v="AWAY"/>
    <x v="13"/>
    <x v="10"/>
    <s v="1.108"/>
    <s v="1.012"/>
    <n v="1.0489999999999999"/>
    <n v="1.0720000000000001"/>
    <x v="43"/>
    <s v="44596TOR"/>
    <s v="15"/>
    <n v="14"/>
    <s v="1.072"/>
    <s v="1.148"/>
    <n v="1.028"/>
    <n v="1.1060000000000001"/>
    <s v="L 114-125"/>
    <n v="43"/>
    <n v="93"/>
    <n v="46.2"/>
    <n v="19"/>
    <n v="21"/>
    <n v="90.5"/>
    <n v="9"/>
    <n v="29"/>
    <n v="31"/>
    <n v="114"/>
    <s v="L"/>
    <s v="L1"/>
    <x v="4"/>
  </r>
  <r>
    <x v="52"/>
    <x v="0"/>
    <s v="44598ATL"/>
    <s v="AWAY"/>
    <x v="13"/>
    <x v="11"/>
    <s v="1.126"/>
    <s v="1.154"/>
    <n v="1.153"/>
    <n v="1.266"/>
    <x v="44"/>
    <s v="44598DAL"/>
    <s v="18"/>
    <n v="5"/>
    <s v="1.112"/>
    <s v="1.158"/>
    <n v="1.109"/>
    <n v="1.06"/>
    <s v="L 94-103"/>
    <n v="37"/>
    <n v="95"/>
    <n v="38.9"/>
    <n v="15"/>
    <n v="16"/>
    <n v="93.8"/>
    <n v="5"/>
    <n v="25"/>
    <n v="20"/>
    <n v="94"/>
    <s v="L"/>
    <s v="L2"/>
    <x v="7"/>
  </r>
  <r>
    <x v="53"/>
    <x v="0"/>
    <s v="44600ATL"/>
    <s v="HOME"/>
    <x v="13"/>
    <x v="10"/>
    <s v="1.106"/>
    <s v="0.951"/>
    <n v="1.143"/>
    <n v="1.042"/>
    <x v="45"/>
    <s v="44600IND"/>
    <s v="18"/>
    <n v="25"/>
    <s v="1.039"/>
    <s v="0.898"/>
    <n v="1.1080000000000001"/>
    <n v="1.0349999999999999"/>
    <s v="W 133-112"/>
    <n v="52"/>
    <n v="90"/>
    <n v="57.8"/>
    <n v="12"/>
    <n v="16"/>
    <n v="75"/>
    <n v="17"/>
    <n v="33"/>
    <n v="51.5"/>
    <n v="133"/>
    <s v="W"/>
    <s v="W1"/>
    <x v="31"/>
  </r>
  <r>
    <x v="54"/>
    <x v="1"/>
    <s v="44488BKN"/>
    <s v="AWAY"/>
    <x v="14"/>
    <x v="3"/>
    <s v=" "/>
    <s v=" "/>
    <s v=" "/>
    <s v=" "/>
    <x v="46"/>
    <s v="44488MIL"/>
    <n v="1"/>
    <s v=" "/>
    <s v=" "/>
    <s v=" "/>
    <s v=" "/>
    <s v=" "/>
    <s v="L 104-127"/>
    <n v="37"/>
    <n v="84"/>
    <n v="44"/>
    <n v="13"/>
    <n v="23"/>
    <n v="56.5"/>
    <n v="17"/>
    <n v="32"/>
    <n v="53.1"/>
    <n v="104"/>
    <s v="L"/>
    <s v="L1"/>
    <x v="32"/>
  </r>
  <r>
    <x v="55"/>
    <x v="1"/>
    <s v="44491BKN"/>
    <s v="AWAY"/>
    <x v="15"/>
    <x v="12"/>
    <s v="0.984"/>
    <s v="0.984"/>
    <n v="1.2010000000000001"/>
    <n v="1.2010000000000001"/>
    <x v="5"/>
    <s v="44491PHI"/>
    <n v="4"/>
    <n v="6"/>
    <s v="1.154"/>
    <s v="1.154"/>
    <n v="0.95699999999999996"/>
    <n v="0.95699999999999996"/>
    <s v="W 114-109"/>
    <n v="41"/>
    <n v="88"/>
    <n v="46.6"/>
    <n v="20"/>
    <n v="24"/>
    <n v="83.3"/>
    <n v="12"/>
    <n v="38"/>
    <n v="31.6"/>
    <n v="114"/>
    <s v="W"/>
    <s v="W1"/>
    <x v="33"/>
  </r>
  <r>
    <x v="56"/>
    <x v="1"/>
    <s v="44493BKN"/>
    <s v="HOME"/>
    <x v="16"/>
    <x v="12"/>
    <s v="1.053"/>
    <s v="1.125"/>
    <n v="1.1399999999999999"/>
    <n v="1.0760000000000001"/>
    <x v="16"/>
    <s v="44493CHA"/>
    <s v="5"/>
    <n v="16"/>
    <s v="1.124"/>
    <s v="1.163"/>
    <n v="1.069"/>
    <n v="1.0589999999999999"/>
    <s v="L 95-111"/>
    <n v="38"/>
    <n v="87"/>
    <n v="43.7"/>
    <n v="10"/>
    <n v="12"/>
    <n v="83.3"/>
    <n v="9"/>
    <n v="35"/>
    <n v="25.7"/>
    <n v="95"/>
    <s v="L"/>
    <s v="L1"/>
    <x v="23"/>
  </r>
  <r>
    <x v="2"/>
    <x v="1"/>
    <s v="44494BKN"/>
    <s v="HOME"/>
    <x v="17"/>
    <x v="10"/>
    <s v="1.053"/>
    <s v="1.125"/>
    <n v="1.1399999999999999"/>
    <n v="1.0760000000000001"/>
    <x v="6"/>
    <s v="44494WAS"/>
    <s v="9"/>
    <n v="11"/>
    <s v="1.075"/>
    <s v="1.241"/>
    <n v="1.002"/>
    <n v="1.232"/>
    <s v="W 104-90"/>
    <n v="40"/>
    <n v="94"/>
    <n v="42.6"/>
    <n v="14"/>
    <n v="17"/>
    <n v="82.4"/>
    <n v="10"/>
    <n v="35"/>
    <n v="28.6"/>
    <n v="104"/>
    <s v="W"/>
    <s v="W1"/>
    <x v="34"/>
  </r>
  <r>
    <x v="3"/>
    <x v="1"/>
    <s v="44496BKN"/>
    <s v="HOME"/>
    <x v="2"/>
    <x v="6"/>
    <s v="1.011"/>
    <s v="0.988"/>
    <n v="1.002"/>
    <n v="0.85499999999999998"/>
    <x v="35"/>
    <s v="44496MIA"/>
    <s v="13"/>
    <n v="1"/>
    <s v="1.052"/>
    <s v="1.07"/>
    <n v="0.90100000000000002"/>
    <n v="0.9"/>
    <s v="L 93-106"/>
    <n v="33"/>
    <n v="85"/>
    <n v="38.799999999999997"/>
    <n v="13"/>
    <n v="14"/>
    <n v="92.9"/>
    <n v="14"/>
    <n v="43"/>
    <n v="32.6"/>
    <n v="93"/>
    <s v="L"/>
    <s v="L1"/>
    <x v="24"/>
  </r>
  <r>
    <x v="57"/>
    <x v="1"/>
    <s v="44498BKN"/>
    <s v="HOME"/>
    <x v="18"/>
    <x v="7"/>
    <s v="0.932"/>
    <s v="0.886"/>
    <n v="0.98"/>
    <n v="1.01"/>
    <x v="45"/>
    <s v="44498IND"/>
    <s v="14"/>
    <n v="24"/>
    <s v="0.977"/>
    <s v="0.97"/>
    <n v="1.0309999999999999"/>
    <n v="1.145"/>
    <s v="W 105-98"/>
    <n v="34"/>
    <n v="76"/>
    <n v="44.7"/>
    <n v="31"/>
    <n v="41"/>
    <n v="75.599999999999994"/>
    <n v="6"/>
    <n v="26"/>
    <n v="23.1"/>
    <n v="105"/>
    <s v="W"/>
    <s v="W1"/>
    <x v="6"/>
  </r>
  <r>
    <x v="58"/>
    <x v="1"/>
    <s v="44500BKN"/>
    <s v="HOME"/>
    <x v="19"/>
    <x v="16"/>
    <s v="0.957"/>
    <s v="0.998"/>
    <n v="0.93200000000000005"/>
    <n v="0.93200000000000005"/>
    <x v="2"/>
    <s v="44500DET"/>
    <s v="30"/>
    <n v="11"/>
    <s v="0.923"/>
    <s v="0.994"/>
    <n v="1.0549999999999999"/>
    <n v="1.0720000000000001"/>
    <s v="W 117-91"/>
    <n v="47"/>
    <n v="72"/>
    <n v="65.3"/>
    <n v="10"/>
    <n v="16"/>
    <n v="62.5"/>
    <n v="13"/>
    <n v="25"/>
    <n v="52"/>
    <n v="117"/>
    <s v="W"/>
    <s v="W2"/>
    <x v="0"/>
  </r>
  <r>
    <x v="7"/>
    <x v="1"/>
    <s v="44503BKN"/>
    <s v="HOME"/>
    <x v="20"/>
    <x v="17"/>
    <s v="1.024"/>
    <s v="1.2"/>
    <n v="0.95899999999999996"/>
    <n v="0.93300000000000005"/>
    <x v="47"/>
    <s v="44503ATL"/>
    <s v="8"/>
    <n v="18"/>
    <s v="1.069"/>
    <s v="1.22"/>
    <n v="1.175"/>
    <n v="1.1479999999999999"/>
    <s v="W 117-108"/>
    <n v="43"/>
    <n v="88"/>
    <n v="48.9"/>
    <n v="9"/>
    <n v="12"/>
    <n v="75"/>
    <n v="22"/>
    <n v="48"/>
    <n v="45.8"/>
    <n v="117"/>
    <s v="W"/>
    <s v="W3"/>
    <x v="30"/>
  </r>
  <r>
    <x v="59"/>
    <x v="1"/>
    <s v="44505BKN"/>
    <s v="AWAY"/>
    <x v="21"/>
    <x v="5"/>
    <s v="1.109"/>
    <s v="1.137"/>
    <n v="0.97199999999999998"/>
    <n v="1.0489999999999999"/>
    <x v="48"/>
    <s v="44505DET"/>
    <s v="30"/>
    <n v="21"/>
    <s v="0.956"/>
    <s v="0.851"/>
    <n v="1.111"/>
    <n v="1.1180000000000001"/>
    <s v="W 96-90"/>
    <n v="36"/>
    <n v="80"/>
    <n v="45"/>
    <n v="13"/>
    <n v="14"/>
    <n v="92.9"/>
    <n v="11"/>
    <n v="27"/>
    <n v="40.700000000000003"/>
    <n v="96"/>
    <s v="W"/>
    <s v="W4"/>
    <x v="22"/>
  </r>
  <r>
    <x v="60"/>
    <x v="1"/>
    <s v="44507BKN"/>
    <s v="AWAY"/>
    <x v="22"/>
    <x v="5"/>
    <s v="1.094"/>
    <s v="0.95"/>
    <n v="0.95799999999999996"/>
    <n v="0.89"/>
    <x v="43"/>
    <s v="44507TOR"/>
    <s v="16"/>
    <n v="7"/>
    <s v="1.098"/>
    <s v="1.04"/>
    <n v="1.0409999999999999"/>
    <n v="1.05"/>
    <s v="W 116-103"/>
    <n v="41"/>
    <n v="80"/>
    <n v="51.2"/>
    <n v="17"/>
    <n v="20"/>
    <n v="85"/>
    <n v="17"/>
    <n v="38"/>
    <n v="44.7"/>
    <n v="116"/>
    <s v="W"/>
    <s v="W5"/>
    <x v="35"/>
  </r>
  <r>
    <x v="10"/>
    <x v="1"/>
    <s v="44508BKN"/>
    <s v="AWAY"/>
    <x v="2"/>
    <x v="18"/>
    <s v="1.094"/>
    <s v="0.95"/>
    <n v="0.95799999999999996"/>
    <n v="0.89"/>
    <x v="30"/>
    <s v="44508CHI"/>
    <s v="9"/>
    <n v="9"/>
    <s v="1.117"/>
    <s v="1.075"/>
    <n v="1.117"/>
    <n v="1.1679999999999999"/>
    <s v="L 95-118"/>
    <n v="34"/>
    <n v="86"/>
    <n v="39.5"/>
    <n v="16"/>
    <n v="19"/>
    <n v="84.2"/>
    <n v="11"/>
    <n v="33"/>
    <n v="33.299999999999997"/>
    <n v="95"/>
    <s v="L"/>
    <s v="L1"/>
    <x v="32"/>
  </r>
  <r>
    <x v="61"/>
    <x v="1"/>
    <s v="44510BKN"/>
    <s v="AWAY"/>
    <x v="16"/>
    <x v="19"/>
    <s v="1.029"/>
    <s v="0.924"/>
    <n v="1.042"/>
    <n v="1.1479999999999999"/>
    <x v="26"/>
    <s v="44510ORL"/>
    <s v="26"/>
    <n v="25"/>
    <s v="0.905"/>
    <s v="1.054"/>
    <n v="0.96799999999999997"/>
    <n v="0.98499999999999999"/>
    <s v="W 123-90"/>
    <n v="46"/>
    <n v="91"/>
    <n v="50.5"/>
    <n v="15"/>
    <n v="17"/>
    <n v="88.2"/>
    <n v="16"/>
    <n v="37"/>
    <n v="43.2"/>
    <n v="123"/>
    <s v="W"/>
    <s v="W1"/>
    <x v="36"/>
  </r>
  <r>
    <x v="12"/>
    <x v="1"/>
    <s v="44512BKN"/>
    <s v="AWAY"/>
    <x v="16"/>
    <x v="2"/>
    <s v="1.097"/>
    <s v="1.147"/>
    <n v="1.0209999999999999"/>
    <n v="0.83899999999999997"/>
    <x v="3"/>
    <s v="44512NOP"/>
    <s v="26"/>
    <n v="30"/>
    <s v="0.916"/>
    <s v="0.955"/>
    <n v="1.1299999999999999"/>
    <n v="1.0309999999999999"/>
    <s v="W 120-112"/>
    <n v="41"/>
    <n v="82"/>
    <n v="50"/>
    <n v="20"/>
    <n v="27"/>
    <n v="74.099999999999994"/>
    <n v="18"/>
    <n v="34"/>
    <n v="52.9"/>
    <n v="120"/>
    <s v="W"/>
    <s v="W2"/>
    <x v="29"/>
  </r>
  <r>
    <x v="13"/>
    <x v="1"/>
    <s v="44514BKN"/>
    <s v="AWAY"/>
    <x v="8"/>
    <x v="18"/>
    <s v="1.093"/>
    <s v="1.21"/>
    <n v="1.0349999999999999"/>
    <n v="1.129"/>
    <x v="49"/>
    <s v="44514OKC"/>
    <s v="29"/>
    <n v="15"/>
    <s v="1.004"/>
    <s v="1.018"/>
    <n v="0.95599999999999996"/>
    <n v="0.999"/>
    <s v="W 120-96"/>
    <n v="41"/>
    <n v="82"/>
    <n v="50"/>
    <n v="20"/>
    <n v="21"/>
    <n v="95.2"/>
    <n v="18"/>
    <n v="43"/>
    <n v="41.9"/>
    <n v="120"/>
    <s v="W"/>
    <s v="W3"/>
    <x v="37"/>
  </r>
  <r>
    <x v="62"/>
    <x v="1"/>
    <s v="44516BKN"/>
    <s v="HOME"/>
    <x v="6"/>
    <x v="2"/>
    <s v="1.186"/>
    <s v="1.205"/>
    <n v="0.97399999999999998"/>
    <n v="0.96399999999999997"/>
    <x v="50"/>
    <s v="44516GSW"/>
    <s v="2"/>
    <n v="1"/>
    <s v="1.111"/>
    <s v="0.978"/>
    <n v="0.998"/>
    <n v="1.016"/>
    <s v="L 99-117"/>
    <n v="34"/>
    <n v="88"/>
    <n v="38.6"/>
    <n v="21"/>
    <n v="27"/>
    <n v="77.8"/>
    <n v="10"/>
    <n v="36"/>
    <n v="27.8"/>
    <n v="99"/>
    <s v="L"/>
    <s v="L1"/>
    <x v="8"/>
  </r>
  <r>
    <x v="15"/>
    <x v="1"/>
    <s v="44517BKN"/>
    <s v="HOME"/>
    <x v="6"/>
    <x v="5"/>
    <s v="1.186"/>
    <s v="1.205"/>
    <n v="0.97399999999999998"/>
    <n v="0.96399999999999997"/>
    <x v="51"/>
    <s v="44517CLE"/>
    <s v="22"/>
    <n v="9"/>
    <s v="0.968"/>
    <s v="0.953"/>
    <n v="0.91300000000000003"/>
    <n v="1.0149999999999999"/>
    <s v="W 109-99"/>
    <n v="38"/>
    <n v="83"/>
    <n v="45.8"/>
    <n v="21"/>
    <n v="25"/>
    <n v="84"/>
    <n v="12"/>
    <n v="32"/>
    <n v="37.5"/>
    <n v="109"/>
    <s v="W"/>
    <s v="W1"/>
    <x v="14"/>
  </r>
  <r>
    <x v="63"/>
    <x v="1"/>
    <s v="44519BKN"/>
    <s v="HOME"/>
    <x v="1"/>
    <x v="5"/>
    <s v="1.079"/>
    <s v="1.091"/>
    <n v="1.026"/>
    <n v="0.99099999999999999"/>
    <x v="14"/>
    <s v="44519ORL"/>
    <s v="27"/>
    <n v="25"/>
    <s v="1.003"/>
    <s v="1.008"/>
    <n v="1.081"/>
    <n v="0.95"/>
    <s v="W 115-113"/>
    <n v="41"/>
    <n v="91"/>
    <n v="45.1"/>
    <n v="23"/>
    <n v="25"/>
    <n v="92"/>
    <n v="10"/>
    <n v="33"/>
    <n v="30.3"/>
    <n v="115"/>
    <s v="W"/>
    <s v="W2"/>
    <x v="20"/>
  </r>
  <r>
    <x v="17"/>
    <x v="1"/>
    <s v="44522BKN"/>
    <s v="AWAY"/>
    <x v="6"/>
    <x v="19"/>
    <s v="1.056"/>
    <s v="1.134"/>
    <n v="1.0760000000000001"/>
    <n v="1.115"/>
    <x v="1"/>
    <s v="44522CLE"/>
    <s v="24"/>
    <n v="9"/>
    <s v="0.965"/>
    <s v="0.95"/>
    <n v="1.0720000000000001"/>
    <n v="1.1100000000000001"/>
    <s v="W 117-112"/>
    <n v="45"/>
    <n v="95"/>
    <n v="47.4"/>
    <n v="16"/>
    <n v="18"/>
    <n v="88.9"/>
    <n v="11"/>
    <n v="35"/>
    <n v="31.4"/>
    <n v="117"/>
    <s v="W"/>
    <s v="W3"/>
    <x v="33"/>
  </r>
  <r>
    <x v="18"/>
    <x v="1"/>
    <s v="44524BKN"/>
    <s v="AWAY"/>
    <x v="4"/>
    <x v="17"/>
    <s v="1.107"/>
    <s v="1.097"/>
    <n v="1.052"/>
    <n v="1.05"/>
    <x v="52"/>
    <s v="44524BOS"/>
    <s v="17"/>
    <n v="7"/>
    <s v="1.142"/>
    <s v="1.026"/>
    <n v="0.99199999999999999"/>
    <n v="0.85499999999999998"/>
    <s v="W 123-104"/>
    <n v="43"/>
    <n v="85"/>
    <n v="50.6"/>
    <n v="23"/>
    <n v="30"/>
    <n v="76.7"/>
    <n v="14"/>
    <n v="35"/>
    <n v="40"/>
    <n v="123"/>
    <s v="W"/>
    <s v="W4"/>
    <x v="38"/>
  </r>
  <r>
    <x v="20"/>
    <x v="1"/>
    <s v="44527BKN"/>
    <s v="HOME"/>
    <x v="4"/>
    <x v="18"/>
    <s v="1.153"/>
    <s v="1.233"/>
    <n v="1.069"/>
    <n v="1.042"/>
    <x v="42"/>
    <s v="44527PHX"/>
    <s v="6"/>
    <n v="4"/>
    <s v="1.166"/>
    <s v="1.137"/>
    <n v="1.044"/>
    <n v="1.089"/>
    <s v="L 107-113"/>
    <n v="42"/>
    <n v="84"/>
    <n v="50"/>
    <n v="16"/>
    <n v="21"/>
    <n v="76.2"/>
    <n v="7"/>
    <n v="23"/>
    <n v="30.4"/>
    <n v="107"/>
    <s v="L"/>
    <s v="L1"/>
    <x v="1"/>
  </r>
  <r>
    <x v="64"/>
    <x v="1"/>
    <s v="44530BKN"/>
    <s v="HOME"/>
    <x v="4"/>
    <x v="19"/>
    <s v="1.118"/>
    <s v="1.029"/>
    <n v="1.06"/>
    <n v="1.087"/>
    <x v="20"/>
    <s v="44530NYK"/>
    <s v="17"/>
    <n v="15"/>
    <s v="1.011"/>
    <s v="1.037"/>
    <n v="1.0309999999999999"/>
    <n v="0.94299999999999995"/>
    <s v="W 112-110"/>
    <n v="41"/>
    <n v="85"/>
    <n v="48.2"/>
    <n v="22"/>
    <n v="25"/>
    <n v="88"/>
    <n v="8"/>
    <n v="28"/>
    <n v="28.6"/>
    <n v="112"/>
    <s v="W"/>
    <s v="W1"/>
    <x v="20"/>
  </r>
  <r>
    <x v="22"/>
    <x v="1"/>
    <s v="44533BKN"/>
    <s v="HOME"/>
    <x v="4"/>
    <x v="17"/>
    <s v="1.136"/>
    <s v="1.151"/>
    <n v="1.0860000000000001"/>
    <n v="1.131"/>
    <x v="37"/>
    <s v="44533MIN"/>
    <s v="21"/>
    <n v="7"/>
    <s v="1.027"/>
    <s v="1.058"/>
    <n v="1.0429999999999999"/>
    <n v="1.137"/>
    <s v="W 110-105"/>
    <n v="36"/>
    <n v="76"/>
    <n v="47.4"/>
    <n v="32"/>
    <n v="41"/>
    <n v="78"/>
    <n v="6"/>
    <n v="23"/>
    <n v="26.1"/>
    <n v="110"/>
    <s v="W"/>
    <s v="W2"/>
    <x v="33"/>
  </r>
  <r>
    <x v="65"/>
    <x v="1"/>
    <s v="44534BKN"/>
    <s v="HOME"/>
    <x v="7"/>
    <x v="5"/>
    <s v="1.136"/>
    <s v="1.151"/>
    <n v="1.0860000000000001"/>
    <n v="1.131"/>
    <x v="29"/>
    <s v="44534CHI"/>
    <s v="8"/>
    <n v="9"/>
    <s v="1.165"/>
    <s v="1.168"/>
    <n v="1.1160000000000001"/>
    <n v="1.129"/>
    <s v="L 107-111"/>
    <n v="46"/>
    <n v="111"/>
    <n v="41.4"/>
    <n v="7"/>
    <n v="9"/>
    <n v="77.8"/>
    <n v="8"/>
    <n v="25"/>
    <n v="32"/>
    <n v="107"/>
    <s v="L"/>
    <s v="L1"/>
    <x v="9"/>
  </r>
  <r>
    <x v="66"/>
    <x v="1"/>
    <s v="44537BKN"/>
    <s v="AWAY"/>
    <x v="6"/>
    <x v="20"/>
    <s v="1.071"/>
    <s v="1.028"/>
    <n v="1.0609999999999999"/>
    <n v="1.0669999999999999"/>
    <x v="44"/>
    <s v="44537DAL"/>
    <s v="19"/>
    <n v="21"/>
    <s v="1.072"/>
    <s v="0.889"/>
    <n v="1.042"/>
    <n v="0.95799999999999996"/>
    <s v="W 102-99"/>
    <n v="42"/>
    <n v="83"/>
    <n v="50.6"/>
    <n v="10"/>
    <n v="13"/>
    <n v="76.900000000000006"/>
    <n v="8"/>
    <n v="26"/>
    <n v="30.8"/>
    <n v="102"/>
    <s v="W"/>
    <s v="W1"/>
    <x v="3"/>
  </r>
  <r>
    <x v="67"/>
    <x v="1"/>
    <s v="44538BKN"/>
    <s v="AWAY"/>
    <x v="23"/>
    <x v="18"/>
    <s v="1.071"/>
    <s v="1.028"/>
    <n v="1.0609999999999999"/>
    <n v="1.0669999999999999"/>
    <x v="53"/>
    <s v="44538HOU"/>
    <s v="27"/>
    <n v="18"/>
    <s v="1.171"/>
    <s v="1.258"/>
    <n v="1.117"/>
    <n v="1.151"/>
    <s v="L 104-114"/>
    <n v="35"/>
    <n v="89"/>
    <n v="39.299999999999997"/>
    <n v="26"/>
    <n v="31"/>
    <n v="83.9"/>
    <n v="8"/>
    <n v="33"/>
    <n v="24.2"/>
    <n v="104"/>
    <s v="L"/>
    <s v="L1"/>
    <x v="39"/>
  </r>
  <r>
    <x v="25"/>
    <x v="1"/>
    <s v="44540BKN"/>
    <s v="AWAY"/>
    <x v="23"/>
    <x v="5"/>
    <s v="1.046"/>
    <s v="1.027"/>
    <n v="1.083"/>
    <n v="1.1259999999999999"/>
    <x v="54"/>
    <s v="44540ATL"/>
    <s v="2"/>
    <n v="26"/>
    <s v="1.17"/>
    <s v="1.216"/>
    <n v="1.149"/>
    <n v="1.105"/>
    <s v="W 113-105"/>
    <n v="46"/>
    <n v="93"/>
    <n v="49.5"/>
    <n v="15"/>
    <n v="16"/>
    <n v="93.8"/>
    <n v="6"/>
    <n v="23"/>
    <n v="26.1"/>
    <n v="113"/>
    <s v="W"/>
    <s v="W1"/>
    <x v="29"/>
  </r>
  <r>
    <x v="68"/>
    <x v="1"/>
    <s v="44542BKN"/>
    <s v="AWAY"/>
    <x v="1"/>
    <x v="20"/>
    <s v="1.063"/>
    <s v="1.076"/>
    <n v="1.06"/>
    <n v="1"/>
    <x v="48"/>
    <s v="44542DET"/>
    <s v="29"/>
    <n v="24"/>
    <s v="1.009"/>
    <s v="0.91"/>
    <n v="1.1060000000000001"/>
    <n v="1.0669999999999999"/>
    <s v="W 116-104"/>
    <n v="41"/>
    <n v="87"/>
    <n v="47.1"/>
    <n v="23"/>
    <n v="25"/>
    <n v="92"/>
    <n v="11"/>
    <n v="28"/>
    <n v="39.299999999999997"/>
    <n v="116"/>
    <s v="W"/>
    <s v="W2"/>
    <x v="15"/>
  </r>
  <r>
    <x v="69"/>
    <x v="1"/>
    <s v="44544BKN"/>
    <s v="HOME"/>
    <x v="23"/>
    <x v="20"/>
    <s v="1.049"/>
    <s v="1.043"/>
    <n v="1.0169999999999999"/>
    <n v="0.93500000000000005"/>
    <x v="41"/>
    <s v="44544TOR"/>
    <s v="18"/>
    <n v="15"/>
    <s v="1.049"/>
    <s v="0.961"/>
    <n v="1"/>
    <n v="0.92900000000000005"/>
    <s v="W 131-129"/>
    <n v="50"/>
    <n v="103"/>
    <n v="48.5"/>
    <n v="17"/>
    <n v="23"/>
    <n v="73.900000000000006"/>
    <n v="14"/>
    <n v="39"/>
    <n v="35.9"/>
    <n v="131"/>
    <s v="W"/>
    <s v="W3"/>
    <x v="20"/>
  </r>
  <r>
    <x v="70"/>
    <x v="1"/>
    <s v="44546BKN"/>
    <s v="HOME"/>
    <x v="4"/>
    <x v="20"/>
    <s v="1.094"/>
    <s v="1.16"/>
    <n v="1.0269999999999999"/>
    <n v="1.1419999999999999"/>
    <x v="22"/>
    <s v="44546PHI"/>
    <s v="14"/>
    <n v="21"/>
    <s v="0.972"/>
    <s v="0.901"/>
    <n v="1.1339999999999999"/>
    <n v="1.248"/>
    <s v="W 114-105"/>
    <n v="44"/>
    <n v="89"/>
    <n v="49.4"/>
    <n v="15"/>
    <n v="16"/>
    <n v="93.8"/>
    <n v="11"/>
    <n v="23"/>
    <n v="47.8"/>
    <n v="114"/>
    <s v="W"/>
    <s v="W4"/>
    <x v="30"/>
  </r>
  <r>
    <x v="71"/>
    <x v="1"/>
    <s v="44548BKN"/>
    <s v="HOME"/>
    <x v="4"/>
    <x v="20"/>
    <s v="1.107"/>
    <s v="1.117"/>
    <n v="1.036"/>
    <n v="1.0289999999999999"/>
    <x v="14"/>
    <s v="44548ORL"/>
    <s v="28"/>
    <n v="28"/>
    <s v="1.007"/>
    <s v="0.968"/>
    <n v="1.095"/>
    <n v="1.085"/>
    <s v="L 93-100"/>
    <n v="39"/>
    <n v="102"/>
    <n v="38.200000000000003"/>
    <n v="6"/>
    <n v="8"/>
    <n v="75"/>
    <n v="9"/>
    <n v="46"/>
    <n v="19.600000000000001"/>
    <n v="93"/>
    <s v="L"/>
    <s v=" "/>
    <x v="40"/>
  </r>
  <r>
    <x v="31"/>
    <x v="1"/>
    <s v="44555BKN"/>
    <s v="AWAY"/>
    <x v="8"/>
    <x v="2"/>
    <s v="1.056"/>
    <s v="0.886"/>
    <n v="1.044"/>
    <n v="0.95199999999999996"/>
    <x v="33"/>
    <s v="44555LAL"/>
    <s v="26"/>
    <n v="11"/>
    <s v="0.979"/>
    <s v="1.033"/>
    <n v="1.1399999999999999"/>
    <n v="1.296"/>
    <s v="W 122-115"/>
    <n v="43"/>
    <n v="89"/>
    <n v="48.3"/>
    <n v="22"/>
    <n v="27"/>
    <n v="81.5"/>
    <n v="14"/>
    <n v="32"/>
    <n v="43.8"/>
    <n v="122"/>
    <s v="W"/>
    <s v="W1"/>
    <x v="6"/>
  </r>
  <r>
    <x v="32"/>
    <x v="1"/>
    <s v="44557BKN"/>
    <s v="AWAY"/>
    <x v="23"/>
    <x v="2"/>
    <s v="1.039"/>
    <s v="1.114"/>
    <n v="1.0109999999999999"/>
    <n v="1.05"/>
    <x v="34"/>
    <s v="44557LAC"/>
    <s v="25"/>
    <n v="4"/>
    <s v="0.998"/>
    <s v="1.054"/>
    <n v="1.028"/>
    <n v="0.89300000000000002"/>
    <s v="W 124-108"/>
    <n v="50"/>
    <n v="88"/>
    <n v="56.8"/>
    <n v="11"/>
    <n v="16"/>
    <n v="68.8"/>
    <n v="13"/>
    <n v="34"/>
    <n v="38.200000000000003"/>
    <n v="124"/>
    <s v="W"/>
    <s v="W2"/>
    <x v="28"/>
  </r>
  <r>
    <x v="72"/>
    <x v="1"/>
    <s v="44560BKN"/>
    <s v="HOME"/>
    <x v="6"/>
    <x v="2"/>
    <s v="1.063"/>
    <s v="1.19"/>
    <n v="1.0129999999999999"/>
    <n v="1.036"/>
    <x v="22"/>
    <s v="44560PHI"/>
    <s v="15"/>
    <n v="20"/>
    <s v="1.134"/>
    <s v="1.191"/>
    <n v="1.0509999999999999"/>
    <n v="1.1379999999999999"/>
    <s v="L 102-110"/>
    <n v="37"/>
    <n v="81"/>
    <n v="45.7"/>
    <n v="21"/>
    <n v="27"/>
    <n v="77.8"/>
    <n v="7"/>
    <n v="27"/>
    <n v="25.9"/>
    <n v="102"/>
    <s v="L"/>
    <s v="L1"/>
    <x v="19"/>
  </r>
  <r>
    <x v="73"/>
    <x v="1"/>
    <s v="44562BKN"/>
    <s v="HOME"/>
    <x v="6"/>
    <x v="2"/>
    <s v="1.103"/>
    <s v="1.003"/>
    <n v="1.056"/>
    <n v="1.0820000000000001"/>
    <x v="55"/>
    <s v="44562LAC"/>
    <s v="26"/>
    <n v="4"/>
    <s v="0.993"/>
    <s v="0.961"/>
    <n v="1.026"/>
    <n v="0.86599999999999999"/>
    <s v="L 116-120"/>
    <n v="42"/>
    <n v="97"/>
    <n v="43.3"/>
    <n v="21"/>
    <n v="25"/>
    <n v="84"/>
    <n v="11"/>
    <n v="33"/>
    <n v="33.299999999999997"/>
    <n v="116"/>
    <s v="L"/>
    <s v="L2"/>
    <x v="9"/>
  </r>
  <r>
    <x v="35"/>
    <x v="1"/>
    <s v="44564BKN"/>
    <s v="HOME"/>
    <x v="23"/>
    <x v="2"/>
    <s v="1.097"/>
    <s v="1.096"/>
    <n v="1.0840000000000001"/>
    <n v="1.1339999999999999"/>
    <x v="56"/>
    <s v="44564MEM"/>
    <s v="9"/>
    <n v="11"/>
    <s v="1.108"/>
    <s v="1.151"/>
    <n v="1.0449999999999999"/>
    <n v="1.024"/>
    <s v="L 104-118"/>
    <n v="37"/>
    <n v="82"/>
    <n v="45.1"/>
    <n v="21"/>
    <n v="26"/>
    <n v="80.8"/>
    <n v="9"/>
    <n v="31"/>
    <n v="29"/>
    <n v="104"/>
    <s v="L"/>
    <s v="L3"/>
    <x v="10"/>
  </r>
  <r>
    <x v="36"/>
    <x v="1"/>
    <s v="44566BKN"/>
    <s v="AWAY"/>
    <x v="8"/>
    <x v="20"/>
    <s v="1.045"/>
    <s v="1.033"/>
    <n v="1.129"/>
    <n v="1.1719999999999999"/>
    <x v="21"/>
    <s v="44566IND"/>
    <s v="16"/>
    <n v="19"/>
    <s v="1.031"/>
    <s v="1.067"/>
    <n v="1.0760000000000001"/>
    <n v="1.1080000000000001"/>
    <s v="W 129-121"/>
    <n v="49"/>
    <n v="86"/>
    <n v="57"/>
    <n v="26"/>
    <n v="29"/>
    <n v="89.7"/>
    <n v="5"/>
    <n v="21"/>
    <n v="23.8"/>
    <n v="129"/>
    <s v="W"/>
    <s v="W1"/>
    <x v="29"/>
  </r>
  <r>
    <x v="37"/>
    <x v="1"/>
    <s v="44568BKN"/>
    <s v="HOME"/>
    <x v="23"/>
    <x v="18"/>
    <s v="1.124"/>
    <s v="1.24"/>
    <n v="1.1559999999999999"/>
    <n v="1.163"/>
    <x v="13"/>
    <s v="44568MIL"/>
    <s v="6"/>
    <n v="11"/>
    <s v="1.112"/>
    <s v="1.046"/>
    <n v="1.0860000000000001"/>
    <n v="1.103"/>
    <s v="L 109-121"/>
    <n v="42"/>
    <n v="92"/>
    <n v="45.7"/>
    <n v="19"/>
    <n v="20"/>
    <n v="95"/>
    <n v="6"/>
    <n v="27"/>
    <n v="22.2"/>
    <n v="109"/>
    <s v="L"/>
    <s v="L1"/>
    <x v="11"/>
  </r>
  <r>
    <x v="38"/>
    <x v="1"/>
    <s v="44570BKN"/>
    <s v="HOME"/>
    <x v="8"/>
    <x v="19"/>
    <s v="1.118"/>
    <s v="1.077"/>
    <n v="1.177"/>
    <n v="1.1950000000000001"/>
    <x v="57"/>
    <s v="44570SAS"/>
    <s v="16"/>
    <n v="20"/>
    <s v="1.004"/>
    <s v="0.984"/>
    <n v="1.143"/>
    <n v="1.171"/>
    <s v="W 121-119"/>
    <n v="47"/>
    <n v="98"/>
    <n v="48"/>
    <n v="19"/>
    <n v="22"/>
    <n v="86.4"/>
    <n v="8"/>
    <n v="28"/>
    <n v="28.6"/>
    <n v="121"/>
    <s v="W"/>
    <s v="W1"/>
    <x v="20"/>
  </r>
  <r>
    <x v="74"/>
    <x v="1"/>
    <s v="44571BKN"/>
    <s v="AWAY"/>
    <x v="8"/>
    <x v="19"/>
    <s v="1.118"/>
    <s v="1.077"/>
    <n v="1.177"/>
    <n v="1.1950000000000001"/>
    <x v="31"/>
    <s v="44571POR"/>
    <s v="11"/>
    <n v="30"/>
    <s v="1.19"/>
    <s v="1.053"/>
    <n v="1.238"/>
    <n v="1.1890000000000001"/>
    <s v="L 108-114"/>
    <n v="42"/>
    <n v="91"/>
    <n v="46.2"/>
    <n v="12"/>
    <n v="15"/>
    <n v="80"/>
    <n v="12"/>
    <n v="32"/>
    <n v="37.5"/>
    <n v="108"/>
    <s v="L"/>
    <s v="L1"/>
    <x v="1"/>
  </r>
  <r>
    <x v="39"/>
    <x v="1"/>
    <s v="44573BKN"/>
    <s v="AWAY"/>
    <x v="1"/>
    <x v="19"/>
    <s v="1.053"/>
    <s v="1.062"/>
    <n v="1.103"/>
    <n v="1.121"/>
    <x v="30"/>
    <s v="44573CHI"/>
    <s v="4"/>
    <n v="14"/>
    <s v="1.097"/>
    <s v="1.04"/>
    <n v="1.1040000000000001"/>
    <n v="1.1870000000000001"/>
    <s v="W 138-112"/>
    <n v="49"/>
    <n v="87"/>
    <n v="56.3"/>
    <n v="23"/>
    <n v="28"/>
    <n v="82.1"/>
    <n v="17"/>
    <n v="32"/>
    <n v="53.1"/>
    <n v="138"/>
    <s v="W"/>
    <s v="W1"/>
    <x v="0"/>
  </r>
  <r>
    <x v="75"/>
    <x v="1"/>
    <s v="44574BKN"/>
    <s v="HOME"/>
    <x v="1"/>
    <x v="17"/>
    <s v="1.053"/>
    <s v="1.062"/>
    <n v="1.103"/>
    <n v="1.121"/>
    <x v="17"/>
    <s v="44574OKC"/>
    <s v="29"/>
    <n v="19"/>
    <s v="1.058"/>
    <s v="1.18"/>
    <n v="1.1839999999999999"/>
    <n v="1.22"/>
    <s v="L 109-130"/>
    <n v="41"/>
    <n v="98"/>
    <n v="41.8"/>
    <n v="20"/>
    <n v="22"/>
    <n v="90.9"/>
    <n v="7"/>
    <n v="32"/>
    <n v="21.9"/>
    <n v="109"/>
    <s v="L"/>
    <s v="L1"/>
    <x v="41"/>
  </r>
  <r>
    <x v="41"/>
    <x v="1"/>
    <s v="44576BKN"/>
    <s v="HOME"/>
    <x v="4"/>
    <x v="21"/>
    <s v="1.163"/>
    <s v="1.085"/>
    <n v="1.1659999999999999"/>
    <n v="1.294"/>
    <x v="58"/>
    <s v="44576NOP"/>
    <s v="25"/>
    <n v="25"/>
    <s v="1.152"/>
    <s v="1.141"/>
    <n v="1.0740000000000001"/>
    <n v="0.89900000000000002"/>
    <s v="W 120-105"/>
    <n v="46"/>
    <n v="84"/>
    <n v="54.8"/>
    <n v="16"/>
    <n v="17"/>
    <n v="94.1"/>
    <n v="12"/>
    <n v="27"/>
    <n v="44.4"/>
    <n v="120"/>
    <s v="W"/>
    <s v="W1"/>
    <x v="42"/>
  </r>
  <r>
    <x v="42"/>
    <x v="1"/>
    <s v="44578BKN"/>
    <s v="AWAY"/>
    <x v="3"/>
    <x v="22"/>
    <s v="1.214"/>
    <s v="1.215"/>
    <n v="1.1479999999999999"/>
    <n v="1.0629999999999999"/>
    <x v="1"/>
    <s v="44578CLE"/>
    <s v="12"/>
    <n v="3"/>
    <s v="1.127"/>
    <s v="1.113"/>
    <n v="1.0249999999999999"/>
    <n v="1.0609999999999999"/>
    <s v="L 107-114"/>
    <n v="41"/>
    <n v="83"/>
    <n v="49.4"/>
    <n v="13"/>
    <n v="18"/>
    <n v="72.2"/>
    <n v="12"/>
    <n v="30"/>
    <n v="40"/>
    <n v="107"/>
    <s v="L"/>
    <s v="L1"/>
    <x v="40"/>
  </r>
  <r>
    <x v="43"/>
    <x v="1"/>
    <s v="44580BKN"/>
    <s v="AWAY"/>
    <x v="3"/>
    <x v="23"/>
    <s v="1.129"/>
    <s v="1.089"/>
    <n v="1.173"/>
    <n v="1.1599999999999999"/>
    <x v="4"/>
    <s v="44580WAS"/>
    <s v="17"/>
    <n v="22"/>
    <s v="1.1"/>
    <s v="1.141"/>
    <n v="1.0349999999999999"/>
    <n v="0.95599999999999996"/>
    <s v="W 119-118"/>
    <n v="47"/>
    <n v="89"/>
    <n v="52.8"/>
    <n v="17"/>
    <n v="20"/>
    <n v="85"/>
    <n v="8"/>
    <n v="25"/>
    <n v="32"/>
    <n v="119"/>
    <s v="W"/>
    <s v="W1"/>
    <x v="43"/>
  </r>
  <r>
    <x v="44"/>
    <x v="1"/>
    <s v="44582BKN"/>
    <s v="AWAY"/>
    <x v="3"/>
    <x v="23"/>
    <s v="1.15"/>
    <s v="1.146"/>
    <n v="1.1200000000000001"/>
    <n v="1.1359999999999999"/>
    <x v="18"/>
    <s v="44582SAS"/>
    <s v="18"/>
    <n v="18"/>
    <s v="1.088"/>
    <s v="1.141"/>
    <n v="1.038"/>
    <n v="0.92900000000000005"/>
    <s v="W 117-102"/>
    <n v="48"/>
    <n v="100"/>
    <n v="48"/>
    <n v="12"/>
    <n v="12"/>
    <n v="100"/>
    <n v="9"/>
    <n v="25"/>
    <n v="36"/>
    <n v="117"/>
    <s v="W"/>
    <s v="W2"/>
    <x v="42"/>
  </r>
  <r>
    <x v="45"/>
    <x v="1"/>
    <s v="44584BKN"/>
    <s v="AWAY"/>
    <x v="5"/>
    <x v="23"/>
    <s v="1.139"/>
    <s v="1.181"/>
    <n v="1.109"/>
    <n v="1.03"/>
    <x v="23"/>
    <s v="44584MIN"/>
    <s v="22"/>
    <n v="10"/>
    <s v="1.113"/>
    <s v="1.143"/>
    <n v="1.081"/>
    <n v="1.256"/>
    <s v="L 125-136"/>
    <n v="48"/>
    <n v="95"/>
    <n v="50.5"/>
    <n v="14"/>
    <n v="15"/>
    <n v="93.3"/>
    <n v="15"/>
    <n v="38"/>
    <n v="39.5"/>
    <n v="125"/>
    <s v="L"/>
    <s v="L1"/>
    <x v="4"/>
  </r>
  <r>
    <x v="76"/>
    <x v="1"/>
    <s v="44586BKN"/>
    <s v="HOME"/>
    <x v="5"/>
    <x v="16"/>
    <s v="1.171"/>
    <s v="1.186"/>
    <n v="1.155"/>
    <n v="1.29"/>
    <x v="40"/>
    <s v="44586LAL"/>
    <s v="23"/>
    <n v="17"/>
    <s v="1.063"/>
    <s v="1.045"/>
    <n v="1.07"/>
    <n v="1.1040000000000001"/>
    <s v="L 96-106"/>
    <n v="37"/>
    <n v="88"/>
    <n v="42"/>
    <n v="15"/>
    <n v="22"/>
    <n v="68.2"/>
    <n v="7"/>
    <n v="27"/>
    <n v="25.9"/>
    <n v="96"/>
    <s v="L"/>
    <s v="L2"/>
    <x v="39"/>
  </r>
  <r>
    <x v="46"/>
    <x v="1"/>
    <s v="44587BKN"/>
    <s v="HOME"/>
    <x v="9"/>
    <x v="16"/>
    <s v="1.171"/>
    <s v="1.186"/>
    <n v="1.155"/>
    <n v="1.29"/>
    <x v="27"/>
    <s v="44587DEN"/>
    <s v="9"/>
    <n v="18"/>
    <s v="1.167"/>
    <s v="1.153"/>
    <n v="1.1539999999999999"/>
    <n v="1.0940000000000001"/>
    <s v="L 118-124"/>
    <n v="43"/>
    <n v="88"/>
    <n v="48.9"/>
    <n v="20"/>
    <n v="26"/>
    <n v="76.900000000000006"/>
    <n v="12"/>
    <n v="29"/>
    <n v="41.4"/>
    <n v="118"/>
    <s v="L"/>
    <s v="L3"/>
    <x v="1"/>
  </r>
  <r>
    <x v="77"/>
    <x v="1"/>
    <s v="44590BKN"/>
    <s v="AWAY"/>
    <x v="3"/>
    <x v="6"/>
    <s v="1.097"/>
    <s v="1.128"/>
    <n v="1.1839999999999999"/>
    <n v="1.1859999999999999"/>
    <x v="10"/>
    <s v="44590GSW"/>
    <s v="12"/>
    <n v="1"/>
    <s v="1.189"/>
    <s v="1.193"/>
    <n v="1.0209999999999999"/>
    <n v="1.107"/>
    <s v="L 106-110"/>
    <n v="39"/>
    <n v="98"/>
    <n v="39.799999999999997"/>
    <n v="17"/>
    <n v="21"/>
    <n v="81"/>
    <n v="11"/>
    <n v="28"/>
    <n v="39.299999999999997"/>
    <n v="106"/>
    <s v="L"/>
    <s v="L4"/>
    <x v="9"/>
  </r>
  <r>
    <x v="78"/>
    <x v="1"/>
    <s v="44593BKN"/>
    <s v="AWAY"/>
    <x v="4"/>
    <x v="6"/>
    <s v="1.046"/>
    <s v="1.037"/>
    <n v="1.111"/>
    <n v="1.0760000000000001"/>
    <x v="9"/>
    <s v="44593PHX"/>
    <s v="3"/>
    <n v="2"/>
    <s v="1.177"/>
    <s v="1.13"/>
    <n v="1.1000000000000001"/>
    <n v="1.081"/>
    <s v="L 111-121"/>
    <n v="40"/>
    <n v="81"/>
    <n v="49.4"/>
    <n v="15"/>
    <n v="21"/>
    <n v="71.400000000000006"/>
    <n v="16"/>
    <n v="40"/>
    <n v="40"/>
    <n v="111"/>
    <s v="L"/>
    <s v="L5"/>
    <x v="39"/>
  </r>
  <r>
    <x v="79"/>
    <x v="1"/>
    <s v="44594BKN"/>
    <s v="AWAY"/>
    <x v="4"/>
    <x v="6"/>
    <s v="1.046"/>
    <s v="1.037"/>
    <n v="1.111"/>
    <n v="1.0760000000000001"/>
    <x v="32"/>
    <s v="44594SAC"/>
    <s v="22"/>
    <n v="28"/>
    <s v="0.998"/>
    <s v="0.931"/>
    <n v="1.127"/>
    <n v="1.125"/>
    <s v="L 101-112"/>
    <n v="41"/>
    <n v="84"/>
    <n v="48.8"/>
    <n v="11"/>
    <n v="14"/>
    <n v="78.599999999999994"/>
    <n v="8"/>
    <n v="25"/>
    <n v="32"/>
    <n v="101"/>
    <s v="L"/>
    <s v="L6"/>
    <x v="4"/>
  </r>
  <r>
    <x v="51"/>
    <x v="1"/>
    <s v="44596BKN"/>
    <s v="AWAY"/>
    <x v="4"/>
    <x v="6"/>
    <s v="1.068"/>
    <s v="1.04"/>
    <n v="1.1519999999999999"/>
    <n v="1.153"/>
    <x v="11"/>
    <s v="44596UTA"/>
    <s v="1"/>
    <n v="15"/>
    <s v="1.084"/>
    <s v="1.148"/>
    <n v="1.171"/>
    <n v="1.1060000000000001"/>
    <s v="L 102-125"/>
    <n v="41"/>
    <n v="99"/>
    <n v="41.4"/>
    <n v="8"/>
    <n v="11"/>
    <n v="72.7"/>
    <n v="12"/>
    <n v="34"/>
    <n v="35.299999999999997"/>
    <n v="102"/>
    <s v="L"/>
    <s v="L7"/>
    <x v="32"/>
  </r>
  <r>
    <x v="52"/>
    <x v="1"/>
    <s v="44598BKN"/>
    <s v="AWAY"/>
    <x v="6"/>
    <x v="7"/>
    <s v="1.065"/>
    <s v="1.026"/>
    <n v="1.214"/>
    <n v="1.2569999999999999"/>
    <x v="12"/>
    <s v="44598DEN"/>
    <s v="7"/>
    <n v="17"/>
    <s v="1.109"/>
    <s v="1.105"/>
    <n v="1.2010000000000001"/>
    <n v="1.1890000000000001"/>
    <s v="L 104-124"/>
    <n v="36"/>
    <n v="87"/>
    <n v="41.4"/>
    <n v="16"/>
    <n v="22"/>
    <n v="72.7"/>
    <n v="16"/>
    <n v="41"/>
    <n v="39"/>
    <n v="104"/>
    <s v="L"/>
    <s v="L8"/>
    <x v="44"/>
  </r>
  <r>
    <x v="53"/>
    <x v="1"/>
    <s v="44600BKN"/>
    <s v="HOME"/>
    <x v="6"/>
    <x v="8"/>
    <s v="1.029"/>
    <s v="1.022"/>
    <n v="1.21"/>
    <n v="1.2190000000000001"/>
    <x v="15"/>
    <s v="44600BOS"/>
    <s v="19"/>
    <n v="3"/>
    <s v="1.078"/>
    <s v="1.117"/>
    <n v="0.92200000000000004"/>
    <n v="0.8"/>
    <s v="L 91-126"/>
    <n v="38"/>
    <n v="99"/>
    <n v="38.4"/>
    <n v="5"/>
    <n v="13"/>
    <n v="38.5"/>
    <n v="10"/>
    <n v="36"/>
    <n v="27.8"/>
    <n v="91"/>
    <s v="L"/>
    <s v="L9"/>
    <x v="45"/>
  </r>
  <r>
    <x v="80"/>
    <x v="2"/>
    <s v="44489BOS"/>
    <s v="AWAY"/>
    <x v="24"/>
    <x v="0"/>
    <s v=" "/>
    <s v=" "/>
    <s v=" "/>
    <s v=" "/>
    <x v="28"/>
    <s v="44489NYK"/>
    <m/>
    <s v=" "/>
    <s v=" "/>
    <s v=" "/>
    <s v=" "/>
    <s v=" "/>
    <s v="L 134-138"/>
    <n v="48"/>
    <n v="117"/>
    <n v="41"/>
    <n v="17"/>
    <n v="23"/>
    <n v="73.900000000000006"/>
    <n v="21"/>
    <n v="57"/>
    <n v="36.799999999999997"/>
    <n v="134"/>
    <s v="L"/>
    <s v="L1"/>
    <x v="9"/>
  </r>
  <r>
    <x v="55"/>
    <x v="2"/>
    <s v="44491BOS"/>
    <s v="HOME"/>
    <x v="25"/>
    <x v="23"/>
    <s v="1.028"/>
    <s v="1.028"/>
    <n v="1.0580000000000001"/>
    <n v="1.0580000000000001"/>
    <x v="41"/>
    <s v="44491TOR"/>
    <n v="26"/>
    <n v="4"/>
    <s v="0.769"/>
    <s v="0.769"/>
    <n v="0.90800000000000003"/>
    <n v="0.90800000000000003"/>
    <s v="L 83-115"/>
    <n v="32"/>
    <n v="82"/>
    <n v="39"/>
    <n v="8"/>
    <n v="11"/>
    <n v="72.7"/>
    <n v="11"/>
    <n v="34"/>
    <n v="32.4"/>
    <n v="83"/>
    <s v="L"/>
    <s v="L2"/>
    <x v="46"/>
  </r>
  <r>
    <x v="56"/>
    <x v="2"/>
    <s v="44493BOS"/>
    <s v="AWAY"/>
    <x v="19"/>
    <x v="24"/>
    <s v="0.935"/>
    <s v="0.817"/>
    <n v="1.091"/>
    <n v="1.1319999999999999"/>
    <x v="53"/>
    <s v="44493HOU"/>
    <s v="17"/>
    <n v="10"/>
    <s v="1.056"/>
    <s v="1.136"/>
    <n v="0.98799999999999999"/>
    <n v="0.83399999999999996"/>
    <s v="W 107-97"/>
    <n v="38"/>
    <n v="86"/>
    <n v="44.2"/>
    <n v="16"/>
    <n v="20"/>
    <n v="80"/>
    <n v="15"/>
    <n v="47"/>
    <n v="31.9"/>
    <n v="107"/>
    <s v="W"/>
    <s v="W1"/>
    <x v="14"/>
  </r>
  <r>
    <x v="2"/>
    <x v="2"/>
    <s v="44494BOS"/>
    <s v="AWAY"/>
    <x v="26"/>
    <x v="25"/>
    <s v="0.935"/>
    <s v="0.817"/>
    <n v="1.091"/>
    <n v="1.1319999999999999"/>
    <x v="38"/>
    <s v="44494CHA"/>
    <s v="3"/>
    <n v="17"/>
    <s v="1.124"/>
    <s v="1.163"/>
    <n v="1.069"/>
    <n v="1.0589999999999999"/>
    <s v="W 140-129"/>
    <n v="50"/>
    <n v="101"/>
    <n v="49.5"/>
    <n v="21"/>
    <n v="25"/>
    <n v="84"/>
    <n v="19"/>
    <n v="50"/>
    <n v="38"/>
    <n v="140"/>
    <s v="W"/>
    <s v="W2"/>
    <x v="13"/>
  </r>
  <r>
    <x v="3"/>
    <x v="2"/>
    <s v="44496BOS"/>
    <s v="HOME"/>
    <x v="16"/>
    <x v="26"/>
    <s v="1.037"/>
    <s v="1.216"/>
    <n v="1.0720000000000001"/>
    <n v="1.121"/>
    <x v="6"/>
    <s v="44496WAS"/>
    <s v="22"/>
    <n v="8"/>
    <s v="1.003"/>
    <s v="0.855"/>
    <n v="0.997"/>
    <n v="0.98799999999999999"/>
    <s v="L 107-116"/>
    <n v="37"/>
    <n v="85"/>
    <n v="43.5"/>
    <n v="23"/>
    <n v="28"/>
    <n v="82.1"/>
    <n v="10"/>
    <n v="29"/>
    <n v="34.5"/>
    <n v="107"/>
    <s v="L"/>
    <s v="L1"/>
    <x v="7"/>
  </r>
  <r>
    <x v="5"/>
    <x v="2"/>
    <s v="44499BOS"/>
    <s v="AWAY"/>
    <x v="27"/>
    <x v="25"/>
    <s v="1.111"/>
    <s v="1.049"/>
    <n v="1.0740000000000001"/>
    <n v="1.137"/>
    <x v="4"/>
    <s v="44499WAS"/>
    <s v="8"/>
    <n v="12"/>
    <s v="1.058"/>
    <s v="1.187"/>
    <n v="1.038"/>
    <n v="1.08"/>
    <s v="L 112-115"/>
    <n v="44"/>
    <n v="107"/>
    <n v="41.1"/>
    <n v="22"/>
    <n v="25"/>
    <n v="88"/>
    <n v="2"/>
    <n v="26"/>
    <n v="7.7"/>
    <n v="112"/>
    <s v="L"/>
    <s v="L2"/>
    <x v="18"/>
  </r>
  <r>
    <x v="6"/>
    <x v="2"/>
    <s v="44501BOS"/>
    <s v="HOME"/>
    <x v="22"/>
    <x v="26"/>
    <s v="1.057"/>
    <s v="0.914"/>
    <n v="1.06"/>
    <n v="0.93899999999999995"/>
    <x v="29"/>
    <s v="44501CHI"/>
    <s v="12"/>
    <n v="5"/>
    <s v="1.061"/>
    <s v="1.008"/>
    <n v="1.028"/>
    <n v="0.93300000000000005"/>
    <s v="L 114-128"/>
    <n v="42"/>
    <n v="96"/>
    <n v="43.8"/>
    <n v="15"/>
    <n v="20"/>
    <n v="75"/>
    <n v="15"/>
    <n v="33"/>
    <n v="45.5"/>
    <n v="114"/>
    <s v="L"/>
    <s v="L3"/>
    <x v="10"/>
  </r>
  <r>
    <x v="7"/>
    <x v="2"/>
    <s v="44503BOS"/>
    <s v="AWAY"/>
    <x v="16"/>
    <x v="9"/>
    <s v="1.02"/>
    <s v="1.117"/>
    <n v="1.099"/>
    <n v="1.2549999999999999"/>
    <x v="26"/>
    <s v="44503ORL"/>
    <s v="19"/>
    <n v="30"/>
    <s v="1.087"/>
    <s v="1.126"/>
    <n v="1.054"/>
    <n v="0.95"/>
    <s v="W 92-79"/>
    <n v="33"/>
    <n v="79"/>
    <n v="41.8"/>
    <n v="16"/>
    <n v="25"/>
    <n v="64"/>
    <n v="10"/>
    <n v="37"/>
    <n v="27"/>
    <n v="92"/>
    <s v="W"/>
    <s v="W1"/>
    <x v="35"/>
  </r>
  <r>
    <x v="8"/>
    <x v="2"/>
    <s v="44504BOS"/>
    <s v="AWAY"/>
    <x v="21"/>
    <x v="9"/>
    <s v="1.02"/>
    <s v="1.117"/>
    <n v="1.099"/>
    <n v="1.2549999999999999"/>
    <x v="36"/>
    <s v="44504MIA"/>
    <s v="2"/>
    <n v="1"/>
    <s v="1.22"/>
    <s v="1.296"/>
    <n v="1.034"/>
    <n v="1.1399999999999999"/>
    <s v="W 95-78"/>
    <n v="31"/>
    <n v="78"/>
    <n v="39.700000000000003"/>
    <n v="17"/>
    <n v="20"/>
    <n v="85"/>
    <n v="16"/>
    <n v="41"/>
    <n v="39"/>
    <n v="95"/>
    <s v="W"/>
    <s v="W2"/>
    <x v="27"/>
  </r>
  <r>
    <x v="9"/>
    <x v="2"/>
    <s v="44506BOS"/>
    <s v="AWAY"/>
    <x v="2"/>
    <x v="19"/>
    <s v="1.029"/>
    <s v="1.013"/>
    <n v="0.97399999999999998"/>
    <n v="0.83199999999999996"/>
    <x v="44"/>
    <s v="44506DAL"/>
    <s v="27"/>
    <n v="17"/>
    <s v="1.058"/>
    <s v="0.999"/>
    <n v="1.085"/>
    <n v="0.99"/>
    <s v="L 104-107"/>
    <n v="42"/>
    <n v="86"/>
    <n v="48.8"/>
    <n v="11"/>
    <n v="16"/>
    <n v="68.8"/>
    <n v="9"/>
    <n v="31"/>
    <n v="29"/>
    <n v="104"/>
    <s v="L"/>
    <s v="L1"/>
    <x v="18"/>
  </r>
  <r>
    <x v="61"/>
    <x v="2"/>
    <s v="44510BOS"/>
    <s v="HOME"/>
    <x v="21"/>
    <x v="23"/>
    <s v="1.021"/>
    <s v="1.099"/>
    <n v="0.92600000000000005"/>
    <n v="1.131"/>
    <x v="41"/>
    <s v="44510TOR"/>
    <s v="14"/>
    <n v="9"/>
    <s v="1.083"/>
    <s v="1.09"/>
    <n v="1.1000000000000001"/>
    <n v="1.2270000000000001"/>
    <s v="W 104-88"/>
    <n v="42"/>
    <n v="94"/>
    <n v="44.7"/>
    <n v="10"/>
    <n v="15"/>
    <n v="66.7"/>
    <n v="10"/>
    <n v="29"/>
    <n v="34.5"/>
    <n v="104"/>
    <s v="W"/>
    <s v="W1"/>
    <x v="28"/>
  </r>
  <r>
    <x v="12"/>
    <x v="2"/>
    <s v="44512BOS"/>
    <s v="HOME"/>
    <x v="28"/>
    <x v="21"/>
    <s v="1.047"/>
    <s v="1.029"/>
    <n v="0.94299999999999995"/>
    <n v="0.871"/>
    <x v="13"/>
    <s v="44512MIL"/>
    <s v="15"/>
    <n v="15"/>
    <s v="1.084"/>
    <s v="1.171"/>
    <n v="1.0369999999999999"/>
    <n v="1.0449999999999999"/>
    <s v="W 122-113"/>
    <n v="47"/>
    <n v="96"/>
    <n v="49"/>
    <n v="16"/>
    <n v="18"/>
    <n v="88.9"/>
    <n v="12"/>
    <n v="41"/>
    <n v="29.3"/>
    <n v="122"/>
    <s v="W"/>
    <s v="W2"/>
    <x v="30"/>
  </r>
  <r>
    <x v="81"/>
    <x v="2"/>
    <s v="44513BOS"/>
    <s v="AWAY"/>
    <x v="28"/>
    <x v="19"/>
    <s v="1.047"/>
    <s v="1.029"/>
    <n v="0.94299999999999995"/>
    <n v="0.871"/>
    <x v="1"/>
    <s v="44513CLE"/>
    <s v="16"/>
    <n v="13"/>
    <s v="1.105"/>
    <s v="1.005"/>
    <n v="1.0529999999999999"/>
    <n v="1.0369999999999999"/>
    <s v="L 89-91"/>
    <n v="33"/>
    <n v="78"/>
    <n v="42.3"/>
    <n v="17"/>
    <n v="18"/>
    <n v="94.4"/>
    <n v="6"/>
    <n v="23"/>
    <n v="26.1"/>
    <n v="89"/>
    <s v="L"/>
    <s v="L1"/>
    <x v="17"/>
  </r>
  <r>
    <x v="14"/>
    <x v="2"/>
    <s v="44515BOS"/>
    <s v="AWAY"/>
    <x v="28"/>
    <x v="17"/>
    <s v="1.047"/>
    <s v="0.937"/>
    <n v="0.97"/>
    <n v="0.95799999999999996"/>
    <x v="1"/>
    <s v="44515CLE"/>
    <s v="21"/>
    <n v="5"/>
    <s v="0.985"/>
    <s v="0.958"/>
    <n v="0.91900000000000004"/>
    <n v="0.93700000000000006"/>
    <s v="W 98-92"/>
    <n v="36"/>
    <n v="78"/>
    <n v="46.2"/>
    <n v="16"/>
    <n v="20"/>
    <n v="80"/>
    <n v="10"/>
    <n v="29"/>
    <n v="34.5"/>
    <n v="98"/>
    <s v="W"/>
    <s v="W1"/>
    <x v="22"/>
  </r>
  <r>
    <x v="15"/>
    <x v="2"/>
    <s v="44517BOS"/>
    <s v="AWAY"/>
    <x v="20"/>
    <x v="19"/>
    <s v="1.042"/>
    <s v="1.015"/>
    <n v="0.999"/>
    <n v="0.95299999999999996"/>
    <x v="54"/>
    <s v="44517ATL"/>
    <s v="6"/>
    <n v="28"/>
    <s v="1.146"/>
    <s v="1.241"/>
    <n v="1.05"/>
    <n v="1.0680000000000001"/>
    <s v="L 99-110"/>
    <n v="37"/>
    <n v="84"/>
    <n v="44"/>
    <n v="14"/>
    <n v="17"/>
    <n v="82.4"/>
    <n v="11"/>
    <n v="41"/>
    <n v="26.8"/>
    <n v="99"/>
    <s v="L"/>
    <s v="L1"/>
    <x v="4"/>
  </r>
  <r>
    <x v="63"/>
    <x v="2"/>
    <s v="44519BOS"/>
    <s v="HOME"/>
    <x v="2"/>
    <x v="21"/>
    <s v="0.995"/>
    <s v="1.033"/>
    <n v="1.02"/>
    <n v="1.1479999999999999"/>
    <x v="40"/>
    <s v="44519LAL"/>
    <s v="24"/>
    <n v="16"/>
    <s v="1.03"/>
    <s v="0.98"/>
    <n v="1.085"/>
    <n v="1.048"/>
    <s v="W 130-108"/>
    <n v="44"/>
    <n v="88"/>
    <n v="50"/>
    <n v="31"/>
    <n v="38"/>
    <n v="81.599999999999994"/>
    <n v="11"/>
    <n v="30"/>
    <n v="36.700000000000003"/>
    <n v="130"/>
    <s v="W"/>
    <s v="W1"/>
    <x v="26"/>
  </r>
  <r>
    <x v="16"/>
    <x v="2"/>
    <s v="44520BOS"/>
    <s v="HOME"/>
    <x v="2"/>
    <x v="21"/>
    <s v="0.995"/>
    <s v="1.033"/>
    <n v="1.02"/>
    <n v="1.1479999999999999"/>
    <x v="17"/>
    <s v="44520OKC"/>
    <s v="29"/>
    <n v="13"/>
    <s v="0.948"/>
    <s v="0.968"/>
    <n v="1.03"/>
    <n v="0.85299999999999998"/>
    <s v="W 111-105"/>
    <n v="41"/>
    <n v="88"/>
    <n v="46.6"/>
    <n v="12"/>
    <n v="14"/>
    <n v="85.7"/>
    <n v="17"/>
    <n v="39"/>
    <n v="43.6"/>
    <n v="111"/>
    <s v="W"/>
    <s v="W2"/>
    <x v="22"/>
  </r>
  <r>
    <x v="17"/>
    <x v="2"/>
    <s v="44522BOS"/>
    <s v="HOME"/>
    <x v="29"/>
    <x v="22"/>
    <s v="1.148"/>
    <s v="1.155"/>
    <n v="1.091"/>
    <n v="1.0920000000000001"/>
    <x v="25"/>
    <s v="44522HOU"/>
    <s v="30"/>
    <n v="19"/>
    <s v="0.916"/>
    <s v="0.967"/>
    <n v="1.083"/>
    <n v="1.0349999999999999"/>
    <s v="W 108-90"/>
    <n v="39"/>
    <n v="92"/>
    <n v="42.4"/>
    <n v="18"/>
    <n v="19"/>
    <n v="94.7"/>
    <n v="12"/>
    <n v="35"/>
    <n v="34.299999999999997"/>
    <n v="108"/>
    <s v="W"/>
    <s v="W3"/>
    <x v="2"/>
  </r>
  <r>
    <x v="18"/>
    <x v="2"/>
    <s v="44524BOS"/>
    <s v="HOME"/>
    <x v="27"/>
    <x v="18"/>
    <s v="1.142"/>
    <s v="1.026"/>
    <n v="0.99199999999999999"/>
    <n v="0.85499999999999998"/>
    <x v="24"/>
    <s v="44524BKN"/>
    <s v="9"/>
    <n v="9"/>
    <s v="1.107"/>
    <s v="1.097"/>
    <n v="1.052"/>
    <n v="1.05"/>
    <s v="L 104-123"/>
    <n v="34"/>
    <n v="91"/>
    <n v="37.4"/>
    <n v="25"/>
    <n v="28"/>
    <n v="89.3"/>
    <n v="11"/>
    <n v="48"/>
    <n v="22.9"/>
    <n v="104"/>
    <s v="L"/>
    <s v="L1"/>
    <x v="47"/>
  </r>
  <r>
    <x v="19"/>
    <x v="2"/>
    <s v="44526BOS"/>
    <s v="AWAY"/>
    <x v="27"/>
    <x v="21"/>
    <s v="1.073"/>
    <s v="1.042"/>
    <n v="1.056"/>
    <n v="1.2330000000000001"/>
    <x v="18"/>
    <s v="44526SAS"/>
    <s v="24"/>
    <n v="20"/>
    <s v="1.029"/>
    <s v="1.038"/>
    <n v="1.1870000000000001"/>
    <n v="1.2150000000000001"/>
    <s v="L 88-96"/>
    <n v="34"/>
    <n v="92"/>
    <n v="37"/>
    <n v="10"/>
    <n v="15"/>
    <n v="66.7"/>
    <n v="10"/>
    <n v="34"/>
    <n v="29.4"/>
    <n v="88"/>
    <s v="L"/>
    <s v="L2"/>
    <x v="19"/>
  </r>
  <r>
    <x v="82"/>
    <x v="2"/>
    <s v="44528BOS"/>
    <s v="AWAY"/>
    <x v="22"/>
    <x v="17"/>
    <s v="0.988"/>
    <s v="0.893"/>
    <n v="1.018"/>
    <n v="0.97399999999999998"/>
    <x v="43"/>
    <s v="44528TOR"/>
    <s v="10"/>
    <n v="23"/>
    <s v="1.105"/>
    <s v="0.991"/>
    <n v="1.169"/>
    <n v="1.165"/>
    <s v="W 109-97"/>
    <n v="34"/>
    <n v="82"/>
    <n v="41.5"/>
    <n v="29"/>
    <n v="31"/>
    <n v="93.5"/>
    <n v="12"/>
    <n v="34"/>
    <n v="35.299999999999997"/>
    <n v="109"/>
    <s v="W"/>
    <s v="W1"/>
    <x v="15"/>
  </r>
  <r>
    <x v="21"/>
    <x v="2"/>
    <s v="44531BOS"/>
    <s v="HOME"/>
    <x v="22"/>
    <x v="18"/>
    <s v="1.008"/>
    <s v="1.088"/>
    <n v="1.0589999999999999"/>
    <n v="0.96799999999999997"/>
    <x v="22"/>
    <s v="44531PHI"/>
    <s v="8"/>
    <n v="21"/>
    <s v="0.986"/>
    <s v="0.975"/>
    <n v="1.036"/>
    <n v="0.92700000000000005"/>
    <s v="W 88-87"/>
    <n v="33"/>
    <n v="79"/>
    <n v="41.8"/>
    <n v="11"/>
    <n v="15"/>
    <n v="73.3"/>
    <n v="11"/>
    <n v="28"/>
    <n v="39.299999999999997"/>
    <n v="88"/>
    <s v="W"/>
    <s v="W2"/>
    <x v="43"/>
  </r>
  <r>
    <x v="22"/>
    <x v="2"/>
    <s v="44533BOS"/>
    <s v="AWAY"/>
    <x v="28"/>
    <x v="2"/>
    <s v="0.968"/>
    <s v="0.921"/>
    <n v="0.95099999999999996"/>
    <n v="0.91"/>
    <x v="11"/>
    <s v="44533UTA"/>
    <s v="1"/>
    <n v="6"/>
    <s v="1.178"/>
    <s v="1.337"/>
    <n v="1.0349999999999999"/>
    <n v="1.109"/>
    <s v="L 130-137"/>
    <n v="47"/>
    <n v="91"/>
    <n v="51.6"/>
    <n v="22"/>
    <n v="22"/>
    <n v="100"/>
    <n v="14"/>
    <n v="39"/>
    <n v="35.9"/>
    <n v="130"/>
    <s v="L"/>
    <s v="L1"/>
    <x v="40"/>
  </r>
  <r>
    <x v="65"/>
    <x v="2"/>
    <s v="44534BOS"/>
    <s v="AWAY"/>
    <x v="20"/>
    <x v="2"/>
    <s v="0.968"/>
    <s v="0.921"/>
    <n v="0.95099999999999996"/>
    <n v="0.91"/>
    <x v="31"/>
    <s v="44534POR"/>
    <s v="7"/>
    <n v="29"/>
    <s v="0.988"/>
    <s v="0.803"/>
    <n v="1.103"/>
    <n v="1.103"/>
    <s v="W 145-117"/>
    <n v="49"/>
    <n v="87"/>
    <n v="56.3"/>
    <n v="26"/>
    <n v="29"/>
    <n v="89.7"/>
    <n v="21"/>
    <n v="37"/>
    <n v="56.8"/>
    <n v="145"/>
    <s v="W"/>
    <s v="W1"/>
    <x v="48"/>
  </r>
  <r>
    <x v="66"/>
    <x v="2"/>
    <s v="44537BOS"/>
    <s v="AWAY"/>
    <x v="1"/>
    <x v="19"/>
    <s v="1.207"/>
    <s v="1.415"/>
    <n v="1.1339999999999999"/>
    <n v="1.1419999999999999"/>
    <x v="33"/>
    <s v="44537LAL"/>
    <s v="23"/>
    <n v="15"/>
    <s v="1.123"/>
    <s v="1.177"/>
    <n v="1.0409999999999999"/>
    <n v="1.218"/>
    <s v="L 102-117"/>
    <n v="36"/>
    <n v="82"/>
    <n v="43.9"/>
    <n v="20"/>
    <n v="29"/>
    <n v="69"/>
    <n v="10"/>
    <n v="33"/>
    <n v="30.3"/>
    <n v="102"/>
    <s v="L"/>
    <s v="L1"/>
    <x v="49"/>
  </r>
  <r>
    <x v="67"/>
    <x v="2"/>
    <s v="44538BOS"/>
    <s v="AWAY"/>
    <x v="1"/>
    <x v="19"/>
    <s v="1.207"/>
    <s v="1.415"/>
    <n v="1.1339999999999999"/>
    <n v="1.1419999999999999"/>
    <x v="34"/>
    <s v="44538LAC"/>
    <s v="25"/>
    <n v="3"/>
    <s v="1.042"/>
    <s v="0.999"/>
    <n v="1.006"/>
    <n v="0.88200000000000001"/>
    <s v="L 111-114"/>
    <n v="41"/>
    <n v="86"/>
    <n v="47.7"/>
    <n v="19"/>
    <n v="21"/>
    <n v="90.5"/>
    <n v="10"/>
    <n v="32"/>
    <n v="31.3"/>
    <n v="111"/>
    <s v="L"/>
    <s v="L2"/>
    <x v="18"/>
  </r>
  <r>
    <x v="25"/>
    <x v="2"/>
    <s v="44540BOS"/>
    <s v="AWAY"/>
    <x v="29"/>
    <x v="17"/>
    <s v="1.151"/>
    <s v="1.05"/>
    <n v="1.119"/>
    <n v="1.0780000000000001"/>
    <x v="9"/>
    <s v="44540PHX"/>
    <s v="5"/>
    <n v="2"/>
    <s v="1.029"/>
    <s v="1.016"/>
    <n v="1.0509999999999999"/>
    <n v="0.97799999999999998"/>
    <s v="L 90-111"/>
    <n v="35"/>
    <n v="93"/>
    <n v="37.6"/>
    <n v="16"/>
    <n v="24"/>
    <n v="66.7"/>
    <n v="4"/>
    <n v="26"/>
    <n v="15.4"/>
    <n v="90"/>
    <s v="L"/>
    <s v="L3"/>
    <x v="41"/>
  </r>
  <r>
    <x v="26"/>
    <x v="2"/>
    <s v="44543BOS"/>
    <s v="HOME"/>
    <x v="21"/>
    <x v="19"/>
    <s v="0.979"/>
    <s v="0.893"/>
    <n v="1.105"/>
    <n v="1.101"/>
    <x v="13"/>
    <s v="44543MIL"/>
    <s v="7"/>
    <n v="7"/>
    <s v="1.102"/>
    <s v="1.214"/>
    <n v="1.0760000000000001"/>
    <n v="1.125"/>
    <s v="W 117-103"/>
    <n v="43"/>
    <n v="86"/>
    <n v="50"/>
    <n v="11"/>
    <n v="13"/>
    <n v="84.6"/>
    <n v="20"/>
    <n v="47"/>
    <n v="42.6"/>
    <n v="117"/>
    <s v="W"/>
    <s v="W1"/>
    <x v="34"/>
  </r>
  <r>
    <x v="28"/>
    <x v="2"/>
    <s v="44547BOS"/>
    <s v="HOME"/>
    <x v="21"/>
    <x v="21"/>
    <s v="1.04"/>
    <s v="1.18"/>
    <n v="1.073"/>
    <n v="1.0389999999999999"/>
    <x v="50"/>
    <s v="44547GSW"/>
    <s v="4"/>
    <n v="1"/>
    <s v="1.026"/>
    <s v="1.087"/>
    <n v="1.02"/>
    <n v="0.99299999999999999"/>
    <s v="L 107-111"/>
    <n v="36"/>
    <n v="82"/>
    <n v="43.9"/>
    <n v="20"/>
    <n v="29"/>
    <n v="69"/>
    <n v="15"/>
    <n v="41"/>
    <n v="36.6"/>
    <n v="107"/>
    <s v="L"/>
    <s v="L1"/>
    <x v="9"/>
  </r>
  <r>
    <x v="71"/>
    <x v="2"/>
    <s v="44548BOS"/>
    <s v="HOME"/>
    <x v="21"/>
    <x v="21"/>
    <s v="1.04"/>
    <s v="1.18"/>
    <n v="1.073"/>
    <n v="1.0389999999999999"/>
    <x v="20"/>
    <s v="44548NYK"/>
    <s v="18"/>
    <n v="21"/>
    <s v="1.07"/>
    <s v="1.233"/>
    <n v="1.1080000000000001"/>
    <n v="1.095"/>
    <s v="W 114-107"/>
    <n v="42"/>
    <n v="89"/>
    <n v="47.2"/>
    <n v="13"/>
    <n v="17"/>
    <n v="76.5"/>
    <n v="17"/>
    <n v="45"/>
    <n v="37.799999999999997"/>
    <n v="114"/>
    <s v="W"/>
    <s v="W1"/>
    <x v="6"/>
  </r>
  <r>
    <x v="83"/>
    <x v="2"/>
    <s v="44550BOS"/>
    <s v="HOME"/>
    <x v="16"/>
    <x v="22"/>
    <s v="1.128"/>
    <s v="1.15"/>
    <n v="1.071"/>
    <n v="1.079"/>
    <x v="22"/>
    <s v="44550PHI"/>
    <s v="17"/>
    <n v="20"/>
    <s v="0.981"/>
    <s v="1.029"/>
    <n v="1.1459999999999999"/>
    <n v="1.117"/>
    <s v="L 103-108"/>
    <n v="38"/>
    <n v="82"/>
    <n v="46.3"/>
    <n v="20"/>
    <n v="25"/>
    <n v="80"/>
    <n v="7"/>
    <n v="27"/>
    <n v="25.9"/>
    <n v="103"/>
    <s v="L"/>
    <s v="L1"/>
    <x v="21"/>
  </r>
  <r>
    <x v="29"/>
    <x v="2"/>
    <s v="44552BOS"/>
    <s v="HOME"/>
    <x v="22"/>
    <x v="22"/>
    <s v="1.073"/>
    <s v="1.017"/>
    <n v="1.08"/>
    <n v="1.0660000000000001"/>
    <x v="51"/>
    <s v="44552CLE"/>
    <s v="15"/>
    <n v="2"/>
    <s v="1.176"/>
    <s v="1.185"/>
    <n v="0.92300000000000004"/>
    <n v="0.89600000000000002"/>
    <s v="W 111-101"/>
    <n v="43"/>
    <n v="92"/>
    <n v="46.7"/>
    <n v="14"/>
    <n v="18"/>
    <n v="77.8"/>
    <n v="11"/>
    <n v="30"/>
    <n v="36.700000000000003"/>
    <n v="111"/>
    <s v="W"/>
    <s v="W1"/>
    <x v="14"/>
  </r>
  <r>
    <x v="31"/>
    <x v="2"/>
    <s v="44555BOS"/>
    <s v="AWAY"/>
    <x v="16"/>
    <x v="17"/>
    <s v="1.081"/>
    <s v="1.078"/>
    <n v="1.0409999999999999"/>
    <n v="0.98099999999999998"/>
    <x v="46"/>
    <s v="44555MIL"/>
    <s v="8"/>
    <n v="7"/>
    <s v="1.051"/>
    <s v="1.043"/>
    <n v="1.0580000000000001"/>
    <n v="0.97199999999999998"/>
    <s v="L 113-117"/>
    <n v="38"/>
    <n v="89"/>
    <n v="42.7"/>
    <n v="20"/>
    <n v="24"/>
    <n v="83.3"/>
    <n v="17"/>
    <n v="45"/>
    <n v="37.799999999999997"/>
    <n v="113"/>
    <s v="L"/>
    <s v="L1"/>
    <x v="9"/>
  </r>
  <r>
    <x v="32"/>
    <x v="2"/>
    <s v="44557BOS"/>
    <s v="AWAY"/>
    <x v="16"/>
    <x v="19"/>
    <s v="1.066"/>
    <s v="1.101"/>
    <n v="1.0620000000000001"/>
    <n v="1.1399999999999999"/>
    <x v="23"/>
    <s v="44557MIN"/>
    <s v="23"/>
    <n v="11"/>
    <s v="1.101"/>
    <s v="1.099"/>
    <n v="1.161"/>
    <n v="1.212"/>
    <s v="L 103-108"/>
    <n v="33"/>
    <n v="89"/>
    <n v="37.1"/>
    <n v="21"/>
    <n v="28"/>
    <n v="75"/>
    <n v="16"/>
    <n v="47"/>
    <n v="34"/>
    <n v="103"/>
    <s v="L"/>
    <s v="L2"/>
    <x v="21"/>
  </r>
  <r>
    <x v="33"/>
    <x v="2"/>
    <s v="44559BOS"/>
    <s v="HOME"/>
    <x v="22"/>
    <x v="17"/>
    <s v="1.064"/>
    <s v="1.013"/>
    <n v="1.0609999999999999"/>
    <n v="1.0620000000000001"/>
    <x v="55"/>
    <s v="44559LAC"/>
    <s v="25"/>
    <n v="4"/>
    <s v="1.022"/>
    <s v="1.036"/>
    <n v="1.032"/>
    <n v="1.19"/>
    <s v="L 82-91"/>
    <n v="35"/>
    <n v="101"/>
    <n v="34.700000000000003"/>
    <n v="8"/>
    <n v="11"/>
    <n v="72.7"/>
    <n v="4"/>
    <n v="42"/>
    <n v="9.5"/>
    <n v="82"/>
    <s v="L"/>
    <s v="L3"/>
    <x v="7"/>
  </r>
  <r>
    <x v="34"/>
    <x v="2"/>
    <s v="44561BOS"/>
    <s v="HOME"/>
    <x v="2"/>
    <x v="17"/>
    <s v="0.997"/>
    <s v="0.866"/>
    <n v="1.0569999999999999"/>
    <n v="0.96099999999999997"/>
    <x v="42"/>
    <s v="44561PHX"/>
    <s v="6"/>
    <n v="3"/>
    <s v="1.133"/>
    <s v="1.145"/>
    <n v="1.1060000000000001"/>
    <n v="0.96599999999999997"/>
    <s v="W 123-108"/>
    <n v="45"/>
    <n v="83"/>
    <n v="54.2"/>
    <n v="23"/>
    <n v="26"/>
    <n v="88.5"/>
    <n v="10"/>
    <n v="27"/>
    <n v="37"/>
    <n v="123"/>
    <s v="W"/>
    <s v="W1"/>
    <x v="42"/>
  </r>
  <r>
    <x v="84"/>
    <x v="2"/>
    <s v="44563BOS"/>
    <s v="HOME"/>
    <x v="21"/>
    <x v="17"/>
    <s v="1.034"/>
    <s v="1.212"/>
    <n v="1.0309999999999999"/>
    <n v="1.0640000000000001"/>
    <x v="14"/>
    <s v="44563ORL"/>
    <s v="28"/>
    <n v="26"/>
    <s v="1.043"/>
    <s v="1.119"/>
    <n v="1.194"/>
    <n v="1.29"/>
    <s v="W 116-111"/>
    <n v="39"/>
    <n v="86"/>
    <n v="45.3"/>
    <n v="25"/>
    <n v="28"/>
    <n v="89.3"/>
    <n v="13"/>
    <n v="36"/>
    <n v="36.1"/>
    <n v="116"/>
    <s v="W"/>
    <s v="W2"/>
    <x v="33"/>
  </r>
  <r>
    <x v="36"/>
    <x v="2"/>
    <s v="44566BOS"/>
    <s v="HOME"/>
    <x v="22"/>
    <x v="18"/>
    <s v="1.038"/>
    <s v="1.026"/>
    <n v="1.0029999999999999"/>
    <n v="0.98199999999999998"/>
    <x v="57"/>
    <s v="44566SAS"/>
    <s v="12"/>
    <n v="16"/>
    <s v="0.995"/>
    <s v="0.987"/>
    <n v="1.056"/>
    <n v="0.996"/>
    <s v="L 97-99"/>
    <n v="40"/>
    <n v="90"/>
    <n v="44.4"/>
    <n v="8"/>
    <n v="9"/>
    <n v="88.9"/>
    <n v="9"/>
    <n v="28"/>
    <n v="32.1"/>
    <n v="97"/>
    <s v="L"/>
    <s v="L1"/>
    <x v="17"/>
  </r>
  <r>
    <x v="85"/>
    <x v="2"/>
    <s v="44567BOS"/>
    <s v="AWAY"/>
    <x v="22"/>
    <x v="18"/>
    <s v="1.038"/>
    <s v="1.026"/>
    <n v="1.0029999999999999"/>
    <n v="0.98199999999999998"/>
    <x v="28"/>
    <s v="44567NYK"/>
    <s v="22"/>
    <n v="16"/>
    <s v="0.993"/>
    <s v="1.134"/>
    <n v="1.0620000000000001"/>
    <n v="1.0249999999999999"/>
    <s v="L 105-108"/>
    <n v="38"/>
    <n v="80"/>
    <n v="47.5"/>
    <n v="12"/>
    <n v="13"/>
    <n v="92.3"/>
    <n v="17"/>
    <n v="45"/>
    <n v="37.799999999999997"/>
    <n v="105"/>
    <s v="L"/>
    <s v="L2"/>
    <x v="18"/>
  </r>
  <r>
    <x v="86"/>
    <x v="2"/>
    <s v="44569BOS"/>
    <s v="HOME"/>
    <x v="22"/>
    <x v="19"/>
    <s v="1.056"/>
    <s v="1.115"/>
    <n v="1.056"/>
    <n v="1.147"/>
    <x v="20"/>
    <s v="44569NYK"/>
    <s v="21"/>
    <n v="16"/>
    <s v="1.092"/>
    <s v="1.147"/>
    <n v="1.099"/>
    <n v="1.115"/>
    <s v="W 99-75"/>
    <n v="36"/>
    <n v="76"/>
    <n v="47.4"/>
    <n v="15"/>
    <n v="17"/>
    <n v="88.2"/>
    <n v="12"/>
    <n v="29"/>
    <n v="41.4"/>
    <n v="99"/>
    <s v="W"/>
    <s v="W1"/>
    <x v="37"/>
  </r>
  <r>
    <x v="74"/>
    <x v="2"/>
    <s v="44571BOS"/>
    <s v="HOME"/>
    <x v="22"/>
    <x v="20"/>
    <s v="1.09"/>
    <s v="1.124"/>
    <n v="1.0209999999999999"/>
    <n v="0.85099999999999998"/>
    <x v="45"/>
    <s v="44571IND"/>
    <s v="15"/>
    <n v="21"/>
    <s v="1.151"/>
    <s v="1.255"/>
    <n v="1.171"/>
    <n v="1.1339999999999999"/>
    <s v="W 101-98"/>
    <n v="35"/>
    <n v="88"/>
    <n v="39.799999999999997"/>
    <n v="23"/>
    <n v="28"/>
    <n v="82.1"/>
    <n v="8"/>
    <n v="28"/>
    <n v="28.6"/>
    <n v="101"/>
    <s v="W"/>
    <s v="W2"/>
    <x v="3"/>
  </r>
  <r>
    <x v="39"/>
    <x v="2"/>
    <s v="44573BOS"/>
    <s v="AWAY"/>
    <x v="22"/>
    <x v="2"/>
    <s v="1.043"/>
    <s v="0.917"/>
    <n v="0.96099999999999997"/>
    <n v="0.88900000000000001"/>
    <x v="21"/>
    <s v="44573IND"/>
    <s v="15"/>
    <n v="21"/>
    <s v="1.096"/>
    <s v="0.889"/>
    <n v="1.093"/>
    <n v="0.91700000000000004"/>
    <s v="W 119-100"/>
    <n v="40"/>
    <n v="78"/>
    <n v="51.3"/>
    <n v="21"/>
    <n v="25"/>
    <n v="84"/>
    <n v="18"/>
    <n v="38"/>
    <n v="47.4"/>
    <n v="119"/>
    <s v="W"/>
    <s v="W3"/>
    <x v="38"/>
  </r>
  <r>
    <x v="40"/>
    <x v="2"/>
    <s v="44575BOS"/>
    <s v="AWAY"/>
    <x v="21"/>
    <x v="2"/>
    <s v="1.081"/>
    <s v="1.237"/>
    <n v="0.92600000000000005"/>
    <n v="1.04"/>
    <x v="5"/>
    <s v="44575PHI"/>
    <s v="14"/>
    <n v="14"/>
    <s v="1.078"/>
    <s v="0.989"/>
    <n v="0.98599999999999999"/>
    <n v="1.1000000000000001"/>
    <s v="L 99-111"/>
    <n v="37"/>
    <n v="78"/>
    <n v="47.4"/>
    <n v="14"/>
    <n v="18"/>
    <n v="77.8"/>
    <n v="11"/>
    <n v="31"/>
    <n v="35.5"/>
    <n v="99"/>
    <s v="L"/>
    <s v="L1"/>
    <x v="11"/>
  </r>
  <r>
    <x v="41"/>
    <x v="2"/>
    <s v="44576BOS"/>
    <s v="HOME"/>
    <x v="22"/>
    <x v="2"/>
    <s v="1.081"/>
    <s v="1.237"/>
    <n v="0.92600000000000005"/>
    <n v="1.04"/>
    <x v="29"/>
    <s v="44576CHI"/>
    <s v="3"/>
    <n v="16"/>
    <s v="1.135"/>
    <s v="1.087"/>
    <n v="1.115"/>
    <n v="1.34"/>
    <s v="W 114-112"/>
    <n v="44"/>
    <n v="90"/>
    <n v="48.9"/>
    <n v="17"/>
    <n v="19"/>
    <n v="89.5"/>
    <n v="9"/>
    <n v="26"/>
    <n v="34.6"/>
    <n v="114"/>
    <s v="W"/>
    <s v="W1"/>
    <x v="20"/>
  </r>
  <r>
    <x v="42"/>
    <x v="2"/>
    <s v="44578BOS"/>
    <s v="HOME"/>
    <x v="22"/>
    <x v="20"/>
    <s v="1.149"/>
    <s v="1.225"/>
    <n v="1.1180000000000001"/>
    <n v="1.2030000000000001"/>
    <x v="58"/>
    <s v="44578NOP"/>
    <s v="25"/>
    <n v="25"/>
    <s v="1.142"/>
    <s v="1.063"/>
    <n v="1.103"/>
    <n v="1.2150000000000001"/>
    <s v="W 104-92"/>
    <n v="38"/>
    <n v="80"/>
    <n v="47.5"/>
    <n v="18"/>
    <n v="20"/>
    <n v="90"/>
    <n v="10"/>
    <n v="32"/>
    <n v="31.3"/>
    <n v="104"/>
    <s v="W"/>
    <s v="W2"/>
    <x v="15"/>
  </r>
  <r>
    <x v="43"/>
    <x v="2"/>
    <s v="44580BOS"/>
    <s v="HOME"/>
    <x v="22"/>
    <x v="20"/>
    <s v="1.086"/>
    <s v="1.05"/>
    <n v="1.079"/>
    <n v="0.92900000000000005"/>
    <x v="16"/>
    <s v="44580CHA"/>
    <s v="6"/>
    <n v="26"/>
    <s v="1.037"/>
    <s v="1.043"/>
    <n v="0.99099999999999999"/>
    <n v="0.93500000000000005"/>
    <s v="L 102-111"/>
    <n v="39"/>
    <n v="90"/>
    <n v="43.3"/>
    <n v="10"/>
    <n v="13"/>
    <n v="76.900000000000006"/>
    <n v="14"/>
    <n v="46"/>
    <n v="30.4"/>
    <n v="102"/>
    <s v="L"/>
    <s v="L1"/>
    <x v="7"/>
  </r>
  <r>
    <x v="44"/>
    <x v="2"/>
    <s v="44582BOS"/>
    <s v="HOME"/>
    <x v="28"/>
    <x v="2"/>
    <s v="1.093"/>
    <s v="1.013"/>
    <n v="1.0760000000000001"/>
    <n v="1.103"/>
    <x v="59"/>
    <s v="44582POR"/>
    <s v="16"/>
    <n v="28"/>
    <s v="0.979"/>
    <s v="0.941"/>
    <n v="0.96899999999999997"/>
    <n v="1.0640000000000001"/>
    <s v="L 105-109"/>
    <n v="37"/>
    <n v="82"/>
    <n v="45.1"/>
    <n v="20"/>
    <n v="23"/>
    <n v="87"/>
    <n v="11"/>
    <n v="37"/>
    <n v="29.7"/>
    <n v="105"/>
    <s v="L"/>
    <s v="L2"/>
    <x v="9"/>
  </r>
  <r>
    <x v="45"/>
    <x v="2"/>
    <s v="44584BOS"/>
    <s v="AWAY"/>
    <x v="2"/>
    <x v="2"/>
    <s v="1.05"/>
    <s v="1.087"/>
    <n v="1.0529999999999999"/>
    <n v="1.129"/>
    <x v="4"/>
    <s v="44584WAS"/>
    <s v="17"/>
    <n v="22"/>
    <s v="1.125"/>
    <s v="1.095"/>
    <n v="1.0780000000000001"/>
    <n v="1.1359999999999999"/>
    <s v="W 116-87"/>
    <n v="40"/>
    <n v="90"/>
    <n v="44.4"/>
    <n v="17"/>
    <n v="21"/>
    <n v="81"/>
    <n v="19"/>
    <n v="39"/>
    <n v="48.7"/>
    <n v="116"/>
    <s v="W"/>
    <s v="W1"/>
    <x v="50"/>
  </r>
  <r>
    <x v="76"/>
    <x v="2"/>
    <s v="44586BOS"/>
    <s v="HOME"/>
    <x v="2"/>
    <x v="2"/>
    <s v="1.086"/>
    <s v="1.157"/>
    <n v="1.032"/>
    <n v="0.86799999999999999"/>
    <x v="39"/>
    <s v="44586SAC"/>
    <s v="18"/>
    <n v="27"/>
    <s v="1.183"/>
    <s v="1.23"/>
    <n v="1.228"/>
    <n v="1.288"/>
    <s v="W 128-75"/>
    <n v="51"/>
    <n v="103"/>
    <n v="49.5"/>
    <n v="6"/>
    <n v="7"/>
    <n v="85.7"/>
    <n v="20"/>
    <n v="45"/>
    <n v="44.4"/>
    <n v="128"/>
    <s v="W"/>
    <s v="W2"/>
    <x v="51"/>
  </r>
  <r>
    <x v="47"/>
    <x v="2"/>
    <s v="44589BOS"/>
    <s v="AWAY"/>
    <x v="16"/>
    <x v="3"/>
    <s v="1.177"/>
    <s v="1.284"/>
    <n v="0.91400000000000003"/>
    <n v="0.752"/>
    <x v="54"/>
    <s v="44589ATL"/>
    <s v="2"/>
    <n v="29"/>
    <s v="1.15"/>
    <s v="1.18"/>
    <n v="1.0129999999999999"/>
    <n v="1.014"/>
    <s v="L 92-108"/>
    <n v="30"/>
    <n v="86"/>
    <n v="34.9"/>
    <n v="25"/>
    <n v="27"/>
    <n v="92.6"/>
    <n v="7"/>
    <n v="36"/>
    <n v="19.399999999999999"/>
    <n v="92"/>
    <s v="L"/>
    <s v="L1"/>
    <x v="23"/>
  </r>
  <r>
    <x v="77"/>
    <x v="2"/>
    <s v="44590BOS"/>
    <s v="AWAY"/>
    <x v="16"/>
    <x v="3"/>
    <s v="1.177"/>
    <s v="1.284"/>
    <n v="0.91400000000000003"/>
    <n v="0.752"/>
    <x v="3"/>
    <s v="44590NOP"/>
    <s v="25"/>
    <n v="25"/>
    <s v="1.11"/>
    <s v="1.138"/>
    <n v="1.093"/>
    <n v="1.244"/>
    <s v="W 107-97"/>
    <n v="43"/>
    <n v="81"/>
    <n v="53.1"/>
    <n v="7"/>
    <n v="11"/>
    <n v="63.6"/>
    <n v="14"/>
    <n v="41"/>
    <n v="34.1"/>
    <n v="107"/>
    <s v="W"/>
    <s v="W1"/>
    <x v="14"/>
  </r>
  <r>
    <x v="49"/>
    <x v="2"/>
    <s v="44592BOS"/>
    <s v="HOME"/>
    <x v="22"/>
    <x v="3"/>
    <s v="1.097"/>
    <s v="1.102"/>
    <n v="0.94"/>
    <n v="0.999"/>
    <x v="35"/>
    <s v="44592MIA"/>
    <s v="5"/>
    <n v="7"/>
    <s v="1.077"/>
    <s v="0.979"/>
    <n v="1.0249999999999999"/>
    <n v="1.012"/>
    <s v="W 122-92"/>
    <n v="44"/>
    <n v="84"/>
    <n v="52.4"/>
    <n v="18"/>
    <n v="27"/>
    <n v="66.7"/>
    <n v="16"/>
    <n v="42"/>
    <n v="38.1"/>
    <n v="122"/>
    <s v="W"/>
    <s v="W2"/>
    <x v="52"/>
  </r>
  <r>
    <x v="79"/>
    <x v="2"/>
    <s v="44594BOS"/>
    <s v="HOME"/>
    <x v="22"/>
    <x v="3"/>
    <s v="1.079"/>
    <s v="1.229"/>
    <n v="0.998"/>
    <n v="0.92700000000000005"/>
    <x v="16"/>
    <s v="44594CHA"/>
    <s v="5"/>
    <n v="26"/>
    <s v="1.153"/>
    <s v="0.858"/>
    <n v="1.121"/>
    <n v="1.0960000000000001"/>
    <s v="W 113-107"/>
    <n v="42"/>
    <n v="82"/>
    <n v="51.2"/>
    <n v="15"/>
    <n v="17"/>
    <n v="88.2"/>
    <n v="14"/>
    <n v="36"/>
    <n v="38.9"/>
    <n v="113"/>
    <s v="W"/>
    <s v="W3"/>
    <x v="22"/>
  </r>
  <r>
    <x v="51"/>
    <x v="2"/>
    <s v="44596BOS"/>
    <s v="AWAY"/>
    <x v="22"/>
    <x v="3"/>
    <s v="1.145"/>
    <s v="1.103"/>
    <n v="0.99099999999999999"/>
    <n v="1.044"/>
    <x v="48"/>
    <s v="44596DET"/>
    <s v="30"/>
    <n v="22"/>
    <s v="1.059"/>
    <s v="0.976"/>
    <n v="1.1120000000000001"/>
    <n v="1.073"/>
    <s v="W 102-93"/>
    <n v="37"/>
    <n v="82"/>
    <n v="45.1"/>
    <n v="19"/>
    <n v="25"/>
    <n v="76"/>
    <n v="9"/>
    <n v="28"/>
    <n v="32.1"/>
    <n v="102"/>
    <s v="W"/>
    <s v="W4"/>
    <x v="30"/>
  </r>
  <r>
    <x v="52"/>
    <x v="2"/>
    <s v="44598BOS"/>
    <s v="AWAY"/>
    <x v="21"/>
    <x v="3"/>
    <s v="1.114"/>
    <s v="1.013"/>
    <n v="0.96599999999999997"/>
    <n v="0.92400000000000004"/>
    <x v="26"/>
    <s v="44598ORL"/>
    <s v="28"/>
    <n v="21"/>
    <s v="1.098"/>
    <s v="1.08"/>
    <n v="1.1240000000000001"/>
    <n v="1.071"/>
    <s v="W 116-83"/>
    <n v="45"/>
    <n v="99"/>
    <n v="45.5"/>
    <n v="13"/>
    <n v="14"/>
    <n v="92.9"/>
    <n v="13"/>
    <n v="46"/>
    <n v="28.3"/>
    <n v="116"/>
    <s v="W"/>
    <s v="W5"/>
    <x v="36"/>
  </r>
  <r>
    <x v="53"/>
    <x v="2"/>
    <s v="44600BOS"/>
    <s v="AWAY"/>
    <x v="21"/>
    <x v="4"/>
    <s v="1.078"/>
    <s v="1.117"/>
    <n v="0.92200000000000004"/>
    <n v="0.8"/>
    <x v="7"/>
    <s v="44600BKN"/>
    <s v="11"/>
    <n v="19"/>
    <s v="1.029"/>
    <s v="1.022"/>
    <n v="1.21"/>
    <n v="1.2190000000000001"/>
    <s v="W 126-91"/>
    <n v="50"/>
    <n v="91"/>
    <n v="54.9"/>
    <n v="12"/>
    <n v="16"/>
    <n v="75"/>
    <n v="14"/>
    <n v="40"/>
    <n v="35"/>
    <n v="126"/>
    <s v="W"/>
    <s v="W6"/>
    <x v="53"/>
  </r>
  <r>
    <x v="80"/>
    <x v="3"/>
    <s v="44489CHA"/>
    <s v="HOME"/>
    <x v="24"/>
    <x v="0"/>
    <s v=" "/>
    <s v=" "/>
    <s v=" "/>
    <s v=" "/>
    <x v="45"/>
    <s v="44489IND"/>
    <m/>
    <s v=" "/>
    <s v=" "/>
    <s v=" "/>
    <s v=" "/>
    <s v=" "/>
    <s v="W 123-122"/>
    <n v="46"/>
    <n v="107"/>
    <n v="43"/>
    <n v="18"/>
    <n v="27"/>
    <n v="66.7"/>
    <n v="13"/>
    <n v="31"/>
    <n v="41.9"/>
    <n v="123"/>
    <s v="W"/>
    <s v="W1"/>
    <x v="43"/>
  </r>
  <r>
    <x v="55"/>
    <x v="4"/>
    <s v="44491CHI"/>
    <s v="HOME"/>
    <x v="30"/>
    <x v="1"/>
    <s v="0.925"/>
    <s v="0.925"/>
    <n v="0.86599999999999999"/>
    <n v="0.86599999999999999"/>
    <x v="58"/>
    <s v="44491NOP"/>
    <n v="21"/>
    <n v="23"/>
    <s v="0.957"/>
    <s v="0.957"/>
    <n v="1.1539999999999999"/>
    <n v="1.1539999999999999"/>
    <s v="W 128-112"/>
    <n v="47"/>
    <n v="89"/>
    <n v="52.8"/>
    <n v="20"/>
    <n v="25"/>
    <n v="80"/>
    <n v="14"/>
    <n v="28"/>
    <n v="50"/>
    <n v="128"/>
    <s v="W"/>
    <s v="W2"/>
    <x v="28"/>
  </r>
  <r>
    <x v="1"/>
    <x v="4"/>
    <s v="44492CHI"/>
    <s v="HOME"/>
    <x v="31"/>
    <x v="4"/>
    <s v="0.925"/>
    <s v="0.925"/>
    <n v="0.86599999999999999"/>
    <n v="0.86599999999999999"/>
    <x v="2"/>
    <s v="44492DET"/>
    <s v="28"/>
    <n v="7"/>
    <s v="0.866"/>
    <s v="0.866"/>
    <n v="0.92500000000000004"/>
    <n v="0.92500000000000004"/>
    <s v="W 97-82"/>
    <n v="35"/>
    <n v="84"/>
    <n v="41.7"/>
    <n v="16"/>
    <n v="19"/>
    <n v="84.2"/>
    <n v="11"/>
    <n v="26"/>
    <n v="42.3"/>
    <n v="97"/>
    <s v="W"/>
    <s v="W3"/>
    <x v="42"/>
  </r>
  <r>
    <x v="2"/>
    <x v="4"/>
    <s v="44494CHI"/>
    <s v="AWAY"/>
    <x v="22"/>
    <x v="4"/>
    <s v="1.029"/>
    <s v="0.923"/>
    <n v="0.91"/>
    <n v="0.78"/>
    <x v="43"/>
    <s v="44494TOR"/>
    <s v="25"/>
    <n v="7"/>
    <s v="0.958"/>
    <s v="0.987"/>
    <n v="0.92900000000000005"/>
    <n v="1.07"/>
    <s v="W 111-108"/>
    <n v="39"/>
    <n v="81"/>
    <n v="48.1"/>
    <n v="21"/>
    <n v="22"/>
    <n v="95.5"/>
    <n v="12"/>
    <n v="27"/>
    <n v="44.4"/>
    <n v="111"/>
    <s v="W"/>
    <s v="W4"/>
    <x v="3"/>
  </r>
  <r>
    <x v="4"/>
    <x v="4"/>
    <s v="44497CHI"/>
    <s v="HOME"/>
    <x v="1"/>
    <x v="3"/>
    <s v="1.093"/>
    <s v="1.122"/>
    <n v="0.98299999999999998"/>
    <n v="1.091"/>
    <x v="20"/>
    <s v="44497NYK"/>
    <s v="5"/>
    <n v="10"/>
    <s v="1.113"/>
    <s v="1.184"/>
    <n v="1.008"/>
    <n v="1.0469999999999999"/>
    <s v="L 103-104"/>
    <n v="36"/>
    <n v="84"/>
    <n v="42.9"/>
    <n v="20"/>
    <n v="22"/>
    <n v="90.9"/>
    <n v="11"/>
    <n v="32"/>
    <n v="34.4"/>
    <n v="103"/>
    <s v="L"/>
    <s v="L1"/>
    <x v="54"/>
  </r>
  <r>
    <x v="5"/>
    <x v="4"/>
    <s v="44499CHI"/>
    <s v="HOME"/>
    <x v="6"/>
    <x v="2"/>
    <s v="1.035"/>
    <s v="1.068"/>
    <n v="0.97799999999999998"/>
    <n v="1.0780000000000001"/>
    <x v="8"/>
    <s v="44499UTA"/>
    <s v="2"/>
    <n v="2"/>
    <s v="1.115"/>
    <s v="1.145"/>
    <n v="0.95099999999999996"/>
    <n v="0.85399999999999998"/>
    <s v="W 107-99"/>
    <n v="39"/>
    <n v="91"/>
    <n v="42.9"/>
    <n v="24"/>
    <n v="30"/>
    <n v="80"/>
    <n v="5"/>
    <n v="21"/>
    <n v="23.8"/>
    <n v="107"/>
    <s v="W"/>
    <s v="W1"/>
    <x v="29"/>
  </r>
  <r>
    <x v="6"/>
    <x v="4"/>
    <s v="44501CHI"/>
    <s v="AWAY"/>
    <x v="23"/>
    <x v="2"/>
    <s v="1.061"/>
    <s v="1.008"/>
    <n v="1.028"/>
    <n v="0.93300000000000005"/>
    <x v="52"/>
    <s v="44501BOS"/>
    <s v="20"/>
    <n v="21"/>
    <s v="1.057"/>
    <s v="0.914"/>
    <n v="1.06"/>
    <n v="0.93899999999999995"/>
    <s v="W 128-114"/>
    <n v="49"/>
    <n v="86"/>
    <n v="57"/>
    <n v="17"/>
    <n v="18"/>
    <n v="94.4"/>
    <n v="13"/>
    <n v="31"/>
    <n v="41.9"/>
    <n v="128"/>
    <s v="W"/>
    <s v="W2"/>
    <x v="34"/>
  </r>
  <r>
    <x v="7"/>
    <x v="4"/>
    <s v="44503CHI"/>
    <s v="AWAY"/>
    <x v="5"/>
    <x v="20"/>
    <s v="1.11"/>
    <s v="1.255"/>
    <n v="1.0409999999999999"/>
    <n v="1.117"/>
    <x v="5"/>
    <s v="44503PHI"/>
    <s v="1"/>
    <n v="16"/>
    <s v="1.151"/>
    <s v="1.195"/>
    <n v="0.998"/>
    <n v="1.089"/>
    <s v="L 98-103"/>
    <n v="38"/>
    <n v="82"/>
    <n v="46.3"/>
    <n v="16"/>
    <n v="18"/>
    <n v="88.9"/>
    <n v="6"/>
    <n v="21"/>
    <n v="28.6"/>
    <n v="98"/>
    <s v="L"/>
    <s v="L1"/>
    <x v="21"/>
  </r>
  <r>
    <x v="9"/>
    <x v="4"/>
    <s v="44506CHI"/>
    <s v="HOME"/>
    <x v="3"/>
    <x v="20"/>
    <s v="1.092"/>
    <s v="1.013"/>
    <n v="1.036"/>
    <n v="1.0640000000000001"/>
    <x v="22"/>
    <s v="44506PHI"/>
    <s v="1"/>
    <n v="14"/>
    <s v="1.138"/>
    <s v="1.157"/>
    <n v="1.0469999999999999"/>
    <n v="1.04"/>
    <s v="L 105-114"/>
    <n v="37"/>
    <n v="92"/>
    <n v="40.200000000000003"/>
    <n v="24"/>
    <n v="30"/>
    <n v="80"/>
    <n v="7"/>
    <n v="29"/>
    <n v="24.1"/>
    <n v="105"/>
    <s v="L"/>
    <s v="L2"/>
    <x v="7"/>
  </r>
  <r>
    <x v="10"/>
    <x v="4"/>
    <s v="44508CHI"/>
    <s v="HOME"/>
    <x v="4"/>
    <x v="17"/>
    <s v="1.117"/>
    <s v="1.075"/>
    <n v="1.117"/>
    <n v="1.1679999999999999"/>
    <x v="24"/>
    <s v="44508BKN"/>
    <s v="21"/>
    <n v="7"/>
    <s v="1.094"/>
    <s v="0.95"/>
    <n v="0.95799999999999996"/>
    <n v="0.89"/>
    <s v="W 118-95"/>
    <n v="46"/>
    <n v="98"/>
    <n v="46.9"/>
    <n v="17"/>
    <n v="20"/>
    <n v="85"/>
    <n v="9"/>
    <n v="31"/>
    <n v="29"/>
    <n v="118"/>
    <s v="W"/>
    <s v="W1"/>
    <x v="55"/>
  </r>
  <r>
    <x v="61"/>
    <x v="4"/>
    <s v="44510CHI"/>
    <s v="HOME"/>
    <x v="9"/>
    <x v="20"/>
    <s v="1.08"/>
    <s v="1.148"/>
    <n v="1.05"/>
    <n v="0.92400000000000004"/>
    <x v="0"/>
    <s v="44510DAL"/>
    <s v="22"/>
    <n v="15"/>
    <s v="1.08"/>
    <s v="1.123"/>
    <n v="1.0129999999999999"/>
    <n v="0.95599999999999996"/>
    <s v="W 117-107"/>
    <n v="45"/>
    <n v="89"/>
    <n v="50.6"/>
    <n v="12"/>
    <n v="14"/>
    <n v="85.7"/>
    <n v="15"/>
    <n v="31"/>
    <n v="48.4"/>
    <n v="117"/>
    <s v="W"/>
    <s v="W2"/>
    <x v="14"/>
  </r>
  <r>
    <x v="12"/>
    <x v="4"/>
    <s v="44512CHI"/>
    <s v="AWAY"/>
    <x v="10"/>
    <x v="5"/>
    <s v="1.137"/>
    <s v="1.188"/>
    <n v="1.0569999999999999"/>
    <n v="1.0860000000000001"/>
    <x v="10"/>
    <s v="44512GSW"/>
    <s v="2"/>
    <n v="1"/>
    <s v="1.174"/>
    <s v="1.203"/>
    <n v="1.0469999999999999"/>
    <n v="1.0760000000000001"/>
    <s v="L 93-119"/>
    <n v="34"/>
    <n v="78"/>
    <n v="43.6"/>
    <n v="17"/>
    <n v="22"/>
    <n v="77.3"/>
    <n v="8"/>
    <n v="27"/>
    <n v="29.6"/>
    <n v="93"/>
    <s v="L"/>
    <s v="L1"/>
    <x v="56"/>
  </r>
  <r>
    <x v="13"/>
    <x v="4"/>
    <s v="44514CHI"/>
    <s v="AWAY"/>
    <x v="5"/>
    <x v="17"/>
    <s v="1.078"/>
    <s v="0.903"/>
    <n v="1.0549999999999999"/>
    <n v="1.155"/>
    <x v="34"/>
    <s v="44514LAC"/>
    <s v="17"/>
    <n v="3"/>
    <s v="1.129"/>
    <s v="1.097"/>
    <n v="1.048"/>
    <n v="1.0680000000000001"/>
    <s v="W 100-90"/>
    <n v="38"/>
    <n v="86"/>
    <n v="44.2"/>
    <n v="13"/>
    <n v="14"/>
    <n v="92.9"/>
    <n v="11"/>
    <n v="29"/>
    <n v="37.9"/>
    <n v="100"/>
    <s v="W"/>
    <s v="W1"/>
    <x v="14"/>
  </r>
  <r>
    <x v="14"/>
    <x v="4"/>
    <s v="44515CHI"/>
    <s v="AWAY"/>
    <x v="5"/>
    <x v="19"/>
    <s v="1.078"/>
    <s v="0.903"/>
    <n v="1.0549999999999999"/>
    <n v="1.155"/>
    <x v="33"/>
    <s v="44515LAL"/>
    <s v="24"/>
    <n v="14"/>
    <s v="0.993"/>
    <s v="0.821"/>
    <n v="1.048"/>
    <n v="1.0580000000000001"/>
    <s v="W 121-103"/>
    <n v="49"/>
    <n v="89"/>
    <n v="55.1"/>
    <n v="8"/>
    <n v="11"/>
    <n v="72.7"/>
    <n v="15"/>
    <n v="34"/>
    <n v="44.1"/>
    <n v="121"/>
    <s v="W"/>
    <s v="W2"/>
    <x v="2"/>
  </r>
  <r>
    <x v="15"/>
    <x v="4"/>
    <s v="44517CHI"/>
    <s v="AWAY"/>
    <x v="3"/>
    <x v="18"/>
    <s v="1.012"/>
    <s v="1.142"/>
    <n v="1.0049999999999999"/>
    <n v="0.97199999999999998"/>
    <x v="31"/>
    <s v="44517POR"/>
    <s v="5"/>
    <n v="26"/>
    <s v="1.086"/>
    <s v="1.228"/>
    <n v="1.1279999999999999"/>
    <n v="1.1759999999999999"/>
    <s v="L 107-112"/>
    <n v="39"/>
    <n v="83"/>
    <n v="47"/>
    <n v="16"/>
    <n v="20"/>
    <n v="80"/>
    <n v="13"/>
    <n v="29"/>
    <n v="44.8"/>
    <n v="107"/>
    <s v="L"/>
    <s v="L1"/>
    <x v="21"/>
  </r>
  <r>
    <x v="63"/>
    <x v="4"/>
    <s v="44519CHI"/>
    <s v="AWAY"/>
    <x v="5"/>
    <x v="19"/>
    <s v="1.068"/>
    <s v="1.071"/>
    <n v="0.99299999999999999"/>
    <n v="1.121"/>
    <x v="12"/>
    <s v="44519DEN"/>
    <s v="15"/>
    <n v="3"/>
    <s v="1.164"/>
    <s v="1.075"/>
    <n v="1.0649999999999999"/>
    <n v="1.1819999999999999"/>
    <s v="W 114-108"/>
    <n v="41"/>
    <n v="93"/>
    <n v="44.1"/>
    <n v="24"/>
    <n v="24"/>
    <n v="100"/>
    <n v="8"/>
    <n v="31"/>
    <n v="25.8"/>
    <n v="114"/>
    <s v="W"/>
    <s v="W1"/>
    <x v="22"/>
  </r>
  <r>
    <x v="87"/>
    <x v="4"/>
    <s v="44521CHI"/>
    <s v="HOME"/>
    <x v="5"/>
    <x v="19"/>
    <s v="1.124"/>
    <s v="1.158"/>
    <n v="1.0609999999999999"/>
    <n v="1.097"/>
    <x v="20"/>
    <s v="44521NYK"/>
    <s v="13"/>
    <n v="17"/>
    <s v="0.946"/>
    <s v="0.95"/>
    <n v="0.96599999999999997"/>
    <n v="1.008"/>
    <s v="W 109-103"/>
    <n v="37"/>
    <n v="88"/>
    <n v="42"/>
    <n v="24"/>
    <n v="27"/>
    <n v="88.9"/>
    <n v="11"/>
    <n v="29"/>
    <n v="37.9"/>
    <n v="109"/>
    <s v="W"/>
    <s v="W2"/>
    <x v="22"/>
  </r>
  <r>
    <x v="17"/>
    <x v="4"/>
    <s v="44522CHI"/>
    <s v="HOME"/>
    <x v="5"/>
    <x v="21"/>
    <s v="1.124"/>
    <s v="1.158"/>
    <n v="1.0609999999999999"/>
    <n v="1.097"/>
    <x v="45"/>
    <s v="44522IND"/>
    <s v="15"/>
    <n v="14"/>
    <s v="1.039"/>
    <s v="1.085"/>
    <n v="1.0189999999999999"/>
    <n v="0.91900000000000004"/>
    <s v="L 77-109"/>
    <n v="31"/>
    <n v="85"/>
    <n v="36.5"/>
    <n v="9"/>
    <n v="15"/>
    <n v="60"/>
    <n v="6"/>
    <n v="28"/>
    <n v="21.4"/>
    <n v="77"/>
    <s v="L"/>
    <s v="L1"/>
    <x v="46"/>
  </r>
  <r>
    <x v="18"/>
    <x v="4"/>
    <s v="44524CHI"/>
    <s v="AWAY"/>
    <x v="23"/>
    <x v="21"/>
    <s v="1.01"/>
    <s v="0.783"/>
    <n v="1.077"/>
    <n v="1.1080000000000001"/>
    <x v="53"/>
    <s v="44524HOU"/>
    <s v="30"/>
    <n v="18"/>
    <s v="0.891"/>
    <s v="0.855"/>
    <n v="1.01"/>
    <n v="1.026"/>
    <s v="L 113-118"/>
    <n v="44"/>
    <n v="96"/>
    <n v="45.8"/>
    <n v="10"/>
    <n v="12"/>
    <n v="83.3"/>
    <n v="15"/>
    <n v="35"/>
    <n v="42.9"/>
    <n v="113"/>
    <s v="L"/>
    <s v="L2"/>
    <x v="21"/>
  </r>
  <r>
    <x v="19"/>
    <x v="4"/>
    <s v="44526CHI"/>
    <s v="AWAY"/>
    <x v="23"/>
    <x v="19"/>
    <s v="0.973"/>
    <s v="1.041"/>
    <n v="1.0740000000000001"/>
    <n v="1.087"/>
    <x v="26"/>
    <s v="44526ORL"/>
    <s v="27"/>
    <n v="27"/>
    <s v="0.96"/>
    <s v="0.972"/>
    <n v="1.111"/>
    <n v="1.0409999999999999"/>
    <s v="W 123-88"/>
    <n v="48"/>
    <n v="86"/>
    <n v="55.8"/>
    <n v="10"/>
    <n v="16"/>
    <n v="62.5"/>
    <n v="17"/>
    <n v="34"/>
    <n v="50"/>
    <n v="123"/>
    <s v="W"/>
    <s v="W1"/>
    <x v="53"/>
  </r>
  <r>
    <x v="20"/>
    <x v="4"/>
    <s v="44527CHI"/>
    <s v="HOME"/>
    <x v="23"/>
    <x v="19"/>
    <s v="0.973"/>
    <s v="1.041"/>
    <n v="1.0740000000000001"/>
    <n v="1.087"/>
    <x v="35"/>
    <s v="44527MIA"/>
    <s v="7"/>
    <n v="5"/>
    <s v="1.016"/>
    <s v="0.958"/>
    <n v="1.0389999999999999"/>
    <n v="1.0720000000000001"/>
    <s v="L 104-107"/>
    <n v="38"/>
    <n v="81"/>
    <n v="46.9"/>
    <n v="17"/>
    <n v="21"/>
    <n v="81"/>
    <n v="11"/>
    <n v="39"/>
    <n v="28.2"/>
    <n v="104"/>
    <s v="L"/>
    <s v="L1"/>
    <x v="18"/>
  </r>
  <r>
    <x v="88"/>
    <x v="4"/>
    <s v="44529CHI"/>
    <s v="HOME"/>
    <x v="6"/>
    <x v="20"/>
    <s v="1.089"/>
    <s v="1.033"/>
    <n v="1.0029999999999999"/>
    <n v="1.0620000000000001"/>
    <x v="16"/>
    <s v="44529CHA"/>
    <s v="7"/>
    <n v="26"/>
    <s v="1.192"/>
    <s v="1.26"/>
    <n v="1.1240000000000001"/>
    <n v="1.286"/>
    <s v="W 133-119"/>
    <n v="53"/>
    <n v="89"/>
    <n v="59.6"/>
    <n v="13"/>
    <n v="19"/>
    <n v="68.400000000000006"/>
    <n v="14"/>
    <n v="30"/>
    <n v="46.7"/>
    <n v="133"/>
    <s v="W"/>
    <s v="W1"/>
    <x v="34"/>
  </r>
  <r>
    <x v="89"/>
    <x v="4"/>
    <s v="44532CHI"/>
    <s v="AWAY"/>
    <x v="4"/>
    <x v="17"/>
    <s v="1.174"/>
    <s v="1.291"/>
    <n v="1.024"/>
    <n v="1.155"/>
    <x v="28"/>
    <s v="44532NYK"/>
    <s v="15"/>
    <n v="16"/>
    <s v="1.044"/>
    <s v="1.131"/>
    <n v="1.0920000000000001"/>
    <n v="1.151"/>
    <s v="W 119-115"/>
    <n v="44"/>
    <n v="89"/>
    <n v="49.4"/>
    <n v="20"/>
    <n v="21"/>
    <n v="95.2"/>
    <n v="11"/>
    <n v="29"/>
    <n v="37.9"/>
    <n v="119"/>
    <s v="W"/>
    <s v="W2"/>
    <x v="57"/>
  </r>
  <r>
    <x v="65"/>
    <x v="4"/>
    <s v="44534CHI"/>
    <s v="AWAY"/>
    <x v="3"/>
    <x v="17"/>
    <s v="1.165"/>
    <s v="1.168"/>
    <n v="1.1160000000000001"/>
    <n v="1.129"/>
    <x v="7"/>
    <s v="44534BKN"/>
    <s v="10"/>
    <n v="8"/>
    <s v="1.136"/>
    <s v="1.151"/>
    <n v="1.0860000000000001"/>
    <n v="1.131"/>
    <s v="W 111-107"/>
    <n v="41"/>
    <n v="86"/>
    <n v="47.7"/>
    <n v="19"/>
    <n v="27"/>
    <n v="70.400000000000006"/>
    <n v="10"/>
    <n v="31"/>
    <n v="32.299999999999997"/>
    <n v="111"/>
    <s v="W"/>
    <s v="W3"/>
    <x v="57"/>
  </r>
  <r>
    <x v="24"/>
    <x v="4"/>
    <s v="44536CHI"/>
    <s v="HOME"/>
    <x v="3"/>
    <x v="17"/>
    <s v="1.175"/>
    <s v="1.067"/>
    <n v="1.1040000000000001"/>
    <n v="1.028"/>
    <x v="27"/>
    <s v="44536DEN"/>
    <s v="14"/>
    <n v="16"/>
    <s v="1.164"/>
    <s v="1.226"/>
    <n v="1.101"/>
    <n v="1.0740000000000001"/>
    <s v="W 109-97"/>
    <n v="41"/>
    <n v="91"/>
    <n v="45.1"/>
    <n v="14"/>
    <n v="20"/>
    <n v="70"/>
    <n v="13"/>
    <n v="35"/>
    <n v="37.1"/>
    <n v="109"/>
    <s v="W"/>
    <s v="W4"/>
    <x v="15"/>
  </r>
  <r>
    <x v="67"/>
    <x v="4"/>
    <s v="44538CHI"/>
    <s v="AWAY"/>
    <x v="9"/>
    <x v="2"/>
    <s v="1.105"/>
    <s v="1.081"/>
    <n v="1.04"/>
    <n v="0.96199999999999997"/>
    <x v="1"/>
    <s v="44538CLE"/>
    <s v="21"/>
    <n v="4"/>
    <s v="1.088"/>
    <s v="0.996"/>
    <n v="1.0680000000000001"/>
    <n v="1.0720000000000001"/>
    <s v="L 92-115"/>
    <n v="35"/>
    <n v="84"/>
    <n v="41.7"/>
    <n v="15"/>
    <n v="21"/>
    <n v="71.400000000000006"/>
    <n v="7"/>
    <n v="26"/>
    <n v="26.9"/>
    <n v="92"/>
    <s v="L"/>
    <s v="L1"/>
    <x v="32"/>
  </r>
  <r>
    <x v="90"/>
    <x v="4"/>
    <s v="44541CHI"/>
    <s v="AWAY"/>
    <x v="5"/>
    <x v="18"/>
    <s v="1.024"/>
    <s v="0.922"/>
    <n v="1.0469999999999999"/>
    <n v="1.1519999999999999"/>
    <x v="36"/>
    <s v="44541MIA"/>
    <s v="6"/>
    <n v="10"/>
    <s v="1.001"/>
    <s v="1.11"/>
    <n v="1.093"/>
    <n v="1.022"/>
    <s v="L 92-118"/>
    <n v="31"/>
    <n v="83"/>
    <n v="37.299999999999997"/>
    <n v="13"/>
    <n v="20"/>
    <n v="65"/>
    <n v="17"/>
    <n v="40"/>
    <n v="42.5"/>
    <n v="92"/>
    <s v="L"/>
    <s v="L2"/>
    <x v="56"/>
  </r>
  <r>
    <x v="91"/>
    <x v="4"/>
    <s v="44549CHI"/>
    <s v="HOME"/>
    <x v="1"/>
    <x v="17"/>
    <s v="0.98"/>
    <s v="0.935"/>
    <n v="1.1040000000000001"/>
    <n v="1.1990000000000001"/>
    <x v="40"/>
    <s v="44549LAL"/>
    <s v="25"/>
    <n v="10"/>
    <s v="0.956"/>
    <s v="0.843"/>
    <n v="0.96599999999999997"/>
    <n v="1.008"/>
    <s v="W 115-110"/>
    <n v="40"/>
    <n v="93"/>
    <n v="43"/>
    <n v="25"/>
    <n v="31"/>
    <n v="80.599999999999994"/>
    <n v="10"/>
    <n v="30"/>
    <n v="33.299999999999997"/>
    <n v="115"/>
    <s v="W"/>
    <s v="W1"/>
    <x v="33"/>
  </r>
  <r>
    <x v="83"/>
    <x v="4"/>
    <s v="44550CHI"/>
    <s v="HOME"/>
    <x v="1"/>
    <x v="5"/>
    <s v="0.98"/>
    <s v="0.935"/>
    <n v="1.1040000000000001"/>
    <n v="1.1990000000000001"/>
    <x v="25"/>
    <s v="44550HOU"/>
    <s v="27"/>
    <n v="24"/>
    <s v="1.022"/>
    <s v="1.086"/>
    <n v="1.151"/>
    <n v="1.002"/>
    <s v="W 133-118"/>
    <n v="47"/>
    <n v="88"/>
    <n v="53.4"/>
    <n v="23"/>
    <n v="24"/>
    <n v="95.8"/>
    <n v="16"/>
    <n v="35"/>
    <n v="45.7"/>
    <n v="133"/>
    <s v="W"/>
    <s v="W2"/>
    <x v="42"/>
  </r>
  <r>
    <x v="92"/>
    <x v="4"/>
    <s v="44556CHI"/>
    <s v="HOME"/>
    <x v="5"/>
    <x v="19"/>
    <s v="1.14"/>
    <s v="1.366"/>
    <n v="1.1599999999999999"/>
    <n v="1.212"/>
    <x v="45"/>
    <s v="44556IND"/>
    <s v="11"/>
    <n v="16"/>
    <s v="1.123"/>
    <s v="1.214"/>
    <n v="1.1499999999999999"/>
    <n v="1.091"/>
    <s v="W 113-105"/>
    <n v="43"/>
    <n v="76"/>
    <n v="56.6"/>
    <n v="16"/>
    <n v="22"/>
    <n v="72.7"/>
    <n v="11"/>
    <n v="23"/>
    <n v="47.8"/>
    <n v="113"/>
    <s v="W"/>
    <s v="W1"/>
    <x v="29"/>
  </r>
  <r>
    <x v="32"/>
    <x v="4"/>
    <s v="44557CHI"/>
    <s v="AWAY"/>
    <x v="5"/>
    <x v="17"/>
    <s v="1.14"/>
    <s v="1.366"/>
    <n v="1.1599999999999999"/>
    <n v="1.212"/>
    <x v="54"/>
    <s v="44557ATL"/>
    <s v="2"/>
    <n v="25"/>
    <s v="0.992"/>
    <s v="0.919"/>
    <n v="1.0549999999999999"/>
    <n v="1.0669999999999999"/>
    <s v="W 130-118"/>
    <n v="51"/>
    <n v="94"/>
    <n v="54.3"/>
    <n v="10"/>
    <n v="14"/>
    <n v="71.400000000000006"/>
    <n v="18"/>
    <n v="37"/>
    <n v="48.6"/>
    <n v="130"/>
    <s v="W"/>
    <s v="W2"/>
    <x v="15"/>
  </r>
  <r>
    <x v="33"/>
    <x v="4"/>
    <s v="44559CHI"/>
    <s v="HOME"/>
    <x v="10"/>
    <x v="21"/>
    <s v="1.266"/>
    <s v="1.294"/>
    <n v="1.1479999999999999"/>
    <n v="1.1739999999999999"/>
    <x v="47"/>
    <s v="44559ATL"/>
    <s v="3"/>
    <n v="26"/>
    <s v="1.047"/>
    <s v="1.174"/>
    <n v="1.1299999999999999"/>
    <n v="1.294"/>
    <s v="W 131-117"/>
    <n v="52"/>
    <n v="84"/>
    <n v="61.9"/>
    <n v="17"/>
    <n v="22"/>
    <n v="77.3"/>
    <n v="10"/>
    <n v="22"/>
    <n v="45.5"/>
    <n v="131"/>
    <s v="W"/>
    <s v="W3"/>
    <x v="34"/>
  </r>
  <r>
    <x v="34"/>
    <x v="4"/>
    <s v="44561CHI"/>
    <s v="AWAY"/>
    <x v="11"/>
    <x v="22"/>
    <s v="1.228"/>
    <s v="1.255"/>
    <n v="1.1160000000000001"/>
    <n v="1.121"/>
    <x v="21"/>
    <s v="44561IND"/>
    <s v="13"/>
    <n v="18"/>
    <s v="1.091"/>
    <s v="1.009"/>
    <n v="1.1040000000000001"/>
    <n v="1.0840000000000001"/>
    <s v="W 108-106"/>
    <n v="35"/>
    <n v="86"/>
    <n v="40.700000000000003"/>
    <n v="26"/>
    <n v="30"/>
    <n v="86.7"/>
    <n v="12"/>
    <n v="27"/>
    <n v="44.4"/>
    <n v="108"/>
    <s v="W"/>
    <s v="W4"/>
    <x v="20"/>
  </r>
  <r>
    <x v="73"/>
    <x v="4"/>
    <s v="44562CHI"/>
    <s v="AWAY"/>
    <x v="11"/>
    <x v="22"/>
    <s v="1.228"/>
    <s v="1.255"/>
    <n v="1.1160000000000001"/>
    <n v="1.121"/>
    <x v="4"/>
    <s v="44562WAS"/>
    <s v="20"/>
    <n v="23"/>
    <s v="1.087"/>
    <s v="1.128"/>
    <n v="1.1240000000000001"/>
    <n v="0.95399999999999996"/>
    <s v="W 120-119"/>
    <n v="41"/>
    <n v="84"/>
    <n v="48.8"/>
    <n v="21"/>
    <n v="25"/>
    <n v="84"/>
    <n v="17"/>
    <n v="34"/>
    <n v="50"/>
    <n v="120"/>
    <s v="W"/>
    <s v="W5"/>
    <x v="43"/>
  </r>
  <r>
    <x v="35"/>
    <x v="4"/>
    <s v="44564CHI"/>
    <s v="HOME"/>
    <x v="11"/>
    <x v="27"/>
    <s v="1.145"/>
    <s v="1.142"/>
    <n v="1.091"/>
    <n v="1.1319999999999999"/>
    <x v="14"/>
    <s v="44564ORL"/>
    <s v="28"/>
    <n v="26"/>
    <s v="1.043"/>
    <s v="1.119"/>
    <n v="1.194"/>
    <n v="1.29"/>
    <s v="W 102-98"/>
    <n v="37"/>
    <n v="86"/>
    <n v="43"/>
    <n v="17"/>
    <n v="23"/>
    <n v="73.900000000000006"/>
    <n v="11"/>
    <n v="31"/>
    <n v="35.5"/>
    <n v="102"/>
    <s v="W"/>
    <s v="W6"/>
    <x v="57"/>
  </r>
  <r>
    <x v="37"/>
    <x v="4"/>
    <s v="44568CHI"/>
    <s v="HOME"/>
    <x v="10"/>
    <x v="27"/>
    <s v="1.065"/>
    <s v="1.013"/>
    <n v="1.042"/>
    <n v="0.97299999999999998"/>
    <x v="6"/>
    <s v="44568WAS"/>
    <s v="19"/>
    <n v="23"/>
    <s v="1.1"/>
    <s v="1.007"/>
    <n v="1.103"/>
    <n v="1.034"/>
    <s v="W 130-122"/>
    <n v="48"/>
    <n v="91"/>
    <n v="52.7"/>
    <n v="19"/>
    <n v="21"/>
    <n v="90.5"/>
    <n v="15"/>
    <n v="33"/>
    <n v="45.5"/>
    <n v="130"/>
    <s v="W"/>
    <s v="W7"/>
    <x v="29"/>
  </r>
  <r>
    <x v="38"/>
    <x v="4"/>
    <s v="44570CHI"/>
    <s v="AWAY"/>
    <x v="11"/>
    <x v="23"/>
    <s v="1.13"/>
    <s v="1.23"/>
    <n v="1.0880000000000001"/>
    <n v="1.155"/>
    <x v="44"/>
    <s v="44570DAL"/>
    <s v="17"/>
    <n v="5"/>
    <s v="1.1"/>
    <s v="1.209"/>
    <n v="0.91800000000000004"/>
    <n v="0.98599999999999999"/>
    <s v="L 99-113"/>
    <n v="39"/>
    <n v="90"/>
    <n v="43.3"/>
    <n v="10"/>
    <n v="13"/>
    <n v="76.900000000000006"/>
    <n v="11"/>
    <n v="33"/>
    <n v="33.299999999999997"/>
    <n v="99"/>
    <s v="L"/>
    <s v="L1"/>
    <x v="10"/>
  </r>
  <r>
    <x v="93"/>
    <x v="4"/>
    <s v="44572CHI"/>
    <s v="HOME"/>
    <x v="11"/>
    <x v="27"/>
    <s v="1.097"/>
    <s v="1.04"/>
    <n v="1.1040000000000001"/>
    <n v="1.1870000000000001"/>
    <x v="2"/>
    <s v="44572DET"/>
    <s v="30"/>
    <n v="22"/>
    <s v="0.943"/>
    <s v="0.958"/>
    <n v="1.115"/>
    <n v="0.90900000000000003"/>
    <s v="W 133-87"/>
    <n v="50"/>
    <n v="92"/>
    <n v="54.3"/>
    <n v="15"/>
    <n v="19"/>
    <n v="78.900000000000006"/>
    <n v="18"/>
    <n v="34"/>
    <n v="52.9"/>
    <n v="133"/>
    <s v="W"/>
    <s v="W1"/>
    <x v="58"/>
  </r>
  <r>
    <x v="39"/>
    <x v="4"/>
    <s v="44573CHI"/>
    <s v="HOME"/>
    <x v="11"/>
    <x v="23"/>
    <s v="1.097"/>
    <s v="1.04"/>
    <n v="1.1040000000000001"/>
    <n v="1.1870000000000001"/>
    <x v="24"/>
    <s v="44573BKN"/>
    <s v="13"/>
    <n v="10"/>
    <s v="1.053"/>
    <s v="1.062"/>
    <n v="1.103"/>
    <n v="1.121"/>
    <s v="L 112-138"/>
    <n v="38"/>
    <n v="81"/>
    <n v="46.9"/>
    <n v="25"/>
    <n v="31"/>
    <n v="80.599999999999994"/>
    <n v="11"/>
    <n v="30"/>
    <n v="36.700000000000003"/>
    <n v="112"/>
    <s v="L"/>
    <s v="L1"/>
    <x v="56"/>
  </r>
  <r>
    <x v="40"/>
    <x v="4"/>
    <s v="44575CHI"/>
    <s v="HOME"/>
    <x v="12"/>
    <x v="28"/>
    <s v="1.135"/>
    <s v="1.087"/>
    <n v="1.115"/>
    <n v="1.34"/>
    <x v="50"/>
    <s v="44575GSW"/>
    <s v="12"/>
    <n v="1"/>
    <s v="0.977"/>
    <s v="0.994"/>
    <n v="0.97399999999999998"/>
    <n v="1.0680000000000001"/>
    <s v="L 96-138"/>
    <n v="37"/>
    <n v="87"/>
    <n v="42.5"/>
    <n v="12"/>
    <n v="18"/>
    <n v="66.7"/>
    <n v="10"/>
    <n v="38"/>
    <n v="26.3"/>
    <n v="96"/>
    <s v="L"/>
    <s v="L2"/>
    <x v="59"/>
  </r>
  <r>
    <x v="41"/>
    <x v="4"/>
    <s v="44576CHI"/>
    <s v="AWAY"/>
    <x v="12"/>
    <x v="28"/>
    <s v="1.135"/>
    <s v="1.087"/>
    <n v="1.115"/>
    <n v="1.34"/>
    <x v="52"/>
    <s v="44576BOS"/>
    <s v="20"/>
    <n v="5"/>
    <s v="1.081"/>
    <s v="1.237"/>
    <n v="0.92600000000000005"/>
    <n v="1.04"/>
    <s v="L 112-114"/>
    <n v="44"/>
    <n v="87"/>
    <n v="50.6"/>
    <n v="12"/>
    <n v="15"/>
    <n v="80"/>
    <n v="12"/>
    <n v="29"/>
    <n v="41.4"/>
    <n v="112"/>
    <s v="L"/>
    <s v="L3"/>
    <x v="17"/>
  </r>
  <r>
    <x v="42"/>
    <x v="4"/>
    <s v="44578CHI"/>
    <s v="AWAY"/>
    <x v="12"/>
    <x v="24"/>
    <s v="1.081"/>
    <s v="1.203"/>
    <n v="1.3180000000000001"/>
    <n v="1.2250000000000001"/>
    <x v="19"/>
    <s v="44578MEM"/>
    <s v="9"/>
    <n v="7"/>
    <s v="0.993"/>
    <s v="0.826"/>
    <n v="1.028"/>
    <n v="1.089"/>
    <s v="L 106-119"/>
    <n v="40"/>
    <n v="92"/>
    <n v="43.5"/>
    <n v="13"/>
    <n v="15"/>
    <n v="86.7"/>
    <n v="13"/>
    <n v="31"/>
    <n v="41.9"/>
    <n v="106"/>
    <s v="L"/>
    <s v="L4"/>
    <x v="24"/>
  </r>
  <r>
    <x v="43"/>
    <x v="4"/>
    <s v="44580CHI"/>
    <s v="HOME"/>
    <x v="10"/>
    <x v="24"/>
    <s v="1.043"/>
    <s v="0.979"/>
    <n v="1.232"/>
    <n v="1.099"/>
    <x v="51"/>
    <s v="44580CLE"/>
    <s v="10"/>
    <n v="3"/>
    <s v="1.125"/>
    <s v="1.16"/>
    <n v="1.0680000000000001"/>
    <n v="1.089"/>
    <s v="W 117-104"/>
    <n v="47"/>
    <n v="86"/>
    <n v="54.7"/>
    <n v="13"/>
    <n v="18"/>
    <n v="72.2"/>
    <n v="10"/>
    <n v="22"/>
    <n v="45.5"/>
    <n v="117"/>
    <s v="W"/>
    <s v="W1"/>
    <x v="35"/>
  </r>
  <r>
    <x v="44"/>
    <x v="4"/>
    <s v="44582CHI"/>
    <s v="AWAY"/>
    <x v="12"/>
    <x v="24"/>
    <s v="1.126"/>
    <s v="1.225"/>
    <n v="1.133"/>
    <n v="1.089"/>
    <x v="46"/>
    <s v="44582MIL"/>
    <s v="7"/>
    <n v="9"/>
    <s v="1.073"/>
    <s v="1.139"/>
    <n v="1.08"/>
    <n v="1.03"/>
    <s v="L 90-94"/>
    <n v="31"/>
    <n v="85"/>
    <n v="36.5"/>
    <n v="21"/>
    <n v="24"/>
    <n v="87.5"/>
    <n v="7"/>
    <n v="38"/>
    <n v="18.399999999999999"/>
    <n v="90"/>
    <s v="L"/>
    <s v="L1"/>
    <x v="9"/>
  </r>
  <r>
    <x v="45"/>
    <x v="4"/>
    <s v="44584CHI"/>
    <s v="AWAY"/>
    <x v="9"/>
    <x v="8"/>
    <s v="1.031"/>
    <s v="0.906"/>
    <n v="1.044"/>
    <n v="0.94599999999999995"/>
    <x v="26"/>
    <s v="44584ORL"/>
    <s v="28"/>
    <n v="24"/>
    <s v="0.968"/>
    <s v="0.969"/>
    <n v="1.0760000000000001"/>
    <n v="1.071"/>
    <s v="L 95-114"/>
    <n v="33"/>
    <n v="76"/>
    <n v="43.4"/>
    <n v="24"/>
    <n v="32"/>
    <n v="75"/>
    <n v="5"/>
    <n v="21"/>
    <n v="23.8"/>
    <n v="95"/>
    <s v="L"/>
    <s v="L2"/>
    <x v="47"/>
  </r>
  <r>
    <x v="94"/>
    <x v="4"/>
    <s v="44585CHI"/>
    <s v="AWAY"/>
    <x v="9"/>
    <x v="8"/>
    <s v="1.031"/>
    <s v="0.906"/>
    <n v="1.044"/>
    <n v="0.94599999999999995"/>
    <x v="49"/>
    <s v="44585OKC"/>
    <s v="29"/>
    <n v="16"/>
    <s v="0.92"/>
    <s v="0.882"/>
    <n v="1.091"/>
    <n v="0.95299999999999996"/>
    <s v="W 111-110"/>
    <n v="41"/>
    <n v="89"/>
    <n v="46.1"/>
    <n v="14"/>
    <n v="19"/>
    <n v="73.7"/>
    <n v="15"/>
    <n v="39"/>
    <n v="38.5"/>
    <n v="111"/>
    <s v="W"/>
    <s v="W1"/>
    <x v="43"/>
  </r>
  <r>
    <x v="46"/>
    <x v="4"/>
    <s v="44587CHI"/>
    <s v="HOME"/>
    <x v="3"/>
    <x v="8"/>
    <s v="0.964"/>
    <s v="1.05"/>
    <n v="1.0349999999999999"/>
    <n v="1.0409999999999999"/>
    <x v="41"/>
    <s v="44587TOR"/>
    <s v="14"/>
    <n v="14"/>
    <s v="1.052"/>
    <s v="1.006"/>
    <n v="1.083"/>
    <n v="1.0920000000000001"/>
    <s v="W 111-105"/>
    <n v="46"/>
    <n v="84"/>
    <n v="54.8"/>
    <n v="12"/>
    <n v="16"/>
    <n v="75"/>
    <n v="7"/>
    <n v="26"/>
    <n v="26.9"/>
    <n v="111"/>
    <s v="W"/>
    <s v="W2"/>
    <x v="22"/>
  </r>
  <r>
    <x v="47"/>
    <x v="4"/>
    <s v="44589CHI"/>
    <s v="AWAY"/>
    <x v="9"/>
    <x v="8"/>
    <s v="1.042"/>
    <s v="1.151"/>
    <n v="1.081"/>
    <n v="1.089"/>
    <x v="18"/>
    <s v="44589SAS"/>
    <s v="16"/>
    <n v="20"/>
    <s v="1.149"/>
    <s v="1.066"/>
    <n v="1.097"/>
    <n v="1.1439999999999999"/>
    <s v="L 122-131"/>
    <n v="46"/>
    <n v="88"/>
    <n v="52.3"/>
    <n v="22"/>
    <n v="26"/>
    <n v="84.6"/>
    <n v="8"/>
    <n v="30"/>
    <n v="26.7"/>
    <n v="122"/>
    <s v="L"/>
    <s v="L1"/>
    <x v="7"/>
  </r>
  <r>
    <x v="48"/>
    <x v="4"/>
    <s v="44591CHI"/>
    <s v="HOME"/>
    <x v="9"/>
    <x v="24"/>
    <s v="1.133"/>
    <s v="1.203"/>
    <n v="1.1399999999999999"/>
    <n v="1.2909999999999999"/>
    <x v="59"/>
    <s v="44591POR"/>
    <s v="16"/>
    <n v="28"/>
    <s v="1.116"/>
    <s v="1.195"/>
    <n v="1.1379999999999999"/>
    <n v="1.052"/>
    <s v="W 130-116"/>
    <n v="50"/>
    <n v="90"/>
    <n v="55.6"/>
    <n v="17"/>
    <n v="18"/>
    <n v="94.4"/>
    <n v="13"/>
    <n v="32"/>
    <n v="40.6"/>
    <n v="130"/>
    <s v="W"/>
    <s v="W1"/>
    <x v="34"/>
  </r>
  <r>
    <x v="78"/>
    <x v="4"/>
    <s v="44593CHI"/>
    <s v="HOME"/>
    <x v="11"/>
    <x v="24"/>
    <s v="1.229"/>
    <s v="1.332"/>
    <n v="1.1910000000000001"/>
    <n v="1.1890000000000001"/>
    <x v="14"/>
    <s v="44593ORL"/>
    <s v="28"/>
    <n v="21"/>
    <s v="1.095"/>
    <s v="1.105"/>
    <n v="1.0660000000000001"/>
    <n v="1.085"/>
    <s v="W 126-115"/>
    <n v="46"/>
    <n v="90"/>
    <n v="51.1"/>
    <n v="23"/>
    <n v="29"/>
    <n v="79.3"/>
    <n v="11"/>
    <n v="30"/>
    <n v="36.700000000000003"/>
    <n v="126"/>
    <s v="W"/>
    <s v="W2"/>
    <x v="13"/>
  </r>
  <r>
    <x v="50"/>
    <x v="4"/>
    <s v="44595CHI"/>
    <s v="AWAY"/>
    <x v="11"/>
    <x v="24"/>
    <s v="1.249"/>
    <s v="1.217"/>
    <n v="1.1970000000000001"/>
    <n v="1.111"/>
    <x v="43"/>
    <s v="44595TOR"/>
    <s v="16"/>
    <n v="14"/>
    <s v="1.072"/>
    <s v="1.148"/>
    <n v="1.028"/>
    <n v="1.1060000000000001"/>
    <s v="L 120-127"/>
    <n v="43"/>
    <n v="90"/>
    <n v="47.8"/>
    <n v="22"/>
    <n v="24"/>
    <n v="91.7"/>
    <n v="12"/>
    <n v="29"/>
    <n v="41.4"/>
    <n v="120"/>
    <s v="L"/>
    <s v="L1"/>
    <x v="40"/>
  </r>
  <r>
    <x v="51"/>
    <x v="4"/>
    <s v="44596CHI"/>
    <s v="AWAY"/>
    <x v="11"/>
    <x v="24"/>
    <s v="1.249"/>
    <s v="1.217"/>
    <n v="1.1970000000000001"/>
    <n v="1.111"/>
    <x v="21"/>
    <s v="44596IND"/>
    <s v="17"/>
    <n v="25"/>
    <s v="1.1"/>
    <s v="1.071"/>
    <n v="1.17"/>
    <n v="1.08"/>
    <s v="W 122-115"/>
    <n v="49"/>
    <n v="90"/>
    <n v="54.4"/>
    <n v="18"/>
    <n v="23"/>
    <n v="78.3"/>
    <n v="6"/>
    <n v="26"/>
    <n v="23.1"/>
    <n v="122"/>
    <s v="W"/>
    <s v="W1"/>
    <x v="6"/>
  </r>
  <r>
    <x v="52"/>
    <x v="4"/>
    <s v="44598CHI"/>
    <s v="HOME"/>
    <x v="11"/>
    <x v="24"/>
    <s v="1.169"/>
    <s v="1.207"/>
    <n v="1.1339999999999999"/>
    <n v="1.137"/>
    <x v="22"/>
    <s v="44598PHI"/>
    <s v="12"/>
    <n v="11"/>
    <s v="1.079"/>
    <s v="1.06"/>
    <n v="1.109"/>
    <n v="1.1579999999999999"/>
    <s v="L 108-119"/>
    <n v="39"/>
    <n v="81"/>
    <n v="48.1"/>
    <n v="23"/>
    <n v="26"/>
    <n v="88.5"/>
    <n v="7"/>
    <n v="26"/>
    <n v="26.9"/>
    <n v="108"/>
    <s v="L"/>
    <s v="L1"/>
    <x v="4"/>
  </r>
  <r>
    <x v="95"/>
    <x v="4"/>
    <s v="44599CHI"/>
    <s v="HOME"/>
    <x v="11"/>
    <x v="24"/>
    <s v="1.169"/>
    <s v="1.207"/>
    <n v="1.1339999999999999"/>
    <n v="1.137"/>
    <x v="42"/>
    <s v="44599PHX"/>
    <s v="3"/>
    <n v="2"/>
    <s v="1.118"/>
    <s v="0.996"/>
    <n v="1.0640000000000001"/>
    <n v="0.83899999999999997"/>
    <s v="L 124-127"/>
    <n v="43"/>
    <n v="90"/>
    <n v="47.8"/>
    <n v="28"/>
    <n v="31"/>
    <n v="90.3"/>
    <n v="10"/>
    <n v="26"/>
    <n v="38.5"/>
    <n v="124"/>
    <s v="L"/>
    <s v="L2"/>
    <x v="18"/>
  </r>
  <r>
    <x v="80"/>
    <x v="4"/>
    <s v="44489CHI"/>
    <s v="AWAY"/>
    <x v="24"/>
    <x v="0"/>
    <s v=" "/>
    <s v=" "/>
    <s v=" "/>
    <s v=" "/>
    <x v="48"/>
    <s v="44489DET"/>
    <m/>
    <s v=" "/>
    <s v=" "/>
    <s v=" "/>
    <s v=" "/>
    <s v=" "/>
    <s v="W 94-88"/>
    <n v="37"/>
    <n v="86"/>
    <n v="43"/>
    <n v="13"/>
    <n v="15"/>
    <n v="86.7"/>
    <n v="7"/>
    <n v="23"/>
    <n v="30.4"/>
    <n v="94"/>
    <s v="W"/>
    <s v="W1"/>
    <x v="22"/>
  </r>
  <r>
    <x v="55"/>
    <x v="3"/>
    <s v="44491CHA"/>
    <s v="AWAY"/>
    <x v="32"/>
    <x v="16"/>
    <s v="1.087"/>
    <s v="1.087"/>
    <n v="1.079"/>
    <n v="1.079"/>
    <x v="1"/>
    <s v="44491CLE"/>
    <n v="5"/>
    <n v="26"/>
    <s v="1.151"/>
    <s v="1.151"/>
    <n v="1.256"/>
    <n v="1.256"/>
    <s v="W 123-112"/>
    <n v="48"/>
    <n v="91"/>
    <n v="52.7"/>
    <n v="14"/>
    <n v="17"/>
    <n v="82.4"/>
    <n v="13"/>
    <n v="32"/>
    <n v="40.6"/>
    <n v="123"/>
    <s v="W"/>
    <s v="W2"/>
    <x v="13"/>
  </r>
  <r>
    <x v="56"/>
    <x v="3"/>
    <s v="44493CHA"/>
    <s v="AWAY"/>
    <x v="10"/>
    <x v="28"/>
    <s v="1.124"/>
    <s v="1.163"/>
    <n v="1.069"/>
    <n v="1.0589999999999999"/>
    <x v="7"/>
    <s v="44493BKN"/>
    <s v="18"/>
    <n v="24"/>
    <s v="1.053"/>
    <s v="1.125"/>
    <n v="1.1399999999999999"/>
    <n v="1.0760000000000001"/>
    <s v="W 111-95"/>
    <n v="43"/>
    <n v="94"/>
    <n v="45.7"/>
    <n v="15"/>
    <n v="19"/>
    <n v="78.900000000000006"/>
    <n v="10"/>
    <n v="30"/>
    <n v="33.299999999999997"/>
    <n v="111"/>
    <s v="W"/>
    <s v="W3"/>
    <x v="28"/>
  </r>
  <r>
    <x v="2"/>
    <x v="3"/>
    <s v="44494CHA"/>
    <s v="HOME"/>
    <x v="12"/>
    <x v="6"/>
    <s v="1.124"/>
    <s v="1.163"/>
    <n v="1.069"/>
    <n v="1.0589999999999999"/>
    <x v="15"/>
    <s v="44494BOS"/>
    <s v="28"/>
    <n v="22"/>
    <s v="0.935"/>
    <s v="0.817"/>
    <n v="1.091"/>
    <n v="1.1319999999999999"/>
    <s v="L 129-140"/>
    <n v="46"/>
    <n v="103"/>
    <n v="44.7"/>
    <n v="18"/>
    <n v="28"/>
    <n v="64.3"/>
    <n v="19"/>
    <n v="44"/>
    <n v="43.2"/>
    <n v="129"/>
    <s v="L"/>
    <s v="L1"/>
    <x v="4"/>
  </r>
  <r>
    <x v="3"/>
    <x v="3"/>
    <s v="44496CHA"/>
    <s v="AWAY"/>
    <x v="12"/>
    <x v="29"/>
    <s v="1.121"/>
    <s v="1.121"/>
    <n v="1.0720000000000001"/>
    <n v="1.216"/>
    <x v="26"/>
    <s v="44496ORL"/>
    <s v="27"/>
    <n v="27"/>
    <s v="0.961"/>
    <s v="0.9"/>
    <n v="1.077"/>
    <n v="1.07"/>
    <s v="W 120-111"/>
    <n v="43"/>
    <n v="83"/>
    <n v="51.8"/>
    <n v="20"/>
    <n v="24"/>
    <n v="83.3"/>
    <n v="14"/>
    <n v="30"/>
    <n v="46.7"/>
    <n v="120"/>
    <s v="W"/>
    <s v="W1"/>
    <x v="30"/>
  </r>
  <r>
    <x v="57"/>
    <x v="3"/>
    <s v="44498CHA"/>
    <s v="AWAY"/>
    <x v="13"/>
    <x v="24"/>
    <s v="1.121"/>
    <s v="1.162"/>
    <n v="1.077"/>
    <n v="1.075"/>
    <x v="36"/>
    <s v="44498MIA"/>
    <s v="15"/>
    <n v="1"/>
    <s v="0.967"/>
    <s v="1.01"/>
    <n v="0.90700000000000003"/>
    <n v="0.88600000000000001"/>
    <s v="L 99-114"/>
    <n v="35"/>
    <n v="90"/>
    <n v="38.9"/>
    <n v="16"/>
    <n v="22"/>
    <n v="72.7"/>
    <n v="13"/>
    <n v="37"/>
    <n v="35.1"/>
    <n v="99"/>
    <s v="L"/>
    <s v="L1"/>
    <x v="49"/>
  </r>
  <r>
    <x v="58"/>
    <x v="3"/>
    <s v="44500CHA"/>
    <s v="HOME"/>
    <x v="12"/>
    <x v="9"/>
    <s v="1.089"/>
    <s v="0.978"/>
    <n v="1.1419999999999999"/>
    <n v="1.1259999999999999"/>
    <x v="59"/>
    <s v="44500POR"/>
    <s v="9"/>
    <n v="7"/>
    <s v="0.976"/>
    <s v="1.082"/>
    <n v="0.94799999999999995"/>
    <n v="0.89700000000000002"/>
    <s v="W 125-113"/>
    <n v="46"/>
    <n v="89"/>
    <n v="51.7"/>
    <n v="13"/>
    <n v="21"/>
    <n v="61.9"/>
    <n v="20"/>
    <n v="42"/>
    <n v="47.6"/>
    <n v="125"/>
    <s v="W"/>
    <s v="W1"/>
    <x v="15"/>
  </r>
  <r>
    <x v="6"/>
    <x v="3"/>
    <s v="44501CHA"/>
    <s v="HOME"/>
    <x v="12"/>
    <x v="10"/>
    <s v="1.089"/>
    <s v="0.978"/>
    <n v="1.1419999999999999"/>
    <n v="1.1259999999999999"/>
    <x v="51"/>
    <s v="44501CLE"/>
    <s v="21"/>
    <n v="15"/>
    <s v="0.946"/>
    <s v="0.888"/>
    <n v="0.97299999999999998"/>
    <n v="0.97499999999999998"/>
    <s v="L 110-113"/>
    <n v="42"/>
    <n v="101"/>
    <n v="41.6"/>
    <n v="11"/>
    <n v="15"/>
    <n v="73.3"/>
    <n v="15"/>
    <n v="39"/>
    <n v="38.5"/>
    <n v="110"/>
    <s v="L"/>
    <s v="L1"/>
    <x v="18"/>
  </r>
  <r>
    <x v="7"/>
    <x v="3"/>
    <s v="44503CHA"/>
    <s v="AWAY"/>
    <x v="13"/>
    <x v="11"/>
    <s v="1.092"/>
    <s v="1.037"/>
    <n v="1.111"/>
    <n v="1.0649999999999999"/>
    <x v="10"/>
    <s v="44503GSW"/>
    <s v="12"/>
    <n v="4"/>
    <s v="0.988"/>
    <s v="1.001"/>
    <n v="0.90500000000000003"/>
    <n v="0.79700000000000004"/>
    <s v="L 92-114"/>
    <n v="34"/>
    <n v="91"/>
    <n v="37.4"/>
    <n v="14"/>
    <n v="19"/>
    <n v="73.7"/>
    <n v="10"/>
    <n v="36"/>
    <n v="27.8"/>
    <n v="92"/>
    <s v="L"/>
    <s v="L2"/>
    <x v="60"/>
  </r>
  <r>
    <x v="59"/>
    <x v="3"/>
    <s v="44505CHA"/>
    <s v="AWAY"/>
    <x v="11"/>
    <x v="11"/>
    <s v="1.053"/>
    <s v="0.87"/>
    <n v="1.095"/>
    <n v="1.0780000000000001"/>
    <x v="32"/>
    <s v="44505SAC"/>
    <s v="11"/>
    <n v="22"/>
    <s v="1.046"/>
    <s v="1.14"/>
    <n v="1.042"/>
    <n v="1.0069999999999999"/>
    <s v="L 110-140"/>
    <n v="43"/>
    <n v="92"/>
    <n v="46.7"/>
    <n v="13"/>
    <n v="21"/>
    <n v="61.9"/>
    <n v="11"/>
    <n v="35"/>
    <n v="31.4"/>
    <n v="110"/>
    <s v="L"/>
    <s v="L3"/>
    <x v="61"/>
  </r>
  <r>
    <x v="60"/>
    <x v="3"/>
    <s v="44507CHA"/>
    <s v="AWAY"/>
    <x v="5"/>
    <x v="14"/>
    <s v="0.986"/>
    <s v="1.051"/>
    <n v="1.159"/>
    <n v="1.3380000000000001"/>
    <x v="34"/>
    <s v="44507LAC"/>
    <s v="22"/>
    <n v="4"/>
    <s v="1.055"/>
    <s v="0.979"/>
    <n v="0.94"/>
    <n v="0.79"/>
    <s v="L 106-120"/>
    <n v="41"/>
    <n v="101"/>
    <n v="40.6"/>
    <n v="14"/>
    <n v="18"/>
    <n v="77.8"/>
    <n v="10"/>
    <n v="33"/>
    <n v="30.3"/>
    <n v="106"/>
    <s v="L"/>
    <s v="L4"/>
    <x v="10"/>
  </r>
  <r>
    <x v="10"/>
    <x v="3"/>
    <s v="44508CHA"/>
    <s v="AWAY"/>
    <x v="9"/>
    <x v="14"/>
    <s v="0.986"/>
    <s v="1.051"/>
    <n v="1.159"/>
    <n v="1.3380000000000001"/>
    <x v="33"/>
    <s v="44508LAL"/>
    <s v="19"/>
    <n v="13"/>
    <s v="0.981"/>
    <s v="0.834"/>
    <n v="1.0309999999999999"/>
    <n v="0.97299999999999998"/>
    <s v="L 123-126"/>
    <n v="43"/>
    <n v="99"/>
    <n v="43.4"/>
    <n v="23"/>
    <n v="28"/>
    <n v="82.1"/>
    <n v="14"/>
    <n v="42"/>
    <n v="33.299999999999997"/>
    <n v="123"/>
    <s v="L"/>
    <s v="L5"/>
    <x v="18"/>
  </r>
  <r>
    <x v="61"/>
    <x v="3"/>
    <s v="44510CHA"/>
    <s v="AWAY"/>
    <x v="3"/>
    <x v="14"/>
    <s v="1.028"/>
    <s v="1.065"/>
    <n v="1.17"/>
    <n v="1.091"/>
    <x v="19"/>
    <s v="44510MEM"/>
    <s v="10"/>
    <n v="28"/>
    <s v="1.042"/>
    <s v="1.167"/>
    <n v="1.1040000000000001"/>
    <n v="1.101"/>
    <s v="W 118-108"/>
    <n v="41"/>
    <n v="90"/>
    <n v="45.6"/>
    <n v="21"/>
    <n v="24"/>
    <n v="87.5"/>
    <n v="15"/>
    <n v="36"/>
    <n v="41.7"/>
    <n v="118"/>
    <s v="W"/>
    <s v="W1"/>
    <x v="14"/>
  </r>
  <r>
    <x v="12"/>
    <x v="3"/>
    <s v="44512CHA"/>
    <s v="HOME"/>
    <x v="3"/>
    <x v="15"/>
    <s v="1.036"/>
    <s v="1.075"/>
    <n v="1.0569999999999999"/>
    <n v="0.98399999999999999"/>
    <x v="20"/>
    <s v="44512NYK"/>
    <s v="4"/>
    <n v="26"/>
    <s v="1.067"/>
    <s v="1.045"/>
    <n v="1.1419999999999999"/>
    <n v="1.171"/>
    <s v="W 104-96"/>
    <n v="39"/>
    <n v="90"/>
    <n v="43.3"/>
    <n v="16"/>
    <n v="24"/>
    <n v="66.7"/>
    <n v="10"/>
    <n v="36"/>
    <n v="27.8"/>
    <n v="104"/>
    <s v="W"/>
    <s v="W2"/>
    <x v="29"/>
  </r>
  <r>
    <x v="13"/>
    <x v="3"/>
    <s v="44514CHA"/>
    <s v="HOME"/>
    <x v="4"/>
    <x v="10"/>
    <s v="1.045"/>
    <s v="0.991"/>
    <n v="0.999"/>
    <n v="0.91500000000000004"/>
    <x v="50"/>
    <s v="44514GSW"/>
    <s v="2"/>
    <n v="1"/>
    <s v="1.178"/>
    <s v="1.155"/>
    <n v="1.0089999999999999"/>
    <n v="0.90300000000000002"/>
    <s v="W 106-102"/>
    <n v="42"/>
    <n v="88"/>
    <n v="47.7"/>
    <n v="8"/>
    <n v="12"/>
    <n v="66.7"/>
    <n v="14"/>
    <n v="36"/>
    <n v="38.9"/>
    <n v="106"/>
    <s v="W"/>
    <s v="W3"/>
    <x v="57"/>
  </r>
  <r>
    <x v="15"/>
    <x v="3"/>
    <s v="44517CHA"/>
    <s v="HOME"/>
    <x v="1"/>
    <x v="13"/>
    <s v="1.028"/>
    <s v="1.016"/>
    <n v="0.95899999999999996"/>
    <n v="0.97799999999999998"/>
    <x v="6"/>
    <s v="44517WAS"/>
    <s v="14"/>
    <n v="4"/>
    <s v="1.062"/>
    <s v="1.099"/>
    <n v="0.99199999999999999"/>
    <n v="1.0469999999999999"/>
    <s v="W 97-87"/>
    <n v="42"/>
    <n v="96"/>
    <n v="43.8"/>
    <n v="3"/>
    <n v="6"/>
    <n v="50"/>
    <n v="10"/>
    <n v="32"/>
    <n v="31.3"/>
    <n v="97"/>
    <s v="W"/>
    <s v="W4"/>
    <x v="14"/>
  </r>
  <r>
    <x v="63"/>
    <x v="3"/>
    <s v="44519CHA"/>
    <s v="HOME"/>
    <x v="23"/>
    <x v="12"/>
    <s v="1.007"/>
    <s v="1.013"/>
    <n v="0.93400000000000005"/>
    <n v="0.90900000000000003"/>
    <x v="45"/>
    <s v="44519IND"/>
    <s v="19"/>
    <n v="15"/>
    <s v="1.001"/>
    <s v="0.902"/>
    <n v="1.0389999999999999"/>
    <n v="0.98299999999999998"/>
    <s v="W 121-118"/>
    <n v="44"/>
    <n v="81"/>
    <n v="54.3"/>
    <n v="21"/>
    <n v="28"/>
    <n v="75"/>
    <n v="12"/>
    <n v="31"/>
    <n v="38.700000000000003"/>
    <n v="121"/>
    <s v="W"/>
    <s v="W5"/>
    <x v="3"/>
  </r>
  <r>
    <x v="16"/>
    <x v="3"/>
    <s v="44520CHA"/>
    <s v="AWAY"/>
    <x v="1"/>
    <x v="12"/>
    <s v="1.007"/>
    <s v="1.013"/>
    <n v="0.93400000000000005"/>
    <n v="0.90900000000000003"/>
    <x v="54"/>
    <s v="44520ATL"/>
    <s v="6"/>
    <n v="28"/>
    <s v="1.198"/>
    <s v="1.148"/>
    <n v="1.0349999999999999"/>
    <n v="1.0329999999999999"/>
    <s v="L 105-115"/>
    <n v="43"/>
    <n v="102"/>
    <n v="42.2"/>
    <n v="9"/>
    <n v="15"/>
    <n v="60"/>
    <n v="10"/>
    <n v="40"/>
    <n v="25"/>
    <n v="105"/>
    <s v="L"/>
    <s v="L1"/>
    <x v="39"/>
  </r>
  <r>
    <x v="17"/>
    <x v="3"/>
    <s v="44522CHA"/>
    <s v="AWAY"/>
    <x v="4"/>
    <x v="12"/>
    <s v="1.082"/>
    <s v="1.076"/>
    <n v="1.0720000000000001"/>
    <n v="1.179"/>
    <x v="4"/>
    <s v="44522WAS"/>
    <s v="17"/>
    <n v="8"/>
    <s v="1.011"/>
    <s v="1.082"/>
    <n v="1.0880000000000001"/>
    <n v="1.05"/>
    <s v="W 109-103"/>
    <n v="40"/>
    <n v="91"/>
    <n v="44"/>
    <n v="14"/>
    <n v="24"/>
    <n v="58.3"/>
    <n v="15"/>
    <n v="31"/>
    <n v="48.4"/>
    <n v="109"/>
    <s v="W"/>
    <s v="W1"/>
    <x v="22"/>
  </r>
  <r>
    <x v="18"/>
    <x v="3"/>
    <s v="44524CHA"/>
    <s v="AWAY"/>
    <x v="3"/>
    <x v="29"/>
    <s v="1.088"/>
    <s v="1.037"/>
    <n v="1.091"/>
    <n v="0.98"/>
    <x v="26"/>
    <s v="44524ORL"/>
    <s v="27"/>
    <n v="28"/>
    <s v="1.007"/>
    <s v="0.885"/>
    <n v="1.1419999999999999"/>
    <n v="1.1830000000000001"/>
    <s v="W 106-99"/>
    <n v="39"/>
    <n v="93"/>
    <n v="41.9"/>
    <n v="16"/>
    <n v="21"/>
    <n v="76.2"/>
    <n v="12"/>
    <n v="40"/>
    <n v="30"/>
    <n v="106"/>
    <s v="W"/>
    <s v="W2"/>
    <x v="6"/>
  </r>
  <r>
    <x v="19"/>
    <x v="3"/>
    <s v="44526CHA"/>
    <s v="HOME"/>
    <x v="6"/>
    <x v="25"/>
    <s v="1.049"/>
    <s v="1.041"/>
    <n v="1.0389999999999999"/>
    <n v="0.97199999999999998"/>
    <x v="37"/>
    <s v="44526MIN"/>
    <s v="20"/>
    <n v="3"/>
    <s v="1.156"/>
    <s v="1.072"/>
    <n v="0.93500000000000005"/>
    <n v="0.95799999999999996"/>
    <s v="W 133-115"/>
    <n v="49"/>
    <n v="88"/>
    <n v="55.7"/>
    <n v="12"/>
    <n v="15"/>
    <n v="80"/>
    <n v="23"/>
    <n v="40"/>
    <n v="57.5"/>
    <n v="133"/>
    <s v="W"/>
    <s v="W3"/>
    <x v="2"/>
  </r>
  <r>
    <x v="20"/>
    <x v="3"/>
    <s v="44527CHA"/>
    <s v="AWAY"/>
    <x v="6"/>
    <x v="25"/>
    <s v="1.049"/>
    <s v="1.041"/>
    <n v="1.0389999999999999"/>
    <n v="0.97199999999999998"/>
    <x v="53"/>
    <s v="44527HOU"/>
    <s v="30"/>
    <n v="17"/>
    <s v="0.971"/>
    <s v="1.087"/>
    <n v="1.034"/>
    <n v="1.0409999999999999"/>
    <s v="L 143-146"/>
    <n v="48"/>
    <n v="103"/>
    <n v="46.6"/>
    <n v="27"/>
    <n v="30"/>
    <n v="90"/>
    <n v="20"/>
    <n v="50"/>
    <n v="40"/>
    <n v="143"/>
    <s v="L"/>
    <s v="L1"/>
    <x v="18"/>
  </r>
  <r>
    <x v="88"/>
    <x v="3"/>
    <s v="44529CHA"/>
    <s v="AWAY"/>
    <x v="5"/>
    <x v="9"/>
    <s v="1.192"/>
    <s v="1.26"/>
    <n v="1.1240000000000001"/>
    <n v="1.286"/>
    <x v="30"/>
    <s v="44529CHI"/>
    <s v="11"/>
    <n v="6"/>
    <s v="1.089"/>
    <s v="1.033"/>
    <n v="1.0029999999999999"/>
    <n v="1.0620000000000001"/>
    <s v="L 119-133"/>
    <n v="42"/>
    <n v="88"/>
    <n v="47.7"/>
    <n v="17"/>
    <n v="21"/>
    <n v="81"/>
    <n v="18"/>
    <n v="39"/>
    <n v="46.2"/>
    <n v="119"/>
    <s v="L"/>
    <s v="L2"/>
    <x v="10"/>
  </r>
  <r>
    <x v="21"/>
    <x v="3"/>
    <s v="44531CHA"/>
    <s v="AWAY"/>
    <x v="5"/>
    <x v="11"/>
    <s v="1.228"/>
    <s v="1.155"/>
    <n v="1.2250000000000001"/>
    <n v="1.2909999999999999"/>
    <x v="46"/>
    <s v="44531MIL"/>
    <s v="12"/>
    <n v="11"/>
    <s v="1.165"/>
    <s v="1.168"/>
    <n v="1"/>
    <n v="0.99"/>
    <s v="L 125-127"/>
    <n v="43"/>
    <n v="87"/>
    <n v="49.4"/>
    <n v="18"/>
    <n v="21"/>
    <n v="85.7"/>
    <n v="21"/>
    <n v="51"/>
    <n v="41.2"/>
    <n v="125"/>
    <s v="L"/>
    <s v="L3"/>
    <x v="17"/>
  </r>
  <r>
    <x v="23"/>
    <x v="3"/>
    <s v="44535CHA"/>
    <s v="AWAY"/>
    <x v="11"/>
    <x v="10"/>
    <s v="1.183"/>
    <s v="1.13"/>
    <n v="1.2410000000000001"/>
    <n v="1.1479999999999999"/>
    <x v="54"/>
    <s v="44535ATL"/>
    <s v="3"/>
    <n v="24"/>
    <s v="1.041"/>
    <s v="1.02"/>
    <n v="1.0680000000000001"/>
    <n v="1.0409999999999999"/>
    <s v="W 130-127"/>
    <n v="46"/>
    <n v="86"/>
    <n v="53.5"/>
    <n v="21"/>
    <n v="28"/>
    <n v="75"/>
    <n v="17"/>
    <n v="37"/>
    <n v="45.9"/>
    <n v="130"/>
    <s v="W"/>
    <s v="W1"/>
    <x v="3"/>
  </r>
  <r>
    <x v="24"/>
    <x v="3"/>
    <s v="44536CHA"/>
    <s v="HOME"/>
    <x v="11"/>
    <x v="11"/>
    <s v="1.183"/>
    <s v="1.13"/>
    <n v="1.2410000000000001"/>
    <n v="1.1479999999999999"/>
    <x v="22"/>
    <s v="44536PHI"/>
    <s v="12"/>
    <n v="17"/>
    <s v="0.975"/>
    <s v="1.041"/>
    <n v="0.95499999999999996"/>
    <n v="1.02"/>
    <s v="L 124-127"/>
    <n v="48"/>
    <n v="107"/>
    <n v="44.9"/>
    <n v="12"/>
    <n v="17"/>
    <n v="70.599999999999994"/>
    <n v="16"/>
    <n v="46"/>
    <n v="34.799999999999997"/>
    <n v="124"/>
    <s v="L"/>
    <s v="L1"/>
    <x v="18"/>
  </r>
  <r>
    <x v="67"/>
    <x v="3"/>
    <s v="44538CHA"/>
    <s v="HOME"/>
    <x v="11"/>
    <x v="15"/>
    <s v="1.186"/>
    <s v="1.143"/>
    <n v="1.1919999999999999"/>
    <n v="1.171"/>
    <x v="22"/>
    <s v="44538PHI"/>
    <s v="10"/>
    <n v="19"/>
    <s v="1.046"/>
    <s v="1.171"/>
    <n v="1.0329999999999999"/>
    <n v="1.143"/>
    <s v="L 106-110"/>
    <n v="39"/>
    <n v="80"/>
    <n v="48.8"/>
    <n v="18"/>
    <n v="21"/>
    <n v="85.7"/>
    <n v="10"/>
    <n v="29"/>
    <n v="34.5"/>
    <n v="106"/>
    <s v="L"/>
    <s v="L2"/>
    <x v="9"/>
  </r>
  <r>
    <x v="25"/>
    <x v="3"/>
    <s v="44540CHA"/>
    <s v="HOME"/>
    <x v="11"/>
    <x v="14"/>
    <s v="1.167"/>
    <s v="1.064"/>
    <n v="1.18"/>
    <n v="1.1040000000000001"/>
    <x v="39"/>
    <s v="44540SAC"/>
    <s v="15"/>
    <n v="25"/>
    <s v="1.175"/>
    <s v="1.36"/>
    <n v="1.093"/>
    <n v="1.2450000000000001"/>
    <s v="W 124-123"/>
    <n v="48"/>
    <n v="87"/>
    <n v="55.2"/>
    <n v="14"/>
    <n v="20"/>
    <n v="70"/>
    <n v="14"/>
    <n v="35"/>
    <n v="40"/>
    <n v="124"/>
    <s v="W"/>
    <s v="W1"/>
    <x v="43"/>
  </r>
  <r>
    <x v="26"/>
    <x v="3"/>
    <s v="44543CHA"/>
    <s v="AWAY"/>
    <x v="12"/>
    <x v="14"/>
    <s v="1.141"/>
    <s v="1.212"/>
    <n v="1.1599999999999999"/>
    <n v="1.202"/>
    <x v="44"/>
    <s v="44543DAL"/>
    <s v="22"/>
    <n v="17"/>
    <s v="1.035"/>
    <s v="1.009"/>
    <n v="1.0629999999999999"/>
    <n v="1.1499999999999999"/>
    <s v="L 96-120"/>
    <n v="34"/>
    <n v="86"/>
    <n v="39.5"/>
    <n v="15"/>
    <n v="24"/>
    <n v="62.5"/>
    <n v="13"/>
    <n v="37"/>
    <n v="35.1"/>
    <n v="96"/>
    <s v="L"/>
    <s v="L1"/>
    <x v="25"/>
  </r>
  <r>
    <x v="27"/>
    <x v="3"/>
    <s v="44545CHA"/>
    <s v="AWAY"/>
    <x v="12"/>
    <x v="14"/>
    <s v="1.118"/>
    <s v="1.07"/>
    <n v="1.21"/>
    <n v="1.337"/>
    <x v="18"/>
    <s v="44545SAS"/>
    <s v="21"/>
    <n v="15"/>
    <s v="1.131"/>
    <s v="1.1"/>
    <n v="1.0920000000000001"/>
    <n v="0.95299999999999996"/>
    <s v="W 131-115"/>
    <n v="51"/>
    <n v="86"/>
    <n v="59.3"/>
    <n v="11"/>
    <n v="16"/>
    <n v="68.8"/>
    <n v="18"/>
    <n v="34"/>
    <n v="52.9"/>
    <n v="131"/>
    <s v="W"/>
    <s v="W1"/>
    <x v="28"/>
  </r>
  <r>
    <x v="28"/>
    <x v="3"/>
    <s v="44547CHA"/>
    <s v="AWAY"/>
    <x v="12"/>
    <x v="14"/>
    <s v="1.23"/>
    <s v="1.405"/>
    <n v="1.2549999999999999"/>
    <n v="1.2330000000000001"/>
    <x v="31"/>
    <s v="44547POR"/>
    <s v="13"/>
    <n v="29"/>
    <s v="1.02"/>
    <s v="0.997"/>
    <n v="1.08"/>
    <n v="1.0940000000000001"/>
    <s v="L 116-125"/>
    <n v="44"/>
    <n v="92"/>
    <n v="47.8"/>
    <n v="15"/>
    <n v="18"/>
    <n v="83.3"/>
    <n v="13"/>
    <n v="37"/>
    <n v="35.1"/>
    <n v="116"/>
    <s v="L"/>
    <s v="L1"/>
    <x v="7"/>
  </r>
  <r>
    <x v="91"/>
    <x v="3"/>
    <s v="44549CHA"/>
    <s v="AWAY"/>
    <x v="12"/>
    <x v="14"/>
    <s v="1.177"/>
    <s v="1.12"/>
    <n v="1.2350000000000001"/>
    <n v="1.2070000000000001"/>
    <x v="9"/>
    <s v="44549PHX"/>
    <s v="8"/>
    <n v="3"/>
    <s v="1.047"/>
    <s v="1.16"/>
    <n v="1.0209999999999999"/>
    <n v="0.96399999999999997"/>
    <s v="L 106-137"/>
    <n v="36"/>
    <n v="100"/>
    <n v="36"/>
    <n v="24"/>
    <n v="28"/>
    <n v="85.7"/>
    <n v="10"/>
    <n v="45"/>
    <n v="22.2"/>
    <n v="106"/>
    <s v="L"/>
    <s v="L2"/>
    <x v="62"/>
  </r>
  <r>
    <x v="83"/>
    <x v="3"/>
    <s v="44550CHA"/>
    <s v="AWAY"/>
    <x v="12"/>
    <x v="14"/>
    <s v="1.177"/>
    <s v="1.12"/>
    <n v="1.2350000000000001"/>
    <n v="1.2070000000000001"/>
    <x v="11"/>
    <s v="44550UTA"/>
    <s v="1"/>
    <n v="6"/>
    <s v="1.143"/>
    <s v="1.006"/>
    <n v="1.101"/>
    <n v="1.0649999999999999"/>
    <s v="L 102-112"/>
    <n v="39"/>
    <n v="101"/>
    <n v="38.6"/>
    <n v="9"/>
    <n v="9"/>
    <n v="100"/>
    <n v="15"/>
    <n v="43"/>
    <n v="34.9"/>
    <n v="102"/>
    <s v="L"/>
    <s v="L3"/>
    <x v="39"/>
  </r>
  <r>
    <x v="30"/>
    <x v="3"/>
    <s v="44553CHA"/>
    <s v="AWAY"/>
    <x v="12"/>
    <x v="14"/>
    <s v="1.01"/>
    <s v="0.945"/>
    <n v="1.1659999999999999"/>
    <n v="1.038"/>
    <x v="12"/>
    <s v="44553DEN"/>
    <s v="10"/>
    <n v="19"/>
    <s v="1.121"/>
    <s v="1.228"/>
    <n v="1.099"/>
    <n v="1.0609999999999999"/>
    <s v="W 115-107"/>
    <n v="39"/>
    <n v="94"/>
    <n v="41.5"/>
    <n v="21"/>
    <n v="24"/>
    <n v="87.5"/>
    <n v="16"/>
    <n v="47"/>
    <n v="34"/>
    <n v="115"/>
    <s v="W"/>
    <s v="W1"/>
    <x v="29"/>
  </r>
  <r>
    <x v="32"/>
    <x v="3"/>
    <s v="44557CHA"/>
    <s v="HOME"/>
    <x v="12"/>
    <x v="14"/>
    <s v="0.997"/>
    <s v="1.077"/>
    <n v="1.099"/>
    <n v="1.002"/>
    <x v="25"/>
    <s v="44557HOU"/>
    <s v="27"/>
    <n v="29"/>
    <s v="1.104"/>
    <s v="1.091"/>
    <n v="1.2609999999999999"/>
    <n v="1.214"/>
    <s v="W 123-99"/>
    <n v="47"/>
    <n v="88"/>
    <n v="53.4"/>
    <n v="11"/>
    <n v="14"/>
    <n v="78.599999999999994"/>
    <n v="18"/>
    <n v="41"/>
    <n v="43.9"/>
    <n v="123"/>
    <s v="W"/>
    <s v="W2"/>
    <x v="37"/>
  </r>
  <r>
    <x v="33"/>
    <x v="3"/>
    <s v="44559CHA"/>
    <s v="AWAY"/>
    <x v="13"/>
    <x v="14"/>
    <s v="1.068"/>
    <s v="1.187"/>
    <n v="0.999"/>
    <n v="0.95599999999999996"/>
    <x v="21"/>
    <s v="44559IND"/>
    <s v="13"/>
    <n v="17"/>
    <s v="1.081"/>
    <s v="1.058"/>
    <n v="1.165"/>
    <n v="1.139"/>
    <s v="W 116-108"/>
    <n v="44"/>
    <n v="85"/>
    <n v="51.8"/>
    <n v="19"/>
    <n v="32"/>
    <n v="59.4"/>
    <n v="9"/>
    <n v="26"/>
    <n v="34.6"/>
    <n v="116"/>
    <s v="W"/>
    <s v="W3"/>
    <x v="29"/>
  </r>
  <r>
    <x v="84"/>
    <x v="3"/>
    <s v="44563CHA"/>
    <s v="HOME"/>
    <x v="12"/>
    <x v="15"/>
    <s v="1.116"/>
    <s v="1.084"/>
    <n v="0.99"/>
    <n v="1.0089999999999999"/>
    <x v="42"/>
    <s v="44563PHX"/>
    <s v="8"/>
    <n v="2"/>
    <s v="1.109"/>
    <s v="1.064"/>
    <n v="1.103"/>
    <n v="1.212"/>
    <s v="L 99-133"/>
    <n v="39"/>
    <n v="85"/>
    <n v="45.9"/>
    <n v="12"/>
    <n v="21"/>
    <n v="57.1"/>
    <n v="9"/>
    <n v="35"/>
    <n v="25.7"/>
    <n v="99"/>
    <s v="L"/>
    <s v="L1"/>
    <x v="63"/>
  </r>
  <r>
    <x v="35"/>
    <x v="3"/>
    <s v="44564CHA"/>
    <s v="AWAY"/>
    <x v="12"/>
    <x v="11"/>
    <s v="1.116"/>
    <s v="1.084"/>
    <n v="0.99"/>
    <n v="1.0089999999999999"/>
    <x v="4"/>
    <s v="44564WAS"/>
    <s v="20"/>
    <n v="23"/>
    <s v="1.139"/>
    <s v="1.132"/>
    <n v="1.109"/>
    <n v="1.1419999999999999"/>
    <s v="L 121-124"/>
    <n v="50"/>
    <n v="104"/>
    <n v="48.1"/>
    <n v="7"/>
    <n v="13"/>
    <n v="53.8"/>
    <n v="14"/>
    <n v="38"/>
    <n v="36.799999999999997"/>
    <n v="121"/>
    <s v="L"/>
    <s v="L2"/>
    <x v="18"/>
  </r>
  <r>
    <x v="36"/>
    <x v="3"/>
    <s v="44566CHA"/>
    <s v="HOME"/>
    <x v="12"/>
    <x v="11"/>
    <s v="1.039"/>
    <s v="1.137"/>
    <n v="1.129"/>
    <n v="1.165"/>
    <x v="2"/>
    <s v="44566DET"/>
    <s v="30"/>
    <n v="22"/>
    <s v="0.998"/>
    <s v="1.138"/>
    <n v="0.995"/>
    <n v="1.0489999999999999"/>
    <s v="W 140-111"/>
    <n v="48"/>
    <n v="81"/>
    <n v="59.3"/>
    <n v="20"/>
    <n v="29"/>
    <n v="69"/>
    <n v="24"/>
    <n v="42"/>
    <n v="57.1"/>
    <n v="140"/>
    <s v="W"/>
    <s v="W1"/>
    <x v="50"/>
  </r>
  <r>
    <x v="86"/>
    <x v="3"/>
    <s v="44569CHA"/>
    <s v="HOME"/>
    <x v="12"/>
    <x v="11"/>
    <s v="1.122"/>
    <s v="1.338"/>
    <n v="1.147"/>
    <n v="1.0609999999999999"/>
    <x v="13"/>
    <s v="44569MIL"/>
    <s v="5"/>
    <n v="12"/>
    <s v="1.112"/>
    <s v="1.046"/>
    <n v="1.0860000000000001"/>
    <n v="1.103"/>
    <s v="W 114-106"/>
    <n v="44"/>
    <n v="99"/>
    <n v="44.4"/>
    <n v="10"/>
    <n v="17"/>
    <n v="58.8"/>
    <n v="16"/>
    <n v="48"/>
    <n v="33.299999999999997"/>
    <n v="114"/>
    <s v="W"/>
    <s v="W2"/>
    <x v="29"/>
  </r>
  <r>
    <x v="74"/>
    <x v="3"/>
    <s v="44571CHA"/>
    <s v="HOME"/>
    <x v="12"/>
    <x v="10"/>
    <s v="1.189"/>
    <s v="1.094"/>
    <n v="1.0820000000000001"/>
    <n v="1.0169999999999999"/>
    <x v="13"/>
    <s v="44571MIL"/>
    <s v="6"/>
    <n v="12"/>
    <s v="1.085"/>
    <s v="1.017"/>
    <n v="1.091"/>
    <n v="1.0940000000000001"/>
    <s v="W 103-99"/>
    <n v="38"/>
    <n v="96"/>
    <n v="39.6"/>
    <n v="14"/>
    <n v="16"/>
    <n v="87.5"/>
    <n v="13"/>
    <n v="44"/>
    <n v="29.5"/>
    <n v="103"/>
    <s v="W"/>
    <s v="W3"/>
    <x v="57"/>
  </r>
  <r>
    <x v="39"/>
    <x v="3"/>
    <s v="44573CHA"/>
    <s v="AWAY"/>
    <x v="12"/>
    <x v="10"/>
    <s v="1.139"/>
    <s v="0.985"/>
    <n v="1.008"/>
    <n v="0.94599999999999995"/>
    <x v="5"/>
    <s v="44573PHI"/>
    <s v="12"/>
    <n v="13"/>
    <s v="1.119"/>
    <s v="1.071"/>
    <n v="0.96"/>
    <n v="0.878"/>
    <s v="W 109-98"/>
    <n v="46"/>
    <n v="89"/>
    <n v="51.7"/>
    <n v="7"/>
    <n v="8"/>
    <n v="87.5"/>
    <n v="10"/>
    <n v="34"/>
    <n v="29.4"/>
    <n v="109"/>
    <s v="W"/>
    <s v="W4"/>
    <x v="13"/>
  </r>
  <r>
    <x v="40"/>
    <x v="3"/>
    <s v="44575CHA"/>
    <s v="HOME"/>
    <x v="11"/>
    <x v="10"/>
    <s v="1.059"/>
    <s v="1.1"/>
    <n v="0.98399999999999999"/>
    <n v="0.98899999999999999"/>
    <x v="14"/>
    <s v="44575ORL"/>
    <s v="28"/>
    <n v="24"/>
    <s v="0.995"/>
    <s v="1.095"/>
    <n v="1.038"/>
    <n v="1.157"/>
    <s v="L 109-116"/>
    <n v="40"/>
    <n v="97"/>
    <n v="41.2"/>
    <n v="17"/>
    <n v="21"/>
    <n v="81"/>
    <n v="12"/>
    <n v="42"/>
    <n v="28.6"/>
    <n v="109"/>
    <s v="L"/>
    <s v="L1"/>
    <x v="40"/>
  </r>
  <r>
    <x v="42"/>
    <x v="3"/>
    <s v="44578CHA"/>
    <s v="AWAY"/>
    <x v="10"/>
    <x v="10"/>
    <s v="1.018"/>
    <s v="0.977"/>
    <n v="0.99299999999999999"/>
    <n v="1.04"/>
    <x v="28"/>
    <s v="44578NYK"/>
    <s v="21"/>
    <n v="14"/>
    <s v="1.164"/>
    <s v="1.242"/>
    <n v="1.002"/>
    <n v="1.1459999999999999"/>
    <s v="W 97-87"/>
    <n v="36"/>
    <n v="86"/>
    <n v="41.9"/>
    <n v="11"/>
    <n v="17"/>
    <n v="64.7"/>
    <n v="14"/>
    <n v="39"/>
    <n v="35.9"/>
    <n v="97"/>
    <s v="W"/>
    <s v="W1"/>
    <x v="14"/>
  </r>
  <r>
    <x v="43"/>
    <x v="3"/>
    <s v="44580CHA"/>
    <s v="AWAY"/>
    <x v="9"/>
    <x v="9"/>
    <s v="1.037"/>
    <s v="1.043"/>
    <n v="0.99099999999999999"/>
    <n v="0.93500000000000005"/>
    <x v="52"/>
    <s v="44580BOS"/>
    <s v="20"/>
    <n v="6"/>
    <s v="1.086"/>
    <s v="1.05"/>
    <n v="1.079"/>
    <n v="0.92900000000000005"/>
    <s v="W 111-102"/>
    <n v="42"/>
    <n v="86"/>
    <n v="48.8"/>
    <n v="11"/>
    <n v="15"/>
    <n v="73.3"/>
    <n v="16"/>
    <n v="39"/>
    <n v="41"/>
    <n v="111"/>
    <s v="W"/>
    <s v="W2"/>
    <x v="30"/>
  </r>
  <r>
    <x v="44"/>
    <x v="3"/>
    <s v="44582CHA"/>
    <s v="HOME"/>
    <x v="9"/>
    <x v="9"/>
    <s v="1.039"/>
    <s v="1.103"/>
    <n v="0.999"/>
    <n v="1.0129999999999999"/>
    <x v="17"/>
    <s v="44582OKC"/>
    <s v="29"/>
    <n v="16"/>
    <s v="0.995"/>
    <s v="0.929"/>
    <n v="1.0920000000000001"/>
    <n v="1.141"/>
    <s v="W 121-98"/>
    <n v="45"/>
    <n v="99"/>
    <n v="45.5"/>
    <n v="14"/>
    <n v="20"/>
    <n v="70"/>
    <n v="17"/>
    <n v="49"/>
    <n v="34.700000000000003"/>
    <n v="121"/>
    <s v="W"/>
    <s v="W3"/>
    <x v="55"/>
  </r>
  <r>
    <x v="45"/>
    <x v="3"/>
    <s v="44584CHA"/>
    <s v="HOME"/>
    <x v="11"/>
    <x v="9"/>
    <s v="1.108"/>
    <s v="1.171"/>
    <n v="0.96599999999999997"/>
    <n v="0.94899999999999995"/>
    <x v="47"/>
    <s v="44584ATL"/>
    <s v="2"/>
    <n v="30"/>
    <s v="1.202"/>
    <s v="1.182"/>
    <n v="1.133"/>
    <n v="1.161"/>
    <s v="L 91-113"/>
    <n v="34"/>
    <n v="87"/>
    <n v="39.1"/>
    <n v="19"/>
    <n v="27"/>
    <n v="70.400000000000006"/>
    <n v="4"/>
    <n v="36"/>
    <n v="11.1"/>
    <n v="91"/>
    <s v="L"/>
    <s v="L1"/>
    <x v="60"/>
  </r>
  <r>
    <x v="76"/>
    <x v="3"/>
    <s v="44586CHA"/>
    <s v="AWAY"/>
    <x v="10"/>
    <x v="9"/>
    <s v="1.05"/>
    <s v="0.878"/>
    <n v="1.018"/>
    <n v="1.091"/>
    <x v="43"/>
    <s v="44586TOR"/>
    <s v="14"/>
    <n v="14"/>
    <s v="1.052"/>
    <s v="1.006"/>
    <n v="1.083"/>
    <n v="1.0920000000000001"/>
    <s v="L 113-125"/>
    <n v="40"/>
    <n v="82"/>
    <n v="48.8"/>
    <n v="23"/>
    <n v="32"/>
    <n v="71.900000000000006"/>
    <n v="10"/>
    <n v="31"/>
    <n v="32.299999999999997"/>
    <n v="113"/>
    <s v="L"/>
    <s v="L2"/>
    <x v="11"/>
  </r>
  <r>
    <x v="46"/>
    <x v="3"/>
    <s v="44587CHA"/>
    <s v="AWAY"/>
    <x v="10"/>
    <x v="9"/>
    <s v="1.05"/>
    <s v="0.878"/>
    <n v="1.018"/>
    <n v="1.091"/>
    <x v="21"/>
    <s v="44587IND"/>
    <s v="16"/>
    <n v="21"/>
    <s v="1.051"/>
    <s v="1.083"/>
    <n v="1.083"/>
    <n v="1.1220000000000001"/>
    <s v="W 158-126"/>
    <n v="54"/>
    <n v="93"/>
    <n v="58.1"/>
    <n v="26"/>
    <n v="33"/>
    <n v="78.8"/>
    <n v="24"/>
    <n v="45"/>
    <n v="53.3"/>
    <n v="158"/>
    <s v="W"/>
    <s v="W1"/>
    <x v="16"/>
  </r>
  <r>
    <x v="47"/>
    <x v="3"/>
    <s v="44589CHA"/>
    <s v="HOME"/>
    <x v="12"/>
    <x v="9"/>
    <s v="1.135"/>
    <s v="1.406"/>
    <n v="1.141"/>
    <n v="1.121"/>
    <x v="40"/>
    <s v="44589LAL"/>
    <s v="23"/>
    <n v="15"/>
    <s v="1.062"/>
    <s v="1.07"/>
    <n v="1.0129999999999999"/>
    <n v="0.96899999999999997"/>
    <s v="W 117-114"/>
    <n v="43"/>
    <n v="83"/>
    <n v="51.8"/>
    <n v="20"/>
    <n v="28"/>
    <n v="71.400000000000006"/>
    <n v="11"/>
    <n v="36"/>
    <n v="30.6"/>
    <n v="117"/>
    <s v="W"/>
    <s v="W2"/>
    <x v="3"/>
  </r>
  <r>
    <x v="48"/>
    <x v="3"/>
    <s v="44591CHA"/>
    <s v="HOME"/>
    <x v="11"/>
    <x v="9"/>
    <s v="1.233"/>
    <s v="1.179"/>
    <n v="1.1599999999999999"/>
    <n v="1.149"/>
    <x v="55"/>
    <s v="44591LAC"/>
    <s v="26"/>
    <n v="8"/>
    <s v="1.079"/>
    <s v="1.06"/>
    <n v="1.07"/>
    <n v="1.125"/>
    <s v="L 90-115"/>
    <n v="32"/>
    <n v="98"/>
    <n v="32.700000000000003"/>
    <n v="18"/>
    <n v="27"/>
    <n v="66.7"/>
    <n v="8"/>
    <n v="34"/>
    <n v="23.5"/>
    <n v="90"/>
    <s v="L"/>
    <s v="L1"/>
    <x v="64"/>
  </r>
  <r>
    <x v="79"/>
    <x v="3"/>
    <s v="44594CHA"/>
    <s v="AWAY"/>
    <x v="10"/>
    <x v="9"/>
    <s v="1.153"/>
    <s v="0.858"/>
    <n v="1.121"/>
    <n v="1.0960000000000001"/>
    <x v="52"/>
    <s v="44594BOS"/>
    <s v="20"/>
    <n v="4"/>
    <s v="1.079"/>
    <s v="1.229"/>
    <n v="0.998"/>
    <n v="0.92700000000000005"/>
    <s v="L 107-113"/>
    <n v="37"/>
    <n v="87"/>
    <n v="42.5"/>
    <n v="21"/>
    <n v="27"/>
    <n v="77.8"/>
    <n v="12"/>
    <n v="40"/>
    <n v="30"/>
    <n v="107"/>
    <s v="L"/>
    <s v="L2"/>
    <x v="1"/>
  </r>
  <r>
    <x v="51"/>
    <x v="3"/>
    <s v="44596CHA"/>
    <s v="HOME"/>
    <x v="10"/>
    <x v="9"/>
    <s v="1.024"/>
    <s v="1.044"/>
    <n v="1.115"/>
    <n v="1.103"/>
    <x v="51"/>
    <s v="44596CLE"/>
    <s v="16"/>
    <n v="3"/>
    <s v="1.045"/>
    <s v="1.032"/>
    <n v="1.1080000000000001"/>
    <n v="1.141"/>
    <s v="L 101-102"/>
    <n v="38"/>
    <n v="92"/>
    <n v="41.3"/>
    <n v="11"/>
    <n v="12"/>
    <n v="91.7"/>
    <n v="14"/>
    <n v="43"/>
    <n v="32.6"/>
    <n v="101"/>
    <s v="L"/>
    <s v="L3"/>
    <x v="54"/>
  </r>
  <r>
    <x v="96"/>
    <x v="3"/>
    <s v="44597CHA"/>
    <s v="HOME"/>
    <x v="10"/>
    <x v="9"/>
    <s v="1.017"/>
    <s v="1.044"/>
    <n v="1.1080000000000001"/>
    <n v="1.103"/>
    <x v="35"/>
    <s v="44597MIA"/>
    <s v="6"/>
    <n v="8"/>
    <s v="1.048"/>
    <s v="1.111"/>
    <n v="1.105"/>
    <n v="0.94199999999999995"/>
    <s v="L 86-104"/>
    <n v="33"/>
    <n v="86"/>
    <n v="38.4"/>
    <n v="10"/>
    <n v="16"/>
    <n v="62.5"/>
    <n v="10"/>
    <n v="36"/>
    <n v="27.8"/>
    <n v="86"/>
    <s v="L"/>
    <s v="L4"/>
    <x v="8"/>
  </r>
  <r>
    <x v="95"/>
    <x v="3"/>
    <s v="44599CHA"/>
    <s v="HOME"/>
    <x v="4"/>
    <x v="9"/>
    <s v="0.98"/>
    <s v="0.851"/>
    <n v="1.0629999999999999"/>
    <n v="1.0289999999999999"/>
    <x v="41"/>
    <s v="44599TOR"/>
    <s v="13"/>
    <n v="15"/>
    <s v="1.188"/>
    <s v="1.266"/>
    <n v="1.115"/>
    <n v="1.1539999999999999"/>
    <s v="L 101-116"/>
    <n v="39"/>
    <n v="95"/>
    <n v="41.1"/>
    <n v="14"/>
    <n v="16"/>
    <n v="87.5"/>
    <n v="9"/>
    <n v="40"/>
    <n v="22.5"/>
    <n v="101"/>
    <s v="L"/>
    <s v="L5"/>
    <x v="49"/>
  </r>
  <r>
    <x v="80"/>
    <x v="5"/>
    <s v="44489CLE"/>
    <s v="AWAY"/>
    <x v="24"/>
    <x v="0"/>
    <s v=" "/>
    <s v=" "/>
    <s v=" "/>
    <s v=" "/>
    <x v="19"/>
    <s v="44489MEM"/>
    <m/>
    <s v=" "/>
    <s v=" "/>
    <s v=" "/>
    <s v=" "/>
    <s v=" "/>
    <s v="L 121-132"/>
    <n v="47"/>
    <n v="93"/>
    <n v="50.5"/>
    <n v="13"/>
    <n v="18"/>
    <n v="72.2"/>
    <n v="14"/>
    <n v="38"/>
    <n v="36.799999999999997"/>
    <n v="121"/>
    <s v="L"/>
    <s v="L1"/>
    <x v="4"/>
  </r>
  <r>
    <x v="55"/>
    <x v="5"/>
    <s v="44491CLE"/>
    <s v="HOME"/>
    <x v="33"/>
    <x v="9"/>
    <s v="1.151"/>
    <s v="1.151"/>
    <n v="1.256"/>
    <n v="1.256"/>
    <x v="16"/>
    <s v="44491CHA"/>
    <n v="10"/>
    <n v="15"/>
    <s v="1.087"/>
    <s v="1.087"/>
    <n v="1.079"/>
    <n v="1.079"/>
    <s v="L 112-123"/>
    <n v="43"/>
    <n v="84"/>
    <n v="51.2"/>
    <n v="17"/>
    <n v="20"/>
    <n v="85"/>
    <n v="9"/>
    <n v="31"/>
    <n v="29"/>
    <n v="112"/>
    <s v="L"/>
    <s v="L2"/>
    <x v="4"/>
  </r>
  <r>
    <x v="1"/>
    <x v="5"/>
    <s v="44492CLE"/>
    <s v="HOME"/>
    <x v="10"/>
    <x v="14"/>
    <s v="1.151"/>
    <s v="1.151"/>
    <n v="1.256"/>
    <n v="1.256"/>
    <x v="47"/>
    <s v="44492ATL"/>
    <s v="13"/>
    <n v="2"/>
    <s v="1.079"/>
    <s v="1.079"/>
    <n v="0.83099999999999996"/>
    <n v="0.83099999999999996"/>
    <s v="W 101-95"/>
    <n v="37"/>
    <n v="89"/>
    <n v="41.6"/>
    <n v="20"/>
    <n v="27"/>
    <n v="74.099999999999994"/>
    <n v="7"/>
    <n v="28"/>
    <n v="25"/>
    <n v="101"/>
    <s v="W"/>
    <s v="W1"/>
    <x v="22"/>
  </r>
  <r>
    <x v="2"/>
    <x v="5"/>
    <s v="44494CLE"/>
    <s v="AWAY"/>
    <x v="3"/>
    <x v="13"/>
    <s v="1.078"/>
    <s v="1.02"/>
    <n v="1.129"/>
    <n v="0.96"/>
    <x v="12"/>
    <s v="44494DEN"/>
    <s v="18"/>
    <n v="8"/>
    <s v="1.037"/>
    <s v="0.988"/>
    <n v="0.94899999999999995"/>
    <n v="0.93"/>
    <s v="W 99-87"/>
    <n v="38"/>
    <n v="82"/>
    <n v="46.3"/>
    <n v="16"/>
    <n v="20"/>
    <n v="80"/>
    <n v="7"/>
    <n v="25"/>
    <n v="28"/>
    <n v="99"/>
    <s v="W"/>
    <s v="W2"/>
    <x v="15"/>
  </r>
  <r>
    <x v="3"/>
    <x v="5"/>
    <s v="44496CLE"/>
    <s v="AWAY"/>
    <x v="6"/>
    <x v="24"/>
    <s v="1.025"/>
    <s v="0.994"/>
    <n v="1.002"/>
    <n v="0.873"/>
    <x v="34"/>
    <s v="44496LAC"/>
    <s v="6"/>
    <n v="10"/>
    <s v="1.074"/>
    <s v="1.011"/>
    <n v="1.0049999999999999"/>
    <n v="0.749"/>
    <s v="W 92-79"/>
    <n v="33"/>
    <n v="81"/>
    <n v="40.700000000000003"/>
    <n v="23"/>
    <n v="27"/>
    <n v="85.2"/>
    <n v="3"/>
    <n v="20"/>
    <n v="15"/>
    <n v="92"/>
    <s v="W"/>
    <s v="W3"/>
    <x v="35"/>
  </r>
  <r>
    <x v="57"/>
    <x v="5"/>
    <s v="44498CLE"/>
    <s v="AWAY"/>
    <x v="16"/>
    <x v="21"/>
    <s v="0.98"/>
    <s v="0.925"/>
    <n v="0.876"/>
    <n v="0.79400000000000004"/>
    <x v="33"/>
    <s v="44498LAL"/>
    <s v="10"/>
    <n v="26"/>
    <s v="1.095"/>
    <s v="1.088"/>
    <n v="1.0980000000000001"/>
    <n v="1.1639999999999999"/>
    <s v="L 101-113"/>
    <n v="37"/>
    <n v="87"/>
    <n v="42.5"/>
    <n v="15"/>
    <n v="22"/>
    <n v="68.2"/>
    <n v="12"/>
    <n v="34"/>
    <n v="35.299999999999997"/>
    <n v="101"/>
    <s v="L"/>
    <s v="L1"/>
    <x v="11"/>
  </r>
  <r>
    <x v="5"/>
    <x v="5"/>
    <s v="44499CLE"/>
    <s v="AWAY"/>
    <x v="16"/>
    <x v="17"/>
    <s v="0.98"/>
    <s v="0.925"/>
    <n v="0.876"/>
    <n v="0.79400000000000004"/>
    <x v="9"/>
    <s v="44499PHX"/>
    <s v="19"/>
    <n v="29"/>
    <s v="1.052"/>
    <s v="1.031"/>
    <n v="1.123"/>
    <n v="1.06"/>
    <s v="L 92-101"/>
    <n v="36"/>
    <n v="91"/>
    <n v="39.6"/>
    <n v="6"/>
    <n v="7"/>
    <n v="85.7"/>
    <n v="14"/>
    <n v="44"/>
    <n v="31.8"/>
    <n v="92"/>
    <s v="L"/>
    <s v="L2"/>
    <x v="7"/>
  </r>
  <r>
    <x v="6"/>
    <x v="5"/>
    <s v="44501CLE"/>
    <s v="AWAY"/>
    <x v="2"/>
    <x v="16"/>
    <s v="0.946"/>
    <s v="0.888"/>
    <n v="0.97299999999999998"/>
    <n v="0.97499999999999998"/>
    <x v="38"/>
    <s v="44501CHA"/>
    <s v="3"/>
    <n v="27"/>
    <s v="1.089"/>
    <s v="0.978"/>
    <n v="1.1419999999999999"/>
    <n v="1.1259999999999999"/>
    <s v="W 113-110"/>
    <n v="39"/>
    <n v="90"/>
    <n v="43.3"/>
    <n v="26"/>
    <n v="38"/>
    <n v="68.400000000000006"/>
    <n v="9"/>
    <n v="28"/>
    <n v="32.1"/>
    <n v="113"/>
    <s v="W"/>
    <s v="W1"/>
    <x v="3"/>
  </r>
  <r>
    <x v="7"/>
    <x v="5"/>
    <s v="44503CLE"/>
    <s v="HOME"/>
    <x v="2"/>
    <x v="22"/>
    <s v="0.994"/>
    <s v="1.065"/>
    <n v="1.0529999999999999"/>
    <n v="1.0369999999999999"/>
    <x v="59"/>
    <s v="44503POR"/>
    <s v="5"/>
    <n v="20"/>
    <s v="1.106"/>
    <s v="1.089"/>
    <n v="1.1160000000000001"/>
    <n v="1.1950000000000001"/>
    <s v="W 107-104"/>
    <n v="39"/>
    <n v="74"/>
    <n v="52.7"/>
    <n v="14"/>
    <n v="18"/>
    <n v="77.8"/>
    <n v="15"/>
    <n v="30"/>
    <n v="50"/>
    <n v="107"/>
    <s v="W"/>
    <s v="W2"/>
    <x v="3"/>
  </r>
  <r>
    <x v="59"/>
    <x v="5"/>
    <s v="44505CLE"/>
    <s v="AWAY"/>
    <x v="22"/>
    <x v="19"/>
    <s v="1.018"/>
    <s v="1.105"/>
    <n v="1.028"/>
    <n v="1.0740000000000001"/>
    <x v="43"/>
    <s v="44505TOR"/>
    <s v="15"/>
    <n v="5"/>
    <s v="1.067"/>
    <s v="1.119"/>
    <n v="0.996"/>
    <n v="1.0269999999999999"/>
    <s v="W 102-101"/>
    <n v="38"/>
    <n v="83"/>
    <n v="45.8"/>
    <n v="16"/>
    <n v="19"/>
    <n v="84.2"/>
    <n v="10"/>
    <n v="30"/>
    <n v="33.299999999999997"/>
    <n v="102"/>
    <s v="W"/>
    <s v="W3"/>
    <x v="43"/>
  </r>
  <r>
    <x v="60"/>
    <x v="5"/>
    <s v="44507CLE"/>
    <s v="AWAY"/>
    <x v="16"/>
    <x v="27"/>
    <s v="1.073"/>
    <s v="1.05"/>
    <n v="1.05"/>
    <n v="1.04"/>
    <x v="28"/>
    <s v="44507NYK"/>
    <s v="2"/>
    <n v="20"/>
    <s v="1.056"/>
    <s v="1.123"/>
    <n v="1.079"/>
    <n v="0.97399999999999998"/>
    <s v="W 126-109"/>
    <n v="49"/>
    <n v="90"/>
    <n v="54.4"/>
    <n v="9"/>
    <n v="11"/>
    <n v="81.8"/>
    <n v="19"/>
    <n v="35"/>
    <n v="54.3"/>
    <n v="126"/>
    <s v="W"/>
    <s v="W4"/>
    <x v="27"/>
  </r>
  <r>
    <x v="61"/>
    <x v="5"/>
    <s v="44510CLE"/>
    <s v="HOME"/>
    <x v="17"/>
    <x v="22"/>
    <s v="1.136"/>
    <s v="1.25"/>
    <n v="1.0649999999999999"/>
    <n v="1.081"/>
    <x v="6"/>
    <s v="44510WAS"/>
    <s v="12"/>
    <n v="8"/>
    <s v="1.05"/>
    <s v="1.001"/>
    <n v="0.96399999999999997"/>
    <n v="0.93200000000000005"/>
    <s v="L 94-97"/>
    <n v="35"/>
    <n v="76"/>
    <n v="46.1"/>
    <n v="15"/>
    <n v="21"/>
    <n v="71.400000000000006"/>
    <n v="9"/>
    <n v="31"/>
    <n v="29"/>
    <n v="94"/>
    <s v="L"/>
    <s v="L1"/>
    <x v="18"/>
  </r>
  <r>
    <x v="12"/>
    <x v="5"/>
    <s v="44512CLE"/>
    <s v="HOME"/>
    <x v="29"/>
    <x v="27"/>
    <s v="1.105"/>
    <s v="1.005"/>
    <n v="1.0529999999999999"/>
    <n v="1.0369999999999999"/>
    <x v="2"/>
    <s v="44512DET"/>
    <s v="30"/>
    <n v="17"/>
    <s v="0.999"/>
    <s v="1.068"/>
    <n v="1.0289999999999999"/>
    <n v="0.99199999999999999"/>
    <s v="W 98-78"/>
    <n v="39"/>
    <n v="82"/>
    <n v="47.6"/>
    <n v="6"/>
    <n v="9"/>
    <n v="66.7"/>
    <n v="14"/>
    <n v="41"/>
    <n v="34.1"/>
    <n v="98"/>
    <s v="W"/>
    <s v="W1"/>
    <x v="12"/>
  </r>
  <r>
    <x v="81"/>
    <x v="5"/>
    <s v="44513CLE"/>
    <s v="HOME"/>
    <x v="29"/>
    <x v="27"/>
    <s v="1.105"/>
    <s v="1.005"/>
    <n v="1.0529999999999999"/>
    <n v="1.0369999999999999"/>
    <x v="15"/>
    <s v="44513BOS"/>
    <s v="22"/>
    <n v="10"/>
    <s v="1.047"/>
    <s v="1.029"/>
    <n v="0.94299999999999995"/>
    <n v="0.871"/>
    <s v="W 91-89"/>
    <n v="31"/>
    <n v="81"/>
    <n v="38.299999999999997"/>
    <n v="19"/>
    <n v="22"/>
    <n v="86.4"/>
    <n v="10"/>
    <n v="38"/>
    <n v="26.3"/>
    <n v="91"/>
    <s v="W"/>
    <s v="W2"/>
    <x v="20"/>
  </r>
  <r>
    <x v="14"/>
    <x v="5"/>
    <s v="44515CLE"/>
    <s v="HOME"/>
    <x v="2"/>
    <x v="2"/>
    <s v="0.985"/>
    <s v="0.958"/>
    <n v="0.91900000000000004"/>
    <n v="0.93700000000000006"/>
    <x v="15"/>
    <s v="44515BOS"/>
    <s v="22"/>
    <n v="9"/>
    <s v="1.047"/>
    <s v="0.937"/>
    <n v="0.97"/>
    <n v="0.95799999999999996"/>
    <s v="L 92-98"/>
    <n v="32"/>
    <n v="83"/>
    <n v="38.6"/>
    <n v="12"/>
    <n v="16"/>
    <n v="75"/>
    <n v="16"/>
    <n v="40"/>
    <n v="40"/>
    <n v="92"/>
    <s v="L"/>
    <s v="L1"/>
    <x v="1"/>
  </r>
  <r>
    <x v="15"/>
    <x v="5"/>
    <s v="44517CLE"/>
    <s v="AWAY"/>
    <x v="28"/>
    <x v="17"/>
    <s v="0.968"/>
    <s v="0.953"/>
    <n v="0.91300000000000003"/>
    <n v="1.0149999999999999"/>
    <x v="7"/>
    <s v="44517BKN"/>
    <s v="11"/>
    <n v="8"/>
    <s v="1.186"/>
    <s v="1.205"/>
    <n v="0.97399999999999998"/>
    <n v="0.96399999999999997"/>
    <s v="L 99-109"/>
    <n v="35"/>
    <n v="89"/>
    <n v="39.299999999999997"/>
    <n v="18"/>
    <n v="21"/>
    <n v="85.7"/>
    <n v="11"/>
    <n v="44"/>
    <n v="25"/>
    <n v="99"/>
    <s v="L"/>
    <s v="L2"/>
    <x v="39"/>
  </r>
  <r>
    <x v="97"/>
    <x v="5"/>
    <s v="44518CLE"/>
    <s v="HOME"/>
    <x v="2"/>
    <x v="17"/>
    <s v="0.968"/>
    <s v="0.953"/>
    <n v="0.91300000000000003"/>
    <n v="1.0149999999999999"/>
    <x v="50"/>
    <s v="44518GSW"/>
    <s v="1"/>
    <n v="1"/>
    <s v="1.084"/>
    <s v="1.119"/>
    <n v="0.95599999999999996"/>
    <n v="0.94699999999999995"/>
    <s v="L 89-104"/>
    <n v="34"/>
    <n v="80"/>
    <n v="42.5"/>
    <n v="9"/>
    <n v="16"/>
    <n v="56.3"/>
    <n v="12"/>
    <n v="39"/>
    <n v="30.8"/>
    <n v="89"/>
    <s v="L"/>
    <s v="L3"/>
    <x v="49"/>
  </r>
  <r>
    <x v="17"/>
    <x v="5"/>
    <s v="44522CLE"/>
    <s v="HOME"/>
    <x v="34"/>
    <x v="17"/>
    <s v="0.965"/>
    <s v="0.95"/>
    <n v="1.0720000000000001"/>
    <n v="1.1100000000000001"/>
    <x v="24"/>
    <s v="44522BKN"/>
    <s v="11"/>
    <n v="10"/>
    <s v="1.056"/>
    <s v="1.134"/>
    <n v="1.0760000000000001"/>
    <n v="1.115"/>
    <s v="L 112-117"/>
    <n v="36"/>
    <n v="93"/>
    <n v="38.700000000000003"/>
    <n v="26"/>
    <n v="29"/>
    <n v="89.7"/>
    <n v="14"/>
    <n v="44"/>
    <n v="31.8"/>
    <n v="112"/>
    <s v="L"/>
    <s v="L4"/>
    <x v="21"/>
  </r>
  <r>
    <x v="18"/>
    <x v="5"/>
    <s v="44524CLE"/>
    <s v="HOME"/>
    <x v="31"/>
    <x v="19"/>
    <s v="0.999"/>
    <s v="1.05"/>
    <n v="1.099"/>
    <n v="1.097"/>
    <x v="42"/>
    <s v="44524PHX"/>
    <s v="7"/>
    <n v="3"/>
    <s v="1.16"/>
    <s v="1.126"/>
    <n v="1.026"/>
    <n v="1.087"/>
    <s v="L 115-120"/>
    <n v="43"/>
    <n v="97"/>
    <n v="44.3"/>
    <n v="17"/>
    <n v="25"/>
    <n v="68"/>
    <n v="12"/>
    <n v="39"/>
    <n v="30.8"/>
    <n v="115"/>
    <s v="L"/>
    <s v="L5"/>
    <x v="21"/>
  </r>
  <r>
    <x v="20"/>
    <x v="5"/>
    <s v="44527CLE"/>
    <s v="HOME"/>
    <x v="20"/>
    <x v="22"/>
    <s v="1.033"/>
    <s v="1.089"/>
    <n v="1.115"/>
    <n v="1.137"/>
    <x v="14"/>
    <s v="44527ORL"/>
    <s v="27"/>
    <n v="27"/>
    <s v="0.96"/>
    <s v="0.972"/>
    <n v="1.111"/>
    <n v="1.0409999999999999"/>
    <s v="W 105-92"/>
    <n v="41"/>
    <n v="90"/>
    <n v="45.6"/>
    <n v="9"/>
    <n v="12"/>
    <n v="75"/>
    <n v="14"/>
    <n v="39"/>
    <n v="35.9"/>
    <n v="105"/>
    <s v="W"/>
    <s v="W1"/>
    <x v="35"/>
  </r>
  <r>
    <x v="88"/>
    <x v="5"/>
    <s v="44529CLE"/>
    <s v="AWAY"/>
    <x v="28"/>
    <x v="5"/>
    <s v="1.067"/>
    <s v="1.057"/>
    <n v="1.0580000000000001"/>
    <n v="0.92600000000000005"/>
    <x v="44"/>
    <s v="44529DAL"/>
    <s v="16"/>
    <n v="19"/>
    <s v="1.074"/>
    <s v="1.164"/>
    <n v="1.087"/>
    <n v="1.226"/>
    <s v="W 114-96"/>
    <n v="45"/>
    <n v="80"/>
    <n v="56.3"/>
    <n v="14"/>
    <n v="18"/>
    <n v="77.8"/>
    <n v="10"/>
    <n v="19"/>
    <n v="52.6"/>
    <n v="114"/>
    <s v="W"/>
    <s v="W2"/>
    <x v="2"/>
  </r>
  <r>
    <x v="21"/>
    <x v="5"/>
    <s v="44531CLE"/>
    <s v="AWAY"/>
    <x v="20"/>
    <x v="20"/>
    <s v="1.092"/>
    <s v="1.125"/>
    <n v="1.0069999999999999"/>
    <n v="0.94699999999999995"/>
    <x v="36"/>
    <s v="44531MIA"/>
    <s v="6"/>
    <n v="9"/>
    <s v="1.065"/>
    <s v="1.187"/>
    <n v="1.125"/>
    <n v="1.2829999999999999"/>
    <s v="W 111-85"/>
    <n v="37"/>
    <n v="68"/>
    <n v="54.4"/>
    <n v="21"/>
    <n v="23"/>
    <n v="91.3"/>
    <n v="16"/>
    <n v="31"/>
    <n v="51.6"/>
    <n v="111"/>
    <s v="W"/>
    <s v="W3"/>
    <x v="0"/>
  </r>
  <r>
    <x v="22"/>
    <x v="5"/>
    <s v="44533CLE"/>
    <s v="AWAY"/>
    <x v="22"/>
    <x v="3"/>
    <s v="1.118"/>
    <s v="1.174"/>
    <n v="0.92500000000000004"/>
    <n v="0.89900000000000002"/>
    <x v="4"/>
    <s v="44533WAS"/>
    <s v="19"/>
    <n v="14"/>
    <s v="1.14"/>
    <s v="1.137"/>
    <n v="1.1499999999999999"/>
    <n v="1.0580000000000001"/>
    <s v="W 116-101"/>
    <n v="42"/>
    <n v="89"/>
    <n v="47.2"/>
    <n v="19"/>
    <n v="25"/>
    <n v="76"/>
    <n v="13"/>
    <n v="30"/>
    <n v="43.3"/>
    <n v="116"/>
    <s v="W"/>
    <s v="W4"/>
    <x v="42"/>
  </r>
  <r>
    <x v="23"/>
    <x v="5"/>
    <s v="44535CLE"/>
    <s v="HOME"/>
    <x v="2"/>
    <x v="1"/>
    <s v="1.153"/>
    <s v="1.161"/>
    <n v="0.95299999999999996"/>
    <n v="1.0109999999999999"/>
    <x v="8"/>
    <s v="44535UTA"/>
    <s v="1"/>
    <n v="7"/>
    <s v="1.302"/>
    <s v="1.334"/>
    <n v="1.133"/>
    <n v="1.266"/>
    <s v="L 108-109"/>
    <n v="42"/>
    <n v="91"/>
    <n v="46.2"/>
    <n v="10"/>
    <n v="13"/>
    <n v="76.900000000000006"/>
    <n v="14"/>
    <n v="38"/>
    <n v="36.799999999999997"/>
    <n v="108"/>
    <s v="L"/>
    <s v="L1"/>
    <x v="54"/>
  </r>
  <r>
    <x v="24"/>
    <x v="5"/>
    <s v="44536CLE"/>
    <s v="AWAY"/>
    <x v="2"/>
    <x v="1"/>
    <s v="1.153"/>
    <s v="1.161"/>
    <n v="0.95299999999999996"/>
    <n v="1.0109999999999999"/>
    <x v="46"/>
    <s v="44536MIL"/>
    <s v="10"/>
    <n v="7"/>
    <s v="1.119"/>
    <s v="1.216"/>
    <n v="1.054"/>
    <n v="1"/>
    <s v="L 104-112"/>
    <n v="35"/>
    <n v="90"/>
    <n v="38.9"/>
    <n v="19"/>
    <n v="20"/>
    <n v="95"/>
    <n v="15"/>
    <n v="46"/>
    <n v="32.6"/>
    <n v="104"/>
    <s v="L"/>
    <s v="L2"/>
    <x v="19"/>
  </r>
  <r>
    <x v="67"/>
    <x v="5"/>
    <s v="44538CLE"/>
    <s v="HOME"/>
    <x v="2"/>
    <x v="3"/>
    <s v="1.088"/>
    <s v="0.996"/>
    <n v="1.0680000000000001"/>
    <n v="1.0720000000000001"/>
    <x v="29"/>
    <s v="44538CHI"/>
    <s v="6"/>
    <n v="5"/>
    <s v="1.105"/>
    <s v="1.081"/>
    <n v="1.04"/>
    <n v="0.96199999999999997"/>
    <s v="W 115-92"/>
    <n v="44"/>
    <n v="80"/>
    <n v="55"/>
    <n v="14"/>
    <n v="16"/>
    <n v="87.5"/>
    <n v="13"/>
    <n v="28"/>
    <n v="46.4"/>
    <n v="115"/>
    <s v="W"/>
    <s v="W1"/>
    <x v="55"/>
  </r>
  <r>
    <x v="25"/>
    <x v="5"/>
    <s v="44540CLE"/>
    <s v="AWAY"/>
    <x v="22"/>
    <x v="3"/>
    <s v="1.086"/>
    <s v="1.152"/>
    <n v="1.0389999999999999"/>
    <n v="0.92200000000000004"/>
    <x v="23"/>
    <s v="44540MIN"/>
    <s v="24"/>
    <n v="11"/>
    <s v="1.021"/>
    <s v="0.971"/>
    <n v="1.1739999999999999"/>
    <n v="1.27"/>
    <s v="W 123-106"/>
    <n v="46"/>
    <n v="85"/>
    <n v="54.1"/>
    <n v="18"/>
    <n v="22"/>
    <n v="81.8"/>
    <n v="13"/>
    <n v="33"/>
    <n v="39.4"/>
    <n v="123"/>
    <s v="W"/>
    <s v="W2"/>
    <x v="27"/>
  </r>
  <r>
    <x v="90"/>
    <x v="5"/>
    <s v="44541CLE"/>
    <s v="HOME"/>
    <x v="22"/>
    <x v="3"/>
    <s v="1.086"/>
    <s v="1.152"/>
    <n v="1.0389999999999999"/>
    <n v="0.92200000000000004"/>
    <x v="39"/>
    <s v="44541SAC"/>
    <s v="15"/>
    <n v="25"/>
    <s v="1.175"/>
    <s v="1.36"/>
    <n v="1.093"/>
    <n v="1.2450000000000001"/>
    <s v="W 117-103"/>
    <n v="41"/>
    <n v="88"/>
    <n v="46.6"/>
    <n v="23"/>
    <n v="28"/>
    <n v="82.1"/>
    <n v="12"/>
    <n v="31"/>
    <n v="38.700000000000003"/>
    <n v="117"/>
    <s v="W"/>
    <s v="W3"/>
    <x v="34"/>
  </r>
  <r>
    <x v="26"/>
    <x v="5"/>
    <s v="44543CLE"/>
    <s v="HOME"/>
    <x v="27"/>
    <x v="4"/>
    <s v="1.122"/>
    <s v="1.075"/>
    <n v="0.95099999999999996"/>
    <n v="0.94599999999999995"/>
    <x v="35"/>
    <s v="44543MIA"/>
    <s v="6"/>
    <n v="8"/>
    <s v="1.066"/>
    <s v="1.199"/>
    <n v="0.999"/>
    <n v="0.93500000000000005"/>
    <s v="W 105-94"/>
    <n v="36"/>
    <n v="81"/>
    <n v="44.4"/>
    <n v="17"/>
    <n v="18"/>
    <n v="94.4"/>
    <n v="16"/>
    <n v="36"/>
    <n v="44.4"/>
    <n v="105"/>
    <s v="W"/>
    <s v="W4"/>
    <x v="13"/>
  </r>
  <r>
    <x v="27"/>
    <x v="5"/>
    <s v="44545CLE"/>
    <s v="HOME"/>
    <x v="21"/>
    <x v="4"/>
    <s v="1.107"/>
    <s v="1.106"/>
    <n v="0.97199999999999998"/>
    <n v="0.99"/>
    <x v="25"/>
    <s v="44545HOU"/>
    <s v="27"/>
    <n v="24"/>
    <s v="1.158"/>
    <s v="1.248"/>
    <n v="1.1910000000000001"/>
    <n v="1.1910000000000001"/>
    <s v="W 124-89"/>
    <n v="45"/>
    <n v="80"/>
    <n v="56.3"/>
    <n v="16"/>
    <n v="24"/>
    <n v="66.7"/>
    <n v="18"/>
    <n v="40"/>
    <n v="45"/>
    <n v="124"/>
    <s v="W"/>
    <s v="W5"/>
    <x v="53"/>
  </r>
  <r>
    <x v="71"/>
    <x v="5"/>
    <s v="44548CLE"/>
    <s v="AWAY"/>
    <x v="17"/>
    <x v="1"/>
    <s v="1.137"/>
    <s v="1.234"/>
    <n v="0.94"/>
    <n v="0.88500000000000001"/>
    <x v="46"/>
    <s v="44548MIL"/>
    <s v="5"/>
    <n v="7"/>
    <s v="1.121"/>
    <s v="1.185"/>
    <n v="1.0669999999999999"/>
    <n v="1.0289999999999999"/>
    <s v="W 119-90"/>
    <n v="45"/>
    <n v="90"/>
    <n v="50"/>
    <n v="13"/>
    <n v="14"/>
    <n v="92.9"/>
    <n v="16"/>
    <n v="45"/>
    <n v="35.6"/>
    <n v="119"/>
    <s v="W"/>
    <s v="W6"/>
    <x v="50"/>
  </r>
  <r>
    <x v="29"/>
    <x v="5"/>
    <s v="44552CLE"/>
    <s v="AWAY"/>
    <x v="17"/>
    <x v="1"/>
    <s v="1.176"/>
    <s v="1.185"/>
    <n v="0.92300000000000004"/>
    <n v="0.89600000000000002"/>
    <x v="52"/>
    <s v="44552BOS"/>
    <s v="20"/>
    <n v="12"/>
    <s v="1.073"/>
    <s v="1.017"/>
    <n v="1.08"/>
    <n v="1.0660000000000001"/>
    <s v="L 101-111"/>
    <n v="36"/>
    <n v="92"/>
    <n v="39.1"/>
    <n v="20"/>
    <n v="24"/>
    <n v="83.3"/>
    <n v="9"/>
    <n v="38"/>
    <n v="23.7"/>
    <n v="101"/>
    <s v="L"/>
    <s v="L2"/>
    <x v="39"/>
  </r>
  <r>
    <x v="92"/>
    <x v="5"/>
    <s v="44556CLE"/>
    <s v="HOME"/>
    <x v="29"/>
    <x v="4"/>
    <s v="1.132"/>
    <s v="0.981"/>
    <n v="0.95399999999999996"/>
    <n v="1.0780000000000001"/>
    <x v="41"/>
    <s v="44556TOR"/>
    <s v="12"/>
    <n v="13"/>
    <s v="1.18"/>
    <s v="1.203"/>
    <n v="1.0529999999999999"/>
    <n v="1.0109999999999999"/>
    <s v="W 144-99"/>
    <n v="56"/>
    <n v="106"/>
    <n v="52.8"/>
    <n v="10"/>
    <n v="12"/>
    <n v="83.3"/>
    <n v="22"/>
    <n v="52"/>
    <n v="42.3"/>
    <n v="144"/>
    <s v="W"/>
    <s v="W1"/>
    <x v="65"/>
  </r>
  <r>
    <x v="98"/>
    <x v="5"/>
    <s v="44558CLE"/>
    <s v="AWAY"/>
    <x v="6"/>
    <x v="1"/>
    <s v="1.155"/>
    <s v="1.288"/>
    <n v="0.95199999999999996"/>
    <n v="0.88500000000000001"/>
    <x v="3"/>
    <s v="44558NOP"/>
    <s v="24"/>
    <n v="24"/>
    <s v="1.121"/>
    <s v="1.052"/>
    <n v="1.071"/>
    <n v="1.0980000000000001"/>
    <s v="L 104-108"/>
    <n v="37"/>
    <n v="88"/>
    <n v="42"/>
    <n v="16"/>
    <n v="19"/>
    <n v="84.2"/>
    <n v="14"/>
    <n v="41"/>
    <n v="34.1"/>
    <n v="104"/>
    <s v="L"/>
    <s v="L1"/>
    <x v="9"/>
  </r>
  <r>
    <x v="72"/>
    <x v="5"/>
    <s v="44560CLE"/>
    <s v="AWAY"/>
    <x v="23"/>
    <x v="1"/>
    <s v="1.124"/>
    <s v="1.087"/>
    <n v="1.024"/>
    <n v="1.129"/>
    <x v="4"/>
    <s v="44560WAS"/>
    <s v="21"/>
    <n v="23"/>
    <s v="1.138"/>
    <s v="1.157"/>
    <n v="1.21"/>
    <n v="1.23"/>
    <s v="L 93-110"/>
    <n v="35"/>
    <n v="83"/>
    <n v="42.2"/>
    <n v="15"/>
    <n v="23"/>
    <n v="65.2"/>
    <n v="8"/>
    <n v="28"/>
    <n v="28.6"/>
    <n v="93"/>
    <s v="L"/>
    <s v="L2"/>
    <x v="66"/>
  </r>
  <r>
    <x v="34"/>
    <x v="5"/>
    <s v="44561CLE"/>
    <s v="HOME"/>
    <x v="23"/>
    <x v="1"/>
    <s v="1.124"/>
    <s v="1.087"/>
    <n v="1.024"/>
    <n v="1.129"/>
    <x v="47"/>
    <s v="44561ATL"/>
    <s v="2"/>
    <n v="27"/>
    <s v="1.073"/>
    <s v="1.121"/>
    <n v="1.206"/>
    <n v="1.2549999999999999"/>
    <s v="L 118-121"/>
    <n v="48"/>
    <n v="84"/>
    <n v="57.1"/>
    <n v="14"/>
    <n v="24"/>
    <n v="58.3"/>
    <n v="8"/>
    <n v="25"/>
    <n v="32"/>
    <n v="118"/>
    <s v="L"/>
    <s v="L3"/>
    <x v="18"/>
  </r>
  <r>
    <x v="84"/>
    <x v="5"/>
    <s v="44563CLE"/>
    <s v="HOME"/>
    <x v="6"/>
    <x v="4"/>
    <s v="1.09"/>
    <s v="1.233"/>
    <n v="1.1739999999999999"/>
    <n v="1.2649999999999999"/>
    <x v="45"/>
    <s v="44563IND"/>
    <s v="15"/>
    <n v="19"/>
    <s v="1.028"/>
    <s v="1.019"/>
    <n v="1.0860000000000001"/>
    <n v="1.038"/>
    <s v="W 108-104"/>
    <n v="41"/>
    <n v="88"/>
    <n v="46.6"/>
    <n v="20"/>
    <n v="28"/>
    <n v="71.400000000000006"/>
    <n v="6"/>
    <n v="26"/>
    <n v="23.1"/>
    <n v="108"/>
    <s v="W"/>
    <s v="W1"/>
    <x v="57"/>
  </r>
  <r>
    <x v="99"/>
    <x v="5"/>
    <s v="44565CLE"/>
    <s v="HOME"/>
    <x v="7"/>
    <x v="4"/>
    <s v="1.097"/>
    <s v="1.108"/>
    <n v="1.153"/>
    <n v="1.0669999999999999"/>
    <x v="56"/>
    <s v="44565MEM"/>
    <s v="9"/>
    <n v="11"/>
    <s v="1.108"/>
    <s v="1.151"/>
    <n v="1.0449999999999999"/>
    <n v="1.024"/>
    <s v="L 106-110"/>
    <n v="40"/>
    <n v="92"/>
    <n v="43.5"/>
    <n v="16"/>
    <n v="21"/>
    <n v="76.2"/>
    <n v="10"/>
    <n v="34"/>
    <n v="29.4"/>
    <n v="106"/>
    <s v="L"/>
    <s v="L1"/>
    <x v="9"/>
  </r>
  <r>
    <x v="37"/>
    <x v="5"/>
    <s v="44568CLE"/>
    <s v="AWAY"/>
    <x v="8"/>
    <x v="4"/>
    <s v="1.136"/>
    <s v="1.068"/>
    <n v="1.1459999999999999"/>
    <n v="1.109"/>
    <x v="31"/>
    <s v="44568POR"/>
    <s v="10"/>
    <n v="30"/>
    <s v="1.183"/>
    <s v="1.173"/>
    <n v="1.2969999999999999"/>
    <n v="1.2370000000000001"/>
    <s v="W 114-101"/>
    <n v="39"/>
    <n v="80"/>
    <n v="48.8"/>
    <n v="19"/>
    <n v="29"/>
    <n v="65.5"/>
    <n v="17"/>
    <n v="39"/>
    <n v="43.6"/>
    <n v="114"/>
    <s v="W"/>
    <s v="W1"/>
    <x v="35"/>
  </r>
  <r>
    <x v="38"/>
    <x v="5"/>
    <s v="44570CLE"/>
    <s v="AWAY"/>
    <x v="1"/>
    <x v="4"/>
    <s v="1.121"/>
    <s v="1.189"/>
    <n v="1.077"/>
    <n v="1.0529999999999999"/>
    <x v="10"/>
    <s v="44570GSW"/>
    <s v="9"/>
    <n v="1"/>
    <s v="0.951"/>
    <s v="0.926"/>
    <n v="0.999"/>
    <n v="0.97399999999999998"/>
    <s v="L 82-96"/>
    <n v="32"/>
    <n v="75"/>
    <n v="42.7"/>
    <n v="11"/>
    <n v="18"/>
    <n v="61.1"/>
    <n v="7"/>
    <n v="24"/>
    <n v="29.2"/>
    <n v="82"/>
    <s v="L"/>
    <s v="L1"/>
    <x v="10"/>
  </r>
  <r>
    <x v="74"/>
    <x v="5"/>
    <s v="44571CLE"/>
    <s v="AWAY"/>
    <x v="1"/>
    <x v="4"/>
    <s v="1.121"/>
    <s v="1.189"/>
    <n v="1.077"/>
    <n v="1.0529999999999999"/>
    <x v="32"/>
    <s v="44571SAC"/>
    <s v="21"/>
    <n v="26"/>
    <s v="1.084"/>
    <s v="1.095"/>
    <n v="1.163"/>
    <n v="1.1930000000000001"/>
    <s v="W 109-108"/>
    <n v="43"/>
    <n v="87"/>
    <n v="49.4"/>
    <n v="13"/>
    <n v="15"/>
    <n v="86.7"/>
    <n v="10"/>
    <n v="34"/>
    <n v="29.4"/>
    <n v="109"/>
    <s v="W"/>
    <s v="W1"/>
    <x v="43"/>
  </r>
  <r>
    <x v="39"/>
    <x v="5"/>
    <s v="44573CLE"/>
    <s v="AWAY"/>
    <x v="8"/>
    <x v="4"/>
    <s v="1.058"/>
    <s v="1.115"/>
    <n v="1.0580000000000001"/>
    <n v="1.1040000000000001"/>
    <x v="11"/>
    <s v="44573UTA"/>
    <s v="1"/>
    <n v="12"/>
    <s v="1.107"/>
    <s v="1.136"/>
    <n v="1.2250000000000001"/>
    <n v="1.234"/>
    <s v="W 111-91"/>
    <n v="43"/>
    <n v="81"/>
    <n v="53.1"/>
    <n v="14"/>
    <n v="17"/>
    <n v="82.4"/>
    <n v="11"/>
    <n v="30"/>
    <n v="36.700000000000003"/>
    <n v="111"/>
    <s v="W"/>
    <s v="W2"/>
    <x v="12"/>
  </r>
  <r>
    <x v="40"/>
    <x v="5"/>
    <s v="44575CLE"/>
    <s v="AWAY"/>
    <x v="1"/>
    <x v="4"/>
    <s v="1.05"/>
    <s v="1.167"/>
    <n v="1.026"/>
    <n v="0.95599999999999996"/>
    <x v="18"/>
    <s v="44575SAS"/>
    <s v="17"/>
    <n v="20"/>
    <s v="1.037"/>
    <s v="1.132"/>
    <n v="1.1020000000000001"/>
    <n v="1.169"/>
    <s v="W 114-109"/>
    <n v="46"/>
    <n v="95"/>
    <n v="48.4"/>
    <n v="14"/>
    <n v="24"/>
    <n v="58.3"/>
    <n v="8"/>
    <n v="20"/>
    <n v="40"/>
    <n v="114"/>
    <s v="W"/>
    <s v="W3"/>
    <x v="33"/>
  </r>
  <r>
    <x v="41"/>
    <x v="5"/>
    <s v="44576CLE"/>
    <s v="AWAY"/>
    <x v="23"/>
    <x v="4"/>
    <s v="1.05"/>
    <s v="1.167"/>
    <n v="1.026"/>
    <n v="0.95599999999999996"/>
    <x v="49"/>
    <s v="44576OKC"/>
    <s v="29"/>
    <n v="19"/>
    <s v="1.17"/>
    <s v="1.294"/>
    <n v="1.1259999999999999"/>
    <n v="1.085"/>
    <s v="W 107-102"/>
    <n v="40"/>
    <n v="87"/>
    <n v="46"/>
    <n v="18"/>
    <n v="25"/>
    <n v="72"/>
    <n v="9"/>
    <n v="35"/>
    <n v="25.7"/>
    <n v="107"/>
    <s v="W"/>
    <s v="W4"/>
    <x v="33"/>
  </r>
  <r>
    <x v="42"/>
    <x v="5"/>
    <s v="44578CLE"/>
    <s v="HOME"/>
    <x v="23"/>
    <x v="4"/>
    <s v="1.127"/>
    <s v="1.113"/>
    <n v="1.0249999999999999"/>
    <n v="1.0609999999999999"/>
    <x v="24"/>
    <s v="44578BKN"/>
    <s v="8"/>
    <n v="12"/>
    <s v="1.214"/>
    <s v="1.215"/>
    <n v="1.1479999999999999"/>
    <n v="1.0629999999999999"/>
    <s v="W 114-107"/>
    <n v="42"/>
    <n v="81"/>
    <n v="51.9"/>
    <n v="19"/>
    <n v="21"/>
    <n v="90.5"/>
    <n v="11"/>
    <n v="32"/>
    <n v="34.4"/>
    <n v="114"/>
    <s v="W"/>
    <s v="W5"/>
    <x v="6"/>
  </r>
  <r>
    <x v="43"/>
    <x v="5"/>
    <s v="44580CLE"/>
    <s v="AWAY"/>
    <x v="7"/>
    <x v="4"/>
    <s v="1.125"/>
    <s v="1.16"/>
    <n v="1.0680000000000001"/>
    <n v="1.089"/>
    <x v="30"/>
    <s v="44580CHI"/>
    <s v="5"/>
    <n v="20"/>
    <s v="1.043"/>
    <s v="0.979"/>
    <n v="1.232"/>
    <n v="1.099"/>
    <s v="L 104-117"/>
    <n v="40"/>
    <n v="77"/>
    <n v="51.9"/>
    <n v="15"/>
    <n v="22"/>
    <n v="68.2"/>
    <n v="9"/>
    <n v="27"/>
    <n v="33.299999999999997"/>
    <n v="104"/>
    <s v="L"/>
    <s v="L1"/>
    <x v="24"/>
  </r>
  <r>
    <x v="100"/>
    <x v="5"/>
    <s v="44583CLE"/>
    <s v="HOME"/>
    <x v="7"/>
    <x v="4"/>
    <s v="1.121"/>
    <s v="1.089"/>
    <n v="1.1240000000000001"/>
    <n v="1.2250000000000001"/>
    <x v="17"/>
    <s v="44583OKC"/>
    <s v="29"/>
    <n v="16"/>
    <s v="0.995"/>
    <s v="0.929"/>
    <n v="1.0920000000000001"/>
    <n v="1.141"/>
    <s v="W 94-87"/>
    <n v="35"/>
    <n v="76"/>
    <n v="46.1"/>
    <n v="18"/>
    <n v="35"/>
    <n v="51.4"/>
    <n v="6"/>
    <n v="27"/>
    <n v="22.2"/>
    <n v="94"/>
    <s v="W"/>
    <s v="W1"/>
    <x v="6"/>
  </r>
  <r>
    <x v="94"/>
    <x v="5"/>
    <s v="44585CLE"/>
    <s v="HOME"/>
    <x v="23"/>
    <x v="4"/>
    <s v="1.067"/>
    <s v="0.953"/>
    <n v="1.0640000000000001"/>
    <n v="0.88200000000000001"/>
    <x v="20"/>
    <s v="44585NYK"/>
    <s v="24"/>
    <n v="13"/>
    <s v="0.987"/>
    <s v="0.955"/>
    <n v="1.0660000000000001"/>
    <n v="1.071"/>
    <s v="W 95-93"/>
    <n v="35"/>
    <n v="81"/>
    <n v="43.2"/>
    <n v="12"/>
    <n v="20"/>
    <n v="60"/>
    <n v="13"/>
    <n v="36"/>
    <n v="36.1"/>
    <n v="95"/>
    <s v="W"/>
    <s v="W2"/>
    <x v="20"/>
  </r>
  <r>
    <x v="46"/>
    <x v="5"/>
    <s v="44587CLE"/>
    <s v="HOME"/>
    <x v="23"/>
    <x v="4"/>
    <s v="1.007"/>
    <s v="0.982"/>
    <n v="1.0209999999999999"/>
    <n v="0.96099999999999997"/>
    <x v="13"/>
    <s v="44587MIL"/>
    <s v="7"/>
    <n v="9"/>
    <s v="1.127"/>
    <s v="1.288"/>
    <n v="1.0569999999999999"/>
    <n v="1.23"/>
    <s v="W 115-99"/>
    <n v="41"/>
    <n v="87"/>
    <n v="47.1"/>
    <n v="14"/>
    <n v="17"/>
    <n v="82.4"/>
    <n v="19"/>
    <n v="42"/>
    <n v="45.2"/>
    <n v="115"/>
    <s v="W"/>
    <s v="W3"/>
    <x v="28"/>
  </r>
  <r>
    <x v="48"/>
    <x v="5"/>
    <s v="44591CLE"/>
    <s v="AWAY"/>
    <x v="1"/>
    <x v="4"/>
    <s v="1.041"/>
    <s v="1.188"/>
    <n v="0.95499999999999996"/>
    <n v="1.0229999999999999"/>
    <x v="48"/>
    <s v="44591DET"/>
    <s v="29"/>
    <n v="24"/>
    <s v="1.03"/>
    <s v="1.005"/>
    <n v="1.117"/>
    <n v="1.161"/>
    <s v="L 105-115"/>
    <n v="38"/>
    <n v="82"/>
    <n v="46.3"/>
    <n v="16"/>
    <n v="25"/>
    <n v="64"/>
    <n v="13"/>
    <n v="34"/>
    <n v="38.200000000000003"/>
    <n v="105"/>
    <s v="L"/>
    <s v="L1"/>
    <x v="39"/>
  </r>
  <r>
    <x v="49"/>
    <x v="5"/>
    <s v="44592CLE"/>
    <s v="HOME"/>
    <x v="1"/>
    <x v="4"/>
    <s v="1.041"/>
    <s v="1.188"/>
    <n v="0.95499999999999996"/>
    <n v="1.0229999999999999"/>
    <x v="58"/>
    <s v="44592NOP"/>
    <s v="25"/>
    <n v="25"/>
    <s v="1.043"/>
    <s v="0.999"/>
    <n v="1.147"/>
    <n v="1.1020000000000001"/>
    <s v="W 93-90"/>
    <n v="36"/>
    <n v="84"/>
    <n v="42.9"/>
    <n v="12"/>
    <n v="14"/>
    <n v="85.7"/>
    <n v="9"/>
    <n v="31"/>
    <n v="29"/>
    <n v="93"/>
    <s v="W"/>
    <s v="W1"/>
    <x v="3"/>
  </r>
  <r>
    <x v="79"/>
    <x v="5"/>
    <s v="44594CLE"/>
    <s v="AWAY"/>
    <x v="8"/>
    <x v="4"/>
    <s v="1.098"/>
    <s v="1.002"/>
    <n v="1.0669999999999999"/>
    <n v="0.97"/>
    <x v="53"/>
    <s v="44594HOU"/>
    <s v="27"/>
    <n v="30"/>
    <s v="1.029"/>
    <s v="1.055"/>
    <n v="1.218"/>
    <n v="1.1919999999999999"/>
    <s v="L 104-115"/>
    <n v="41"/>
    <n v="80"/>
    <n v="51.2"/>
    <n v="15"/>
    <n v="27"/>
    <n v="55.6"/>
    <n v="7"/>
    <n v="21"/>
    <n v="33.299999999999997"/>
    <n v="104"/>
    <s v="L"/>
    <s v="L1"/>
    <x v="4"/>
  </r>
  <r>
    <x v="51"/>
    <x v="5"/>
    <s v="44596CLE"/>
    <s v="AWAY"/>
    <x v="29"/>
    <x v="4"/>
    <s v="1.045"/>
    <s v="1.032"/>
    <n v="1.1080000000000001"/>
    <n v="1.141"/>
    <x v="38"/>
    <s v="44596CHA"/>
    <s v="5"/>
    <n v="26"/>
    <s v="1.024"/>
    <s v="1.044"/>
    <n v="1.115"/>
    <n v="1.103"/>
    <s v="W 102-101"/>
    <n v="36"/>
    <n v="90"/>
    <n v="40"/>
    <n v="16"/>
    <n v="20"/>
    <n v="80"/>
    <n v="14"/>
    <n v="35"/>
    <n v="40"/>
    <n v="102"/>
    <s v="W"/>
    <s v="W1"/>
    <x v="43"/>
  </r>
  <r>
    <x v="52"/>
    <x v="5"/>
    <s v="44598CLE"/>
    <s v="HOME"/>
    <x v="29"/>
    <x v="4"/>
    <s v="1.03"/>
    <s v="1.056"/>
    <n v="1.0549999999999999"/>
    <n v="1.046"/>
    <x v="45"/>
    <s v="44598IND"/>
    <s v="17"/>
    <n v="25"/>
    <s v="1.134"/>
    <s v="1.137"/>
    <n v="1.1399999999999999"/>
    <n v="1.2070000000000001"/>
    <s v="W 98-85"/>
    <n v="34"/>
    <n v="84"/>
    <n v="40.5"/>
    <n v="19"/>
    <n v="28"/>
    <n v="67.900000000000006"/>
    <n v="11"/>
    <n v="32"/>
    <n v="34.4"/>
    <n v="98"/>
    <s v="W"/>
    <s v="W2"/>
    <x v="35"/>
  </r>
  <r>
    <x v="0"/>
    <x v="6"/>
    <s v="44490DAL"/>
    <s v="AWAY"/>
    <x v="0"/>
    <x v="30"/>
    <s v="--"/>
    <s v="--"/>
    <n v="0"/>
    <n v="0"/>
    <x v="54"/>
    <s v="44490ATL"/>
    <s v=""/>
    <n v="0"/>
    <s v="--"/>
    <s v="--"/>
    <n v="0"/>
    <n v="0"/>
    <s v="L 87-113"/>
    <n v="31"/>
    <n v="93"/>
    <n v="33.299999999999997"/>
    <n v="12"/>
    <n v="13"/>
    <n v="92.3"/>
    <n v="13"/>
    <n v="43"/>
    <n v="30.2"/>
    <n v="87"/>
    <s v="L"/>
    <s v="L1"/>
    <x v="56"/>
  </r>
  <r>
    <x v="1"/>
    <x v="6"/>
    <s v="44492DAL"/>
    <s v="AWAY"/>
    <x v="18"/>
    <x v="6"/>
    <s v="0.831"/>
    <s v="0.831"/>
    <n v="1.079"/>
    <n v="1.079"/>
    <x v="43"/>
    <s v="44492TOR"/>
    <s v="30"/>
    <n v="6"/>
    <s v="0.769"/>
    <s v="0.769"/>
    <n v="0.90800000000000003"/>
    <n v="0.90800000000000003"/>
    <s v="W 103-95"/>
    <n v="38"/>
    <n v="91"/>
    <n v="41.8"/>
    <n v="13"/>
    <n v="18"/>
    <n v="72.2"/>
    <n v="14"/>
    <n v="42"/>
    <n v="33.299999999999997"/>
    <n v="103"/>
    <s v="W"/>
    <s v="W1"/>
    <x v="29"/>
  </r>
  <r>
    <x v="101"/>
    <x v="6"/>
    <s v="44495DAL"/>
    <s v="HOME"/>
    <x v="26"/>
    <x v="23"/>
    <s v="0.945"/>
    <s v="1.07"/>
    <n v="1.0349999999999999"/>
    <n v="0.98699999999999999"/>
    <x v="25"/>
    <s v="44495HOU"/>
    <s v="20"/>
    <n v="11"/>
    <s v="1.025"/>
    <s v="0.956"/>
    <n v="1.0089999999999999"/>
    <n v="1.0549999999999999"/>
    <s v="W 116-106"/>
    <n v="43"/>
    <n v="93"/>
    <n v="46.2"/>
    <n v="18"/>
    <n v="25"/>
    <n v="72"/>
    <n v="12"/>
    <n v="43"/>
    <n v="27.9"/>
    <n v="116"/>
    <s v="W"/>
    <s v="W2"/>
    <x v="14"/>
  </r>
  <r>
    <x v="4"/>
    <x v="6"/>
    <s v="44497DAL"/>
    <s v="HOME"/>
    <x v="34"/>
    <x v="27"/>
    <s v="1.0"/>
    <s v="1.104"/>
    <n v="1.026"/>
    <n v="1.008"/>
    <x v="57"/>
    <s v="44497SAS"/>
    <s v="14"/>
    <n v="15"/>
    <s v="0.997"/>
    <s v="1.017"/>
    <n v="1.0580000000000001"/>
    <n v="1.0509999999999999"/>
    <s v="W 104-99"/>
    <n v="41"/>
    <n v="89"/>
    <n v="46.1"/>
    <n v="4"/>
    <n v="13"/>
    <n v="30.8"/>
    <n v="18"/>
    <n v="45"/>
    <n v="40"/>
    <n v="104"/>
    <s v="W"/>
    <s v="W3"/>
    <x v="33"/>
  </r>
  <r>
    <x v="57"/>
    <x v="6"/>
    <s v="44498DAL"/>
    <s v="AWAY"/>
    <x v="31"/>
    <x v="23"/>
    <s v="1.0"/>
    <s v="1.104"/>
    <n v="1.026"/>
    <n v="1.008"/>
    <x v="12"/>
    <s v="44498DEN"/>
    <s v="24"/>
    <n v="12"/>
    <s v="0.976"/>
    <s v="1.062"/>
    <n v="1.0349999999999999"/>
    <n v="1.1779999999999999"/>
    <s v="L 75-106"/>
    <n v="23"/>
    <n v="78"/>
    <n v="29.5"/>
    <n v="21"/>
    <n v="27"/>
    <n v="77.8"/>
    <n v="8"/>
    <n v="37"/>
    <n v="21.6"/>
    <n v="75"/>
    <s v="L"/>
    <s v="L1"/>
    <x v="62"/>
  </r>
  <r>
    <x v="58"/>
    <x v="6"/>
    <s v="44500DAL"/>
    <s v="HOME"/>
    <x v="18"/>
    <x v="27"/>
    <s v="0.963"/>
    <s v="0.735"/>
    <n v="1.0149999999999999"/>
    <n v="1.0389999999999999"/>
    <x v="39"/>
    <s v="44500SAC"/>
    <s v="12"/>
    <n v="22"/>
    <s v="1.065"/>
    <s v="1.077"/>
    <n v="1.081"/>
    <n v="1.0389999999999999"/>
    <s v="W 105-99"/>
    <n v="40"/>
    <n v="90"/>
    <n v="44.4"/>
    <n v="13"/>
    <n v="20"/>
    <n v="65"/>
    <n v="12"/>
    <n v="37"/>
    <n v="32.4"/>
    <n v="105"/>
    <s v="W"/>
    <s v="W1"/>
    <x v="22"/>
  </r>
  <r>
    <x v="102"/>
    <x v="6"/>
    <s v="44502DAL"/>
    <s v="HOME"/>
    <x v="19"/>
    <x v="22"/>
    <s v="0.941"/>
    <s v="1.045"/>
    <n v="1.008"/>
    <n v="0.98499999999999999"/>
    <x v="35"/>
    <s v="44502MIA"/>
    <s v="4"/>
    <n v="1"/>
    <s v="1.125"/>
    <s v="1.24"/>
    <n v="0.95099999999999996"/>
    <n v="0.99"/>
    <s v="L 110-125"/>
    <n v="37"/>
    <n v="84"/>
    <n v="44"/>
    <n v="22"/>
    <n v="31"/>
    <n v="71"/>
    <n v="14"/>
    <n v="42"/>
    <n v="33.299999999999997"/>
    <n v="110"/>
    <s v="L"/>
    <s v="L1"/>
    <x v="49"/>
  </r>
  <r>
    <x v="7"/>
    <x v="6"/>
    <s v="44503DAL"/>
    <s v="AWAY"/>
    <x v="19"/>
    <x v="19"/>
    <s v="0.941"/>
    <s v="1.045"/>
    <n v="1.008"/>
    <n v="0.98499999999999999"/>
    <x v="18"/>
    <s v="44503SAS"/>
    <s v="15"/>
    <n v="15"/>
    <s v="1.025"/>
    <s v="1.138"/>
    <n v="1.054"/>
    <n v="1.264"/>
    <s v="W 109-108"/>
    <n v="40"/>
    <n v="93"/>
    <n v="43"/>
    <n v="21"/>
    <n v="29"/>
    <n v="72.400000000000006"/>
    <n v="8"/>
    <n v="34"/>
    <n v="23.5"/>
    <n v="109"/>
    <s v="W"/>
    <s v="W1"/>
    <x v="43"/>
  </r>
  <r>
    <x v="9"/>
    <x v="6"/>
    <s v="44506DAL"/>
    <s v="HOME"/>
    <x v="19"/>
    <x v="6"/>
    <s v="1.058"/>
    <s v="0.999"/>
    <n v="1.085"/>
    <n v="0.99"/>
    <x v="15"/>
    <s v="44506BOS"/>
    <s v="21"/>
    <n v="10"/>
    <s v="1.029"/>
    <s v="1.013"/>
    <n v="0.97399999999999998"/>
    <n v="0.83199999999999996"/>
    <s v="W 107-104"/>
    <n v="41"/>
    <n v="78"/>
    <n v="52.6"/>
    <n v="12"/>
    <n v="14"/>
    <n v="85.7"/>
    <n v="13"/>
    <n v="39"/>
    <n v="33.299999999999997"/>
    <n v="107"/>
    <s v="W"/>
    <s v="W2"/>
    <x v="3"/>
  </r>
  <r>
    <x v="10"/>
    <x v="6"/>
    <s v="44508DAL"/>
    <s v="HOME"/>
    <x v="20"/>
    <x v="8"/>
    <s v="1.086"/>
    <s v="1.131"/>
    <n v="1.1220000000000001"/>
    <n v="1.099"/>
    <x v="58"/>
    <s v="44508NOP"/>
    <s v="25"/>
    <n v="29"/>
    <s v="0.939"/>
    <s v="0.836"/>
    <n v="1.157"/>
    <n v="1.24"/>
    <s v="W 108-92"/>
    <n v="43"/>
    <n v="85"/>
    <n v="50.6"/>
    <n v="8"/>
    <n v="13"/>
    <n v="61.5"/>
    <n v="14"/>
    <n v="35"/>
    <n v="40"/>
    <n v="108"/>
    <s v="W"/>
    <s v="W3"/>
    <x v="28"/>
  </r>
  <r>
    <x v="61"/>
    <x v="6"/>
    <s v="44510DAL"/>
    <s v="AWAY"/>
    <x v="28"/>
    <x v="16"/>
    <s v="1.08"/>
    <s v="1.123"/>
    <n v="1.0129999999999999"/>
    <n v="0.95599999999999996"/>
    <x v="30"/>
    <s v="44510CHI"/>
    <s v="6"/>
    <n v="6"/>
    <s v="1.08"/>
    <s v="1.148"/>
    <n v="1.05"/>
    <n v="0.92400000000000004"/>
    <s v="L 107-117"/>
    <n v="38"/>
    <n v="83"/>
    <n v="45.8"/>
    <n v="19"/>
    <n v="24"/>
    <n v="79.2"/>
    <n v="12"/>
    <n v="33"/>
    <n v="36.4"/>
    <n v="107"/>
    <s v="L"/>
    <s v="L1"/>
    <x v="39"/>
  </r>
  <r>
    <x v="12"/>
    <x v="6"/>
    <s v="44512DAL"/>
    <s v="AWAY"/>
    <x v="20"/>
    <x v="25"/>
    <s v="1.113"/>
    <s v="1.086"/>
    <n v="1.0820000000000001"/>
    <n v="1.1879999999999999"/>
    <x v="18"/>
    <s v="44512SAS"/>
    <s v="17"/>
    <n v="10"/>
    <s v="1.067"/>
    <s v="1.325"/>
    <n v="0.98"/>
    <n v="1.1399999999999999"/>
    <s v="W 123-109"/>
    <n v="46"/>
    <n v="100"/>
    <n v="46"/>
    <n v="13"/>
    <n v="19"/>
    <n v="68.400000000000006"/>
    <n v="18"/>
    <n v="45"/>
    <n v="40"/>
    <n v="123"/>
    <s v="W"/>
    <s v="W1"/>
    <x v="34"/>
  </r>
  <r>
    <x v="14"/>
    <x v="6"/>
    <s v="44515DAL"/>
    <s v="HOME"/>
    <x v="22"/>
    <x v="8"/>
    <s v="1.13"/>
    <s v="1.18"/>
    <n v="1.0640000000000001"/>
    <n v="1.0449999999999999"/>
    <x v="27"/>
    <s v="44515DEN"/>
    <s v="23"/>
    <n v="2"/>
    <s v="1.103"/>
    <s v="1.08"/>
    <n v="1.0029999999999999"/>
    <n v="0.98699999999999999"/>
    <s v="W 111-101"/>
    <n v="45"/>
    <n v="90"/>
    <n v="50"/>
    <n v="7"/>
    <n v="10"/>
    <n v="70"/>
    <n v="14"/>
    <n v="36"/>
    <n v="38.9"/>
    <n v="111"/>
    <s v="W"/>
    <s v="W2"/>
    <x v="14"/>
  </r>
  <r>
    <x v="15"/>
    <x v="6"/>
    <s v="44517DAL"/>
    <s v="AWAY"/>
    <x v="16"/>
    <x v="6"/>
    <s v="1.149"/>
    <s v="1.182"/>
    <n v="1.1020000000000001"/>
    <n v="1.075"/>
    <x v="9"/>
    <s v="44517PHX"/>
    <s v="12"/>
    <n v="5"/>
    <s v="1.05"/>
    <s v="0.948"/>
    <n v="0.88"/>
    <n v="0.91900000000000004"/>
    <s v="L 98-105"/>
    <n v="38"/>
    <n v="91"/>
    <n v="41.8"/>
    <n v="6"/>
    <n v="6"/>
    <n v="100"/>
    <n v="16"/>
    <n v="32"/>
    <n v="50"/>
    <n v="98"/>
    <s v="L"/>
    <s v="L1"/>
    <x v="40"/>
  </r>
  <r>
    <x v="63"/>
    <x v="6"/>
    <s v="44519DAL"/>
    <s v="AWAY"/>
    <x v="29"/>
    <x v="8"/>
    <s v="1.122"/>
    <s v="1.003"/>
    <n v="1.0640000000000001"/>
    <n v="1.0740000000000001"/>
    <x v="9"/>
    <s v="44519PHX"/>
    <s v="10"/>
    <n v="6"/>
    <s v="1.035"/>
    <s v="1.074"/>
    <n v="0.91800000000000004"/>
    <n v="1.0029999999999999"/>
    <s v="L 104-112"/>
    <n v="37"/>
    <n v="90"/>
    <n v="41.1"/>
    <n v="18"/>
    <n v="23"/>
    <n v="78.3"/>
    <n v="12"/>
    <n v="40"/>
    <n v="30"/>
    <n v="104"/>
    <s v="L"/>
    <s v="L2"/>
    <x v="19"/>
  </r>
  <r>
    <x v="87"/>
    <x v="6"/>
    <s v="44521DAL"/>
    <s v="AWAY"/>
    <x v="27"/>
    <x v="26"/>
    <s v="1.072"/>
    <s v="1.037"/>
    <n v="1.089"/>
    <n v="1.117"/>
    <x v="34"/>
    <s v="44521LAC"/>
    <s v="21"/>
    <n v="2"/>
    <s v="0.973"/>
    <s v="0.861"/>
    <n v="1.0089999999999999"/>
    <n v="0.999"/>
    <s v="L 91-97"/>
    <n v="34"/>
    <n v="83"/>
    <n v="41"/>
    <n v="17"/>
    <n v="18"/>
    <n v="94.4"/>
    <n v="6"/>
    <n v="30"/>
    <n v="20"/>
    <n v="91"/>
    <s v="L"/>
    <s v="L3"/>
    <x v="1"/>
  </r>
  <r>
    <x v="103"/>
    <x v="6"/>
    <s v="44523DAL"/>
    <s v="AWAY"/>
    <x v="21"/>
    <x v="24"/>
    <s v="1.01"/>
    <s v="0.989"/>
    <n v="1.0820000000000001"/>
    <n v="1.054"/>
    <x v="34"/>
    <s v="44523LAC"/>
    <s v="22"/>
    <n v="2"/>
    <s v="1.0"/>
    <s v="1.054"/>
    <n v="1.0669999999999999"/>
    <n v="0.98899999999999999"/>
    <s v="W 112-104"/>
    <n v="39"/>
    <n v="89"/>
    <n v="43.8"/>
    <n v="22"/>
    <n v="27"/>
    <n v="81.5"/>
    <n v="12"/>
    <n v="39"/>
    <n v="30.8"/>
    <n v="112"/>
    <s v="W"/>
    <s v="W1"/>
    <x v="29"/>
  </r>
  <r>
    <x v="20"/>
    <x v="6"/>
    <s v="44527DAL"/>
    <s v="HOME"/>
    <x v="16"/>
    <x v="7"/>
    <s v="1.031"/>
    <s v="1.064"/>
    <n v="1.052"/>
    <n v="0.98799999999999999"/>
    <x v="6"/>
    <s v="44527WAS"/>
    <s v="21"/>
    <n v="9"/>
    <s v="0.995"/>
    <s v="0.939"/>
    <n v="1.0860000000000001"/>
    <n v="1.169"/>
    <s v="L 114-120"/>
    <n v="42"/>
    <n v="89"/>
    <n v="47.2"/>
    <n v="16"/>
    <n v="22"/>
    <n v="72.7"/>
    <n v="14"/>
    <n v="38"/>
    <n v="36.799999999999997"/>
    <n v="114"/>
    <s v="L"/>
    <s v="L1"/>
    <x v="1"/>
  </r>
  <r>
    <x v="88"/>
    <x v="6"/>
    <s v="44529DAL"/>
    <s v="HOME"/>
    <x v="29"/>
    <x v="8"/>
    <s v="1.074"/>
    <s v="1.164"/>
    <n v="1.087"/>
    <n v="1.226"/>
    <x v="51"/>
    <s v="44529CLE"/>
    <s v="22"/>
    <n v="8"/>
    <s v="1.067"/>
    <s v="1.057"/>
    <n v="1.0580000000000001"/>
    <n v="0.92600000000000005"/>
    <s v="L 96-114"/>
    <n v="39"/>
    <n v="89"/>
    <n v="43.8"/>
    <n v="6"/>
    <n v="15"/>
    <n v="40"/>
    <n v="12"/>
    <n v="39"/>
    <n v="30.8"/>
    <n v="96"/>
    <s v="L"/>
    <s v="L2"/>
    <x v="8"/>
  </r>
  <r>
    <x v="21"/>
    <x v="6"/>
    <s v="44531DAL"/>
    <s v="AWAY"/>
    <x v="21"/>
    <x v="25"/>
    <s v="1.057"/>
    <s v="0.947"/>
    <n v="1.1100000000000001"/>
    <n v="1.125"/>
    <x v="3"/>
    <s v="44531NOP"/>
    <s v="26"/>
    <n v="27"/>
    <s v="1.096"/>
    <s v="1.305"/>
    <n v="1.103"/>
    <n v="1.103"/>
    <s v="W 139-107"/>
    <n v="57"/>
    <n v="83"/>
    <n v="68.7"/>
    <n v="7"/>
    <n v="9"/>
    <n v="77.8"/>
    <n v="18"/>
    <n v="34"/>
    <n v="52.9"/>
    <n v="139"/>
    <s v="W"/>
    <s v="W1"/>
    <x v="16"/>
  </r>
  <r>
    <x v="22"/>
    <x v="6"/>
    <s v="44533DAL"/>
    <s v="HOME"/>
    <x v="23"/>
    <x v="29"/>
    <s v="1.18"/>
    <s v="1.441"/>
    <n v="1.153"/>
    <n v="1.1100000000000001"/>
    <x v="58"/>
    <s v="44533NOP"/>
    <s v="26"/>
    <n v="29"/>
    <s v="1.142"/>
    <s v="1.11"/>
    <n v="1.2609999999999999"/>
    <n v="1.4410000000000001"/>
    <s v="L 91-107"/>
    <n v="32"/>
    <n v="79"/>
    <n v="40.5"/>
    <n v="17"/>
    <n v="26"/>
    <n v="65.400000000000006"/>
    <n v="10"/>
    <n v="34"/>
    <n v="29.4"/>
    <n v="91"/>
    <s v="L"/>
    <s v="L1"/>
    <x v="23"/>
  </r>
  <r>
    <x v="65"/>
    <x v="6"/>
    <s v="44534DAL"/>
    <s v="HOME"/>
    <x v="1"/>
    <x v="29"/>
    <s v="1.18"/>
    <s v="1.441"/>
    <n v="1.153"/>
    <n v="1.1100000000000001"/>
    <x v="56"/>
    <s v="44534MEM"/>
    <s v="6"/>
    <n v="28"/>
    <s v="1.212"/>
    <s v="1.528"/>
    <n v="0.86899999999999999"/>
    <n v="0.79400000000000004"/>
    <s v="L 90-97"/>
    <n v="31"/>
    <n v="92"/>
    <n v="33.700000000000003"/>
    <n v="13"/>
    <n v="19"/>
    <n v="68.400000000000006"/>
    <n v="15"/>
    <n v="43"/>
    <n v="34.9"/>
    <n v="90"/>
    <s v="L"/>
    <s v="L2"/>
    <x v="40"/>
  </r>
  <r>
    <x v="66"/>
    <x v="6"/>
    <s v="44537DAL"/>
    <s v="HOME"/>
    <x v="21"/>
    <x v="26"/>
    <s v="1.072"/>
    <s v="0.889"/>
    <n v="1.042"/>
    <n v="0.95799999999999996"/>
    <x v="24"/>
    <s v="44537BKN"/>
    <s v="11"/>
    <n v="6"/>
    <s v="1.071"/>
    <s v="1.028"/>
    <n v="1.0609999999999999"/>
    <n v="1.0669999999999999"/>
    <s v="L 99-102"/>
    <n v="36"/>
    <n v="90"/>
    <n v="40"/>
    <n v="18"/>
    <n v="22"/>
    <n v="81.8"/>
    <n v="9"/>
    <n v="46"/>
    <n v="19.600000000000001"/>
    <n v="99"/>
    <s v="L"/>
    <s v="L3"/>
    <x v="18"/>
  </r>
  <r>
    <x v="67"/>
    <x v="6"/>
    <s v="44538DAL"/>
    <s v="AWAY"/>
    <x v="21"/>
    <x v="25"/>
    <s v="1.072"/>
    <s v="0.889"/>
    <n v="1.042"/>
    <n v="0.95799999999999996"/>
    <x v="19"/>
    <s v="44538MEM"/>
    <s v="8"/>
    <n v="24"/>
    <s v="1.173"/>
    <s v="1.039"/>
    <n v="0.85799999999999998"/>
    <n v="0.89100000000000001"/>
    <s v="W 104-96"/>
    <n v="37"/>
    <n v="77"/>
    <n v="48.1"/>
    <n v="18"/>
    <n v="23"/>
    <n v="78.3"/>
    <n v="12"/>
    <n v="33"/>
    <n v="36.4"/>
    <n v="104"/>
    <s v="W"/>
    <s v="W1"/>
    <x v="29"/>
  </r>
  <r>
    <x v="25"/>
    <x v="6"/>
    <s v="44540DAL"/>
    <s v="AWAY"/>
    <x v="2"/>
    <x v="8"/>
    <s v="0.993"/>
    <s v="1.041"/>
    <n v="1"/>
    <n v="0.96099999999999997"/>
    <x v="21"/>
    <s v="44540IND"/>
    <s v="13"/>
    <n v="13"/>
    <s v="1.187"/>
    <s v="1.227"/>
    <n v="1.1279999999999999"/>
    <n v="1.026"/>
    <s v="L 93-106"/>
    <n v="39"/>
    <n v="84"/>
    <n v="46.4"/>
    <n v="11"/>
    <n v="12"/>
    <n v="91.7"/>
    <n v="4"/>
    <n v="29"/>
    <n v="13.8"/>
    <n v="93"/>
    <s v="L"/>
    <s v="L1"/>
    <x v="24"/>
  </r>
  <r>
    <x v="68"/>
    <x v="6"/>
    <s v="44542DAL"/>
    <s v="AWAY"/>
    <x v="28"/>
    <x v="6"/>
    <s v="1.035"/>
    <s v="1.009"/>
    <n v="1.0629999999999999"/>
    <n v="1.1499999999999999"/>
    <x v="49"/>
    <s v="44542OKC"/>
    <s v="30"/>
    <n v="22"/>
    <s v="1.057"/>
    <s v="0.954"/>
    <n v="1.0860000000000001"/>
    <n v="1.165"/>
    <s v="W 103-84"/>
    <n v="38"/>
    <n v="90"/>
    <n v="42.2"/>
    <n v="18"/>
    <n v="23"/>
    <n v="78.3"/>
    <n v="9"/>
    <n v="33"/>
    <n v="27.3"/>
    <n v="103"/>
    <s v="W"/>
    <s v="W1"/>
    <x v="38"/>
  </r>
  <r>
    <x v="26"/>
    <x v="6"/>
    <s v="44543DAL"/>
    <s v="HOME"/>
    <x v="28"/>
    <x v="6"/>
    <s v="1.035"/>
    <s v="1.009"/>
    <n v="1.0629999999999999"/>
    <n v="1.1499999999999999"/>
    <x v="16"/>
    <s v="44543CHA"/>
    <s v="3"/>
    <n v="30"/>
    <s v="1.141"/>
    <s v="1.212"/>
    <n v="1.1599999999999999"/>
    <n v="1.202"/>
    <s v="W 120-96"/>
    <n v="43"/>
    <n v="83"/>
    <n v="51.8"/>
    <n v="15"/>
    <n v="17"/>
    <n v="88.2"/>
    <n v="19"/>
    <n v="41"/>
    <n v="46.3"/>
    <n v="120"/>
    <s v="W"/>
    <s v="W2"/>
    <x v="37"/>
  </r>
  <r>
    <x v="27"/>
    <x v="6"/>
    <s v="44545DAL"/>
    <s v="HOME"/>
    <x v="16"/>
    <x v="28"/>
    <s v="1.13"/>
    <s v="1.337"/>
    <n v="1.0229999999999999"/>
    <n v="1.07"/>
    <x v="40"/>
    <s v="44545LAL"/>
    <s v="23"/>
    <n v="11"/>
    <s v="1.05"/>
    <s v="1.049"/>
    <n v="0.98399999999999999"/>
    <n v="0.93"/>
    <s v="L 104-107"/>
    <n v="39"/>
    <n v="98"/>
    <n v="39.799999999999997"/>
    <n v="14"/>
    <n v="17"/>
    <n v="82.4"/>
    <n v="12"/>
    <n v="44"/>
    <n v="27.3"/>
    <n v="104"/>
    <s v="L"/>
    <s v="L1"/>
    <x v="18"/>
  </r>
  <r>
    <x v="91"/>
    <x v="6"/>
    <s v="44549DAL"/>
    <s v="AWAY"/>
    <x v="2"/>
    <x v="27"/>
    <s v="1.104"/>
    <s v="0.956"/>
    <n v="0.96899999999999997"/>
    <n v="0.98299999999999998"/>
    <x v="23"/>
    <s v="44549MIN"/>
    <s v="23"/>
    <n v="8"/>
    <s v="1.107"/>
    <s v="1.008"/>
    <n v="0.98099999999999998"/>
    <n v="0.84299999999999997"/>
    <s v="L 105-111"/>
    <n v="36"/>
    <n v="82"/>
    <n v="43.9"/>
    <n v="21"/>
    <n v="22"/>
    <n v="95.5"/>
    <n v="12"/>
    <n v="41"/>
    <n v="29.3"/>
    <n v="105"/>
    <s v="L"/>
    <s v="L2"/>
    <x v="1"/>
  </r>
  <r>
    <x v="104"/>
    <x v="6"/>
    <s v="44551DAL"/>
    <s v="HOME"/>
    <x v="2"/>
    <x v="28"/>
    <s v="1.117"/>
    <s v="1.093"/>
    <n v="1.0660000000000001"/>
    <n v="1.155"/>
    <x v="37"/>
    <s v="44551MIN"/>
    <s v="23"/>
    <n v="8"/>
    <s v="1.12"/>
    <s v="1.155"/>
    <n v="0.98699999999999999"/>
    <n v="1.093"/>
    <s v="W 114-102"/>
    <n v="42"/>
    <n v="86"/>
    <n v="48.8"/>
    <n v="19"/>
    <n v="23"/>
    <n v="82.6"/>
    <n v="11"/>
    <n v="34"/>
    <n v="32.4"/>
    <n v="114"/>
    <s v="W"/>
    <s v="W1"/>
    <x v="15"/>
  </r>
  <r>
    <x v="30"/>
    <x v="6"/>
    <s v="44553DAL"/>
    <s v="HOME"/>
    <x v="2"/>
    <x v="16"/>
    <s v="1.069"/>
    <s v="1.173"/>
    <n v="1.0589999999999999"/>
    <n v="1.0489999999999999"/>
    <x v="13"/>
    <s v="44553MIL"/>
    <s v="9"/>
    <n v="9"/>
    <s v="1.031"/>
    <s v="0.896"/>
    <n v="1.089"/>
    <n v="1.1850000000000001"/>
    <s v="L 95-102"/>
    <n v="35"/>
    <n v="86"/>
    <n v="40.700000000000003"/>
    <n v="13"/>
    <n v="17"/>
    <n v="76.5"/>
    <n v="12"/>
    <n v="45"/>
    <n v="26.7"/>
    <n v="95"/>
    <s v="L"/>
    <s v="L1"/>
    <x v="40"/>
  </r>
  <r>
    <x v="31"/>
    <x v="6"/>
    <s v="44555DAL"/>
    <s v="AWAY"/>
    <x v="2"/>
    <x v="16"/>
    <s v="1.079"/>
    <s v="0.972"/>
    <n v="1.0820000000000001"/>
    <n v="1.0429999999999999"/>
    <x v="11"/>
    <s v="44555UTA"/>
    <s v="1"/>
    <n v="6"/>
    <s v="1.086"/>
    <s v="1.212"/>
    <n v="1.0349999999999999"/>
    <n v="1.099"/>
    <s v="L 116-120"/>
    <n v="38"/>
    <n v="89"/>
    <n v="42.7"/>
    <n v="30"/>
    <n v="35"/>
    <n v="85.7"/>
    <n v="10"/>
    <n v="30"/>
    <n v="33.299999999999997"/>
    <n v="116"/>
    <s v="L"/>
    <s v="L2"/>
    <x v="9"/>
  </r>
  <r>
    <x v="32"/>
    <x v="6"/>
    <s v="44557DAL"/>
    <s v="AWAY"/>
    <x v="2"/>
    <x v="16"/>
    <s v="1.065"/>
    <s v="1.054"/>
    <n v="1.0620000000000001"/>
    <n v="1.0900000000000001"/>
    <x v="31"/>
    <s v="44557POR"/>
    <s v="14"/>
    <n v="28"/>
    <s v="1.092"/>
    <s v="1.034"/>
    <n v="1.0920000000000001"/>
    <n v="1.1839999999999999"/>
    <s v="W 132-117"/>
    <n v="48"/>
    <n v="84"/>
    <n v="57.1"/>
    <n v="24"/>
    <n v="33"/>
    <n v="72.7"/>
    <n v="12"/>
    <n v="33"/>
    <n v="36.4"/>
    <n v="132"/>
    <s v="W"/>
    <s v="W1"/>
    <x v="42"/>
  </r>
  <r>
    <x v="33"/>
    <x v="6"/>
    <s v="44559DAL"/>
    <s v="AWAY"/>
    <x v="16"/>
    <x v="23"/>
    <s v="1.101"/>
    <s v="1.272"/>
    <n v="1.0880000000000001"/>
    <n v="1.127"/>
    <x v="32"/>
    <s v="44559SAC"/>
    <s v="21"/>
    <n v="27"/>
    <s v="0.943"/>
    <s v="0.971"/>
    <n v="1.125"/>
    <n v="1.2090000000000001"/>
    <s v="L 94-95"/>
    <n v="38"/>
    <n v="81"/>
    <n v="46.9"/>
    <n v="9"/>
    <n v="13"/>
    <n v="69.2"/>
    <n v="9"/>
    <n v="24"/>
    <n v="37.5"/>
    <n v="94"/>
    <s v="L"/>
    <s v="L1"/>
    <x v="54"/>
  </r>
  <r>
    <x v="34"/>
    <x v="6"/>
    <s v="44561DAL"/>
    <s v="AWAY"/>
    <x v="27"/>
    <x v="23"/>
    <s v="1.119"/>
    <s v="1.026"/>
    <n v="1.087"/>
    <n v="1.0369999999999999"/>
    <x v="32"/>
    <s v="44561SAC"/>
    <s v="22"/>
    <n v="25"/>
    <s v="1.032"/>
    <s v="1.037"/>
    <n v="1.0920000000000001"/>
    <n v="1.026"/>
    <s v="W 112-96"/>
    <n v="42"/>
    <n v="81"/>
    <n v="51.9"/>
    <n v="19"/>
    <n v="22"/>
    <n v="86.4"/>
    <n v="9"/>
    <n v="22"/>
    <n v="40.9"/>
    <n v="112"/>
    <s v="W"/>
    <s v="W1"/>
    <x v="28"/>
  </r>
  <r>
    <x v="84"/>
    <x v="6"/>
    <s v="44563DAL"/>
    <s v="AWAY"/>
    <x v="27"/>
    <x v="23"/>
    <s v="1.157"/>
    <s v="1.16"/>
    <n v="1.0549999999999999"/>
    <n v="0.99399999999999999"/>
    <x v="49"/>
    <s v="44563OKC"/>
    <s v="29"/>
    <n v="15"/>
    <s v="1.001"/>
    <s v="1.001"/>
    <n v="1.03"/>
    <n v="0.84299999999999997"/>
    <s v="W 95-86"/>
    <n v="38"/>
    <n v="85"/>
    <n v="44.7"/>
    <n v="5"/>
    <n v="7"/>
    <n v="71.400000000000006"/>
    <n v="14"/>
    <n v="39"/>
    <n v="35.9"/>
    <n v="95"/>
    <s v="W"/>
    <s v="W2"/>
    <x v="30"/>
  </r>
  <r>
    <x v="35"/>
    <x v="6"/>
    <s v="44564DAL"/>
    <s v="HOME"/>
    <x v="27"/>
    <x v="23"/>
    <s v="1.157"/>
    <s v="1.16"/>
    <n v="1.0549999999999999"/>
    <n v="0.99399999999999999"/>
    <x v="27"/>
    <s v="44564DEN"/>
    <s v="18"/>
    <n v="18"/>
    <s v="1.051"/>
    <s v="1.208"/>
    <n v="0.98799999999999999"/>
    <n v="1.0820000000000001"/>
    <s v="W 103-89"/>
    <n v="35"/>
    <n v="78"/>
    <n v="44.9"/>
    <n v="19"/>
    <n v="21"/>
    <n v="90.5"/>
    <n v="14"/>
    <n v="37"/>
    <n v="37.799999999999997"/>
    <n v="103"/>
    <s v="W"/>
    <s v="W3"/>
    <x v="34"/>
  </r>
  <r>
    <x v="36"/>
    <x v="6"/>
    <s v="44566DAL"/>
    <s v="HOME"/>
    <x v="27"/>
    <x v="19"/>
    <s v="1.081"/>
    <s v="1.086"/>
    <n v="0.94499999999999995"/>
    <n v="0.93799999999999994"/>
    <x v="50"/>
    <s v="44566GSW"/>
    <s v="5"/>
    <n v="1"/>
    <s v="1.065"/>
    <s v="1.094"/>
    <n v="1.028"/>
    <n v="1.028"/>
    <s v="W 99-82"/>
    <n v="33"/>
    <n v="87"/>
    <n v="37.9"/>
    <n v="21"/>
    <n v="26"/>
    <n v="80.8"/>
    <n v="12"/>
    <n v="40"/>
    <n v="30"/>
    <n v="99"/>
    <s v="W"/>
    <s v="W4"/>
    <x v="27"/>
  </r>
  <r>
    <x v="37"/>
    <x v="6"/>
    <s v="44568DAL"/>
    <s v="AWAY"/>
    <x v="16"/>
    <x v="20"/>
    <s v="1.025"/>
    <s v="0.995"/>
    <n v="0.88700000000000001"/>
    <n v="0.82399999999999995"/>
    <x v="53"/>
    <s v="44568HOU"/>
    <s v="27"/>
    <n v="29"/>
    <s v="1.062"/>
    <s v="1.034"/>
    <n v="1.1559999999999999"/>
    <n v="1.0069999999999999"/>
    <s v="W 130-106"/>
    <n v="49"/>
    <n v="90"/>
    <n v="54.4"/>
    <n v="15"/>
    <n v="28"/>
    <n v="53.6"/>
    <n v="17"/>
    <n v="38"/>
    <n v="44.7"/>
    <n v="130"/>
    <s v="W"/>
    <s v="W5"/>
    <x v="37"/>
  </r>
  <r>
    <x v="38"/>
    <x v="6"/>
    <s v="44570DAL"/>
    <s v="HOME"/>
    <x v="27"/>
    <x v="2"/>
    <s v="1.1"/>
    <s v="1.209"/>
    <n v="0.91800000000000004"/>
    <n v="0.98599999999999999"/>
    <x v="29"/>
    <s v="44570CHI"/>
    <s v="4"/>
    <n v="14"/>
    <s v="1.13"/>
    <s v="1.23"/>
    <n v="1.0880000000000001"/>
    <n v="1.155"/>
    <s v="W 113-99"/>
    <n v="44"/>
    <n v="88"/>
    <n v="50"/>
    <n v="9"/>
    <n v="9"/>
    <n v="100"/>
    <n v="16"/>
    <n v="36"/>
    <n v="44.4"/>
    <n v="113"/>
    <s v="W"/>
    <s v="W6"/>
    <x v="34"/>
  </r>
  <r>
    <x v="39"/>
    <x v="6"/>
    <s v="44573DAL"/>
    <s v="AWAY"/>
    <x v="29"/>
    <x v="20"/>
    <s v="1.132"/>
    <s v="1.187"/>
    <n v="0.95"/>
    <n v="1.04"/>
    <x v="28"/>
    <s v="44573NYK"/>
    <s v="24"/>
    <n v="17"/>
    <s v="1.044"/>
    <s v="1.118"/>
    <n v="1.0660000000000001"/>
    <n v="0.96699999999999997"/>
    <s v="L 85-108"/>
    <n v="32"/>
    <n v="78"/>
    <n v="41"/>
    <n v="13"/>
    <n v="19"/>
    <n v="68.400000000000006"/>
    <n v="8"/>
    <n v="37"/>
    <n v="21.6"/>
    <n v="85"/>
    <s v="L"/>
    <s v="L1"/>
    <x v="32"/>
  </r>
  <r>
    <x v="40"/>
    <x v="6"/>
    <s v="44575DAL"/>
    <s v="AWAY"/>
    <x v="16"/>
    <x v="18"/>
    <s v="1.105"/>
    <s v="0.904"/>
    <n v="1.054"/>
    <n v="1.1479999999999999"/>
    <x v="19"/>
    <s v="44575MEM"/>
    <s v="6"/>
    <n v="8"/>
    <s v="1.141"/>
    <s v="1.068"/>
    <n v="1.044"/>
    <n v="0.99399999999999999"/>
    <s v="W 112-85"/>
    <n v="47"/>
    <n v="91"/>
    <n v="51.6"/>
    <n v="10"/>
    <n v="16"/>
    <n v="62.5"/>
    <n v="8"/>
    <n v="32"/>
    <n v="25"/>
    <n v="112"/>
    <s v="W"/>
    <s v="W1"/>
    <x v="67"/>
  </r>
  <r>
    <x v="41"/>
    <x v="6"/>
    <s v="44576DAL"/>
    <s v="HOME"/>
    <x v="21"/>
    <x v="5"/>
    <s v="1.105"/>
    <s v="0.904"/>
    <n v="1.054"/>
    <n v="1.1479999999999999"/>
    <x v="14"/>
    <s v="44576ORL"/>
    <s v="28"/>
    <n v="24"/>
    <s v="0.995"/>
    <s v="1.095"/>
    <n v="1.038"/>
    <n v="1.157"/>
    <s v="W 108-92"/>
    <n v="32"/>
    <n v="78"/>
    <n v="41"/>
    <n v="32"/>
    <n v="38"/>
    <n v="84.2"/>
    <n v="12"/>
    <n v="34"/>
    <n v="35.299999999999997"/>
    <n v="108"/>
    <s v="W"/>
    <s v="W2"/>
    <x v="28"/>
  </r>
  <r>
    <x v="42"/>
    <x v="6"/>
    <s v="44578DAL"/>
    <s v="HOME"/>
    <x v="27"/>
    <x v="2"/>
    <s v="1.04"/>
    <s v="1.133"/>
    <n v="0.97199999999999998"/>
    <n v="0.96499999999999997"/>
    <x v="17"/>
    <s v="44578OKC"/>
    <s v="29"/>
    <n v="17"/>
    <s v="1.18"/>
    <s v="1.061"/>
    <n v="1.139"/>
    <n v="1.113"/>
    <s v="W 104-102"/>
    <n v="35"/>
    <n v="88"/>
    <n v="39.799999999999997"/>
    <n v="22"/>
    <n v="28"/>
    <n v="78.599999999999994"/>
    <n v="12"/>
    <n v="37"/>
    <n v="32.4"/>
    <n v="104"/>
    <s v="W"/>
    <s v="W3"/>
    <x v="20"/>
  </r>
  <r>
    <x v="43"/>
    <x v="6"/>
    <s v="44580DAL"/>
    <s v="HOME"/>
    <x v="21"/>
    <x v="3"/>
    <s v="1.08"/>
    <s v="1.021"/>
    <n v="0.93"/>
    <n v="1.0009999999999999"/>
    <x v="41"/>
    <s v="44580TOR"/>
    <s v="14"/>
    <n v="15"/>
    <s v="1.014"/>
    <s v="1.056"/>
    <n v="1.0629999999999999"/>
    <n v="1.109"/>
    <s v="W 102-98"/>
    <n v="37"/>
    <n v="76"/>
    <n v="48.7"/>
    <n v="19"/>
    <n v="20"/>
    <n v="95"/>
    <n v="9"/>
    <n v="33"/>
    <n v="27.3"/>
    <n v="102"/>
    <s v="W"/>
    <s v="W4"/>
    <x v="57"/>
  </r>
  <r>
    <x v="105"/>
    <x v="6"/>
    <s v="44581DAL"/>
    <s v="HOME"/>
    <x v="21"/>
    <x v="3"/>
    <s v="1.08"/>
    <s v="1.021"/>
    <n v="0.93"/>
    <n v="1.0009999999999999"/>
    <x v="42"/>
    <s v="44581PHX"/>
    <s v="3"/>
    <n v="2"/>
    <s v="1.207"/>
    <s v="1.216"/>
    <n v="1.0129999999999999"/>
    <n v="1.0760000000000001"/>
    <s v="L 101-109"/>
    <n v="37"/>
    <n v="85"/>
    <n v="43.5"/>
    <n v="16"/>
    <n v="20"/>
    <n v="80"/>
    <n v="11"/>
    <n v="37"/>
    <n v="29.7"/>
    <n v="101"/>
    <s v="L"/>
    <s v="L1"/>
    <x v="19"/>
  </r>
  <r>
    <x v="45"/>
    <x v="6"/>
    <s v="44584DAL"/>
    <s v="HOME"/>
    <x v="21"/>
    <x v="3"/>
    <s v="1.024"/>
    <s v="0.993"/>
    <n v="1.0309999999999999"/>
    <n v="1.0720000000000001"/>
    <x v="56"/>
    <s v="44584MEM"/>
    <s v="9"/>
    <n v="8"/>
    <s v="1.096"/>
    <s v="1.168"/>
    <n v="1.08"/>
    <n v="1.1299999999999999"/>
    <s v="W 104-91"/>
    <n v="36"/>
    <n v="74"/>
    <n v="48.6"/>
    <n v="23"/>
    <n v="31"/>
    <n v="74.2"/>
    <n v="9"/>
    <n v="30"/>
    <n v="30"/>
    <n v="104"/>
    <s v="W"/>
    <s v="W1"/>
    <x v="35"/>
  </r>
  <r>
    <x v="76"/>
    <x v="6"/>
    <s v="44586DAL"/>
    <s v="AWAY"/>
    <x v="28"/>
    <x v="3"/>
    <s v="1.031"/>
    <s v="1.041"/>
    <n v="1.0009999999999999"/>
    <n v="0.91100000000000003"/>
    <x v="10"/>
    <s v="44586GSW"/>
    <s v="13"/>
    <n v="1"/>
    <s v="1.035"/>
    <s v="1.076"/>
    <n v="1.0349999999999999"/>
    <n v="1.0529999999999999"/>
    <s v="L 92-130"/>
    <n v="32"/>
    <n v="91"/>
    <n v="35.200000000000003"/>
    <n v="18"/>
    <n v="18"/>
    <n v="100"/>
    <n v="10"/>
    <n v="40"/>
    <n v="25"/>
    <n v="92"/>
    <s v="L"/>
    <s v="L1"/>
    <x v="68"/>
  </r>
  <r>
    <x v="46"/>
    <x v="6"/>
    <s v="44587DAL"/>
    <s v="AWAY"/>
    <x v="28"/>
    <x v="3"/>
    <s v="1.031"/>
    <s v="1.041"/>
    <n v="1.0009999999999999"/>
    <n v="0.91100000000000003"/>
    <x v="31"/>
    <s v="44587POR"/>
    <s v="15"/>
    <n v="28"/>
    <s v="1.054"/>
    <s v="1.092"/>
    <n v="1.0509999999999999"/>
    <n v="1.006"/>
    <s v="W 132-112"/>
    <n v="48"/>
    <n v="88"/>
    <n v="54.5"/>
    <n v="20"/>
    <n v="26"/>
    <n v="76.900000000000006"/>
    <n v="16"/>
    <n v="36"/>
    <n v="44.4"/>
    <n v="132"/>
    <s v="W"/>
    <s v="W1"/>
    <x v="12"/>
  </r>
  <r>
    <x v="77"/>
    <x v="6"/>
    <s v="44590DAL"/>
    <s v="HOME"/>
    <x v="2"/>
    <x v="2"/>
    <s v="1.084"/>
    <s v="1.305"/>
    <n v="1.101"/>
    <n v="1.107"/>
    <x v="45"/>
    <s v="44590IND"/>
    <s v="17"/>
    <n v="23"/>
    <s v="1.076"/>
    <s v="1.121"/>
    <n v="1.22"/>
    <n v="1.4059999999999999"/>
    <s v="W 132-105"/>
    <n v="51"/>
    <n v="96"/>
    <n v="53.1"/>
    <n v="14"/>
    <n v="22"/>
    <n v="63.6"/>
    <n v="16"/>
    <n v="34"/>
    <n v="47.1"/>
    <n v="132"/>
    <s v="W"/>
    <s v="W2"/>
    <x v="67"/>
  </r>
  <r>
    <x v="48"/>
    <x v="6"/>
    <s v="44591DAL"/>
    <s v="AWAY"/>
    <x v="2"/>
    <x v="2"/>
    <s v="1.084"/>
    <s v="1.305"/>
    <n v="1.101"/>
    <n v="1.107"/>
    <x v="26"/>
    <s v="44591ORL"/>
    <s v="28"/>
    <n v="21"/>
    <s v="1.1"/>
    <s v="1.161"/>
    <n v="1.014"/>
    <n v="1.0049999999999999"/>
    <s v="L 108-110"/>
    <n v="39"/>
    <n v="81"/>
    <n v="48.1"/>
    <n v="14"/>
    <n v="18"/>
    <n v="77.8"/>
    <n v="16"/>
    <n v="38"/>
    <n v="42.1"/>
    <n v="108"/>
    <s v="L"/>
    <s v="L1"/>
    <x v="17"/>
  </r>
  <r>
    <x v="79"/>
    <x v="6"/>
    <s v="44594DAL"/>
    <s v="HOME"/>
    <x v="21"/>
    <x v="2"/>
    <s v="1.23"/>
    <s v="1.085"/>
    <n v="1.081"/>
    <n v="1.105"/>
    <x v="17"/>
    <s v="44594OKC"/>
    <s v="30"/>
    <n v="12"/>
    <s v="1.027"/>
    <s v="1.032"/>
    <n v="0.98499999999999999"/>
    <n v="0.85299999999999998"/>
    <s v="L 114-120"/>
    <n v="46"/>
    <n v="98"/>
    <n v="46.9"/>
    <n v="8"/>
    <n v="10"/>
    <n v="80"/>
    <n v="14"/>
    <n v="43"/>
    <n v="32.6"/>
    <n v="114"/>
    <s v="L"/>
    <s v="L2"/>
    <x v="1"/>
  </r>
  <r>
    <x v="51"/>
    <x v="6"/>
    <s v="44596DAL"/>
    <s v="HOME"/>
    <x v="16"/>
    <x v="2"/>
    <s v="1.16"/>
    <s v="1.098"/>
    <n v="1.0980000000000001"/>
    <n v="1.1559999999999999"/>
    <x v="22"/>
    <s v="44596PHI"/>
    <s v="12"/>
    <n v="9"/>
    <s v="1.083"/>
    <s v="1.112"/>
    <n v="1.077"/>
    <n v="1.145"/>
    <s v="W 107-98"/>
    <n v="39"/>
    <n v="85"/>
    <n v="45.9"/>
    <n v="19"/>
    <n v="23"/>
    <n v="82.6"/>
    <n v="10"/>
    <n v="34"/>
    <n v="29.4"/>
    <n v="107"/>
    <s v="W"/>
    <s v="W1"/>
    <x v="30"/>
  </r>
  <r>
    <x v="52"/>
    <x v="6"/>
    <s v="44598DAL"/>
    <s v="HOME"/>
    <x v="16"/>
    <x v="2"/>
    <s v="1.112"/>
    <s v="1.158"/>
    <n v="1.109"/>
    <n v="1.06"/>
    <x v="47"/>
    <s v="44598ATL"/>
    <s v="2"/>
    <n v="28"/>
    <s v="1.126"/>
    <s v="1.154"/>
    <n v="1.153"/>
    <n v="1.266"/>
    <s v="W 103-94"/>
    <n v="38"/>
    <n v="88"/>
    <n v="43.2"/>
    <n v="11"/>
    <n v="13"/>
    <n v="84.6"/>
    <n v="16"/>
    <n v="36"/>
    <n v="44.4"/>
    <n v="103"/>
    <s v="W"/>
    <s v="W2"/>
    <x v="30"/>
  </r>
  <r>
    <x v="53"/>
    <x v="6"/>
    <s v="44600DAL"/>
    <s v="HOME"/>
    <x v="27"/>
    <x v="2"/>
    <s v="1.098"/>
    <s v="1.042"/>
    <n v="1.0569999999999999"/>
    <n v="0.95099999999999996"/>
    <x v="2"/>
    <s v="44600DET"/>
    <s v="29"/>
    <n v="24"/>
    <s v="1.024"/>
    <s v="1.045"/>
    <n v="1.1319999999999999"/>
    <n v="1.1739999999999999"/>
    <s v="W 116-86"/>
    <n v="40"/>
    <n v="79"/>
    <n v="50.6"/>
    <n v="18"/>
    <n v="23"/>
    <n v="78.3"/>
    <n v="18"/>
    <n v="36"/>
    <n v="50"/>
    <n v="116"/>
    <s v="W"/>
    <s v="W3"/>
    <x v="52"/>
  </r>
  <r>
    <x v="80"/>
    <x v="7"/>
    <s v="44489DEN"/>
    <s v="AWAY"/>
    <x v="24"/>
    <x v="0"/>
    <s v=" "/>
    <s v=" "/>
    <s v=" "/>
    <s v=" "/>
    <x v="9"/>
    <s v="44489PHX"/>
    <m/>
    <s v=" "/>
    <s v=" "/>
    <s v=" "/>
    <s v=" "/>
    <s v=" "/>
    <s v="W 110-98"/>
    <n v="44"/>
    <n v="83"/>
    <n v="53"/>
    <n v="5"/>
    <n v="9"/>
    <n v="55.6"/>
    <n v="17"/>
    <n v="39"/>
    <n v="43.6"/>
    <n v="110"/>
    <s v="W"/>
    <s v="W1"/>
    <x v="15"/>
  </r>
  <r>
    <x v="55"/>
    <x v="7"/>
    <s v="44491DEN"/>
    <s v="HOME"/>
    <x v="35"/>
    <x v="5"/>
    <s v="1.087"/>
    <s v="1.087"/>
    <n v="0.96899999999999997"/>
    <n v="0.96899999999999997"/>
    <x v="57"/>
    <s v="44491SAS"/>
    <n v="2"/>
    <n v="7"/>
    <s v="1.221"/>
    <s v="1.221"/>
    <n v="0.96299999999999997"/>
    <n v="0.96299999999999997"/>
    <s v="W 102-96"/>
    <n v="44"/>
    <n v="86"/>
    <n v="51.2"/>
    <n v="5"/>
    <n v="8"/>
    <n v="62.5"/>
    <n v="9"/>
    <n v="30"/>
    <n v="30"/>
    <n v="102"/>
    <s v="W"/>
    <s v="W2"/>
    <x v="22"/>
  </r>
  <r>
    <x v="2"/>
    <x v="7"/>
    <s v="44494DEN"/>
    <s v="HOME"/>
    <x v="16"/>
    <x v="5"/>
    <s v="1.037"/>
    <s v="0.988"/>
    <n v="0.94899999999999995"/>
    <n v="0.93"/>
    <x v="51"/>
    <s v="44494CLE"/>
    <s v="8"/>
    <n v="25"/>
    <s v="1.078"/>
    <s v="1.02"/>
    <n v="1.129"/>
    <n v="0.96"/>
    <s v="L 87-99"/>
    <n v="35"/>
    <n v="86"/>
    <n v="40.700000000000003"/>
    <n v="8"/>
    <n v="12"/>
    <n v="66.7"/>
    <n v="9"/>
    <n v="38"/>
    <n v="23.7"/>
    <n v="87"/>
    <s v="L"/>
    <s v="L1"/>
    <x v="11"/>
  </r>
  <r>
    <x v="101"/>
    <x v="7"/>
    <s v="44495DEN"/>
    <s v="AWAY"/>
    <x v="27"/>
    <x v="5"/>
    <s v="1.037"/>
    <s v="0.988"/>
    <n v="0.94899999999999995"/>
    <n v="0.93"/>
    <x v="11"/>
    <s v="44495UTA"/>
    <s v="13"/>
    <n v="4"/>
    <s v="1.057"/>
    <s v="1.024"/>
    <n v="0.91100000000000003"/>
    <n v="0.94"/>
    <s v="L 110-122"/>
    <n v="42"/>
    <n v="83"/>
    <n v="50.6"/>
    <n v="16"/>
    <n v="24"/>
    <n v="66.7"/>
    <n v="10"/>
    <n v="28"/>
    <n v="35.700000000000003"/>
    <n v="110"/>
    <s v="L"/>
    <s v="L2"/>
    <x v="11"/>
  </r>
  <r>
    <x v="57"/>
    <x v="7"/>
    <s v="44498DEN"/>
    <s v="HOME"/>
    <x v="34"/>
    <x v="22"/>
    <s v="0.976"/>
    <s v="1.062"/>
    <n v="1.0349999999999999"/>
    <n v="1.1779999999999999"/>
    <x v="0"/>
    <s v="44498DAL"/>
    <s v="25"/>
    <n v="14"/>
    <s v="1.0"/>
    <s v="1.104"/>
    <n v="1.026"/>
    <n v="1.008"/>
    <s v="W 106-75"/>
    <n v="43"/>
    <n v="83"/>
    <n v="51.8"/>
    <n v="9"/>
    <n v="13"/>
    <n v="69.2"/>
    <n v="11"/>
    <n v="36"/>
    <n v="30.6"/>
    <n v="106"/>
    <s v="W"/>
    <s v="W1"/>
    <x v="69"/>
  </r>
  <r>
    <x v="5"/>
    <x v="7"/>
    <s v="44499DEN"/>
    <s v="AWAY"/>
    <x v="34"/>
    <x v="19"/>
    <s v="0.976"/>
    <s v="1.062"/>
    <n v="1.0349999999999999"/>
    <n v="1.1779999999999999"/>
    <x v="23"/>
    <s v="44499MIN"/>
    <s v="21"/>
    <n v="3"/>
    <s v="0.975"/>
    <s v="1.092"/>
    <n v="0.96599999999999997"/>
    <n v="1.0429999999999999"/>
    <s v="W 93-91"/>
    <n v="36"/>
    <n v="88"/>
    <n v="40.9"/>
    <n v="12"/>
    <n v="16"/>
    <n v="75"/>
    <n v="9"/>
    <n v="37"/>
    <n v="24.3"/>
    <n v="93"/>
    <s v="W"/>
    <s v="W2"/>
    <x v="20"/>
  </r>
  <r>
    <x v="6"/>
    <x v="7"/>
    <s v="44501DEN"/>
    <s v="AWAY"/>
    <x v="34"/>
    <x v="4"/>
    <s v="1.015"/>
    <s v="0.94"/>
    <n v="0.94599999999999995"/>
    <n v="0.92"/>
    <x v="19"/>
    <s v="44501MEM"/>
    <s v="6"/>
    <n v="29"/>
    <s v="0.951"/>
    <s v="0.99"/>
    <n v="1.0860000000000001"/>
    <n v="1.24"/>
    <s v="L 97-106"/>
    <n v="39"/>
    <n v="88"/>
    <n v="44.3"/>
    <n v="10"/>
    <n v="15"/>
    <n v="66.7"/>
    <n v="9"/>
    <n v="38"/>
    <n v="23.7"/>
    <n v="97"/>
    <s v="L"/>
    <s v="L1"/>
    <x v="7"/>
  </r>
  <r>
    <x v="7"/>
    <x v="7"/>
    <s v="44503DEN"/>
    <s v="AWAY"/>
    <x v="34"/>
    <x v="4"/>
    <s v="0.978"/>
    <s v="0.954"/>
    <n v="0.89900000000000002"/>
    <n v="1.042"/>
    <x v="19"/>
    <s v="44503MEM"/>
    <s v="9"/>
    <n v="29"/>
    <s v="0.986"/>
    <s v="1.042"/>
    <n v="1.03"/>
    <n v="0.95399999999999996"/>
    <s v="L 106-108"/>
    <n v="43"/>
    <n v="91"/>
    <n v="47.3"/>
    <n v="12"/>
    <n v="13"/>
    <n v="92.3"/>
    <n v="8"/>
    <n v="27"/>
    <n v="29.6"/>
    <n v="106"/>
    <s v="L"/>
    <s v="L2"/>
    <x v="17"/>
  </r>
  <r>
    <x v="9"/>
    <x v="7"/>
    <s v="44506DEN"/>
    <s v="HOME"/>
    <x v="31"/>
    <x v="3"/>
    <s v="0.993"/>
    <s v="1.088"/>
    <n v="1.0229999999999999"/>
    <n v="1.109"/>
    <x v="25"/>
    <s v="44506HOU"/>
    <s v="28"/>
    <n v="18"/>
    <s v="0.965"/>
    <s v="1.027"/>
    <n v="1.04"/>
    <n v="1.1379999999999999"/>
    <s v="W 95-94"/>
    <n v="36"/>
    <n v="89"/>
    <n v="40.4"/>
    <n v="14"/>
    <n v="17"/>
    <n v="82.4"/>
    <n v="9"/>
    <n v="40"/>
    <n v="22.5"/>
    <n v="95"/>
    <s v="W"/>
    <s v="W1"/>
    <x v="43"/>
  </r>
  <r>
    <x v="10"/>
    <x v="7"/>
    <s v="44508DEN"/>
    <s v="HOME"/>
    <x v="34"/>
    <x v="4"/>
    <s v="1.005"/>
    <s v="0.977"/>
    <n v="1.0389999999999999"/>
    <n v="0.96699999999999997"/>
    <x v="35"/>
    <s v="44508MIA"/>
    <s v="3"/>
    <n v="4"/>
    <s v="1.137"/>
    <s v="1.282"/>
    <n v="1.1339999999999999"/>
    <n v="1.2490000000000001"/>
    <s v="W 113-96"/>
    <n v="42"/>
    <n v="91"/>
    <n v="46.2"/>
    <n v="17"/>
    <n v="24"/>
    <n v="70.8"/>
    <n v="12"/>
    <n v="41"/>
    <n v="29.3"/>
    <n v="113"/>
    <s v="W"/>
    <s v="W2"/>
    <x v="27"/>
  </r>
  <r>
    <x v="61"/>
    <x v="7"/>
    <s v="44510DEN"/>
    <s v="HOME"/>
    <x v="20"/>
    <x v="4"/>
    <s v="1.071"/>
    <s v="1.146"/>
    <n v="1.016"/>
    <n v="0.97299999999999998"/>
    <x v="45"/>
    <s v="44510IND"/>
    <s v="16"/>
    <n v="23"/>
    <s v="1.057"/>
    <s v="0.949"/>
    <n v="1.016"/>
    <n v="0.91900000000000004"/>
    <s v="W 101-98"/>
    <n v="36"/>
    <n v="84"/>
    <n v="42.9"/>
    <n v="17"/>
    <n v="20"/>
    <n v="85"/>
    <n v="12"/>
    <n v="30"/>
    <n v="40"/>
    <n v="101"/>
    <s v="W"/>
    <s v="W3"/>
    <x v="3"/>
  </r>
  <r>
    <x v="12"/>
    <x v="7"/>
    <s v="44512DEN"/>
    <s v="HOME"/>
    <x v="34"/>
    <x v="1"/>
    <s v="1.068"/>
    <s v="1.082"/>
    <n v="0.996"/>
    <n v="1.05"/>
    <x v="47"/>
    <s v="44512ATL"/>
    <s v="11"/>
    <n v="28"/>
    <s v="1.06"/>
    <s v="1.019"/>
    <n v="1.157"/>
    <n v="1.1439999999999999"/>
    <s v="W 105-96"/>
    <n v="40"/>
    <n v="90"/>
    <n v="44.4"/>
    <n v="15"/>
    <n v="20"/>
    <n v="75"/>
    <n v="10"/>
    <n v="35"/>
    <n v="28.6"/>
    <n v="105"/>
    <s v="W"/>
    <s v="W4"/>
    <x v="30"/>
  </r>
  <r>
    <x v="13"/>
    <x v="7"/>
    <s v="44514DEN"/>
    <s v="HOME"/>
    <x v="20"/>
    <x v="1"/>
    <s v="1.103"/>
    <s v="1.08"/>
    <n v="1.0029999999999999"/>
    <n v="0.98699999999999999"/>
    <x v="59"/>
    <s v="44514POR"/>
    <s v="6"/>
    <n v="22"/>
    <s v="1.067"/>
    <s v="1.007"/>
    <n v="1.087"/>
    <n v="0.89100000000000001"/>
    <s v="W 124-95"/>
    <n v="47"/>
    <n v="90"/>
    <n v="52.2"/>
    <n v="11"/>
    <n v="14"/>
    <n v="78.599999999999994"/>
    <n v="19"/>
    <n v="40"/>
    <n v="47.5"/>
    <n v="124"/>
    <s v="W"/>
    <s v="W5"/>
    <x v="50"/>
  </r>
  <r>
    <x v="14"/>
    <x v="7"/>
    <s v="44515DEN"/>
    <s v="AWAY"/>
    <x v="20"/>
    <x v="1"/>
    <s v="1.103"/>
    <s v="1.08"/>
    <n v="1.0029999999999999"/>
    <n v="0.98699999999999999"/>
    <x v="44"/>
    <s v="44515DAL"/>
    <s v="20"/>
    <n v="19"/>
    <s v="1.13"/>
    <s v="1.18"/>
    <n v="1.0640000000000001"/>
    <n v="1.0449999999999999"/>
    <s v="L 101-111"/>
    <n v="40"/>
    <n v="84"/>
    <n v="47.6"/>
    <n v="12"/>
    <n v="17"/>
    <n v="70.599999999999994"/>
    <n v="9"/>
    <n v="32"/>
    <n v="28.1"/>
    <n v="101"/>
    <s v="L"/>
    <s v="L1"/>
    <x v="39"/>
  </r>
  <r>
    <x v="97"/>
    <x v="7"/>
    <s v="44518DEN"/>
    <s v="HOME"/>
    <x v="27"/>
    <x v="4"/>
    <s v="1.164"/>
    <s v="1.075"/>
    <n v="1.0649999999999999"/>
    <n v="1.1819999999999999"/>
    <x v="22"/>
    <s v="44518PHI"/>
    <s v="2"/>
    <n v="25"/>
    <s v="1.023"/>
    <s v="0.833"/>
    <n v="1.1759999999999999"/>
    <n v="1.1759999999999999"/>
    <s v="L 89-103"/>
    <n v="32"/>
    <n v="89"/>
    <n v="36"/>
    <n v="13"/>
    <n v="16"/>
    <n v="81.3"/>
    <n v="12"/>
    <n v="36"/>
    <n v="33.299999999999997"/>
    <n v="89"/>
    <s v="L"/>
    <s v="L2"/>
    <x v="10"/>
  </r>
  <r>
    <x v="63"/>
    <x v="7"/>
    <s v="44519DEN"/>
    <s v="HOME"/>
    <x v="17"/>
    <x v="4"/>
    <s v="1.164"/>
    <s v="1.075"/>
    <n v="1.0649999999999999"/>
    <n v="1.1819999999999999"/>
    <x v="29"/>
    <s v="44519CHI"/>
    <s v="7"/>
    <n v="10"/>
    <s v="1.068"/>
    <s v="1.071"/>
    <n v="0.99299999999999999"/>
    <n v="1.121"/>
    <s v="L 108-114"/>
    <n v="39"/>
    <n v="82"/>
    <n v="47.6"/>
    <n v="16"/>
    <n v="20"/>
    <n v="80"/>
    <n v="14"/>
    <n v="37"/>
    <n v="37.799999999999997"/>
    <n v="108"/>
    <s v="L"/>
    <s v="L3"/>
    <x v="1"/>
  </r>
  <r>
    <x v="87"/>
    <x v="7"/>
    <s v="44521DEN"/>
    <s v="AWAY"/>
    <x v="29"/>
    <x v="20"/>
    <s v="1.033"/>
    <s v="1.097"/>
    <n v="1.137"/>
    <n v="1.1579999999999999"/>
    <x v="9"/>
    <s v="44521PHX"/>
    <s v="8"/>
    <n v="4"/>
    <s v="1.045"/>
    <s v="1.117"/>
    <n v="0.98499999999999999"/>
    <n v="1.0369999999999999"/>
    <s v="L 97-126"/>
    <n v="33"/>
    <n v="90"/>
    <n v="36.700000000000003"/>
    <n v="20"/>
    <n v="28"/>
    <n v="71.400000000000006"/>
    <n v="11"/>
    <n v="38"/>
    <n v="28.9"/>
    <n v="97"/>
    <s v="L"/>
    <s v="L4"/>
    <x v="70"/>
  </r>
  <r>
    <x v="103"/>
    <x v="7"/>
    <s v="44523DEN"/>
    <s v="AWAY"/>
    <x v="22"/>
    <x v="21"/>
    <s v="0.992"/>
    <s v="0.953"/>
    <n v="1.157"/>
    <n v="1.2370000000000001"/>
    <x v="31"/>
    <s v="44523POR"/>
    <s v="5"/>
    <n v="27"/>
    <s v="1.178"/>
    <s v="1.187"/>
    <n v="1.1200000000000001"/>
    <n v="1.1160000000000001"/>
    <s v="L 100-119"/>
    <n v="38"/>
    <n v="78"/>
    <n v="48.7"/>
    <n v="9"/>
    <n v="11"/>
    <n v="81.8"/>
    <n v="15"/>
    <n v="33"/>
    <n v="45.5"/>
    <n v="100"/>
    <s v="L"/>
    <s v="L5"/>
    <x v="47"/>
  </r>
  <r>
    <x v="19"/>
    <x v="7"/>
    <s v="44526DEN"/>
    <s v="HOME"/>
    <x v="21"/>
    <x v="23"/>
    <s v="1.033"/>
    <s v="1.054"/>
    <n v="1.216"/>
    <n v="1.254"/>
    <x v="13"/>
    <s v="44526MIL"/>
    <s v="15"/>
    <n v="8"/>
    <s v="1.134"/>
    <s v="1.112"/>
    <n v="0.93899999999999995"/>
    <n v="0.90700000000000003"/>
    <s v="L 109-120"/>
    <n v="40"/>
    <n v="92"/>
    <n v="43.5"/>
    <n v="12"/>
    <n v="14"/>
    <n v="85.7"/>
    <n v="17"/>
    <n v="47"/>
    <n v="36.200000000000003"/>
    <n v="109"/>
    <s v="L"/>
    <s v="L6"/>
    <x v="4"/>
  </r>
  <r>
    <x v="88"/>
    <x v="7"/>
    <s v="44529DEN"/>
    <s v="AWAY"/>
    <x v="21"/>
    <x v="28"/>
    <s v="1.036"/>
    <s v="1.106"/>
    <n v="1.236"/>
    <n v="1.2170000000000001"/>
    <x v="36"/>
    <s v="44529MIA"/>
    <s v="8"/>
    <n v="4"/>
    <s v="1.021"/>
    <s v="1.062"/>
    <n v="1.024"/>
    <n v="1.0329999999999999"/>
    <s v="W 120-111"/>
    <n v="43"/>
    <n v="74"/>
    <n v="58.1"/>
    <n v="16"/>
    <n v="21"/>
    <n v="76.2"/>
    <n v="18"/>
    <n v="35"/>
    <n v="51.4"/>
    <n v="120"/>
    <s v="W"/>
    <s v="W1"/>
    <x v="30"/>
  </r>
  <r>
    <x v="21"/>
    <x v="7"/>
    <s v="44531DEN"/>
    <s v="AWAY"/>
    <x v="8"/>
    <x v="8"/>
    <s v="1.146"/>
    <s v="1.283"/>
    <n v="1.22"/>
    <n v="1.1870000000000001"/>
    <x v="26"/>
    <s v="44531ORL"/>
    <s v="29"/>
    <n v="26"/>
    <s v="0.903"/>
    <s v="0.927"/>
    <n v="1.0760000000000001"/>
    <n v="0.97499999999999998"/>
    <s v="L 103-108"/>
    <n v="39"/>
    <n v="80"/>
    <n v="48.8"/>
    <n v="15"/>
    <n v="21"/>
    <n v="71.400000000000006"/>
    <n v="10"/>
    <n v="34"/>
    <n v="29.4"/>
    <n v="103"/>
    <s v="L"/>
    <s v="L1"/>
    <x v="21"/>
  </r>
  <r>
    <x v="65"/>
    <x v="7"/>
    <s v="44534DEN"/>
    <s v="AWAY"/>
    <x v="29"/>
    <x v="6"/>
    <s v="1.125"/>
    <s v="1.0"/>
    <n v="1.149"/>
    <n v="1.0489999999999999"/>
    <x v="28"/>
    <s v="44534NYK"/>
    <s v="14"/>
    <n v="18"/>
    <s v="1.1"/>
    <s v="1.129"/>
    <n v="1.089"/>
    <n v="1.1679999999999999"/>
    <s v="W 113-99"/>
    <n v="44"/>
    <n v="84"/>
    <n v="52.4"/>
    <n v="5"/>
    <n v="5"/>
    <n v="100"/>
    <n v="20"/>
    <n v="43"/>
    <n v="46.5"/>
    <n v="113"/>
    <s v="W"/>
    <s v="W1"/>
    <x v="34"/>
  </r>
  <r>
    <x v="24"/>
    <x v="7"/>
    <s v="44536DEN"/>
    <s v="AWAY"/>
    <x v="8"/>
    <x v="28"/>
    <s v="1.164"/>
    <s v="1.226"/>
    <n v="1.101"/>
    <n v="1.0740000000000001"/>
    <x v="30"/>
    <s v="44536CHI"/>
    <s v="8"/>
    <n v="9"/>
    <s v="1.175"/>
    <s v="1.067"/>
    <n v="1.1040000000000001"/>
    <n v="1.028"/>
    <s v="L 97-109"/>
    <n v="38"/>
    <n v="96"/>
    <n v="39.6"/>
    <n v="10"/>
    <n v="15"/>
    <n v="66.7"/>
    <n v="11"/>
    <n v="32"/>
    <n v="34.4"/>
    <n v="97"/>
    <s v="L"/>
    <s v="L1"/>
    <x v="11"/>
  </r>
  <r>
    <x v="67"/>
    <x v="7"/>
    <s v="44538DEN"/>
    <s v="AWAY"/>
    <x v="27"/>
    <x v="28"/>
    <s v="1.057"/>
    <s v="0.962"/>
    <n v="1.0680000000000001"/>
    <n v="1.081"/>
    <x v="3"/>
    <s v="44538NOP"/>
    <s v="26"/>
    <n v="28"/>
    <s v="1.106"/>
    <s v="1.151"/>
    <n v="1.196"/>
    <n v="1.258"/>
    <s v="W 120-114"/>
    <n v="45"/>
    <n v="88"/>
    <n v="51.1"/>
    <n v="21"/>
    <n v="27"/>
    <n v="77.8"/>
    <n v="9"/>
    <n v="32"/>
    <n v="28.1"/>
    <n v="120"/>
    <s v="W"/>
    <s v="W1"/>
    <x v="22"/>
  </r>
  <r>
    <x v="106"/>
    <x v="7"/>
    <s v="44539DEN"/>
    <s v="AWAY"/>
    <x v="27"/>
    <x v="28"/>
    <s v="1.057"/>
    <s v="0.962"/>
    <n v="1.0680000000000001"/>
    <n v="1.081"/>
    <x v="18"/>
    <s v="44539SAS"/>
    <s v="23"/>
    <n v="12"/>
    <s v="1.074"/>
    <s v="1.132"/>
    <n v="1.111"/>
    <n v="1.2569999999999999"/>
    <s v="L 111-123"/>
    <n v="42"/>
    <n v="94"/>
    <n v="44.7"/>
    <n v="12"/>
    <n v="13"/>
    <n v="92.3"/>
    <n v="15"/>
    <n v="39"/>
    <n v="38.5"/>
    <n v="111"/>
    <s v="L"/>
    <s v="L1"/>
    <x v="11"/>
  </r>
  <r>
    <x v="90"/>
    <x v="7"/>
    <s v="44541DEN"/>
    <s v="AWAY"/>
    <x v="27"/>
    <x v="24"/>
    <s v="1.053"/>
    <s v="1.096"/>
    <n v="1.111"/>
    <n v="1.214"/>
    <x v="18"/>
    <s v="44541SAS"/>
    <s v="21"/>
    <n v="13"/>
    <s v="1.106"/>
    <s v="1.214"/>
    <n v="1.119"/>
    <n v="1.0960000000000001"/>
    <s v="W 127-112"/>
    <n v="47"/>
    <n v="93"/>
    <n v="50.5"/>
    <n v="13"/>
    <n v="14"/>
    <n v="92.9"/>
    <n v="20"/>
    <n v="43"/>
    <n v="46.5"/>
    <n v="127"/>
    <s v="W"/>
    <s v="W1"/>
    <x v="42"/>
  </r>
  <r>
    <x v="26"/>
    <x v="7"/>
    <s v="44543DEN"/>
    <s v="HOME"/>
    <x v="8"/>
    <x v="7"/>
    <s v="1.139"/>
    <s v="1.225"/>
    <n v="1.1100000000000001"/>
    <n v="1.08"/>
    <x v="6"/>
    <s v="44543WAS"/>
    <s v="21"/>
    <n v="19"/>
    <s v="1.095"/>
    <s v="0.991"/>
    <n v="1.1890000000000001"/>
    <n v="1.244"/>
    <s v="W 113-107"/>
    <n v="37"/>
    <n v="79"/>
    <n v="46.8"/>
    <n v="29"/>
    <n v="33"/>
    <n v="87.9"/>
    <n v="10"/>
    <n v="32"/>
    <n v="31.3"/>
    <n v="113"/>
    <s v="W"/>
    <s v="W2"/>
    <x v="22"/>
  </r>
  <r>
    <x v="27"/>
    <x v="7"/>
    <s v="44545DEN"/>
    <s v="HOME"/>
    <x v="1"/>
    <x v="7"/>
    <s v="1.136"/>
    <s v="1.088"/>
    <n v="1.107"/>
    <n v="1.0309999999999999"/>
    <x v="37"/>
    <s v="44545MIN"/>
    <s v="25"/>
    <n v="13"/>
    <s v="1.021"/>
    <s v="1.113"/>
    <n v="1.159"/>
    <n v="1.0649999999999999"/>
    <s v="L 107-124"/>
    <n v="38"/>
    <n v="84"/>
    <n v="45.2"/>
    <n v="17"/>
    <n v="23"/>
    <n v="73.900000000000006"/>
    <n v="14"/>
    <n v="39"/>
    <n v="35.9"/>
    <n v="107"/>
    <s v="L"/>
    <s v="L1"/>
    <x v="66"/>
  </r>
  <r>
    <x v="28"/>
    <x v="7"/>
    <s v="44547DEN"/>
    <s v="AWAY"/>
    <x v="23"/>
    <x v="7"/>
    <s v="1.118"/>
    <s v="1.041"/>
    <n v="1.105"/>
    <n v="1.2070000000000001"/>
    <x v="54"/>
    <s v="44547ATL"/>
    <s v="2"/>
    <n v="25"/>
    <s v="1.092"/>
    <s v="1.085"/>
    <n v="1.099"/>
    <n v="0.96799999999999997"/>
    <s v="W 133-115"/>
    <n v="50"/>
    <n v="86"/>
    <n v="58.1"/>
    <n v="16"/>
    <n v="18"/>
    <n v="88.9"/>
    <n v="17"/>
    <n v="38"/>
    <n v="44.7"/>
    <n v="133"/>
    <s v="W"/>
    <s v="W1"/>
    <x v="2"/>
  </r>
  <r>
    <x v="29"/>
    <x v="7"/>
    <s v="44552DEN"/>
    <s v="AWAY"/>
    <x v="7"/>
    <x v="8"/>
    <s v="1.121"/>
    <s v="1.228"/>
    <n v="1.099"/>
    <n v="1.0609999999999999"/>
    <x v="49"/>
    <s v="44552OKC"/>
    <s v="30"/>
    <n v="17"/>
    <s v="1.054"/>
    <s v="0.998"/>
    <n v="1.0509999999999999"/>
    <n v="0.96799999999999997"/>
    <s v="L 94-108"/>
    <n v="33"/>
    <n v="84"/>
    <n v="39.299999999999997"/>
    <n v="15"/>
    <n v="26"/>
    <n v="57.7"/>
    <n v="13"/>
    <n v="44"/>
    <n v="29.5"/>
    <n v="94"/>
    <s v="L"/>
    <s v="L2"/>
    <x v="10"/>
  </r>
  <r>
    <x v="30"/>
    <x v="7"/>
    <s v="44553DEN"/>
    <s v="HOME"/>
    <x v="7"/>
    <x v="8"/>
    <s v="1.121"/>
    <s v="1.228"/>
    <n v="1.099"/>
    <n v="1.0609999999999999"/>
    <x v="16"/>
    <s v="44553CHA"/>
    <s v="3"/>
    <n v="30"/>
    <s v="1.01"/>
    <s v="0.945"/>
    <n v="1.1659999999999999"/>
    <n v="1.038"/>
    <s v="L 107-115"/>
    <n v="40"/>
    <n v="96"/>
    <n v="41.7"/>
    <n v="13"/>
    <n v="17"/>
    <n v="76.5"/>
    <n v="14"/>
    <n v="40"/>
    <n v="35"/>
    <n v="107"/>
    <s v="L"/>
    <s v="L3"/>
    <x v="19"/>
  </r>
  <r>
    <x v="92"/>
    <x v="7"/>
    <s v="44556DEN"/>
    <s v="AWAY"/>
    <x v="17"/>
    <x v="24"/>
    <s v="1.056"/>
    <s v="1.002"/>
    <n v="1.069"/>
    <n v="1.077"/>
    <x v="34"/>
    <s v="44556LAC"/>
    <s v="25"/>
    <n v="4"/>
    <s v="0.998"/>
    <s v="1.054"/>
    <n v="1.028"/>
    <n v="0.89300000000000002"/>
    <s v="W 103-100"/>
    <n v="39"/>
    <n v="95"/>
    <n v="41.1"/>
    <n v="10"/>
    <n v="11"/>
    <n v="90.9"/>
    <n v="15"/>
    <n v="41"/>
    <n v="36.6"/>
    <n v="103"/>
    <s v="W"/>
    <s v="W1"/>
    <x v="3"/>
  </r>
  <r>
    <x v="98"/>
    <x v="7"/>
    <s v="44558DEN"/>
    <s v="AWAY"/>
    <x v="27"/>
    <x v="24"/>
    <s v="0.98"/>
    <s v="1.006"/>
    <n v="1.0409999999999999"/>
    <n v="0.97699999999999998"/>
    <x v="10"/>
    <s v="44558GSW"/>
    <s v="4"/>
    <n v="1"/>
    <s v="1.151"/>
    <s v="1.23"/>
    <n v="1.04"/>
    <n v="1.135"/>
    <s v="W 89-86"/>
    <n v="34"/>
    <n v="83"/>
    <n v="41"/>
    <n v="13"/>
    <n v="20"/>
    <n v="65"/>
    <n v="8"/>
    <n v="33"/>
    <n v="24.2"/>
    <n v="89"/>
    <s v="W"/>
    <s v="W2"/>
    <x v="3"/>
  </r>
  <r>
    <x v="73"/>
    <x v="7"/>
    <s v="44562DEN"/>
    <s v="AWAY"/>
    <x v="16"/>
    <x v="6"/>
    <s v="0.981"/>
    <s v="0.931"/>
    <n v="0.98799999999999999"/>
    <n v="0.89900000000000002"/>
    <x v="53"/>
    <s v="44562HOU"/>
    <s v="27"/>
    <n v="29"/>
    <s v="1.075"/>
    <s v="1.179"/>
    <n v="1.2230000000000001"/>
    <n v="1.2649999999999999"/>
    <s v="W 124-111"/>
    <n v="46"/>
    <n v="86"/>
    <n v="53.5"/>
    <n v="22"/>
    <n v="27"/>
    <n v="81.5"/>
    <n v="10"/>
    <n v="32"/>
    <n v="31.3"/>
    <n v="124"/>
    <s v="W"/>
    <s v="W1"/>
    <x v="35"/>
  </r>
  <r>
    <x v="35"/>
    <x v="7"/>
    <s v="44564DEN"/>
    <s v="AWAY"/>
    <x v="16"/>
    <x v="7"/>
    <s v="1.051"/>
    <s v="1.208"/>
    <n v="0.98799999999999999"/>
    <n v="1.0820000000000001"/>
    <x v="44"/>
    <s v="44564DAL"/>
    <s v="17"/>
    <n v="14"/>
    <s v="1.157"/>
    <s v="1.16"/>
    <n v="1.0549999999999999"/>
    <n v="0.99399999999999999"/>
    <s v="L 89-103"/>
    <n v="31"/>
    <n v="67"/>
    <n v="46.3"/>
    <n v="21"/>
    <n v="29"/>
    <n v="72.400000000000006"/>
    <n v="6"/>
    <n v="25"/>
    <n v="24"/>
    <n v="89"/>
    <s v="L"/>
    <s v="L1"/>
    <x v="10"/>
  </r>
  <r>
    <x v="36"/>
    <x v="7"/>
    <s v="44566DEN"/>
    <s v="HOME"/>
    <x v="21"/>
    <x v="7"/>
    <s v="1.03"/>
    <s v="0.938"/>
    <n v="1.024"/>
    <n v="1.0860000000000001"/>
    <x v="8"/>
    <s v="44566UTA"/>
    <s v="1"/>
    <n v="5"/>
    <s v="1.144"/>
    <s v="1.159"/>
    <n v="1.0920000000000001"/>
    <n v="1.048"/>
    <s v="L 109-115"/>
    <n v="42"/>
    <n v="88"/>
    <n v="47.7"/>
    <n v="14"/>
    <n v="15"/>
    <n v="93.3"/>
    <n v="11"/>
    <n v="36"/>
    <n v="30.6"/>
    <n v="109"/>
    <s v="L"/>
    <s v="L2"/>
    <x v="1"/>
  </r>
  <r>
    <x v="37"/>
    <x v="7"/>
    <s v="44568DEN"/>
    <s v="HOME"/>
    <x v="27"/>
    <x v="8"/>
    <s v="1.081"/>
    <s v="1.086"/>
    <n v="1.105"/>
    <n v="1.1459999999999999"/>
    <x v="39"/>
    <s v="44568SAC"/>
    <s v="21"/>
    <n v="26"/>
    <s v="1.099"/>
    <s v="1.016"/>
    <n v="1.139"/>
    <n v="1.0760000000000001"/>
    <s v="W 121-111"/>
    <n v="47"/>
    <n v="85"/>
    <n v="55.3"/>
    <n v="15"/>
    <n v="24"/>
    <n v="62.5"/>
    <n v="12"/>
    <n v="34"/>
    <n v="35.299999999999997"/>
    <n v="121"/>
    <s v="W"/>
    <s v="W1"/>
    <x v="14"/>
  </r>
  <r>
    <x v="38"/>
    <x v="7"/>
    <s v="44570DEN"/>
    <s v="AWAY"/>
    <x v="16"/>
    <x v="8"/>
    <s v="1.075"/>
    <s v="1.193"/>
    <n v="1.109"/>
    <n v="1.095"/>
    <x v="49"/>
    <s v="44570OKC"/>
    <s v="29"/>
    <n v="15"/>
    <s v="0.922"/>
    <s v="0.973"/>
    <n v="1.0760000000000001"/>
    <n v="1.2509999999999999"/>
    <s v="W 99-95"/>
    <n v="37"/>
    <n v="89"/>
    <n v="41.6"/>
    <n v="12"/>
    <n v="16"/>
    <n v="75"/>
    <n v="13"/>
    <n v="36"/>
    <n v="36.1"/>
    <n v="99"/>
    <s v="W"/>
    <s v="W2"/>
    <x v="57"/>
  </r>
  <r>
    <x v="93"/>
    <x v="7"/>
    <s v="44572DEN"/>
    <s v="AWAY"/>
    <x v="16"/>
    <x v="8"/>
    <s v="1.118"/>
    <s v="1.069"/>
    <n v="1.0900000000000001"/>
    <n v="1.0249999999999999"/>
    <x v="34"/>
    <s v="44572LAC"/>
    <s v="27"/>
    <n v="4"/>
    <s v="1.0"/>
    <s v="1.12"/>
    <n v="1.0629999999999999"/>
    <n v="0.98199999999999998"/>
    <s v="L 85-87"/>
    <n v="32"/>
    <n v="80"/>
    <n v="40"/>
    <n v="17"/>
    <n v="20"/>
    <n v="85"/>
    <n v="4"/>
    <n v="33"/>
    <n v="12.1"/>
    <n v="85"/>
    <s v="L"/>
    <s v="L1"/>
    <x v="17"/>
  </r>
  <r>
    <x v="75"/>
    <x v="7"/>
    <s v="44574DEN"/>
    <s v="HOME"/>
    <x v="21"/>
    <x v="28"/>
    <s v="1.051"/>
    <s v="0.884"/>
    <n v="1.01"/>
    <n v="0.90500000000000003"/>
    <x v="59"/>
    <s v="44574POR"/>
    <s v="10"/>
    <n v="29"/>
    <s v="1.066"/>
    <s v="1.121"/>
    <n v="1.04"/>
    <n v="1.0620000000000001"/>
    <s v="W 140-108"/>
    <n v="52"/>
    <n v="83"/>
    <n v="62.7"/>
    <n v="15"/>
    <n v="20"/>
    <n v="75"/>
    <n v="21"/>
    <n v="42"/>
    <n v="50"/>
    <n v="140"/>
    <s v="W"/>
    <s v="W1"/>
    <x v="16"/>
  </r>
  <r>
    <x v="41"/>
    <x v="7"/>
    <s v="44576DEN"/>
    <s v="HOME"/>
    <x v="17"/>
    <x v="16"/>
    <s v="1.111"/>
    <s v="1.361"/>
    <n v="0.99399999999999999"/>
    <n v="1.05"/>
    <x v="40"/>
    <s v="44576LAL"/>
    <s v="21"/>
    <n v="18"/>
    <s v="1.159"/>
    <s v="1.124"/>
    <n v="1.163"/>
    <n v="1.2110000000000001"/>
    <s v="W 133-96"/>
    <n v="47"/>
    <n v="91"/>
    <n v="51.6"/>
    <n v="16"/>
    <n v="17"/>
    <n v="94.1"/>
    <n v="23"/>
    <n v="40"/>
    <n v="57.5"/>
    <n v="133"/>
    <s v="W"/>
    <s v="W2"/>
    <x v="71"/>
  </r>
  <r>
    <x v="107"/>
    <x v="7"/>
    <s v="44577DEN"/>
    <s v="HOME"/>
    <x v="17"/>
    <x v="16"/>
    <s v="1.111"/>
    <s v="1.361"/>
    <n v="0.99399999999999999"/>
    <n v="1.05"/>
    <x v="8"/>
    <s v="44577UTA"/>
    <s v="1"/>
    <n v="13"/>
    <s v="1.078"/>
    <s v="0.956"/>
    <n v="1.22"/>
    <n v="1.167"/>
    <s v="L 102-125"/>
    <n v="42"/>
    <n v="95"/>
    <n v="44.2"/>
    <n v="7"/>
    <n v="8"/>
    <n v="87.5"/>
    <n v="11"/>
    <n v="43"/>
    <n v="25.6"/>
    <n v="102"/>
    <s v="L"/>
    <s v="L1"/>
    <x v="32"/>
  </r>
  <r>
    <x v="43"/>
    <x v="7"/>
    <s v="44580DEN"/>
    <s v="HOME"/>
    <x v="23"/>
    <x v="28"/>
    <s v="1.26"/>
    <s v="1.022"/>
    <n v="1.105"/>
    <n v="1.2529999999999999"/>
    <x v="55"/>
    <s v="44580LAC"/>
    <s v="27"/>
    <n v="5"/>
    <s v="1.072"/>
    <s v="1.33"/>
    <n v="1.155"/>
    <n v="1.2729999999999999"/>
    <s v="W 130-128"/>
    <n v="48"/>
    <n v="98"/>
    <n v="49"/>
    <n v="21"/>
    <n v="25"/>
    <n v="84"/>
    <n v="13"/>
    <n v="38"/>
    <n v="34.200000000000003"/>
    <n v="130"/>
    <s v="W"/>
    <s v="W1"/>
    <x v="20"/>
  </r>
  <r>
    <x v="44"/>
    <x v="7"/>
    <s v="44582DEN"/>
    <s v="HOME"/>
    <x v="6"/>
    <x v="6"/>
    <s v="1.21"/>
    <s v="1.217"/>
    <n v="1.157"/>
    <n v="1.1990000000000001"/>
    <x v="56"/>
    <s v="44582MEM"/>
    <s v="9"/>
    <n v="6"/>
    <s v="0.986"/>
    <s v="1.03"/>
    <n v="1.0669999999999999"/>
    <n v="1.139"/>
    <s v="L 118-122"/>
    <n v="43"/>
    <n v="91"/>
    <n v="47.3"/>
    <n v="19"/>
    <n v="23"/>
    <n v="82.6"/>
    <n v="13"/>
    <n v="32"/>
    <n v="40.6"/>
    <n v="118"/>
    <s v="L"/>
    <s v="L1"/>
    <x v="9"/>
  </r>
  <r>
    <x v="45"/>
    <x v="7"/>
    <s v="44584DEN"/>
    <s v="HOME"/>
    <x v="7"/>
    <x v="7"/>
    <s v="1.125"/>
    <s v="1.13"/>
    <n v="1.206"/>
    <n v="1.1679999999999999"/>
    <x v="2"/>
    <s v="44584DET"/>
    <s v="30"/>
    <n v="23"/>
    <s v="1.07"/>
    <s v="1.032"/>
    <n v="1.1499999999999999"/>
    <n v="1.1339999999999999"/>
    <s v="W 117-111"/>
    <n v="44"/>
    <n v="85"/>
    <n v="51.8"/>
    <n v="17"/>
    <n v="23"/>
    <n v="73.900000000000006"/>
    <n v="12"/>
    <n v="35"/>
    <n v="34.299999999999997"/>
    <n v="117"/>
    <s v="W"/>
    <s v="W1"/>
    <x v="22"/>
  </r>
  <r>
    <x v="76"/>
    <x v="7"/>
    <s v="44586DEN"/>
    <s v="AWAY"/>
    <x v="4"/>
    <x v="7"/>
    <s v="1.167"/>
    <s v="1.153"/>
    <n v="1.1539999999999999"/>
    <n v="1.0940000000000001"/>
    <x v="48"/>
    <s v="44586DET"/>
    <s v="29"/>
    <n v="24"/>
    <s v="1.143"/>
    <s v="1.094"/>
    <n v="1.1890000000000001"/>
    <n v="1.153"/>
    <s v="W 110-105"/>
    <n v="36"/>
    <n v="84"/>
    <n v="42.9"/>
    <n v="27"/>
    <n v="31"/>
    <n v="87.1"/>
    <n v="11"/>
    <n v="32"/>
    <n v="34.4"/>
    <n v="110"/>
    <s v="W"/>
    <s v="W2"/>
    <x v="33"/>
  </r>
  <r>
    <x v="46"/>
    <x v="7"/>
    <s v="44587DEN"/>
    <s v="AWAY"/>
    <x v="4"/>
    <x v="7"/>
    <s v="1.167"/>
    <s v="1.153"/>
    <n v="1.1539999999999999"/>
    <n v="1.0940000000000001"/>
    <x v="7"/>
    <s v="44587BKN"/>
    <s v="6"/>
    <n v="15"/>
    <s v="1.171"/>
    <s v="1.186"/>
    <n v="1.155"/>
    <n v="1.29"/>
    <s v="W 124-118"/>
    <n v="42"/>
    <n v="89"/>
    <n v="47.2"/>
    <n v="25"/>
    <n v="27"/>
    <n v="92.6"/>
    <n v="15"/>
    <n v="36"/>
    <n v="41.7"/>
    <n v="124"/>
    <s v="W"/>
    <s v="W3"/>
    <x v="22"/>
  </r>
  <r>
    <x v="47"/>
    <x v="7"/>
    <s v="44589DEN"/>
    <s v="AWAY"/>
    <x v="4"/>
    <x v="7"/>
    <s v="1.126"/>
    <s v="1.186"/>
    <n v="1.071"/>
    <n v="1.1279999999999999"/>
    <x v="3"/>
    <s v="44589NOP"/>
    <s v="25"/>
    <n v="25"/>
    <s v="1.11"/>
    <s v="1.138"/>
    <n v="1.093"/>
    <n v="1.244"/>
    <s v="W 116-105"/>
    <n v="41"/>
    <n v="82"/>
    <n v="50"/>
    <n v="22"/>
    <n v="25"/>
    <n v="88"/>
    <n v="12"/>
    <n v="33"/>
    <n v="36.4"/>
    <n v="116"/>
    <s v="W"/>
    <s v="W4"/>
    <x v="13"/>
  </r>
  <r>
    <x v="48"/>
    <x v="7"/>
    <s v="44591DEN"/>
    <s v="AWAY"/>
    <x v="7"/>
    <x v="7"/>
    <s v="1.109"/>
    <s v="1.102"/>
    <n v="1.0389999999999999"/>
    <n v="0.997"/>
    <x v="46"/>
    <s v="44591MIL"/>
    <s v="7"/>
    <n v="9"/>
    <s v="1.171"/>
    <s v="1.194"/>
    <n v="1.155"/>
    <n v="1.048"/>
    <s v="W 136-100"/>
    <n v="53"/>
    <n v="88"/>
    <n v="60.2"/>
    <n v="7"/>
    <n v="10"/>
    <n v="70"/>
    <n v="23"/>
    <n v="43"/>
    <n v="53.5"/>
    <n v="136"/>
    <s v="W"/>
    <s v="W5"/>
    <x v="72"/>
  </r>
  <r>
    <x v="78"/>
    <x v="7"/>
    <s v="44593DEN"/>
    <s v="AWAY"/>
    <x v="5"/>
    <x v="28"/>
    <s v="1.229"/>
    <s v="1.415"/>
    <n v="1.056"/>
    <n v="1.0409999999999999"/>
    <x v="23"/>
    <s v="44593MIN"/>
    <s v="17"/>
    <n v="12"/>
    <s v="1.18"/>
    <s v="1.226"/>
    <n v="1.177"/>
    <n v="1.032"/>
    <s v="L 115-130"/>
    <n v="38"/>
    <n v="89"/>
    <n v="42.7"/>
    <n v="25"/>
    <n v="28"/>
    <n v="89.3"/>
    <n v="14"/>
    <n v="44"/>
    <n v="31.8"/>
    <n v="115"/>
    <s v="L"/>
    <s v="L1"/>
    <x v="49"/>
  </r>
  <r>
    <x v="79"/>
    <x v="7"/>
    <s v="44594DEN"/>
    <s v="AWAY"/>
    <x v="5"/>
    <x v="28"/>
    <s v="1.229"/>
    <s v="1.415"/>
    <n v="1.056"/>
    <n v="1.0409999999999999"/>
    <x v="11"/>
    <s v="44594UTA"/>
    <s v="1"/>
    <n v="15"/>
    <s v="1.039"/>
    <s v="1.032"/>
    <n v="1.165"/>
    <n v="1.226"/>
    <s v="L 104-108"/>
    <n v="42"/>
    <n v="79"/>
    <n v="53.2"/>
    <n v="9"/>
    <n v="12"/>
    <n v="75"/>
    <n v="11"/>
    <n v="28"/>
    <n v="39.299999999999997"/>
    <n v="104"/>
    <s v="L"/>
    <s v="L2"/>
    <x v="9"/>
  </r>
  <r>
    <x v="51"/>
    <x v="7"/>
    <s v="44596DEN"/>
    <s v="HOME"/>
    <x v="5"/>
    <x v="7"/>
    <s v="1.211"/>
    <s v="1.106"/>
    <n v="1.153"/>
    <n v="1.1479999999999999"/>
    <x v="58"/>
    <s v="44596NOP"/>
    <s v="25"/>
    <n v="23"/>
    <s v="1.016"/>
    <s v="1.073"/>
    <n v="1.026"/>
    <n v="0.97599999999999998"/>
    <s v="L 105-113"/>
    <n v="35"/>
    <n v="78"/>
    <n v="44.9"/>
    <n v="16"/>
    <n v="17"/>
    <n v="94.1"/>
    <n v="19"/>
    <n v="41"/>
    <n v="46.3"/>
    <n v="105"/>
    <s v="L"/>
    <s v="L3"/>
    <x v="19"/>
  </r>
  <r>
    <x v="52"/>
    <x v="7"/>
    <s v="44598DEN"/>
    <s v="HOME"/>
    <x v="5"/>
    <x v="6"/>
    <s v="1.109"/>
    <s v="1.105"/>
    <n v="1.2010000000000001"/>
    <n v="1.1890000000000001"/>
    <x v="24"/>
    <s v="44598BKN"/>
    <s v="11"/>
    <n v="18"/>
    <s v="1.065"/>
    <s v="1.026"/>
    <n v="1.214"/>
    <n v="1.2569999999999999"/>
    <s v="W 124-104"/>
    <n v="49"/>
    <n v="94"/>
    <n v="52.1"/>
    <n v="16"/>
    <n v="21"/>
    <n v="76.2"/>
    <n v="10"/>
    <n v="32"/>
    <n v="31.3"/>
    <n v="124"/>
    <s v="W"/>
    <s v="W1"/>
    <x v="12"/>
  </r>
  <r>
    <x v="53"/>
    <x v="7"/>
    <s v="44600DEN"/>
    <s v="HOME"/>
    <x v="9"/>
    <x v="6"/>
    <s v="1.145"/>
    <s v="1.219"/>
    <n v="1.1180000000000001"/>
    <n v="1.022"/>
    <x v="20"/>
    <s v="44600NYK"/>
    <s v="25"/>
    <n v="12"/>
    <s v="1.05"/>
    <s v="1.007"/>
    <n v="1.0469999999999999"/>
    <n v="1.0680000000000001"/>
    <s v="W 132-115"/>
    <n v="46"/>
    <n v="85"/>
    <n v="54.1"/>
    <n v="24"/>
    <n v="31"/>
    <n v="77.400000000000006"/>
    <n v="16"/>
    <n v="39"/>
    <n v="41"/>
    <n v="132"/>
    <s v="W"/>
    <s v="W2"/>
    <x v="27"/>
  </r>
  <r>
    <x v="80"/>
    <x v="8"/>
    <s v="44489DET"/>
    <s v="HOME"/>
    <x v="24"/>
    <x v="0"/>
    <s v=" "/>
    <s v=" "/>
    <s v=" "/>
    <s v=" "/>
    <x v="29"/>
    <s v="44489CHI"/>
    <m/>
    <s v=" "/>
    <s v=" "/>
    <s v=" "/>
    <s v=" "/>
    <s v=" "/>
    <s v="L 88-94"/>
    <n v="36"/>
    <n v="90"/>
    <n v="40"/>
    <n v="10"/>
    <n v="13"/>
    <n v="76.900000000000006"/>
    <n v="6"/>
    <n v="28"/>
    <n v="21.4"/>
    <n v="88"/>
    <s v="L"/>
    <s v="L1"/>
    <x v="1"/>
  </r>
  <r>
    <x v="1"/>
    <x v="8"/>
    <s v="44492DET"/>
    <s v="AWAY"/>
    <x v="26"/>
    <x v="18"/>
    <s v="0.866"/>
    <s v="0.866"/>
    <n v="0.92500000000000004"/>
    <n v="0.92500000000000004"/>
    <x v="30"/>
    <s v="44492CHI"/>
    <s v="25"/>
    <n v="3"/>
    <s v="0.925"/>
    <s v="0.925"/>
    <n v="0.86599999999999999"/>
    <n v="0.86599999999999999"/>
    <s v="L 82-97"/>
    <n v="34"/>
    <n v="88"/>
    <n v="38.6"/>
    <n v="9"/>
    <n v="15"/>
    <n v="60"/>
    <n v="5"/>
    <n v="28"/>
    <n v="17.899999999999999"/>
    <n v="82"/>
    <s v="L"/>
    <s v="L2"/>
    <x v="49"/>
  </r>
  <r>
    <x v="2"/>
    <x v="8"/>
    <s v="44494DET"/>
    <s v="AWAY"/>
    <x v="36"/>
    <x v="20"/>
    <s v="0.822"/>
    <s v="0.78"/>
    <n v="0.92400000000000004"/>
    <n v="0.92300000000000004"/>
    <x v="54"/>
    <s v="44494ATL"/>
    <s v="21"/>
    <n v="5"/>
    <s v="1.021"/>
    <s v="0.96"/>
    <n v="0.92300000000000004"/>
    <n v="1.02"/>
    <s v="L 104-122"/>
    <n v="40"/>
    <n v="91"/>
    <n v="44"/>
    <n v="15"/>
    <n v="18"/>
    <n v="83.3"/>
    <n v="9"/>
    <n v="33"/>
    <n v="27.3"/>
    <n v="104"/>
    <s v="L"/>
    <s v="L3"/>
    <x v="8"/>
  </r>
  <r>
    <x v="4"/>
    <x v="8"/>
    <s v="44497DET"/>
    <s v="AWAY"/>
    <x v="36"/>
    <x v="17"/>
    <s v="0.881"/>
    <s v="0.997"/>
    <n v="1.006"/>
    <n v="1.17"/>
    <x v="5"/>
    <s v="44497PHI"/>
    <s v="2"/>
    <n v="25"/>
    <s v="1.1"/>
    <s v="1.047"/>
    <n v="1.1200000000000001"/>
    <n v="1.1839999999999999"/>
    <s v="L 102-110"/>
    <n v="35"/>
    <n v="86"/>
    <n v="40.700000000000003"/>
    <n v="19"/>
    <n v="27"/>
    <n v="70.400000000000006"/>
    <n v="13"/>
    <n v="39"/>
    <n v="33.299999999999997"/>
    <n v="102"/>
    <s v="L"/>
    <s v="L4"/>
    <x v="19"/>
  </r>
  <r>
    <x v="5"/>
    <x v="8"/>
    <s v="44499DET"/>
    <s v="HOME"/>
    <x v="36"/>
    <x v="23"/>
    <s v="0.925"/>
    <s v="0.999"/>
    <n v="1.056"/>
    <n v="1.077"/>
    <x v="14"/>
    <s v="44499ORL"/>
    <s v="27"/>
    <n v="30"/>
    <s v="1.001"/>
    <s v="1.075"/>
    <n v="1.0649999999999999"/>
    <n v="1.1619999999999999"/>
    <s v="W 110-103"/>
    <n v="36"/>
    <n v="89"/>
    <n v="40.4"/>
    <n v="24"/>
    <n v="30"/>
    <n v="80"/>
    <n v="14"/>
    <n v="43"/>
    <n v="32.6"/>
    <n v="110"/>
    <s v="W"/>
    <s v="W1"/>
    <x v="6"/>
  </r>
  <r>
    <x v="58"/>
    <x v="8"/>
    <s v="44500DET"/>
    <s v="AWAY"/>
    <x v="36"/>
    <x v="21"/>
    <s v="0.923"/>
    <s v="0.994"/>
    <n v="1.0549999999999999"/>
    <n v="1.0720000000000001"/>
    <x v="7"/>
    <s v="44500BKN"/>
    <s v="27"/>
    <n v="15"/>
    <s v="0.957"/>
    <s v="0.998"/>
    <n v="0.93200000000000005"/>
    <n v="0.93200000000000005"/>
    <s v="L 91-117"/>
    <n v="32"/>
    <n v="79"/>
    <n v="40.5"/>
    <n v="15"/>
    <n v="22"/>
    <n v="68.2"/>
    <n v="12"/>
    <n v="33"/>
    <n v="36.4"/>
    <n v="91"/>
    <s v="L"/>
    <s v="L1"/>
    <x v="56"/>
  </r>
  <r>
    <x v="102"/>
    <x v="8"/>
    <s v="44502DET"/>
    <s v="HOME"/>
    <x v="36"/>
    <x v="24"/>
    <s v="1.006"/>
    <s v="0.933"/>
    <n v="1.095"/>
    <n v="1.2"/>
    <x v="13"/>
    <s v="44502MIL"/>
    <s v="14"/>
    <n v="23"/>
    <s v="0.963"/>
    <s v="0.996"/>
    <n v="1.048"/>
    <n v="1.1220000000000001"/>
    <s v="L 89-117"/>
    <n v="30"/>
    <n v="93"/>
    <n v="32.299999999999997"/>
    <n v="21"/>
    <n v="30"/>
    <n v="70"/>
    <n v="8"/>
    <n v="47"/>
    <n v="17"/>
    <n v="89"/>
    <s v="L"/>
    <s v="L2"/>
    <x v="5"/>
  </r>
  <r>
    <x v="8"/>
    <x v="8"/>
    <s v="44504DET"/>
    <s v="HOME"/>
    <x v="36"/>
    <x v="26"/>
    <s v="0.956"/>
    <s v="0.851"/>
    <n v="1.111"/>
    <n v="1.1180000000000001"/>
    <x v="22"/>
    <s v="44504PHI"/>
    <s v="1"/>
    <n v="16"/>
    <s v="1.151"/>
    <s v="1.195"/>
    <n v="0.998"/>
    <n v="1.089"/>
    <s v="L 98-109"/>
    <n v="35"/>
    <n v="87"/>
    <n v="40.200000000000003"/>
    <n v="17"/>
    <n v="19"/>
    <n v="89.5"/>
    <n v="11"/>
    <n v="36"/>
    <n v="30.6"/>
    <n v="98"/>
    <s v="L"/>
    <s v="L3"/>
    <x v="4"/>
  </r>
  <r>
    <x v="59"/>
    <x v="8"/>
    <s v="44505DET"/>
    <s v="HOME"/>
    <x v="36"/>
    <x v="26"/>
    <s v="0.956"/>
    <s v="0.851"/>
    <n v="1.111"/>
    <n v="1.1180000000000001"/>
    <x v="24"/>
    <s v="44505BKN"/>
    <s v="19"/>
    <n v="8"/>
    <s v="1.109"/>
    <s v="1.137"/>
    <n v="0.97199999999999998"/>
    <n v="1.0489999999999999"/>
    <s v="L 90-96"/>
    <n v="33"/>
    <n v="87"/>
    <n v="37.9"/>
    <n v="13"/>
    <n v="18"/>
    <n v="72.2"/>
    <n v="11"/>
    <n v="34"/>
    <n v="32.4"/>
    <n v="90"/>
    <s v="L"/>
    <s v="L4"/>
    <x v="1"/>
  </r>
  <r>
    <x v="61"/>
    <x v="8"/>
    <s v="44510DET"/>
    <s v="AWAY"/>
    <x v="36"/>
    <x v="12"/>
    <s v="0.923"/>
    <s v="0.89"/>
    <n v="1.0740000000000001"/>
    <n v="0.95"/>
    <x v="53"/>
    <s v="44510HOU"/>
    <s v="28"/>
    <n v="22"/>
    <s v="1.005"/>
    <s v="1.019"/>
    <n v="1.089"/>
    <n v="1.1419999999999999"/>
    <s v="W 112-104"/>
    <n v="42"/>
    <n v="97"/>
    <n v="43.3"/>
    <n v="12"/>
    <n v="18"/>
    <n v="66.7"/>
    <n v="16"/>
    <n v="48"/>
    <n v="33.299999999999997"/>
    <n v="112"/>
    <s v="W"/>
    <s v="W1"/>
    <x v="29"/>
  </r>
  <r>
    <x v="12"/>
    <x v="8"/>
    <s v="44512DET"/>
    <s v="AWAY"/>
    <x v="36"/>
    <x v="6"/>
    <s v="0.999"/>
    <s v="1.068"/>
    <n v="1.0289999999999999"/>
    <n v="0.99199999999999999"/>
    <x v="1"/>
    <s v="44512CLE"/>
    <s v="16"/>
    <n v="13"/>
    <s v="1.105"/>
    <s v="1.005"/>
    <n v="1.0529999999999999"/>
    <n v="1.0369999999999999"/>
    <s v="L 78-98"/>
    <n v="29"/>
    <n v="79"/>
    <n v="36.700000000000003"/>
    <n v="11"/>
    <n v="13"/>
    <n v="84.6"/>
    <n v="9"/>
    <n v="30"/>
    <n v="30"/>
    <n v="78"/>
    <s v="L"/>
    <s v="L1"/>
    <x v="44"/>
  </r>
  <r>
    <x v="81"/>
    <x v="8"/>
    <s v="44513DET"/>
    <s v="AWAY"/>
    <x v="36"/>
    <x v="7"/>
    <s v="0.999"/>
    <s v="1.068"/>
    <n v="1.0289999999999999"/>
    <n v="0.99199999999999999"/>
    <x v="43"/>
    <s v="44513TOR"/>
    <s v="17"/>
    <n v="11"/>
    <s v="1.035"/>
    <s v="1.149"/>
    <n v="1.113"/>
    <n v="1.089"/>
    <s v="W 127-121"/>
    <n v="43"/>
    <n v="79"/>
    <n v="54.4"/>
    <n v="26"/>
    <n v="30"/>
    <n v="86.7"/>
    <n v="15"/>
    <n v="35"/>
    <n v="42.9"/>
    <n v="127"/>
    <s v="W"/>
    <s v="W1"/>
    <x v="22"/>
  </r>
  <r>
    <x v="14"/>
    <x v="8"/>
    <s v="44515DET"/>
    <s v="HOME"/>
    <x v="36"/>
    <x v="25"/>
    <s v="1.048"/>
    <s v="1.283"/>
    <n v="1.0680000000000001"/>
    <n v="1.222"/>
    <x v="39"/>
    <s v="44515SAC"/>
    <s v="11"/>
    <n v="23"/>
    <s v="1.028"/>
    <s v="0.999"/>
    <n v="1.111"/>
    <n v="1.018"/>
    <s v="L 107-129"/>
    <n v="39"/>
    <n v="96"/>
    <n v="40.6"/>
    <n v="16"/>
    <n v="17"/>
    <n v="94.1"/>
    <n v="13"/>
    <n v="47"/>
    <n v="27.7"/>
    <n v="107"/>
    <s v="L"/>
    <s v="L1"/>
    <x v="60"/>
  </r>
  <r>
    <x v="15"/>
    <x v="8"/>
    <s v="44517DET"/>
    <s v="HOME"/>
    <x v="26"/>
    <x v="29"/>
    <s v="1.027"/>
    <s v="1.008"/>
    <n v="1.145"/>
    <n v="1.2150000000000001"/>
    <x v="45"/>
    <s v="44517IND"/>
    <s v="16"/>
    <n v="16"/>
    <s v="1.068"/>
    <s v="0.892"/>
    <n v="1.0409999999999999"/>
    <n v="0.97699999999999998"/>
    <s v="W 97-89"/>
    <n v="34"/>
    <n v="80"/>
    <n v="42.5"/>
    <n v="21"/>
    <n v="28"/>
    <n v="75"/>
    <n v="8"/>
    <n v="28"/>
    <n v="28.6"/>
    <n v="97"/>
    <s v="W"/>
    <s v="W1"/>
    <x v="29"/>
  </r>
  <r>
    <x v="63"/>
    <x v="8"/>
    <s v="44519DET"/>
    <s v="HOME"/>
    <x v="26"/>
    <x v="25"/>
    <s v="1.09"/>
    <s v="0.983"/>
    <n v="1.1160000000000001"/>
    <n v="0.90200000000000002"/>
    <x v="50"/>
    <s v="44519GSW"/>
    <s v="1"/>
    <n v="1"/>
    <s v="1.084"/>
    <s v="1.119"/>
    <n v="0.95599999999999996"/>
    <n v="0.94699999999999995"/>
    <s v="L 102-105"/>
    <n v="32"/>
    <n v="80"/>
    <n v="40"/>
    <n v="24"/>
    <n v="30"/>
    <n v="80"/>
    <n v="14"/>
    <n v="42"/>
    <n v="33.299999999999997"/>
    <n v="102"/>
    <s v="L"/>
    <s v="L1"/>
    <x v="18"/>
  </r>
  <r>
    <x v="87"/>
    <x v="8"/>
    <s v="44521DET"/>
    <s v="HOME"/>
    <x v="26"/>
    <x v="29"/>
    <s v="1.019"/>
    <s v="1.067"/>
    <n v="1.075"/>
    <n v="1.0980000000000001"/>
    <x v="40"/>
    <s v="44521LAL"/>
    <s v="24"/>
    <n v="19"/>
    <s v="0.996"/>
    <s v="1.036"/>
    <n v="1.1459999999999999"/>
    <n v="1.2470000000000001"/>
    <s v="L 116-121"/>
    <n v="43"/>
    <n v="97"/>
    <n v="44.3"/>
    <n v="16"/>
    <n v="21"/>
    <n v="76.2"/>
    <n v="14"/>
    <n v="40"/>
    <n v="35"/>
    <n v="116"/>
    <s v="L"/>
    <s v="L2"/>
    <x v="21"/>
  </r>
  <r>
    <x v="103"/>
    <x v="8"/>
    <s v="44523DET"/>
    <s v="HOME"/>
    <x v="26"/>
    <x v="25"/>
    <s v="1.042"/>
    <s v="1.075"/>
    <n v="1.042"/>
    <n v="1.121"/>
    <x v="35"/>
    <s v="44523MIA"/>
    <s v="4"/>
    <n v="5"/>
    <s v="1.144"/>
    <s v="1.05"/>
    <n v="1.0489999999999999"/>
    <n v="1.0820000000000001"/>
    <s v="L 92-100"/>
    <n v="35"/>
    <n v="84"/>
    <n v="41.7"/>
    <n v="12"/>
    <n v="14"/>
    <n v="85.7"/>
    <n v="10"/>
    <n v="38"/>
    <n v="26.3"/>
    <n v="92"/>
    <s v="L"/>
    <s v="L3"/>
    <x v="19"/>
  </r>
  <r>
    <x v="18"/>
    <x v="8"/>
    <s v="44524DET"/>
    <s v="AWAY"/>
    <x v="26"/>
    <x v="25"/>
    <s v="1.042"/>
    <s v="1.075"/>
    <n v="1.042"/>
    <n v="1.121"/>
    <x v="46"/>
    <s v="44524MIL"/>
    <s v="15"/>
    <n v="14"/>
    <s v="1.081"/>
    <s v="1.183"/>
    <n v="0.93"/>
    <n v="0.88500000000000001"/>
    <s v="L 93-114"/>
    <n v="34"/>
    <n v="95"/>
    <n v="35.799999999999997"/>
    <n v="14"/>
    <n v="19"/>
    <n v="73.7"/>
    <n v="11"/>
    <n v="45"/>
    <n v="24.4"/>
    <n v="93"/>
    <s v="L"/>
    <s v="L4"/>
    <x v="41"/>
  </r>
  <r>
    <x v="19"/>
    <x v="8"/>
    <s v="44526DET"/>
    <s v="AWAY"/>
    <x v="26"/>
    <x v="29"/>
    <s v="0.983"/>
    <s v="0.907"/>
    <n v="1.0940000000000001"/>
    <n v="1.1120000000000001"/>
    <x v="34"/>
    <s v="44526LAC"/>
    <s v="22"/>
    <n v="2"/>
    <s v="0.968"/>
    <s v="0.988"/>
    <n v="1.0189999999999999"/>
    <n v="1.0640000000000001"/>
    <s v="L 96-107"/>
    <n v="33"/>
    <n v="90"/>
    <n v="36.700000000000003"/>
    <n v="22"/>
    <n v="26"/>
    <n v="84.6"/>
    <n v="8"/>
    <n v="33"/>
    <n v="24.2"/>
    <n v="96"/>
    <s v="L"/>
    <s v="L5"/>
    <x v="4"/>
  </r>
  <r>
    <x v="82"/>
    <x v="8"/>
    <s v="44528DET"/>
    <s v="AWAY"/>
    <x v="18"/>
    <x v="26"/>
    <s v="0.929"/>
    <s v="0.921"/>
    <n v="1.0609999999999999"/>
    <n v="1.0269999999999999"/>
    <x v="33"/>
    <s v="44528LAL"/>
    <s v="22"/>
    <n v="20"/>
    <s v="1.049"/>
    <s v="1.062"/>
    <n v="1.0549999999999999"/>
    <n v="1.093"/>
    <s v="L 106-110"/>
    <n v="38"/>
    <n v="89"/>
    <n v="42.7"/>
    <n v="17"/>
    <n v="19"/>
    <n v="89.5"/>
    <n v="13"/>
    <n v="33"/>
    <n v="39.4"/>
    <n v="106"/>
    <s v="L"/>
    <s v="L6"/>
    <x v="9"/>
  </r>
  <r>
    <x v="64"/>
    <x v="8"/>
    <s v="44530DET"/>
    <s v="AWAY"/>
    <x v="36"/>
    <x v="24"/>
    <s v="0.951"/>
    <s v="1.025"/>
    <n v="1.0669999999999999"/>
    <n v="1.0629999999999999"/>
    <x v="31"/>
    <s v="44530POR"/>
    <s v="4"/>
    <n v="29"/>
    <s v="1.147"/>
    <s v="1.038"/>
    <n v="1.147"/>
    <n v="1.1890000000000001"/>
    <s v="L 92-110"/>
    <n v="29"/>
    <n v="76"/>
    <n v="38.200000000000003"/>
    <n v="25"/>
    <n v="30"/>
    <n v="83.3"/>
    <n v="9"/>
    <n v="35"/>
    <n v="25.7"/>
    <n v="92"/>
    <s v="L"/>
    <s v="L7"/>
    <x v="8"/>
  </r>
  <r>
    <x v="89"/>
    <x v="8"/>
    <s v="44532DET"/>
    <s v="AWAY"/>
    <x v="18"/>
    <x v="24"/>
    <s v="0.944"/>
    <s v="0.885"/>
    <n v="1.05"/>
    <n v="1.0589999999999999"/>
    <x v="9"/>
    <s v="44532PHX"/>
    <s v="5"/>
    <n v="3"/>
    <s v="1.105"/>
    <s v="1.051"/>
    <n v="0.99"/>
    <n v="0.97"/>
    <s v="L 103-114"/>
    <n v="36"/>
    <n v="80"/>
    <n v="45"/>
    <n v="20"/>
    <n v="26"/>
    <n v="76.900000000000006"/>
    <n v="11"/>
    <n v="27"/>
    <n v="40.700000000000003"/>
    <n v="103"/>
    <s v="L"/>
    <s v="L8"/>
    <x v="4"/>
  </r>
  <r>
    <x v="24"/>
    <x v="8"/>
    <s v="44536DET"/>
    <s v="HOME"/>
    <x v="18"/>
    <x v="29"/>
    <s v="0.984"/>
    <s v="1.044"/>
    <n v="1.0920000000000001"/>
    <n v="1.1559999999999999"/>
    <x v="17"/>
    <s v="44536OKC"/>
    <s v="30"/>
    <n v="22"/>
    <s v="0.903"/>
    <s v="0.794"/>
    <n v="1.1950000000000001"/>
    <n v="1.528"/>
    <s v="L 103-114"/>
    <n v="41"/>
    <n v="99"/>
    <n v="41.4"/>
    <n v="5"/>
    <n v="6"/>
    <n v="83.3"/>
    <n v="16"/>
    <n v="41"/>
    <n v="39"/>
    <n v="103"/>
    <s v="L"/>
    <s v="L9"/>
    <x v="4"/>
  </r>
  <r>
    <x v="67"/>
    <x v="8"/>
    <s v="44538DET"/>
    <s v="HOME"/>
    <x v="18"/>
    <x v="29"/>
    <s v="0.978"/>
    <s v="1.009"/>
    <n v="1.1100000000000001"/>
    <n v="1.117"/>
    <x v="6"/>
    <s v="44538WAS"/>
    <s v="18"/>
    <n v="15"/>
    <s v="1.046"/>
    <s v="1.161"/>
    <n v="1.161"/>
    <n v="1.2250000000000001"/>
    <s v="L 116-119"/>
    <n v="37"/>
    <n v="79"/>
    <n v="46.8"/>
    <n v="29"/>
    <n v="35"/>
    <n v="82.9"/>
    <n v="13"/>
    <n v="24"/>
    <n v="54.2"/>
    <n v="116"/>
    <s v="L"/>
    <s v="L10"/>
    <x v="18"/>
  </r>
  <r>
    <x v="25"/>
    <x v="8"/>
    <s v="44540DET"/>
    <s v="AWAY"/>
    <x v="18"/>
    <x v="12"/>
    <s v="1.053"/>
    <s v="1.105"/>
    <n v="1.135"/>
    <n v="1.1339999999999999"/>
    <x v="3"/>
    <s v="44540NOP"/>
    <s v="26"/>
    <n v="28"/>
    <s v="1.083"/>
    <s v="1.043"/>
    <n v="1.083"/>
    <n v="1.0980000000000001"/>
    <s v="L 93-109"/>
    <n v="35"/>
    <n v="90"/>
    <n v="38.9"/>
    <n v="11"/>
    <n v="12"/>
    <n v="91.7"/>
    <n v="12"/>
    <n v="37"/>
    <n v="32.4"/>
    <n v="93"/>
    <s v="L"/>
    <s v="L11"/>
    <x v="23"/>
  </r>
  <r>
    <x v="68"/>
    <x v="8"/>
    <s v="44542DET"/>
    <s v="HOME"/>
    <x v="18"/>
    <x v="12"/>
    <s v="1.009"/>
    <s v="0.91"/>
    <n v="1.1060000000000001"/>
    <n v="1.0669999999999999"/>
    <x v="24"/>
    <s v="44542BKN"/>
    <s v="13"/>
    <n v="6"/>
    <s v="1.063"/>
    <s v="1.076"/>
    <n v="1.06"/>
    <n v="1"/>
    <s v="L 104-116"/>
    <n v="39"/>
    <n v="92"/>
    <n v="42.4"/>
    <n v="12"/>
    <n v="18"/>
    <n v="66.7"/>
    <n v="14"/>
    <n v="37"/>
    <n v="37.799999999999997"/>
    <n v="104"/>
    <s v="L"/>
    <s v="L12"/>
    <x v="11"/>
  </r>
  <r>
    <x v="70"/>
    <x v="8"/>
    <s v="44546DET"/>
    <s v="AWAY"/>
    <x v="18"/>
    <x v="29"/>
    <s v="0.983"/>
    <s v="0.935"/>
    <n v="1.081"/>
    <n v="1.0429999999999999"/>
    <x v="21"/>
    <s v="44546IND"/>
    <s v="12"/>
    <n v="12"/>
    <s v="1.128"/>
    <s v="1.008"/>
    <n v="1.0209999999999999"/>
    <n v="1.028"/>
    <s v="L 113-122"/>
    <n v="40"/>
    <n v="81"/>
    <n v="49.4"/>
    <n v="26"/>
    <n v="30"/>
    <n v="86.7"/>
    <n v="7"/>
    <n v="25"/>
    <n v="28"/>
    <n v="113"/>
    <s v="L"/>
    <s v="L14"/>
    <x v="7"/>
  </r>
  <r>
    <x v="71"/>
    <x v="8"/>
    <s v="44548DET"/>
    <s v="HOME"/>
    <x v="18"/>
    <x v="29"/>
    <s v="0.977"/>
    <s v="1.094"/>
    <n v="1.0940000000000001"/>
    <n v="1.181"/>
    <x v="25"/>
    <s v="44548HOU"/>
    <s v="27"/>
    <n v="24"/>
    <s v="1.079"/>
    <s v="1.095"/>
    <n v="1.2190000000000001"/>
    <n v="1.2330000000000001"/>
    <s v="L 107-116"/>
    <n v="43"/>
    <n v="93"/>
    <n v="46.2"/>
    <n v="11"/>
    <n v="16"/>
    <n v="68.8"/>
    <n v="10"/>
    <n v="36"/>
    <n v="27.8"/>
    <n v="107"/>
    <s v="L"/>
    <s v="L15"/>
    <x v="7"/>
  </r>
  <r>
    <x v="91"/>
    <x v="8"/>
    <s v="44549DET"/>
    <s v="HOME"/>
    <x v="18"/>
    <x v="29"/>
    <s v="0.977"/>
    <s v="1.094"/>
    <n v="1.0940000000000001"/>
    <n v="1.181"/>
    <x v="35"/>
    <s v="44549MIA"/>
    <s v="7"/>
    <n v="11"/>
    <s v="1.09"/>
    <s v="1.212"/>
    <n v="1.0760000000000001"/>
    <n v="1.107"/>
    <s v="W 100-90"/>
    <n v="35"/>
    <n v="75"/>
    <n v="46.7"/>
    <n v="22"/>
    <n v="30"/>
    <n v="73.3"/>
    <n v="8"/>
    <n v="32"/>
    <n v="25"/>
    <n v="100"/>
    <s v="W"/>
    <s v="W1"/>
    <x v="14"/>
  </r>
  <r>
    <x v="104"/>
    <x v="8"/>
    <s v="44551DET"/>
    <s v="AWAY"/>
    <x v="18"/>
    <x v="24"/>
    <s v="1.044"/>
    <s v="1.037"/>
    <n v="1.07"/>
    <n v="0.93300000000000005"/>
    <x v="28"/>
    <s v="44551NYK"/>
    <s v="20"/>
    <n v="23"/>
    <s v="1.101"/>
    <s v="1.079"/>
    <n v="1.111"/>
    <n v="1.1499999999999999"/>
    <s v="L 91-105"/>
    <n v="34"/>
    <n v="94"/>
    <n v="36.200000000000003"/>
    <n v="15"/>
    <n v="19"/>
    <n v="78.900000000000006"/>
    <n v="8"/>
    <n v="33"/>
    <n v="24.2"/>
    <n v="91"/>
    <s v="L"/>
    <s v="L1"/>
    <x v="10"/>
  </r>
  <r>
    <x v="30"/>
    <x v="8"/>
    <s v="44553DET"/>
    <s v="AWAY"/>
    <x v="36"/>
    <x v="25"/>
    <s v="0.973"/>
    <s v="0.883"/>
    <n v="1.0149999999999999"/>
    <n v="1.0189999999999999"/>
    <x v="36"/>
    <s v="44553MIA"/>
    <s v="6"/>
    <n v="7"/>
    <s v="1.137"/>
    <s v="1.266"/>
    <n v="1.038"/>
    <n v="0.97199999999999998"/>
    <s v="L 112-115"/>
    <n v="36"/>
    <n v="80"/>
    <n v="45"/>
    <n v="22"/>
    <n v="25"/>
    <n v="88"/>
    <n v="18"/>
    <n v="40"/>
    <n v="45"/>
    <n v="112"/>
    <s v="L"/>
    <s v="L2"/>
    <x v="18"/>
  </r>
  <r>
    <x v="92"/>
    <x v="8"/>
    <s v="44556DET"/>
    <s v="AWAY"/>
    <x v="18"/>
    <x v="26"/>
    <s v="1.002"/>
    <s v="1.088"/>
    <n v="1.0249999999999999"/>
    <n v="1.117"/>
    <x v="18"/>
    <s v="44556SAS"/>
    <s v="9"/>
    <n v="18"/>
    <s v="1.187"/>
    <s v="1.296"/>
    <n v="1.042"/>
    <n v="1.0329999999999999"/>
    <s v="L 109-144"/>
    <n v="38"/>
    <n v="98"/>
    <n v="38.799999999999997"/>
    <n v="25"/>
    <n v="34"/>
    <n v="73.5"/>
    <n v="8"/>
    <n v="32"/>
    <n v="25"/>
    <n v="109"/>
    <s v="L"/>
    <s v="L3"/>
    <x v="45"/>
  </r>
  <r>
    <x v="33"/>
    <x v="8"/>
    <s v="44559DET"/>
    <s v="HOME"/>
    <x v="36"/>
    <x v="25"/>
    <s v="0.968"/>
    <s v="0.937"/>
    <n v="1.129"/>
    <n v="1.238"/>
    <x v="20"/>
    <s v="44559NYK"/>
    <s v="15"/>
    <n v="21"/>
    <s v="1.098"/>
    <s v="1.067"/>
    <n v="1.026"/>
    <n v="0.91900000000000004"/>
    <s v="L 85-94"/>
    <n v="30"/>
    <n v="81"/>
    <n v="37"/>
    <n v="13"/>
    <n v="17"/>
    <n v="76.5"/>
    <n v="12"/>
    <n v="35"/>
    <n v="34.299999999999997"/>
    <n v="85"/>
    <s v="L"/>
    <s v="L4"/>
    <x v="7"/>
  </r>
  <r>
    <x v="108"/>
    <x v="8"/>
    <s v="44197DET"/>
    <s v="HOME"/>
    <x v="24"/>
    <x v="0"/>
    <s v=" "/>
    <s v=" "/>
    <s v=" "/>
    <s v=" "/>
    <x v="57"/>
    <s v="44197SAS"/>
    <m/>
    <s v=" "/>
    <s v=" "/>
    <s v=" "/>
    <s v=" "/>
    <s v=" "/>
    <s v="W 117-116"/>
    <n v="41"/>
    <n v="101"/>
    <n v="40.6"/>
    <n v="26"/>
    <n v="33"/>
    <n v="78.8"/>
    <n v="9"/>
    <n v="35"/>
    <n v="25.7"/>
    <n v="117"/>
    <s v="W"/>
    <s v="W1"/>
    <x v="43"/>
  </r>
  <r>
    <x v="35"/>
    <x v="8"/>
    <s v="44564DET"/>
    <s v="AWAY"/>
    <x v="36"/>
    <x v="25"/>
    <s v="0.934"/>
    <s v="0.996"/>
    <n v="1.0640000000000001"/>
    <n v="0.98699999999999999"/>
    <x v="46"/>
    <s v="44564MIL"/>
    <s v="5"/>
    <n v="8"/>
    <s v="1.258"/>
    <s v="1.232"/>
    <n v="1.075"/>
    <n v="1.024"/>
    <s v="W 115-106"/>
    <n v="44"/>
    <n v="91"/>
    <n v="48.4"/>
    <n v="9"/>
    <n v="14"/>
    <n v="64.3"/>
    <n v="18"/>
    <n v="43"/>
    <n v="41.9"/>
    <n v="115"/>
    <s v="W"/>
    <s v="W2"/>
    <x v="30"/>
  </r>
  <r>
    <x v="36"/>
    <x v="8"/>
    <s v="44566DET"/>
    <s v="AWAY"/>
    <x v="36"/>
    <x v="25"/>
    <s v="0.998"/>
    <s v="1.138"/>
    <n v="0.995"/>
    <n v="1.0489999999999999"/>
    <x v="38"/>
    <s v="44566CHA"/>
    <s v="3"/>
    <n v="28"/>
    <s v="1.039"/>
    <s v="1.137"/>
    <n v="1.129"/>
    <n v="1.165"/>
    <s v="L 111-140"/>
    <n v="43"/>
    <n v="92"/>
    <n v="46.7"/>
    <n v="11"/>
    <n v="20"/>
    <n v="55"/>
    <n v="14"/>
    <n v="42"/>
    <n v="33.299999999999997"/>
    <n v="111"/>
    <s v="L"/>
    <s v="L1"/>
    <x v="70"/>
  </r>
  <r>
    <x v="85"/>
    <x v="8"/>
    <s v="44567DET"/>
    <s v="AWAY"/>
    <x v="36"/>
    <x v="25"/>
    <s v="0.998"/>
    <s v="1.138"/>
    <n v="0.995"/>
    <n v="1.0489999999999999"/>
    <x v="19"/>
    <s v="44567MEM"/>
    <s v="9"/>
    <n v="12"/>
    <s v="1.144"/>
    <s v="1.109"/>
    <n v="1.042"/>
    <n v="1.0680000000000001"/>
    <s v="L 88-118"/>
    <n v="34"/>
    <n v="99"/>
    <n v="34.299999999999997"/>
    <n v="10"/>
    <n v="13"/>
    <n v="76.900000000000006"/>
    <n v="10"/>
    <n v="44"/>
    <n v="22.7"/>
    <n v="88"/>
    <s v="L"/>
    <s v="L2"/>
    <x v="61"/>
  </r>
  <r>
    <x v="86"/>
    <x v="8"/>
    <s v="44569DET"/>
    <s v="HOME"/>
    <x v="36"/>
    <x v="25"/>
    <s v="1.001"/>
    <s v="0.814"/>
    <n v="1.1599999999999999"/>
    <n v="1.0920000000000001"/>
    <x v="14"/>
    <s v="44569ORL"/>
    <s v="28"/>
    <n v="25"/>
    <s v="0.991"/>
    <s v="1.02"/>
    <n v="1.0509999999999999"/>
    <n v="1.1160000000000001"/>
    <s v="W 97-92"/>
    <n v="38"/>
    <n v="87"/>
    <n v="43.7"/>
    <n v="11"/>
    <n v="16"/>
    <n v="68.8"/>
    <n v="10"/>
    <n v="33"/>
    <n v="30.3"/>
    <n v="97"/>
    <s v="W"/>
    <s v="W1"/>
    <x v="33"/>
  </r>
  <r>
    <x v="74"/>
    <x v="8"/>
    <s v="44571DET"/>
    <s v="HOME"/>
    <x v="36"/>
    <x v="25"/>
    <s v="0.943"/>
    <s v="0.958"/>
    <n v="1.115"/>
    <n v="0.90900000000000003"/>
    <x v="8"/>
    <s v="44571UTA"/>
    <s v="1"/>
    <n v="11"/>
    <s v="1.11"/>
    <s v="1.134"/>
    <n v="1.1759999999999999"/>
    <n v="1.2549999999999999"/>
    <s v="W 126-116"/>
    <n v="48"/>
    <n v="93"/>
    <n v="51.6"/>
    <n v="11"/>
    <n v="12"/>
    <n v="91.7"/>
    <n v="19"/>
    <n v="37"/>
    <n v="51.4"/>
    <n v="126"/>
    <s v="W"/>
    <s v="W2"/>
    <x v="14"/>
  </r>
  <r>
    <x v="93"/>
    <x v="8"/>
    <s v="44572DET"/>
    <s v="AWAY"/>
    <x v="36"/>
    <x v="25"/>
    <s v="0.943"/>
    <s v="0.958"/>
    <n v="1.115"/>
    <n v="0.90900000000000003"/>
    <x v="30"/>
    <s v="44572CHI"/>
    <s v="4"/>
    <n v="13"/>
    <s v="1.097"/>
    <s v="1.04"/>
    <n v="1.1040000000000001"/>
    <n v="1.1870000000000001"/>
    <s v="L 87-133"/>
    <n v="30"/>
    <n v="89"/>
    <n v="33.700000000000003"/>
    <n v="21"/>
    <n v="27"/>
    <n v="77.8"/>
    <n v="6"/>
    <n v="35"/>
    <n v="17.100000000000001"/>
    <n v="87"/>
    <s v="L"/>
    <s v="L1"/>
    <x v="73"/>
  </r>
  <r>
    <x v="40"/>
    <x v="8"/>
    <s v="44575DET"/>
    <s v="HOME"/>
    <x v="36"/>
    <x v="25"/>
    <s v="1.006"/>
    <s v="0.829"/>
    <n v="1.1060000000000001"/>
    <n v="1.268"/>
    <x v="41"/>
    <s v="44575TOR"/>
    <s v="10"/>
    <n v="17"/>
    <s v="1.11"/>
    <s v="1.004"/>
    <n v="1.0620000000000001"/>
    <n v="1.046"/>
    <s v="W 103-87"/>
    <n v="38"/>
    <n v="81"/>
    <n v="46.9"/>
    <n v="19"/>
    <n v="23"/>
    <n v="82.6"/>
    <n v="8"/>
    <n v="27"/>
    <n v="29.6"/>
    <n v="103"/>
    <s v="W"/>
    <s v="W1"/>
    <x v="28"/>
  </r>
  <r>
    <x v="107"/>
    <x v="8"/>
    <s v="44577DET"/>
    <s v="HOME"/>
    <x v="36"/>
    <x v="25"/>
    <s v="1.055"/>
    <s v="1.112"/>
    <n v="1.121"/>
    <n v="0.93899999999999995"/>
    <x v="42"/>
    <s v="44577PHX"/>
    <s v="7"/>
    <n v="2"/>
    <s v="1.048"/>
    <s v="1.112"/>
    <n v="1.0509999999999999"/>
    <n v="0.93300000000000005"/>
    <s v="L 108-135"/>
    <n v="38"/>
    <n v="82"/>
    <n v="46.3"/>
    <n v="23"/>
    <n v="34"/>
    <n v="67.599999999999994"/>
    <n v="9"/>
    <n v="25"/>
    <n v="36"/>
    <n v="108"/>
    <s v="L"/>
    <s v="L1"/>
    <x v="74"/>
  </r>
  <r>
    <x v="109"/>
    <x v="8"/>
    <s v="44579DET"/>
    <s v="AWAY"/>
    <x v="36"/>
    <x v="25"/>
    <s v="0.986"/>
    <s v="1.032"/>
    <n v="1.1739999999999999"/>
    <n v="1.2889999999999999"/>
    <x v="10"/>
    <s v="44579GSW"/>
    <s v="13"/>
    <n v="1"/>
    <s v="1.067"/>
    <s v="0.924"/>
    <n v="1.0569999999999999"/>
    <n v="1.111"/>
    <s v="L 86-102"/>
    <n v="30"/>
    <n v="85"/>
    <n v="35.299999999999997"/>
    <n v="17"/>
    <n v="24"/>
    <n v="70.8"/>
    <n v="9"/>
    <n v="34"/>
    <n v="26.5"/>
    <n v="86"/>
    <s v="L"/>
    <s v="L2"/>
    <x v="23"/>
  </r>
  <r>
    <x v="43"/>
    <x v="8"/>
    <s v="44580DET"/>
    <s v="AWAY"/>
    <x v="36"/>
    <x v="29"/>
    <s v="0.986"/>
    <s v="1.032"/>
    <n v="1.1739999999999999"/>
    <n v="1.2889999999999999"/>
    <x v="32"/>
    <s v="44580SAC"/>
    <s v="22"/>
    <n v="27"/>
    <s v="1.132"/>
    <s v="1.048"/>
    <n v="1.085"/>
    <n v="1.1040000000000001"/>
    <s v="W 133-131"/>
    <n v="46"/>
    <n v="91"/>
    <n v="50.5"/>
    <n v="26"/>
    <n v="30"/>
    <n v="86.7"/>
    <n v="15"/>
    <n v="36"/>
    <n v="41.7"/>
    <n v="133"/>
    <s v="W"/>
    <s v="W1"/>
    <x v="20"/>
  </r>
  <r>
    <x v="44"/>
    <x v="8"/>
    <s v="44582DET"/>
    <s v="AWAY"/>
    <x v="36"/>
    <x v="29"/>
    <s v="1.069"/>
    <s v="1.297"/>
    <n v="1.2030000000000001"/>
    <n v="1.2769999999999999"/>
    <x v="11"/>
    <s v="44582UTA"/>
    <s v="1"/>
    <n v="11"/>
    <s v="1.104"/>
    <s v="1.124"/>
    <n v="1.0640000000000001"/>
    <n v="1.1739999999999999"/>
    <s v="L 101-111"/>
    <n v="38"/>
    <n v="87"/>
    <n v="43.7"/>
    <n v="12"/>
    <n v="16"/>
    <n v="75"/>
    <n v="13"/>
    <n v="32"/>
    <n v="40.6"/>
    <n v="101"/>
    <s v="L"/>
    <s v="L1"/>
    <x v="39"/>
  </r>
  <r>
    <x v="45"/>
    <x v="8"/>
    <s v="44584DET"/>
    <s v="AWAY"/>
    <x v="36"/>
    <x v="29"/>
    <s v="1.07"/>
    <s v="1.032"/>
    <n v="1.1499999999999999"/>
    <n v="1.1339999999999999"/>
    <x v="12"/>
    <s v="44584DEN"/>
    <s v="10"/>
    <n v="18"/>
    <s v="1.125"/>
    <s v="1.13"/>
    <n v="1.206"/>
    <n v="1.1679999999999999"/>
    <s v="L 111-117"/>
    <n v="42"/>
    <n v="75"/>
    <n v="56"/>
    <n v="16"/>
    <n v="19"/>
    <n v="84.2"/>
    <n v="11"/>
    <n v="29"/>
    <n v="37.9"/>
    <n v="111"/>
    <s v="L"/>
    <s v="L2"/>
    <x v="1"/>
  </r>
  <r>
    <x v="76"/>
    <x v="8"/>
    <s v="44586DET"/>
    <s v="HOME"/>
    <x v="18"/>
    <x v="12"/>
    <s v="1.143"/>
    <s v="1.094"/>
    <n v="1.1890000000000001"/>
    <n v="1.153"/>
    <x v="27"/>
    <s v="44586DEN"/>
    <s v="9"/>
    <n v="18"/>
    <s v="1.167"/>
    <s v="1.153"/>
    <n v="1.1539999999999999"/>
    <n v="1.0940000000000001"/>
    <s v="L 105-110"/>
    <n v="41"/>
    <n v="97"/>
    <n v="42.3"/>
    <n v="11"/>
    <n v="14"/>
    <n v="78.599999999999994"/>
    <n v="12"/>
    <n v="36"/>
    <n v="33.299999999999997"/>
    <n v="105"/>
    <s v="L"/>
    <s v="L3"/>
    <x v="21"/>
  </r>
  <r>
    <x v="47"/>
    <x v="8"/>
    <s v="44589DET"/>
    <s v="AWAY"/>
    <x v="18"/>
    <x v="12"/>
    <s v="1.039"/>
    <s v="0.993"/>
    <n v="1.1080000000000001"/>
    <n v="1.0409999999999999"/>
    <x v="26"/>
    <s v="44589ORL"/>
    <s v="28"/>
    <n v="21"/>
    <s v="1.034"/>
    <s v="1.019"/>
    <n v="1.0369999999999999"/>
    <n v="1.1080000000000001"/>
    <s v="L 103-119"/>
    <n v="32"/>
    <n v="87"/>
    <n v="36.799999999999997"/>
    <n v="29"/>
    <n v="37"/>
    <n v="78.400000000000006"/>
    <n v="10"/>
    <n v="29"/>
    <n v="34.5"/>
    <n v="103"/>
    <s v="L"/>
    <s v="L4"/>
    <x v="23"/>
  </r>
  <r>
    <x v="48"/>
    <x v="8"/>
    <s v="44591DET"/>
    <s v="HOME"/>
    <x v="18"/>
    <x v="12"/>
    <s v="1.03"/>
    <s v="1.005"/>
    <n v="1.117"/>
    <n v="1.161"/>
    <x v="51"/>
    <s v="44591CLE"/>
    <s v="13"/>
    <n v="3"/>
    <s v="1.041"/>
    <s v="1.188"/>
    <n v="0.95499999999999996"/>
    <n v="1.0229999999999999"/>
    <s v="W 115-105"/>
    <n v="42"/>
    <n v="91"/>
    <n v="46.2"/>
    <n v="21"/>
    <n v="25"/>
    <n v="84"/>
    <n v="10"/>
    <n v="26"/>
    <n v="38.5"/>
    <n v="115"/>
    <s v="W"/>
    <s v="W1"/>
    <x v="14"/>
  </r>
  <r>
    <x v="78"/>
    <x v="8"/>
    <s v="44593DET"/>
    <s v="HOME"/>
    <x v="18"/>
    <x v="29"/>
    <s v="1.064"/>
    <s v="1.206"/>
    <n v="1.1000000000000001"/>
    <n v="1.101"/>
    <x v="58"/>
    <s v="44593NOP"/>
    <s v="25"/>
    <n v="25"/>
    <s v="1.043"/>
    <s v="0.999"/>
    <n v="1.147"/>
    <n v="1.1020000000000001"/>
    <s v="L 101-111"/>
    <n v="41"/>
    <n v="84"/>
    <n v="48.8"/>
    <n v="11"/>
    <n v="14"/>
    <n v="78.599999999999994"/>
    <n v="8"/>
    <n v="32"/>
    <n v="25"/>
    <n v="101"/>
    <s v="L"/>
    <s v="L1"/>
    <x v="39"/>
  </r>
  <r>
    <x v="50"/>
    <x v="8"/>
    <s v="44595DET"/>
    <s v="HOME"/>
    <x v="18"/>
    <x v="25"/>
    <s v="1.059"/>
    <s v="0.976"/>
    <n v="1.1120000000000001"/>
    <n v="1.073"/>
    <x v="37"/>
    <s v="44595MIN"/>
    <s v="14"/>
    <n v="13"/>
    <s v="1.232"/>
    <s v="1.261"/>
    <n v="1.151"/>
    <n v="1.1160000000000001"/>
    <s v="L 117-128"/>
    <n v="40"/>
    <n v="91"/>
    <n v="44"/>
    <n v="22"/>
    <n v="28"/>
    <n v="78.599999999999994"/>
    <n v="15"/>
    <n v="46"/>
    <n v="32.6"/>
    <n v="117"/>
    <s v="L"/>
    <s v="L2"/>
    <x v="4"/>
  </r>
  <r>
    <x v="51"/>
    <x v="8"/>
    <s v="44596DET"/>
    <s v="HOME"/>
    <x v="36"/>
    <x v="25"/>
    <s v="1.059"/>
    <s v="0.976"/>
    <n v="1.1120000000000001"/>
    <n v="1.073"/>
    <x v="15"/>
    <s v="44596BOS"/>
    <s v="20"/>
    <n v="4"/>
    <s v="1.145"/>
    <s v="1.103"/>
    <n v="0.99099999999999999"/>
    <n v="1.044"/>
    <s v="L 93-102"/>
    <n v="34"/>
    <n v="104"/>
    <n v="32.700000000000003"/>
    <n v="15"/>
    <n v="20"/>
    <n v="75"/>
    <n v="10"/>
    <n v="26"/>
    <n v="38.5"/>
    <n v="93"/>
    <s v="L"/>
    <s v="L3"/>
    <x v="7"/>
  </r>
  <r>
    <x v="52"/>
    <x v="8"/>
    <s v="44598DET"/>
    <s v="AWAY"/>
    <x v="18"/>
    <x v="29"/>
    <s v="1.002"/>
    <s v="0.924"/>
    <n v="1.0980000000000001"/>
    <n v="1.0129999999999999"/>
    <x v="23"/>
    <s v="44598MIN"/>
    <s v="14"/>
    <n v="13"/>
    <s v="1.23"/>
    <s v="1.204"/>
    <n v="1.083"/>
    <n v="1.101"/>
    <s v="L 105-118"/>
    <n v="40"/>
    <n v="95"/>
    <n v="42.1"/>
    <n v="13"/>
    <n v="19"/>
    <n v="68.400000000000006"/>
    <n v="12"/>
    <n v="32"/>
    <n v="37.5"/>
    <n v="105"/>
    <s v="L"/>
    <s v="L4"/>
    <x v="24"/>
  </r>
  <r>
    <x v="53"/>
    <x v="8"/>
    <s v="44600DET"/>
    <s v="AWAY"/>
    <x v="18"/>
    <x v="12"/>
    <s v="1.024"/>
    <s v="1.045"/>
    <n v="1.1319999999999999"/>
    <n v="1.1739999999999999"/>
    <x v="44"/>
    <s v="44600DAL"/>
    <s v="17"/>
    <n v="5"/>
    <s v="1.098"/>
    <s v="1.042"/>
    <n v="1.0569999999999999"/>
    <n v="0.95099999999999996"/>
    <s v="L 86-116"/>
    <n v="33"/>
    <n v="87"/>
    <n v="37.9"/>
    <n v="15"/>
    <n v="22"/>
    <n v="68.2"/>
    <n v="5"/>
    <n v="30"/>
    <n v="16.7"/>
    <n v="86"/>
    <s v="L"/>
    <s v="L5"/>
    <x v="61"/>
  </r>
  <r>
    <x v="54"/>
    <x v="9"/>
    <s v="44488GSW"/>
    <s v="AWAY"/>
    <x v="24"/>
    <x v="0"/>
    <s v=" "/>
    <s v=" "/>
    <s v=" "/>
    <s v=" "/>
    <x v="33"/>
    <s v="44488LAL"/>
    <m/>
    <s v=" "/>
    <s v=" "/>
    <s v=" "/>
    <s v=" "/>
    <s v=" "/>
    <s v="W 121-114"/>
    <n v="41"/>
    <n v="93"/>
    <n v="44.1"/>
    <n v="25"/>
    <n v="30"/>
    <n v="83.3"/>
    <n v="14"/>
    <n v="39"/>
    <n v="35.9"/>
    <n v="121"/>
    <s v="W"/>
    <s v="W1"/>
    <x v="6"/>
  </r>
  <r>
    <x v="0"/>
    <x v="9"/>
    <s v="44490GSW"/>
    <s v="HOME"/>
    <x v="37"/>
    <x v="31"/>
    <s v="1.042"/>
    <s v="1.042"/>
    <n v="0.98199999999999998"/>
    <n v="0.98199999999999998"/>
    <x v="55"/>
    <s v="44490LAC"/>
    <s v=""/>
    <n v="0"/>
    <s v="--"/>
    <s v="--"/>
    <n v="0"/>
    <n v="0"/>
    <s v="W 115-113"/>
    <n v="43"/>
    <n v="83"/>
    <n v="51.8"/>
    <n v="14"/>
    <n v="22"/>
    <n v="63.6"/>
    <n v="15"/>
    <n v="31"/>
    <n v="48.4"/>
    <n v="115"/>
    <s v="W"/>
    <s v="W2"/>
    <x v="20"/>
  </r>
  <r>
    <x v="56"/>
    <x v="9"/>
    <s v="44493GSW"/>
    <s v="AWAY"/>
    <x v="17"/>
    <x v="27"/>
    <s v="1.069"/>
    <s v="1.098"/>
    <n v="1.028"/>
    <n v="1.079"/>
    <x v="32"/>
    <s v="44493SAC"/>
    <s v="19"/>
    <n v="17"/>
    <s v="1.044"/>
    <s v="0.94"/>
    <n v="1.0720000000000001"/>
    <n v="1.024"/>
    <s v="W 119-107"/>
    <n v="43"/>
    <n v="97"/>
    <n v="44.3"/>
    <n v="20"/>
    <n v="24"/>
    <n v="83.3"/>
    <n v="13"/>
    <n v="37"/>
    <n v="35.1"/>
    <n v="119"/>
    <s v="W"/>
    <s v="W3"/>
    <x v="15"/>
  </r>
  <r>
    <x v="101"/>
    <x v="9"/>
    <s v="44495GSW"/>
    <s v="AWAY"/>
    <x v="9"/>
    <x v="16"/>
    <s v="1.102"/>
    <s v="1.175"/>
    <n v="1.0369999999999999"/>
    <n v="1.056"/>
    <x v="49"/>
    <s v="44495OKC"/>
    <s v="29"/>
    <n v="28"/>
    <s v="0.919"/>
    <s v="1.054"/>
    <n v="1.135"/>
    <n v="1.1759999999999999"/>
    <s v="W 106-98"/>
    <n v="39"/>
    <n v="83"/>
    <n v="47"/>
    <n v="14"/>
    <n v="18"/>
    <n v="77.8"/>
    <n v="14"/>
    <n v="40"/>
    <n v="35"/>
    <n v="106"/>
    <s v="W"/>
    <s v="W4"/>
    <x v="29"/>
  </r>
  <r>
    <x v="4"/>
    <x v="9"/>
    <s v="44497GSW"/>
    <s v="HOME"/>
    <x v="9"/>
    <x v="22"/>
    <s v="1.114"/>
    <s v="1.067"/>
    <n v="1.042"/>
    <n v="0.98699999999999999"/>
    <x v="56"/>
    <s v="44497MEM"/>
    <s v="1"/>
    <n v="30"/>
    <s v="1.193"/>
    <s v="1.124"/>
    <n v="1.1479999999999999"/>
    <n v="1.1519999999999999"/>
    <s v="L 101-104"/>
    <n v="39"/>
    <n v="90"/>
    <n v="43.3"/>
    <n v="9"/>
    <n v="12"/>
    <n v="75"/>
    <n v="14"/>
    <n v="40"/>
    <n v="35"/>
    <n v="101"/>
    <s v="L"/>
    <s v="L1"/>
    <x v="18"/>
  </r>
  <r>
    <x v="5"/>
    <x v="9"/>
    <s v="44499GSW"/>
    <s v="HOME"/>
    <x v="23"/>
    <x v="18"/>
    <s v="1.044"/>
    <s v="0.904"/>
    <n v="0.99"/>
    <n v="0.93100000000000005"/>
    <x v="17"/>
    <s v="44499OKC"/>
    <s v="28"/>
    <n v="28"/>
    <s v="1.07"/>
    <s v="1.164"/>
    <n v="1.1100000000000001"/>
    <n v="1.0880000000000001"/>
    <s v="W 103-82"/>
    <n v="39"/>
    <n v="92"/>
    <n v="42.4"/>
    <n v="4"/>
    <n v="8"/>
    <n v="50"/>
    <n v="21"/>
    <n v="54"/>
    <n v="38.9"/>
    <n v="103"/>
    <s v="W"/>
    <s v="W1"/>
    <x v="31"/>
  </r>
  <r>
    <x v="7"/>
    <x v="9"/>
    <s v="44503GSW"/>
    <s v="HOME"/>
    <x v="23"/>
    <x v="3"/>
    <s v="0.988"/>
    <s v="1.001"/>
    <n v="0.90500000000000003"/>
    <n v="0.79700000000000004"/>
    <x v="16"/>
    <s v="44503CHA"/>
    <s v="2"/>
    <n v="28"/>
    <s v="1.092"/>
    <s v="1.037"/>
    <n v="1.111"/>
    <n v="1.0649999999999999"/>
    <s v="W 114-92"/>
    <n v="42"/>
    <n v="86"/>
    <n v="48.8"/>
    <n v="12"/>
    <n v="18"/>
    <n v="66.7"/>
    <n v="18"/>
    <n v="45"/>
    <n v="40"/>
    <n v="114"/>
    <s v="W"/>
    <s v="W2"/>
    <x v="26"/>
  </r>
  <r>
    <x v="59"/>
    <x v="9"/>
    <s v="44505GSW"/>
    <s v="HOME"/>
    <x v="8"/>
    <x v="1"/>
    <s v="0.99"/>
    <s v="1.078"/>
    <n v="0.86499999999999999"/>
    <n v="0.87"/>
    <x v="58"/>
    <s v="44505NOP"/>
    <s v="23"/>
    <n v="29"/>
    <s v="1.045"/>
    <s v="1.007"/>
    <n v="1.147"/>
    <n v="1.1399999999999999"/>
    <s v="W 126-85"/>
    <n v="47"/>
    <n v="90"/>
    <n v="52.2"/>
    <n v="12"/>
    <n v="14"/>
    <n v="85.7"/>
    <n v="20"/>
    <n v="50"/>
    <n v="40"/>
    <n v="126"/>
    <s v="W"/>
    <s v="W3"/>
    <x v="75"/>
  </r>
  <r>
    <x v="60"/>
    <x v="9"/>
    <s v="44507GSW"/>
    <s v="HOME"/>
    <x v="3"/>
    <x v="31"/>
    <s v="1.102"/>
    <s v="1.24"/>
    <n v="0.83199999999999996"/>
    <n v="0.83599999999999997"/>
    <x v="25"/>
    <s v="44507HOU"/>
    <s v="28"/>
    <n v="18"/>
    <s v="0.965"/>
    <s v="1.027"/>
    <n v="1.04"/>
    <n v="1.1379999999999999"/>
    <s v="W 120-107"/>
    <n v="44"/>
    <n v="85"/>
    <n v="51.8"/>
    <n v="17"/>
    <n v="20"/>
    <n v="85"/>
    <n v="15"/>
    <n v="46"/>
    <n v="32.6"/>
    <n v="120"/>
    <s v="W"/>
    <s v="W4"/>
    <x v="35"/>
  </r>
  <r>
    <x v="10"/>
    <x v="9"/>
    <s v="44508GSW"/>
    <s v="HOME"/>
    <x v="3"/>
    <x v="31"/>
    <s v="1.102"/>
    <s v="1.24"/>
    <n v="0.83199999999999996"/>
    <n v="0.83599999999999997"/>
    <x v="47"/>
    <s v="44508ATL"/>
    <s v="10"/>
    <n v="27"/>
    <s v="1.049"/>
    <s v="1.11"/>
    <n v="1.149"/>
    <n v="1.147"/>
    <s v="W 127-113"/>
    <n v="44"/>
    <n v="92"/>
    <n v="47.8"/>
    <n v="21"/>
    <n v="22"/>
    <n v="95.5"/>
    <n v="18"/>
    <n v="44"/>
    <n v="40.9"/>
    <n v="127"/>
    <s v="W"/>
    <s v="W5"/>
    <x v="34"/>
  </r>
  <r>
    <x v="61"/>
    <x v="9"/>
    <s v="44510GSW"/>
    <s v="HOME"/>
    <x v="10"/>
    <x v="31"/>
    <s v="1.186"/>
    <s v="1.177"/>
    <n v="0.97"/>
    <n v="1.0469999999999999"/>
    <x v="37"/>
    <s v="44510MIN"/>
    <s v="25"/>
    <n v="11"/>
    <s v="1.003"/>
    <s v="1.101"/>
    <n v="1.123"/>
    <n v="1.167"/>
    <s v="W 123-110"/>
    <n v="40"/>
    <n v="85"/>
    <n v="47.1"/>
    <n v="32"/>
    <n v="40"/>
    <n v="80"/>
    <n v="11"/>
    <n v="40"/>
    <n v="27.5"/>
    <n v="123"/>
    <s v="W"/>
    <s v="W6"/>
    <x v="35"/>
  </r>
  <r>
    <x v="12"/>
    <x v="9"/>
    <s v="44512GSW"/>
    <s v="HOME"/>
    <x v="13"/>
    <x v="31"/>
    <s v="1.174"/>
    <s v="1.203"/>
    <n v="1.0469999999999999"/>
    <n v="1.0760000000000001"/>
    <x v="29"/>
    <s v="44512CHI"/>
    <s v="5"/>
    <n v="8"/>
    <s v="1.137"/>
    <s v="1.188"/>
    <n v="1.0569999999999999"/>
    <n v="1.0860000000000001"/>
    <s v="W 119-93"/>
    <n v="45"/>
    <n v="93"/>
    <n v="48.4"/>
    <n v="14"/>
    <n v="16"/>
    <n v="87.5"/>
    <n v="15"/>
    <n v="46"/>
    <n v="32.6"/>
    <n v="119"/>
    <s v="W"/>
    <s v="W7"/>
    <x v="0"/>
  </r>
  <r>
    <x v="13"/>
    <x v="9"/>
    <s v="44514GSW"/>
    <s v="AWAY"/>
    <x v="13"/>
    <x v="31"/>
    <s v="1.178"/>
    <s v="1.155"/>
    <n v="1.0089999999999999"/>
    <n v="0.90300000000000002"/>
    <x v="38"/>
    <s v="44514CHA"/>
    <s v="9"/>
    <n v="27"/>
    <s v="1.045"/>
    <s v="0.991"/>
    <n v="0.999"/>
    <n v="0.91500000000000004"/>
    <s v="L 102-106"/>
    <n v="38"/>
    <n v="90"/>
    <n v="42.2"/>
    <n v="17"/>
    <n v="25"/>
    <n v="68"/>
    <n v="9"/>
    <n v="39"/>
    <n v="23.1"/>
    <n v="102"/>
    <s v="L"/>
    <s v="L1"/>
    <x v="9"/>
  </r>
  <r>
    <x v="62"/>
    <x v="9"/>
    <s v="44516GSW"/>
    <s v="AWAY"/>
    <x v="13"/>
    <x v="31"/>
    <s v="1.111"/>
    <s v="0.978"/>
    <n v="0.998"/>
    <n v="1.016"/>
    <x v="7"/>
    <s v="44516BKN"/>
    <s v="11"/>
    <n v="5"/>
    <s v="1.186"/>
    <s v="1.205"/>
    <n v="0.97399999999999998"/>
    <n v="0.96399999999999997"/>
    <s v="W 117-99"/>
    <n v="41"/>
    <n v="79"/>
    <n v="51.9"/>
    <n v="22"/>
    <n v="28"/>
    <n v="78.599999999999994"/>
    <n v="13"/>
    <n v="40"/>
    <n v="32.5"/>
    <n v="117"/>
    <s v="W"/>
    <s v="W1"/>
    <x v="2"/>
  </r>
  <r>
    <x v="97"/>
    <x v="9"/>
    <s v="44518GSW"/>
    <s v="AWAY"/>
    <x v="38"/>
    <x v="31"/>
    <s v="1.084"/>
    <s v="1.119"/>
    <n v="0.95599999999999996"/>
    <n v="0.94699999999999995"/>
    <x v="1"/>
    <s v="44518CLE"/>
    <s v="21"/>
    <n v="9"/>
    <s v="0.968"/>
    <s v="0.953"/>
    <n v="0.91300000000000003"/>
    <n v="1.0149999999999999"/>
    <s v="W 104-89"/>
    <n v="41"/>
    <n v="83"/>
    <n v="49.4"/>
    <n v="7"/>
    <n v="8"/>
    <n v="87.5"/>
    <n v="15"/>
    <n v="43"/>
    <n v="34.9"/>
    <n v="104"/>
    <s v="W"/>
    <s v="W2"/>
    <x v="42"/>
  </r>
  <r>
    <x v="63"/>
    <x v="9"/>
    <s v="44519GSW"/>
    <s v="AWAY"/>
    <x v="38"/>
    <x v="31"/>
    <s v="1.084"/>
    <s v="1.119"/>
    <n v="0.95599999999999996"/>
    <n v="0.94699999999999995"/>
    <x v="48"/>
    <s v="44519DET"/>
    <s v="28"/>
    <n v="22"/>
    <s v="1.09"/>
    <s v="0.983"/>
    <n v="1.1160000000000001"/>
    <n v="0.90200000000000002"/>
    <s v="W 105-102"/>
    <n v="38"/>
    <n v="80"/>
    <n v="47.5"/>
    <n v="17"/>
    <n v="21"/>
    <n v="81"/>
    <n v="12"/>
    <n v="30"/>
    <n v="40"/>
    <n v="105"/>
    <s v="W"/>
    <s v="W3"/>
    <x v="3"/>
  </r>
  <r>
    <x v="87"/>
    <x v="9"/>
    <s v="44521GSW"/>
    <s v="HOME"/>
    <x v="13"/>
    <x v="31"/>
    <s v="1.109"/>
    <s v="1.098"/>
    <n v="0.98699999999999999"/>
    <n v="1.0669999999999999"/>
    <x v="41"/>
    <s v="44521TOR"/>
    <s v="11"/>
    <n v="18"/>
    <s v="1.093"/>
    <s v="1.084"/>
    <n v="1.1000000000000001"/>
    <n v="0.89300000000000002"/>
    <s v="W 119-104"/>
    <n v="39"/>
    <n v="79"/>
    <n v="49.4"/>
    <n v="19"/>
    <n v="24"/>
    <n v="79.2"/>
    <n v="22"/>
    <n v="45"/>
    <n v="48.9"/>
    <n v="119"/>
    <s v="W"/>
    <s v="W4"/>
    <x v="42"/>
  </r>
  <r>
    <x v="18"/>
    <x v="9"/>
    <s v="44524GSW"/>
    <s v="HOME"/>
    <x v="13"/>
    <x v="31"/>
    <s v="1.134"/>
    <s v="1.191"/>
    <n v="1.02"/>
    <n v="1.0409999999999999"/>
    <x v="22"/>
    <s v="44524PHI"/>
    <s v="3"/>
    <n v="25"/>
    <s v="1.086"/>
    <s v="1.07"/>
    <n v="1.0349999999999999"/>
    <n v="0.98599999999999999"/>
    <s v="W 116-96"/>
    <n v="42"/>
    <n v="80"/>
    <n v="52.5"/>
    <n v="17"/>
    <n v="24"/>
    <n v="70.8"/>
    <n v="15"/>
    <n v="38"/>
    <n v="39.5"/>
    <n v="116"/>
    <s v="W"/>
    <s v="W5"/>
    <x v="12"/>
  </r>
  <r>
    <x v="19"/>
    <x v="9"/>
    <s v="44526GSW"/>
    <s v="HOME"/>
    <x v="13"/>
    <x v="31"/>
    <s v="1.137"/>
    <s v="1.122"/>
    <n v="1.01"/>
    <n v="0.92800000000000005"/>
    <x v="59"/>
    <s v="44526POR"/>
    <s v="3"/>
    <n v="29"/>
    <s v="1.196"/>
    <s v="1.152"/>
    <n v="1.123"/>
    <n v="1.19"/>
    <s v="W 118-103"/>
    <n v="47"/>
    <n v="87"/>
    <n v="54"/>
    <n v="12"/>
    <n v="16"/>
    <n v="75"/>
    <n v="12"/>
    <n v="37"/>
    <n v="32.4"/>
    <n v="118"/>
    <s v="W"/>
    <s v="W6"/>
    <x v="42"/>
  </r>
  <r>
    <x v="82"/>
    <x v="9"/>
    <s v="44528GSW"/>
    <s v="AWAY"/>
    <x v="38"/>
    <x v="31"/>
    <s v="1.166"/>
    <s v="1.189"/>
    <n v="1.0009999999999999"/>
    <n v="1.038"/>
    <x v="34"/>
    <s v="44528LAC"/>
    <s v="23"/>
    <n v="2"/>
    <s v="1.021"/>
    <s v="1.027"/>
    <n v="0.99199999999999999"/>
    <n v="0.92100000000000004"/>
    <s v="W 105-90"/>
    <n v="38"/>
    <n v="86"/>
    <n v="44.2"/>
    <n v="12"/>
    <n v="22"/>
    <n v="54.5"/>
    <n v="17"/>
    <n v="40"/>
    <n v="42.5"/>
    <n v="105"/>
    <s v="W"/>
    <s v="W7"/>
    <x v="42"/>
  </r>
  <r>
    <x v="64"/>
    <x v="9"/>
    <s v="44530GSW"/>
    <s v="AWAY"/>
    <x v="13"/>
    <x v="31"/>
    <s v="1.112"/>
    <s v="1.028"/>
    <n v="0.94799999999999995"/>
    <n v="0.88100000000000001"/>
    <x v="9"/>
    <s v="44530PHX"/>
    <s v="5"/>
    <n v="3"/>
    <s v="1.135"/>
    <s v="1.087"/>
    <n v="1.0309999999999999"/>
    <n v="1.0289999999999999"/>
    <s v="L 96-104"/>
    <n v="36"/>
    <n v="86"/>
    <n v="41.9"/>
    <n v="10"/>
    <n v="14"/>
    <n v="71.400000000000006"/>
    <n v="14"/>
    <n v="40"/>
    <n v="35"/>
    <n v="96"/>
    <s v="L"/>
    <s v="L1"/>
    <x v="19"/>
  </r>
  <r>
    <x v="22"/>
    <x v="9"/>
    <s v="44533GSW"/>
    <s v="HOME"/>
    <x v="12"/>
    <x v="31"/>
    <s v="1.062"/>
    <s v="0.97"/>
    <n v="0.98899999999999999"/>
    <n v="1.0509999999999999"/>
    <x v="42"/>
    <s v="44533PHX"/>
    <s v="5"/>
    <n v="2"/>
    <s v="1.105"/>
    <s v="1.051"/>
    <n v="0.99"/>
    <n v="0.97"/>
    <s v="W 118-96"/>
    <n v="45"/>
    <n v="92"/>
    <n v="48.9"/>
    <n v="9"/>
    <n v="12"/>
    <n v="75"/>
    <n v="19"/>
    <n v="39"/>
    <n v="48.7"/>
    <n v="118"/>
    <s v="W"/>
    <s v="W1"/>
    <x v="26"/>
  </r>
  <r>
    <x v="65"/>
    <x v="9"/>
    <s v="44534GSW"/>
    <s v="HOME"/>
    <x v="12"/>
    <x v="31"/>
    <s v="1.062"/>
    <s v="0.97"/>
    <n v="0.98899999999999999"/>
    <n v="1.0509999999999999"/>
    <x v="57"/>
    <s v="44534SAS"/>
    <s v="21"/>
    <n v="12"/>
    <s v="1.102"/>
    <s v="1.103"/>
    <n v="0.91300000000000003"/>
    <n v="0.80300000000000005"/>
    <s v="L 107-112"/>
    <n v="40"/>
    <n v="90"/>
    <n v="44.4"/>
    <n v="14"/>
    <n v="21"/>
    <n v="66.7"/>
    <n v="13"/>
    <n v="39"/>
    <n v="33.299999999999997"/>
    <n v="107"/>
    <s v="L"/>
    <s v="L1"/>
    <x v="21"/>
  </r>
  <r>
    <x v="24"/>
    <x v="9"/>
    <s v="44536GSW"/>
    <s v="HOME"/>
    <x v="13"/>
    <x v="31"/>
    <s v="1.063"/>
    <s v="1.07"/>
    <n v="1.0329999999999999"/>
    <n v="1.1200000000000001"/>
    <x v="14"/>
    <s v="44536ORL"/>
    <s v="28"/>
    <n v="26"/>
    <s v="1.03"/>
    <s v="1.115"/>
    <n v="1.0369999999999999"/>
    <n v="1.1339999999999999"/>
    <s v="W 126-95"/>
    <n v="43"/>
    <n v="87"/>
    <n v="49.4"/>
    <n v="20"/>
    <n v="29"/>
    <n v="69"/>
    <n v="20"/>
    <n v="40"/>
    <n v="50"/>
    <n v="126"/>
    <s v="W"/>
    <s v="W1"/>
    <x v="69"/>
  </r>
  <r>
    <x v="67"/>
    <x v="9"/>
    <s v="44538GSW"/>
    <s v="HOME"/>
    <x v="12"/>
    <x v="31"/>
    <s v="1.133"/>
    <s v="1.182"/>
    <n v="0.97799999999999998"/>
    <n v="0.89100000000000001"/>
    <x v="59"/>
    <s v="44538POR"/>
    <s v="7"/>
    <n v="30"/>
    <s v="0.942"/>
    <s v="0.882"/>
    <n v="1.1719999999999999"/>
    <n v="0.999"/>
    <s v="W 104-94"/>
    <n v="33"/>
    <n v="83"/>
    <n v="39.799999999999997"/>
    <n v="24"/>
    <n v="31"/>
    <n v="77.400000000000006"/>
    <n v="14"/>
    <n v="46"/>
    <n v="30.4"/>
    <n v="104"/>
    <s v="W"/>
    <s v="W2"/>
    <x v="14"/>
  </r>
  <r>
    <x v="90"/>
    <x v="9"/>
    <s v="44541GSW"/>
    <s v="AWAY"/>
    <x v="12"/>
    <x v="31"/>
    <s v="1.088"/>
    <s v="1.01"/>
    <n v="0.97199999999999998"/>
    <n v="0.91300000000000003"/>
    <x v="5"/>
    <s v="44541PHI"/>
    <s v="11"/>
    <n v="21"/>
    <s v="1.082"/>
    <s v="0.962"/>
    <n v="1.131"/>
    <n v="1.1830000000000001"/>
    <s v="L 93-102"/>
    <n v="34"/>
    <n v="85"/>
    <n v="40"/>
    <n v="13"/>
    <n v="18"/>
    <n v="72.2"/>
    <n v="12"/>
    <n v="48"/>
    <n v="25"/>
    <n v="93"/>
    <s v="L"/>
    <s v="L1"/>
    <x v="7"/>
  </r>
  <r>
    <x v="26"/>
    <x v="9"/>
    <s v="44543GSW"/>
    <s v="AWAY"/>
    <x v="11"/>
    <x v="31"/>
    <s v="1.055"/>
    <s v="0.964"/>
    <n v="0.95099999999999996"/>
    <n v="1.0580000000000001"/>
    <x v="21"/>
    <s v="44543IND"/>
    <s v="11"/>
    <n v="12"/>
    <s v="1.201"/>
    <s v="1.15"/>
    <n v="1.0649999999999999"/>
    <n v="1.0089999999999999"/>
    <s v="W 102-100"/>
    <n v="42"/>
    <n v="84"/>
    <n v="50"/>
    <n v="10"/>
    <n v="14"/>
    <n v="71.400000000000006"/>
    <n v="8"/>
    <n v="30"/>
    <n v="26.7"/>
    <n v="102"/>
    <s v="W"/>
    <s v="W1"/>
    <x v="20"/>
  </r>
  <r>
    <x v="69"/>
    <x v="9"/>
    <s v="44544GSW"/>
    <s v="AWAY"/>
    <x v="11"/>
    <x v="31"/>
    <s v="1.055"/>
    <s v="0.964"/>
    <n v="0.95099999999999996"/>
    <n v="1.0580000000000001"/>
    <x v="28"/>
    <s v="44544NYK"/>
    <s v="16"/>
    <n v="23"/>
    <s v="0.982"/>
    <s v="0.989"/>
    <n v="1.113"/>
    <n v="1.141"/>
    <s v="W 105-96"/>
    <n v="35"/>
    <n v="77"/>
    <n v="45.5"/>
    <n v="20"/>
    <n v="27"/>
    <n v="74.099999999999994"/>
    <n v="15"/>
    <n v="40"/>
    <n v="37.5"/>
    <n v="105"/>
    <s v="W"/>
    <s v="W2"/>
    <x v="30"/>
  </r>
  <r>
    <x v="28"/>
    <x v="9"/>
    <s v="44547GSW"/>
    <s v="AWAY"/>
    <x v="11"/>
    <x v="31"/>
    <s v="1.026"/>
    <s v="1.087"/>
    <n v="1.02"/>
    <n v="0.99299999999999999"/>
    <x v="52"/>
    <s v="44547BOS"/>
    <s v="19"/>
    <n v="11"/>
    <s v="1.04"/>
    <s v="1.18"/>
    <n v="1.073"/>
    <n v="1.0389999999999999"/>
    <s v="W 111-107"/>
    <n v="39"/>
    <n v="90"/>
    <n v="43.3"/>
    <n v="17"/>
    <n v="21"/>
    <n v="81"/>
    <n v="16"/>
    <n v="46"/>
    <n v="34.799999999999997"/>
    <n v="111"/>
    <s v="W"/>
    <s v="W3"/>
    <x v="57"/>
  </r>
  <r>
    <x v="71"/>
    <x v="9"/>
    <s v="44548GSW"/>
    <s v="AWAY"/>
    <x v="11"/>
    <x v="31"/>
    <s v="1.026"/>
    <s v="1.087"/>
    <n v="1.02"/>
    <n v="0.99299999999999999"/>
    <x v="43"/>
    <s v="44548TOR"/>
    <s v="14"/>
    <n v="15"/>
    <s v="1.106"/>
    <s v="1.142"/>
    <n v="1.0289999999999999"/>
    <n v="1.1599999999999999"/>
    <s v="L 100-119"/>
    <n v="37"/>
    <n v="79"/>
    <n v="46.8"/>
    <n v="15"/>
    <n v="21"/>
    <n v="71.400000000000006"/>
    <n v="11"/>
    <n v="36"/>
    <n v="30.6"/>
    <n v="100"/>
    <s v="L"/>
    <s v="L1"/>
    <x v="47"/>
  </r>
  <r>
    <x v="83"/>
    <x v="9"/>
    <s v="44550GSW"/>
    <s v="HOME"/>
    <x v="11"/>
    <x v="31"/>
    <s v="1.064"/>
    <s v="1.011"/>
    <n v="1.0840000000000001"/>
    <n v="1.2030000000000001"/>
    <x v="39"/>
    <s v="44550SAC"/>
    <s v="20"/>
    <n v="28"/>
    <s v="1.032"/>
    <s v="0.958"/>
    <n v="1.121"/>
    <n v="1.1319999999999999"/>
    <s v="W 113-98"/>
    <n v="46"/>
    <n v="88"/>
    <n v="52.3"/>
    <n v="6"/>
    <n v="9"/>
    <n v="66.7"/>
    <n v="15"/>
    <n v="37"/>
    <n v="40.5"/>
    <n v="113"/>
    <s v="W"/>
    <s v="W1"/>
    <x v="42"/>
  </r>
  <r>
    <x v="30"/>
    <x v="9"/>
    <s v="44553GSW"/>
    <s v="HOME"/>
    <x v="11"/>
    <x v="31"/>
    <s v="1.072"/>
    <s v="1.109"/>
    <n v="1.0720000000000001"/>
    <n v="0.96099999999999997"/>
    <x v="56"/>
    <s v="44553MEM"/>
    <s v="8"/>
    <n v="13"/>
    <s v="1.029"/>
    <s v="0.968"/>
    <n v="0.99399999999999999"/>
    <n v="0.998"/>
    <s v="W 113-104"/>
    <n v="40"/>
    <n v="82"/>
    <n v="48.8"/>
    <n v="14"/>
    <n v="18"/>
    <n v="77.8"/>
    <n v="19"/>
    <n v="40"/>
    <n v="47.5"/>
    <n v="113"/>
    <s v="W"/>
    <s v="W2"/>
    <x v="30"/>
  </r>
  <r>
    <x v="31"/>
    <x v="9"/>
    <s v="44555GSW"/>
    <s v="AWAY"/>
    <x v="11"/>
    <x v="31"/>
    <s v="1.08"/>
    <s v="1.119"/>
    <n v="1.0629999999999999"/>
    <n v="1.03"/>
    <x v="9"/>
    <s v="44555PHX"/>
    <s v="6"/>
    <n v="2"/>
    <s v="1.112"/>
    <s v="1.075"/>
    <n v="0.92300000000000004"/>
    <n v="0.96099999999999997"/>
    <s v="W 116-107"/>
    <n v="42"/>
    <n v="85"/>
    <n v="49.4"/>
    <n v="18"/>
    <n v="21"/>
    <n v="85.7"/>
    <n v="14"/>
    <n v="37"/>
    <n v="37.799999999999997"/>
    <n v="116"/>
    <s v="W"/>
    <s v="W3"/>
    <x v="30"/>
  </r>
  <r>
    <x v="98"/>
    <x v="9"/>
    <s v="44558GSW"/>
    <s v="HOME"/>
    <x v="11"/>
    <x v="31"/>
    <s v="1.151"/>
    <s v="1.23"/>
    <n v="1.04"/>
    <n v="1.135"/>
    <x v="27"/>
    <s v="44558DEN"/>
    <s v="17"/>
    <n v="20"/>
    <s v="0.98"/>
    <s v="1.006"/>
    <n v="1.0409999999999999"/>
    <n v="0.97699999999999998"/>
    <s v="L 86-89"/>
    <n v="30"/>
    <n v="72"/>
    <n v="41.7"/>
    <n v="16"/>
    <n v="31"/>
    <n v="51.6"/>
    <n v="10"/>
    <n v="32"/>
    <n v="31.3"/>
    <n v="86"/>
    <s v="L"/>
    <s v="L1"/>
    <x v="18"/>
  </r>
  <r>
    <x v="73"/>
    <x v="9"/>
    <s v="44562GSW"/>
    <s v="AWAY"/>
    <x v="9"/>
    <x v="31"/>
    <s v="1.083"/>
    <s v="0.899"/>
    <n v="1.0309999999999999"/>
    <n v="0.93100000000000005"/>
    <x v="11"/>
    <s v="44562UTA"/>
    <s v="1"/>
    <n v="6"/>
    <s v="1.105"/>
    <s v="1.202"/>
    <n v="1.026"/>
    <n v="1.052"/>
    <s v="W 123-116"/>
    <n v="46"/>
    <n v="86"/>
    <n v="53.5"/>
    <n v="14"/>
    <n v="21"/>
    <n v="66.7"/>
    <n v="17"/>
    <n v="32"/>
    <n v="53.1"/>
    <n v="123"/>
    <s v="W"/>
    <s v="W1"/>
    <x v="6"/>
  </r>
  <r>
    <x v="35"/>
    <x v="9"/>
    <s v="44564GSW"/>
    <s v="HOME"/>
    <x v="9"/>
    <x v="31"/>
    <s v="1.107"/>
    <s v="1.187"/>
    <n v="1.0629999999999999"/>
    <n v="1.119"/>
    <x v="35"/>
    <s v="44564MIA"/>
    <s v="7"/>
    <n v="7"/>
    <s v="1.137"/>
    <s v="1.155"/>
    <n v="1.0449999999999999"/>
    <n v="1.0589999999999999"/>
    <s v="W 115-108"/>
    <n v="45"/>
    <n v="92"/>
    <n v="48.9"/>
    <n v="11"/>
    <n v="13"/>
    <n v="84.6"/>
    <n v="14"/>
    <n v="38"/>
    <n v="36.799999999999997"/>
    <n v="115"/>
    <s v="W"/>
    <s v="W2"/>
    <x v="6"/>
  </r>
  <r>
    <x v="36"/>
    <x v="9"/>
    <s v="44566GSW"/>
    <s v="AWAY"/>
    <x v="10"/>
    <x v="31"/>
    <s v="1.065"/>
    <s v="1.094"/>
    <n v="1.028"/>
    <n v="1.028"/>
    <x v="44"/>
    <s v="44566DAL"/>
    <s v="17"/>
    <n v="10"/>
    <s v="1.081"/>
    <s v="1.086"/>
    <n v="0.94499999999999995"/>
    <n v="0.93799999999999994"/>
    <s v="L 82-99"/>
    <n v="33"/>
    <n v="81"/>
    <n v="40.700000000000003"/>
    <n v="11"/>
    <n v="16"/>
    <n v="68.8"/>
    <n v="5"/>
    <n v="28"/>
    <n v="17.899999999999999"/>
    <n v="82"/>
    <s v="L"/>
    <s v="L1"/>
    <x v="66"/>
  </r>
  <r>
    <x v="85"/>
    <x v="9"/>
    <s v="44567GSW"/>
    <s v="AWAY"/>
    <x v="10"/>
    <x v="31"/>
    <s v="1.065"/>
    <s v="1.094"/>
    <n v="1.028"/>
    <n v="1.028"/>
    <x v="3"/>
    <s v="44567NOP"/>
    <s v="25"/>
    <n v="25"/>
    <s v="1.053"/>
    <s v="1.091"/>
    <n v="1.204"/>
    <n v="1.22"/>
    <s v="L 96-101"/>
    <n v="37"/>
    <n v="87"/>
    <n v="42.5"/>
    <n v="15"/>
    <n v="18"/>
    <n v="83.3"/>
    <n v="7"/>
    <n v="33"/>
    <n v="21.2"/>
    <n v="96"/>
    <s v="L"/>
    <s v="L2"/>
    <x v="21"/>
  </r>
  <r>
    <x v="38"/>
    <x v="9"/>
    <s v="44570GSW"/>
    <s v="HOME"/>
    <x v="4"/>
    <x v="31"/>
    <s v="0.951"/>
    <s v="0.926"/>
    <n v="0.999"/>
    <n v="0.97399999999999998"/>
    <x v="51"/>
    <s v="44570CLE"/>
    <s v="13"/>
    <n v="3"/>
    <s v="1.121"/>
    <s v="1.189"/>
    <n v="1.077"/>
    <n v="1.0529999999999999"/>
    <s v="W 96-82"/>
    <n v="39"/>
    <n v="97"/>
    <n v="40.200000000000003"/>
    <n v="8"/>
    <n v="10"/>
    <n v="80"/>
    <n v="10"/>
    <n v="42"/>
    <n v="23.8"/>
    <n v="96"/>
    <s v="W"/>
    <s v="W1"/>
    <x v="34"/>
  </r>
  <r>
    <x v="93"/>
    <x v="9"/>
    <s v="44572GSW"/>
    <s v="AWAY"/>
    <x v="7"/>
    <x v="31"/>
    <s v="0.92"/>
    <s v="1.014"/>
    <n v="0.94699999999999995"/>
    <n v="0.86599999999999999"/>
    <x v="19"/>
    <s v="44572MEM"/>
    <s v="7"/>
    <n v="8"/>
    <s v="1.149"/>
    <s v="1.214"/>
    <n v="0.98399999999999999"/>
    <n v="1.1379999999999999"/>
    <s v="L 108-116"/>
    <n v="35"/>
    <n v="82"/>
    <n v="42.7"/>
    <n v="25"/>
    <n v="29"/>
    <n v="86.2"/>
    <n v="13"/>
    <n v="36"/>
    <n v="36.1"/>
    <n v="108"/>
    <s v="L"/>
    <s v="L1"/>
    <x v="19"/>
  </r>
  <r>
    <x v="75"/>
    <x v="9"/>
    <s v="44574GSW"/>
    <s v="AWAY"/>
    <x v="23"/>
    <x v="31"/>
    <s v="0.977"/>
    <s v="0.994"/>
    <n v="0.97399999999999998"/>
    <n v="1.0680000000000001"/>
    <x v="46"/>
    <s v="44574MIL"/>
    <s v="7"/>
    <n v="11"/>
    <s v="1.051"/>
    <s v="0.946"/>
    <n v="1.0509999999999999"/>
    <n v="0.98499999999999999"/>
    <s v="L 99-118"/>
    <n v="33"/>
    <n v="95"/>
    <n v="34.700000000000003"/>
    <n v="17"/>
    <n v="24"/>
    <n v="70.8"/>
    <n v="16"/>
    <n v="48"/>
    <n v="33.299999999999997"/>
    <n v="99"/>
    <s v="L"/>
    <s v="L2"/>
    <x v="47"/>
  </r>
  <r>
    <x v="40"/>
    <x v="9"/>
    <s v="44575GSW"/>
    <s v="AWAY"/>
    <x v="23"/>
    <x v="31"/>
    <s v="0.977"/>
    <s v="0.994"/>
    <n v="0.97399999999999998"/>
    <n v="1.0680000000000001"/>
    <x v="30"/>
    <s v="44575CHI"/>
    <s v="3"/>
    <n v="16"/>
    <s v="1.135"/>
    <s v="1.087"/>
    <n v="1.115"/>
    <n v="1.34"/>
    <s v="W 138-96"/>
    <n v="53"/>
    <n v="94"/>
    <n v="56.4"/>
    <n v="13"/>
    <n v="17"/>
    <n v="76.5"/>
    <n v="19"/>
    <n v="42"/>
    <n v="45.2"/>
    <n v="138"/>
    <s v="W"/>
    <s v="W1"/>
    <x v="76"/>
  </r>
  <r>
    <x v="107"/>
    <x v="9"/>
    <s v="44577GSW"/>
    <s v="AWAY"/>
    <x v="7"/>
    <x v="31"/>
    <s v="1.09"/>
    <s v="1.383"/>
    <n v="1.0429999999999999"/>
    <n v="0.96199999999999997"/>
    <x v="23"/>
    <s v="44577MIN"/>
    <s v="23"/>
    <n v="10"/>
    <s v="1.151"/>
    <s v="1.003"/>
    <n v="1.129"/>
    <n v="1.0780000000000001"/>
    <s v="L 99-119"/>
    <n v="32"/>
    <n v="82"/>
    <n v="39"/>
    <n v="22"/>
    <n v="29"/>
    <n v="75.900000000000006"/>
    <n v="13"/>
    <n v="42"/>
    <n v="31"/>
    <n v="99"/>
    <s v="L"/>
    <s v="L1"/>
    <x v="44"/>
  </r>
  <r>
    <x v="109"/>
    <x v="9"/>
    <s v="44579GSW"/>
    <s v="HOME"/>
    <x v="1"/>
    <x v="31"/>
    <s v="1.067"/>
    <s v="0.924"/>
    <n v="1.0569999999999999"/>
    <n v="1.111"/>
    <x v="2"/>
    <s v="44579DET"/>
    <s v="30"/>
    <n v="22"/>
    <s v="0.986"/>
    <s v="1.032"/>
    <n v="1.1739999999999999"/>
    <n v="1.2889999999999999"/>
    <s v="W 102-86"/>
    <n v="34"/>
    <n v="83"/>
    <n v="41"/>
    <n v="20"/>
    <n v="27"/>
    <n v="74.099999999999994"/>
    <n v="14"/>
    <n v="42"/>
    <n v="33.299999999999997"/>
    <n v="102"/>
    <s v="W"/>
    <s v="W1"/>
    <x v="28"/>
  </r>
  <r>
    <x v="105"/>
    <x v="9"/>
    <s v="44581GSW"/>
    <s v="HOME"/>
    <x v="6"/>
    <x v="31"/>
    <s v="1.109"/>
    <s v="1.034"/>
    <n v="0.98499999999999999"/>
    <n v="0.872"/>
    <x v="45"/>
    <s v="44581IND"/>
    <s v="16"/>
    <n v="21"/>
    <s v="1.085"/>
    <s v="1.273"/>
    <n v="1.2270000000000001"/>
    <n v="1.33"/>
    <s v="L 117-121"/>
    <n v="42"/>
    <n v="94"/>
    <n v="44.7"/>
    <n v="24"/>
    <n v="29"/>
    <n v="82.8"/>
    <n v="9"/>
    <n v="42"/>
    <n v="21.4"/>
    <n v="117"/>
    <s v="L"/>
    <s v="L1"/>
    <x v="9"/>
  </r>
  <r>
    <x v="44"/>
    <x v="9"/>
    <s v="44582GSW"/>
    <s v="HOME"/>
    <x v="1"/>
    <x v="31"/>
    <s v="1.109"/>
    <s v="1.034"/>
    <n v="0.98499999999999999"/>
    <n v="0.872"/>
    <x v="25"/>
    <s v="44582HOU"/>
    <s v="26"/>
    <n v="29"/>
    <s v="1.101"/>
    <s v="1.174"/>
    <n v="1.1040000000000001"/>
    <n v="1.1240000000000001"/>
    <s v="W 105-103"/>
    <n v="39"/>
    <n v="81"/>
    <n v="48.1"/>
    <n v="17"/>
    <n v="22"/>
    <n v="77.3"/>
    <n v="10"/>
    <n v="30"/>
    <n v="33.299999999999997"/>
    <n v="105"/>
    <s v="W"/>
    <s v="W1"/>
    <x v="20"/>
  </r>
  <r>
    <x v="45"/>
    <x v="9"/>
    <s v="44584GSW"/>
    <s v="HOME"/>
    <x v="8"/>
    <x v="31"/>
    <s v="1.024"/>
    <s v="1.02"/>
    <n v="0.97899999999999998"/>
    <n v="1"/>
    <x v="8"/>
    <s v="44584UTA"/>
    <s v="1"/>
    <n v="11"/>
    <s v="1.064"/>
    <s v="1.134"/>
    <n v="1.0680000000000001"/>
    <n v="1.032"/>
    <s v="W 94-92"/>
    <n v="36"/>
    <n v="83"/>
    <n v="43.4"/>
    <n v="9"/>
    <n v="10"/>
    <n v="90"/>
    <n v="13"/>
    <n v="42"/>
    <n v="31"/>
    <n v="94"/>
    <s v="W"/>
    <s v="W2"/>
    <x v="20"/>
  </r>
  <r>
    <x v="76"/>
    <x v="9"/>
    <s v="44586GSW"/>
    <s v="HOME"/>
    <x v="1"/>
    <x v="31"/>
    <s v="1.035"/>
    <s v="1.076"/>
    <n v="1.0349999999999999"/>
    <n v="1.0529999999999999"/>
    <x v="0"/>
    <s v="44586DAL"/>
    <s v="22"/>
    <n v="4"/>
    <s v="1.031"/>
    <s v="1.041"/>
    <n v="1.0009999999999999"/>
    <n v="0.91100000000000003"/>
    <s v="W 130-92"/>
    <n v="49"/>
    <n v="92"/>
    <n v="53.3"/>
    <n v="15"/>
    <n v="18"/>
    <n v="83.3"/>
    <n v="17"/>
    <n v="43"/>
    <n v="39.5"/>
    <n v="130"/>
    <s v="W"/>
    <s v="W3"/>
    <x v="77"/>
  </r>
  <r>
    <x v="110"/>
    <x v="9"/>
    <s v="44588GSW"/>
    <s v="HOME"/>
    <x v="23"/>
    <x v="31"/>
    <s v="1.127"/>
    <s v="1.28"/>
    <n v="0.98299999999999998"/>
    <n v="0.90600000000000003"/>
    <x v="37"/>
    <s v="44588MIN"/>
    <s v="19"/>
    <n v="10"/>
    <s v="1.166"/>
    <s v="1.062"/>
    <n v="1.163"/>
    <n v="1.0429999999999999"/>
    <s v="W 124-115"/>
    <n v="44"/>
    <n v="82"/>
    <n v="53.7"/>
    <n v="15"/>
    <n v="21"/>
    <n v="71.400000000000006"/>
    <n v="21"/>
    <n v="36"/>
    <n v="58.3"/>
    <n v="124"/>
    <s v="W"/>
    <s v="W4"/>
    <x v="30"/>
  </r>
  <r>
    <x v="77"/>
    <x v="9"/>
    <s v="44590GSW"/>
    <s v="HOME"/>
    <x v="23"/>
    <x v="31"/>
    <s v="1.189"/>
    <s v="1.193"/>
    <n v="1.0209999999999999"/>
    <n v="1.107"/>
    <x v="24"/>
    <s v="44590BKN"/>
    <s v="8"/>
    <n v="17"/>
    <s v="1.097"/>
    <s v="1.128"/>
    <n v="1.1839999999999999"/>
    <n v="1.1859999999999999"/>
    <s v="W 110-106"/>
    <n v="40"/>
    <n v="98"/>
    <n v="40.799999999999997"/>
    <n v="16"/>
    <n v="18"/>
    <n v="88.9"/>
    <n v="14"/>
    <n v="45"/>
    <n v="31.1"/>
    <n v="110"/>
    <s v="W"/>
    <s v="W5"/>
    <x v="57"/>
  </r>
  <r>
    <x v="49"/>
    <x v="9"/>
    <s v="44592GSW"/>
    <s v="AWAY"/>
    <x v="23"/>
    <x v="31"/>
    <s v="1.183"/>
    <s v="1.076"/>
    <n v="1.0169999999999999"/>
    <n v="1.0369999999999999"/>
    <x v="53"/>
    <s v="44592HOU"/>
    <s v="27"/>
    <n v="30"/>
    <s v="1.011"/>
    <s v="1.052"/>
    <n v="1.161"/>
    <n v="1.1950000000000001"/>
    <s v="W 122-108"/>
    <n v="43"/>
    <n v="80"/>
    <n v="53.8"/>
    <n v="19"/>
    <n v="23"/>
    <n v="82.6"/>
    <n v="17"/>
    <n v="40"/>
    <n v="42.5"/>
    <n v="122"/>
    <s v="W"/>
    <s v="W6"/>
    <x v="34"/>
  </r>
  <r>
    <x v="78"/>
    <x v="9"/>
    <s v="44593GSW"/>
    <s v="AWAY"/>
    <x v="23"/>
    <x v="31"/>
    <s v="1.183"/>
    <s v="1.076"/>
    <n v="1.0169999999999999"/>
    <n v="1.0369999999999999"/>
    <x v="18"/>
    <s v="44593SAS"/>
    <s v="15"/>
    <n v="19"/>
    <s v="1.146"/>
    <s v="1.081"/>
    <n v="1.159"/>
    <n v="1.1299999999999999"/>
    <s v="W 124-120"/>
    <n v="43"/>
    <n v="96"/>
    <n v="44.8"/>
    <n v="18"/>
    <n v="18"/>
    <n v="100"/>
    <n v="20"/>
    <n v="46"/>
    <n v="43.5"/>
    <n v="124"/>
    <s v="W"/>
    <s v="W7"/>
    <x v="57"/>
  </r>
  <r>
    <x v="50"/>
    <x v="9"/>
    <s v="44595GSW"/>
    <s v="HOME"/>
    <x v="6"/>
    <x v="31"/>
    <s v="1.158"/>
    <s v="1.206"/>
    <n v="1.0860000000000001"/>
    <n v="1.167"/>
    <x v="39"/>
    <s v="44595SAC"/>
    <s v="22"/>
    <n v="28"/>
    <s v="0.998"/>
    <s v="0.931"/>
    <n v="1.127"/>
    <n v="1.125"/>
    <s v="W 126-114"/>
    <n v="47"/>
    <n v="84"/>
    <n v="56"/>
    <n v="12"/>
    <n v="16"/>
    <n v="75"/>
    <n v="20"/>
    <n v="42"/>
    <n v="47.6"/>
    <n v="126"/>
    <s v="W"/>
    <s v="W8"/>
    <x v="15"/>
  </r>
  <r>
    <x v="95"/>
    <x v="9"/>
    <s v="44599GSW"/>
    <s v="AWAY"/>
    <x v="7"/>
    <x v="31"/>
    <s v="1.218"/>
    <s v="1.257"/>
    <n v="1.1200000000000001"/>
    <n v="1.137"/>
    <x v="49"/>
    <s v="44599OKC"/>
    <s v="30"/>
    <n v="11"/>
    <s v="1.047"/>
    <s v="1.01"/>
    <n v="1.05"/>
    <n v="1.1080000000000001"/>
    <s v="W 110-98"/>
    <n v="41"/>
    <n v="82"/>
    <n v="50"/>
    <n v="13"/>
    <n v="17"/>
    <n v="76.5"/>
    <n v="15"/>
    <n v="43"/>
    <n v="34.9"/>
    <n v="110"/>
    <s v="W"/>
    <s v="W9"/>
    <x v="15"/>
  </r>
  <r>
    <x v="80"/>
    <x v="10"/>
    <s v="44489HOU"/>
    <s v="AWAY"/>
    <x v="24"/>
    <x v="0"/>
    <s v=" "/>
    <s v=" "/>
    <s v=" "/>
    <s v=" "/>
    <x v="23"/>
    <s v="44489MIN"/>
    <m/>
    <s v=" "/>
    <s v=" "/>
    <s v=" "/>
    <s v=" "/>
    <s v=" "/>
    <s v="L 106-124"/>
    <n v="40"/>
    <n v="88"/>
    <n v="45.5"/>
    <n v="15"/>
    <n v="22"/>
    <n v="68.2"/>
    <n v="11"/>
    <n v="33"/>
    <n v="33.299999999999997"/>
    <n v="106"/>
    <s v="L"/>
    <s v="L1"/>
    <x v="8"/>
  </r>
  <r>
    <x v="55"/>
    <x v="10"/>
    <s v="44491HOU"/>
    <s v="HOME"/>
    <x v="39"/>
    <x v="24"/>
    <s v="0.976"/>
    <s v="0.976"/>
    <n v="1.1419999999999999"/>
    <n v="1.1419999999999999"/>
    <x v="17"/>
    <s v="44491OKC"/>
    <n v="24"/>
    <n v="18"/>
    <s v="0.879"/>
    <s v="0.879"/>
    <n v="1.0940000000000001"/>
    <n v="1.0940000000000001"/>
    <s v="W 124-91"/>
    <n v="48"/>
    <n v="95"/>
    <n v="50.5"/>
    <n v="11"/>
    <n v="14"/>
    <n v="78.599999999999994"/>
    <n v="17"/>
    <n v="38"/>
    <n v="44.7"/>
    <n v="124"/>
    <s v="W"/>
    <s v="W1"/>
    <x v="36"/>
  </r>
  <r>
    <x v="56"/>
    <x v="10"/>
    <s v="44493HOU"/>
    <s v="HOME"/>
    <x v="27"/>
    <x v="19"/>
    <s v="1.056"/>
    <s v="1.136"/>
    <n v="0.98799999999999999"/>
    <n v="0.83399999999999996"/>
    <x v="15"/>
    <s v="44493BOS"/>
    <s v="27"/>
    <n v="20"/>
    <s v="0.935"/>
    <s v="0.817"/>
    <n v="1.091"/>
    <n v="1.1319999999999999"/>
    <s v="L 97-107"/>
    <n v="32"/>
    <n v="75"/>
    <n v="42.7"/>
    <n v="19"/>
    <n v="24"/>
    <n v="79.2"/>
    <n v="14"/>
    <n v="32"/>
    <n v="43.8"/>
    <n v="97"/>
    <s v="L"/>
    <s v="L1"/>
    <x v="39"/>
  </r>
  <r>
    <x v="101"/>
    <x v="10"/>
    <s v="44495HOU"/>
    <s v="AWAY"/>
    <x v="22"/>
    <x v="21"/>
    <s v="1.025"/>
    <s v="0.956"/>
    <n v="1.0089999999999999"/>
    <n v="1.0549999999999999"/>
    <x v="44"/>
    <s v="44495DAL"/>
    <s v="28"/>
    <n v="14"/>
    <s v="0.945"/>
    <s v="1.07"/>
    <n v="1.0349999999999999"/>
    <n v="0.98699999999999999"/>
    <s v="L 106-116"/>
    <n v="36"/>
    <n v="86"/>
    <n v="41.9"/>
    <n v="18"/>
    <n v="26"/>
    <n v="69.2"/>
    <n v="16"/>
    <n v="39"/>
    <n v="41"/>
    <n v="106"/>
    <s v="L"/>
    <s v="L2"/>
    <x v="39"/>
  </r>
  <r>
    <x v="4"/>
    <x v="10"/>
    <s v="44497HOU"/>
    <s v="HOME"/>
    <x v="22"/>
    <x v="23"/>
    <s v="1.036"/>
    <s v="1.008"/>
    <n v="0.995"/>
    <n v="1.1040000000000001"/>
    <x v="8"/>
    <s v="44497UTA"/>
    <s v="4"/>
    <n v="5"/>
    <s v="1.098"/>
    <s v="1.178"/>
    <n v="0.96199999999999997"/>
    <n v="1.0620000000000001"/>
    <s v="L 91-122"/>
    <n v="31"/>
    <n v="95"/>
    <n v="32.6"/>
    <n v="20"/>
    <n v="23"/>
    <n v="87"/>
    <n v="9"/>
    <n v="44"/>
    <n v="20.5"/>
    <n v="91"/>
    <s v="L"/>
    <s v="L3"/>
    <x v="62"/>
  </r>
  <r>
    <x v="58"/>
    <x v="10"/>
    <s v="44500HOU"/>
    <s v="AWAY"/>
    <x v="31"/>
    <x v="7"/>
    <s v="0.939"/>
    <s v="0.854"/>
    <n v="1.1020000000000001"/>
    <n v="1.145"/>
    <x v="33"/>
    <s v="44500LAL"/>
    <s v="8"/>
    <n v="23"/>
    <s v="1.094"/>
    <s v="1.152"/>
    <n v="1.069"/>
    <n v="1.03"/>
    <s v="L 85-95"/>
    <n v="32"/>
    <n v="76"/>
    <n v="42.1"/>
    <n v="15"/>
    <n v="29"/>
    <n v="51.7"/>
    <n v="6"/>
    <n v="28"/>
    <n v="21.4"/>
    <n v="85"/>
    <s v="L"/>
    <s v="L4"/>
    <x v="39"/>
  </r>
  <r>
    <x v="102"/>
    <x v="10"/>
    <s v="44502HOU"/>
    <s v="AWAY"/>
    <x v="26"/>
    <x v="23"/>
    <s v="0.886"/>
    <s v="0.798"/>
    <n v="1.0469999999999999"/>
    <n v="0.89200000000000002"/>
    <x v="33"/>
    <s v="44502LAL"/>
    <s v="12"/>
    <n v="16"/>
    <s v="1.041"/>
    <s v="0.892"/>
    <n v="0.996"/>
    <n v="0.79800000000000004"/>
    <s v="L 117-119"/>
    <n v="48"/>
    <n v="91"/>
    <n v="52.7"/>
    <n v="5"/>
    <n v="12"/>
    <n v="41.7"/>
    <n v="16"/>
    <n v="42"/>
    <n v="38.1"/>
    <n v="117"/>
    <s v="L"/>
    <s v="L5"/>
    <x v="17"/>
  </r>
  <r>
    <x v="8"/>
    <x v="10"/>
    <s v="44504HOU"/>
    <s v="AWAY"/>
    <x v="26"/>
    <x v="22"/>
    <s v="0.908"/>
    <s v="1.068"/>
    <n v="1.0409999999999999"/>
    <n v="1.0860000000000001"/>
    <x v="9"/>
    <s v="44504PHX"/>
    <s v="18"/>
    <n v="17"/>
    <s v="1.033"/>
    <s v="1.092"/>
    <n v="0.97399999999999998"/>
    <n v="0.97499999999999998"/>
    <s v="L 111-123"/>
    <n v="38"/>
    <n v="88"/>
    <n v="43.2"/>
    <n v="24"/>
    <n v="28"/>
    <n v="85.7"/>
    <n v="11"/>
    <n v="32"/>
    <n v="34.4"/>
    <n v="111"/>
    <s v="L"/>
    <s v="L6"/>
    <x v="11"/>
  </r>
  <r>
    <x v="9"/>
    <x v="10"/>
    <s v="44506HOU"/>
    <s v="AWAY"/>
    <x v="26"/>
    <x v="7"/>
    <s v="0.965"/>
    <s v="1.027"/>
    <n v="1.04"/>
    <n v="1.1379999999999999"/>
    <x v="12"/>
    <s v="44506DEN"/>
    <s v="25"/>
    <n v="4"/>
    <s v="0.993"/>
    <s v="1.088"/>
    <n v="1.0229999999999999"/>
    <n v="1.109"/>
    <s v="L 94-95"/>
    <n v="35"/>
    <n v="75"/>
    <n v="46.7"/>
    <n v="16"/>
    <n v="24"/>
    <n v="66.7"/>
    <n v="8"/>
    <n v="28"/>
    <n v="28.6"/>
    <n v="94"/>
    <s v="L"/>
    <s v="L7"/>
    <x v="54"/>
  </r>
  <r>
    <x v="60"/>
    <x v="10"/>
    <s v="44507HOU"/>
    <s v="AWAY"/>
    <x v="26"/>
    <x v="7"/>
    <s v="0.965"/>
    <s v="1.027"/>
    <n v="1.04"/>
    <n v="1.1379999999999999"/>
    <x v="10"/>
    <s v="44507GSW"/>
    <s v="8"/>
    <n v="1"/>
    <s v="1.102"/>
    <s v="1.24"/>
    <n v="0.83199999999999996"/>
    <n v="0.83599999999999997"/>
    <s v="L 107-120"/>
    <n v="36"/>
    <n v="79"/>
    <n v="45.6"/>
    <n v="25"/>
    <n v="37"/>
    <n v="67.599999999999994"/>
    <n v="10"/>
    <n v="33"/>
    <n v="30.3"/>
    <n v="107"/>
    <s v="L"/>
    <s v="L8"/>
    <x v="24"/>
  </r>
  <r>
    <x v="61"/>
    <x v="10"/>
    <s v="44510HOU"/>
    <s v="HOME"/>
    <x v="26"/>
    <x v="25"/>
    <s v="1.005"/>
    <s v="1.019"/>
    <n v="1.089"/>
    <n v="1.1419999999999999"/>
    <x v="2"/>
    <s v="44510DET"/>
    <s v="30"/>
    <n v="24"/>
    <s v="0.923"/>
    <s v="0.89"/>
    <n v="1.0740000000000001"/>
    <n v="0.95"/>
    <s v="L 104-112"/>
    <n v="35"/>
    <n v="82"/>
    <n v="42.7"/>
    <n v="22"/>
    <n v="34"/>
    <n v="64.7"/>
    <n v="12"/>
    <n v="34"/>
    <n v="35.299999999999997"/>
    <n v="104"/>
    <s v="L"/>
    <s v="L9"/>
    <x v="19"/>
  </r>
  <r>
    <x v="12"/>
    <x v="10"/>
    <s v="44512HOU"/>
    <s v="HOME"/>
    <x v="19"/>
    <x v="8"/>
    <s v="0.993"/>
    <s v="0.992"/>
    <n v="1.0649999999999999"/>
    <n v="1.0680000000000001"/>
    <x v="59"/>
    <s v="44512POR"/>
    <s v="7"/>
    <n v="23"/>
    <s v="1.054"/>
    <s v="1.078"/>
    <n v="1.0640000000000001"/>
    <n v="1.1759999999999999"/>
    <s v="L 92-104"/>
    <n v="34"/>
    <n v="85"/>
    <n v="40"/>
    <n v="17"/>
    <n v="27"/>
    <n v="63"/>
    <n v="7"/>
    <n v="32"/>
    <n v="21.9"/>
    <n v="92"/>
    <s v="L"/>
    <s v="L10"/>
    <x v="11"/>
  </r>
  <r>
    <x v="13"/>
    <x v="10"/>
    <s v="44514HOU"/>
    <s v="HOME"/>
    <x v="26"/>
    <x v="7"/>
    <s v="0.968"/>
    <s v="0.891"/>
    <n v="1.073"/>
    <n v="1.0069999999999999"/>
    <x v="42"/>
    <s v="44514PHX"/>
    <s v="8"/>
    <n v="13"/>
    <s v="1.095"/>
    <s v="1.116"/>
    <n v="0.96799999999999997"/>
    <n v="0.88200000000000001"/>
    <s v="L 89-115"/>
    <n v="35"/>
    <n v="85"/>
    <n v="41.2"/>
    <n v="12"/>
    <n v="18"/>
    <n v="66.7"/>
    <n v="7"/>
    <n v="32"/>
    <n v="21.9"/>
    <n v="89"/>
    <s v="L"/>
    <s v="L11"/>
    <x v="56"/>
  </r>
  <r>
    <x v="14"/>
    <x v="10"/>
    <s v="44515HOU"/>
    <s v="AWAY"/>
    <x v="19"/>
    <x v="6"/>
    <s v="0.968"/>
    <s v="0.891"/>
    <n v="1.073"/>
    <n v="1.0069999999999999"/>
    <x v="19"/>
    <s v="44515MEM"/>
    <s v="19"/>
    <n v="29"/>
    <s v="0.972"/>
    <s v="1.058"/>
    <n v="1.119"/>
    <n v="1.1739999999999999"/>
    <s v="L 102-136"/>
    <n v="36"/>
    <n v="95"/>
    <n v="37.9"/>
    <n v="19"/>
    <n v="26"/>
    <n v="73.099999999999994"/>
    <n v="11"/>
    <n v="38"/>
    <n v="28.9"/>
    <n v="102"/>
    <s v="L"/>
    <s v="L12"/>
    <x v="63"/>
  </r>
  <r>
    <x v="15"/>
    <x v="10"/>
    <s v="44517HOU"/>
    <s v="AWAY"/>
    <x v="36"/>
    <x v="25"/>
    <s v="0.887"/>
    <s v="0.928"/>
    <n v="1.1120000000000001"/>
    <n v="1.2370000000000001"/>
    <x v="49"/>
    <s v="44517OKC"/>
    <s v="29"/>
    <n v="15"/>
    <s v="0.965"/>
    <s v="0.909"/>
    <n v="1.081"/>
    <n v="1.0409999999999999"/>
    <s v="L 89-101"/>
    <n v="32"/>
    <n v="90"/>
    <n v="35.6"/>
    <n v="13"/>
    <n v="19"/>
    <n v="68.400000000000006"/>
    <n v="12"/>
    <n v="42"/>
    <n v="28.6"/>
    <n v="89"/>
    <s v="L"/>
    <s v="L13"/>
    <x v="11"/>
  </r>
  <r>
    <x v="16"/>
    <x v="10"/>
    <s v="44520HOU"/>
    <s v="AWAY"/>
    <x v="36"/>
    <x v="24"/>
    <s v="0.874"/>
    <s v="0.853"/>
    <n v="1.099"/>
    <n v="0.96799999999999997"/>
    <x v="28"/>
    <s v="44520NYK"/>
    <s v="12"/>
    <n v="17"/>
    <s v="0.946"/>
    <s v="0.95"/>
    <n v="0.96599999999999997"/>
    <n v="1.008"/>
    <s v="L 99-106"/>
    <n v="38"/>
    <n v="84"/>
    <n v="45.2"/>
    <n v="13"/>
    <n v="22"/>
    <n v="59.1"/>
    <n v="10"/>
    <n v="39"/>
    <n v="25.6"/>
    <n v="99"/>
    <s v="L"/>
    <s v="L14"/>
    <x v="40"/>
  </r>
  <r>
    <x v="17"/>
    <x v="10"/>
    <s v="44522HOU"/>
    <s v="AWAY"/>
    <x v="36"/>
    <x v="8"/>
    <s v="0.916"/>
    <s v="0.967"/>
    <n v="1.083"/>
    <n v="1.0349999999999999"/>
    <x v="52"/>
    <s v="44522BOS"/>
    <s v="16"/>
    <n v="12"/>
    <s v="1.148"/>
    <s v="1.155"/>
    <n v="1.091"/>
    <n v="1.0920000000000001"/>
    <s v="L 90-108"/>
    <n v="31"/>
    <n v="83"/>
    <n v="37.299999999999997"/>
    <n v="17"/>
    <n v="24"/>
    <n v="70.8"/>
    <n v="11"/>
    <n v="42"/>
    <n v="26.2"/>
    <n v="90"/>
    <s v="L"/>
    <s v="L15"/>
    <x v="8"/>
  </r>
  <r>
    <x v="18"/>
    <x v="10"/>
    <s v="44524HOU"/>
    <s v="HOME"/>
    <x v="36"/>
    <x v="7"/>
    <s v="0.891"/>
    <s v="0.855"/>
    <n v="1.01"/>
    <n v="1.026"/>
    <x v="29"/>
    <s v="44524CHI"/>
    <s v="12"/>
    <n v="11"/>
    <s v="1.01"/>
    <s v="0.783"/>
    <n v="1.077"/>
    <n v="1.1080000000000001"/>
    <s v="W 118-113"/>
    <n v="42"/>
    <n v="84"/>
    <n v="50"/>
    <n v="17"/>
    <n v="22"/>
    <n v="77.3"/>
    <n v="17"/>
    <n v="36"/>
    <n v="47.2"/>
    <n v="118"/>
    <s v="W"/>
    <s v="W1"/>
    <x v="33"/>
  </r>
  <r>
    <x v="20"/>
    <x v="10"/>
    <s v="44527HOU"/>
    <s v="HOME"/>
    <x v="36"/>
    <x v="6"/>
    <s v="0.971"/>
    <s v="1.087"/>
    <n v="1.034"/>
    <n v="1.0409999999999999"/>
    <x v="16"/>
    <s v="44527CHA"/>
    <s v="11"/>
    <n v="22"/>
    <s v="1.049"/>
    <s v="1.041"/>
    <n v="1.0389999999999999"/>
    <n v="0.97199999999999998"/>
    <s v="W 146-143"/>
    <n v="51"/>
    <n v="95"/>
    <n v="53.7"/>
    <n v="21"/>
    <n v="31"/>
    <n v="67.7"/>
    <n v="23"/>
    <n v="49"/>
    <n v="46.9"/>
    <n v="146"/>
    <s v="W"/>
    <s v="W2"/>
    <x v="3"/>
  </r>
  <r>
    <x v="88"/>
    <x v="10"/>
    <s v="44529HOU"/>
    <s v="HOME"/>
    <x v="18"/>
    <x v="26"/>
    <s v="1.082"/>
    <s v="1.286"/>
    <n v="1.1120000000000001"/>
    <n v="1.26"/>
    <x v="17"/>
    <s v="44529OKC"/>
    <s v="27"/>
    <n v="14"/>
    <s v="1.032"/>
    <s v="1.006"/>
    <n v="1.1000000000000001"/>
    <n v="1.0269999999999999"/>
    <s v="W 102-89"/>
    <n v="40"/>
    <n v="96"/>
    <n v="41.7"/>
    <n v="7"/>
    <n v="11"/>
    <n v="63.6"/>
    <n v="15"/>
    <n v="46"/>
    <n v="32.6"/>
    <n v="102"/>
    <s v="W"/>
    <s v="W3"/>
    <x v="35"/>
  </r>
  <r>
    <x v="21"/>
    <x v="10"/>
    <s v="44531HOU"/>
    <s v="AWAY"/>
    <x v="26"/>
    <x v="6"/>
    <s v="1.111"/>
    <s v="0.951"/>
    <n v="1.048"/>
    <n v="0.83"/>
    <x v="49"/>
    <s v="44531OKC"/>
    <s v="30"/>
    <n v="13"/>
    <s v="0.955"/>
    <s v="0.83"/>
    <n v="1.024"/>
    <n v="0.95099999999999996"/>
    <s v="W 114-110"/>
    <n v="40"/>
    <n v="79"/>
    <n v="50.6"/>
    <n v="19"/>
    <n v="22"/>
    <n v="86.4"/>
    <n v="15"/>
    <n v="37"/>
    <n v="40.5"/>
    <n v="114"/>
    <s v="W"/>
    <s v="W4"/>
    <x v="57"/>
  </r>
  <r>
    <x v="22"/>
    <x v="10"/>
    <s v="44533HOU"/>
    <s v="HOME"/>
    <x v="19"/>
    <x v="7"/>
    <s v="1.125"/>
    <s v="1.127"/>
    <n v="1.0620000000000001"/>
    <n v="1.0880000000000001"/>
    <x v="14"/>
    <s v="44533ORL"/>
    <s v="28"/>
    <n v="25"/>
    <s v="0.968"/>
    <s v="1.049"/>
    <n v="1.01"/>
    <n v="1"/>
    <s v="W 118-116"/>
    <n v="44"/>
    <n v="92"/>
    <n v="47.8"/>
    <n v="13"/>
    <n v="15"/>
    <n v="86.7"/>
    <n v="17"/>
    <n v="47"/>
    <n v="36.200000000000003"/>
    <n v="118"/>
    <s v="W"/>
    <s v="W5"/>
    <x v="20"/>
  </r>
  <r>
    <x v="23"/>
    <x v="10"/>
    <s v="44535HOU"/>
    <s v="HOME"/>
    <x v="19"/>
    <x v="8"/>
    <s v="1.069"/>
    <s v="1.134"/>
    <n v="1.008"/>
    <n v="1.115"/>
    <x v="58"/>
    <s v="44535NOP"/>
    <s v="26"/>
    <n v="29"/>
    <s v="1.156"/>
    <s v="1.061"/>
    <n v="1.1459999999999999"/>
    <n v="0.90300000000000002"/>
    <s v="W 118-108"/>
    <n v="39"/>
    <n v="79"/>
    <n v="49.4"/>
    <n v="23"/>
    <n v="29"/>
    <n v="79.3"/>
    <n v="17"/>
    <n v="40"/>
    <n v="42.5"/>
    <n v="118"/>
    <s v="W"/>
    <s v="W6"/>
    <x v="14"/>
  </r>
  <r>
    <x v="67"/>
    <x v="10"/>
    <s v="44538HOU"/>
    <s v="HOME"/>
    <x v="19"/>
    <x v="7"/>
    <s v="1.171"/>
    <s v="1.258"/>
    <n v="1.117"/>
    <n v="1.151"/>
    <x v="24"/>
    <s v="44538BKN"/>
    <s v="12"/>
    <n v="7"/>
    <s v="1.071"/>
    <s v="1.028"/>
    <n v="1.0609999999999999"/>
    <n v="1.0669999999999999"/>
    <s v="W 114-104"/>
    <n v="40"/>
    <n v="81"/>
    <n v="49.4"/>
    <n v="20"/>
    <n v="29"/>
    <n v="69"/>
    <n v="14"/>
    <n v="41"/>
    <n v="34.1"/>
    <n v="114"/>
    <s v="W"/>
    <s v="W7"/>
    <x v="14"/>
  </r>
  <r>
    <x v="25"/>
    <x v="10"/>
    <s v="44540HOU"/>
    <s v="HOME"/>
    <x v="19"/>
    <x v="6"/>
    <s v="1.17"/>
    <s v="1.126"/>
    <n v="1.097"/>
    <n v="1.0269999999999999"/>
    <x v="13"/>
    <s v="44540MIL"/>
    <s v="9"/>
    <n v="6"/>
    <s v="1.103"/>
    <s v="1.022"/>
    <n v="1.0349999999999999"/>
    <n v="1.1100000000000001"/>
    <s v="L 114-123"/>
    <n v="42"/>
    <n v="89"/>
    <n v="47.2"/>
    <n v="11"/>
    <n v="20"/>
    <n v="55"/>
    <n v="19"/>
    <n v="46"/>
    <n v="41.3"/>
    <n v="114"/>
    <s v="L"/>
    <s v="L1"/>
    <x v="7"/>
  </r>
  <r>
    <x v="90"/>
    <x v="10"/>
    <s v="44541HOU"/>
    <s v="AWAY"/>
    <x v="19"/>
    <x v="28"/>
    <s v="1.17"/>
    <s v="1.126"/>
    <n v="1.097"/>
    <n v="1.0269999999999999"/>
    <x v="19"/>
    <s v="44541MEM"/>
    <s v="9"/>
    <n v="22"/>
    <s v="1.022"/>
    <s v="1.066"/>
    <n v="0.95599999999999996"/>
    <n v="0.93799999999999994"/>
    <s v="L 106-113"/>
    <n v="38"/>
    <n v="77"/>
    <n v="49.4"/>
    <n v="19"/>
    <n v="29"/>
    <n v="65.5"/>
    <n v="11"/>
    <n v="33"/>
    <n v="33.299999999999997"/>
    <n v="106"/>
    <s v="L"/>
    <s v="L2"/>
    <x v="40"/>
  </r>
  <r>
    <x v="26"/>
    <x v="10"/>
    <s v="44543HOU"/>
    <s v="AWAY"/>
    <x v="19"/>
    <x v="29"/>
    <s v="1.115"/>
    <s v="1.093"/>
    <n v="1.135"/>
    <n v="1.1659999999999999"/>
    <x v="54"/>
    <s v="44543ATL"/>
    <s v="2"/>
    <n v="25"/>
    <s v="1.158"/>
    <s v="1.0"/>
    <n v="1.1579999999999999"/>
    <n v="1.0760000000000001"/>
    <s v="W 132-126"/>
    <n v="46"/>
    <n v="96"/>
    <n v="47.9"/>
    <n v="21"/>
    <n v="27"/>
    <n v="77.8"/>
    <n v="19"/>
    <n v="46"/>
    <n v="41.3"/>
    <n v="132"/>
    <s v="W"/>
    <s v="W1"/>
    <x v="22"/>
  </r>
  <r>
    <x v="27"/>
    <x v="10"/>
    <s v="44545HOU"/>
    <s v="AWAY"/>
    <x v="19"/>
    <x v="12"/>
    <s v="1.158"/>
    <s v="1.248"/>
    <n v="1.1910000000000001"/>
    <n v="1.1910000000000001"/>
    <x v="1"/>
    <s v="44545CLE"/>
    <s v="19"/>
    <n v="3"/>
    <s v="1.107"/>
    <s v="1.106"/>
    <n v="0.97199999999999998"/>
    <n v="0.99"/>
    <s v="L 89-124"/>
    <n v="30"/>
    <n v="78"/>
    <n v="38.5"/>
    <n v="24"/>
    <n v="35"/>
    <n v="68.599999999999994"/>
    <n v="5"/>
    <n v="29"/>
    <n v="17.2"/>
    <n v="89"/>
    <s v="L"/>
    <s v="L1"/>
    <x v="45"/>
  </r>
  <r>
    <x v="70"/>
    <x v="10"/>
    <s v="44546HOU"/>
    <s v="HOME"/>
    <x v="19"/>
    <x v="12"/>
    <s v="1.158"/>
    <s v="1.248"/>
    <n v="1.1910000000000001"/>
    <n v="1.1910000000000001"/>
    <x v="20"/>
    <s v="44546NYK"/>
    <s v="20"/>
    <n v="22"/>
    <s v="0.971"/>
    <s v="0.993"/>
    <n v="1.0640000000000001"/>
    <n v="1.087"/>
    <s v="L 103-116"/>
    <n v="34"/>
    <n v="68"/>
    <n v="50"/>
    <n v="24"/>
    <n v="30"/>
    <n v="80"/>
    <n v="11"/>
    <n v="32"/>
    <n v="34.4"/>
    <n v="103"/>
    <s v="L"/>
    <s v="L2"/>
    <x v="24"/>
  </r>
  <r>
    <x v="71"/>
    <x v="10"/>
    <s v="44548HOU"/>
    <s v="AWAY"/>
    <x v="19"/>
    <x v="12"/>
    <s v="1.079"/>
    <s v="1.095"/>
    <n v="1.2190000000000001"/>
    <n v="1.2330000000000001"/>
    <x v="48"/>
    <s v="44548DET"/>
    <s v="29"/>
    <n v="23"/>
    <s v="0.977"/>
    <s v="1.094"/>
    <n v="1.0940000000000001"/>
    <n v="1.181"/>
    <s v="W 116-107"/>
    <n v="46"/>
    <n v="93"/>
    <n v="49.5"/>
    <n v="10"/>
    <n v="17"/>
    <n v="58.8"/>
    <n v="14"/>
    <n v="38"/>
    <n v="36.799999999999997"/>
    <n v="116"/>
    <s v="W"/>
    <s v="W1"/>
    <x v="30"/>
  </r>
  <r>
    <x v="83"/>
    <x v="10"/>
    <s v="44550HOU"/>
    <s v="AWAY"/>
    <x v="19"/>
    <x v="12"/>
    <s v="1.022"/>
    <s v="1.086"/>
    <n v="1.151"/>
    <n v="1.002"/>
    <x v="30"/>
    <s v="44550CHI"/>
    <s v="13"/>
    <n v="8"/>
    <s v="0.98"/>
    <s v="0.935"/>
    <n v="1.1040000000000001"/>
    <n v="1.1990000000000001"/>
    <s v="L 118-133"/>
    <n v="44"/>
    <n v="78"/>
    <n v="56.4"/>
    <n v="18"/>
    <n v="24"/>
    <n v="75"/>
    <n v="12"/>
    <n v="33"/>
    <n v="36.4"/>
    <n v="118"/>
    <s v="L"/>
    <s v="L1"/>
    <x v="49"/>
  </r>
  <r>
    <x v="29"/>
    <x v="10"/>
    <s v="44552HOU"/>
    <s v="AWAY"/>
    <x v="19"/>
    <x v="13"/>
    <s v="1.13"/>
    <s v="1.212"/>
    <n v="1.1930000000000001"/>
    <n v="1.3660000000000001"/>
    <x v="46"/>
    <s v="44552MIL"/>
    <s v="9"/>
    <n v="10"/>
    <s v="1.031"/>
    <s v="0.896"/>
    <n v="1.089"/>
    <n v="1.1850000000000001"/>
    <s v="L 106-126"/>
    <n v="36"/>
    <n v="86"/>
    <n v="41.9"/>
    <n v="21"/>
    <n v="31"/>
    <n v="67.7"/>
    <n v="13"/>
    <n v="45"/>
    <n v="28.9"/>
    <n v="106"/>
    <s v="L"/>
    <s v="L2"/>
    <x v="44"/>
  </r>
  <r>
    <x v="30"/>
    <x v="10"/>
    <s v="44553HOU"/>
    <s v="AWAY"/>
    <x v="19"/>
    <x v="13"/>
    <s v="1.13"/>
    <s v="1.212"/>
    <n v="1.1930000000000001"/>
    <n v="1.3660000000000001"/>
    <x v="21"/>
    <s v="44553IND"/>
    <s v="14"/>
    <n v="16"/>
    <s v="1.063"/>
    <s v="0.972"/>
    <n v="1.18"/>
    <n v="1.266"/>
    <s v="L 106-118"/>
    <n v="35"/>
    <n v="80"/>
    <n v="43.8"/>
    <n v="21"/>
    <n v="26"/>
    <n v="80.8"/>
    <n v="15"/>
    <n v="37"/>
    <n v="40.5"/>
    <n v="106"/>
    <s v="L"/>
    <s v="L3"/>
    <x v="11"/>
  </r>
  <r>
    <x v="32"/>
    <x v="10"/>
    <s v="44557HOU"/>
    <s v="AWAY"/>
    <x v="19"/>
    <x v="15"/>
    <s v="1.104"/>
    <s v="1.091"/>
    <n v="1.2609999999999999"/>
    <n v="1.214"/>
    <x v="38"/>
    <s v="44557CHA"/>
    <s v="3"/>
    <n v="30"/>
    <s v="0.997"/>
    <s v="1.077"/>
    <n v="1.099"/>
    <n v="1.002"/>
    <s v="L 99-123"/>
    <n v="36"/>
    <n v="87"/>
    <n v="41.4"/>
    <n v="12"/>
    <n v="18"/>
    <n v="66.7"/>
    <n v="15"/>
    <n v="46"/>
    <n v="32.6"/>
    <n v="99"/>
    <s v="L"/>
    <s v="L4"/>
    <x v="25"/>
  </r>
  <r>
    <x v="98"/>
    <x v="10"/>
    <s v="44558HOU"/>
    <s v="HOME"/>
    <x v="19"/>
    <x v="15"/>
    <s v="1.104"/>
    <s v="1.091"/>
    <n v="1.2609999999999999"/>
    <n v="1.214"/>
    <x v="40"/>
    <s v="44558LAL"/>
    <s v="26"/>
    <n v="12"/>
    <s v="0.974"/>
    <s v="1.05"/>
    <n v="1.137"/>
    <n v="1.1140000000000001"/>
    <s v="L 123-132"/>
    <n v="44"/>
    <n v="83"/>
    <n v="53"/>
    <n v="19"/>
    <n v="25"/>
    <n v="76"/>
    <n v="16"/>
    <n v="35"/>
    <n v="45.7"/>
    <n v="123"/>
    <s v="L"/>
    <s v="L5"/>
    <x v="7"/>
  </r>
  <r>
    <x v="34"/>
    <x v="10"/>
    <s v="44561HOU"/>
    <s v="HOME"/>
    <x v="19"/>
    <x v="15"/>
    <s v="1.075"/>
    <s v="1.179"/>
    <n v="1.2230000000000001"/>
    <n v="1.2649999999999999"/>
    <x v="35"/>
    <s v="44561MIA"/>
    <s v="7"/>
    <n v="7"/>
    <s v="1.124"/>
    <s v="1.23"/>
    <n v="1.0549999999999999"/>
    <n v="1.157"/>
    <s v="L 110-120"/>
    <n v="41"/>
    <n v="93"/>
    <n v="44.1"/>
    <n v="14"/>
    <n v="17"/>
    <n v="82.4"/>
    <n v="14"/>
    <n v="42"/>
    <n v="33.299999999999997"/>
    <n v="110"/>
    <s v="L"/>
    <s v="L6"/>
    <x v="39"/>
  </r>
  <r>
    <x v="73"/>
    <x v="10"/>
    <s v="44562HOU"/>
    <s v="HOME"/>
    <x v="19"/>
    <x v="15"/>
    <s v="1.075"/>
    <s v="1.179"/>
    <n v="1.2230000000000001"/>
    <n v="1.2649999999999999"/>
    <x v="27"/>
    <s v="44562DEN"/>
    <s v="18"/>
    <n v="17"/>
    <s v="0.981"/>
    <s v="0.931"/>
    <n v="0.98799999999999999"/>
    <n v="0.89900000000000002"/>
    <s v="L 111-124"/>
    <n v="37"/>
    <n v="85"/>
    <n v="43.5"/>
    <n v="21"/>
    <n v="24"/>
    <n v="87.5"/>
    <n v="16"/>
    <n v="42"/>
    <n v="38.1"/>
    <n v="111"/>
    <s v="L"/>
    <s v="L7"/>
    <x v="24"/>
  </r>
  <r>
    <x v="35"/>
    <x v="10"/>
    <s v="44564HOU"/>
    <s v="AWAY"/>
    <x v="19"/>
    <x v="15"/>
    <s v="1.107"/>
    <s v="1.082"/>
    <n v="1.21"/>
    <n v="1.208"/>
    <x v="5"/>
    <s v="44564PHI"/>
    <s v="14"/>
    <n v="20"/>
    <s v="1.149"/>
    <s v="1.082"/>
    <n v="1.034"/>
    <n v="1.0029999999999999"/>
    <s v="L 113-133"/>
    <n v="37"/>
    <n v="89"/>
    <n v="41.6"/>
    <n v="24"/>
    <n v="33"/>
    <n v="72.7"/>
    <n v="15"/>
    <n v="44"/>
    <n v="34.1"/>
    <n v="113"/>
    <s v="L"/>
    <s v="L8"/>
    <x v="44"/>
  </r>
  <r>
    <x v="36"/>
    <x v="10"/>
    <s v="44566HOU"/>
    <s v="AWAY"/>
    <x v="19"/>
    <x v="15"/>
    <s v="1.071"/>
    <s v="1.072"/>
    <n v="1.2090000000000001"/>
    <n v="1.262"/>
    <x v="4"/>
    <s v="44566WAS"/>
    <s v="18"/>
    <n v="23"/>
    <s v="1.142"/>
    <s v="1.165"/>
    <n v="1.081"/>
    <n v="1.137"/>
    <s v="W 114-111"/>
    <n v="40"/>
    <n v="85"/>
    <n v="47.1"/>
    <n v="25"/>
    <n v="32"/>
    <n v="78.099999999999994"/>
    <n v="9"/>
    <n v="26"/>
    <n v="34.6"/>
    <n v="114"/>
    <s v="W"/>
    <s v="W1"/>
    <x v="3"/>
  </r>
  <r>
    <x v="37"/>
    <x v="10"/>
    <s v="44568HOU"/>
    <s v="HOME"/>
    <x v="19"/>
    <x v="15"/>
    <s v="1.062"/>
    <s v="1.034"/>
    <n v="1.1559999999999999"/>
    <n v="1.0069999999999999"/>
    <x v="0"/>
    <s v="44568DAL"/>
    <s v="18"/>
    <n v="6"/>
    <s v="1.025"/>
    <s v="0.995"/>
    <n v="0.88700000000000001"/>
    <n v="0.82399999999999995"/>
    <s v="L 106-130"/>
    <n v="37"/>
    <n v="87"/>
    <n v="42.5"/>
    <n v="20"/>
    <n v="29"/>
    <n v="69"/>
    <n v="12"/>
    <n v="43"/>
    <n v="27.9"/>
    <n v="106"/>
    <s v="L"/>
    <s v="L1"/>
    <x v="25"/>
  </r>
  <r>
    <x v="38"/>
    <x v="10"/>
    <s v="44570HOU"/>
    <s v="HOME"/>
    <x v="40"/>
    <x v="15"/>
    <s v="1.03"/>
    <s v="0.986"/>
    <n v="1.157"/>
    <n v="1.2090000000000001"/>
    <x v="37"/>
    <s v="44570MIN"/>
    <s v="24"/>
    <n v="6"/>
    <s v="1.136"/>
    <s v="1.251"/>
    <n v="0.95599999999999996"/>
    <n v="0.97299999999999998"/>
    <s v="L 123-141"/>
    <n v="46"/>
    <n v="97"/>
    <n v="47.4"/>
    <n v="17"/>
    <n v="28"/>
    <n v="60.7"/>
    <n v="14"/>
    <n v="43"/>
    <n v="32.6"/>
    <n v="123"/>
    <s v="L"/>
    <s v="L2"/>
    <x v="8"/>
  </r>
  <r>
    <x v="74"/>
    <x v="10"/>
    <s v="44571HOU"/>
    <s v="HOME"/>
    <x v="40"/>
    <x v="15"/>
    <s v="1.03"/>
    <s v="0.986"/>
    <n v="1.157"/>
    <n v="1.2090000000000001"/>
    <x v="22"/>
    <s v="44571PHI"/>
    <s v="12"/>
    <n v="16"/>
    <s v="1.183"/>
    <s v="1.171"/>
    <n v="1.026"/>
    <n v="0.98399999999999999"/>
    <s v="L 91-111"/>
    <n v="30"/>
    <n v="77"/>
    <n v="39"/>
    <n v="18"/>
    <n v="27"/>
    <n v="66.7"/>
    <n v="13"/>
    <n v="42"/>
    <n v="31"/>
    <n v="91"/>
    <s v="L"/>
    <s v="L3"/>
    <x v="44"/>
  </r>
  <r>
    <x v="39"/>
    <x v="10"/>
    <s v="44573HOU"/>
    <s v="AWAY"/>
    <x v="19"/>
    <x v="14"/>
    <s v="0.99"/>
    <s v="0.878"/>
    <n v="1.181"/>
    <n v="1.071"/>
    <x v="18"/>
    <s v="44573SAS"/>
    <s v="18"/>
    <n v="20"/>
    <s v="0.988"/>
    <s v="0.967"/>
    <n v="1.101"/>
    <n v="1.1180000000000001"/>
    <s v="W 128-124"/>
    <n v="45"/>
    <n v="82"/>
    <n v="54.9"/>
    <n v="22"/>
    <n v="32"/>
    <n v="68.8"/>
    <n v="16"/>
    <n v="36"/>
    <n v="44.4"/>
    <n v="128"/>
    <s v="W"/>
    <s v="W1"/>
    <x v="57"/>
  </r>
  <r>
    <x v="40"/>
    <x v="10"/>
    <s v="44575HOU"/>
    <s v="AWAY"/>
    <x v="40"/>
    <x v="14"/>
    <s v="1.051"/>
    <s v="1.169"/>
    <n v="1.1559999999999999"/>
    <n v="1.1319999999999999"/>
    <x v="32"/>
    <s v="44575SAC"/>
    <s v="23"/>
    <n v="26"/>
    <s v="1.065"/>
    <s v="1.211"/>
    <n v="1.0880000000000001"/>
    <n v="1.1240000000000001"/>
    <s v="L 114-126"/>
    <n v="44"/>
    <n v="101"/>
    <n v="43.6"/>
    <n v="13"/>
    <n v="16"/>
    <n v="81.3"/>
    <n v="13"/>
    <n v="43"/>
    <n v="30.2"/>
    <n v="114"/>
    <s v="L"/>
    <s v="L1"/>
    <x v="11"/>
  </r>
  <r>
    <x v="107"/>
    <x v="10"/>
    <s v="44577HOU"/>
    <s v="AWAY"/>
    <x v="40"/>
    <x v="15"/>
    <s v="1.029"/>
    <s v="1.032"/>
    <n v="1.115"/>
    <n v="1.1399999999999999"/>
    <x v="32"/>
    <s v="44577SAC"/>
    <s v="20"/>
    <n v="26"/>
    <s v="1.152"/>
    <s v="1.14"/>
    <n v="1.0880000000000001"/>
    <n v="1.032"/>
    <s v="W 118-112"/>
    <n v="41"/>
    <n v="76"/>
    <n v="53.9"/>
    <n v="20"/>
    <n v="24"/>
    <n v="83.3"/>
    <n v="16"/>
    <n v="40"/>
    <n v="40"/>
    <n v="118"/>
    <s v="W"/>
    <s v="W1"/>
    <x v="22"/>
  </r>
  <r>
    <x v="43"/>
    <x v="10"/>
    <s v="44580HOU"/>
    <s v="AWAY"/>
    <x v="40"/>
    <x v="15"/>
    <s v="1.101"/>
    <s v="1.104"/>
    <n v="1.107"/>
    <n v="1.048"/>
    <x v="11"/>
    <s v="44580UTA"/>
    <s v="1"/>
    <n v="11"/>
    <s v="1.05"/>
    <s v="0.939"/>
    <n v="1.06"/>
    <n v="0.998"/>
    <s v="W 116-111"/>
    <n v="41"/>
    <n v="96"/>
    <n v="42.7"/>
    <n v="12"/>
    <n v="17"/>
    <n v="70.599999999999994"/>
    <n v="22"/>
    <n v="45"/>
    <n v="48.9"/>
    <n v="116"/>
    <s v="W"/>
    <s v="W2"/>
    <x v="33"/>
  </r>
  <r>
    <x v="44"/>
    <x v="10"/>
    <s v="44582HOU"/>
    <s v="AWAY"/>
    <x v="40"/>
    <x v="15"/>
    <s v="1.101"/>
    <s v="1.174"/>
    <n v="1.1040000000000001"/>
    <n v="1.1240000000000001"/>
    <x v="10"/>
    <s v="44582GSW"/>
    <s v="13"/>
    <n v="1"/>
    <s v="1.109"/>
    <s v="1.034"/>
    <n v="0.98499999999999999"/>
    <n v="0.872"/>
    <s v="L 103-105"/>
    <n v="38"/>
    <n v="89"/>
    <n v="42.7"/>
    <n v="17"/>
    <n v="20"/>
    <n v="85"/>
    <n v="10"/>
    <n v="35"/>
    <n v="28.6"/>
    <n v="103"/>
    <s v="L"/>
    <s v="L1"/>
    <x v="17"/>
  </r>
  <r>
    <x v="76"/>
    <x v="10"/>
    <s v="44586HOU"/>
    <s v="HOME"/>
    <x v="40"/>
    <x v="14"/>
    <s v="1.092"/>
    <s v="1.0"/>
    <n v="1.0629999999999999"/>
    <n v="1.02"/>
    <x v="57"/>
    <s v="44586SAS"/>
    <s v="17"/>
    <n v="20"/>
    <s v="1.094"/>
    <s v="1.11"/>
    <n v="1.091"/>
    <n v="1.171"/>
    <s v="L 104-134"/>
    <n v="39"/>
    <n v="95"/>
    <n v="41.1"/>
    <n v="17"/>
    <n v="25"/>
    <n v="68"/>
    <n v="9"/>
    <n v="34"/>
    <n v="26.5"/>
    <n v="104"/>
    <s v="L"/>
    <s v="L2"/>
    <x v="61"/>
  </r>
  <r>
    <x v="47"/>
    <x v="10"/>
    <s v="44589HOU"/>
    <s v="HOME"/>
    <x v="19"/>
    <x v="14"/>
    <s v="1.05"/>
    <s v="0.982"/>
    <n v="1.1379999999999999"/>
    <n v="1.266"/>
    <x v="59"/>
    <s v="44589POR"/>
    <s v="15"/>
    <n v="27"/>
    <s v="1.081"/>
    <s v="1.107"/>
    <n v="1.123"/>
    <n v="1.3049999999999999"/>
    <s v="L 110-125"/>
    <n v="38"/>
    <n v="79"/>
    <n v="48.1"/>
    <n v="24"/>
    <n v="31"/>
    <n v="77.400000000000006"/>
    <n v="10"/>
    <n v="41"/>
    <n v="24.4"/>
    <n v="110"/>
    <s v="L"/>
    <s v="L3"/>
    <x v="49"/>
  </r>
  <r>
    <x v="49"/>
    <x v="10"/>
    <s v="44592HOU"/>
    <s v="HOME"/>
    <x v="19"/>
    <x v="14"/>
    <s v="1.011"/>
    <s v="1.052"/>
    <n v="1.161"/>
    <n v="1.1950000000000001"/>
    <x v="50"/>
    <s v="44592GSW"/>
    <s v="12"/>
    <n v="1"/>
    <s v="1.183"/>
    <s v="1.076"/>
    <n v="1.0169999999999999"/>
    <n v="1.0369999999999999"/>
    <s v="L 108-122"/>
    <n v="36"/>
    <n v="84"/>
    <n v="42.9"/>
    <n v="20"/>
    <n v="29"/>
    <n v="69"/>
    <n v="16"/>
    <n v="43"/>
    <n v="37.200000000000003"/>
    <n v="108"/>
    <s v="L"/>
    <s v="L4"/>
    <x v="10"/>
  </r>
  <r>
    <x v="79"/>
    <x v="10"/>
    <s v="44594HOU"/>
    <s v="HOME"/>
    <x v="19"/>
    <x v="14"/>
    <s v="1.029"/>
    <s v="1.055"/>
    <n v="1.218"/>
    <n v="1.1919999999999999"/>
    <x v="51"/>
    <s v="44594CLE"/>
    <s v="14"/>
    <n v="3"/>
    <s v="1.098"/>
    <s v="1.002"/>
    <n v="1.0669999999999999"/>
    <n v="0.97"/>
    <s v="W 115-104"/>
    <n v="39"/>
    <n v="82"/>
    <n v="47.6"/>
    <n v="23"/>
    <n v="33"/>
    <n v="69.7"/>
    <n v="14"/>
    <n v="40"/>
    <n v="35"/>
    <n v="115"/>
    <s v="W"/>
    <s v="W1"/>
    <x v="13"/>
  </r>
  <r>
    <x v="51"/>
    <x v="10"/>
    <s v="44596HOU"/>
    <s v="AWAY"/>
    <x v="19"/>
    <x v="14"/>
    <s v="1.082"/>
    <s v="1.141"/>
    <n v="1.141"/>
    <n v="1.032"/>
    <x v="18"/>
    <s v="44596SAS"/>
    <s v="13"/>
    <n v="19"/>
    <s v="1.18"/>
    <s v="1.167"/>
    <n v="1.18"/>
    <n v="1.206"/>
    <s v="L 106-131"/>
    <n v="36"/>
    <n v="83"/>
    <n v="43.4"/>
    <n v="23"/>
    <n v="29"/>
    <n v="79.3"/>
    <n v="11"/>
    <n v="33"/>
    <n v="33.299999999999997"/>
    <n v="106"/>
    <s v="L"/>
    <s v="L1"/>
    <x v="64"/>
  </r>
  <r>
    <x v="52"/>
    <x v="10"/>
    <s v="44598HOU"/>
    <s v="HOME"/>
    <x v="19"/>
    <x v="14"/>
    <s v="1.073"/>
    <s v="1.023"/>
    <n v="1.1639999999999999"/>
    <n v="1.264"/>
    <x v="58"/>
    <s v="44598NOP"/>
    <s v="25"/>
    <n v="22"/>
    <s v="1.078"/>
    <s v="1.189"/>
    <n v="1.026"/>
    <n v="1.105"/>
    <s v="L 107-120"/>
    <n v="40"/>
    <n v="84"/>
    <n v="47.6"/>
    <n v="11"/>
    <n v="16"/>
    <n v="68.8"/>
    <n v="16"/>
    <n v="45"/>
    <n v="35.6"/>
    <n v="107"/>
    <s v="L"/>
    <s v="L2"/>
    <x v="24"/>
  </r>
  <r>
    <x v="53"/>
    <x v="10"/>
    <s v="44600HOU"/>
    <s v="AWAY"/>
    <x v="19"/>
    <x v="14"/>
    <s v="1.066"/>
    <s v="1.035"/>
    <n v="1.1539999999999999"/>
    <n v="1.161"/>
    <x v="3"/>
    <s v="44600NOP"/>
    <s v="24"/>
    <n v="22"/>
    <s v="1.14"/>
    <s v="1.161"/>
    <n v="1.0369999999999999"/>
    <n v="1.0349999999999999"/>
    <s v="L 97-110"/>
    <n v="32"/>
    <n v="86"/>
    <n v="37.200000000000003"/>
    <n v="20"/>
    <n v="31"/>
    <n v="64.5"/>
    <n v="13"/>
    <n v="42"/>
    <n v="31"/>
    <n v="97"/>
    <s v="L"/>
    <s v="L3"/>
    <x v="24"/>
  </r>
  <r>
    <x v="0"/>
    <x v="11"/>
    <s v="44490LAC"/>
    <s v="AWAY"/>
    <x v="0"/>
    <x v="30"/>
    <s v="--"/>
    <s v="--"/>
    <n v="0"/>
    <n v="0"/>
    <x v="10"/>
    <s v="44490GSW"/>
    <n v="2"/>
    <n v="1"/>
    <s v="1.042"/>
    <s v="1.042"/>
    <n v="0.98199999999999998"/>
    <n v="0.98199999999999998"/>
    <s v="L 113-115"/>
    <n v="42"/>
    <n v="96"/>
    <n v="43.8"/>
    <n v="15"/>
    <n v="21"/>
    <n v="71.400000000000006"/>
    <n v="14"/>
    <n v="40"/>
    <n v="35"/>
    <n v="113"/>
    <s v="L"/>
    <s v="L1"/>
    <x v="17"/>
  </r>
  <r>
    <x v="1"/>
    <x v="11"/>
    <s v="44492LAC"/>
    <s v="HOME"/>
    <x v="23"/>
    <x v="26"/>
    <s v="1.079"/>
    <s v="1.079"/>
    <n v="1.0980000000000001"/>
    <n v="1.0980000000000001"/>
    <x v="56"/>
    <s v="44492MEM"/>
    <s v="1"/>
    <n v="26"/>
    <s v="1.256"/>
    <s v="1.256"/>
    <n v="1.151"/>
    <n v="1.151"/>
    <s v="L 114-120"/>
    <n v="43"/>
    <n v="99"/>
    <n v="43.4"/>
    <n v="15"/>
    <n v="17"/>
    <n v="88.2"/>
    <n v="13"/>
    <n v="39"/>
    <n v="33.299999999999997"/>
    <n v="114"/>
    <s v="L"/>
    <s v="L2"/>
    <x v="1"/>
  </r>
  <r>
    <x v="2"/>
    <x v="11"/>
    <s v="44494LAC"/>
    <s v="HOME"/>
    <x v="9"/>
    <x v="15"/>
    <s v="1.109"/>
    <s v="1.14"/>
    <n v="1.1479999999999999"/>
    <n v="1.2"/>
    <x v="59"/>
    <s v="44494POR"/>
    <s v="2"/>
    <n v="20"/>
    <s v="1.207"/>
    <s v="1.3"/>
    <n v="1.0840000000000001"/>
    <n v="1.018"/>
    <s v="W 116-86"/>
    <n v="44"/>
    <n v="93"/>
    <n v="47.3"/>
    <n v="14"/>
    <n v="19"/>
    <n v="73.7"/>
    <n v="14"/>
    <n v="43"/>
    <n v="32.6"/>
    <n v="116"/>
    <s v="W"/>
    <s v="W1"/>
    <x v="52"/>
  </r>
  <r>
    <x v="3"/>
    <x v="11"/>
    <s v="44496LAC"/>
    <s v="HOME"/>
    <x v="9"/>
    <x v="19"/>
    <s v="1.074"/>
    <s v="1.011"/>
    <n v="1.0049999999999999"/>
    <n v="0.749"/>
    <x v="51"/>
    <s v="44496CLE"/>
    <s v="11"/>
    <n v="20"/>
    <s v="1.025"/>
    <s v="0.994"/>
    <n v="1.002"/>
    <n v="0.873"/>
    <s v="L 79-92"/>
    <n v="31"/>
    <n v="87"/>
    <n v="35.6"/>
    <n v="8"/>
    <n v="13"/>
    <n v="61.5"/>
    <n v="9"/>
    <n v="41"/>
    <n v="22"/>
    <n v="79"/>
    <s v="L"/>
    <s v="L1"/>
    <x v="24"/>
  </r>
  <r>
    <x v="57"/>
    <x v="11"/>
    <s v="44498LAC"/>
    <s v="AWAY"/>
    <x v="20"/>
    <x v="18"/>
    <s v="0.982"/>
    <s v="0.794"/>
    <n v="0.94699999999999995"/>
    <n v="0.92500000000000004"/>
    <x v="31"/>
    <s v="44498POR"/>
    <s v="9"/>
    <n v="15"/>
    <s v="1.046"/>
    <s v="1.128"/>
    <n v="0.98699999999999999"/>
    <n v="0.93300000000000005"/>
    <s v="L 92-111"/>
    <n v="34"/>
    <n v="87"/>
    <n v="39.1"/>
    <n v="9"/>
    <n v="16"/>
    <n v="56.3"/>
    <n v="15"/>
    <n v="42"/>
    <n v="35.700000000000003"/>
    <n v="92"/>
    <s v="L"/>
    <s v="L2"/>
    <x v="47"/>
  </r>
  <r>
    <x v="6"/>
    <x v="11"/>
    <s v="44501LAC"/>
    <s v="HOME"/>
    <x v="40"/>
    <x v="19"/>
    <s v="0.904"/>
    <s v="0.897"/>
    <n v="0.91100000000000003"/>
    <n v="1.0820000000000001"/>
    <x v="17"/>
    <s v="44501OKC"/>
    <s v="29"/>
    <n v="28"/>
    <s v="0.984"/>
    <s v="0.797"/>
    <n v="1.052"/>
    <n v="1.0009999999999999"/>
    <s v="W 99-94"/>
    <n v="35"/>
    <n v="92"/>
    <n v="38"/>
    <n v="14"/>
    <n v="19"/>
    <n v="73.7"/>
    <n v="15"/>
    <n v="42"/>
    <n v="35.700000000000003"/>
    <n v="99"/>
    <s v="W"/>
    <s v="W1"/>
    <x v="33"/>
  </r>
  <r>
    <x v="7"/>
    <x v="11"/>
    <s v="44503LAC"/>
    <s v="AWAY"/>
    <x v="40"/>
    <x v="2"/>
    <s v="0.886"/>
    <s v="0.963"/>
    <n v="0.97399999999999998"/>
    <n v="0.91400000000000003"/>
    <x v="23"/>
    <s v="44503MIN"/>
    <s v="25"/>
    <n v="7"/>
    <s v="0.988"/>
    <s v="0.95"/>
    <n v="1.0369999999999999"/>
    <n v="1.1259999999999999"/>
    <s v="W 126-115"/>
    <n v="47"/>
    <n v="78"/>
    <n v="60.3"/>
    <n v="11"/>
    <n v="12"/>
    <n v="91.7"/>
    <n v="21"/>
    <n v="36"/>
    <n v="58.3"/>
    <n v="126"/>
    <s v="W"/>
    <s v="W2"/>
    <x v="13"/>
  </r>
  <r>
    <x v="59"/>
    <x v="11"/>
    <s v="44505LAC"/>
    <s v="AWAY"/>
    <x v="28"/>
    <x v="18"/>
    <s v="1.029"/>
    <s v="1.227"/>
    <n v="1.0389999999999999"/>
    <n v="1.1200000000000001"/>
    <x v="23"/>
    <s v="44505MIN"/>
    <s v="24"/>
    <n v="9"/>
    <s v="0.998"/>
    <s v="1.12"/>
    <n v="1.1000000000000001"/>
    <n v="1.2270000000000001"/>
    <s v="W 104-84"/>
    <n v="36"/>
    <n v="88"/>
    <n v="40.9"/>
    <n v="26"/>
    <n v="32"/>
    <n v="81.3"/>
    <n v="6"/>
    <n v="28"/>
    <n v="21.4"/>
    <n v="104"/>
    <s v="W"/>
    <s v="W3"/>
    <x v="12"/>
  </r>
  <r>
    <x v="60"/>
    <x v="11"/>
    <s v="44507LAC"/>
    <s v="HOME"/>
    <x v="28"/>
    <x v="3"/>
    <s v="1.055"/>
    <s v="0.979"/>
    <n v="0.94"/>
    <n v="0.79"/>
    <x v="16"/>
    <s v="44507CHA"/>
    <s v="7"/>
    <n v="30"/>
    <s v="0.986"/>
    <s v="1.051"/>
    <n v="1.159"/>
    <n v="1.3380000000000001"/>
    <s v="W 120-106"/>
    <n v="41"/>
    <n v="86"/>
    <n v="47.7"/>
    <n v="20"/>
    <n v="21"/>
    <n v="95.2"/>
    <n v="18"/>
    <n v="48"/>
    <n v="37.5"/>
    <n v="120"/>
    <s v="W"/>
    <s v="W4"/>
    <x v="34"/>
  </r>
  <r>
    <x v="11"/>
    <x v="11"/>
    <s v="44509LAC"/>
    <s v="HOME"/>
    <x v="2"/>
    <x v="1"/>
    <s v="1.098"/>
    <s v="1.093"/>
    <n v="0.95699999999999996"/>
    <n v="0.96599999999999997"/>
    <x v="59"/>
    <s v="44509POR"/>
    <s v="6"/>
    <n v="17"/>
    <s v="1.058"/>
    <s v="0.973"/>
    <n v="1.004"/>
    <n v="0.83399999999999996"/>
    <s v="W 117-109"/>
    <n v="44"/>
    <n v="85"/>
    <n v="51.8"/>
    <n v="13"/>
    <n v="19"/>
    <n v="68.400000000000006"/>
    <n v="16"/>
    <n v="30"/>
    <n v="53.3"/>
    <n v="117"/>
    <s v="W"/>
    <s v="W5"/>
    <x v="29"/>
  </r>
  <r>
    <x v="111"/>
    <x v="11"/>
    <s v="44511LAC"/>
    <s v="HOME"/>
    <x v="27"/>
    <x v="4"/>
    <s v="1.088"/>
    <s v="1.202"/>
    <n v="0.95399999999999996"/>
    <n v="1.1200000000000001"/>
    <x v="35"/>
    <s v="44511MIA"/>
    <s v="4"/>
    <n v="4"/>
    <s v="1.027"/>
    <s v="0.973"/>
    <n v="1.1359999999999999"/>
    <n v="1.1459999999999999"/>
    <s v="W 112-109"/>
    <n v="43"/>
    <n v="91"/>
    <n v="47.3"/>
    <n v="15"/>
    <n v="17"/>
    <n v="88.2"/>
    <n v="11"/>
    <n v="37"/>
    <n v="29.7"/>
    <n v="112"/>
    <s v="W"/>
    <s v="W6"/>
    <x v="3"/>
  </r>
  <r>
    <x v="81"/>
    <x v="11"/>
    <s v="44513LAC"/>
    <s v="HOME"/>
    <x v="16"/>
    <x v="4"/>
    <s v="1.129"/>
    <s v="1.097"/>
    <n v="1.048"/>
    <n v="1.0680000000000001"/>
    <x v="37"/>
    <s v="44513MIN"/>
    <s v="25"/>
    <n v="19"/>
    <s v="0.988"/>
    <s v="1.076"/>
    <n v="1.115"/>
    <n v="1.2030000000000001"/>
    <s v="W 129-102"/>
    <n v="53"/>
    <n v="99"/>
    <n v="53.5"/>
    <n v="7"/>
    <n v="9"/>
    <n v="77.8"/>
    <n v="16"/>
    <n v="40"/>
    <n v="40"/>
    <n v="129"/>
    <s v="W"/>
    <s v="W7"/>
    <x v="67"/>
  </r>
  <r>
    <x v="13"/>
    <x v="11"/>
    <s v="44514LAC"/>
    <s v="HOME"/>
    <x v="27"/>
    <x v="4"/>
    <s v="1.129"/>
    <s v="1.097"/>
    <n v="1.048"/>
    <n v="1.0680000000000001"/>
    <x v="29"/>
    <s v="44514CHI"/>
    <s v="7"/>
    <n v="9"/>
    <s v="1.078"/>
    <s v="0.903"/>
    <n v="1.0549999999999999"/>
    <n v="1.155"/>
    <s v="L 90-100"/>
    <n v="29"/>
    <n v="81"/>
    <n v="35.799999999999997"/>
    <n v="21"/>
    <n v="21"/>
    <n v="100"/>
    <n v="11"/>
    <n v="34"/>
    <n v="32.4"/>
    <n v="90"/>
    <s v="L"/>
    <s v="L1"/>
    <x v="39"/>
  </r>
  <r>
    <x v="62"/>
    <x v="11"/>
    <s v="44516LAC"/>
    <s v="HOME"/>
    <x v="16"/>
    <x v="4"/>
    <s v="1.067"/>
    <s v="0.888"/>
    <n v="1.002"/>
    <n v="0.98699999999999999"/>
    <x v="57"/>
    <s v="44516SAS"/>
    <s v="19"/>
    <n v="13"/>
    <s v="1.145"/>
    <s v="1.064"/>
    <n v="1.155"/>
    <n v="1.145"/>
    <s v="W 106-92"/>
    <n v="37"/>
    <n v="85"/>
    <n v="43.5"/>
    <n v="20"/>
    <n v="22"/>
    <n v="90.9"/>
    <n v="12"/>
    <n v="38"/>
    <n v="31.6"/>
    <n v="106"/>
    <s v="W"/>
    <s v="W1"/>
    <x v="34"/>
  </r>
  <r>
    <x v="97"/>
    <x v="11"/>
    <s v="44518LAC"/>
    <s v="AWAY"/>
    <x v="22"/>
    <x v="1"/>
    <s v="1.022"/>
    <s v="0.969"/>
    <n v="0.92400000000000004"/>
    <n v="0.84099999999999997"/>
    <x v="19"/>
    <s v="44518MEM"/>
    <s v="14"/>
    <n v="29"/>
    <s v="1.061"/>
    <s v="1.237"/>
    <n v="1.0669999999999999"/>
    <n v="0.92800000000000005"/>
    <s v="L 108-120"/>
    <n v="42"/>
    <n v="90"/>
    <n v="46.7"/>
    <n v="8"/>
    <n v="8"/>
    <n v="100"/>
    <n v="16"/>
    <n v="39"/>
    <n v="41"/>
    <n v="108"/>
    <s v="L"/>
    <s v="L1"/>
    <x v="11"/>
  </r>
  <r>
    <x v="63"/>
    <x v="11"/>
    <s v="44519LAC"/>
    <s v="AWAY"/>
    <x v="22"/>
    <x v="1"/>
    <s v="1.022"/>
    <s v="0.969"/>
    <n v="0.92400000000000004"/>
    <n v="0.84099999999999997"/>
    <x v="3"/>
    <s v="44519NOP"/>
    <s v="25"/>
    <n v="30"/>
    <s v="1.082"/>
    <s v="1.024"/>
    <n v="1.113"/>
    <n v="1.181"/>
    <s v="L 81-94"/>
    <n v="34"/>
    <n v="90"/>
    <n v="37.799999999999997"/>
    <n v="4"/>
    <n v="5"/>
    <n v="80"/>
    <n v="9"/>
    <n v="37"/>
    <n v="24.3"/>
    <n v="81"/>
    <s v="L"/>
    <s v="L2"/>
    <x v="24"/>
  </r>
  <r>
    <x v="87"/>
    <x v="11"/>
    <s v="44521LAC"/>
    <s v="HOME"/>
    <x v="2"/>
    <x v="1"/>
    <s v="0.973"/>
    <s v="0.861"/>
    <n v="1.0089999999999999"/>
    <n v="0.999"/>
    <x v="0"/>
    <s v="44521DAL"/>
    <s v="17"/>
    <n v="21"/>
    <s v="1.072"/>
    <s v="1.037"/>
    <n v="1.089"/>
    <n v="1.117"/>
    <s v="W 97-91"/>
    <n v="36"/>
    <n v="75"/>
    <n v="48"/>
    <n v="13"/>
    <n v="18"/>
    <n v="72.2"/>
    <n v="12"/>
    <n v="29"/>
    <n v="41.4"/>
    <n v="97"/>
    <s v="W"/>
    <s v="W1"/>
    <x v="22"/>
  </r>
  <r>
    <x v="103"/>
    <x v="11"/>
    <s v="44523LAC"/>
    <s v="HOME"/>
    <x v="28"/>
    <x v="1"/>
    <s v="1.0"/>
    <s v="1.054"/>
    <n v="1.0669999999999999"/>
    <n v="0.98899999999999999"/>
    <x v="0"/>
    <s v="44523DAL"/>
    <s v="19"/>
    <n v="20"/>
    <s v="1.01"/>
    <s v="0.989"/>
    <n v="1.0820000000000001"/>
    <n v="1.054"/>
    <s v="L 104-112"/>
    <n v="35"/>
    <n v="85"/>
    <n v="41.2"/>
    <n v="24"/>
    <n v="29"/>
    <n v="82.8"/>
    <n v="10"/>
    <n v="32"/>
    <n v="31.3"/>
    <n v="104"/>
    <s v="L"/>
    <s v="L1"/>
    <x v="19"/>
  </r>
  <r>
    <x v="19"/>
    <x v="11"/>
    <s v="44526LAC"/>
    <s v="HOME"/>
    <x v="28"/>
    <x v="1"/>
    <s v="0.968"/>
    <s v="0.988"/>
    <n v="1.0189999999999999"/>
    <n v="1.0640000000000001"/>
    <x v="2"/>
    <s v="44526DET"/>
    <s v="28"/>
    <n v="23"/>
    <s v="0.983"/>
    <s v="0.907"/>
    <n v="1.0940000000000001"/>
    <n v="1.1120000000000001"/>
    <s v="W 107-96"/>
    <n v="39"/>
    <n v="91"/>
    <n v="42.9"/>
    <n v="18"/>
    <n v="19"/>
    <n v="94.7"/>
    <n v="11"/>
    <n v="38"/>
    <n v="28.9"/>
    <n v="107"/>
    <s v="W"/>
    <s v="W1"/>
    <x v="13"/>
  </r>
  <r>
    <x v="82"/>
    <x v="11"/>
    <s v="44528LAC"/>
    <s v="HOME"/>
    <x v="20"/>
    <x v="1"/>
    <s v="1.021"/>
    <s v="1.027"/>
    <n v="0.99199999999999999"/>
    <n v="0.92100000000000004"/>
    <x v="50"/>
    <s v="44528GSW"/>
    <s v="1"/>
    <n v="1"/>
    <s v="1.166"/>
    <s v="1.189"/>
    <n v="1.0009999999999999"/>
    <n v="1.038"/>
    <s v="L 90-105"/>
    <n v="32"/>
    <n v="80"/>
    <n v="40"/>
    <n v="17"/>
    <n v="25"/>
    <n v="68"/>
    <n v="9"/>
    <n v="28"/>
    <n v="32.1"/>
    <n v="90"/>
    <s v="L"/>
    <s v="L1"/>
    <x v="49"/>
  </r>
  <r>
    <x v="88"/>
    <x v="11"/>
    <s v="44529LAC"/>
    <s v="HOME"/>
    <x v="34"/>
    <x v="1"/>
    <s v="1.021"/>
    <s v="1.027"/>
    <n v="0.99199999999999999"/>
    <n v="0.92100000000000004"/>
    <x v="58"/>
    <s v="44529NOP"/>
    <s v="26"/>
    <n v="27"/>
    <s v="1.059"/>
    <s v="1.022"/>
    <n v="1.046"/>
    <n v="1.236"/>
    <s v="L 104-123"/>
    <n v="37"/>
    <n v="72"/>
    <n v="51.4"/>
    <n v="16"/>
    <n v="21"/>
    <n v="76.2"/>
    <n v="14"/>
    <n v="36"/>
    <n v="38.9"/>
    <n v="104"/>
    <s v="L"/>
    <s v="L2"/>
    <x v="47"/>
  </r>
  <r>
    <x v="21"/>
    <x v="11"/>
    <s v="44531LAC"/>
    <s v="HOME"/>
    <x v="31"/>
    <x v="1"/>
    <s v="1.001"/>
    <s v="1.103"/>
    <n v="1.0780000000000001"/>
    <n v="1.3049999999999999"/>
    <x v="39"/>
    <s v="44531SAC"/>
    <s v="15"/>
    <n v="25"/>
    <s v="1.067"/>
    <s v="0.918"/>
    <n v="1.1220000000000001"/>
    <n v="1.163"/>
    <s v="L 115-124"/>
    <n v="47"/>
    <n v="100"/>
    <n v="47"/>
    <n v="12"/>
    <n v="16"/>
    <n v="75"/>
    <n v="9"/>
    <n v="31"/>
    <n v="29"/>
    <n v="115"/>
    <s v="L"/>
    <s v="L3"/>
    <x v="7"/>
  </r>
  <r>
    <x v="22"/>
    <x v="11"/>
    <s v="44533LAC"/>
    <s v="AWAY"/>
    <x v="31"/>
    <x v="4"/>
    <s v="1.032"/>
    <s v="1.116"/>
    <n v="1.175"/>
    <n v="1.2030000000000001"/>
    <x v="33"/>
    <s v="44533LAL"/>
    <s v="24"/>
    <n v="15"/>
    <s v="1.083"/>
    <s v="1.131"/>
    <n v="1.0089999999999999"/>
    <n v="0.88900000000000001"/>
    <s v="W 119-115"/>
    <n v="41"/>
    <n v="81"/>
    <n v="50.6"/>
    <n v="21"/>
    <n v="24"/>
    <n v="87.5"/>
    <n v="16"/>
    <n v="35"/>
    <n v="45.7"/>
    <n v="119"/>
    <s v="W"/>
    <s v="W1"/>
    <x v="57"/>
  </r>
  <r>
    <x v="65"/>
    <x v="11"/>
    <s v="44534LAC"/>
    <s v="AWAY"/>
    <x v="31"/>
    <x v="4"/>
    <s v="1.032"/>
    <s v="1.116"/>
    <n v="1.175"/>
    <n v="1.2030000000000001"/>
    <x v="32"/>
    <s v="44534SAC"/>
    <s v="18"/>
    <n v="26"/>
    <s v="1.001"/>
    <s v="1.203"/>
    <n v="1.137"/>
    <n v="1.1160000000000001"/>
    <s v="L 99-104"/>
    <n v="34"/>
    <n v="89"/>
    <n v="38.200000000000003"/>
    <n v="18"/>
    <n v="27"/>
    <n v="66.7"/>
    <n v="13"/>
    <n v="34"/>
    <n v="38.200000000000003"/>
    <n v="99"/>
    <s v="L"/>
    <s v="L1"/>
    <x v="21"/>
  </r>
  <r>
    <x v="24"/>
    <x v="11"/>
    <s v="44536LAC"/>
    <s v="AWAY"/>
    <x v="31"/>
    <x v="3"/>
    <s v="1.081"/>
    <s v="0.922"/>
    <n v="1.113"/>
    <n v="0.96899999999999997"/>
    <x v="31"/>
    <s v="44536POR"/>
    <s v="5"/>
    <n v="30"/>
    <s v="1.001"/>
    <s v="1.142"/>
    <n v="1.133"/>
    <n v="1.415"/>
    <s v="W 102-90"/>
    <n v="41"/>
    <n v="92"/>
    <n v="44.6"/>
    <n v="9"/>
    <n v="14"/>
    <n v="64.3"/>
    <n v="11"/>
    <n v="36"/>
    <n v="30.6"/>
    <n v="102"/>
    <s v="W"/>
    <s v="W1"/>
    <x v="15"/>
  </r>
  <r>
    <x v="67"/>
    <x v="11"/>
    <s v="44538LAC"/>
    <s v="HOME"/>
    <x v="31"/>
    <x v="4"/>
    <s v="1.042"/>
    <s v="0.999"/>
    <n v="1.006"/>
    <n v="0.88200000000000001"/>
    <x v="15"/>
    <s v="44538BOS"/>
    <s v="13"/>
    <n v="10"/>
    <s v="1.207"/>
    <s v="1.415"/>
    <n v="1.1339999999999999"/>
    <n v="1.1419999999999999"/>
    <s v="W 114-111"/>
    <n v="40"/>
    <n v="85"/>
    <n v="47.1"/>
    <n v="20"/>
    <n v="22"/>
    <n v="90.9"/>
    <n v="14"/>
    <n v="32"/>
    <n v="43.8"/>
    <n v="114"/>
    <s v="W"/>
    <s v="W2"/>
    <x v="3"/>
  </r>
  <r>
    <x v="90"/>
    <x v="11"/>
    <s v="44541LAC"/>
    <s v="HOME"/>
    <x v="31"/>
    <x v="4"/>
    <s v="1.0"/>
    <s v="1.078"/>
    <n v="0.96799999999999997"/>
    <n v="1.05"/>
    <x v="14"/>
    <s v="44541ORL"/>
    <s v="28"/>
    <n v="27"/>
    <s v="1.082"/>
    <s v="1.245"/>
    <n v="1.2250000000000001"/>
    <n v="1.36"/>
    <s v="W 106-104"/>
    <n v="42"/>
    <n v="92"/>
    <n v="45.7"/>
    <n v="4"/>
    <n v="6"/>
    <n v="66.7"/>
    <n v="18"/>
    <n v="36"/>
    <n v="50"/>
    <n v="106"/>
    <s v="W"/>
    <s v="W3"/>
    <x v="20"/>
  </r>
  <r>
    <x v="26"/>
    <x v="11"/>
    <s v="44543LAC"/>
    <s v="HOME"/>
    <x v="34"/>
    <x v="3"/>
    <s v="1.075"/>
    <s v="1.157"/>
    <n v="1.0189999999999999"/>
    <n v="1.135"/>
    <x v="42"/>
    <s v="44543PHX"/>
    <s v="5"/>
    <n v="2"/>
    <s v="1.012"/>
    <s v="1.101"/>
    <n v="1.002"/>
    <n v="0.89300000000000002"/>
    <s v="W 111-95"/>
    <n v="43"/>
    <n v="78"/>
    <n v="55.1"/>
    <n v="16"/>
    <n v="23"/>
    <n v="69.599999999999994"/>
    <n v="9"/>
    <n v="21"/>
    <n v="42.9"/>
    <n v="111"/>
    <s v="W"/>
    <s v="W4"/>
    <x v="28"/>
  </r>
  <r>
    <x v="27"/>
    <x v="11"/>
    <s v="44545LAC"/>
    <s v="AWAY"/>
    <x v="34"/>
    <x v="3"/>
    <s v="1.111"/>
    <s v="1.105"/>
    <n v="1.0409999999999999"/>
    <n v="0.94599999999999995"/>
    <x v="11"/>
    <s v="44545UTA"/>
    <s v="1"/>
    <n v="5"/>
    <s v="1.233"/>
    <s v="1.244"/>
    <n v="0.97499999999999998"/>
    <n v="0.99099999999999999"/>
    <s v="L 103-124"/>
    <n v="40"/>
    <n v="85"/>
    <n v="47.1"/>
    <n v="13"/>
    <n v="20"/>
    <n v="65"/>
    <n v="10"/>
    <n v="30"/>
    <n v="33.299999999999997"/>
    <n v="103"/>
    <s v="L"/>
    <s v="L1"/>
    <x v="41"/>
  </r>
  <r>
    <x v="71"/>
    <x v="11"/>
    <s v="44548LAC"/>
    <s v="AWAY"/>
    <x v="31"/>
    <x v="3"/>
    <s v="1.09"/>
    <s v="1.015"/>
    <n v="1.1000000000000001"/>
    <n v="1.222"/>
    <x v="49"/>
    <s v="44548OKC"/>
    <s v="30"/>
    <n v="19"/>
    <s v="0.97"/>
    <s v="1.094"/>
    <n v="1.1140000000000001"/>
    <n v="1.1240000000000001"/>
    <s v="L 103-104"/>
    <n v="37"/>
    <n v="83"/>
    <n v="44.6"/>
    <n v="13"/>
    <n v="19"/>
    <n v="68.400000000000006"/>
    <n v="16"/>
    <n v="39"/>
    <n v="41"/>
    <n v="103"/>
    <s v="L"/>
    <s v="L2"/>
    <x v="54"/>
  </r>
  <r>
    <x v="83"/>
    <x v="11"/>
    <s v="44550LAC"/>
    <s v="HOME"/>
    <x v="34"/>
    <x v="3"/>
    <s v="1.061"/>
    <s v="1.063"/>
    <n v="1.081"/>
    <n v="1.073"/>
    <x v="57"/>
    <s v="44550SAS"/>
    <s v="16"/>
    <n v="18"/>
    <s v="1.164"/>
    <s v="1.22"/>
    <n v="1.161"/>
    <n v="1.2010000000000001"/>
    <s v="L 92-116"/>
    <n v="34"/>
    <n v="87"/>
    <n v="39.1"/>
    <n v="15"/>
    <n v="20"/>
    <n v="75"/>
    <n v="9"/>
    <n v="32"/>
    <n v="28.1"/>
    <n v="92"/>
    <s v="L"/>
    <s v="L3"/>
    <x v="25"/>
  </r>
  <r>
    <x v="29"/>
    <x v="11"/>
    <s v="44552LAC"/>
    <s v="AWAY"/>
    <x v="31"/>
    <x v="3"/>
    <s v="0.985"/>
    <s v="0.883"/>
    <n v="1.137"/>
    <n v="1.1140000000000001"/>
    <x v="32"/>
    <s v="44552SAC"/>
    <s v="19"/>
    <n v="28"/>
    <s v="1.042"/>
    <s v="0.961"/>
    <n v="1.129"/>
    <n v="1.109"/>
    <s v="W 105-89"/>
    <n v="42"/>
    <n v="82"/>
    <n v="51.2"/>
    <n v="14"/>
    <n v="16"/>
    <n v="87.5"/>
    <n v="7"/>
    <n v="24"/>
    <n v="29.2"/>
    <n v="105"/>
    <s v="W"/>
    <s v="W1"/>
    <x v="28"/>
  </r>
  <r>
    <x v="92"/>
    <x v="11"/>
    <s v="44556LAC"/>
    <s v="HOME"/>
    <x v="31"/>
    <x v="3"/>
    <s v="0.998"/>
    <s v="1.054"/>
    <n v="1.028"/>
    <n v="0.89300000000000002"/>
    <x v="27"/>
    <s v="44556DEN"/>
    <s v="15"/>
    <n v="20"/>
    <s v="1.056"/>
    <s v="1.002"/>
    <n v="1.069"/>
    <n v="1.077"/>
    <s v="L 100-103"/>
    <n v="40"/>
    <n v="86"/>
    <n v="46.5"/>
    <n v="12"/>
    <n v="18"/>
    <n v="66.7"/>
    <n v="8"/>
    <n v="26"/>
    <n v="30.8"/>
    <n v="100"/>
    <s v="L"/>
    <s v="L1"/>
    <x v="18"/>
  </r>
  <r>
    <x v="32"/>
    <x v="11"/>
    <s v="44557LAC"/>
    <s v="HOME"/>
    <x v="31"/>
    <x v="3"/>
    <s v="0.998"/>
    <s v="1.054"/>
    <n v="1.028"/>
    <n v="0.89300000000000002"/>
    <x v="24"/>
    <s v="44557BKN"/>
    <s v="12"/>
    <n v="5"/>
    <s v="1.039"/>
    <s v="1.114"/>
    <n v="1.0109999999999999"/>
    <n v="1.05"/>
    <s v="L 108-124"/>
    <n v="37"/>
    <n v="97"/>
    <n v="38.1"/>
    <n v="20"/>
    <n v="27"/>
    <n v="74.099999999999994"/>
    <n v="14"/>
    <n v="37"/>
    <n v="37.799999999999997"/>
    <n v="108"/>
    <s v="L"/>
    <s v="L2"/>
    <x v="23"/>
  </r>
  <r>
    <x v="33"/>
    <x v="11"/>
    <s v="44559LAC"/>
    <s v="AWAY"/>
    <x v="31"/>
    <x v="3"/>
    <s v="1.022"/>
    <s v="1.036"/>
    <n v="1.032"/>
    <n v="1.19"/>
    <x v="52"/>
    <s v="44559BOS"/>
    <s v="20"/>
    <n v="9"/>
    <s v="1.064"/>
    <s v="1.013"/>
    <n v="1.0609999999999999"/>
    <n v="1.0620000000000001"/>
    <s v="W 91-82"/>
    <n v="33"/>
    <n v="81"/>
    <n v="40.700000000000003"/>
    <n v="14"/>
    <n v="17"/>
    <n v="82.4"/>
    <n v="11"/>
    <n v="28"/>
    <n v="39.299999999999997"/>
    <n v="91"/>
    <s v="W"/>
    <s v="W1"/>
    <x v="30"/>
  </r>
  <r>
    <x v="34"/>
    <x v="11"/>
    <s v="44561LAC"/>
    <s v="AWAY"/>
    <x v="40"/>
    <x v="3"/>
    <s v="0.993"/>
    <s v="0.961"/>
    <n v="1.026"/>
    <n v="0.86599999999999999"/>
    <x v="43"/>
    <s v="44561TOR"/>
    <s v="16"/>
    <n v="21"/>
    <s v="1.063"/>
    <s v="1.127"/>
    <n v="1.1639999999999999"/>
    <n v="1.1779999999999999"/>
    <s v="L 108-116"/>
    <n v="38"/>
    <n v="78"/>
    <n v="48.7"/>
    <n v="17"/>
    <n v="19"/>
    <n v="89.5"/>
    <n v="15"/>
    <n v="34"/>
    <n v="44.1"/>
    <n v="108"/>
    <s v="L"/>
    <s v="L1"/>
    <x v="19"/>
  </r>
  <r>
    <x v="73"/>
    <x v="11"/>
    <s v="44562LAC"/>
    <s v="AWAY"/>
    <x v="40"/>
    <x v="3"/>
    <s v="0.993"/>
    <s v="0.961"/>
    <n v="1.026"/>
    <n v="0.86599999999999999"/>
    <x v="7"/>
    <s v="44562BKN"/>
    <s v="11"/>
    <n v="5"/>
    <s v="1.103"/>
    <s v="1.003"/>
    <n v="1.056"/>
    <n v="1.0820000000000001"/>
    <s v="W 120-116"/>
    <n v="42"/>
    <n v="86"/>
    <n v="48.8"/>
    <n v="22"/>
    <n v="31"/>
    <n v="71"/>
    <n v="14"/>
    <n v="36"/>
    <n v="38.9"/>
    <n v="120"/>
    <s v="W"/>
    <s v="W1"/>
    <x v="57"/>
  </r>
  <r>
    <x v="35"/>
    <x v="11"/>
    <s v="44564LAC"/>
    <s v="HOME"/>
    <x v="40"/>
    <x v="3"/>
    <s v="1.066"/>
    <s v="1.134"/>
    <n v="1.0489999999999999"/>
    <n v="1.0960000000000001"/>
    <x v="37"/>
    <s v="44564MIN"/>
    <s v="24"/>
    <n v="10"/>
    <s v="1.004"/>
    <s v="1.039"/>
    <n v="1.054"/>
    <n v="1.1539999999999999"/>
    <s v="L 104-122"/>
    <n v="39"/>
    <n v="78"/>
    <n v="50"/>
    <n v="15"/>
    <n v="17"/>
    <n v="88.2"/>
    <n v="11"/>
    <n v="32"/>
    <n v="34.4"/>
    <n v="104"/>
    <s v="L"/>
    <s v="L1"/>
    <x v="8"/>
  </r>
  <r>
    <x v="85"/>
    <x v="11"/>
    <s v="44567LAC"/>
    <s v="AWAY"/>
    <x v="40"/>
    <x v="3"/>
    <s v="1.079"/>
    <s v="1.008"/>
    <n v="1.1499999999999999"/>
    <n v="1.1819999999999999"/>
    <x v="9"/>
    <s v="44567PHX"/>
    <s v="6"/>
    <n v="2"/>
    <s v="1.166"/>
    <s v="1.22"/>
    <n v="1.0640000000000001"/>
    <n v="1.091"/>
    <s v="L 89-106"/>
    <n v="31"/>
    <n v="86"/>
    <n v="36"/>
    <n v="21"/>
    <n v="25"/>
    <n v="84"/>
    <n v="6"/>
    <n v="28"/>
    <n v="21.4"/>
    <n v="89"/>
    <s v="L"/>
    <s v="L2"/>
    <x v="66"/>
  </r>
  <r>
    <x v="86"/>
    <x v="11"/>
    <s v="44569LAC"/>
    <s v="HOME"/>
    <x v="19"/>
    <x v="3"/>
    <s v="1.01"/>
    <s v="0.883"/>
    <n v="1.1100000000000001"/>
    <n v="1.0509999999999999"/>
    <x v="56"/>
    <s v="44569MEM"/>
    <s v="8"/>
    <n v="8"/>
    <s v="1.123"/>
    <s v="1.092"/>
    <n v="0.96799999999999997"/>
    <n v="0.81399999999999995"/>
    <s v="L 108-123"/>
    <n v="39"/>
    <n v="96"/>
    <n v="40.6"/>
    <n v="20"/>
    <n v="24"/>
    <n v="83.3"/>
    <n v="10"/>
    <n v="32"/>
    <n v="31.3"/>
    <n v="108"/>
    <s v="L"/>
    <s v="L3"/>
    <x v="49"/>
  </r>
  <r>
    <x v="38"/>
    <x v="11"/>
    <s v="44570LAC"/>
    <s v="HOME"/>
    <x v="19"/>
    <x v="3"/>
    <s v="1.01"/>
    <s v="0.883"/>
    <n v="1.1100000000000001"/>
    <n v="1.0509999999999999"/>
    <x v="47"/>
    <s v="44570ATL"/>
    <s v="2"/>
    <n v="27"/>
    <s v="1.142"/>
    <s v="1.069"/>
    <n v="1.19"/>
    <n v="1.2130000000000001"/>
    <s v="W 106-93"/>
    <n v="44"/>
    <n v="92"/>
    <n v="47.8"/>
    <n v="6"/>
    <n v="7"/>
    <n v="85.7"/>
    <n v="12"/>
    <n v="33"/>
    <n v="36.4"/>
    <n v="106"/>
    <s v="W"/>
    <s v="W1"/>
    <x v="35"/>
  </r>
  <r>
    <x v="93"/>
    <x v="11"/>
    <s v="44572LAC"/>
    <s v="HOME"/>
    <x v="19"/>
    <x v="3"/>
    <s v="1.0"/>
    <s v="1.12"/>
    <n v="1.0629999999999999"/>
    <n v="0.98199999999999998"/>
    <x v="27"/>
    <s v="44572DEN"/>
    <s v="18"/>
    <n v="19"/>
    <s v="1.118"/>
    <s v="1.069"/>
    <n v="1.0900000000000001"/>
    <n v="1.0249999999999999"/>
    <s v="W 87-85"/>
    <n v="34"/>
    <n v="84"/>
    <n v="40.5"/>
    <n v="9"/>
    <n v="12"/>
    <n v="75"/>
    <n v="10"/>
    <n v="34"/>
    <n v="29.4"/>
    <n v="87"/>
    <s v="W"/>
    <s v="W2"/>
    <x v="20"/>
  </r>
  <r>
    <x v="75"/>
    <x v="11"/>
    <s v="44574LAC"/>
    <s v="AWAY"/>
    <x v="19"/>
    <x v="3"/>
    <s v="1.009"/>
    <s v="0.905"/>
    <n v="1.0089999999999999"/>
    <n v="0.88400000000000001"/>
    <x v="3"/>
    <s v="44574NOP"/>
    <s v="25"/>
    <n v="25"/>
    <s v="1.095"/>
    <s v="1.217"/>
    <n v="1.081"/>
    <n v="1.1890000000000001"/>
    <s v="L 89-113"/>
    <n v="31"/>
    <n v="81"/>
    <n v="38.299999999999997"/>
    <n v="17"/>
    <n v="20"/>
    <n v="85"/>
    <n v="10"/>
    <n v="34"/>
    <n v="29.4"/>
    <n v="89"/>
    <s v="L"/>
    <s v="L1"/>
    <x v="25"/>
  </r>
  <r>
    <x v="41"/>
    <x v="11"/>
    <s v="44576LAC"/>
    <s v="AWAY"/>
    <x v="19"/>
    <x v="3"/>
    <s v="0.973"/>
    <s v="0.899"/>
    <n v="1.004"/>
    <n v="1.141"/>
    <x v="18"/>
    <s v="44576SAS"/>
    <s v="18"/>
    <n v="20"/>
    <s v="1.037"/>
    <s v="1.132"/>
    <n v="1.1020000000000001"/>
    <n v="1.169"/>
    <s v="L 94-101"/>
    <n v="38"/>
    <n v="100"/>
    <n v="38"/>
    <n v="6"/>
    <n v="8"/>
    <n v="75"/>
    <n v="12"/>
    <n v="38"/>
    <n v="31.6"/>
    <n v="94"/>
    <s v="L"/>
    <s v="L2"/>
    <x v="40"/>
  </r>
  <r>
    <x v="42"/>
    <x v="11"/>
    <s v="44578LAC"/>
    <s v="HOME"/>
    <x v="19"/>
    <x v="3"/>
    <s v="0.925"/>
    <s v="0.971"/>
    <n v="1.024"/>
    <n v="1.0429999999999999"/>
    <x v="45"/>
    <s v="44578IND"/>
    <s v="19"/>
    <n v="21"/>
    <s v="0.949"/>
    <s v="0.933"/>
    <n v="1.079"/>
    <n v="1.1120000000000001"/>
    <s v="W 139-133"/>
    <n v="45"/>
    <n v="82"/>
    <n v="54.9"/>
    <n v="31"/>
    <n v="36"/>
    <n v="86.1"/>
    <n v="18"/>
    <n v="36"/>
    <n v="50"/>
    <n v="139"/>
    <s v="W"/>
    <s v="W1"/>
    <x v="22"/>
  </r>
  <r>
    <x v="43"/>
    <x v="11"/>
    <s v="44580LAC"/>
    <s v="AWAY"/>
    <x v="19"/>
    <x v="2"/>
    <s v="1.072"/>
    <s v="1.33"/>
    <n v="1.155"/>
    <n v="1.2729999999999999"/>
    <x v="12"/>
    <s v="44580DEN"/>
    <s v="12"/>
    <n v="16"/>
    <s v="1.26"/>
    <s v="1.022"/>
    <n v="1.105"/>
    <n v="1.2529999999999999"/>
    <s v="L 128-130"/>
    <n v="52"/>
    <n v="97"/>
    <n v="53.6"/>
    <n v="9"/>
    <n v="12"/>
    <n v="75"/>
    <n v="15"/>
    <n v="39"/>
    <n v="38.5"/>
    <n v="128"/>
    <s v="L"/>
    <s v="L1"/>
    <x v="17"/>
  </r>
  <r>
    <x v="44"/>
    <x v="11"/>
    <s v="44582LAC"/>
    <s v="AWAY"/>
    <x v="19"/>
    <x v="18"/>
    <s v="1.172"/>
    <s v="1.199"/>
    <n v="1.181"/>
    <n v="1.2170000000000001"/>
    <x v="5"/>
    <s v="44582PHI"/>
    <s v="12"/>
    <n v="12"/>
    <s v="1.099"/>
    <s v="1.234"/>
    <n v="1.0820000000000001"/>
    <n v="1.103"/>
    <s v="W 102-101"/>
    <n v="40"/>
    <n v="87"/>
    <n v="46"/>
    <n v="11"/>
    <n v="15"/>
    <n v="73.3"/>
    <n v="11"/>
    <n v="32"/>
    <n v="34.4"/>
    <n v="102"/>
    <s v="W"/>
    <s v="W1"/>
    <x v="43"/>
  </r>
  <r>
    <x v="45"/>
    <x v="11"/>
    <s v="44584LAC"/>
    <s v="AWAY"/>
    <x v="19"/>
    <x v="18"/>
    <s v="1.203"/>
    <s v="1.068"/>
    <n v="1.1859999999999999"/>
    <n v="1.0569999999999999"/>
    <x v="28"/>
    <s v="44584NYK"/>
    <s v="24"/>
    <n v="13"/>
    <s v="0.987"/>
    <s v="0.955"/>
    <n v="1.0660000000000001"/>
    <n v="1.071"/>
    <s v="L 102-110"/>
    <n v="34"/>
    <n v="79"/>
    <n v="43"/>
    <n v="20"/>
    <n v="30"/>
    <n v="66.7"/>
    <n v="14"/>
    <n v="41"/>
    <n v="34.1"/>
    <n v="102"/>
    <s v="L"/>
    <s v="L1"/>
    <x v="19"/>
  </r>
  <r>
    <x v="76"/>
    <x v="11"/>
    <s v="44586LAC"/>
    <s v="AWAY"/>
    <x v="19"/>
    <x v="18"/>
    <s v="1.103"/>
    <s v="1.034"/>
    <n v="1.133"/>
    <n v="1.115"/>
    <x v="4"/>
    <s v="44586WAS"/>
    <s v="20"/>
    <n v="23"/>
    <s v="1.033"/>
    <s v="0.868"/>
    <n v="1.1459999999999999"/>
    <n v="1.157"/>
    <s v="W 116-115"/>
    <n v="39"/>
    <n v="94"/>
    <n v="41.5"/>
    <n v="27"/>
    <n v="31"/>
    <n v="87.1"/>
    <n v="11"/>
    <n v="29"/>
    <n v="37.9"/>
    <n v="116"/>
    <s v="W"/>
    <s v="W1"/>
    <x v="43"/>
  </r>
  <r>
    <x v="46"/>
    <x v="11"/>
    <s v="44587LAC"/>
    <s v="AWAY"/>
    <x v="19"/>
    <x v="18"/>
    <s v="1.103"/>
    <s v="1.034"/>
    <n v="1.133"/>
    <n v="1.115"/>
    <x v="26"/>
    <s v="44587ORL"/>
    <s v="28"/>
    <n v="22"/>
    <s v="1.061"/>
    <s v="1.117"/>
    <n v="1.077"/>
    <n v="0.93100000000000005"/>
    <s v="W 111-102"/>
    <n v="36"/>
    <n v="81"/>
    <n v="44.4"/>
    <n v="24"/>
    <n v="27"/>
    <n v="88.9"/>
    <n v="15"/>
    <n v="29"/>
    <n v="51.7"/>
    <n v="111"/>
    <s v="W"/>
    <s v="W2"/>
    <x v="30"/>
  </r>
  <r>
    <x v="47"/>
    <x v="11"/>
    <s v="44589LAC"/>
    <s v="AWAY"/>
    <x v="40"/>
    <x v="20"/>
    <s v="1.071"/>
    <s v="1.108"/>
    <n v="1.0649999999999999"/>
    <n v="1.0189999999999999"/>
    <x v="36"/>
    <s v="44589MIA"/>
    <s v="4"/>
    <n v="8"/>
    <s v="1.137"/>
    <s v="1.149"/>
    <n v="1.075"/>
    <n v="1.002"/>
    <s v="L 114-121"/>
    <n v="41"/>
    <n v="92"/>
    <n v="44.6"/>
    <n v="23"/>
    <n v="32"/>
    <n v="71.900000000000006"/>
    <n v="9"/>
    <n v="35"/>
    <n v="25.7"/>
    <n v="114"/>
    <s v="L"/>
    <s v="L1"/>
    <x v="40"/>
  </r>
  <r>
    <x v="48"/>
    <x v="11"/>
    <s v="44591LAC"/>
    <s v="AWAY"/>
    <x v="40"/>
    <x v="5"/>
    <s v="1.079"/>
    <s v="1.06"/>
    <n v="1.07"/>
    <n v="1.125"/>
    <x v="38"/>
    <s v="44591CHA"/>
    <s v="4"/>
    <n v="26"/>
    <s v="1.233"/>
    <s v="1.179"/>
    <n v="1.1599999999999999"/>
    <n v="1.149"/>
    <s v="W 115-90"/>
    <n v="44"/>
    <n v="84"/>
    <n v="52.4"/>
    <n v="16"/>
    <n v="19"/>
    <n v="84.2"/>
    <n v="11"/>
    <n v="28"/>
    <n v="39.299999999999997"/>
    <n v="115"/>
    <s v="W"/>
    <s v="W1"/>
    <x v="78"/>
  </r>
  <r>
    <x v="49"/>
    <x v="11"/>
    <s v="44592LAC"/>
    <s v="AWAY"/>
    <x v="40"/>
    <x v="5"/>
    <s v="1.079"/>
    <s v="1.06"/>
    <n v="1.07"/>
    <n v="1.125"/>
    <x v="21"/>
    <s v="44592IND"/>
    <s v="18"/>
    <n v="24"/>
    <s v="1.065"/>
    <s v="1.033"/>
    <n v="1.238"/>
    <n v="1.298"/>
    <s v="L 116-122"/>
    <n v="45"/>
    <n v="96"/>
    <n v="46.9"/>
    <n v="11"/>
    <n v="13"/>
    <n v="84.6"/>
    <n v="15"/>
    <n v="44"/>
    <n v="34.1"/>
    <n v="116"/>
    <s v="L"/>
    <s v="L1"/>
    <x v="1"/>
  </r>
  <r>
    <x v="50"/>
    <x v="11"/>
    <s v="44595LAC"/>
    <s v="HOME"/>
    <x v="40"/>
    <x v="18"/>
    <s v="1.097"/>
    <s v="1.138"/>
    <n v="1.0589999999999999"/>
    <n v="1.1970000000000001"/>
    <x v="40"/>
    <s v="44595LAL"/>
    <s v="23"/>
    <n v="16"/>
    <s v="1.054"/>
    <s v="1.163"/>
    <n v="1.149"/>
    <n v="1.24"/>
    <s v="W 111-110"/>
    <n v="46"/>
    <n v="89"/>
    <n v="51.7"/>
    <n v="6"/>
    <n v="11"/>
    <n v="54.5"/>
    <n v="13"/>
    <n v="30"/>
    <n v="43.3"/>
    <n v="111"/>
    <s v="W"/>
    <s v="W1"/>
    <x v="43"/>
  </r>
  <r>
    <x v="52"/>
    <x v="11"/>
    <s v="44598LAC"/>
    <s v="HOME"/>
    <x v="40"/>
    <x v="18"/>
    <s v="1.113"/>
    <s v="1.126"/>
    <n v="1.0469999999999999"/>
    <n v="1.1160000000000001"/>
    <x v="13"/>
    <s v="44598MIL"/>
    <s v="8"/>
    <n v="9"/>
    <s v="1.128"/>
    <s v="1.156"/>
    <n v="1.1519999999999999"/>
    <n v="1.0109999999999999"/>
    <s v="L 113-137"/>
    <n v="40"/>
    <n v="96"/>
    <n v="41.7"/>
    <n v="15"/>
    <n v="16"/>
    <n v="93.8"/>
    <n v="18"/>
    <n v="46"/>
    <n v="39.1"/>
    <n v="113"/>
    <s v="L"/>
    <s v="L1"/>
    <x v="25"/>
  </r>
  <r>
    <x v="53"/>
    <x v="11"/>
    <s v="44600LAC"/>
    <s v="AWAY"/>
    <x v="40"/>
    <x v="5"/>
    <s v="1.118"/>
    <s v="1.09"/>
    <n v="1.2130000000000001"/>
    <n v="1.321"/>
    <x v="19"/>
    <s v="44600MEM"/>
    <s v="8"/>
    <n v="7"/>
    <s v="1.146"/>
    <s v="1.266"/>
    <n v="1.0569999999999999"/>
    <n v="1.079"/>
    <s v="L 109-135"/>
    <n v="40"/>
    <n v="89"/>
    <n v="44.9"/>
    <n v="18"/>
    <n v="24"/>
    <n v="75"/>
    <n v="11"/>
    <n v="31"/>
    <n v="35.5"/>
    <n v="109"/>
    <s v="L"/>
    <s v="L2"/>
    <x v="56"/>
  </r>
  <r>
    <x v="54"/>
    <x v="12"/>
    <s v="44488LAL"/>
    <s v="HOME"/>
    <x v="24"/>
    <x v="0"/>
    <s v=" "/>
    <s v=" "/>
    <s v=" "/>
    <s v=" "/>
    <x v="50"/>
    <s v="44488GSW"/>
    <m/>
    <s v=" "/>
    <s v=" "/>
    <s v=" "/>
    <s v=" "/>
    <s v=" "/>
    <s v="L 114-121"/>
    <n v="45"/>
    <n v="95"/>
    <n v="47.4"/>
    <n v="9"/>
    <n v="19"/>
    <n v="47.4"/>
    <n v="15"/>
    <n v="42"/>
    <n v="35.700000000000003"/>
    <n v="114"/>
    <s v="L"/>
    <s v="L1"/>
    <x v="40"/>
  </r>
  <r>
    <x v="55"/>
    <x v="12"/>
    <s v="44491LAL"/>
    <s v="HOME"/>
    <x v="41"/>
    <x v="27"/>
    <s v="0.982"/>
    <s v="0.982"/>
    <n v="1.042"/>
    <n v="1.042"/>
    <x v="42"/>
    <s v="44491PHX"/>
    <n v="19"/>
    <n v="16"/>
    <s v="0.969"/>
    <s v="0.969"/>
    <n v="1.087"/>
    <n v="1.087"/>
    <s v="L 105-115"/>
    <n v="34"/>
    <n v="86"/>
    <n v="39.5"/>
    <n v="22"/>
    <n v="29"/>
    <n v="75.900000000000006"/>
    <n v="15"/>
    <n v="34"/>
    <n v="44.1"/>
    <n v="105"/>
    <s v="L"/>
    <s v="L2"/>
    <x v="39"/>
  </r>
  <r>
    <x v="56"/>
    <x v="12"/>
    <s v="44493LAL"/>
    <s v="HOME"/>
    <x v="34"/>
    <x v="7"/>
    <s v="0.995"/>
    <s v="1.009"/>
    <n v="1.0720000000000001"/>
    <n v="1.105"/>
    <x v="56"/>
    <s v="44493MEM"/>
    <s v="1"/>
    <n v="26"/>
    <s v="1.256"/>
    <s v="1.256"/>
    <n v="1.151"/>
    <n v="1.151"/>
    <s v="W 121-118"/>
    <n v="45"/>
    <n v="84"/>
    <n v="53.6"/>
    <n v="15"/>
    <n v="22"/>
    <n v="68.2"/>
    <n v="16"/>
    <n v="30"/>
    <n v="53.3"/>
    <n v="121"/>
    <s v="W"/>
    <s v="W1"/>
    <x v="3"/>
  </r>
  <r>
    <x v="101"/>
    <x v="12"/>
    <s v="44495LAL"/>
    <s v="AWAY"/>
    <x v="17"/>
    <x v="24"/>
    <s v="1.046"/>
    <s v="1.152"/>
    <n v="1.089"/>
    <n v="1.1240000000000001"/>
    <x v="18"/>
    <s v="44495SAS"/>
    <s v="12"/>
    <n v="13"/>
    <s v="1.062"/>
    <s v="1.041"/>
    <n v="1.03"/>
    <n v="1.135"/>
    <s v="W 125-121"/>
    <n v="50"/>
    <n v="105"/>
    <n v="47.6"/>
    <n v="17"/>
    <n v="22"/>
    <n v="77.3"/>
    <n v="8"/>
    <n v="30"/>
    <n v="26.7"/>
    <n v="125"/>
    <s v="W"/>
    <s v="W2"/>
    <x v="57"/>
  </r>
  <r>
    <x v="3"/>
    <x v="12"/>
    <s v="44496LAL"/>
    <s v="AWAY"/>
    <x v="27"/>
    <x v="13"/>
    <s v="1.046"/>
    <s v="1.152"/>
    <n v="1.089"/>
    <n v="1.1240000000000001"/>
    <x v="49"/>
    <s v="44496OKC"/>
    <s v="29"/>
    <n v="29"/>
    <s v="0.919"/>
    <s v="1.054"/>
    <n v="1.135"/>
    <n v="1.1759999999999999"/>
    <s v="L 115-123"/>
    <n v="46"/>
    <n v="92"/>
    <n v="50"/>
    <n v="12"/>
    <n v="14"/>
    <n v="85.7"/>
    <n v="11"/>
    <n v="35"/>
    <n v="31.4"/>
    <n v="115"/>
    <s v="L"/>
    <s v="L1"/>
    <x v="19"/>
  </r>
  <r>
    <x v="57"/>
    <x v="12"/>
    <s v="44498LAL"/>
    <s v="HOME"/>
    <x v="7"/>
    <x v="9"/>
    <s v="1.095"/>
    <s v="1.088"/>
    <n v="1.0980000000000001"/>
    <n v="1.1639999999999999"/>
    <x v="51"/>
    <s v="44498CLE"/>
    <s v="18"/>
    <n v="11"/>
    <s v="0.98"/>
    <s v="0.925"/>
    <n v="0.876"/>
    <n v="0.79400000000000004"/>
    <s v="W 113-101"/>
    <n v="46"/>
    <n v="84"/>
    <n v="54.8"/>
    <n v="9"/>
    <n v="10"/>
    <n v="90"/>
    <n v="12"/>
    <n v="27"/>
    <n v="44.4"/>
    <n v="113"/>
    <s v="W"/>
    <s v="W1"/>
    <x v="15"/>
  </r>
  <r>
    <x v="58"/>
    <x v="12"/>
    <s v="44500LAL"/>
    <s v="HOME"/>
    <x v="3"/>
    <x v="29"/>
    <s v="1.094"/>
    <s v="1.152"/>
    <n v="1.069"/>
    <n v="1.03"/>
    <x v="25"/>
    <s v="44500HOU"/>
    <s v="25"/>
    <n v="18"/>
    <s v="0.939"/>
    <s v="0.854"/>
    <n v="1.1020000000000001"/>
    <n v="1.145"/>
    <s v="W 95-85"/>
    <n v="39"/>
    <n v="96"/>
    <n v="40.6"/>
    <n v="8"/>
    <n v="13"/>
    <n v="61.5"/>
    <n v="9"/>
    <n v="31"/>
    <n v="29"/>
    <n v="95"/>
    <s v="W"/>
    <s v="W2"/>
    <x v="14"/>
  </r>
  <r>
    <x v="102"/>
    <x v="12"/>
    <s v="44502LAL"/>
    <s v="HOME"/>
    <x v="23"/>
    <x v="28"/>
    <s v="1.041"/>
    <s v="0.892"/>
    <n v="0.996"/>
    <n v="0.79800000000000004"/>
    <x v="25"/>
    <s v="44502HOU"/>
    <s v="28"/>
    <n v="14"/>
    <s v="0.886"/>
    <s v="0.798"/>
    <n v="1.0469999999999999"/>
    <n v="0.89200000000000002"/>
    <s v="W 119-117"/>
    <n v="49"/>
    <n v="93"/>
    <n v="52.7"/>
    <n v="15"/>
    <n v="20"/>
    <n v="75"/>
    <n v="6"/>
    <n v="25"/>
    <n v="24"/>
    <n v="119"/>
    <s v="W"/>
    <s v="W3"/>
    <x v="20"/>
  </r>
  <r>
    <x v="8"/>
    <x v="12"/>
    <s v="44504LAL"/>
    <s v="HOME"/>
    <x v="6"/>
    <x v="23"/>
    <s v="1.041"/>
    <s v="1.086"/>
    <n v="0.96399999999999997"/>
    <n v="1.0680000000000001"/>
    <x v="17"/>
    <s v="44504OKC"/>
    <s v="29"/>
    <n v="25"/>
    <s v="0.96"/>
    <s v="0.914"/>
    <n v="1.018"/>
    <n v="0.96299999999999997"/>
    <s v="L 104-107"/>
    <n v="39"/>
    <n v="94"/>
    <n v="41.5"/>
    <n v="14"/>
    <n v="17"/>
    <n v="82.4"/>
    <n v="12"/>
    <n v="33"/>
    <n v="36.4"/>
    <n v="104"/>
    <s v="L"/>
    <s v="L1"/>
    <x v="18"/>
  </r>
  <r>
    <x v="9"/>
    <x v="12"/>
    <s v="44506LAL"/>
    <s v="AWAY"/>
    <x v="29"/>
    <x v="28"/>
    <s v="1.001"/>
    <s v="1.022"/>
    <n v="0.97199999999999998"/>
    <n v="1.052"/>
    <x v="31"/>
    <s v="44506POR"/>
    <s v="6"/>
    <n v="24"/>
    <s v="1.104"/>
    <s v="1.074"/>
    <n v="1.19"/>
    <n v="1.105"/>
    <s v="L 90-105"/>
    <n v="31"/>
    <n v="90"/>
    <n v="34.4"/>
    <n v="19"/>
    <n v="24"/>
    <n v="79.2"/>
    <n v="9"/>
    <n v="32"/>
    <n v="28.1"/>
    <n v="90"/>
    <s v="L"/>
    <s v="L2"/>
    <x v="49"/>
  </r>
  <r>
    <x v="10"/>
    <x v="12"/>
    <s v="44508LAL"/>
    <s v="HOME"/>
    <x v="21"/>
    <x v="27"/>
    <s v="0.981"/>
    <s v="0.834"/>
    <n v="1.0309999999999999"/>
    <n v="0.97299999999999998"/>
    <x v="16"/>
    <s v="44508CHA"/>
    <s v="6"/>
    <n v="30"/>
    <s v="0.986"/>
    <s v="1.051"/>
    <n v="1.159"/>
    <n v="1.3380000000000001"/>
    <s v="W 126-123"/>
    <n v="44"/>
    <n v="91"/>
    <n v="48.4"/>
    <n v="25"/>
    <n v="35"/>
    <n v="71.400000000000006"/>
    <n v="13"/>
    <n v="32"/>
    <n v="40.6"/>
    <n v="126"/>
    <s v="W"/>
    <s v="W1"/>
    <x v="3"/>
  </r>
  <r>
    <x v="61"/>
    <x v="12"/>
    <s v="44510LAL"/>
    <s v="HOME"/>
    <x v="27"/>
    <x v="27"/>
    <s v="0.984"/>
    <s v="1.091"/>
    <n v="1.0309999999999999"/>
    <n v="1.0649999999999999"/>
    <x v="35"/>
    <s v="44510MIA"/>
    <s v="4"/>
    <n v="5"/>
    <s v="1.027"/>
    <s v="0.973"/>
    <n v="1.1359999999999999"/>
    <n v="1.1459999999999999"/>
    <s v="W 120-117"/>
    <n v="46"/>
    <n v="92"/>
    <n v="50"/>
    <n v="10"/>
    <n v="16"/>
    <n v="62.5"/>
    <n v="18"/>
    <n v="38"/>
    <n v="47.4"/>
    <n v="120"/>
    <s v="W"/>
    <s v="W2"/>
    <x v="3"/>
  </r>
  <r>
    <x v="12"/>
    <x v="12"/>
    <s v="44512LAL"/>
    <s v="HOME"/>
    <x v="2"/>
    <x v="22"/>
    <s v="0.994"/>
    <s v="1.047"/>
    <n v="1.0209999999999999"/>
    <n v="1.0209999999999999"/>
    <x v="37"/>
    <s v="44512MIN"/>
    <s v="25"/>
    <n v="18"/>
    <s v="0.988"/>
    <s v="1.076"/>
    <n v="1.115"/>
    <n v="1.2030000000000001"/>
    <s v="L 83-107"/>
    <n v="29"/>
    <n v="82"/>
    <n v="35.4"/>
    <n v="16"/>
    <n v="20"/>
    <n v="80"/>
    <n v="9"/>
    <n v="41"/>
    <n v="22"/>
    <n v="83"/>
    <s v="L"/>
    <s v="L1"/>
    <x v="25"/>
  </r>
  <r>
    <x v="13"/>
    <x v="12"/>
    <s v="44514LAL"/>
    <s v="HOME"/>
    <x v="34"/>
    <x v="28"/>
    <s v="0.993"/>
    <s v="0.821"/>
    <n v="1.048"/>
    <n v="1.0580000000000001"/>
    <x v="57"/>
    <s v="44514SAS"/>
    <s v="18"/>
    <n v="14"/>
    <s v="1.094"/>
    <s v="1.045"/>
    <n v="1.0940000000000001"/>
    <n v="1.18"/>
    <s v="W 114-106"/>
    <n v="43"/>
    <n v="83"/>
    <n v="51.8"/>
    <n v="13"/>
    <n v="17"/>
    <n v="76.5"/>
    <n v="15"/>
    <n v="31"/>
    <n v="48.4"/>
    <n v="114"/>
    <s v="W"/>
    <s v="W1"/>
    <x v="29"/>
  </r>
  <r>
    <x v="14"/>
    <x v="12"/>
    <s v="44515LAL"/>
    <s v="HOME"/>
    <x v="34"/>
    <x v="23"/>
    <s v="0.993"/>
    <s v="0.821"/>
    <n v="1.048"/>
    <n v="1.0580000000000001"/>
    <x v="29"/>
    <s v="44515CHI"/>
    <s v="7"/>
    <n v="10"/>
    <s v="1.078"/>
    <s v="0.903"/>
    <n v="1.0549999999999999"/>
    <n v="1.155"/>
    <s v="L 103-121"/>
    <n v="36"/>
    <n v="79"/>
    <n v="45.6"/>
    <n v="25"/>
    <n v="31"/>
    <n v="80.599999999999994"/>
    <n v="6"/>
    <n v="32"/>
    <n v="18.8"/>
    <n v="103"/>
    <s v="L"/>
    <s v="L1"/>
    <x v="8"/>
  </r>
  <r>
    <x v="15"/>
    <x v="12"/>
    <s v="44517LAL"/>
    <s v="AWAY"/>
    <x v="34"/>
    <x v="23"/>
    <s v="0.978"/>
    <s v="0.972"/>
    <n v="1.089"/>
    <n v="1.1419999999999999"/>
    <x v="46"/>
    <s v="44517MIL"/>
    <s v="19"/>
    <n v="21"/>
    <s v="1.082"/>
    <s v="1.001"/>
    <n v="1.1379999999999999"/>
    <n v="1.2010000000000001"/>
    <s v="L 102-109"/>
    <n v="40"/>
    <n v="96"/>
    <n v="41.7"/>
    <n v="10"/>
    <n v="12"/>
    <n v="83.3"/>
    <n v="12"/>
    <n v="43"/>
    <n v="27.9"/>
    <n v="102"/>
    <s v="L"/>
    <s v="L2"/>
    <x v="40"/>
  </r>
  <r>
    <x v="63"/>
    <x v="12"/>
    <s v="44519LAL"/>
    <s v="AWAY"/>
    <x v="34"/>
    <x v="28"/>
    <s v="1.03"/>
    <s v="0.98"/>
    <n v="1.085"/>
    <n v="1.048"/>
    <x v="52"/>
    <s v="44519BOS"/>
    <s v="21"/>
    <n v="11"/>
    <s v="0.995"/>
    <s v="1.033"/>
    <n v="1.02"/>
    <n v="1.1479999999999999"/>
    <s v="L 108-130"/>
    <n v="39"/>
    <n v="84"/>
    <n v="46.4"/>
    <n v="18"/>
    <n v="24"/>
    <n v="75"/>
    <n v="12"/>
    <n v="30"/>
    <n v="40"/>
    <n v="108"/>
    <s v="L"/>
    <s v="L3"/>
    <x v="60"/>
  </r>
  <r>
    <x v="87"/>
    <x v="12"/>
    <s v="44521LAL"/>
    <s v="AWAY"/>
    <x v="34"/>
    <x v="8"/>
    <s v="0.996"/>
    <s v="1.036"/>
    <n v="1.1459999999999999"/>
    <n v="1.2470000000000001"/>
    <x v="48"/>
    <s v="44521DET"/>
    <s v="28"/>
    <n v="23"/>
    <s v="1.019"/>
    <s v="1.067"/>
    <n v="1.075"/>
    <n v="1.0980000000000001"/>
    <s v="W 121-116"/>
    <n v="45"/>
    <n v="92"/>
    <n v="48.9"/>
    <n v="21"/>
    <n v="27"/>
    <n v="77.8"/>
    <n v="10"/>
    <n v="31"/>
    <n v="32.299999999999997"/>
    <n v="121"/>
    <s v="W"/>
    <s v="W1"/>
    <x v="33"/>
  </r>
  <r>
    <x v="103"/>
    <x v="12"/>
    <s v="44523LAL"/>
    <s v="AWAY"/>
    <x v="20"/>
    <x v="8"/>
    <s v="1.047"/>
    <s v="1.121"/>
    <n v="1.123"/>
    <n v="1.075"/>
    <x v="28"/>
    <s v="44523NYK"/>
    <s v="12"/>
    <n v="17"/>
    <s v="1.004"/>
    <s v="1.027"/>
    <n v="1.02"/>
    <n v="1.087"/>
    <s v="L 100-106"/>
    <n v="34"/>
    <n v="91"/>
    <n v="37.4"/>
    <n v="21"/>
    <n v="30"/>
    <n v="70"/>
    <n v="11"/>
    <n v="36"/>
    <n v="30.6"/>
    <n v="100"/>
    <s v="L"/>
    <s v="L1"/>
    <x v="1"/>
  </r>
  <r>
    <x v="18"/>
    <x v="12"/>
    <s v="44524LAL"/>
    <s v="AWAY"/>
    <x v="34"/>
    <x v="8"/>
    <s v="1.047"/>
    <s v="1.121"/>
    <n v="1.123"/>
    <n v="1.075"/>
    <x v="21"/>
    <s v="44524IND"/>
    <s v="14"/>
    <n v="13"/>
    <s v="1.105"/>
    <s v="1.108"/>
    <n v="0.95499999999999996"/>
    <n v="0.78300000000000003"/>
    <s v="W 124-116"/>
    <n v="42"/>
    <n v="95"/>
    <n v="44.2"/>
    <n v="25"/>
    <n v="29"/>
    <n v="86.2"/>
    <n v="15"/>
    <n v="37"/>
    <n v="40.5"/>
    <n v="124"/>
    <s v="W"/>
    <s v="W1"/>
    <x v="29"/>
  </r>
  <r>
    <x v="19"/>
    <x v="12"/>
    <s v="44526LAL"/>
    <s v="HOME"/>
    <x v="31"/>
    <x v="8"/>
    <s v="1.068"/>
    <s v="1.106"/>
    <n v="1.046"/>
    <n v="1.0349999999999999"/>
    <x v="39"/>
    <s v="44526SAC"/>
    <s v="13"/>
    <n v="25"/>
    <s v="1.081"/>
    <s v="1.19"/>
    <n v="1.1539999999999999"/>
    <n v="1.1519999999999999"/>
    <s v="L 137-141"/>
    <n v="51"/>
    <n v="102"/>
    <n v="50"/>
    <n v="20"/>
    <n v="28"/>
    <n v="71.400000000000006"/>
    <n v="15"/>
    <n v="44"/>
    <n v="34.1"/>
    <n v="137"/>
    <s v="L"/>
    <s v="L1"/>
    <x v="9"/>
  </r>
  <r>
    <x v="82"/>
    <x v="12"/>
    <s v="44528LAL"/>
    <s v="HOME"/>
    <x v="28"/>
    <x v="24"/>
    <s v="1.049"/>
    <s v="1.062"/>
    <n v="1.0549999999999999"/>
    <n v="1.093"/>
    <x v="2"/>
    <s v="44528DET"/>
    <s v="29"/>
    <n v="21"/>
    <s v="0.929"/>
    <s v="0.921"/>
    <n v="1.0609999999999999"/>
    <n v="1.0269999999999999"/>
    <s v="W 110-106"/>
    <n v="43"/>
    <n v="86"/>
    <n v="50"/>
    <n v="15"/>
    <n v="25"/>
    <n v="60"/>
    <n v="9"/>
    <n v="32"/>
    <n v="28.1"/>
    <n v="110"/>
    <s v="W"/>
    <s v="W1"/>
    <x v="57"/>
  </r>
  <r>
    <x v="64"/>
    <x v="12"/>
    <s v="44530LAL"/>
    <s v="AWAY"/>
    <x v="28"/>
    <x v="7"/>
    <s v="1.077"/>
    <s v="1.063"/>
    <n v="1.0529999999999999"/>
    <n v="1.0249999999999999"/>
    <x v="32"/>
    <s v="44530SAC"/>
    <s v="15"/>
    <n v="26"/>
    <s v="1.067"/>
    <s v="0.918"/>
    <n v="1.1220000000000001"/>
    <n v="1.163"/>
    <s v="W 117-92"/>
    <n v="46"/>
    <n v="92"/>
    <n v="50"/>
    <n v="14"/>
    <n v="20"/>
    <n v="70"/>
    <n v="11"/>
    <n v="28"/>
    <n v="39.299999999999997"/>
    <n v="117"/>
    <s v="W"/>
    <s v="W2"/>
    <x v="78"/>
  </r>
  <r>
    <x v="22"/>
    <x v="12"/>
    <s v="44533LAL"/>
    <s v="HOME"/>
    <x v="34"/>
    <x v="16"/>
    <s v="1.083"/>
    <s v="1.131"/>
    <n v="1.0089999999999999"/>
    <n v="0.88900000000000001"/>
    <x v="55"/>
    <s v="44533LAC"/>
    <s v="25"/>
    <n v="3"/>
    <s v="1.032"/>
    <s v="1.116"/>
    <n v="1.175"/>
    <n v="1.2030000000000001"/>
    <s v="L 115-119"/>
    <n v="45"/>
    <n v="90"/>
    <n v="50"/>
    <n v="13"/>
    <n v="21"/>
    <n v="61.9"/>
    <n v="12"/>
    <n v="33"/>
    <n v="36.4"/>
    <n v="115"/>
    <s v="L"/>
    <s v="L1"/>
    <x v="9"/>
  </r>
  <r>
    <x v="66"/>
    <x v="12"/>
    <s v="44537LAL"/>
    <s v="HOME"/>
    <x v="20"/>
    <x v="16"/>
    <s v="1.123"/>
    <s v="1.177"/>
    <n v="1.0409999999999999"/>
    <n v="1.218"/>
    <x v="15"/>
    <s v="44537BOS"/>
    <s v="13"/>
    <n v="10"/>
    <s v="1.207"/>
    <s v="1.415"/>
    <n v="1.1339999999999999"/>
    <n v="1.1419999999999999"/>
    <s v="W 117-102"/>
    <n v="48"/>
    <n v="93"/>
    <n v="51.6"/>
    <n v="13"/>
    <n v="17"/>
    <n v="76.5"/>
    <n v="8"/>
    <n v="27"/>
    <n v="29.6"/>
    <n v="117"/>
    <s v="W"/>
    <s v="W1"/>
    <x v="42"/>
  </r>
  <r>
    <x v="106"/>
    <x v="12"/>
    <s v="44539LAL"/>
    <s v="AWAY"/>
    <x v="28"/>
    <x v="23"/>
    <s v="1.148"/>
    <s v="1.137"/>
    <n v="1.0289999999999999"/>
    <n v="0.99099999999999999"/>
    <x v="19"/>
    <s v="44539MEM"/>
    <s v="8"/>
    <n v="24"/>
    <s v="1.173"/>
    <s v="1.039"/>
    <n v="0.85799999999999998"/>
    <n v="0.89100000000000001"/>
    <s v="L 95-108"/>
    <n v="36"/>
    <n v="78"/>
    <n v="46.2"/>
    <n v="11"/>
    <n v="17"/>
    <n v="64.7"/>
    <n v="12"/>
    <n v="30"/>
    <n v="40"/>
    <n v="95"/>
    <s v="L"/>
    <s v="L1"/>
    <x v="24"/>
  </r>
  <r>
    <x v="25"/>
    <x v="12"/>
    <s v="44540LAL"/>
    <s v="AWAY"/>
    <x v="28"/>
    <x v="23"/>
    <s v="1.148"/>
    <s v="1.137"/>
    <n v="1.0289999999999999"/>
    <n v="0.99099999999999999"/>
    <x v="49"/>
    <s v="44540OKC"/>
    <s v="30"/>
    <n v="21"/>
    <s v="1.004"/>
    <s v="1.097"/>
    <n v="1.206"/>
    <n v="1.087"/>
    <s v="W 116-95"/>
    <n v="41"/>
    <n v="87"/>
    <n v="47.1"/>
    <n v="15"/>
    <n v="20"/>
    <n v="75"/>
    <n v="19"/>
    <n v="42"/>
    <n v="45.2"/>
    <n v="116"/>
    <s v="W"/>
    <s v="W1"/>
    <x v="31"/>
  </r>
  <r>
    <x v="68"/>
    <x v="12"/>
    <s v="44542LAL"/>
    <s v="HOME"/>
    <x v="20"/>
    <x v="27"/>
    <s v="1.08"/>
    <s v="1.165"/>
    <n v="1.004"/>
    <n v="0.95399999999999996"/>
    <x v="14"/>
    <s v="44542ORL"/>
    <s v="28"/>
    <n v="28"/>
    <s v="1.082"/>
    <s v="1.245"/>
    <n v="1.2250000000000001"/>
    <n v="1.36"/>
    <s v="W 106-94"/>
    <n v="41"/>
    <n v="84"/>
    <n v="48.8"/>
    <n v="11"/>
    <n v="17"/>
    <n v="64.7"/>
    <n v="13"/>
    <n v="28"/>
    <n v="46.4"/>
    <n v="106"/>
    <s v="W"/>
    <s v="W2"/>
    <x v="15"/>
  </r>
  <r>
    <x v="27"/>
    <x v="12"/>
    <s v="44545LAL"/>
    <s v="AWAY"/>
    <x v="20"/>
    <x v="21"/>
    <s v="1.05"/>
    <s v="1.049"/>
    <n v="0.98399999999999999"/>
    <n v="0.93"/>
    <x v="44"/>
    <s v="44545DAL"/>
    <s v="18"/>
    <n v="16"/>
    <s v="1.13"/>
    <s v="1.337"/>
    <n v="1.0229999999999999"/>
    <n v="1.07"/>
    <s v="W 107-104"/>
    <n v="39"/>
    <n v="90"/>
    <n v="43.3"/>
    <n v="14"/>
    <n v="18"/>
    <n v="77.8"/>
    <n v="15"/>
    <n v="39"/>
    <n v="38.5"/>
    <n v="107"/>
    <s v="W"/>
    <s v="W3"/>
    <x v="3"/>
  </r>
  <r>
    <x v="28"/>
    <x v="12"/>
    <s v="44547LAL"/>
    <s v="AWAY"/>
    <x v="34"/>
    <x v="19"/>
    <s v="1.063"/>
    <s v="0.983"/>
    <n v="0.94699999999999995"/>
    <n v="0.95599999999999996"/>
    <x v="23"/>
    <s v="44547MIN"/>
    <s v="23"/>
    <n v="12"/>
    <s v="1.099"/>
    <s v="1.207"/>
    <n v="1.083"/>
    <n v="1.0409999999999999"/>
    <s v="L 92-110"/>
    <n v="30"/>
    <n v="78"/>
    <n v="38.5"/>
    <n v="20"/>
    <n v="29"/>
    <n v="69"/>
    <n v="12"/>
    <n v="43"/>
    <n v="27.9"/>
    <n v="92"/>
    <s v="L"/>
    <s v="L1"/>
    <x v="8"/>
  </r>
  <r>
    <x v="91"/>
    <x v="12"/>
    <s v="44549LAL"/>
    <s v="AWAY"/>
    <x v="31"/>
    <x v="19"/>
    <s v="0.956"/>
    <s v="0.843"/>
    <n v="0.96599999999999997"/>
    <n v="1.008"/>
    <x v="30"/>
    <s v="44549CHI"/>
    <s v="13"/>
    <n v="9"/>
    <s v="0.98"/>
    <s v="0.935"/>
    <n v="1.1040000000000001"/>
    <n v="1.1990000000000001"/>
    <s v="L 110-115"/>
    <n v="42"/>
    <n v="82"/>
    <n v="51.2"/>
    <n v="14"/>
    <n v="22"/>
    <n v="63.6"/>
    <n v="12"/>
    <n v="34"/>
    <n v="35.299999999999997"/>
    <n v="110"/>
    <s v="L"/>
    <s v="L2"/>
    <x v="21"/>
  </r>
  <r>
    <x v="104"/>
    <x v="12"/>
    <s v="44551LAL"/>
    <s v="HOME"/>
    <x v="31"/>
    <x v="19"/>
    <s v="0.964"/>
    <s v="1.072"/>
    <n v="1.0269999999999999"/>
    <n v="1.121"/>
    <x v="42"/>
    <s v="44551PHX"/>
    <s v="5"/>
    <n v="3"/>
    <s v="1.15"/>
    <s v="1.254"/>
    <n v="0.97699999999999998"/>
    <n v="0.97"/>
    <s v="L 90-108"/>
    <n v="34"/>
    <n v="87"/>
    <n v="39.1"/>
    <n v="15"/>
    <n v="23"/>
    <n v="65.2"/>
    <n v="7"/>
    <n v="35"/>
    <n v="20"/>
    <n v="90"/>
    <s v="L"/>
    <s v="L3"/>
    <x v="8"/>
  </r>
  <r>
    <x v="30"/>
    <x v="12"/>
    <s v="44553LAL"/>
    <s v="HOME"/>
    <x v="40"/>
    <x v="5"/>
    <s v="0.915"/>
    <s v="0.837"/>
    <n v="1.0429999999999999"/>
    <n v="1.004"/>
    <x v="57"/>
    <s v="44553SAS"/>
    <s v="11"/>
    <n v="18"/>
    <s v="1.161"/>
    <s v="1.114"/>
    <n v="1.099"/>
    <n v="0.88300000000000001"/>
    <s v="L 110-138"/>
    <n v="44"/>
    <n v="94"/>
    <n v="46.8"/>
    <n v="17"/>
    <n v="30"/>
    <n v="56.7"/>
    <n v="5"/>
    <n v="27"/>
    <n v="18.5"/>
    <n v="110"/>
    <s v="L"/>
    <s v="L4"/>
    <x v="5"/>
  </r>
  <r>
    <x v="31"/>
    <x v="12"/>
    <s v="44555LAL"/>
    <s v="HOME"/>
    <x v="40"/>
    <x v="21"/>
    <s v="0.979"/>
    <s v="1.033"/>
    <n v="1.1399999999999999"/>
    <n v="1.296"/>
    <x v="24"/>
    <s v="44555BKN"/>
    <s v="14"/>
    <n v="5"/>
    <s v="1.056"/>
    <s v="0.886"/>
    <n v="1.044"/>
    <n v="0.95199999999999996"/>
    <s v="L 115-122"/>
    <n v="40"/>
    <n v="96"/>
    <n v="41.7"/>
    <n v="25"/>
    <n v="28"/>
    <n v="89.3"/>
    <n v="10"/>
    <n v="35"/>
    <n v="28.6"/>
    <n v="115"/>
    <s v="L"/>
    <s v="L5"/>
    <x v="40"/>
  </r>
  <r>
    <x v="98"/>
    <x v="12"/>
    <s v="44558LAL"/>
    <s v="AWAY"/>
    <x v="40"/>
    <x v="22"/>
    <s v="0.974"/>
    <s v="1.05"/>
    <n v="1.137"/>
    <n v="1.1140000000000001"/>
    <x v="53"/>
    <s v="44558HOU"/>
    <s v="27"/>
    <n v="29"/>
    <s v="1.104"/>
    <s v="1.091"/>
    <n v="1.2609999999999999"/>
    <n v="1.214"/>
    <s v="W 132-123"/>
    <n v="48"/>
    <n v="92"/>
    <n v="52.2"/>
    <n v="22"/>
    <n v="29"/>
    <n v="75.900000000000006"/>
    <n v="14"/>
    <n v="34"/>
    <n v="41.2"/>
    <n v="132"/>
    <s v="W"/>
    <s v="W1"/>
    <x v="30"/>
  </r>
  <r>
    <x v="33"/>
    <x v="12"/>
    <s v="44559LAL"/>
    <s v="AWAY"/>
    <x v="40"/>
    <x v="22"/>
    <s v="0.974"/>
    <s v="1.05"/>
    <n v="1.137"/>
    <n v="1.1140000000000001"/>
    <x v="19"/>
    <s v="44559MEM"/>
    <s v="7"/>
    <n v="13"/>
    <s v="1.124"/>
    <s v="1.129"/>
    <n v="1.0680000000000001"/>
    <n v="1.119"/>
    <s v="L 99-104"/>
    <n v="39"/>
    <n v="86"/>
    <n v="45.3"/>
    <n v="6"/>
    <n v="8"/>
    <n v="75"/>
    <n v="15"/>
    <n v="41"/>
    <n v="36.6"/>
    <n v="99"/>
    <s v="L"/>
    <s v="L1"/>
    <x v="21"/>
  </r>
  <r>
    <x v="34"/>
    <x v="12"/>
    <s v="44561LAL"/>
    <s v="HOME"/>
    <x v="31"/>
    <x v="27"/>
    <s v="1.103"/>
    <s v="0.992"/>
    <n v="1.113"/>
    <n v="1.042"/>
    <x v="59"/>
    <s v="44561POR"/>
    <s v="14"/>
    <n v="28"/>
    <s v="1.073"/>
    <s v="1.052"/>
    <n v="1.2210000000000001"/>
    <n v="1.202"/>
    <s v="W 139-106"/>
    <n v="47"/>
    <n v="85"/>
    <n v="55.3"/>
    <n v="26"/>
    <n v="30"/>
    <n v="86.7"/>
    <n v="19"/>
    <n v="41"/>
    <n v="46.3"/>
    <n v="139"/>
    <s v="W"/>
    <s v="W1"/>
    <x v="36"/>
  </r>
  <r>
    <x v="84"/>
    <x v="12"/>
    <s v="44563LAL"/>
    <s v="HOME"/>
    <x v="20"/>
    <x v="27"/>
    <s v="1.209"/>
    <s v="1.362"/>
    <n v="1.0880000000000001"/>
    <n v="1.0389999999999999"/>
    <x v="37"/>
    <s v="44563MIN"/>
    <s v="24"/>
    <n v="10"/>
    <s v="1.004"/>
    <s v="1.039"/>
    <n v="1.054"/>
    <n v="1.1539999999999999"/>
    <s v="W 108-103"/>
    <n v="36"/>
    <n v="75"/>
    <n v="48"/>
    <n v="23"/>
    <n v="29"/>
    <n v="79.3"/>
    <n v="13"/>
    <n v="41"/>
    <n v="31.7"/>
    <n v="108"/>
    <s v="W"/>
    <s v="W2"/>
    <x v="33"/>
  </r>
  <r>
    <x v="99"/>
    <x v="12"/>
    <s v="44565LAL"/>
    <s v="HOME"/>
    <x v="20"/>
    <x v="27"/>
    <s v="1.134"/>
    <s v="1.047"/>
    <n v="1.026"/>
    <n v="0.998"/>
    <x v="39"/>
    <s v="44565SAC"/>
    <s v="21"/>
    <n v="25"/>
    <s v="1.059"/>
    <s v="1.141"/>
    <n v="1.1040000000000001"/>
    <n v="1.121"/>
    <s v="W 122-114"/>
    <n v="49"/>
    <n v="99"/>
    <n v="49.5"/>
    <n v="13"/>
    <n v="20"/>
    <n v="65"/>
    <n v="11"/>
    <n v="32"/>
    <n v="34.4"/>
    <n v="122"/>
    <s v="W"/>
    <s v="W3"/>
    <x v="29"/>
  </r>
  <r>
    <x v="37"/>
    <x v="12"/>
    <s v="44568LAL"/>
    <s v="HOME"/>
    <x v="20"/>
    <x v="16"/>
    <s v="1.209"/>
    <s v="1.22"/>
    <n v="1.0580000000000001"/>
    <n v="1.1399999999999999"/>
    <x v="47"/>
    <s v="44568ATL"/>
    <s v="2"/>
    <n v="27"/>
    <s v="1.208"/>
    <s v="1.076"/>
    <n v="1.1950000000000001"/>
    <n v="1.016"/>
    <s v="W 134-118"/>
    <n v="50"/>
    <n v="101"/>
    <n v="49.5"/>
    <n v="17"/>
    <n v="19"/>
    <n v="89.5"/>
    <n v="17"/>
    <n v="41"/>
    <n v="41.5"/>
    <n v="134"/>
    <s v="W"/>
    <s v="W4"/>
    <x v="28"/>
  </r>
  <r>
    <x v="38"/>
    <x v="12"/>
    <s v="44570LAL"/>
    <s v="HOME"/>
    <x v="20"/>
    <x v="27"/>
    <s v="1.161"/>
    <s v="1.213"/>
    <n v="1.0680000000000001"/>
    <n v="1.069"/>
    <x v="56"/>
    <s v="44570MEM"/>
    <s v="8"/>
    <n v="8"/>
    <s v="1.123"/>
    <s v="1.092"/>
    <n v="0.96799999999999997"/>
    <n v="0.81399999999999995"/>
    <s v="L 119-127"/>
    <n v="45"/>
    <n v="97"/>
    <n v="46.4"/>
    <n v="15"/>
    <n v="19"/>
    <n v="78.900000000000006"/>
    <n v="14"/>
    <n v="33"/>
    <n v="42.4"/>
    <n v="119"/>
    <s v="L"/>
    <s v="L1"/>
    <x v="19"/>
  </r>
  <r>
    <x v="39"/>
    <x v="12"/>
    <s v="44573LAL"/>
    <s v="AWAY"/>
    <x v="2"/>
    <x v="28"/>
    <s v="1.19"/>
    <s v="1.138"/>
    <n v="1.139"/>
    <n v="1.214"/>
    <x v="32"/>
    <s v="44573SAC"/>
    <s v="23"/>
    <n v="26"/>
    <s v="1.024"/>
    <s v="1.104"/>
    <n v="1.111"/>
    <n v="1.115"/>
    <s v="L 116-125"/>
    <n v="42"/>
    <n v="98"/>
    <n v="42.9"/>
    <n v="16"/>
    <n v="24"/>
    <n v="66.7"/>
    <n v="16"/>
    <n v="47"/>
    <n v="34"/>
    <n v="116"/>
    <s v="L"/>
    <s v="L2"/>
    <x v="7"/>
  </r>
  <r>
    <x v="41"/>
    <x v="12"/>
    <s v="44576LAL"/>
    <s v="AWAY"/>
    <x v="2"/>
    <x v="7"/>
    <s v="1.159"/>
    <s v="1.124"/>
    <n v="1.163"/>
    <n v="1.2110000000000001"/>
    <x v="12"/>
    <s v="44576DEN"/>
    <s v="15"/>
    <n v="15"/>
    <s v="1.111"/>
    <s v="1.361"/>
    <n v="0.99399999999999999"/>
    <n v="1.05"/>
    <s v="L 96-133"/>
    <n v="36"/>
    <n v="82"/>
    <n v="43.9"/>
    <n v="14"/>
    <n v="19"/>
    <n v="73.7"/>
    <n v="10"/>
    <n v="30"/>
    <n v="33.299999999999997"/>
    <n v="96"/>
    <s v="L"/>
    <s v="L3"/>
    <x v="79"/>
  </r>
  <r>
    <x v="42"/>
    <x v="12"/>
    <s v="44578LAL"/>
    <s v="HOME"/>
    <x v="34"/>
    <x v="8"/>
    <s v="1.093"/>
    <s v="1.01"/>
    <n v="1.2709999999999999"/>
    <n v="1.399"/>
    <x v="8"/>
    <s v="44578UTA"/>
    <s v="1"/>
    <n v="13"/>
    <s v="1.078"/>
    <s v="0.956"/>
    <n v="1.22"/>
    <n v="1.167"/>
    <s v="W 101-95"/>
    <n v="38"/>
    <n v="86"/>
    <n v="44.2"/>
    <n v="14"/>
    <n v="23"/>
    <n v="60.9"/>
    <n v="11"/>
    <n v="37"/>
    <n v="29.7"/>
    <n v="101"/>
    <s v="W"/>
    <s v="W1"/>
    <x v="22"/>
  </r>
  <r>
    <x v="43"/>
    <x v="12"/>
    <s v="44580LAL"/>
    <s v="HOME"/>
    <x v="34"/>
    <x v="7"/>
    <s v="1.045"/>
    <s v="0.998"/>
    <n v="1.179"/>
    <n v="0.93899999999999995"/>
    <x v="45"/>
    <s v="44580IND"/>
    <s v="16"/>
    <n v="21"/>
    <s v="1.085"/>
    <s v="1.273"/>
    <n v="1.2270000000000001"/>
    <n v="1.33"/>
    <s v="L 104-111"/>
    <n v="40"/>
    <n v="90"/>
    <n v="44.4"/>
    <n v="13"/>
    <n v="18"/>
    <n v="72.2"/>
    <n v="11"/>
    <n v="34"/>
    <n v="32.4"/>
    <n v="104"/>
    <s v="L"/>
    <s v="L1"/>
    <x v="40"/>
  </r>
  <r>
    <x v="44"/>
    <x v="12"/>
    <s v="44582LAL"/>
    <s v="AWAY"/>
    <x v="34"/>
    <x v="8"/>
    <s v="1.027"/>
    <s v="1.074"/>
    <n v="1.157"/>
    <n v="1.1459999999999999"/>
    <x v="26"/>
    <s v="44582ORL"/>
    <s v="28"/>
    <n v="24"/>
    <s v="0.966"/>
    <s v="1.103"/>
    <n v="1.0960000000000001"/>
    <n v="1.234"/>
    <s v="W 116-105"/>
    <n v="42"/>
    <n v="85"/>
    <n v="49.4"/>
    <n v="19"/>
    <n v="23"/>
    <n v="82.6"/>
    <n v="13"/>
    <n v="30"/>
    <n v="43.3"/>
    <n v="116"/>
    <s v="W"/>
    <s v="W1"/>
    <x v="13"/>
  </r>
  <r>
    <x v="45"/>
    <x v="12"/>
    <s v="44584LAL"/>
    <s v="AWAY"/>
    <x v="20"/>
    <x v="28"/>
    <s v="1.048"/>
    <s v="1.071"/>
    <n v="1.0149999999999999"/>
    <n v="0.96899999999999997"/>
    <x v="36"/>
    <s v="44584MIA"/>
    <s v="3"/>
    <n v="9"/>
    <s v="1.111"/>
    <s v="1.161"/>
    <n v="1.0580000000000001"/>
    <n v="1.1819999999999999"/>
    <s v="L 107-113"/>
    <n v="36"/>
    <n v="79"/>
    <n v="45.6"/>
    <n v="24"/>
    <n v="30"/>
    <n v="80"/>
    <n v="11"/>
    <n v="40"/>
    <n v="27.5"/>
    <n v="107"/>
    <s v="L"/>
    <s v="L1"/>
    <x v="1"/>
  </r>
  <r>
    <x v="76"/>
    <x v="12"/>
    <s v="44586LAL"/>
    <s v="AWAY"/>
    <x v="20"/>
    <x v="6"/>
    <s v="1.063"/>
    <s v="1.045"/>
    <n v="1.07"/>
    <n v="1.1040000000000001"/>
    <x v="7"/>
    <s v="44586BKN"/>
    <s v="7"/>
    <n v="15"/>
    <s v="1.171"/>
    <s v="1.186"/>
    <n v="1.155"/>
    <n v="1.29"/>
    <s v="W 106-96"/>
    <n v="42"/>
    <n v="89"/>
    <n v="47.2"/>
    <n v="10"/>
    <n v="10"/>
    <n v="100"/>
    <n v="12"/>
    <n v="38"/>
    <n v="31.6"/>
    <n v="106"/>
    <s v="W"/>
    <s v="W1"/>
    <x v="14"/>
  </r>
  <r>
    <x v="110"/>
    <x v="12"/>
    <s v="44588LAL"/>
    <s v="AWAY"/>
    <x v="20"/>
    <x v="6"/>
    <s v="1.062"/>
    <s v="1.07"/>
    <n v="1.0129999999999999"/>
    <n v="0.96899999999999997"/>
    <x v="5"/>
    <s v="44588PHI"/>
    <s v="9"/>
    <n v="13"/>
    <s v="1.157"/>
    <s v="1.244"/>
    <n v="1.105"/>
    <n v="1.1379999999999999"/>
    <s v="L 87-105"/>
    <n v="36"/>
    <n v="88"/>
    <n v="40.9"/>
    <n v="9"/>
    <n v="9"/>
    <n v="100"/>
    <n v="6"/>
    <n v="29"/>
    <n v="20.7"/>
    <n v="87"/>
    <s v="L"/>
    <s v="L1"/>
    <x v="8"/>
  </r>
  <r>
    <x v="47"/>
    <x v="12"/>
    <s v="44589LAL"/>
    <s v="AWAY"/>
    <x v="20"/>
    <x v="16"/>
    <s v="1.062"/>
    <s v="1.07"/>
    <n v="1.0129999999999999"/>
    <n v="0.96899999999999997"/>
    <x v="38"/>
    <s v="44589CHA"/>
    <s v="3"/>
    <n v="26"/>
    <s v="1.135"/>
    <s v="1.406"/>
    <n v="1.141"/>
    <n v="1.121"/>
    <s v="L 114-117"/>
    <n v="38"/>
    <n v="91"/>
    <n v="41.8"/>
    <n v="23"/>
    <n v="32"/>
    <n v="71.900000000000006"/>
    <n v="15"/>
    <n v="40"/>
    <n v="37.5"/>
    <n v="114"/>
    <s v="L"/>
    <s v="L2"/>
    <x v="18"/>
  </r>
  <r>
    <x v="48"/>
    <x v="12"/>
    <s v="44591LAL"/>
    <s v="AWAY"/>
    <x v="20"/>
    <x v="28"/>
    <s v="1.022"/>
    <s v="1.149"/>
    <n v="1.0580000000000001"/>
    <n v="1.179"/>
    <x v="54"/>
    <s v="44591ATL"/>
    <s v="2"/>
    <n v="27"/>
    <s v="1.113"/>
    <s v="1.068"/>
    <n v="0.93400000000000005"/>
    <n v="0.90900000000000003"/>
    <s v="L 121-129"/>
    <n v="47"/>
    <n v="87"/>
    <n v="54"/>
    <n v="12"/>
    <n v="23"/>
    <n v="52.2"/>
    <n v="15"/>
    <n v="35"/>
    <n v="42.9"/>
    <n v="121"/>
    <s v="L"/>
    <s v="L3"/>
    <x v="19"/>
  </r>
  <r>
    <x v="79"/>
    <x v="12"/>
    <s v="44594LAL"/>
    <s v="HOME"/>
    <x v="20"/>
    <x v="7"/>
    <s v="1.054"/>
    <s v="1.163"/>
    <n v="1.149"/>
    <n v="1.24"/>
    <x v="59"/>
    <s v="44594POR"/>
    <s v="18"/>
    <n v="29"/>
    <s v="1.084"/>
    <s v="0.853"/>
    <n v="1.1379999999999999"/>
    <n v="1.032"/>
    <s v="W 99-94"/>
    <n v="33"/>
    <n v="78"/>
    <n v="42.3"/>
    <n v="22"/>
    <n v="33"/>
    <n v="66.7"/>
    <n v="11"/>
    <n v="30"/>
    <n v="36.700000000000003"/>
    <n v="99"/>
    <s v="W"/>
    <s v="W1"/>
    <x v="33"/>
  </r>
  <r>
    <x v="50"/>
    <x v="12"/>
    <s v="44595LAL"/>
    <s v="AWAY"/>
    <x v="20"/>
    <x v="28"/>
    <s v="1.054"/>
    <s v="1.163"/>
    <n v="1.149"/>
    <n v="1.24"/>
    <x v="34"/>
    <s v="44595LAC"/>
    <s v="26"/>
    <n v="7"/>
    <s v="1.097"/>
    <s v="1.138"/>
    <n v="1.0589999999999999"/>
    <n v="1.1970000000000001"/>
    <s v="L 110-111"/>
    <n v="41"/>
    <n v="88"/>
    <n v="46.6"/>
    <n v="17"/>
    <n v="25"/>
    <n v="68"/>
    <n v="11"/>
    <n v="29"/>
    <n v="37.9"/>
    <n v="110"/>
    <s v="L"/>
    <s v="L1"/>
    <x v="54"/>
  </r>
  <r>
    <x v="96"/>
    <x v="12"/>
    <s v="44597LAL"/>
    <s v="HOME"/>
    <x v="20"/>
    <x v="28"/>
    <s v="1.089"/>
    <s v="1.116"/>
    <n v="1.1020000000000001"/>
    <n v="1.1259999999999999"/>
    <x v="20"/>
    <s v="44597NYK"/>
    <s v="24"/>
    <n v="11"/>
    <s v="1.065"/>
    <s v="1.022"/>
    <n v="1.087"/>
    <n v="1.1359999999999999"/>
    <s v="W 122-115"/>
    <n v="48"/>
    <n v="102"/>
    <n v="47.1"/>
    <n v="17"/>
    <n v="28"/>
    <n v="60.7"/>
    <n v="9"/>
    <n v="34"/>
    <n v="26.5"/>
    <n v="122"/>
    <s v="W"/>
    <s v="W1"/>
    <x v="6"/>
  </r>
  <r>
    <x v="53"/>
    <x v="12"/>
    <s v="44600LAL"/>
    <s v="HOME"/>
    <x v="20"/>
    <x v="28"/>
    <s v="1.057"/>
    <s v="1.068"/>
    <n v="1.022"/>
    <n v="1.0069999999999999"/>
    <x v="13"/>
    <s v="44600MIL"/>
    <s v="5"/>
    <n v="9"/>
    <s v="1.275"/>
    <s v="1.321"/>
    <n v="1.0529999999999999"/>
    <n v="1.0900000000000001"/>
    <s v="L 116-131"/>
    <n v="44"/>
    <n v="85"/>
    <n v="51.8"/>
    <n v="18"/>
    <n v="30"/>
    <n v="60"/>
    <n v="10"/>
    <n v="32"/>
    <n v="31.3"/>
    <n v="116"/>
    <s v="L"/>
    <s v="L1"/>
    <x v="49"/>
  </r>
  <r>
    <x v="80"/>
    <x v="13"/>
    <s v="44489MEM"/>
    <s v="HOME"/>
    <x v="24"/>
    <x v="0"/>
    <s v=" "/>
    <s v=" "/>
    <s v=" "/>
    <s v=" "/>
    <x v="51"/>
    <s v="44489CLE"/>
    <m/>
    <s v=" "/>
    <s v=" "/>
    <s v=" "/>
    <s v=" "/>
    <s v=" "/>
    <s v="W 132-121"/>
    <n v="53"/>
    <n v="100"/>
    <n v="53"/>
    <n v="12"/>
    <n v="12"/>
    <n v="100"/>
    <n v="14"/>
    <n v="33"/>
    <n v="42.4"/>
    <n v="132"/>
    <s v="W"/>
    <s v="W1"/>
    <x v="13"/>
  </r>
  <r>
    <x v="1"/>
    <x v="13"/>
    <s v="44492MEM"/>
    <s v="AWAY"/>
    <x v="38"/>
    <x v="9"/>
    <s v="1.256"/>
    <s v="1.256"/>
    <n v="1.151"/>
    <n v="1.151"/>
    <x v="34"/>
    <s v="44492LAC"/>
    <s v="12"/>
    <n v="21"/>
    <s v="1.079"/>
    <s v="1.079"/>
    <n v="1.0980000000000001"/>
    <n v="1.0980000000000001"/>
    <s v="W 120-114"/>
    <n v="42"/>
    <n v="90"/>
    <n v="46.7"/>
    <n v="21"/>
    <n v="25"/>
    <n v="84"/>
    <n v="15"/>
    <n v="36"/>
    <n v="41.7"/>
    <n v="120"/>
    <s v="W"/>
    <s v="W2"/>
    <x v="22"/>
  </r>
  <r>
    <x v="56"/>
    <x v="13"/>
    <s v="44493MEM"/>
    <s v="AWAY"/>
    <x v="38"/>
    <x v="9"/>
    <s v="1.256"/>
    <s v="1.256"/>
    <n v="1.151"/>
    <n v="1.151"/>
    <x v="33"/>
    <s v="44493LAL"/>
    <s v="24"/>
    <n v="18"/>
    <s v="0.995"/>
    <s v="1.009"/>
    <n v="1.0720000000000001"/>
    <n v="1.105"/>
    <s v="L 118-121"/>
    <n v="45"/>
    <n v="100"/>
    <n v="45"/>
    <n v="15"/>
    <n v="18"/>
    <n v="83.3"/>
    <n v="13"/>
    <n v="35"/>
    <n v="37.1"/>
    <n v="118"/>
    <s v="L"/>
    <s v="L1"/>
    <x v="18"/>
  </r>
  <r>
    <x v="3"/>
    <x v="13"/>
    <s v="44496MEM"/>
    <s v="AWAY"/>
    <x v="38"/>
    <x v="14"/>
    <s v="1.193"/>
    <s v="1.124"/>
    <n v="1.1479999999999999"/>
    <n v="1.1519999999999999"/>
    <x v="31"/>
    <s v="44496POR"/>
    <s v="16"/>
    <n v="19"/>
    <s v="1.046"/>
    <s v="0.749"/>
    <n v="1.0580000000000001"/>
    <n v="1.0109999999999999"/>
    <s v="L 96-116"/>
    <n v="35"/>
    <n v="96"/>
    <n v="36.5"/>
    <n v="9"/>
    <n v="19"/>
    <n v="47.4"/>
    <n v="17"/>
    <n v="50"/>
    <n v="34"/>
    <n v="96"/>
    <s v="L"/>
    <s v="L2"/>
    <x v="44"/>
  </r>
  <r>
    <x v="4"/>
    <x v="13"/>
    <s v="44497MEM"/>
    <s v="AWAY"/>
    <x v="38"/>
    <x v="14"/>
    <s v="1.193"/>
    <s v="1.124"/>
    <n v="1.1479999999999999"/>
    <n v="1.1519999999999999"/>
    <x v="10"/>
    <s v="44497GSW"/>
    <s v="6"/>
    <n v="12"/>
    <s v="1.114"/>
    <s v="1.067"/>
    <n v="1.042"/>
    <n v="0.98699999999999999"/>
    <s v="W 104-101"/>
    <n v="39"/>
    <n v="97"/>
    <n v="40.200000000000003"/>
    <n v="14"/>
    <n v="14"/>
    <n v="100"/>
    <n v="12"/>
    <n v="48"/>
    <n v="25"/>
    <n v="104"/>
    <s v="W"/>
    <s v="W1"/>
    <x v="3"/>
  </r>
  <r>
    <x v="5"/>
    <x v="13"/>
    <s v="44499MEM"/>
    <s v="HOME"/>
    <x v="10"/>
    <x v="10"/>
    <s v="0.995"/>
    <s v="0.931"/>
    <n v="1.0580000000000001"/>
    <n v="0.90400000000000003"/>
    <x v="35"/>
    <s v="44499MIA"/>
    <s v="15"/>
    <n v="1"/>
    <s v="0.967"/>
    <s v="1.01"/>
    <n v="0.90700000000000003"/>
    <n v="0.88600000000000001"/>
    <s v="L 103-129"/>
    <n v="34"/>
    <n v="88"/>
    <n v="38.6"/>
    <n v="19"/>
    <n v="21"/>
    <n v="90.5"/>
    <n v="16"/>
    <n v="50"/>
    <n v="32"/>
    <n v="103"/>
    <s v="L"/>
    <s v="L1"/>
    <x v="56"/>
  </r>
  <r>
    <x v="6"/>
    <x v="13"/>
    <s v="44501MEM"/>
    <s v="HOME"/>
    <x v="9"/>
    <x v="15"/>
    <s v="0.951"/>
    <s v="0.99"/>
    <n v="1.0860000000000001"/>
    <n v="1.24"/>
    <x v="27"/>
    <s v="44501DEN"/>
    <s v="24"/>
    <n v="3"/>
    <s v="1.015"/>
    <s v="0.94"/>
    <n v="0.94599999999999995"/>
    <n v="0.92"/>
    <s v="W 106-97"/>
    <n v="44"/>
    <n v="97"/>
    <n v="45.4"/>
    <n v="5"/>
    <n v="7"/>
    <n v="71.400000000000006"/>
    <n v="13"/>
    <n v="34"/>
    <n v="38.200000000000003"/>
    <n v="106"/>
    <s v="W"/>
    <s v="W1"/>
    <x v="30"/>
  </r>
  <r>
    <x v="7"/>
    <x v="13"/>
    <s v="44503MEM"/>
    <s v="HOME"/>
    <x v="4"/>
    <x v="15"/>
    <s v="0.986"/>
    <s v="1.042"/>
    <n v="1.03"/>
    <n v="0.95399999999999996"/>
    <x v="27"/>
    <s v="44503DEN"/>
    <s v="24"/>
    <n v="3"/>
    <s v="0.978"/>
    <s v="0.954"/>
    <n v="0.89900000000000002"/>
    <n v="1.042"/>
    <s v="W 108-106"/>
    <n v="42"/>
    <n v="81"/>
    <n v="51.9"/>
    <n v="8"/>
    <n v="14"/>
    <n v="57.1"/>
    <n v="16"/>
    <n v="34"/>
    <n v="47.1"/>
    <n v="108"/>
    <s v="W"/>
    <s v="W2"/>
    <x v="20"/>
  </r>
  <r>
    <x v="59"/>
    <x v="13"/>
    <s v="44505MEM"/>
    <s v="AWAY"/>
    <x v="5"/>
    <x v="14"/>
    <s v="1.046"/>
    <s v="1.109"/>
    <n v="1.095"/>
    <n v="1.0880000000000001"/>
    <x v="4"/>
    <s v="44505WAS"/>
    <s v="12"/>
    <n v="15"/>
    <s v="1.03"/>
    <s v="1.027"/>
    <n v="1.071"/>
    <n v="1.119"/>
    <s v="L 87-115"/>
    <n v="34"/>
    <n v="96"/>
    <n v="35.4"/>
    <n v="13"/>
    <n v="17"/>
    <n v="76.5"/>
    <n v="6"/>
    <n v="31"/>
    <n v="19.399999999999999"/>
    <n v="87"/>
    <s v="L"/>
    <s v="L1"/>
    <x v="5"/>
  </r>
  <r>
    <x v="10"/>
    <x v="13"/>
    <s v="44508MEM"/>
    <s v="HOME"/>
    <x v="8"/>
    <x v="11"/>
    <s v="0.997"/>
    <s v="0.848"/>
    <n v="1.054"/>
    <n v="1.121"/>
    <x v="37"/>
    <s v="44508MIN"/>
    <s v="27"/>
    <n v="10"/>
    <s v="0.952"/>
    <s v="0.79"/>
    <n v="1.109"/>
    <n v="0.97899999999999998"/>
    <s v="W 125-118"/>
    <n v="46"/>
    <n v="92"/>
    <n v="50"/>
    <n v="22"/>
    <n v="26"/>
    <n v="84.6"/>
    <n v="11"/>
    <n v="28"/>
    <n v="39.299999999999997"/>
    <n v="125"/>
    <s v="W"/>
    <s v="W1"/>
    <x v="6"/>
  </r>
  <r>
    <x v="61"/>
    <x v="13"/>
    <s v="44510MEM"/>
    <s v="HOME"/>
    <x v="7"/>
    <x v="11"/>
    <s v="1.042"/>
    <s v="1.167"/>
    <n v="1.1040000000000001"/>
    <n v="1.101"/>
    <x v="16"/>
    <s v="44510CHA"/>
    <s v="8"/>
    <n v="30"/>
    <s v="1.028"/>
    <s v="1.065"/>
    <n v="1.17"/>
    <n v="1.091"/>
    <s v="L 108-118"/>
    <n v="45"/>
    <n v="107"/>
    <n v="42.1"/>
    <n v="9"/>
    <n v="15"/>
    <n v="60"/>
    <n v="9"/>
    <n v="38"/>
    <n v="23.7"/>
    <n v="108"/>
    <s v="L"/>
    <s v="L1"/>
    <x v="39"/>
  </r>
  <r>
    <x v="12"/>
    <x v="13"/>
    <s v="44512MEM"/>
    <s v="HOME"/>
    <x v="1"/>
    <x v="10"/>
    <s v="1.001"/>
    <s v="0.984"/>
    <n v="1.099"/>
    <n v="1.075"/>
    <x v="42"/>
    <s v="44512PHX"/>
    <s v="9"/>
    <n v="16"/>
    <s v="1.105"/>
    <s v="1.176"/>
    <n v="1.0449999999999999"/>
    <n v="1.0780000000000001"/>
    <s v="L 94-119"/>
    <n v="37"/>
    <n v="98"/>
    <n v="37.799999999999997"/>
    <n v="13"/>
    <n v="23"/>
    <n v="56.5"/>
    <n v="7"/>
    <n v="33"/>
    <n v="21.2"/>
    <n v="94"/>
    <s v="L"/>
    <s v="L2"/>
    <x v="64"/>
  </r>
  <r>
    <x v="81"/>
    <x v="13"/>
    <s v="44513MEM"/>
    <s v="AWAY"/>
    <x v="8"/>
    <x v="10"/>
    <s v="1.001"/>
    <s v="0.984"/>
    <n v="1.099"/>
    <n v="1.075"/>
    <x v="3"/>
    <s v="44513NOP"/>
    <s v="26"/>
    <n v="30"/>
    <s v="0.916"/>
    <s v="0.955"/>
    <n v="1.1299999999999999"/>
    <n v="1.0309999999999999"/>
    <s v="L 101-112"/>
    <n v="38"/>
    <n v="88"/>
    <n v="43.2"/>
    <n v="17"/>
    <n v="21"/>
    <n v="81"/>
    <n v="8"/>
    <n v="24"/>
    <n v="33.299999999999997"/>
    <n v="101"/>
    <s v="L"/>
    <s v="L3"/>
    <x v="4"/>
  </r>
  <r>
    <x v="14"/>
    <x v="13"/>
    <s v="44515MEM"/>
    <s v="HOME"/>
    <x v="21"/>
    <x v="15"/>
    <s v="0.972"/>
    <s v="1.058"/>
    <n v="1.119"/>
    <n v="1.1739999999999999"/>
    <x v="25"/>
    <s v="44515HOU"/>
    <s v="27"/>
    <n v="17"/>
    <s v="0.968"/>
    <s v="0.891"/>
    <n v="1.073"/>
    <n v="1.0069999999999999"/>
    <s v="W 136-102"/>
    <n v="52"/>
    <n v="96"/>
    <n v="54.2"/>
    <n v="16"/>
    <n v="20"/>
    <n v="80"/>
    <n v="16"/>
    <n v="41"/>
    <n v="39"/>
    <n v="136"/>
    <s v="W"/>
    <s v="W1"/>
    <x v="80"/>
  </r>
  <r>
    <x v="97"/>
    <x v="13"/>
    <s v="44518MEM"/>
    <s v="HOME"/>
    <x v="8"/>
    <x v="15"/>
    <s v="1.061"/>
    <s v="1.237"/>
    <n v="1.0669999999999999"/>
    <n v="0.92800000000000005"/>
    <x v="55"/>
    <s v="44518LAC"/>
    <s v="20"/>
    <n v="2"/>
    <s v="1.022"/>
    <s v="0.969"/>
    <n v="0.92400000000000004"/>
    <n v="0.84099999999999997"/>
    <s v="W 120-108"/>
    <n v="52"/>
    <n v="96"/>
    <n v="54.2"/>
    <n v="5"/>
    <n v="6"/>
    <n v="83.3"/>
    <n v="11"/>
    <n v="26"/>
    <n v="42.3"/>
    <n v="120"/>
    <s v="W"/>
    <s v="W2"/>
    <x v="15"/>
  </r>
  <r>
    <x v="16"/>
    <x v="13"/>
    <s v="44520MEM"/>
    <s v="AWAY"/>
    <x v="3"/>
    <x v="15"/>
    <s v="1.17"/>
    <s v="1.202"/>
    <n v="1.0549999999999999"/>
    <n v="1.0820000000000001"/>
    <x v="23"/>
    <s v="44520MIN"/>
    <s v="25"/>
    <n v="12"/>
    <s v="1.061"/>
    <s v="1.222"/>
    <n v="0.95399999999999996"/>
    <n v="0.95699999999999996"/>
    <s v="L 95-138"/>
    <n v="29"/>
    <n v="83"/>
    <n v="34.9"/>
    <n v="28"/>
    <n v="35"/>
    <n v="80"/>
    <n v="9"/>
    <n v="32"/>
    <n v="28.1"/>
    <n v="95"/>
    <s v="L"/>
    <s v="L1"/>
    <x v="81"/>
  </r>
  <r>
    <x v="17"/>
    <x v="13"/>
    <s v="44522MEM"/>
    <s v="AWAY"/>
    <x v="1"/>
    <x v="14"/>
    <s v="1.124"/>
    <s v="0.927"/>
    <n v="1.115"/>
    <n v="1.347"/>
    <x v="11"/>
    <s v="44522UTA"/>
    <s v="1"/>
    <n v="4"/>
    <s v="1.198"/>
    <s v="1.236"/>
    <n v="0.97"/>
    <n v="1.0549999999999999"/>
    <s v="W 119-118"/>
    <n v="42"/>
    <n v="95"/>
    <n v="44.2"/>
    <n v="22"/>
    <n v="27"/>
    <n v="81.5"/>
    <n v="13"/>
    <n v="35"/>
    <n v="37.1"/>
    <n v="119"/>
    <s v="W"/>
    <s v="W1"/>
    <x v="43"/>
  </r>
  <r>
    <x v="18"/>
    <x v="13"/>
    <s v="44524MEM"/>
    <s v="HOME"/>
    <x v="7"/>
    <x v="14"/>
    <s v="1.102"/>
    <s v="1.18"/>
    <n v="1.2010000000000001"/>
    <n v="1.17"/>
    <x v="41"/>
    <s v="44524TOR"/>
    <s v="11"/>
    <n v="21"/>
    <s v="1.049"/>
    <s v="1.041"/>
    <n v="1.089"/>
    <n v="1.1910000000000001"/>
    <s v="L 113-126"/>
    <n v="42"/>
    <n v="82"/>
    <n v="51.2"/>
    <n v="20"/>
    <n v="26"/>
    <n v="76.900000000000006"/>
    <n v="9"/>
    <n v="29"/>
    <n v="31"/>
    <n v="113"/>
    <s v="L"/>
    <s v="L1"/>
    <x v="24"/>
  </r>
  <r>
    <x v="19"/>
    <x v="13"/>
    <s v="44526MEM"/>
    <s v="HOME"/>
    <x v="7"/>
    <x v="14"/>
    <s v="1.085"/>
    <s v="1.151"/>
    <n v="1.2669999999999999"/>
    <n v="1.284"/>
    <x v="47"/>
    <s v="44526ATL"/>
    <s v="4"/>
    <n v="26"/>
    <s v="1.19"/>
    <s v="1.215"/>
    <n v="1.0549999999999999"/>
    <n v="1.038"/>
    <s v="L 100-132"/>
    <n v="37"/>
    <n v="91"/>
    <n v="40.700000000000003"/>
    <n v="14"/>
    <n v="19"/>
    <n v="73.7"/>
    <n v="12"/>
    <n v="38"/>
    <n v="31.6"/>
    <n v="100"/>
    <s v="L"/>
    <s v="L2"/>
    <x v="46"/>
  </r>
  <r>
    <x v="82"/>
    <x v="13"/>
    <s v="44528MEM"/>
    <s v="HOME"/>
    <x v="1"/>
    <x v="14"/>
    <s v="1.101"/>
    <s v="0.976"/>
    <n v="1.2470000000000001"/>
    <n v="1.288"/>
    <x v="39"/>
    <s v="44528SAC"/>
    <s v="14"/>
    <n v="26"/>
    <s v="1.093"/>
    <s v="1.093"/>
    <n v="1.093"/>
    <n v="1.0620000000000001"/>
    <s v="W 128-101"/>
    <n v="50"/>
    <n v="104"/>
    <n v="48.1"/>
    <n v="15"/>
    <n v="20"/>
    <n v="75"/>
    <n v="13"/>
    <n v="39"/>
    <n v="33.299999999999997"/>
    <n v="128"/>
    <s v="W"/>
    <s v="W1"/>
    <x v="67"/>
  </r>
  <r>
    <x v="64"/>
    <x v="13"/>
    <s v="44530MEM"/>
    <s v="AWAY"/>
    <x v="7"/>
    <x v="14"/>
    <s v="1.098"/>
    <s v="1.163"/>
    <n v="1.155"/>
    <n v="0.91800000000000004"/>
    <x v="43"/>
    <s v="44530TOR"/>
    <s v="13"/>
    <n v="22"/>
    <s v="1.08"/>
    <s v="0.968"/>
    <n v="1.135"/>
    <n v="1.0880000000000001"/>
    <s v="W 98-91"/>
    <n v="36"/>
    <n v="93"/>
    <n v="38.700000000000003"/>
    <n v="16"/>
    <n v="19"/>
    <n v="84.2"/>
    <n v="10"/>
    <n v="34"/>
    <n v="29.4"/>
    <n v="98"/>
    <s v="W"/>
    <s v="W2"/>
    <x v="6"/>
  </r>
  <r>
    <x v="89"/>
    <x v="13"/>
    <s v="44532MEM"/>
    <s v="HOME"/>
    <x v="23"/>
    <x v="14"/>
    <s v="1.035"/>
    <s v="0.957"/>
    <n v="1.0289999999999999"/>
    <n v="0.88900000000000001"/>
    <x v="17"/>
    <s v="44532OKC"/>
    <s v="30"/>
    <n v="13"/>
    <s v="0.955"/>
    <s v="0.83"/>
    <n v="1.024"/>
    <n v="0.95099999999999996"/>
    <s v="W 152-79"/>
    <n v="60"/>
    <n v="96"/>
    <n v="62.5"/>
    <n v="13"/>
    <n v="18"/>
    <n v="72.2"/>
    <n v="19"/>
    <n v="36"/>
    <n v="52.8"/>
    <n v="152"/>
    <s v="W"/>
    <s v="W3"/>
    <x v="82"/>
  </r>
  <r>
    <x v="65"/>
    <x v="13"/>
    <s v="44534MEM"/>
    <s v="AWAY"/>
    <x v="9"/>
    <x v="11"/>
    <s v="1.212"/>
    <s v="1.528"/>
    <n v="0.86899999999999999"/>
    <n v="0.79400000000000004"/>
    <x v="44"/>
    <s v="44534DAL"/>
    <s v="13"/>
    <n v="23"/>
    <s v="1.18"/>
    <s v="1.441"/>
    <n v="1.153"/>
    <n v="1.1100000000000001"/>
    <s v="W 97-90"/>
    <n v="37"/>
    <n v="76"/>
    <n v="48.7"/>
    <n v="14"/>
    <n v="24"/>
    <n v="58.3"/>
    <n v="9"/>
    <n v="26"/>
    <n v="34.6"/>
    <n v="97"/>
    <s v="W"/>
    <s v="W4"/>
    <x v="6"/>
  </r>
  <r>
    <x v="24"/>
    <x v="13"/>
    <s v="44536MEM"/>
    <s v="AWAY"/>
    <x v="4"/>
    <x v="10"/>
    <s v="1.145"/>
    <s v="0.958"/>
    <n v="0.85799999999999998"/>
    <n v="0.88900000000000001"/>
    <x v="36"/>
    <s v="44536MIA"/>
    <s v="7"/>
    <n v="12"/>
    <s v="1.033"/>
    <s v="1.0"/>
    <n v="1.167"/>
    <n v="1.216"/>
    <s v="W 105-90"/>
    <n v="38"/>
    <n v="89"/>
    <n v="42.7"/>
    <n v="16"/>
    <n v="21"/>
    <n v="76.2"/>
    <n v="13"/>
    <n v="33"/>
    <n v="39.4"/>
    <n v="105"/>
    <s v="W"/>
    <s v="W5"/>
    <x v="42"/>
  </r>
  <r>
    <x v="67"/>
    <x v="13"/>
    <s v="44538MEM"/>
    <s v="HOME"/>
    <x v="3"/>
    <x v="12"/>
    <s v="1.173"/>
    <s v="1.039"/>
    <n v="0.85799999999999998"/>
    <n v="0.89100000000000001"/>
    <x v="0"/>
    <s v="44538DAL"/>
    <s v="19"/>
    <n v="22"/>
    <s v="1.072"/>
    <s v="0.889"/>
    <n v="1.042"/>
    <n v="0.95799999999999996"/>
    <s v="L 96-104"/>
    <n v="36"/>
    <n v="90"/>
    <n v="40"/>
    <n v="15"/>
    <n v="25"/>
    <n v="60"/>
    <n v="9"/>
    <n v="31"/>
    <n v="29"/>
    <n v="96"/>
    <s v="L"/>
    <s v="L1"/>
    <x v="19"/>
  </r>
  <r>
    <x v="106"/>
    <x v="13"/>
    <s v="44539MEM"/>
    <s v="HOME"/>
    <x v="3"/>
    <x v="12"/>
    <s v="1.173"/>
    <s v="1.039"/>
    <n v="0.85799999999999998"/>
    <n v="0.89100000000000001"/>
    <x v="40"/>
    <s v="44539LAL"/>
    <s v="22"/>
    <n v="14"/>
    <s v="1.148"/>
    <s v="1.137"/>
    <n v="1.0289999999999999"/>
    <n v="0.99099999999999999"/>
    <s v="W 108-95"/>
    <n v="41"/>
    <n v="94"/>
    <n v="43.6"/>
    <n v="12"/>
    <n v="18"/>
    <n v="66.7"/>
    <n v="14"/>
    <n v="42"/>
    <n v="33.299999999999997"/>
    <n v="108"/>
    <s v="W"/>
    <s v="W1"/>
    <x v="35"/>
  </r>
  <r>
    <x v="90"/>
    <x v="13"/>
    <s v="44541MEM"/>
    <s v="HOME"/>
    <x v="4"/>
    <x v="25"/>
    <s v="1.022"/>
    <s v="1.066"/>
    <n v="0.95599999999999996"/>
    <n v="0.93799999999999994"/>
    <x v="25"/>
    <s v="44541HOU"/>
    <s v="27"/>
    <n v="16"/>
    <s v="1.17"/>
    <s v="1.126"/>
    <n v="1.097"/>
    <n v="1.0269999999999999"/>
    <s v="W 113-106"/>
    <n v="40"/>
    <n v="80"/>
    <n v="50"/>
    <n v="22"/>
    <n v="36"/>
    <n v="61.1"/>
    <n v="11"/>
    <n v="29"/>
    <n v="37.9"/>
    <n v="113"/>
    <s v="W"/>
    <s v="W2"/>
    <x v="6"/>
  </r>
  <r>
    <x v="26"/>
    <x v="13"/>
    <s v="44543MEM"/>
    <s v="HOME"/>
    <x v="3"/>
    <x v="26"/>
    <s v="1.063"/>
    <s v="1.166"/>
    <n v="1.0229999999999999"/>
    <n v="1.093"/>
    <x v="22"/>
    <s v="44543PHI"/>
    <s v="10"/>
    <n v="16"/>
    <s v="1.041"/>
    <s v="1.058"/>
    <n v="1.0720000000000001"/>
    <n v="0.96399999999999997"/>
    <s v="W 126-91"/>
    <n v="47"/>
    <n v="89"/>
    <n v="52.8"/>
    <n v="18"/>
    <n v="23"/>
    <n v="78.3"/>
    <n v="14"/>
    <n v="34"/>
    <n v="41.2"/>
    <n v="126"/>
    <s v="W"/>
    <s v="W3"/>
    <x v="53"/>
  </r>
  <r>
    <x v="27"/>
    <x v="13"/>
    <s v="44545MEM"/>
    <s v="AWAY"/>
    <x v="10"/>
    <x v="6"/>
    <s v="1.16"/>
    <s v="1.248"/>
    <n v="0.97599999999999998"/>
    <n v="0.90100000000000002"/>
    <x v="31"/>
    <s v="44545POR"/>
    <s v="9"/>
    <n v="29"/>
    <s v="0.954"/>
    <s v="1.065"/>
    <n v="1.0409999999999999"/>
    <n v="1.113"/>
    <s v="W 113-103"/>
    <n v="39"/>
    <n v="82"/>
    <n v="47.6"/>
    <n v="24"/>
    <n v="30"/>
    <n v="80"/>
    <n v="11"/>
    <n v="32"/>
    <n v="34.4"/>
    <n v="113"/>
    <s v="W"/>
    <s v="W4"/>
    <x v="14"/>
  </r>
  <r>
    <x v="28"/>
    <x v="13"/>
    <s v="44547MEM"/>
    <s v="AWAY"/>
    <x v="9"/>
    <x v="28"/>
    <s v="1.169"/>
    <s v="1.094"/>
    <n v="0.996"/>
    <n v="0.997"/>
    <x v="32"/>
    <s v="44547SAC"/>
    <s v="17"/>
    <n v="26"/>
    <s v="1.028"/>
    <s v="1.168"/>
    <n v="1.1020000000000001"/>
    <n v="1.0309999999999999"/>
    <s v="W 124-105"/>
    <n v="45"/>
    <n v="97"/>
    <n v="46.4"/>
    <n v="21"/>
    <n v="27"/>
    <n v="77.8"/>
    <n v="13"/>
    <n v="24"/>
    <n v="54.2"/>
    <n v="124"/>
    <s v="W"/>
    <s v="W5"/>
    <x v="38"/>
  </r>
  <r>
    <x v="91"/>
    <x v="13"/>
    <s v="44549MEM"/>
    <s v="HOME"/>
    <x v="10"/>
    <x v="16"/>
    <s v="1.157"/>
    <s v="1.132"/>
    <n v="0.95299999999999996"/>
    <n v="0.95799999999999996"/>
    <x v="59"/>
    <s v="44549POR"/>
    <s v="11"/>
    <n v="28"/>
    <s v="1.067"/>
    <s v="1.207"/>
    <n v="1.0820000000000001"/>
    <n v="1.1200000000000001"/>
    <s v="L 100-105"/>
    <n v="35"/>
    <n v="91"/>
    <n v="38.5"/>
    <n v="21"/>
    <n v="25"/>
    <n v="84"/>
    <n v="9"/>
    <n v="34"/>
    <n v="26.5"/>
    <n v="100"/>
    <s v="L"/>
    <s v="L1"/>
    <x v="21"/>
  </r>
  <r>
    <x v="83"/>
    <x v="13"/>
    <s v="44550MEM"/>
    <s v="HOME"/>
    <x v="10"/>
    <x v="28"/>
    <s v="1.157"/>
    <s v="1.132"/>
    <n v="0.95299999999999996"/>
    <n v="0.95799999999999996"/>
    <x v="17"/>
    <s v="44550OKC"/>
    <s v="30"/>
    <n v="19"/>
    <s v="1.009"/>
    <s v="1.073"/>
    <n v="1.081"/>
    <n v="1.0629999999999999"/>
    <s v="L 99-102"/>
    <n v="39"/>
    <n v="101"/>
    <n v="38.6"/>
    <n v="10"/>
    <n v="13"/>
    <n v="76.900000000000006"/>
    <n v="11"/>
    <n v="32"/>
    <n v="34.4"/>
    <n v="99"/>
    <s v="L"/>
    <s v="L2"/>
    <x v="18"/>
  </r>
  <r>
    <x v="30"/>
    <x v="13"/>
    <s v="44553MEM"/>
    <s v="AWAY"/>
    <x v="3"/>
    <x v="27"/>
    <s v="1.029"/>
    <s v="0.968"/>
    <n v="0.99399999999999999"/>
    <n v="0.998"/>
    <x v="10"/>
    <s v="44553GSW"/>
    <s v="4"/>
    <n v="1"/>
    <s v="1.072"/>
    <s v="1.109"/>
    <n v="1.0720000000000001"/>
    <n v="0.96099999999999997"/>
    <s v="L 104-113"/>
    <n v="38"/>
    <n v="90"/>
    <n v="42.2"/>
    <n v="20"/>
    <n v="24"/>
    <n v="83.3"/>
    <n v="8"/>
    <n v="26"/>
    <n v="30.8"/>
    <n v="104"/>
    <s v="L"/>
    <s v="L3"/>
    <x v="7"/>
  </r>
  <r>
    <x v="92"/>
    <x v="13"/>
    <s v="44556MEM"/>
    <s v="AWAY"/>
    <x v="7"/>
    <x v="23"/>
    <s v="0.992"/>
    <s v="1.03"/>
    <n v="1.048"/>
    <n v="1.119"/>
    <x v="32"/>
    <s v="44556SAC"/>
    <s v="20"/>
    <n v="27"/>
    <s v="1.023"/>
    <s v="0.893"/>
    <n v="1.103"/>
    <n v="1.054"/>
    <s v="W 127-102"/>
    <n v="47"/>
    <n v="100"/>
    <n v="47"/>
    <n v="24"/>
    <n v="30"/>
    <n v="80"/>
    <n v="9"/>
    <n v="30"/>
    <n v="30"/>
    <n v="127"/>
    <s v="W"/>
    <s v="W1"/>
    <x v="78"/>
  </r>
  <r>
    <x v="32"/>
    <x v="13"/>
    <s v="44557MEM"/>
    <s v="AWAY"/>
    <x v="7"/>
    <x v="23"/>
    <s v="0.992"/>
    <s v="1.03"/>
    <n v="1.048"/>
    <n v="1.119"/>
    <x v="9"/>
    <s v="44557PHX"/>
    <s v="5"/>
    <n v="3"/>
    <s v="1.069"/>
    <s v="1.135"/>
    <n v="1"/>
    <n v="1.23"/>
    <s v="W 114-113"/>
    <n v="45"/>
    <n v="88"/>
    <n v="51.1"/>
    <n v="13"/>
    <n v="17"/>
    <n v="76.5"/>
    <n v="11"/>
    <n v="29"/>
    <n v="37.9"/>
    <n v="114"/>
    <s v="W"/>
    <s v="W2"/>
    <x v="43"/>
  </r>
  <r>
    <x v="33"/>
    <x v="13"/>
    <s v="44559MEM"/>
    <s v="HOME"/>
    <x v="5"/>
    <x v="27"/>
    <s v="1.124"/>
    <s v="1.129"/>
    <n v="1.0680000000000001"/>
    <n v="1.119"/>
    <x v="40"/>
    <s v="44559LAL"/>
    <s v="26"/>
    <n v="12"/>
    <s v="0.974"/>
    <s v="1.05"/>
    <n v="1.137"/>
    <n v="1.1140000000000001"/>
    <s v="W 104-99"/>
    <n v="35"/>
    <n v="85"/>
    <n v="41.2"/>
    <n v="24"/>
    <n v="29"/>
    <n v="82.8"/>
    <n v="10"/>
    <n v="30"/>
    <n v="33.299999999999997"/>
    <n v="104"/>
    <s v="W"/>
    <s v="W3"/>
    <x v="33"/>
  </r>
  <r>
    <x v="34"/>
    <x v="13"/>
    <s v="44561MEM"/>
    <s v="HOME"/>
    <x v="4"/>
    <x v="21"/>
    <s v="1.128"/>
    <s v="1.042"/>
    <n v="1.0269999999999999"/>
    <n v="0.99199999999999999"/>
    <x v="57"/>
    <s v="44561SAS"/>
    <s v="10"/>
    <n v="16"/>
    <s v="1.171"/>
    <s v="0.974"/>
    <n v="0.998"/>
    <n v="1.03"/>
    <s v="W 118-105"/>
    <n v="49"/>
    <n v="102"/>
    <n v="48"/>
    <n v="10"/>
    <n v="16"/>
    <n v="62.5"/>
    <n v="10"/>
    <n v="26"/>
    <n v="38.5"/>
    <n v="118"/>
    <s v="W"/>
    <s v="W4"/>
    <x v="35"/>
  </r>
  <r>
    <x v="35"/>
    <x v="13"/>
    <s v="44564MEM"/>
    <s v="AWAY"/>
    <x v="4"/>
    <x v="21"/>
    <s v="1.108"/>
    <s v="1.151"/>
    <n v="1.0449999999999999"/>
    <n v="1.024"/>
    <x v="7"/>
    <s v="44564BKN"/>
    <s v="12"/>
    <n v="5"/>
    <s v="1.097"/>
    <s v="1.096"/>
    <n v="1.0840000000000001"/>
    <n v="1.1339999999999999"/>
    <s v="W 118-104"/>
    <n v="48"/>
    <n v="102"/>
    <n v="47.1"/>
    <n v="12"/>
    <n v="21"/>
    <n v="57.1"/>
    <n v="10"/>
    <n v="35"/>
    <n v="28.6"/>
    <n v="118"/>
    <s v="W"/>
    <s v="W5"/>
    <x v="34"/>
  </r>
  <r>
    <x v="99"/>
    <x v="13"/>
    <s v="44565MEM"/>
    <s v="AWAY"/>
    <x v="4"/>
    <x v="21"/>
    <s v="1.108"/>
    <s v="1.151"/>
    <n v="1.0449999999999999"/>
    <n v="1.024"/>
    <x v="1"/>
    <s v="44565CLE"/>
    <s v="10"/>
    <n v="3"/>
    <s v="1.097"/>
    <s v="1.108"/>
    <n v="1.153"/>
    <n v="1.0669999999999999"/>
    <s v="W 110-106"/>
    <n v="42"/>
    <n v="90"/>
    <n v="46.7"/>
    <n v="17"/>
    <n v="22"/>
    <n v="77.3"/>
    <n v="9"/>
    <n v="27"/>
    <n v="33.299999999999997"/>
    <n v="110"/>
    <s v="W"/>
    <s v="W6"/>
    <x v="57"/>
  </r>
  <r>
    <x v="85"/>
    <x v="13"/>
    <s v="44567MEM"/>
    <s v="HOME"/>
    <x v="4"/>
    <x v="22"/>
    <s v="1.144"/>
    <s v="1.109"/>
    <n v="1.042"/>
    <n v="1.0680000000000001"/>
    <x v="2"/>
    <s v="44567DET"/>
    <s v="30"/>
    <n v="22"/>
    <s v="0.998"/>
    <s v="1.138"/>
    <n v="0.995"/>
    <n v="1.0489999999999999"/>
    <s v="W 118-88"/>
    <n v="48"/>
    <n v="98"/>
    <n v="49"/>
    <n v="12"/>
    <n v="19"/>
    <n v="63.2"/>
    <n v="10"/>
    <n v="32"/>
    <n v="31.3"/>
    <n v="118"/>
    <s v="W"/>
    <s v="W7"/>
    <x v="52"/>
  </r>
  <r>
    <x v="86"/>
    <x v="13"/>
    <s v="44569MEM"/>
    <s v="AWAY"/>
    <x v="3"/>
    <x v="5"/>
    <s v="1.123"/>
    <s v="1.092"/>
    <n v="0.96799999999999997"/>
    <n v="0.81399999999999995"/>
    <x v="34"/>
    <s v="44569LAC"/>
    <s v="27"/>
    <n v="4"/>
    <s v="1.01"/>
    <s v="0.883"/>
    <n v="1.1100000000000001"/>
    <n v="1.0509999999999999"/>
    <s v="W 123-108"/>
    <n v="44"/>
    <n v="100"/>
    <n v="44"/>
    <n v="23"/>
    <n v="31"/>
    <n v="74.2"/>
    <n v="12"/>
    <n v="38"/>
    <n v="31.6"/>
    <n v="123"/>
    <s v="W"/>
    <s v="W8"/>
    <x v="42"/>
  </r>
  <r>
    <x v="38"/>
    <x v="13"/>
    <s v="44570MEM"/>
    <s v="AWAY"/>
    <x v="3"/>
    <x v="5"/>
    <s v="1.123"/>
    <s v="1.092"/>
    <n v="0.96799999999999997"/>
    <n v="0.81399999999999995"/>
    <x v="33"/>
    <s v="44570LAL"/>
    <s v="23"/>
    <n v="13"/>
    <s v="1.161"/>
    <s v="1.213"/>
    <n v="1.0680000000000001"/>
    <n v="1.069"/>
    <s v="W 127-119"/>
    <n v="47"/>
    <n v="86"/>
    <n v="54.7"/>
    <n v="22"/>
    <n v="32"/>
    <n v="68.8"/>
    <n v="11"/>
    <n v="30"/>
    <n v="36.700000000000003"/>
    <n v="127"/>
    <s v="W"/>
    <s v="W9"/>
    <x v="29"/>
  </r>
  <r>
    <x v="93"/>
    <x v="13"/>
    <s v="44572MEM"/>
    <s v="HOME"/>
    <x v="5"/>
    <x v="5"/>
    <s v="1.149"/>
    <s v="1.214"/>
    <n v="0.98399999999999999"/>
    <n v="1.1379999999999999"/>
    <x v="50"/>
    <s v="44572GSW"/>
    <s v="10"/>
    <n v="1"/>
    <s v="0.92"/>
    <s v="1.014"/>
    <n v="0.94699999999999995"/>
    <n v="0.86599999999999999"/>
    <s v="W 116-108"/>
    <n v="44"/>
    <n v="100"/>
    <n v="44"/>
    <n v="14"/>
    <n v="18"/>
    <n v="77.8"/>
    <n v="14"/>
    <n v="34"/>
    <n v="41.2"/>
    <n v="116"/>
    <s v="W"/>
    <s v="W10"/>
    <x v="29"/>
  </r>
  <r>
    <x v="75"/>
    <x v="13"/>
    <s v="44574MEM"/>
    <s v="HOME"/>
    <x v="9"/>
    <x v="18"/>
    <s v="1.141"/>
    <s v="1.068"/>
    <n v="1.044"/>
    <n v="0.99399999999999999"/>
    <x v="37"/>
    <s v="44574MIN"/>
    <s v="20"/>
    <n v="10"/>
    <s v="1.233"/>
    <s v="1.189"/>
    <n v="1.095"/>
    <n v="1.2170000000000001"/>
    <s v="W 116-108"/>
    <n v="42"/>
    <n v="92"/>
    <n v="45.7"/>
    <n v="24"/>
    <n v="35"/>
    <n v="68.599999999999994"/>
    <n v="8"/>
    <n v="32"/>
    <n v="25"/>
    <n v="116"/>
    <s v="W"/>
    <s v="W11"/>
    <x v="29"/>
  </r>
  <r>
    <x v="40"/>
    <x v="13"/>
    <s v="44575MEM"/>
    <s v="HOME"/>
    <x v="9"/>
    <x v="5"/>
    <s v="1.141"/>
    <s v="1.068"/>
    <n v="1.044"/>
    <n v="0.99399999999999999"/>
    <x v="0"/>
    <s v="44575DAL"/>
    <s v="18"/>
    <n v="7"/>
    <s v="1.105"/>
    <s v="0.904"/>
    <n v="1.054"/>
    <n v="1.1479999999999999"/>
    <s v="L 85-112"/>
    <n v="34"/>
    <n v="89"/>
    <n v="38.200000000000003"/>
    <n v="10"/>
    <n v="13"/>
    <n v="76.900000000000006"/>
    <n v="7"/>
    <n v="31"/>
    <n v="22.6"/>
    <n v="85"/>
    <s v="L"/>
    <s v="L1"/>
    <x v="74"/>
  </r>
  <r>
    <x v="42"/>
    <x v="13"/>
    <s v="44578MEM"/>
    <s v="HOME"/>
    <x v="4"/>
    <x v="18"/>
    <s v="0.993"/>
    <s v="0.826"/>
    <n v="1.028"/>
    <n v="1.089"/>
    <x v="29"/>
    <s v="44578CHI"/>
    <s v="3"/>
    <n v="20"/>
    <s v="1.081"/>
    <s v="1.203"/>
    <n v="1.3180000000000001"/>
    <n v="1.2250000000000001"/>
    <s v="W 119-106"/>
    <n v="47"/>
    <n v="92"/>
    <n v="51.1"/>
    <n v="15"/>
    <n v="20"/>
    <n v="75"/>
    <n v="10"/>
    <n v="25"/>
    <n v="40"/>
    <n v="119"/>
    <s v="W"/>
    <s v="W1"/>
    <x v="35"/>
  </r>
  <r>
    <x v="43"/>
    <x v="13"/>
    <s v="44580MEM"/>
    <s v="AWAY"/>
    <x v="4"/>
    <x v="18"/>
    <s v="1.004"/>
    <s v="1.099"/>
    <n v="1.022"/>
    <n v="0.97899999999999998"/>
    <x v="46"/>
    <s v="44580MIL"/>
    <s v="7"/>
    <n v="10"/>
    <s v="1.057"/>
    <s v="1.098"/>
    <n v="1.0409999999999999"/>
    <n v="1.1659999999999999"/>
    <s v="L 114-126"/>
    <n v="44"/>
    <n v="106"/>
    <n v="41.5"/>
    <n v="17"/>
    <n v="25"/>
    <n v="68"/>
    <n v="9"/>
    <n v="40"/>
    <n v="22.5"/>
    <n v="114"/>
    <s v="L"/>
    <s v="L1"/>
    <x v="11"/>
  </r>
  <r>
    <x v="44"/>
    <x v="13"/>
    <s v="44582MEM"/>
    <s v="AWAY"/>
    <x v="4"/>
    <x v="20"/>
    <s v="0.986"/>
    <s v="1.03"/>
    <n v="1.0669999999999999"/>
    <n v="1.139"/>
    <x v="12"/>
    <s v="44582DEN"/>
    <s v="11"/>
    <n v="17"/>
    <s v="1.21"/>
    <s v="1.217"/>
    <n v="1.157"/>
    <n v="1.1990000000000001"/>
    <s v="W 122-118"/>
    <n v="43"/>
    <n v="82"/>
    <n v="52.4"/>
    <n v="25"/>
    <n v="40"/>
    <n v="62.5"/>
    <n v="11"/>
    <n v="25"/>
    <n v="44"/>
    <n v="122"/>
    <s v="W"/>
    <s v="W1"/>
    <x v="57"/>
  </r>
  <r>
    <x v="45"/>
    <x v="13"/>
    <s v="44584MEM"/>
    <s v="AWAY"/>
    <x v="4"/>
    <x v="5"/>
    <s v="1.096"/>
    <s v="1.168"/>
    <n v="1.08"/>
    <n v="1.1299999999999999"/>
    <x v="44"/>
    <s v="44584DAL"/>
    <s v="19"/>
    <n v="4"/>
    <s v="1.024"/>
    <s v="0.993"/>
    <n v="1.0309999999999999"/>
    <n v="1.0720000000000001"/>
    <s v="L 91-104"/>
    <n v="37"/>
    <n v="99"/>
    <n v="37.4"/>
    <n v="13"/>
    <n v="19"/>
    <n v="68.400000000000006"/>
    <n v="4"/>
    <n v="24"/>
    <n v="16.7"/>
    <n v="91"/>
    <s v="L"/>
    <s v="L1"/>
    <x v="24"/>
  </r>
  <r>
    <x v="46"/>
    <x v="13"/>
    <s v="44587MEM"/>
    <s v="AWAY"/>
    <x v="7"/>
    <x v="20"/>
    <s v="1.038"/>
    <s v="0.911"/>
    <n v="1.105"/>
    <n v="1.0409999999999999"/>
    <x v="18"/>
    <s v="44587SAS"/>
    <s v="17"/>
    <n v="20"/>
    <s v="1.094"/>
    <s v="1.11"/>
    <n v="1.091"/>
    <n v="1.171"/>
    <s v="W 118-110"/>
    <n v="46"/>
    <n v="90"/>
    <n v="51.1"/>
    <n v="19"/>
    <n v="26"/>
    <n v="73.099999999999994"/>
    <n v="7"/>
    <n v="23"/>
    <n v="30.4"/>
    <n v="118"/>
    <s v="W"/>
    <s v="W1"/>
    <x v="29"/>
  </r>
  <r>
    <x v="47"/>
    <x v="13"/>
    <s v="44589MEM"/>
    <s v="HOME"/>
    <x v="6"/>
    <x v="18"/>
    <s v="1.076"/>
    <s v="1.144"/>
    <n v="1.08"/>
    <n v="1.0660000000000001"/>
    <x v="8"/>
    <s v="44589UTA"/>
    <s v="1"/>
    <n v="12"/>
    <s v="1.049"/>
    <s v="1.006"/>
    <n v="1.1060000000000001"/>
    <n v="1.089"/>
    <s v="W 119-109"/>
    <n v="46"/>
    <n v="82"/>
    <n v="56.1"/>
    <n v="18"/>
    <n v="24"/>
    <n v="75"/>
    <n v="9"/>
    <n v="23"/>
    <n v="39.1"/>
    <n v="119"/>
    <s v="W"/>
    <s v="W2"/>
    <x v="14"/>
  </r>
  <r>
    <x v="77"/>
    <x v="13"/>
    <s v="44590MEM"/>
    <s v="HOME"/>
    <x v="7"/>
    <x v="18"/>
    <s v="1.076"/>
    <s v="1.144"/>
    <n v="1.08"/>
    <n v="1.0660000000000001"/>
    <x v="6"/>
    <s v="44590WAS"/>
    <s v="20"/>
    <n v="22"/>
    <s v="1.008"/>
    <s v="1.061"/>
    <n v="1.1200000000000001"/>
    <n v="1.07"/>
    <s v="W 115-95"/>
    <n v="46"/>
    <n v="100"/>
    <n v="46"/>
    <n v="10"/>
    <n v="12"/>
    <n v="83.3"/>
    <n v="13"/>
    <n v="31"/>
    <n v="41.9"/>
    <n v="115"/>
    <s v="W"/>
    <s v="W3"/>
    <x v="12"/>
  </r>
  <r>
    <x v="49"/>
    <x v="13"/>
    <s v="44592MEM"/>
    <s v="AWAY"/>
    <x v="4"/>
    <x v="20"/>
    <s v="1.171"/>
    <s v="1.194"/>
    <n v="1.044"/>
    <n v="0.98599999999999999"/>
    <x v="5"/>
    <s v="44592PHI"/>
    <s v="11"/>
    <n v="10"/>
    <s v="1.112"/>
    <s v="1.074"/>
    <n v="1.01"/>
    <n v="1.0529999999999999"/>
    <s v="L 119-122"/>
    <n v="47"/>
    <n v="102"/>
    <n v="46.1"/>
    <n v="19"/>
    <n v="28"/>
    <n v="67.900000000000006"/>
    <n v="6"/>
    <n v="30"/>
    <n v="20"/>
    <n v="119"/>
    <s v="L"/>
    <s v="L1"/>
    <x v="18"/>
  </r>
  <r>
    <x v="79"/>
    <x v="13"/>
    <s v="44594MEM"/>
    <s v="AWAY"/>
    <x v="7"/>
    <x v="20"/>
    <s v="1.132"/>
    <s v="1.042"/>
    <n v="1.046"/>
    <n v="1.0680000000000001"/>
    <x v="28"/>
    <s v="44594NYK"/>
    <s v="24"/>
    <n v="10"/>
    <s v="1.06"/>
    <s v="1.125"/>
    <n v="1.0900000000000001"/>
    <n v="0.93100000000000005"/>
    <s v="W 120-108"/>
    <n v="44"/>
    <n v="102"/>
    <n v="43.1"/>
    <n v="16"/>
    <n v="23"/>
    <n v="69.599999999999994"/>
    <n v="16"/>
    <n v="39"/>
    <n v="41"/>
    <n v="120"/>
    <s v="W"/>
    <s v="W1"/>
    <x v="15"/>
  </r>
  <r>
    <x v="96"/>
    <x v="13"/>
    <s v="44597MEM"/>
    <s v="AWAY"/>
    <x v="6"/>
    <x v="20"/>
    <s v="1.12"/>
    <s v="1.136"/>
    <n v="1.028"/>
    <n v="1.022"/>
    <x v="26"/>
    <s v="44597ORL"/>
    <s v="28"/>
    <n v="21"/>
    <s v="1.098"/>
    <s v="1.08"/>
    <n v="1.1240000000000001"/>
    <n v="1.071"/>
    <s v="W 135-115"/>
    <n v="53"/>
    <n v="105"/>
    <n v="50.5"/>
    <n v="16"/>
    <n v="22"/>
    <n v="72.7"/>
    <n v="13"/>
    <n v="39"/>
    <n v="33.299999999999997"/>
    <n v="135"/>
    <s v="W"/>
    <s v="W2"/>
    <x v="12"/>
  </r>
  <r>
    <x v="53"/>
    <x v="13"/>
    <s v="44600MEM"/>
    <s v="HOME"/>
    <x v="3"/>
    <x v="18"/>
    <s v="1.146"/>
    <s v="1.266"/>
    <n v="1.0569999999999999"/>
    <n v="1.079"/>
    <x v="55"/>
    <s v="44600LAC"/>
    <s v="26"/>
    <n v="8"/>
    <s v="1.118"/>
    <s v="1.09"/>
    <n v="1.2130000000000001"/>
    <n v="1.321"/>
    <s v="W 135-109"/>
    <n v="53"/>
    <n v="103"/>
    <n v="51.5"/>
    <n v="20"/>
    <n v="25"/>
    <n v="80"/>
    <n v="9"/>
    <n v="26"/>
    <n v="34.6"/>
    <n v="135"/>
    <s v="W"/>
    <s v="W3"/>
    <x v="0"/>
  </r>
  <r>
    <x v="0"/>
    <x v="14"/>
    <s v="44490MIA"/>
    <s v="HOME"/>
    <x v="0"/>
    <x v="30"/>
    <s v="--"/>
    <s v="--"/>
    <n v="0"/>
    <n v="0"/>
    <x v="13"/>
    <s v="44490MIL"/>
    <n v="1"/>
    <n v="2"/>
    <s v="1.201"/>
    <s v="1.201"/>
    <n v="0.98399999999999999"/>
    <n v="0.98399999999999999"/>
    <s v="W 137-95"/>
    <n v="51"/>
    <n v="96"/>
    <n v="53.1"/>
    <n v="20"/>
    <n v="31"/>
    <n v="64.5"/>
    <n v="15"/>
    <n v="35"/>
    <n v="42.9"/>
    <n v="137"/>
    <s v="W"/>
    <s v="W1"/>
    <x v="76"/>
  </r>
  <r>
    <x v="1"/>
    <x v="14"/>
    <s v="44492MIA"/>
    <s v="AWAY"/>
    <x v="13"/>
    <x v="3"/>
    <s v="1.254"/>
    <s v="1.254"/>
    <n v="0.87"/>
    <n v="0.87"/>
    <x v="21"/>
    <s v="44492IND"/>
    <s v="14"/>
    <n v="19"/>
    <s v="1.079"/>
    <s v="1.079"/>
    <n v="1.087"/>
    <n v="1.087"/>
    <s v="L 91-102"/>
    <n v="35"/>
    <n v="91"/>
    <n v="38.5"/>
    <n v="12"/>
    <n v="14"/>
    <n v="85.7"/>
    <n v="9"/>
    <n v="33"/>
    <n v="27.3"/>
    <n v="91"/>
    <s v="L"/>
    <s v="L1"/>
    <x v="4"/>
  </r>
  <r>
    <x v="2"/>
    <x v="14"/>
    <s v="44494MIA"/>
    <s v="HOME"/>
    <x v="27"/>
    <x v="1"/>
    <s v="1.043"/>
    <s v="0.832"/>
    <n v="0.90100000000000002"/>
    <n v="0.93300000000000005"/>
    <x v="14"/>
    <s v="44494ORL"/>
    <s v="24"/>
    <n v="30"/>
    <s v="0.959"/>
    <s v="0.954"/>
    <n v="1.212"/>
    <n v="1.2030000000000001"/>
    <s v="W 107-90"/>
    <n v="41"/>
    <n v="87"/>
    <n v="47.1"/>
    <n v="19"/>
    <n v="19"/>
    <n v="100"/>
    <n v="6"/>
    <n v="27"/>
    <n v="22.2"/>
    <n v="107"/>
    <s v="W"/>
    <s v="W1"/>
    <x v="27"/>
  </r>
  <r>
    <x v="3"/>
    <x v="14"/>
    <s v="44496MIA"/>
    <s v="AWAY"/>
    <x v="1"/>
    <x v="31"/>
    <s v="1.052"/>
    <s v="1.07"/>
    <n v="0.90100000000000002"/>
    <n v="0.9"/>
    <x v="7"/>
    <s v="44496BKN"/>
    <s v="21"/>
    <n v="17"/>
    <s v="1.011"/>
    <s v="0.988"/>
    <n v="1.002"/>
    <n v="0.85499999999999998"/>
    <s v="W 106-93"/>
    <n v="38"/>
    <n v="96"/>
    <n v="39.6"/>
    <n v="22"/>
    <n v="26"/>
    <n v="84.6"/>
    <n v="8"/>
    <n v="29"/>
    <n v="27.6"/>
    <n v="106"/>
    <s v="W"/>
    <s v="W2"/>
    <x v="35"/>
  </r>
  <r>
    <x v="57"/>
    <x v="14"/>
    <s v="44498MIA"/>
    <s v="HOME"/>
    <x v="17"/>
    <x v="31"/>
    <s v="0.967"/>
    <s v="1.01"/>
    <n v="0.90700000000000003"/>
    <n v="0.88600000000000001"/>
    <x v="16"/>
    <s v="44498CHA"/>
    <s v="2"/>
    <n v="20"/>
    <s v="1.121"/>
    <s v="1.162"/>
    <n v="1.077"/>
    <n v="1.075"/>
    <s v="W 114-99"/>
    <n v="43"/>
    <n v="91"/>
    <n v="47.3"/>
    <n v="19"/>
    <n v="19"/>
    <n v="100"/>
    <n v="9"/>
    <n v="35"/>
    <n v="25.7"/>
    <n v="114"/>
    <s v="W"/>
    <s v="W3"/>
    <x v="42"/>
  </r>
  <r>
    <x v="5"/>
    <x v="14"/>
    <s v="44499MIA"/>
    <s v="AWAY"/>
    <x v="17"/>
    <x v="31"/>
    <s v="0.967"/>
    <s v="1.01"/>
    <n v="0.90700000000000003"/>
    <n v="0.88600000000000001"/>
    <x v="19"/>
    <s v="44499MEM"/>
    <s v="5"/>
    <n v="27"/>
    <s v="0.995"/>
    <s v="0.931"/>
    <n v="1.0580000000000001"/>
    <n v="0.90400000000000003"/>
    <s v="W 129-103"/>
    <n v="46"/>
    <n v="88"/>
    <n v="52.3"/>
    <n v="16"/>
    <n v="19"/>
    <n v="84.2"/>
    <n v="21"/>
    <n v="37"/>
    <n v="56.8"/>
    <n v="129"/>
    <s v="W"/>
    <s v="W4"/>
    <x v="0"/>
  </r>
  <r>
    <x v="102"/>
    <x v="14"/>
    <s v="44502MIA"/>
    <s v="AWAY"/>
    <x v="11"/>
    <x v="31"/>
    <s v="1.125"/>
    <s v="1.24"/>
    <n v="0.95099999999999996"/>
    <n v="0.99"/>
    <x v="44"/>
    <s v="44502DAL"/>
    <s v="27"/>
    <n v="12"/>
    <s v="0.941"/>
    <s v="1.045"/>
    <n v="1.008"/>
    <n v="0.98499999999999999"/>
    <s v="W 125-110"/>
    <n v="43"/>
    <n v="83"/>
    <n v="51.8"/>
    <n v="26"/>
    <n v="30"/>
    <n v="86.7"/>
    <n v="13"/>
    <n v="25"/>
    <n v="52"/>
    <n v="125"/>
    <s v="W"/>
    <s v="W5"/>
    <x v="42"/>
  </r>
  <r>
    <x v="8"/>
    <x v="14"/>
    <s v="44504MIA"/>
    <s v="HOME"/>
    <x v="13"/>
    <x v="31"/>
    <s v="1.22"/>
    <s v="1.296"/>
    <n v="1.034"/>
    <n v="1.1399999999999999"/>
    <x v="15"/>
    <s v="44504BOS"/>
    <s v="19"/>
    <n v="26"/>
    <s v="1.02"/>
    <s v="1.117"/>
    <n v="1.099"/>
    <n v="1.2549999999999999"/>
    <s v="L 78-95"/>
    <n v="28"/>
    <n v="81"/>
    <n v="34.6"/>
    <n v="13"/>
    <n v="19"/>
    <n v="68.400000000000006"/>
    <n v="9"/>
    <n v="41"/>
    <n v="22"/>
    <n v="78"/>
    <s v="L"/>
    <s v="L1"/>
    <x v="66"/>
  </r>
  <r>
    <x v="9"/>
    <x v="14"/>
    <s v="44506MIA"/>
    <s v="HOME"/>
    <x v="10"/>
    <x v="1"/>
    <s v="1.128"/>
    <s v="0.832"/>
    <n v="1.0469999999999999"/>
    <n v="1.0129999999999999"/>
    <x v="8"/>
    <s v="44506UTA"/>
    <s v="3"/>
    <n v="3"/>
    <s v="1.119"/>
    <s v="1.17"/>
    <n v="1.0009999999999999"/>
    <n v="0.98899999999999999"/>
    <s v="W 118-115"/>
    <n v="47"/>
    <n v="78"/>
    <n v="60.3"/>
    <n v="13"/>
    <n v="17"/>
    <n v="76.5"/>
    <n v="11"/>
    <n v="21"/>
    <n v="52.4"/>
    <n v="118"/>
    <s v="W"/>
    <s v="W1"/>
    <x v="3"/>
  </r>
  <r>
    <x v="10"/>
    <x v="14"/>
    <s v="44508MIA"/>
    <s v="AWAY"/>
    <x v="12"/>
    <x v="3"/>
    <s v="1.137"/>
    <s v="1.282"/>
    <n v="1.1339999999999999"/>
    <n v="1.2490000000000001"/>
    <x v="12"/>
    <s v="44508DEN"/>
    <s v="24"/>
    <n v="3"/>
    <s v="1.005"/>
    <s v="0.977"/>
    <n v="1.0389999999999999"/>
    <n v="0.96699999999999997"/>
    <s v="L 96-113"/>
    <n v="31"/>
    <n v="78"/>
    <n v="39.700000000000003"/>
    <n v="21"/>
    <n v="25"/>
    <n v="84"/>
    <n v="13"/>
    <n v="36"/>
    <n v="36.1"/>
    <n v="96"/>
    <s v="L"/>
    <s v="L1"/>
    <x v="66"/>
  </r>
  <r>
    <x v="61"/>
    <x v="14"/>
    <s v="44510MIA"/>
    <s v="AWAY"/>
    <x v="11"/>
    <x v="2"/>
    <s v="1.027"/>
    <s v="0.973"/>
    <n v="1.1359999999999999"/>
    <n v="1.1459999999999999"/>
    <x v="33"/>
    <s v="44510LAL"/>
    <s v="17"/>
    <n v="13"/>
    <s v="0.984"/>
    <s v="1.091"/>
    <n v="1.0309999999999999"/>
    <n v="1.0649999999999999"/>
    <s v="L 117-120"/>
    <n v="40"/>
    <n v="96"/>
    <n v="41.7"/>
    <n v="27"/>
    <n v="35"/>
    <n v="77.099999999999994"/>
    <n v="10"/>
    <n v="37"/>
    <n v="27"/>
    <n v="117"/>
    <s v="L"/>
    <s v="L2"/>
    <x v="18"/>
  </r>
  <r>
    <x v="111"/>
    <x v="14"/>
    <s v="44511MIA"/>
    <s v="AWAY"/>
    <x v="11"/>
    <x v="3"/>
    <s v="1.027"/>
    <s v="0.973"/>
    <n v="1.1359999999999999"/>
    <n v="1.1459999999999999"/>
    <x v="34"/>
    <s v="44511LAC"/>
    <s v="17"/>
    <n v="3"/>
    <s v="1.088"/>
    <s v="1.202"/>
    <n v="0.95399999999999996"/>
    <n v="1.1200000000000001"/>
    <s v="L 109-112"/>
    <n v="43"/>
    <n v="97"/>
    <n v="44.3"/>
    <n v="14"/>
    <n v="17"/>
    <n v="82.4"/>
    <n v="9"/>
    <n v="41"/>
    <n v="22"/>
    <n v="109"/>
    <s v="L"/>
    <s v="L3"/>
    <x v="18"/>
  </r>
  <r>
    <x v="81"/>
    <x v="14"/>
    <s v="44513MIA"/>
    <s v="AWAY"/>
    <x v="9"/>
    <x v="5"/>
    <s v="1.021"/>
    <s v="1.068"/>
    <n v="1.0940000000000001"/>
    <n v="1.097"/>
    <x v="11"/>
    <s v="44513UTA"/>
    <s v="3"/>
    <n v="6"/>
    <s v="1.038"/>
    <s v="0.99"/>
    <n v="1.0580000000000001"/>
    <n v="1.099"/>
    <s v="W 111-105"/>
    <n v="42"/>
    <n v="85"/>
    <n v="49.4"/>
    <n v="14"/>
    <n v="16"/>
    <n v="87.5"/>
    <n v="13"/>
    <n v="33"/>
    <n v="39.4"/>
    <n v="111"/>
    <s v="W"/>
    <s v="W1"/>
    <x v="22"/>
  </r>
  <r>
    <x v="14"/>
    <x v="14"/>
    <s v="44515MIA"/>
    <s v="AWAY"/>
    <x v="11"/>
    <x v="18"/>
    <s v="1.06"/>
    <s v="1.096"/>
    <n v="1.06"/>
    <n v="1.0369999999999999"/>
    <x v="49"/>
    <s v="44515OKC"/>
    <s v="29"/>
    <n v="13"/>
    <s v="1.003"/>
    <s v="1.018"/>
    <n v="0.95399999999999996"/>
    <n v="0.999"/>
    <s v="W 103-90"/>
    <n v="37"/>
    <n v="82"/>
    <n v="45.1"/>
    <n v="11"/>
    <n v="13"/>
    <n v="84.6"/>
    <n v="18"/>
    <n v="40"/>
    <n v="45"/>
    <n v="103"/>
    <s v="W"/>
    <s v="W2"/>
    <x v="35"/>
  </r>
  <r>
    <x v="15"/>
    <x v="14"/>
    <s v="44517MIA"/>
    <s v="HOME"/>
    <x v="11"/>
    <x v="20"/>
    <s v="1.069"/>
    <s v="1.041"/>
    <n v="1.016"/>
    <n v="0.90900000000000003"/>
    <x v="58"/>
    <s v="44517NOP"/>
    <s v="25"/>
    <n v="30"/>
    <s v="1.117"/>
    <s v="1.047"/>
    <n v="1.1240000000000001"/>
    <n v="1.099"/>
    <s v="W 113-98"/>
    <n v="42"/>
    <n v="87"/>
    <n v="48.3"/>
    <n v="14"/>
    <n v="17"/>
    <n v="82.4"/>
    <n v="15"/>
    <n v="40"/>
    <n v="37.5"/>
    <n v="113"/>
    <s v="W"/>
    <s v="W3"/>
    <x v="42"/>
  </r>
  <r>
    <x v="97"/>
    <x v="14"/>
    <s v="44518MIA"/>
    <s v="HOME"/>
    <x v="11"/>
    <x v="18"/>
    <s v="1.069"/>
    <s v="1.041"/>
    <n v="1.016"/>
    <n v="0.90900000000000003"/>
    <x v="6"/>
    <s v="44518WAS"/>
    <s v="13"/>
    <n v="5"/>
    <s v="1.062"/>
    <s v="1.099"/>
    <n v="0.99199999999999999"/>
    <n v="1.0469999999999999"/>
    <s v="W 112-97"/>
    <n v="41"/>
    <n v="82"/>
    <n v="50"/>
    <n v="20"/>
    <n v="24"/>
    <n v="83.3"/>
    <n v="10"/>
    <n v="26"/>
    <n v="38.5"/>
    <n v="112"/>
    <s v="W"/>
    <s v="W4"/>
    <x v="42"/>
  </r>
  <r>
    <x v="16"/>
    <x v="14"/>
    <s v="44520MIA"/>
    <s v="AWAY"/>
    <x v="11"/>
    <x v="20"/>
    <s v="1.14"/>
    <s v="1.203"/>
    <n v="0.99099999999999999"/>
    <n v="1.042"/>
    <x v="4"/>
    <s v="44520WAS"/>
    <s v="17"/>
    <n v="9"/>
    <s v="1.016"/>
    <s v="1.042"/>
    <n v="1.087"/>
    <n v="1.2030000000000001"/>
    <s v="L 100-103"/>
    <n v="38"/>
    <n v="81"/>
    <n v="46.9"/>
    <n v="17"/>
    <n v="20"/>
    <n v="85"/>
    <n v="7"/>
    <n v="27"/>
    <n v="25.9"/>
    <n v="100"/>
    <s v="L"/>
    <s v="L1"/>
    <x v="18"/>
  </r>
  <r>
    <x v="103"/>
    <x v="14"/>
    <s v="44523MIA"/>
    <s v="AWAY"/>
    <x v="11"/>
    <x v="2"/>
    <s v="1.144"/>
    <s v="1.05"/>
    <n v="1.0489999999999999"/>
    <n v="1.0820000000000001"/>
    <x v="48"/>
    <s v="44523DET"/>
    <s v="28"/>
    <n v="22"/>
    <s v="1.042"/>
    <s v="1.075"/>
    <n v="1.042"/>
    <n v="1.121"/>
    <s v="W 100-92"/>
    <n v="35"/>
    <n v="76"/>
    <n v="46.1"/>
    <n v="21"/>
    <n v="29"/>
    <n v="72.400000000000006"/>
    <n v="9"/>
    <n v="29"/>
    <n v="31"/>
    <n v="100"/>
    <s v="W"/>
    <s v="W1"/>
    <x v="29"/>
  </r>
  <r>
    <x v="18"/>
    <x v="14"/>
    <s v="44524MIA"/>
    <s v="AWAY"/>
    <x v="11"/>
    <x v="2"/>
    <s v="1.144"/>
    <s v="1.05"/>
    <n v="1.0489999999999999"/>
    <n v="1.0820000000000001"/>
    <x v="23"/>
    <s v="44524MIN"/>
    <s v="21"/>
    <n v="4"/>
    <s v="1.206"/>
    <s v="1.053"/>
    <n v="0.93400000000000005"/>
    <n v="0.91900000000000004"/>
    <s v="L 101-113"/>
    <n v="33"/>
    <n v="74"/>
    <n v="44.6"/>
    <n v="20"/>
    <n v="29"/>
    <n v="69"/>
    <n v="15"/>
    <n v="42"/>
    <n v="35.700000000000003"/>
    <n v="101"/>
    <s v="L"/>
    <s v="L1"/>
    <x v="11"/>
  </r>
  <r>
    <x v="20"/>
    <x v="14"/>
    <s v="44527MIA"/>
    <s v="AWAY"/>
    <x v="5"/>
    <x v="2"/>
    <s v="1.016"/>
    <s v="0.958"/>
    <n v="1.0389999999999999"/>
    <n v="1.0720000000000001"/>
    <x v="30"/>
    <s v="44527CHI"/>
    <s v="12"/>
    <n v="10"/>
    <s v="0.973"/>
    <s v="1.041"/>
    <n v="1.0740000000000001"/>
    <n v="1.087"/>
    <s v="W 107-104"/>
    <n v="37"/>
    <n v="86"/>
    <n v="43"/>
    <n v="19"/>
    <n v="22"/>
    <n v="86.4"/>
    <n v="14"/>
    <n v="40"/>
    <n v="35"/>
    <n v="107"/>
    <s v="W"/>
    <s v="W1"/>
    <x v="3"/>
  </r>
  <r>
    <x v="88"/>
    <x v="14"/>
    <s v="44529MIA"/>
    <s v="HOME"/>
    <x v="3"/>
    <x v="3"/>
    <s v="1.021"/>
    <s v="1.062"/>
    <n v="1.024"/>
    <n v="1.0329999999999999"/>
    <x v="27"/>
    <s v="44529DEN"/>
    <s v="19"/>
    <n v="16"/>
    <s v="1.036"/>
    <s v="1.106"/>
    <n v="1.236"/>
    <n v="1.2170000000000001"/>
    <s v="L 111-120"/>
    <n v="43"/>
    <n v="91"/>
    <n v="47.3"/>
    <n v="10"/>
    <n v="15"/>
    <n v="66.7"/>
    <n v="15"/>
    <n v="44"/>
    <n v="34.1"/>
    <n v="111"/>
    <s v="L"/>
    <s v="L1"/>
    <x v="7"/>
  </r>
  <r>
    <x v="21"/>
    <x v="14"/>
    <s v="44531MIA"/>
    <s v="HOME"/>
    <x v="9"/>
    <x v="17"/>
    <s v="1.065"/>
    <s v="1.187"/>
    <n v="1.125"/>
    <n v="1.2829999999999999"/>
    <x v="51"/>
    <s v="44531CLE"/>
    <s v="23"/>
    <n v="6"/>
    <s v="1.092"/>
    <s v="1.125"/>
    <n v="1.0069999999999999"/>
    <n v="0.94699999999999995"/>
    <s v="L 85-111"/>
    <n v="32"/>
    <n v="85"/>
    <n v="37.6"/>
    <n v="9"/>
    <n v="13"/>
    <n v="69.2"/>
    <n v="12"/>
    <n v="37"/>
    <n v="32.4"/>
    <n v="85"/>
    <s v="L"/>
    <s v="L2"/>
    <x v="56"/>
  </r>
  <r>
    <x v="22"/>
    <x v="14"/>
    <s v="44533MIA"/>
    <s v="AWAY"/>
    <x v="5"/>
    <x v="19"/>
    <s v="1.049"/>
    <s v="0.899"/>
    <n v="1.1599999999999999"/>
    <n v="1.1739999999999999"/>
    <x v="21"/>
    <s v="44533IND"/>
    <s v="17"/>
    <n v="12"/>
    <s v="1.019"/>
    <s v="1.125"/>
    <n v="1.0940000000000001"/>
    <n v="1.1559999999999999"/>
    <s v="W 113-104"/>
    <n v="43"/>
    <n v="81"/>
    <n v="53.1"/>
    <n v="11"/>
    <n v="13"/>
    <n v="84.6"/>
    <n v="16"/>
    <n v="34"/>
    <n v="47.1"/>
    <n v="113"/>
    <s v="W"/>
    <s v="W1"/>
    <x v="30"/>
  </r>
  <r>
    <x v="65"/>
    <x v="14"/>
    <s v="44534MIA"/>
    <s v="AWAY"/>
    <x v="4"/>
    <x v="21"/>
    <s v="1.049"/>
    <s v="0.899"/>
    <n v="1.1599999999999999"/>
    <n v="1.1739999999999999"/>
    <x v="46"/>
    <s v="44534MIL"/>
    <s v="12"/>
    <n v="10"/>
    <s v="1.103"/>
    <s v="0.981"/>
    <n v="1.0509999999999999"/>
    <n v="1.024"/>
    <s v="L 102-124"/>
    <n v="34"/>
    <n v="84"/>
    <n v="40.5"/>
    <n v="17"/>
    <n v="24"/>
    <n v="70.8"/>
    <n v="17"/>
    <n v="43"/>
    <n v="39.5"/>
    <n v="102"/>
    <s v="L"/>
    <s v="L1"/>
    <x v="60"/>
  </r>
  <r>
    <x v="24"/>
    <x v="14"/>
    <s v="44536MIA"/>
    <s v="HOME"/>
    <x v="5"/>
    <x v="22"/>
    <s v="1.033"/>
    <s v="1.0"/>
    <n v="1.167"/>
    <n v="1.216"/>
    <x v="56"/>
    <s v="44536MEM"/>
    <s v="9"/>
    <n v="27"/>
    <s v="1.145"/>
    <s v="0.958"/>
    <n v="0.85799999999999998"/>
    <n v="0.88900000000000001"/>
    <s v="L 90-105"/>
    <n v="35"/>
    <n v="76"/>
    <n v="46.1"/>
    <n v="14"/>
    <n v="17"/>
    <n v="82.4"/>
    <n v="6"/>
    <n v="22"/>
    <n v="27.3"/>
    <n v="90"/>
    <s v="L"/>
    <s v="L2"/>
    <x v="49"/>
  </r>
  <r>
    <x v="67"/>
    <x v="14"/>
    <s v="44538MIA"/>
    <s v="HOME"/>
    <x v="6"/>
    <x v="22"/>
    <s v="1.027"/>
    <s v="0.891"/>
    <n v="1.1220000000000001"/>
    <n v="1.0389999999999999"/>
    <x v="13"/>
    <s v="44538MIL"/>
    <s v="9"/>
    <n v="6"/>
    <s v="1.092"/>
    <s v="1.072"/>
    <n v="1.006"/>
    <n v="0.996"/>
    <s v="W 113-104"/>
    <n v="40"/>
    <n v="77"/>
    <n v="51.9"/>
    <n v="11"/>
    <n v="12"/>
    <n v="91.7"/>
    <n v="22"/>
    <n v="47"/>
    <n v="46.8"/>
    <n v="113"/>
    <s v="W"/>
    <s v="W1"/>
    <x v="30"/>
  </r>
  <r>
    <x v="90"/>
    <x v="14"/>
    <s v="44541MIA"/>
    <s v="HOME"/>
    <x v="9"/>
    <x v="19"/>
    <s v="1.001"/>
    <s v="1.11"/>
    <n v="1.093"/>
    <n v="1.022"/>
    <x v="29"/>
    <s v="44541CHI"/>
    <s v="7"/>
    <n v="7"/>
    <s v="1.024"/>
    <s v="0.922"/>
    <n v="1.0469999999999999"/>
    <n v="1.1519999999999999"/>
    <s v="W 118-92"/>
    <n v="46"/>
    <n v="93"/>
    <n v="49.5"/>
    <n v="7"/>
    <n v="9"/>
    <n v="77.8"/>
    <n v="19"/>
    <n v="43"/>
    <n v="44.2"/>
    <n v="118"/>
    <s v="W"/>
    <s v="W2"/>
    <x v="0"/>
  </r>
  <r>
    <x v="26"/>
    <x v="14"/>
    <s v="44543MIA"/>
    <s v="AWAY"/>
    <x v="9"/>
    <x v="5"/>
    <s v="1.066"/>
    <s v="1.199"/>
    <n v="0.999"/>
    <n v="0.93500000000000005"/>
    <x v="1"/>
    <s v="44543CLE"/>
    <s v="17"/>
    <n v="3"/>
    <s v="1.122"/>
    <s v="1.075"/>
    <n v="0.95099999999999996"/>
    <n v="0.94599999999999995"/>
    <s v="L 94-105"/>
    <n v="38"/>
    <n v="85"/>
    <n v="44.7"/>
    <n v="5"/>
    <n v="9"/>
    <n v="55.6"/>
    <n v="13"/>
    <n v="40"/>
    <n v="32.5"/>
    <n v="94"/>
    <s v="L"/>
    <s v="L1"/>
    <x v="4"/>
  </r>
  <r>
    <x v="27"/>
    <x v="14"/>
    <s v="44545MIA"/>
    <s v="AWAY"/>
    <x v="3"/>
    <x v="17"/>
    <s v="1.101"/>
    <s v="0.99"/>
    <n v="1.02"/>
    <n v="1.1060000000000001"/>
    <x v="5"/>
    <s v="44545PHI"/>
    <s v="14"/>
    <n v="21"/>
    <s v="0.972"/>
    <s v="0.901"/>
    <n v="1.1339999999999999"/>
    <n v="1.248"/>
    <s v="W 101-96"/>
    <n v="35"/>
    <n v="78"/>
    <n v="44.9"/>
    <n v="13"/>
    <n v="17"/>
    <n v="76.5"/>
    <n v="18"/>
    <n v="44"/>
    <n v="40.9"/>
    <n v="101"/>
    <s v="W"/>
    <s v="W1"/>
    <x v="33"/>
  </r>
  <r>
    <x v="28"/>
    <x v="14"/>
    <s v="44547MIA"/>
    <s v="AWAY"/>
    <x v="5"/>
    <x v="17"/>
    <s v="1.091"/>
    <s v="1.079"/>
    <n v="1.0209999999999999"/>
    <n v="1.026"/>
    <x v="26"/>
    <s v="44547ORL"/>
    <s v="28"/>
    <n v="28"/>
    <s v="1.007"/>
    <s v="0.968"/>
    <n v="1.095"/>
    <n v="1.085"/>
    <s v="W 115-105"/>
    <n v="41"/>
    <n v="82"/>
    <n v="50"/>
    <n v="14"/>
    <n v="19"/>
    <n v="73.7"/>
    <n v="19"/>
    <n v="35"/>
    <n v="54.3"/>
    <n v="115"/>
    <s v="W"/>
    <s v="W2"/>
    <x v="14"/>
  </r>
  <r>
    <x v="91"/>
    <x v="14"/>
    <s v="44549MIA"/>
    <s v="AWAY"/>
    <x v="5"/>
    <x v="21"/>
    <s v="1.09"/>
    <s v="1.212"/>
    <n v="1.0760000000000001"/>
    <n v="1.107"/>
    <x v="48"/>
    <s v="44549DET"/>
    <s v="29"/>
    <n v="23"/>
    <s v="0.977"/>
    <s v="1.094"/>
    <n v="1.0940000000000001"/>
    <n v="1.181"/>
    <s v="L 90-100"/>
    <n v="28"/>
    <n v="74"/>
    <n v="37.799999999999997"/>
    <n v="21"/>
    <n v="33"/>
    <n v="63.6"/>
    <n v="13"/>
    <n v="43"/>
    <n v="30.2"/>
    <n v="90"/>
    <s v="L"/>
    <s v="L1"/>
    <x v="39"/>
  </r>
  <r>
    <x v="104"/>
    <x v="14"/>
    <s v="44551MIA"/>
    <s v="HOME"/>
    <x v="5"/>
    <x v="17"/>
    <s v="1.07"/>
    <s v="0.933"/>
    <n v="1.0529999999999999"/>
    <n v="1.0369999999999999"/>
    <x v="45"/>
    <s v="44551IND"/>
    <s v="10"/>
    <n v="13"/>
    <s v="1.075"/>
    <s v="1.181"/>
    <n v="1.1020000000000001"/>
    <n v="1.0940000000000001"/>
    <s v="W 125-96"/>
    <n v="47"/>
    <n v="95"/>
    <n v="49.5"/>
    <n v="9"/>
    <n v="11"/>
    <n v="81.8"/>
    <n v="22"/>
    <n v="49"/>
    <n v="44.9"/>
    <n v="125"/>
    <s v="W"/>
    <s v="W1"/>
    <x v="50"/>
  </r>
  <r>
    <x v="30"/>
    <x v="14"/>
    <s v="44553MIA"/>
    <s v="HOME"/>
    <x v="9"/>
    <x v="18"/>
    <s v="1.137"/>
    <s v="1.266"/>
    <n v="1.038"/>
    <n v="0.97199999999999998"/>
    <x v="2"/>
    <s v="44553DET"/>
    <s v="30"/>
    <n v="22"/>
    <s v="0.973"/>
    <s v="0.883"/>
    <n v="1.0149999999999999"/>
    <n v="1.0189999999999999"/>
    <s v="W 115-112"/>
    <n v="43"/>
    <n v="88"/>
    <n v="48.9"/>
    <n v="17"/>
    <n v="19"/>
    <n v="89.5"/>
    <n v="12"/>
    <n v="32"/>
    <n v="37.5"/>
    <n v="115"/>
    <s v="W"/>
    <s v="W2"/>
    <x v="3"/>
  </r>
  <r>
    <x v="92"/>
    <x v="14"/>
    <s v="44556MIA"/>
    <s v="HOME"/>
    <x v="10"/>
    <x v="5"/>
    <s v="1.107"/>
    <s v="1.117"/>
    <n v="1.0329999999999999"/>
    <n v="1.0880000000000001"/>
    <x v="14"/>
    <s v="44556ORL"/>
    <s v="28"/>
    <n v="26"/>
    <s v="1.034"/>
    <s v="1.076"/>
    <n v="1.01"/>
    <n v="1.1379999999999999"/>
    <s v="W 93-83"/>
    <n v="36"/>
    <n v="89"/>
    <n v="40.4"/>
    <n v="11"/>
    <n v="18"/>
    <n v="61.1"/>
    <n v="10"/>
    <n v="34"/>
    <n v="29.4"/>
    <n v="93"/>
    <s v="W"/>
    <s v="W3"/>
    <x v="14"/>
  </r>
  <r>
    <x v="98"/>
    <x v="14"/>
    <s v="44558MIA"/>
    <s v="HOME"/>
    <x v="3"/>
    <x v="18"/>
    <s v="1.136"/>
    <s v="1.018"/>
    <n v="0.99299999999999999"/>
    <n v="0.90900000000000003"/>
    <x v="6"/>
    <s v="44558WAS"/>
    <s v="22"/>
    <n v="23"/>
    <s v="1.107"/>
    <s v="0.976"/>
    <n v="1.133"/>
    <n v="1.1890000000000001"/>
    <s v="W 119-112"/>
    <n v="41"/>
    <n v="92"/>
    <n v="44.6"/>
    <n v="21"/>
    <n v="23"/>
    <n v="91.3"/>
    <n v="16"/>
    <n v="34"/>
    <n v="47.1"/>
    <n v="119"/>
    <s v="W"/>
    <s v="W4"/>
    <x v="6"/>
  </r>
  <r>
    <x v="34"/>
    <x v="14"/>
    <s v="44561MIA"/>
    <s v="AWAY"/>
    <x v="5"/>
    <x v="18"/>
    <s v="1.124"/>
    <s v="1.23"/>
    <n v="1.0549999999999999"/>
    <n v="1.157"/>
    <x v="53"/>
    <s v="44561HOU"/>
    <s v="27"/>
    <n v="29"/>
    <s v="1.075"/>
    <s v="1.179"/>
    <n v="1.2230000000000001"/>
    <n v="1.2649999999999999"/>
    <s v="W 120-110"/>
    <n v="40"/>
    <n v="86"/>
    <n v="46.5"/>
    <n v="26"/>
    <n v="31"/>
    <n v="83.9"/>
    <n v="14"/>
    <n v="33"/>
    <n v="42.4"/>
    <n v="120"/>
    <s v="W"/>
    <s v="W1"/>
    <x v="14"/>
  </r>
  <r>
    <x v="84"/>
    <x v="14"/>
    <s v="44563MIA"/>
    <s v="AWAY"/>
    <x v="5"/>
    <x v="18"/>
    <s v="1.137"/>
    <s v="1.155"/>
    <n v="1.0449999999999999"/>
    <n v="1.0589999999999999"/>
    <x v="32"/>
    <s v="44563SAC"/>
    <s v="22"/>
    <n v="25"/>
    <s v="1.042"/>
    <s v="0.994"/>
    <n v="1.0720000000000001"/>
    <n v="1.1599999999999999"/>
    <s v="L 113-115"/>
    <n v="46"/>
    <n v="105"/>
    <n v="43.8"/>
    <n v="12"/>
    <n v="12"/>
    <n v="100"/>
    <n v="9"/>
    <n v="33"/>
    <n v="27.3"/>
    <n v="113"/>
    <s v="L"/>
    <s v="L1"/>
    <x v="17"/>
  </r>
  <r>
    <x v="35"/>
    <x v="14"/>
    <s v="44564MIA"/>
    <s v="AWAY"/>
    <x v="5"/>
    <x v="18"/>
    <s v="1.137"/>
    <s v="1.155"/>
    <n v="1.0449999999999999"/>
    <n v="1.0589999999999999"/>
    <x v="10"/>
    <s v="44564GSW"/>
    <s v="6"/>
    <n v="1"/>
    <s v="1.107"/>
    <s v="1.187"/>
    <n v="1.0629999999999999"/>
    <n v="1.119"/>
    <s v="L 108-115"/>
    <n v="37"/>
    <n v="90"/>
    <n v="41.1"/>
    <n v="17"/>
    <n v="19"/>
    <n v="89.5"/>
    <n v="17"/>
    <n v="42"/>
    <n v="40.5"/>
    <n v="108"/>
    <s v="L"/>
    <s v="L2"/>
    <x v="40"/>
  </r>
  <r>
    <x v="36"/>
    <x v="14"/>
    <s v="44566MIA"/>
    <s v="AWAY"/>
    <x v="3"/>
    <x v="5"/>
    <s v="1.101"/>
    <s v="1.028"/>
    <n v="1.0980000000000001"/>
    <n v="1.0940000000000001"/>
    <x v="31"/>
    <s v="44566POR"/>
    <s v="10"/>
    <n v="30"/>
    <s v="1.143"/>
    <s v="1.335"/>
    <n v="1.284"/>
    <n v="1.286"/>
    <s v="W 115-109"/>
    <n v="37"/>
    <n v="82"/>
    <n v="45.1"/>
    <n v="22"/>
    <n v="29"/>
    <n v="75.900000000000006"/>
    <n v="19"/>
    <n v="41"/>
    <n v="46.3"/>
    <n v="115"/>
    <s v="W"/>
    <s v="W1"/>
    <x v="22"/>
  </r>
  <r>
    <x v="86"/>
    <x v="14"/>
    <s v="44569MIA"/>
    <s v="AWAY"/>
    <x v="5"/>
    <x v="21"/>
    <s v="1.125"/>
    <s v="1.237"/>
    <n v="1.135"/>
    <n v="1.173"/>
    <x v="9"/>
    <s v="44569PHX"/>
    <s v="6"/>
    <n v="2"/>
    <s v="1.162"/>
    <s v="1.051"/>
    <n v="0.95699999999999996"/>
    <n v="0.88300000000000001"/>
    <s v="W 123-100"/>
    <n v="44"/>
    <n v="88"/>
    <n v="50"/>
    <n v="13"/>
    <n v="15"/>
    <n v="86.7"/>
    <n v="22"/>
    <n v="44"/>
    <n v="50"/>
    <n v="123"/>
    <s v="W"/>
    <s v="W2"/>
    <x v="55"/>
  </r>
  <r>
    <x v="39"/>
    <x v="14"/>
    <s v="44573MIA"/>
    <s v="AWAY"/>
    <x v="10"/>
    <x v="17"/>
    <s v="1.155"/>
    <s v="1.212"/>
    <n v="1.0820000000000001"/>
    <n v="0.98599999999999999"/>
    <x v="54"/>
    <s v="44573ATL"/>
    <s v="2"/>
    <n v="28"/>
    <s v="1.044"/>
    <s v="0.982"/>
    <n v="1.1200000000000001"/>
    <n v="1.1200000000000001"/>
    <s v="W 115-91"/>
    <n v="43"/>
    <n v="90"/>
    <n v="47.8"/>
    <n v="13"/>
    <n v="14"/>
    <n v="92.9"/>
    <n v="16"/>
    <n v="45"/>
    <n v="35.6"/>
    <n v="115"/>
    <s v="W"/>
    <s v="W3"/>
    <x v="37"/>
  </r>
  <r>
    <x v="40"/>
    <x v="14"/>
    <s v="44575MIA"/>
    <s v="HOME"/>
    <x v="10"/>
    <x v="20"/>
    <s v="1.194"/>
    <s v="1.135"/>
    <n v="1.0149999999999999"/>
    <n v="0.89800000000000002"/>
    <x v="47"/>
    <s v="44575ATL"/>
    <s v="2"/>
    <n v="28"/>
    <s v="0.986"/>
    <s v="0.898"/>
    <n v="1.159"/>
    <n v="1.135"/>
    <s v="W 124-118"/>
    <n v="41"/>
    <n v="77"/>
    <n v="53.2"/>
    <n v="28"/>
    <n v="30"/>
    <n v="93.3"/>
    <n v="14"/>
    <n v="30"/>
    <n v="46.7"/>
    <n v="124"/>
    <s v="W"/>
    <s v="W4"/>
    <x v="22"/>
  </r>
  <r>
    <x v="41"/>
    <x v="14"/>
    <s v="44576MIA"/>
    <s v="HOME"/>
    <x v="10"/>
    <x v="20"/>
    <s v="1.194"/>
    <s v="1.135"/>
    <n v="1.0149999999999999"/>
    <n v="0.89800000000000002"/>
    <x v="22"/>
    <s v="44576PHI"/>
    <s v="13"/>
    <n v="14"/>
    <s v="1.078"/>
    <s v="0.989"/>
    <n v="0.98599999999999999"/>
    <n v="1.1000000000000001"/>
    <s v="L 98-109"/>
    <n v="33"/>
    <n v="86"/>
    <n v="38.4"/>
    <n v="23"/>
    <n v="30"/>
    <n v="76.7"/>
    <n v="9"/>
    <n v="35"/>
    <n v="25.7"/>
    <n v="98"/>
    <s v="L"/>
    <s v="L1"/>
    <x v="4"/>
  </r>
  <r>
    <x v="42"/>
    <x v="14"/>
    <s v="44578MIA"/>
    <s v="HOME"/>
    <x v="11"/>
    <x v="17"/>
    <s v="1.128"/>
    <s v="0.999"/>
    <n v="1.0649999999999999"/>
    <n v="1.111"/>
    <x v="41"/>
    <s v="44578TOR"/>
    <s v="15"/>
    <n v="16"/>
    <s v="0.997"/>
    <s v="1.045"/>
    <n v="1.042"/>
    <n v="0.97399999999999998"/>
    <s v="W 104-99"/>
    <n v="38"/>
    <n v="83"/>
    <n v="45.8"/>
    <n v="19"/>
    <n v="22"/>
    <n v="86.4"/>
    <n v="9"/>
    <n v="24"/>
    <n v="37.5"/>
    <n v="104"/>
    <s v="W"/>
    <s v="W1"/>
    <x v="33"/>
  </r>
  <r>
    <x v="43"/>
    <x v="14"/>
    <s v="44580MIA"/>
    <s v="HOME"/>
    <x v="11"/>
    <x v="17"/>
    <s v="1.12"/>
    <s v="1.109"/>
    <n v="1.1200000000000001"/>
    <n v="1.056"/>
    <x v="59"/>
    <s v="44580POR"/>
    <s v="15"/>
    <n v="28"/>
    <s v="1.014"/>
    <s v="0.933"/>
    <n v="1.0669999999999999"/>
    <n v="0.83799999999999997"/>
    <s v="W 104-92"/>
    <n v="37"/>
    <n v="80"/>
    <n v="46.3"/>
    <n v="18"/>
    <n v="25"/>
    <n v="72"/>
    <n v="12"/>
    <n v="35"/>
    <n v="34.299999999999997"/>
    <n v="104"/>
    <s v="W"/>
    <s v="W2"/>
    <x v="15"/>
  </r>
  <r>
    <x v="44"/>
    <x v="14"/>
    <s v="44582MIA"/>
    <s v="AWAY"/>
    <x v="10"/>
    <x v="5"/>
    <s v="1.057"/>
    <s v="1.064"/>
    <n v="1.036"/>
    <n v="0.94099999999999995"/>
    <x v="54"/>
    <s v="44582ATL"/>
    <s v="2"/>
    <n v="30"/>
    <s v="1.191"/>
    <s v="1.256"/>
    <n v="1.1579999999999999"/>
    <n v="1.143"/>
    <s v="L 108-110"/>
    <n v="41"/>
    <n v="85"/>
    <n v="48.2"/>
    <n v="11"/>
    <n v="12"/>
    <n v="91.7"/>
    <n v="15"/>
    <n v="40"/>
    <n v="37.5"/>
    <n v="108"/>
    <s v="L"/>
    <s v="L1"/>
    <x v="17"/>
  </r>
  <r>
    <x v="45"/>
    <x v="14"/>
    <s v="44584MIA"/>
    <s v="HOME"/>
    <x v="12"/>
    <x v="17"/>
    <s v="1.111"/>
    <s v="1.161"/>
    <n v="1.0580000000000001"/>
    <n v="1.1819999999999999"/>
    <x v="40"/>
    <s v="44584LAL"/>
    <s v="23"/>
    <n v="16"/>
    <s v="1.048"/>
    <s v="1.071"/>
    <n v="1.0149999999999999"/>
    <n v="0.96899999999999997"/>
    <s v="W 113-107"/>
    <n v="40"/>
    <n v="81"/>
    <n v="49.4"/>
    <n v="18"/>
    <n v="20"/>
    <n v="90"/>
    <n v="15"/>
    <n v="33"/>
    <n v="45.5"/>
    <n v="113"/>
    <s v="W"/>
    <s v="W1"/>
    <x v="22"/>
  </r>
  <r>
    <x v="46"/>
    <x v="14"/>
    <s v="44587MIA"/>
    <s v="HOME"/>
    <x v="11"/>
    <x v="5"/>
    <s v="1.109"/>
    <s v="1.104"/>
    <n v="1.054"/>
    <n v="1.0449999999999999"/>
    <x v="20"/>
    <s v="44587NYK"/>
    <s v="24"/>
    <n v="11"/>
    <s v="1.012"/>
    <s v="0.961"/>
    <n v="1.0289999999999999"/>
    <n v="0.98199999999999998"/>
    <s v="W 110-96"/>
    <n v="37"/>
    <n v="74"/>
    <n v="50"/>
    <n v="20"/>
    <n v="22"/>
    <n v="90.9"/>
    <n v="16"/>
    <n v="37"/>
    <n v="43.2"/>
    <n v="110"/>
    <s v="W"/>
    <s v="W2"/>
    <x v="34"/>
  </r>
  <r>
    <x v="47"/>
    <x v="14"/>
    <s v="44589MIA"/>
    <s v="HOME"/>
    <x v="11"/>
    <x v="5"/>
    <s v="1.137"/>
    <s v="1.149"/>
    <n v="1.075"/>
    <n v="1.002"/>
    <x v="55"/>
    <s v="44589LAC"/>
    <s v="26"/>
    <n v="6"/>
    <s v="1.071"/>
    <s v="1.108"/>
    <n v="1.0649999999999999"/>
    <n v="1.0189999999999999"/>
    <s v="W 121-114"/>
    <n v="40"/>
    <n v="85"/>
    <n v="47.1"/>
    <n v="26"/>
    <n v="27"/>
    <n v="96.3"/>
    <n v="15"/>
    <n v="34"/>
    <n v="44.1"/>
    <n v="121"/>
    <s v="W"/>
    <s v="W3"/>
    <x v="6"/>
  </r>
  <r>
    <x v="77"/>
    <x v="14"/>
    <s v="44590MIA"/>
    <s v="HOME"/>
    <x v="11"/>
    <x v="5"/>
    <s v="1.137"/>
    <s v="1.149"/>
    <n v="1.075"/>
    <n v="1.002"/>
    <x v="41"/>
    <s v="44590TOR"/>
    <s v="14"/>
    <n v="16"/>
    <s v="1.103"/>
    <s v="1.089"/>
    <n v="1.1120000000000001"/>
    <n v="1.151"/>
    <s v="L 120-124"/>
    <n v="45"/>
    <n v="110"/>
    <n v="40.9"/>
    <n v="14"/>
    <n v="20"/>
    <n v="70"/>
    <n v="16"/>
    <n v="50"/>
    <n v="32"/>
    <n v="120"/>
    <s v="L"/>
    <s v="L1"/>
    <x v="9"/>
  </r>
  <r>
    <x v="49"/>
    <x v="14"/>
    <s v="44592MIA"/>
    <s v="AWAY"/>
    <x v="10"/>
    <x v="18"/>
    <s v="1.077"/>
    <s v="0.979"/>
    <n v="1.0249999999999999"/>
    <n v="1.012"/>
    <x v="52"/>
    <s v="44592BOS"/>
    <s v="20"/>
    <n v="4"/>
    <s v="1.097"/>
    <s v="1.102"/>
    <n v="0.94"/>
    <n v="0.999"/>
    <s v="L 92-122"/>
    <n v="34"/>
    <n v="87"/>
    <n v="39.1"/>
    <n v="7"/>
    <n v="10"/>
    <n v="70"/>
    <n v="17"/>
    <n v="44"/>
    <n v="38.6"/>
    <n v="92"/>
    <s v="L"/>
    <s v="L2"/>
    <x v="61"/>
  </r>
  <r>
    <x v="78"/>
    <x v="14"/>
    <s v="44593MIA"/>
    <s v="AWAY"/>
    <x v="10"/>
    <x v="5"/>
    <s v="1.077"/>
    <s v="0.979"/>
    <n v="1.0249999999999999"/>
    <n v="1.012"/>
    <x v="43"/>
    <s v="44593TOR"/>
    <s v="16"/>
    <n v="13"/>
    <s v="1.1"/>
    <s v="1.012"/>
    <n v="1.0680000000000001"/>
    <n v="0.97899999999999998"/>
    <s v="L 106-110"/>
    <n v="38"/>
    <n v="78"/>
    <n v="48.7"/>
    <n v="22"/>
    <n v="25"/>
    <n v="88"/>
    <n v="8"/>
    <n v="30"/>
    <n v="26.7"/>
    <n v="106"/>
    <s v="L"/>
    <s v="L3"/>
    <x v="9"/>
  </r>
  <r>
    <x v="50"/>
    <x v="14"/>
    <s v="44595MIA"/>
    <s v="AWAY"/>
    <x v="9"/>
    <x v="5"/>
    <s v="1.001"/>
    <s v="1.106"/>
    <n v="1.121"/>
    <n v="1.1479999999999999"/>
    <x v="18"/>
    <s v="44595SAS"/>
    <s v="13"/>
    <n v="19"/>
    <s v="1.18"/>
    <s v="1.167"/>
    <n v="1.18"/>
    <n v="1.206"/>
    <s v="W 112-95"/>
    <n v="42"/>
    <n v="83"/>
    <n v="50.6"/>
    <n v="16"/>
    <n v="18"/>
    <n v="88.9"/>
    <n v="12"/>
    <n v="30"/>
    <n v="40"/>
    <n v="112"/>
    <s v="W"/>
    <s v="W1"/>
    <x v="27"/>
  </r>
  <r>
    <x v="96"/>
    <x v="14"/>
    <s v="44597MIA"/>
    <s v="AWAY"/>
    <x v="9"/>
    <x v="5"/>
    <s v="1.048"/>
    <s v="1.111"/>
    <n v="1.105"/>
    <n v="0.94199999999999995"/>
    <x v="38"/>
    <s v="44597CHA"/>
    <s v="5"/>
    <n v="26"/>
    <s v="1.017"/>
    <s v="1.044"/>
    <n v="1.1080000000000001"/>
    <n v="1.103"/>
    <s v="W 104-86"/>
    <n v="38"/>
    <n v="91"/>
    <n v="41.8"/>
    <n v="17"/>
    <n v="18"/>
    <n v="94.4"/>
    <n v="11"/>
    <n v="32"/>
    <n v="34.4"/>
    <n v="104"/>
    <s v="W"/>
    <s v="W2"/>
    <x v="2"/>
  </r>
  <r>
    <x v="95"/>
    <x v="14"/>
    <s v="44599MIA"/>
    <s v="AWAY"/>
    <x v="9"/>
    <x v="20"/>
    <s v="1.082"/>
    <s v="1.029"/>
    <n v="0.97699999999999998"/>
    <n v="0.85099999999999998"/>
    <x v="4"/>
    <s v="44599WAS"/>
    <s v="22"/>
    <n v="21"/>
    <s v="0.997"/>
    <s v="0.839"/>
    <n v="1.0880000000000001"/>
    <n v="0.996"/>
    <s v="W 121-100"/>
    <n v="43"/>
    <n v="76"/>
    <n v="56.6"/>
    <n v="17"/>
    <n v="21"/>
    <n v="81"/>
    <n v="18"/>
    <n v="32"/>
    <n v="56.3"/>
    <n v="121"/>
    <s v="W"/>
    <s v="W3"/>
    <x v="31"/>
  </r>
  <r>
    <x v="54"/>
    <x v="15"/>
    <s v="44488MIL"/>
    <s v="HOME"/>
    <x v="24"/>
    <x v="0"/>
    <s v=" "/>
    <s v=" "/>
    <s v=" "/>
    <s v=" "/>
    <x v="24"/>
    <s v="44488BKN"/>
    <m/>
    <s v=" "/>
    <s v=" "/>
    <s v=" "/>
    <s v=" "/>
    <s v=" "/>
    <s v="W 127-104"/>
    <n v="48"/>
    <n v="105"/>
    <n v="45.7"/>
    <n v="14"/>
    <n v="18"/>
    <n v="77.8"/>
    <n v="17"/>
    <n v="45"/>
    <n v="37.799999999999997"/>
    <n v="127"/>
    <s v="W"/>
    <s v="W1"/>
    <x v="55"/>
  </r>
  <r>
    <x v="0"/>
    <x v="15"/>
    <s v="44490MIL"/>
    <s v="AWAY"/>
    <x v="42"/>
    <x v="1"/>
    <s v="1.201"/>
    <s v="1.201"/>
    <n v="0.98399999999999999"/>
    <n v="0.98399999999999999"/>
    <x v="36"/>
    <s v="44490MIA"/>
    <s v=""/>
    <n v="0"/>
    <s v="--"/>
    <s v="--"/>
    <n v="0"/>
    <n v="0"/>
    <s v="L 95-137"/>
    <n v="32"/>
    <n v="84"/>
    <n v="38.1"/>
    <n v="19"/>
    <n v="29"/>
    <n v="65.5"/>
    <n v="12"/>
    <n v="42"/>
    <n v="28.6"/>
    <n v="95"/>
    <s v="L"/>
    <s v="L1"/>
    <x v="59"/>
  </r>
  <r>
    <x v="1"/>
    <x v="15"/>
    <s v="44492MIL"/>
    <s v="AWAY"/>
    <x v="27"/>
    <x v="29"/>
    <s v="1.033"/>
    <s v="0.87"/>
    <n v="1.121"/>
    <n v="1.254"/>
    <x v="18"/>
    <s v="44492SAS"/>
    <s v="3"/>
    <n v="9"/>
    <s v="1.221"/>
    <s v="1.221"/>
    <n v="0.96299999999999997"/>
    <n v="0.96299999999999997"/>
    <s v="W 121-111"/>
    <n v="44"/>
    <n v="83"/>
    <n v="53"/>
    <n v="18"/>
    <n v="22"/>
    <n v="81.8"/>
    <n v="15"/>
    <n v="35"/>
    <n v="42.9"/>
    <n v="121"/>
    <s v="W"/>
    <s v="W1"/>
    <x v="14"/>
  </r>
  <r>
    <x v="2"/>
    <x v="15"/>
    <s v="44494MIL"/>
    <s v="AWAY"/>
    <x v="6"/>
    <x v="29"/>
    <s v="1.066"/>
    <s v="1.135"/>
    <n v="1.0940000000000001"/>
    <n v="1.0409999999999999"/>
    <x v="21"/>
    <s v="44494IND"/>
    <s v="7"/>
    <n v="16"/>
    <s v="1.081"/>
    <s v="0.933"/>
    <n v="1.054"/>
    <n v="0.83199999999999996"/>
    <s v="W 119-109"/>
    <n v="41"/>
    <n v="85"/>
    <n v="48.2"/>
    <n v="26"/>
    <n v="31"/>
    <n v="83.9"/>
    <n v="11"/>
    <n v="32"/>
    <n v="34.4"/>
    <n v="119"/>
    <s v="W"/>
    <s v="W2"/>
    <x v="14"/>
  </r>
  <r>
    <x v="3"/>
    <x v="15"/>
    <s v="44496MIL"/>
    <s v="HOME"/>
    <x v="10"/>
    <x v="12"/>
    <s v="1.041"/>
    <s v="1.124"/>
    <n v="1.109"/>
    <n v="1.0289999999999999"/>
    <x v="37"/>
    <s v="44496MIN"/>
    <s v="23"/>
    <n v="3"/>
    <s v="0.994"/>
    <s v="0.953"/>
    <n v="0.94399999999999995"/>
    <n v="1.04"/>
    <s v="L 108-113"/>
    <n v="39"/>
    <n v="95"/>
    <n v="41.1"/>
    <n v="16"/>
    <n v="21"/>
    <n v="76.2"/>
    <n v="14"/>
    <n v="51"/>
    <n v="27.5"/>
    <n v="108"/>
    <s v="L"/>
    <s v="L1"/>
    <x v="21"/>
  </r>
  <r>
    <x v="5"/>
    <x v="15"/>
    <s v="44499MIL"/>
    <s v="HOME"/>
    <x v="9"/>
    <x v="29"/>
    <s v="1.101"/>
    <s v="1.043"/>
    <n v="1.054"/>
    <n v="1.0920000000000001"/>
    <x v="57"/>
    <s v="44499SAS"/>
    <s v="16"/>
    <n v="16"/>
    <s v="1.019"/>
    <s v="0.998"/>
    <n v="1.0780000000000001"/>
    <n v="1.0489999999999999"/>
    <s v="L 93-102"/>
    <n v="36"/>
    <n v="89"/>
    <n v="40.4"/>
    <n v="11"/>
    <n v="16"/>
    <n v="68.8"/>
    <n v="10"/>
    <n v="39"/>
    <n v="25.6"/>
    <n v="93"/>
    <s v="L"/>
    <s v="L2"/>
    <x v="7"/>
  </r>
  <r>
    <x v="58"/>
    <x v="15"/>
    <s v="44500MIL"/>
    <s v="HOME"/>
    <x v="9"/>
    <x v="13"/>
    <s v="1.101"/>
    <s v="1.043"/>
    <n v="1.054"/>
    <n v="1.0920000000000001"/>
    <x v="8"/>
    <s v="44500UTA"/>
    <s v="1"/>
    <n v="2"/>
    <s v="1.115"/>
    <s v="1.145"/>
    <n v="0.95099999999999996"/>
    <n v="0.85399999999999998"/>
    <s v="L 95-107"/>
    <n v="39"/>
    <n v="96"/>
    <n v="40.6"/>
    <n v="5"/>
    <n v="6"/>
    <n v="83.3"/>
    <n v="12"/>
    <n v="41"/>
    <n v="29.3"/>
    <n v="95"/>
    <s v="L"/>
    <s v="L3"/>
    <x v="11"/>
  </r>
  <r>
    <x v="102"/>
    <x v="15"/>
    <s v="44502MIL"/>
    <s v="AWAY"/>
    <x v="8"/>
    <x v="29"/>
    <s v="0.963"/>
    <s v="0.996"/>
    <n v="1.048"/>
    <n v="1.1220000000000001"/>
    <x v="48"/>
    <s v="44502DET"/>
    <s v="30"/>
    <n v="20"/>
    <s v="1.006"/>
    <s v="0.933"/>
    <n v="1.095"/>
    <n v="1.2"/>
    <s v="W 117-89"/>
    <n v="42"/>
    <n v="84"/>
    <n v="50"/>
    <n v="16"/>
    <n v="21"/>
    <n v="76.2"/>
    <n v="17"/>
    <n v="37"/>
    <n v="45.9"/>
    <n v="117"/>
    <s v="W"/>
    <s v="W1"/>
    <x v="48"/>
  </r>
  <r>
    <x v="59"/>
    <x v="15"/>
    <s v="44505MIL"/>
    <s v="HOME"/>
    <x v="29"/>
    <x v="27"/>
    <s v="0.989"/>
    <s v="1.118"/>
    <n v="0.96599999999999997"/>
    <n v="0.85099999999999998"/>
    <x v="20"/>
    <s v="44505NYK"/>
    <s v="3"/>
    <n v="23"/>
    <s v="1.086"/>
    <s v="0.998"/>
    <n v="1.139"/>
    <n v="1.1299999999999999"/>
    <s v="L 98-113"/>
    <n v="33"/>
    <n v="82"/>
    <n v="40.200000000000003"/>
    <n v="16"/>
    <n v="21"/>
    <n v="76.2"/>
    <n v="16"/>
    <n v="43"/>
    <n v="37.200000000000003"/>
    <n v="98"/>
    <s v="L"/>
    <s v="L1"/>
    <x v="49"/>
  </r>
  <r>
    <x v="60"/>
    <x v="15"/>
    <s v="44507MIL"/>
    <s v="AWAY"/>
    <x v="27"/>
    <x v="6"/>
    <s v="1.031"/>
    <s v="0.974"/>
    <n v="1.028"/>
    <n v="1.123"/>
    <x v="4"/>
    <s v="44507WAS"/>
    <s v="10"/>
    <n v="11"/>
    <s v="1.099"/>
    <s v="1.121"/>
    <n v="1.0580000000000001"/>
    <n v="0.84799999999999998"/>
    <s v="L 94-101"/>
    <n v="37"/>
    <n v="94"/>
    <n v="39.4"/>
    <n v="10"/>
    <n v="18"/>
    <n v="55.6"/>
    <n v="10"/>
    <n v="36"/>
    <n v="27.8"/>
    <n v="94"/>
    <s v="L"/>
    <s v="L2"/>
    <x v="40"/>
  </r>
  <r>
    <x v="11"/>
    <x v="15"/>
    <s v="44509MIL"/>
    <s v="AWAY"/>
    <x v="22"/>
    <x v="16"/>
    <s v="1.009"/>
    <s v="0.932"/>
    <n v="0.99"/>
    <n v="1.0009999999999999"/>
    <x v="5"/>
    <s v="44509PHI"/>
    <s v="1"/>
    <n v="16"/>
    <s v="1.129"/>
    <s v="1.168"/>
    <n v="1.0429999999999999"/>
    <n v="1.075"/>
    <s v="W 118-109"/>
    <n v="44"/>
    <n v="95"/>
    <n v="46.3"/>
    <n v="15"/>
    <n v="21"/>
    <n v="71.400000000000006"/>
    <n v="15"/>
    <n v="39"/>
    <n v="38.5"/>
    <n v="118"/>
    <s v="W"/>
    <s v="W1"/>
    <x v="30"/>
  </r>
  <r>
    <x v="61"/>
    <x v="15"/>
    <s v="44510MIL"/>
    <s v="AWAY"/>
    <x v="22"/>
    <x v="28"/>
    <s v="1.009"/>
    <s v="0.932"/>
    <n v="0.99"/>
    <n v="1.0009999999999999"/>
    <x v="28"/>
    <s v="44510NYK"/>
    <s v="3"/>
    <n v="26"/>
    <s v="1.093"/>
    <s v="1.074"/>
    <n v="1.0760000000000001"/>
    <n v="1.0009999999999999"/>
    <s v="W 112-100"/>
    <n v="40"/>
    <n v="90"/>
    <n v="44.4"/>
    <n v="6"/>
    <n v="9"/>
    <n v="66.7"/>
    <n v="26"/>
    <n v="50"/>
    <n v="52"/>
    <n v="112"/>
    <s v="W"/>
    <s v="W2"/>
    <x v="15"/>
  </r>
  <r>
    <x v="12"/>
    <x v="15"/>
    <s v="44512MIL"/>
    <s v="AWAY"/>
    <x v="17"/>
    <x v="16"/>
    <s v="1.084"/>
    <s v="1.171"/>
    <n v="1.0369999999999999"/>
    <n v="1.0449999999999999"/>
    <x v="52"/>
    <s v="44512BOS"/>
    <s v="22"/>
    <n v="11"/>
    <s v="1.047"/>
    <s v="1.029"/>
    <n v="0.94299999999999995"/>
    <n v="0.871"/>
    <s v="L 113-122"/>
    <n v="44"/>
    <n v="98"/>
    <n v="44.9"/>
    <n v="9"/>
    <n v="11"/>
    <n v="81.8"/>
    <n v="16"/>
    <n v="47"/>
    <n v="34"/>
    <n v="113"/>
    <s v="L"/>
    <s v="L1"/>
    <x v="7"/>
  </r>
  <r>
    <x v="13"/>
    <x v="15"/>
    <s v="44514MIL"/>
    <s v="AWAY"/>
    <x v="17"/>
    <x v="24"/>
    <s v="1.132"/>
    <s v="1.077"/>
    <n v="1.093"/>
    <n v="1.163"/>
    <x v="54"/>
    <s v="44514ATL"/>
    <s v="11"/>
    <n v="28"/>
    <s v="1.019"/>
    <s v="0.987"/>
    <n v="1.135"/>
    <n v="1.08"/>
    <s v="L 100-120"/>
    <n v="38"/>
    <n v="84"/>
    <n v="45.2"/>
    <n v="10"/>
    <n v="16"/>
    <n v="62.5"/>
    <n v="14"/>
    <n v="41"/>
    <n v="34.1"/>
    <n v="100"/>
    <s v="L"/>
    <s v="L2"/>
    <x v="44"/>
  </r>
  <r>
    <x v="15"/>
    <x v="15"/>
    <s v="44517MIL"/>
    <s v="HOME"/>
    <x v="21"/>
    <x v="26"/>
    <s v="1.082"/>
    <s v="1.001"/>
    <n v="1.1379999999999999"/>
    <n v="1.2010000000000001"/>
    <x v="40"/>
    <s v="44517LAL"/>
    <s v="24"/>
    <n v="14"/>
    <s v="0.978"/>
    <s v="0.972"/>
    <n v="1.089"/>
    <n v="1.1419999999999999"/>
    <s v="W 109-102"/>
    <n v="40"/>
    <n v="87"/>
    <n v="46"/>
    <n v="17"/>
    <n v="24"/>
    <n v="70.8"/>
    <n v="12"/>
    <n v="37"/>
    <n v="32.4"/>
    <n v="109"/>
    <s v="W"/>
    <s v="W1"/>
    <x v="6"/>
  </r>
  <r>
    <x v="63"/>
    <x v="15"/>
    <s v="44519MIL"/>
    <s v="HOME"/>
    <x v="27"/>
    <x v="24"/>
    <s v="1.043"/>
    <s v="1.048"/>
    <n v="1.1140000000000001"/>
    <n v="0.98"/>
    <x v="17"/>
    <s v="44519OKC"/>
    <s v="29"/>
    <n v="13"/>
    <s v="0.948"/>
    <s v="0.968"/>
    <n v="1.03"/>
    <n v="0.85299999999999998"/>
    <s v="W 96-89"/>
    <n v="31"/>
    <n v="83"/>
    <n v="37.299999999999997"/>
    <n v="22"/>
    <n v="26"/>
    <n v="84.6"/>
    <n v="12"/>
    <n v="41"/>
    <n v="29.3"/>
    <n v="96"/>
    <s v="W"/>
    <s v="W2"/>
    <x v="6"/>
  </r>
  <r>
    <x v="16"/>
    <x v="15"/>
    <s v="44520MIL"/>
    <s v="HOME"/>
    <x v="29"/>
    <x v="8"/>
    <s v="1.043"/>
    <s v="1.048"/>
    <n v="1.1140000000000001"/>
    <n v="0.98"/>
    <x v="14"/>
    <s v="44520ORL"/>
    <s v="27"/>
    <n v="26"/>
    <s v="1.003"/>
    <s v="1.008"/>
    <n v="1.081"/>
    <n v="0.95"/>
    <s v="W 117-108"/>
    <n v="37"/>
    <n v="82"/>
    <n v="45.1"/>
    <n v="24"/>
    <n v="37"/>
    <n v="64.900000000000006"/>
    <n v="19"/>
    <n v="40"/>
    <n v="47.5"/>
    <n v="117"/>
    <s v="W"/>
    <s v="W3"/>
    <x v="30"/>
  </r>
  <r>
    <x v="17"/>
    <x v="15"/>
    <s v="44522MIL"/>
    <s v="HOME"/>
    <x v="22"/>
    <x v="16"/>
    <s v="1.036"/>
    <s v="1.108"/>
    <n v="0.96199999999999997"/>
    <n v="1.0229999999999999"/>
    <x v="14"/>
    <s v="44522ORL"/>
    <s v="27"/>
    <n v="26"/>
    <s v="1.048"/>
    <s v="1.023"/>
    <n v="1.0640000000000001"/>
    <n v="1.1080000000000001"/>
    <s v="W 123-92"/>
    <n v="44"/>
    <n v="94"/>
    <n v="46.8"/>
    <n v="17"/>
    <n v="24"/>
    <n v="70.8"/>
    <n v="18"/>
    <n v="45"/>
    <n v="40"/>
    <n v="123"/>
    <s v="W"/>
    <s v="W4"/>
    <x v="69"/>
  </r>
  <r>
    <x v="18"/>
    <x v="15"/>
    <s v="44524MIL"/>
    <s v="HOME"/>
    <x v="17"/>
    <x v="23"/>
    <s v="1.081"/>
    <s v="1.183"/>
    <n v="0.93"/>
    <n v="0.88500000000000001"/>
    <x v="2"/>
    <s v="44524DET"/>
    <s v="28"/>
    <n v="22"/>
    <s v="1.042"/>
    <s v="1.075"/>
    <n v="1.042"/>
    <n v="1.121"/>
    <s v="W 114-93"/>
    <n v="42"/>
    <n v="87"/>
    <n v="48.3"/>
    <n v="15"/>
    <n v="17"/>
    <n v="88.2"/>
    <n v="15"/>
    <n v="36"/>
    <n v="41.7"/>
    <n v="114"/>
    <s v="W"/>
    <s v="W5"/>
    <x v="31"/>
  </r>
  <r>
    <x v="19"/>
    <x v="15"/>
    <s v="44526MIL"/>
    <s v="AWAY"/>
    <x v="17"/>
    <x v="5"/>
    <s v="1.134"/>
    <s v="1.112"/>
    <n v="0.93899999999999995"/>
    <n v="0.90700000000000003"/>
    <x v="12"/>
    <s v="44526DEN"/>
    <s v="19"/>
    <n v="14"/>
    <s v="1.033"/>
    <s v="1.054"/>
    <n v="1.216"/>
    <n v="1.254"/>
    <s v="W 120-109"/>
    <n v="46"/>
    <n v="73"/>
    <n v="63"/>
    <n v="12"/>
    <n v="20"/>
    <n v="60"/>
    <n v="16"/>
    <n v="33"/>
    <n v="48.5"/>
    <n v="120"/>
    <s v="W"/>
    <s v="W6"/>
    <x v="13"/>
  </r>
  <r>
    <x v="82"/>
    <x v="15"/>
    <s v="44528MIL"/>
    <s v="AWAY"/>
    <x v="23"/>
    <x v="21"/>
    <s v="1.17"/>
    <s v="1.217"/>
    <n v="0.96399999999999997"/>
    <n v="1.1060000000000001"/>
    <x v="21"/>
    <s v="44528IND"/>
    <s v="15"/>
    <n v="13"/>
    <s v="1.1"/>
    <s v="1.165"/>
    <n v="0.96699999999999997"/>
    <n v="0.99099999999999999"/>
    <s v="W 118-100"/>
    <n v="46"/>
    <n v="90"/>
    <n v="51.1"/>
    <n v="18"/>
    <n v="22"/>
    <n v="81.8"/>
    <n v="8"/>
    <n v="35"/>
    <n v="22.9"/>
    <n v="118"/>
    <s v="W"/>
    <s v="W7"/>
    <x v="2"/>
  </r>
  <r>
    <x v="21"/>
    <x v="15"/>
    <s v="44531MIL"/>
    <s v="HOME"/>
    <x v="23"/>
    <x v="21"/>
    <s v="1.165"/>
    <s v="1.168"/>
    <n v="1"/>
    <n v="0.99"/>
    <x v="16"/>
    <s v="44531CHA"/>
    <s v="7"/>
    <n v="28"/>
    <s v="1.228"/>
    <s v="1.155"/>
    <n v="1.2250000000000001"/>
    <n v="1.2909999999999999"/>
    <s v="W 127-125"/>
    <n v="46"/>
    <n v="94"/>
    <n v="48.9"/>
    <n v="21"/>
    <n v="26"/>
    <n v="80.8"/>
    <n v="14"/>
    <n v="36"/>
    <n v="38.9"/>
    <n v="127"/>
    <s v="W"/>
    <s v="W8"/>
    <x v="20"/>
  </r>
  <r>
    <x v="89"/>
    <x v="15"/>
    <s v="44532MIL"/>
    <s v="AWAY"/>
    <x v="6"/>
    <x v="19"/>
    <s v="1.165"/>
    <s v="1.168"/>
    <n v="1"/>
    <n v="0.99"/>
    <x v="43"/>
    <s v="44532TOR"/>
    <s v="13"/>
    <n v="22"/>
    <s v="0.949"/>
    <s v="0.889"/>
    <n v="1.069"/>
    <n v="0.95699999999999996"/>
    <s v="L 93-97"/>
    <n v="32"/>
    <n v="85"/>
    <n v="37.6"/>
    <n v="18"/>
    <n v="25"/>
    <n v="72"/>
    <n v="11"/>
    <n v="31"/>
    <n v="35.5"/>
    <n v="93"/>
    <s v="L"/>
    <s v="L1"/>
    <x v="9"/>
  </r>
  <r>
    <x v="65"/>
    <x v="15"/>
    <s v="44534MIL"/>
    <s v="HOME"/>
    <x v="23"/>
    <x v="19"/>
    <s v="1.103"/>
    <s v="0.981"/>
    <n v="1.0509999999999999"/>
    <n v="1.024"/>
    <x v="35"/>
    <s v="44534MIA"/>
    <s v="9"/>
    <n v="11"/>
    <s v="1.049"/>
    <s v="0.899"/>
    <n v="1.1599999999999999"/>
    <n v="1.1739999999999999"/>
    <s v="W 124-102"/>
    <n v="44"/>
    <n v="98"/>
    <n v="44.9"/>
    <n v="18"/>
    <n v="20"/>
    <n v="90"/>
    <n v="18"/>
    <n v="50"/>
    <n v="36"/>
    <n v="124"/>
    <s v="W"/>
    <s v="W1"/>
    <x v="26"/>
  </r>
  <r>
    <x v="24"/>
    <x v="15"/>
    <s v="44536MIL"/>
    <s v="HOME"/>
    <x v="7"/>
    <x v="18"/>
    <s v="1.119"/>
    <s v="1.216"/>
    <n v="1.054"/>
    <n v="1"/>
    <x v="51"/>
    <s v="44536CLE"/>
    <s v="21"/>
    <n v="2"/>
    <s v="1.153"/>
    <s v="1.161"/>
    <n v="0.95299999999999996"/>
    <n v="1.0109999999999999"/>
    <s v="W 112-104"/>
    <n v="40"/>
    <n v="86"/>
    <n v="46.5"/>
    <n v="19"/>
    <n v="24"/>
    <n v="79.2"/>
    <n v="13"/>
    <n v="32"/>
    <n v="40.6"/>
    <n v="112"/>
    <s v="W"/>
    <s v="W2"/>
    <x v="29"/>
  </r>
  <r>
    <x v="67"/>
    <x v="15"/>
    <s v="44538MIL"/>
    <s v="AWAY"/>
    <x v="4"/>
    <x v="20"/>
    <s v="1.092"/>
    <s v="1.072"/>
    <n v="1.006"/>
    <n v="0.996"/>
    <x v="36"/>
    <s v="44538MIA"/>
    <s v="11"/>
    <n v="12"/>
    <s v="1.027"/>
    <s v="0.891"/>
    <n v="1.1220000000000001"/>
    <n v="1.0389999999999999"/>
    <s v="L 104-113"/>
    <n v="36"/>
    <n v="85"/>
    <n v="42.4"/>
    <n v="20"/>
    <n v="27"/>
    <n v="74.099999999999994"/>
    <n v="12"/>
    <n v="39"/>
    <n v="30.8"/>
    <n v="104"/>
    <s v="L"/>
    <s v="L1"/>
    <x v="7"/>
  </r>
  <r>
    <x v="25"/>
    <x v="15"/>
    <s v="44540MIL"/>
    <s v="AWAY"/>
    <x v="4"/>
    <x v="20"/>
    <s v="1.103"/>
    <s v="1.022"/>
    <n v="1.0349999999999999"/>
    <n v="1.1100000000000001"/>
    <x v="53"/>
    <s v="44540HOU"/>
    <s v="27"/>
    <n v="17"/>
    <s v="1.17"/>
    <s v="1.126"/>
    <n v="1.097"/>
    <n v="1.0269999999999999"/>
    <s v="W 123-114"/>
    <n v="42"/>
    <n v="83"/>
    <n v="50.6"/>
    <n v="24"/>
    <n v="32"/>
    <n v="75"/>
    <n v="15"/>
    <n v="39"/>
    <n v="38.5"/>
    <n v="123"/>
    <s v="W"/>
    <s v="W1"/>
    <x v="30"/>
  </r>
  <r>
    <x v="68"/>
    <x v="15"/>
    <s v="44542MIL"/>
    <s v="AWAY"/>
    <x v="9"/>
    <x v="5"/>
    <s v="1.102"/>
    <s v="1.214"/>
    <n v="1.0760000000000001"/>
    <n v="1.125"/>
    <x v="28"/>
    <s v="44542NYK"/>
    <s v="16"/>
    <n v="23"/>
    <s v="1.071"/>
    <s v="0.929"/>
    <n v="1.109"/>
    <n v="0.96099999999999997"/>
    <s v="W 112-97"/>
    <n v="42"/>
    <n v="88"/>
    <n v="47.7"/>
    <n v="14"/>
    <n v="17"/>
    <n v="82.4"/>
    <n v="14"/>
    <n v="41"/>
    <n v="34.1"/>
    <n v="112"/>
    <s v="W"/>
    <s v="W2"/>
    <x v="42"/>
  </r>
  <r>
    <x v="26"/>
    <x v="15"/>
    <s v="44543MIL"/>
    <s v="AWAY"/>
    <x v="5"/>
    <x v="18"/>
    <s v="1.102"/>
    <s v="1.214"/>
    <n v="1.0760000000000001"/>
    <n v="1.125"/>
    <x v="52"/>
    <s v="44543BOS"/>
    <s v="19"/>
    <n v="10"/>
    <s v="0.979"/>
    <s v="0.893"/>
    <n v="1.105"/>
    <n v="1.101"/>
    <s v="L 103-117"/>
    <n v="40"/>
    <n v="90"/>
    <n v="44.4"/>
    <n v="12"/>
    <n v="15"/>
    <n v="80"/>
    <n v="11"/>
    <n v="36"/>
    <n v="30.6"/>
    <n v="103"/>
    <s v="L"/>
    <s v="L1"/>
    <x v="10"/>
  </r>
  <r>
    <x v="27"/>
    <x v="15"/>
    <s v="44545MIL"/>
    <s v="HOME"/>
    <x v="9"/>
    <x v="18"/>
    <s v="1.132"/>
    <s v="1.039"/>
    <n v="1.0980000000000001"/>
    <n v="1.18"/>
    <x v="45"/>
    <s v="44545IND"/>
    <s v="12"/>
    <n v="12"/>
    <s v="1.128"/>
    <s v="1.008"/>
    <n v="1.0209999999999999"/>
    <n v="1.028"/>
    <s v="W 114-99"/>
    <n v="44"/>
    <n v="90"/>
    <n v="48.9"/>
    <n v="12"/>
    <n v="15"/>
    <n v="80"/>
    <n v="14"/>
    <n v="29"/>
    <n v="48.3"/>
    <n v="114"/>
    <s v="W"/>
    <s v="W1"/>
    <x v="42"/>
  </r>
  <r>
    <x v="28"/>
    <x v="15"/>
    <s v="44547MIL"/>
    <s v="AWAY"/>
    <x v="10"/>
    <x v="18"/>
    <s v="1.121"/>
    <s v="1.185"/>
    <n v="1.0669999999999999"/>
    <n v="1.0289999999999999"/>
    <x v="3"/>
    <s v="44547NOP"/>
    <s v="26"/>
    <n v="27"/>
    <s v="1.048"/>
    <s v="1.124"/>
    <n v="1.034"/>
    <n v="1.0940000000000001"/>
    <s v="L 112-116"/>
    <n v="45"/>
    <n v="104"/>
    <n v="43.3"/>
    <n v="8"/>
    <n v="10"/>
    <n v="80"/>
    <n v="14"/>
    <n v="47"/>
    <n v="29.8"/>
    <n v="112"/>
    <s v="L"/>
    <s v="L1"/>
    <x v="9"/>
  </r>
  <r>
    <x v="71"/>
    <x v="15"/>
    <s v="44548MIL"/>
    <s v="HOME"/>
    <x v="10"/>
    <x v="18"/>
    <s v="1.121"/>
    <s v="1.185"/>
    <n v="1.0669999999999999"/>
    <n v="1.0289999999999999"/>
    <x v="51"/>
    <s v="44548CLE"/>
    <s v="15"/>
    <n v="2"/>
    <s v="1.137"/>
    <s v="1.234"/>
    <n v="0.94"/>
    <n v="0.88500000000000001"/>
    <s v="L 90-119"/>
    <n v="35"/>
    <n v="89"/>
    <n v="39.299999999999997"/>
    <n v="8"/>
    <n v="11"/>
    <n v="72.7"/>
    <n v="12"/>
    <n v="38"/>
    <n v="31.6"/>
    <n v="90"/>
    <s v="L"/>
    <s v="L2"/>
    <x v="70"/>
  </r>
  <r>
    <x v="29"/>
    <x v="15"/>
    <s v="44552MIL"/>
    <s v="HOME"/>
    <x v="4"/>
    <x v="19"/>
    <s v="1.031"/>
    <s v="0.896"/>
    <n v="1.089"/>
    <n v="1.1850000000000001"/>
    <x v="25"/>
    <s v="44552HOU"/>
    <s v="27"/>
    <n v="25"/>
    <s v="1.13"/>
    <s v="1.212"/>
    <n v="1.1930000000000001"/>
    <n v="1.3660000000000001"/>
    <s v="W 126-106"/>
    <n v="45"/>
    <n v="103"/>
    <n v="43.7"/>
    <n v="19"/>
    <n v="21"/>
    <n v="90.5"/>
    <n v="17"/>
    <n v="46"/>
    <n v="37"/>
    <n v="126"/>
    <s v="W"/>
    <s v="W1"/>
    <x v="12"/>
  </r>
  <r>
    <x v="30"/>
    <x v="15"/>
    <s v="44553MIL"/>
    <s v="AWAY"/>
    <x v="4"/>
    <x v="17"/>
    <s v="1.031"/>
    <s v="0.896"/>
    <n v="1.089"/>
    <n v="1.1850000000000001"/>
    <x v="44"/>
    <s v="44553DAL"/>
    <s v="21"/>
    <n v="15"/>
    <s v="1.069"/>
    <s v="1.173"/>
    <n v="1.0589999999999999"/>
    <n v="1.0489999999999999"/>
    <s v="W 102-95"/>
    <n v="37"/>
    <n v="82"/>
    <n v="45.1"/>
    <n v="18"/>
    <n v="22"/>
    <n v="81.8"/>
    <n v="10"/>
    <n v="36"/>
    <n v="27.8"/>
    <n v="102"/>
    <s v="W"/>
    <s v="W2"/>
    <x v="6"/>
  </r>
  <r>
    <x v="31"/>
    <x v="15"/>
    <s v="44555MIL"/>
    <s v="HOME"/>
    <x v="3"/>
    <x v="18"/>
    <s v="1.051"/>
    <s v="1.043"/>
    <n v="1.0580000000000001"/>
    <n v="0.97199999999999998"/>
    <x v="15"/>
    <s v="44555BOS"/>
    <s v="18"/>
    <n v="9"/>
    <s v="1.081"/>
    <s v="1.078"/>
    <n v="1.0409999999999999"/>
    <n v="0.98099999999999998"/>
    <s v="W 117-113"/>
    <n v="43"/>
    <n v="91"/>
    <n v="47.3"/>
    <n v="19"/>
    <n v="27"/>
    <n v="70.400000000000006"/>
    <n v="12"/>
    <n v="33"/>
    <n v="36.4"/>
    <n v="117"/>
    <s v="W"/>
    <s v="W3"/>
    <x v="57"/>
  </r>
  <r>
    <x v="98"/>
    <x v="15"/>
    <s v="44558MIL"/>
    <s v="AWAY"/>
    <x v="7"/>
    <x v="5"/>
    <s v="1.132"/>
    <s v="1.14"/>
    <n v="1.03"/>
    <n v="1.101"/>
    <x v="26"/>
    <s v="44558ORL"/>
    <s v="28"/>
    <n v="26"/>
    <s v="1.023"/>
    <s v="0.909"/>
    <n v="1.0589999999999999"/>
    <n v="1.018"/>
    <s v="W 127-110"/>
    <n v="47"/>
    <n v="85"/>
    <n v="55.3"/>
    <n v="16"/>
    <n v="22"/>
    <n v="72.7"/>
    <n v="17"/>
    <n v="37"/>
    <n v="45.9"/>
    <n v="127"/>
    <s v="W"/>
    <s v="W4"/>
    <x v="27"/>
  </r>
  <r>
    <x v="72"/>
    <x v="15"/>
    <s v="44560MIL"/>
    <s v="AWAY"/>
    <x v="5"/>
    <x v="5"/>
    <s v="1.147"/>
    <s v="1.252"/>
    <n v="1.054"/>
    <n v="1.085"/>
    <x v="26"/>
    <s v="44560ORL"/>
    <s v="28"/>
    <n v="25"/>
    <s v="1.026"/>
    <s v="1.085"/>
    <n v="1.1399999999999999"/>
    <n v="1.252"/>
    <s v="W 136-118"/>
    <n v="45"/>
    <n v="91"/>
    <n v="49.5"/>
    <n v="33"/>
    <n v="36"/>
    <n v="91.7"/>
    <n v="13"/>
    <n v="33"/>
    <n v="39.4"/>
    <n v="136"/>
    <s v="W"/>
    <s v="W5"/>
    <x v="2"/>
  </r>
  <r>
    <x v="73"/>
    <x v="15"/>
    <s v="44562MIL"/>
    <s v="HOME"/>
    <x v="10"/>
    <x v="5"/>
    <s v="1.228"/>
    <s v="1.29"/>
    <n v="1.1020000000000001"/>
    <n v="1.119"/>
    <x v="58"/>
    <s v="44562NOP"/>
    <s v="24"/>
    <n v="24"/>
    <s v="1.104"/>
    <s v="1.129"/>
    <n v="1.087"/>
    <n v="1.087"/>
    <s v="W 136-113"/>
    <n v="49"/>
    <n v="92"/>
    <n v="53.3"/>
    <n v="15"/>
    <n v="18"/>
    <n v="83.3"/>
    <n v="23"/>
    <n v="48"/>
    <n v="47.9"/>
    <n v="136"/>
    <s v="W"/>
    <s v="W6"/>
    <x v="55"/>
  </r>
  <r>
    <x v="35"/>
    <x v="15"/>
    <s v="44564MIL"/>
    <s v="HOME"/>
    <x v="10"/>
    <x v="5"/>
    <s v="1.258"/>
    <s v="1.232"/>
    <n v="1.075"/>
    <n v="1.024"/>
    <x v="2"/>
    <s v="44564DET"/>
    <s v="30"/>
    <n v="22"/>
    <s v="0.934"/>
    <s v="0.996"/>
    <n v="1.0640000000000001"/>
    <n v="0.98699999999999999"/>
    <s v="L 106-115"/>
    <n v="39"/>
    <n v="92"/>
    <n v="42.4"/>
    <n v="17"/>
    <n v="22"/>
    <n v="77.3"/>
    <n v="11"/>
    <n v="46"/>
    <n v="23.9"/>
    <n v="106"/>
    <s v="L"/>
    <s v="L1"/>
    <x v="7"/>
  </r>
  <r>
    <x v="36"/>
    <x v="15"/>
    <s v="44566MIL"/>
    <s v="HOME"/>
    <x v="11"/>
    <x v="17"/>
    <s v="1.193"/>
    <s v="1.049"/>
    <n v="1.0920000000000001"/>
    <n v="1.1379999999999999"/>
    <x v="41"/>
    <s v="44566TOR"/>
    <s v="15"/>
    <n v="21"/>
    <s v="1.15"/>
    <s v="1.151"/>
    <n v="1.0900000000000001"/>
    <n v="1.0069999999999999"/>
    <s v="L 111-117"/>
    <n v="38"/>
    <n v="85"/>
    <n v="44.7"/>
    <n v="18"/>
    <n v="26"/>
    <n v="69.2"/>
    <n v="17"/>
    <n v="39"/>
    <n v="43.6"/>
    <n v="111"/>
    <s v="L"/>
    <s v="L2"/>
    <x v="1"/>
  </r>
  <r>
    <x v="37"/>
    <x v="15"/>
    <s v="44568MIL"/>
    <s v="AWAY"/>
    <x v="9"/>
    <x v="21"/>
    <s v="1.112"/>
    <s v="1.046"/>
    <n v="1.0860000000000001"/>
    <n v="1.103"/>
    <x v="7"/>
    <s v="44568BKN"/>
    <s v="12"/>
    <n v="7"/>
    <s v="1.124"/>
    <s v="1.24"/>
    <n v="1.1559999999999999"/>
    <n v="1.163"/>
    <s v="W 121-109"/>
    <n v="44"/>
    <n v="96"/>
    <n v="45.8"/>
    <n v="17"/>
    <n v="21"/>
    <n v="81"/>
    <n v="16"/>
    <n v="45"/>
    <n v="35.6"/>
    <n v="121"/>
    <s v="W"/>
    <s v="W1"/>
    <x v="15"/>
  </r>
  <r>
    <x v="86"/>
    <x v="15"/>
    <s v="44569MIL"/>
    <s v="AWAY"/>
    <x v="10"/>
    <x v="22"/>
    <s v="1.112"/>
    <s v="1.046"/>
    <n v="1.0860000000000001"/>
    <n v="1.103"/>
    <x v="38"/>
    <s v="44569CHA"/>
    <s v="3"/>
    <n v="28"/>
    <s v="1.122"/>
    <s v="1.338"/>
    <n v="1.147"/>
    <n v="1.0609999999999999"/>
    <s v="L 106-114"/>
    <n v="35"/>
    <n v="90"/>
    <n v="38.9"/>
    <n v="24"/>
    <n v="26"/>
    <n v="92.3"/>
    <n v="12"/>
    <n v="37"/>
    <n v="32.4"/>
    <n v="106"/>
    <s v="L"/>
    <s v="L1"/>
    <x v="19"/>
  </r>
  <r>
    <x v="74"/>
    <x v="15"/>
    <s v="44571MIL"/>
    <s v="AWAY"/>
    <x v="9"/>
    <x v="22"/>
    <s v="1.085"/>
    <s v="1.017"/>
    <n v="1.091"/>
    <n v="1.0940000000000001"/>
    <x v="38"/>
    <s v="44571CHA"/>
    <s v="3"/>
    <n v="27"/>
    <s v="1.189"/>
    <s v="1.094"/>
    <n v="1.0820000000000001"/>
    <n v="1.0169999999999999"/>
    <s v="L 99-103"/>
    <n v="37"/>
    <n v="84"/>
    <n v="44"/>
    <n v="12"/>
    <n v="16"/>
    <n v="75"/>
    <n v="13"/>
    <n v="43"/>
    <n v="30.2"/>
    <n v="99"/>
    <s v="L"/>
    <s v="L2"/>
    <x v="9"/>
  </r>
  <r>
    <x v="75"/>
    <x v="15"/>
    <s v="44574MIL"/>
    <s v="HOME"/>
    <x v="5"/>
    <x v="21"/>
    <s v="1.051"/>
    <s v="0.946"/>
    <n v="1.0509999999999999"/>
    <n v="0.98499999999999999"/>
    <x v="50"/>
    <s v="44574GSW"/>
    <s v="12"/>
    <n v="1"/>
    <s v="0.977"/>
    <s v="0.994"/>
    <n v="0.97399999999999998"/>
    <n v="1.0680000000000001"/>
    <s v="W 118-99"/>
    <n v="44"/>
    <n v="86"/>
    <n v="51.2"/>
    <n v="12"/>
    <n v="18"/>
    <n v="66.7"/>
    <n v="18"/>
    <n v="41"/>
    <n v="43.9"/>
    <n v="118"/>
    <s v="W"/>
    <s v="W1"/>
    <x v="38"/>
  </r>
  <r>
    <x v="41"/>
    <x v="15"/>
    <s v="44576MIL"/>
    <s v="HOME"/>
    <x v="5"/>
    <x v="17"/>
    <s v="1.02"/>
    <s v="1.093"/>
    <n v="0.998"/>
    <n v="0.91700000000000004"/>
    <x v="41"/>
    <s v="44576TOR"/>
    <s v="10"/>
    <n v="17"/>
    <s v="1.11"/>
    <s v="1.004"/>
    <n v="1.0620000000000001"/>
    <n v="1.046"/>
    <s v="L 96-103"/>
    <n v="26"/>
    <n v="77"/>
    <n v="33.799999999999997"/>
    <n v="32"/>
    <n v="35"/>
    <n v="91.4"/>
    <n v="12"/>
    <n v="39"/>
    <n v="30.8"/>
    <n v="96"/>
    <s v="L"/>
    <s v="L1"/>
    <x v="40"/>
  </r>
  <r>
    <x v="42"/>
    <x v="15"/>
    <s v="44578MIL"/>
    <s v="AWAY"/>
    <x v="5"/>
    <x v="5"/>
    <s v="1.006"/>
    <s v="0.974"/>
    <n v="0.98"/>
    <n v="1.0449999999999999"/>
    <x v="54"/>
    <s v="44578ATL"/>
    <s v="2"/>
    <n v="28"/>
    <s v="1.075"/>
    <s v="1.146"/>
    <n v="1.208"/>
    <n v="1.242"/>
    <s v="L 114-121"/>
    <n v="39"/>
    <n v="88"/>
    <n v="44.3"/>
    <n v="20"/>
    <n v="24"/>
    <n v="83.3"/>
    <n v="16"/>
    <n v="38"/>
    <n v="42.1"/>
    <n v="114"/>
    <s v="L"/>
    <s v="L2"/>
    <x v="40"/>
  </r>
  <r>
    <x v="43"/>
    <x v="15"/>
    <s v="44580MIL"/>
    <s v="HOME"/>
    <x v="5"/>
    <x v="19"/>
    <s v="1.057"/>
    <s v="1.098"/>
    <n v="1.0409999999999999"/>
    <n v="1.1659999999999999"/>
    <x v="56"/>
    <s v="44580MEM"/>
    <s v="9"/>
    <n v="7"/>
    <s v="1.004"/>
    <s v="1.099"/>
    <n v="1.022"/>
    <n v="0.97899999999999998"/>
    <s v="W 126-114"/>
    <n v="46"/>
    <n v="97"/>
    <n v="47.4"/>
    <n v="21"/>
    <n v="22"/>
    <n v="95.5"/>
    <n v="13"/>
    <n v="37"/>
    <n v="35.1"/>
    <n v="126"/>
    <s v="W"/>
    <s v="W1"/>
    <x v="15"/>
  </r>
  <r>
    <x v="44"/>
    <x v="15"/>
    <s v="44582MIL"/>
    <s v="HOME"/>
    <x v="5"/>
    <x v="17"/>
    <s v="1.073"/>
    <s v="1.139"/>
    <n v="1.08"/>
    <n v="1.03"/>
    <x v="29"/>
    <s v="44582CHI"/>
    <s v="3"/>
    <n v="20"/>
    <s v="1.126"/>
    <s v="1.225"/>
    <n v="1.133"/>
    <n v="1.089"/>
    <s v="W 94-90"/>
    <n v="34"/>
    <n v="88"/>
    <n v="38.6"/>
    <n v="20"/>
    <n v="28"/>
    <n v="71.400000000000006"/>
    <n v="6"/>
    <n v="31"/>
    <n v="19.399999999999999"/>
    <n v="94"/>
    <s v="W"/>
    <s v="W2"/>
    <x v="57"/>
  </r>
  <r>
    <x v="100"/>
    <x v="15"/>
    <s v="44583MIL"/>
    <s v="HOME"/>
    <x v="5"/>
    <x v="17"/>
    <s v="1.073"/>
    <s v="1.139"/>
    <n v="1.08"/>
    <n v="1.03"/>
    <x v="39"/>
    <s v="44583SAC"/>
    <s v="20"/>
    <n v="27"/>
    <s v="1.153"/>
    <s v="1.277"/>
    <n v="1.141"/>
    <n v="1.2969999999999999"/>
    <s v="W 133-127"/>
    <n v="45"/>
    <n v="91"/>
    <n v="49.5"/>
    <n v="22"/>
    <n v="25"/>
    <n v="88"/>
    <n v="21"/>
    <n v="42"/>
    <n v="50"/>
    <n v="133"/>
    <s v="W"/>
    <s v="W3"/>
    <x v="22"/>
  </r>
  <r>
    <x v="46"/>
    <x v="15"/>
    <s v="44587MIL"/>
    <s v="AWAY"/>
    <x v="5"/>
    <x v="17"/>
    <s v="1.127"/>
    <s v="1.288"/>
    <n v="1.0569999999999999"/>
    <n v="1.23"/>
    <x v="1"/>
    <s v="44587CLE"/>
    <s v="12"/>
    <n v="3"/>
    <s v="1.007"/>
    <s v="0.982"/>
    <n v="1.0209999999999999"/>
    <n v="0.96099999999999997"/>
    <s v="L 99-115"/>
    <n v="37"/>
    <n v="80"/>
    <n v="46.3"/>
    <n v="16"/>
    <n v="18"/>
    <n v="88.9"/>
    <n v="9"/>
    <n v="32"/>
    <n v="28.1"/>
    <n v="99"/>
    <s v="L"/>
    <s v="L1"/>
    <x v="23"/>
  </r>
  <r>
    <x v="47"/>
    <x v="15"/>
    <s v="44589MIL"/>
    <s v="HOME"/>
    <x v="5"/>
    <x v="17"/>
    <s v="1.089"/>
    <s v="1.023"/>
    <n v="1.109"/>
    <n v="1.1879999999999999"/>
    <x v="20"/>
    <s v="44589NYK"/>
    <s v="24"/>
    <n v="11"/>
    <s v="1.027"/>
    <s v="1.002"/>
    <n v="1.054"/>
    <n v="1.149"/>
    <s v="W 123-108"/>
    <n v="41"/>
    <n v="89"/>
    <n v="46.1"/>
    <n v="27"/>
    <n v="31"/>
    <n v="87.1"/>
    <n v="14"/>
    <n v="43"/>
    <n v="32.6"/>
    <n v="123"/>
    <s v="W"/>
    <s v="W1"/>
    <x v="42"/>
  </r>
  <r>
    <x v="48"/>
    <x v="15"/>
    <s v="44591MIL"/>
    <s v="HOME"/>
    <x v="5"/>
    <x v="17"/>
    <s v="1.171"/>
    <s v="1.194"/>
    <n v="1.155"/>
    <n v="1.048"/>
    <x v="27"/>
    <s v="44591DEN"/>
    <s v="10"/>
    <n v="18"/>
    <s v="1.109"/>
    <s v="1.102"/>
    <n v="1.0389999999999999"/>
    <n v="0.997"/>
    <s v="L 100-136"/>
    <n v="37"/>
    <n v="78"/>
    <n v="47.4"/>
    <n v="16"/>
    <n v="22"/>
    <n v="72.7"/>
    <n v="10"/>
    <n v="30"/>
    <n v="33.299999999999997"/>
    <n v="100"/>
    <s v="L"/>
    <s v="L1"/>
    <x v="83"/>
  </r>
  <r>
    <x v="78"/>
    <x v="15"/>
    <s v="44593MIL"/>
    <s v="HOME"/>
    <x v="3"/>
    <x v="19"/>
    <s v="1.088"/>
    <s v="1.041"/>
    <n v="1.2130000000000001"/>
    <n v="1.415"/>
    <x v="6"/>
    <s v="44593WAS"/>
    <s v="21"/>
    <n v="22"/>
    <s v="0.974"/>
    <s v="0.986"/>
    <n v="1.1379999999999999"/>
    <n v="1.194"/>
    <s v="W 112-98"/>
    <n v="46"/>
    <n v="92"/>
    <n v="50"/>
    <n v="8"/>
    <n v="9"/>
    <n v="88.9"/>
    <n v="12"/>
    <n v="38"/>
    <n v="31.6"/>
    <n v="112"/>
    <s v="W"/>
    <s v="W1"/>
    <x v="34"/>
  </r>
  <r>
    <x v="96"/>
    <x v="15"/>
    <s v="44597MIL"/>
    <s v="AWAY"/>
    <x v="3"/>
    <x v="19"/>
    <s v="1.128"/>
    <s v="1.156"/>
    <n v="1.1519999999999999"/>
    <n v="1.0109999999999999"/>
    <x v="31"/>
    <s v="44597POR"/>
    <s v="19"/>
    <n v="28"/>
    <s v="0.994"/>
    <s v="0.937"/>
    <n v="1.117"/>
    <n v="0.98699999999999999"/>
    <s v="W 137-108"/>
    <n v="49"/>
    <n v="92"/>
    <n v="53.3"/>
    <n v="16"/>
    <n v="22"/>
    <n v="72.7"/>
    <n v="23"/>
    <n v="50"/>
    <n v="46"/>
    <n v="137"/>
    <s v="W"/>
    <s v="W2"/>
    <x v="50"/>
  </r>
  <r>
    <x v="52"/>
    <x v="15"/>
    <s v="44598MIL"/>
    <s v="AWAY"/>
    <x v="3"/>
    <x v="17"/>
    <s v="1.128"/>
    <s v="1.156"/>
    <n v="1.1519999999999999"/>
    <n v="1.0109999999999999"/>
    <x v="34"/>
    <s v="44598LAC"/>
    <s v="26"/>
    <n v="7"/>
    <s v="1.113"/>
    <s v="1.126"/>
    <n v="1.0469999999999999"/>
    <n v="1.1160000000000001"/>
    <s v="W 137-113"/>
    <n v="48"/>
    <n v="88"/>
    <n v="54.5"/>
    <n v="22"/>
    <n v="27"/>
    <n v="81.5"/>
    <n v="19"/>
    <n v="38"/>
    <n v="50"/>
    <n v="137"/>
    <s v="W"/>
    <s v="W3"/>
    <x v="37"/>
  </r>
  <r>
    <x v="53"/>
    <x v="15"/>
    <s v="44600MIL"/>
    <s v="AWAY"/>
    <x v="10"/>
    <x v="17"/>
    <s v="1.275"/>
    <s v="1.321"/>
    <n v="1.0529999999999999"/>
    <n v="1.0900000000000001"/>
    <x v="33"/>
    <s v="44600LAL"/>
    <s v="23"/>
    <n v="16"/>
    <s v="1.057"/>
    <s v="1.068"/>
    <n v="1.022"/>
    <n v="1.0069999999999999"/>
    <s v="W 131-116"/>
    <n v="52"/>
    <n v="96"/>
    <n v="54.2"/>
    <n v="12"/>
    <n v="20"/>
    <n v="60"/>
    <n v="15"/>
    <n v="36"/>
    <n v="41.7"/>
    <n v="131"/>
    <s v="W"/>
    <s v="W4"/>
    <x v="42"/>
  </r>
  <r>
    <x v="80"/>
    <x v="16"/>
    <s v="44489MIN"/>
    <s v="HOME"/>
    <x v="24"/>
    <x v="0"/>
    <s v=" "/>
    <s v=" "/>
    <s v=" "/>
    <s v=" "/>
    <x v="25"/>
    <s v="44489HOU"/>
    <m/>
    <s v=" "/>
    <s v=" "/>
    <s v=" "/>
    <s v=" "/>
    <s v=" "/>
    <s v="W 124-106"/>
    <n v="42"/>
    <n v="87"/>
    <n v="48.3"/>
    <n v="24"/>
    <n v="31"/>
    <n v="77.400000000000006"/>
    <n v="16"/>
    <n v="38"/>
    <n v="42.1"/>
    <n v="124"/>
    <s v="W"/>
    <s v="W1"/>
    <x v="2"/>
  </r>
  <r>
    <x v="1"/>
    <x v="16"/>
    <s v="44492MIN"/>
    <s v="HOME"/>
    <x v="5"/>
    <x v="21"/>
    <s v="1.142"/>
    <s v="1.142"/>
    <n v="0.97599999999999998"/>
    <n v="0.97599999999999998"/>
    <x v="58"/>
    <s v="44492NOP"/>
    <s v="24"/>
    <n v="27"/>
    <s v="0.957"/>
    <s v="0.957"/>
    <n v="1.1539999999999999"/>
    <n v="1.1539999999999999"/>
    <s v="W 96-89"/>
    <n v="39"/>
    <n v="96"/>
    <n v="40.6"/>
    <n v="6"/>
    <n v="10"/>
    <n v="60"/>
    <n v="12"/>
    <n v="38"/>
    <n v="31.6"/>
    <n v="96"/>
    <s v="W"/>
    <s v="W2"/>
    <x v="6"/>
  </r>
  <r>
    <x v="2"/>
    <x v="16"/>
    <s v="44494MIN"/>
    <s v="HOME"/>
    <x v="28"/>
    <x v="31"/>
    <s v="1.014"/>
    <s v="0.886"/>
    <n v="0.89900000000000002"/>
    <n v="0.82199999999999995"/>
    <x v="58"/>
    <s v="44494NOP"/>
    <s v="26"/>
    <n v="21"/>
    <s v="0.952"/>
    <s v="0.822"/>
    <n v="1.0900000000000001"/>
    <n v="0.88600000000000001"/>
    <s v="L 98-107"/>
    <n v="31"/>
    <n v="90"/>
    <n v="34.4"/>
    <n v="21"/>
    <n v="27"/>
    <n v="77.8"/>
    <n v="15"/>
    <n v="50"/>
    <n v="30"/>
    <n v="98"/>
    <s v="L"/>
    <s v="L1"/>
    <x v="7"/>
  </r>
  <r>
    <x v="3"/>
    <x v="16"/>
    <s v="44496MIN"/>
    <s v="AWAY"/>
    <x v="20"/>
    <x v="4"/>
    <s v="0.994"/>
    <s v="0.953"/>
    <n v="0.94399999999999995"/>
    <n v="1.04"/>
    <x v="46"/>
    <s v="44496MIL"/>
    <s v="5"/>
    <n v="24"/>
    <s v="1.041"/>
    <s v="1.124"/>
    <n v="1.109"/>
    <n v="1.0289999999999999"/>
    <s v="W 113-108"/>
    <n v="43"/>
    <n v="91"/>
    <n v="47.3"/>
    <n v="14"/>
    <n v="17"/>
    <n v="82.4"/>
    <n v="13"/>
    <n v="45"/>
    <n v="28.9"/>
    <n v="113"/>
    <s v="W"/>
    <s v="W1"/>
    <x v="33"/>
  </r>
  <r>
    <x v="5"/>
    <x v="16"/>
    <s v="44499MIN"/>
    <s v="HOME"/>
    <x v="2"/>
    <x v="4"/>
    <s v="0.975"/>
    <s v="1.092"/>
    <n v="0.96599999999999997"/>
    <n v="1.0429999999999999"/>
    <x v="27"/>
    <s v="44499DEN"/>
    <s v="24"/>
    <n v="10"/>
    <s v="0.976"/>
    <s v="1.062"/>
    <n v="1.0349999999999999"/>
    <n v="1.1779999999999999"/>
    <s v="L 91-93"/>
    <n v="35"/>
    <n v="89"/>
    <n v="39.299999999999997"/>
    <n v="8"/>
    <n v="9"/>
    <n v="88.9"/>
    <n v="13"/>
    <n v="41"/>
    <n v="31.7"/>
    <n v="91"/>
    <s v="L"/>
    <s v="L1"/>
    <x v="17"/>
  </r>
  <r>
    <x v="6"/>
    <x v="16"/>
    <s v="44501MIN"/>
    <s v="HOME"/>
    <x v="20"/>
    <x v="3"/>
    <s v="0.989"/>
    <s v="0.92"/>
    <n v="1.0089999999999999"/>
    <n v="0.94"/>
    <x v="14"/>
    <s v="44501ORL"/>
    <s v="22"/>
    <n v="30"/>
    <s v="1.07"/>
    <s v="1.018"/>
    <n v="1.1259999999999999"/>
    <n v="1.087"/>
    <s v="L 97-115"/>
    <n v="36"/>
    <n v="97"/>
    <n v="37.1"/>
    <n v="11"/>
    <n v="19"/>
    <n v="57.9"/>
    <n v="14"/>
    <n v="51"/>
    <n v="27.5"/>
    <n v="97"/>
    <s v="L"/>
    <s v="L2"/>
    <x v="8"/>
  </r>
  <r>
    <x v="7"/>
    <x v="16"/>
    <s v="44503MIN"/>
    <s v="HOME"/>
    <x v="31"/>
    <x v="18"/>
    <s v="0.988"/>
    <s v="0.95"/>
    <n v="1.0369999999999999"/>
    <n v="1.1259999999999999"/>
    <x v="55"/>
    <s v="44503LAC"/>
    <s v="26"/>
    <n v="5"/>
    <s v="0.886"/>
    <s v="0.963"/>
    <n v="0.97399999999999998"/>
    <n v="0.91400000000000003"/>
    <s v="L 115-126"/>
    <n v="43"/>
    <n v="94"/>
    <n v="45.7"/>
    <n v="15"/>
    <n v="16"/>
    <n v="93.8"/>
    <n v="14"/>
    <n v="40"/>
    <n v="35"/>
    <n v="115"/>
    <s v="L"/>
    <s v="L3"/>
    <x v="4"/>
  </r>
  <r>
    <x v="59"/>
    <x v="16"/>
    <s v="44505MIN"/>
    <s v="HOME"/>
    <x v="34"/>
    <x v="17"/>
    <s v="0.998"/>
    <s v="1.12"/>
    <n v="1.1000000000000001"/>
    <n v="1.2270000000000001"/>
    <x v="55"/>
    <s v="44505LAC"/>
    <s v="22"/>
    <n v="7"/>
    <s v="1.029"/>
    <s v="1.227"/>
    <n v="1.0389999999999999"/>
    <n v="1.1200000000000001"/>
    <s v="L 84-104"/>
    <n v="31"/>
    <n v="89"/>
    <n v="34.799999999999997"/>
    <n v="5"/>
    <n v="7"/>
    <n v="71.400000000000006"/>
    <n v="17"/>
    <n v="52"/>
    <n v="32.700000000000003"/>
    <n v="84"/>
    <s v="L"/>
    <s v="L4"/>
    <x v="44"/>
  </r>
  <r>
    <x v="10"/>
    <x v="16"/>
    <s v="44508MIN"/>
    <s v="AWAY"/>
    <x v="19"/>
    <x v="19"/>
    <s v="0.952"/>
    <s v="0.79"/>
    <n v="1.109"/>
    <n v="0.97899999999999998"/>
    <x v="19"/>
    <s v="44508MEM"/>
    <s v="14"/>
    <n v="28"/>
    <s v="0.997"/>
    <s v="0.848"/>
    <n v="1.054"/>
    <n v="1.121"/>
    <s v="L 118-125"/>
    <n v="41"/>
    <n v="97"/>
    <n v="42.3"/>
    <n v="19"/>
    <n v="23"/>
    <n v="82.6"/>
    <n v="17"/>
    <n v="45"/>
    <n v="37.799999999999997"/>
    <n v="118"/>
    <s v="L"/>
    <s v="L5"/>
    <x v="40"/>
  </r>
  <r>
    <x v="61"/>
    <x v="16"/>
    <s v="44510MIN"/>
    <s v="AWAY"/>
    <x v="31"/>
    <x v="21"/>
    <s v="1.003"/>
    <s v="1.101"/>
    <n v="1.123"/>
    <n v="1.167"/>
    <x v="10"/>
    <s v="44510GSW"/>
    <s v="5"/>
    <n v="1"/>
    <s v="1.186"/>
    <s v="1.177"/>
    <n v="0.97"/>
    <n v="1.0469999999999999"/>
    <s v="L 110-123"/>
    <n v="39"/>
    <n v="95"/>
    <n v="41.1"/>
    <n v="15"/>
    <n v="20"/>
    <n v="75"/>
    <n v="17"/>
    <n v="44"/>
    <n v="38.6"/>
    <n v="110"/>
    <s v="L"/>
    <s v="L6"/>
    <x v="24"/>
  </r>
  <r>
    <x v="12"/>
    <x v="16"/>
    <s v="44512MIN"/>
    <s v="AWAY"/>
    <x v="31"/>
    <x v="7"/>
    <s v="0.988"/>
    <s v="1.076"/>
    <n v="1.115"/>
    <n v="1.2030000000000001"/>
    <x v="33"/>
    <s v="44512LAL"/>
    <s v="21"/>
    <n v="12"/>
    <s v="0.994"/>
    <s v="1.047"/>
    <n v="1.0209999999999999"/>
    <n v="1.0209999999999999"/>
    <s v="W 107-83"/>
    <n v="43"/>
    <n v="94"/>
    <n v="45.7"/>
    <n v="9"/>
    <n v="12"/>
    <n v="75"/>
    <n v="12"/>
    <n v="37"/>
    <n v="32.4"/>
    <n v="107"/>
    <s v="W"/>
    <s v="W1"/>
    <x v="37"/>
  </r>
  <r>
    <x v="81"/>
    <x v="16"/>
    <s v="44513MIN"/>
    <s v="AWAY"/>
    <x v="31"/>
    <x v="8"/>
    <s v="0.988"/>
    <s v="1.076"/>
    <n v="1.115"/>
    <n v="1.2030000000000001"/>
    <x v="34"/>
    <s v="44513LAC"/>
    <s v="18"/>
    <n v="3"/>
    <s v="1.129"/>
    <s v="1.097"/>
    <n v="1.048"/>
    <n v="1.0680000000000001"/>
    <s v="L 102-129"/>
    <n v="40"/>
    <n v="102"/>
    <n v="39.200000000000003"/>
    <n v="11"/>
    <n v="16"/>
    <n v="68.8"/>
    <n v="11"/>
    <n v="36"/>
    <n v="30.6"/>
    <n v="102"/>
    <s v="L"/>
    <s v="L1"/>
    <x v="74"/>
  </r>
  <r>
    <x v="14"/>
    <x v="16"/>
    <s v="44515MIN"/>
    <s v="HOME"/>
    <x v="40"/>
    <x v="28"/>
    <s v="1.028"/>
    <s v="0.954"/>
    <n v="1.08"/>
    <n v="1.206"/>
    <x v="42"/>
    <s v="44515PHX"/>
    <s v="8"/>
    <n v="11"/>
    <s v="1.095"/>
    <s v="1.116"/>
    <n v="0.96799999999999997"/>
    <n v="0.88200000000000001"/>
    <s v="L 96-99"/>
    <n v="31"/>
    <n v="85"/>
    <n v="36.5"/>
    <n v="21"/>
    <n v="27"/>
    <n v="77.8"/>
    <n v="13"/>
    <n v="44"/>
    <n v="29.5"/>
    <n v="96"/>
    <s v="L"/>
    <s v="L2"/>
    <x v="18"/>
  </r>
  <r>
    <x v="15"/>
    <x v="16"/>
    <s v="44517MIN"/>
    <s v="HOME"/>
    <x v="40"/>
    <x v="22"/>
    <s v="0.976"/>
    <s v="0.919"/>
    <n v="0.995"/>
    <n v="0.94799999999999995"/>
    <x v="39"/>
    <s v="44517SAC"/>
    <s v="7"/>
    <n v="20"/>
    <s v="1.119"/>
    <s v="1.215"/>
    <n v="1.1160000000000001"/>
    <n v="1.008"/>
    <s v="W 107-97"/>
    <n v="41"/>
    <n v="82"/>
    <n v="50"/>
    <n v="15"/>
    <n v="18"/>
    <n v="83.3"/>
    <n v="10"/>
    <n v="36"/>
    <n v="27.8"/>
    <n v="107"/>
    <s v="W"/>
    <s v="W1"/>
    <x v="14"/>
  </r>
  <r>
    <x v="97"/>
    <x v="16"/>
    <s v="44518MIN"/>
    <s v="HOME"/>
    <x v="40"/>
    <x v="27"/>
    <s v="0.974"/>
    <s v="0.919"/>
    <n v="0.99399999999999999"/>
    <n v="0.94799999999999995"/>
    <x v="57"/>
    <s v="44518SAS"/>
    <s v="23"/>
    <n v="12"/>
    <s v="0.98"/>
    <s v="0.841"/>
    <n v="1.095"/>
    <n v="0.96899999999999997"/>
    <s v="W 115-90"/>
    <n v="41"/>
    <n v="86"/>
    <n v="47.7"/>
    <n v="12"/>
    <n v="15"/>
    <n v="80"/>
    <n v="21"/>
    <n v="49"/>
    <n v="42.9"/>
    <n v="115"/>
    <s v="W"/>
    <s v="W2"/>
    <x v="78"/>
  </r>
  <r>
    <x v="16"/>
    <x v="16"/>
    <s v="44520MIN"/>
    <s v="HOME"/>
    <x v="31"/>
    <x v="22"/>
    <s v="1.061"/>
    <s v="1.222"/>
    <n v="0.95399999999999996"/>
    <n v="0.95699999999999996"/>
    <x v="56"/>
    <s v="44520MEM"/>
    <s v="8"/>
    <n v="29"/>
    <s v="1.17"/>
    <s v="1.202"/>
    <n v="1.0549999999999999"/>
    <n v="1.0820000000000001"/>
    <s v="W 138-95"/>
    <n v="49"/>
    <n v="91"/>
    <n v="53.8"/>
    <n v="20"/>
    <n v="28"/>
    <n v="71.400000000000006"/>
    <n v="20"/>
    <n v="41"/>
    <n v="48.8"/>
    <n v="138"/>
    <s v="W"/>
    <s v="W3"/>
    <x v="84"/>
  </r>
  <r>
    <x v="17"/>
    <x v="16"/>
    <s v="44522MIN"/>
    <s v="AWAY"/>
    <x v="2"/>
    <x v="18"/>
    <s v="1.209"/>
    <s v="1.347"/>
    <n v="0.94699999999999995"/>
    <n v="0.92700000000000005"/>
    <x v="3"/>
    <s v="44522NOP"/>
    <s v="26"/>
    <n v="29"/>
    <s v="0.979"/>
    <s v="0.919"/>
    <n v="1.044"/>
    <n v="1.085"/>
    <s v="W 110-96"/>
    <n v="40"/>
    <n v="100"/>
    <n v="40"/>
    <n v="20"/>
    <n v="28"/>
    <n v="71.400000000000006"/>
    <n v="10"/>
    <n v="44"/>
    <n v="22.7"/>
    <n v="110"/>
    <s v="W"/>
    <s v="W4"/>
    <x v="34"/>
  </r>
  <r>
    <x v="18"/>
    <x v="16"/>
    <s v="44524MIN"/>
    <s v="HOME"/>
    <x v="2"/>
    <x v="3"/>
    <s v="1.206"/>
    <s v="1.053"/>
    <n v="0.93400000000000005"/>
    <n v="0.91900000000000004"/>
    <x v="35"/>
    <s v="44524MIA"/>
    <s v="4"/>
    <n v="5"/>
    <s v="1.144"/>
    <s v="1.05"/>
    <n v="1.0489999999999999"/>
    <n v="1.0820000000000001"/>
    <s v="W 113-101"/>
    <n v="38"/>
    <n v="93"/>
    <n v="40.9"/>
    <n v="19"/>
    <n v="21"/>
    <n v="90.5"/>
    <n v="18"/>
    <n v="55"/>
    <n v="32.700000000000003"/>
    <n v="113"/>
    <s v="W"/>
    <s v="W5"/>
    <x v="15"/>
  </r>
  <r>
    <x v="19"/>
    <x v="16"/>
    <s v="44526MIN"/>
    <s v="AWAY"/>
    <x v="22"/>
    <x v="4"/>
    <s v="1.156"/>
    <s v="1.072"/>
    <n v="0.93500000000000005"/>
    <n v="0.95799999999999996"/>
    <x v="38"/>
    <s v="44526CHA"/>
    <s v="11"/>
    <n v="22"/>
    <s v="1.049"/>
    <s v="1.041"/>
    <n v="1.0389999999999999"/>
    <n v="0.97199999999999998"/>
    <s v="L 115-133"/>
    <n v="45"/>
    <n v="100"/>
    <n v="45"/>
    <n v="14"/>
    <n v="19"/>
    <n v="73.7"/>
    <n v="11"/>
    <n v="35"/>
    <n v="31.4"/>
    <n v="115"/>
    <s v="L"/>
    <s v="L1"/>
    <x v="8"/>
  </r>
  <r>
    <x v="20"/>
    <x v="16"/>
    <s v="44527MIN"/>
    <s v="AWAY"/>
    <x v="22"/>
    <x v="4"/>
    <s v="1.156"/>
    <s v="1.072"/>
    <n v="0.93500000000000005"/>
    <n v="0.95799999999999996"/>
    <x v="5"/>
    <s v="44527PHI"/>
    <s v="5"/>
    <n v="24"/>
    <s v="1.036"/>
    <s v="0.928"/>
    <n v="1.1000000000000001"/>
    <n v="1.1220000000000001"/>
    <s v="W 121-120"/>
    <n v="48"/>
    <n v="96"/>
    <n v="50"/>
    <n v="11"/>
    <n v="16"/>
    <n v="68.8"/>
    <n v="14"/>
    <n v="36"/>
    <n v="38.9"/>
    <n v="121"/>
    <s v="W"/>
    <s v="W1"/>
    <x v="43"/>
  </r>
  <r>
    <x v="88"/>
    <x v="16"/>
    <s v="44529MIN"/>
    <s v="HOME"/>
    <x v="22"/>
    <x v="18"/>
    <s v="1.074"/>
    <s v="1.056"/>
    <n v="1.089"/>
    <n v="1.0469999999999999"/>
    <x v="45"/>
    <s v="44529IND"/>
    <s v="15"/>
    <n v="12"/>
    <s v="1.1"/>
    <s v="1.165"/>
    <n v="0.96699999999999997"/>
    <n v="0.99099999999999999"/>
    <s v="W 100-98"/>
    <n v="36"/>
    <n v="82"/>
    <n v="43.9"/>
    <n v="19"/>
    <n v="26"/>
    <n v="73.099999999999994"/>
    <n v="9"/>
    <n v="35"/>
    <n v="25.7"/>
    <n v="100"/>
    <s v="W"/>
    <s v="W2"/>
    <x v="20"/>
  </r>
  <r>
    <x v="21"/>
    <x v="16"/>
    <s v="44531MIN"/>
    <s v="AWAY"/>
    <x v="2"/>
    <x v="3"/>
    <s v="1.039"/>
    <s v="0.965"/>
    <n v="1.0860000000000001"/>
    <n v="0.94499999999999995"/>
    <x v="4"/>
    <s v="44531WAS"/>
    <s v="18"/>
    <n v="14"/>
    <s v="1.103"/>
    <s v="1.054"/>
    <n v="1.1339999999999999"/>
    <n v="1.236"/>
    <s v="L 107-115"/>
    <n v="37"/>
    <n v="88"/>
    <n v="42"/>
    <n v="22"/>
    <n v="26"/>
    <n v="84.6"/>
    <n v="11"/>
    <n v="37"/>
    <n v="29.7"/>
    <n v="107"/>
    <s v="L"/>
    <s v="L1"/>
    <x v="19"/>
  </r>
  <r>
    <x v="22"/>
    <x v="16"/>
    <s v="44533MIN"/>
    <s v="AWAY"/>
    <x v="2"/>
    <x v="18"/>
    <s v="1.027"/>
    <s v="1.058"/>
    <n v="1.0429999999999999"/>
    <n v="1.137"/>
    <x v="7"/>
    <s v="44533BKN"/>
    <s v="9"/>
    <n v="9"/>
    <s v="1.136"/>
    <s v="1.151"/>
    <n v="1.0860000000000001"/>
    <n v="1.131"/>
    <s v="L 105-110"/>
    <n v="36"/>
    <n v="93"/>
    <n v="38.700000000000003"/>
    <n v="20"/>
    <n v="24"/>
    <n v="83.3"/>
    <n v="13"/>
    <n v="42"/>
    <n v="31"/>
    <n v="105"/>
    <s v="L"/>
    <s v="L2"/>
    <x v="21"/>
  </r>
  <r>
    <x v="24"/>
    <x v="16"/>
    <s v="44536MIN"/>
    <s v="HOME"/>
    <x v="34"/>
    <x v="2"/>
    <s v="1.004"/>
    <s v="0.991"/>
    <n v="1.0389999999999999"/>
    <n v="1.038"/>
    <x v="47"/>
    <s v="44536ATL"/>
    <s v="3"/>
    <n v="24"/>
    <s v="1.041"/>
    <s v="1.02"/>
    <n v="1.0680000000000001"/>
    <n v="1.0409999999999999"/>
    <s v="L 110-121"/>
    <n v="39"/>
    <n v="98"/>
    <n v="39.799999999999997"/>
    <n v="15"/>
    <n v="19"/>
    <n v="78.900000000000006"/>
    <n v="17"/>
    <n v="40"/>
    <n v="42.5"/>
    <n v="110"/>
    <s v="L"/>
    <s v="L3"/>
    <x v="4"/>
  </r>
  <r>
    <x v="67"/>
    <x v="16"/>
    <s v="44538MIN"/>
    <s v="HOME"/>
    <x v="34"/>
    <x v="5"/>
    <s v="1.05"/>
    <s v="1.105"/>
    <n v="1.1279999999999999"/>
    <n v="1.216"/>
    <x v="8"/>
    <s v="44538UTA"/>
    <s v="1"/>
    <n v="9"/>
    <s v="1.266"/>
    <s v="1.124"/>
    <n v="1.165"/>
    <n v="1.1140000000000001"/>
    <s v="L 104-136"/>
    <n v="38"/>
    <n v="95"/>
    <n v="40"/>
    <n v="11"/>
    <n v="17"/>
    <n v="64.7"/>
    <n v="17"/>
    <n v="47"/>
    <n v="36.200000000000003"/>
    <n v="104"/>
    <s v="L"/>
    <s v="L4"/>
    <x v="46"/>
  </r>
  <r>
    <x v="25"/>
    <x v="16"/>
    <s v="44540MIN"/>
    <s v="HOME"/>
    <x v="34"/>
    <x v="21"/>
    <s v="1.021"/>
    <s v="0.971"/>
    <n v="1.1739999999999999"/>
    <n v="1.27"/>
    <x v="51"/>
    <s v="44540CLE"/>
    <s v="20"/>
    <n v="4"/>
    <s v="1.086"/>
    <s v="1.152"/>
    <n v="1.0389999999999999"/>
    <n v="0.92200000000000004"/>
    <s v="L 106-123"/>
    <n v="36"/>
    <n v="92"/>
    <n v="39.1"/>
    <n v="23"/>
    <n v="28"/>
    <n v="82.1"/>
    <n v="11"/>
    <n v="39"/>
    <n v="28.2"/>
    <n v="106"/>
    <s v="L"/>
    <s v="L5"/>
    <x v="66"/>
  </r>
  <r>
    <x v="68"/>
    <x v="16"/>
    <s v="44542MIN"/>
    <s v="AWAY"/>
    <x v="34"/>
    <x v="21"/>
    <s v="1.017"/>
    <s v="0.983"/>
    <n v="1.208"/>
    <n v="1.1399999999999999"/>
    <x v="31"/>
    <s v="44542POR"/>
    <s v="10"/>
    <n v="29"/>
    <s v="0.979"/>
    <s v="0.913"/>
    <n v="1.141"/>
    <n v="1.01"/>
    <s v="W 116-111"/>
    <n v="38"/>
    <n v="85"/>
    <n v="44.7"/>
    <n v="26"/>
    <n v="32"/>
    <n v="81.3"/>
    <n v="14"/>
    <n v="36"/>
    <n v="38.9"/>
    <n v="116"/>
    <s v="W"/>
    <s v="W1"/>
    <x v="33"/>
  </r>
  <r>
    <x v="27"/>
    <x v="16"/>
    <s v="44545MIN"/>
    <s v="AWAY"/>
    <x v="31"/>
    <x v="27"/>
    <s v="1.021"/>
    <s v="1.113"/>
    <n v="1.159"/>
    <n v="1.0649999999999999"/>
    <x v="12"/>
    <s v="44545DEN"/>
    <s v="13"/>
    <n v="18"/>
    <s v="1.136"/>
    <s v="1.088"/>
    <n v="1.107"/>
    <n v="1.0309999999999999"/>
    <s v="W 124-107"/>
    <n v="45"/>
    <n v="88"/>
    <n v="51.1"/>
    <n v="11"/>
    <n v="16"/>
    <n v="68.8"/>
    <n v="23"/>
    <n v="48"/>
    <n v="47.9"/>
    <n v="124"/>
    <s v="W"/>
    <s v="W2"/>
    <x v="27"/>
  </r>
  <r>
    <x v="28"/>
    <x v="16"/>
    <s v="44547MIN"/>
    <s v="HOME"/>
    <x v="20"/>
    <x v="22"/>
    <s v="1.099"/>
    <s v="1.207"/>
    <n v="1.083"/>
    <n v="1.0409999999999999"/>
    <x v="40"/>
    <s v="44547LAL"/>
    <s v="24"/>
    <n v="10"/>
    <s v="1.063"/>
    <s v="0.983"/>
    <n v="0.94699999999999995"/>
    <n v="0.95599999999999996"/>
    <s v="W 110-92"/>
    <n v="41"/>
    <n v="98"/>
    <n v="41.8"/>
    <n v="16"/>
    <n v="24"/>
    <n v="66.7"/>
    <n v="12"/>
    <n v="44"/>
    <n v="27.3"/>
    <n v="110"/>
    <s v="W"/>
    <s v="W3"/>
    <x v="2"/>
  </r>
  <r>
    <x v="91"/>
    <x v="16"/>
    <s v="44549MIN"/>
    <s v="HOME"/>
    <x v="20"/>
    <x v="5"/>
    <s v="1.107"/>
    <s v="1.008"/>
    <n v="0.98099999999999998"/>
    <n v="0.84299999999999997"/>
    <x v="0"/>
    <s v="44549DAL"/>
    <s v="21"/>
    <n v="13"/>
    <s v="1.104"/>
    <s v="0.956"/>
    <n v="0.96899999999999997"/>
    <n v="0.98299999999999998"/>
    <s v="W 111-105"/>
    <n v="36"/>
    <n v="77"/>
    <n v="46.8"/>
    <n v="24"/>
    <n v="31"/>
    <n v="77.400000000000006"/>
    <n v="15"/>
    <n v="34"/>
    <n v="44.1"/>
    <n v="111"/>
    <s v="W"/>
    <s v="W4"/>
    <x v="22"/>
  </r>
  <r>
    <x v="104"/>
    <x v="16"/>
    <s v="44551MIN"/>
    <s v="AWAY"/>
    <x v="20"/>
    <x v="5"/>
    <s v="1.12"/>
    <s v="1.155"/>
    <n v="0.98699999999999999"/>
    <n v="1.093"/>
    <x v="44"/>
    <s v="44551DAL"/>
    <s v="21"/>
    <n v="16"/>
    <s v="1.117"/>
    <s v="1.093"/>
    <n v="1.0660000000000001"/>
    <n v="1.155"/>
    <s v="L 102-114"/>
    <n v="36"/>
    <n v="79"/>
    <n v="45.6"/>
    <n v="17"/>
    <n v="20"/>
    <n v="85"/>
    <n v="13"/>
    <n v="40"/>
    <n v="32.5"/>
    <n v="102"/>
    <s v="L"/>
    <s v="L1"/>
    <x v="11"/>
  </r>
  <r>
    <x v="30"/>
    <x v="16"/>
    <s v="44553MIN"/>
    <s v="AWAY"/>
    <x v="20"/>
    <x v="19"/>
    <s v="1.068"/>
    <s v="1.049"/>
    <n v="1.028"/>
    <n v="1.173"/>
    <x v="11"/>
    <s v="44553UTA"/>
    <s v="1"/>
    <n v="6"/>
    <s v="1.082"/>
    <s v="1.038"/>
    <n v="1.075"/>
    <n v="0.94499999999999995"/>
    <s v="L 116-128"/>
    <n v="45"/>
    <n v="101"/>
    <n v="44.6"/>
    <n v="9"/>
    <n v="12"/>
    <n v="75"/>
    <n v="17"/>
    <n v="45"/>
    <n v="37.799999999999997"/>
    <n v="116"/>
    <s v="L"/>
    <s v="L2"/>
    <x v="11"/>
  </r>
  <r>
    <x v="32"/>
    <x v="16"/>
    <s v="44557MIN"/>
    <s v="HOME"/>
    <x v="20"/>
    <x v="21"/>
    <s v="1.101"/>
    <s v="1.099"/>
    <n v="1.161"/>
    <n v="1.212"/>
    <x v="15"/>
    <s v="44557BOS"/>
    <s v="18"/>
    <n v="10"/>
    <s v="1.066"/>
    <s v="1.101"/>
    <n v="1.0620000000000001"/>
    <n v="1.1399999999999999"/>
    <s v="W 108-103"/>
    <n v="40"/>
    <n v="90"/>
    <n v="44.4"/>
    <n v="14"/>
    <n v="19"/>
    <n v="73.7"/>
    <n v="14"/>
    <n v="34"/>
    <n v="41.2"/>
    <n v="108"/>
    <s v="W"/>
    <s v="W1"/>
    <x v="33"/>
  </r>
  <r>
    <x v="98"/>
    <x v="16"/>
    <s v="44558MIN"/>
    <s v="HOME"/>
    <x v="20"/>
    <x v="21"/>
    <s v="1.101"/>
    <s v="1.099"/>
    <n v="1.161"/>
    <n v="1.212"/>
    <x v="20"/>
    <s v="44558NYK"/>
    <s v="15"/>
    <n v="21"/>
    <s v="1.098"/>
    <s v="1.067"/>
    <n v="1.026"/>
    <n v="0.91900000000000004"/>
    <s v="L 88-96"/>
    <n v="34"/>
    <n v="85"/>
    <n v="40"/>
    <n v="13"/>
    <n v="20"/>
    <n v="65"/>
    <n v="7"/>
    <n v="38"/>
    <n v="18.399999999999999"/>
    <n v="88"/>
    <s v="L"/>
    <s v="L1"/>
    <x v="19"/>
  </r>
  <r>
    <x v="34"/>
    <x v="16"/>
    <s v="44561MIN"/>
    <s v="AWAY"/>
    <x v="20"/>
    <x v="19"/>
    <s v="1.025"/>
    <s v="0.907"/>
    <n v="1.075"/>
    <n v="0.98899999999999999"/>
    <x v="11"/>
    <s v="44561UTA"/>
    <s v="1"/>
    <n v="6"/>
    <s v="1.105"/>
    <s v="1.202"/>
    <n v="1.026"/>
    <n v="1.052"/>
    <s v="L 108-120"/>
    <n v="40"/>
    <n v="93"/>
    <n v="43"/>
    <n v="14"/>
    <n v="22"/>
    <n v="63.6"/>
    <n v="14"/>
    <n v="41"/>
    <n v="34.1"/>
    <n v="108"/>
    <s v="L"/>
    <s v="L2"/>
    <x v="11"/>
  </r>
  <r>
    <x v="84"/>
    <x v="16"/>
    <s v="44563MIN"/>
    <s v="AWAY"/>
    <x v="34"/>
    <x v="19"/>
    <s v="1.004"/>
    <s v="1.039"/>
    <n v="1.054"/>
    <n v="1.1539999999999999"/>
    <x v="33"/>
    <s v="44563LAL"/>
    <s v="23"/>
    <n v="13"/>
    <s v="1.209"/>
    <s v="1.362"/>
    <n v="1.0880000000000001"/>
    <n v="1.0389999999999999"/>
    <s v="L 103-108"/>
    <n v="41"/>
    <n v="92"/>
    <n v="44.6"/>
    <n v="12"/>
    <n v="16"/>
    <n v="75"/>
    <n v="9"/>
    <n v="38"/>
    <n v="23.7"/>
    <n v="103"/>
    <s v="L"/>
    <s v="L3"/>
    <x v="21"/>
  </r>
  <r>
    <x v="35"/>
    <x v="16"/>
    <s v="44564MIN"/>
    <s v="AWAY"/>
    <x v="34"/>
    <x v="19"/>
    <s v="1.004"/>
    <s v="1.039"/>
    <n v="1.054"/>
    <n v="1.1539999999999999"/>
    <x v="34"/>
    <s v="44564LAC"/>
    <s v="26"/>
    <n v="4"/>
    <s v="1.066"/>
    <s v="1.134"/>
    <n v="1.0489999999999999"/>
    <n v="1.0960000000000001"/>
    <s v="W 122-104"/>
    <n v="49"/>
    <n v="93"/>
    <n v="52.7"/>
    <n v="8"/>
    <n v="9"/>
    <n v="88.9"/>
    <n v="16"/>
    <n v="45"/>
    <n v="35.6"/>
    <n v="122"/>
    <s v="W"/>
    <s v="W1"/>
    <x v="2"/>
  </r>
  <r>
    <x v="36"/>
    <x v="16"/>
    <s v="44566MIN"/>
    <s v="HOME"/>
    <x v="20"/>
    <x v="21"/>
    <s v="1.073"/>
    <s v="1.182"/>
    <n v="1.07"/>
    <n v="1.008"/>
    <x v="17"/>
    <s v="44566OKC"/>
    <s v="29"/>
    <n v="15"/>
    <s v="0.957"/>
    <s v="0.902"/>
    <n v="0.998"/>
    <n v="0.997"/>
    <s v="W 98-90"/>
    <n v="36"/>
    <n v="90"/>
    <n v="40"/>
    <n v="14"/>
    <n v="20"/>
    <n v="70"/>
    <n v="12"/>
    <n v="44"/>
    <n v="27.3"/>
    <n v="98"/>
    <s v="W"/>
    <s v="W2"/>
    <x v="29"/>
  </r>
  <r>
    <x v="37"/>
    <x v="16"/>
    <s v="44568MIN"/>
    <s v="AWAY"/>
    <x v="31"/>
    <x v="17"/>
    <s v="1.049"/>
    <s v="0.965"/>
    <n v="0.98099999999999998"/>
    <n v="0.88600000000000001"/>
    <x v="49"/>
    <s v="44568OKC"/>
    <s v="30"/>
    <n v="14"/>
    <s v="0.929"/>
    <s v="0.886"/>
    <n v="0.93600000000000005"/>
    <n v="0.96499999999999997"/>
    <s v="W 135-105"/>
    <n v="50"/>
    <n v="90"/>
    <n v="55.6"/>
    <n v="18"/>
    <n v="25"/>
    <n v="72"/>
    <n v="17"/>
    <n v="41"/>
    <n v="41.5"/>
    <n v="135"/>
    <s v="W"/>
    <s v="W3"/>
    <x v="52"/>
  </r>
  <r>
    <x v="38"/>
    <x v="16"/>
    <s v="44570MIN"/>
    <s v="AWAY"/>
    <x v="34"/>
    <x v="20"/>
    <s v="1.136"/>
    <s v="1.251"/>
    <n v="0.95599999999999996"/>
    <n v="0.97299999999999998"/>
    <x v="53"/>
    <s v="44570HOU"/>
    <s v="26"/>
    <n v="29"/>
    <s v="1.03"/>
    <s v="0.986"/>
    <n v="1.157"/>
    <n v="1.2090000000000001"/>
    <s v="W 141-123"/>
    <n v="55"/>
    <n v="108"/>
    <n v="50.9"/>
    <n v="16"/>
    <n v="21"/>
    <n v="76.2"/>
    <n v="15"/>
    <n v="42"/>
    <n v="35.700000000000003"/>
    <n v="141"/>
    <s v="W"/>
    <s v="W4"/>
    <x v="2"/>
  </r>
  <r>
    <x v="93"/>
    <x v="16"/>
    <s v="44572MIN"/>
    <s v="AWAY"/>
    <x v="28"/>
    <x v="18"/>
    <s v="1.163"/>
    <s v="1.257"/>
    <n v="0.98899999999999999"/>
    <n v="1.097"/>
    <x v="3"/>
    <s v="44572NOP"/>
    <s v="25"/>
    <n v="25"/>
    <s v="1.05"/>
    <s v="1.09"/>
    <n v="1.0900000000000001"/>
    <n v="1.133"/>
    <s v="L 125-128"/>
    <n v="42"/>
    <n v="86"/>
    <n v="48.8"/>
    <n v="23"/>
    <n v="31"/>
    <n v="74.2"/>
    <n v="18"/>
    <n v="39"/>
    <n v="46.2"/>
    <n v="125"/>
    <s v="L"/>
    <s v="L1"/>
    <x v="18"/>
  </r>
  <r>
    <x v="75"/>
    <x v="16"/>
    <s v="44574MIN"/>
    <s v="AWAY"/>
    <x v="22"/>
    <x v="19"/>
    <s v="1.233"/>
    <s v="1.189"/>
    <n v="1.095"/>
    <n v="1.2170000000000001"/>
    <x v="19"/>
    <s v="44574MEM"/>
    <s v="6"/>
    <n v="7"/>
    <s v="1.141"/>
    <s v="1.068"/>
    <n v="1.044"/>
    <n v="0.99399999999999999"/>
    <s v="L 108-116"/>
    <n v="41"/>
    <n v="96"/>
    <n v="42.7"/>
    <n v="11"/>
    <n v="14"/>
    <n v="78.599999999999994"/>
    <n v="15"/>
    <n v="48"/>
    <n v="31.3"/>
    <n v="108"/>
    <s v="L"/>
    <s v="L2"/>
    <x v="19"/>
  </r>
  <r>
    <x v="107"/>
    <x v="16"/>
    <s v="44577MIN"/>
    <s v="HOME"/>
    <x v="20"/>
    <x v="19"/>
    <s v="1.151"/>
    <s v="1.003"/>
    <n v="1.129"/>
    <n v="1.0780000000000001"/>
    <x v="50"/>
    <s v="44577GSW"/>
    <s v="10"/>
    <n v="1"/>
    <s v="1.09"/>
    <s v="1.383"/>
    <n v="1.0429999999999999"/>
    <n v="0.96199999999999997"/>
    <s v="W 119-99"/>
    <n v="45"/>
    <n v="91"/>
    <n v="49.5"/>
    <n v="13"/>
    <n v="20"/>
    <n v="65"/>
    <n v="16"/>
    <n v="43"/>
    <n v="37.200000000000003"/>
    <n v="119"/>
    <s v="W"/>
    <s v="W1"/>
    <x v="12"/>
  </r>
  <r>
    <x v="109"/>
    <x v="16"/>
    <s v="44579MIN"/>
    <s v="AWAY"/>
    <x v="28"/>
    <x v="17"/>
    <s v="1.1"/>
    <s v="1.111"/>
    <n v="1.0720000000000001"/>
    <n v="0.92400000000000004"/>
    <x v="28"/>
    <s v="44579NYK"/>
    <s v="21"/>
    <n v="14"/>
    <s v="1.164"/>
    <s v="1.242"/>
    <n v="1.002"/>
    <n v="1.1459999999999999"/>
    <s v="W 112-110"/>
    <n v="35"/>
    <n v="81"/>
    <n v="43.2"/>
    <n v="29"/>
    <n v="38"/>
    <n v="76.3"/>
    <n v="13"/>
    <n v="41"/>
    <n v="31.7"/>
    <n v="112"/>
    <s v="W"/>
    <s v="W2"/>
    <x v="20"/>
  </r>
  <r>
    <x v="43"/>
    <x v="16"/>
    <s v="44580MIN"/>
    <s v="AWAY"/>
    <x v="2"/>
    <x v="5"/>
    <s v="1.1"/>
    <s v="1.111"/>
    <n v="1.0720000000000001"/>
    <n v="0.92400000000000004"/>
    <x v="54"/>
    <s v="44580ATL"/>
    <s v="2"/>
    <n v="30"/>
    <s v="1.167"/>
    <s v="1.166"/>
    <n v="1.194"/>
    <n v="1.0980000000000001"/>
    <s v="L 122-134"/>
    <n v="42"/>
    <n v="97"/>
    <n v="43.3"/>
    <n v="21"/>
    <n v="29"/>
    <n v="72.400000000000006"/>
    <n v="17"/>
    <n v="46"/>
    <n v="37"/>
    <n v="122"/>
    <s v="L"/>
    <s v="L1"/>
    <x v="11"/>
  </r>
  <r>
    <x v="45"/>
    <x v="16"/>
    <s v="44584MIN"/>
    <s v="HOME"/>
    <x v="28"/>
    <x v="19"/>
    <s v="1.113"/>
    <s v="1.143"/>
    <n v="1.081"/>
    <n v="1.256"/>
    <x v="24"/>
    <s v="44584BKN"/>
    <s v="7"/>
    <n v="14"/>
    <s v="1.139"/>
    <s v="1.181"/>
    <n v="1.109"/>
    <n v="1.03"/>
    <s v="W 136-125"/>
    <n v="48"/>
    <n v="92"/>
    <n v="52.2"/>
    <n v="26"/>
    <n v="31"/>
    <n v="83.9"/>
    <n v="14"/>
    <n v="32"/>
    <n v="43.8"/>
    <n v="136"/>
    <s v="W"/>
    <s v="W1"/>
    <x v="13"/>
  </r>
  <r>
    <x v="76"/>
    <x v="16"/>
    <s v="44586MIN"/>
    <s v="AWAY"/>
    <x v="21"/>
    <x v="19"/>
    <s v="1.173"/>
    <s v="1.29"/>
    <n v="1.17"/>
    <n v="1.1859999999999999"/>
    <x v="31"/>
    <s v="44586POR"/>
    <s v="15"/>
    <n v="28"/>
    <s v="1.054"/>
    <s v="1.092"/>
    <n v="1.0509999999999999"/>
    <n v="1.006"/>
    <s v="W 109-107"/>
    <n v="36"/>
    <n v="82"/>
    <n v="43.9"/>
    <n v="23"/>
    <n v="31"/>
    <n v="74.2"/>
    <n v="14"/>
    <n v="43"/>
    <n v="32.6"/>
    <n v="109"/>
    <s v="W"/>
    <s v="W2"/>
    <x v="20"/>
  </r>
  <r>
    <x v="110"/>
    <x v="16"/>
    <s v="44588MIN"/>
    <s v="AWAY"/>
    <x v="21"/>
    <x v="19"/>
    <s v="1.166"/>
    <s v="1.062"/>
    <n v="1.163"/>
    <n v="1.0429999999999999"/>
    <x v="10"/>
    <s v="44588GSW"/>
    <s v="12"/>
    <n v="1"/>
    <s v="1.127"/>
    <s v="1.28"/>
    <n v="0.98299999999999998"/>
    <n v="0.90600000000000003"/>
    <s v="L 115-124"/>
    <n v="42"/>
    <n v="95"/>
    <n v="44.2"/>
    <n v="21"/>
    <n v="27"/>
    <n v="77.8"/>
    <n v="10"/>
    <n v="44"/>
    <n v="22.7"/>
    <n v="115"/>
    <s v="L"/>
    <s v="L1"/>
    <x v="7"/>
  </r>
  <r>
    <x v="47"/>
    <x v="16"/>
    <s v="44589MIN"/>
    <s v="AWAY"/>
    <x v="21"/>
    <x v="19"/>
    <s v="1.166"/>
    <s v="1.062"/>
    <n v="1.163"/>
    <n v="1.0429999999999999"/>
    <x v="9"/>
    <s v="44589PHX"/>
    <s v="5"/>
    <n v="2"/>
    <s v="1.118"/>
    <s v="1.089"/>
    <n v="1.0369999999999999"/>
    <n v="1.006"/>
    <s v="L 124-134"/>
    <n v="44"/>
    <n v="90"/>
    <n v="48.9"/>
    <n v="22"/>
    <n v="27"/>
    <n v="81.5"/>
    <n v="14"/>
    <n v="39"/>
    <n v="35.9"/>
    <n v="124"/>
    <s v="L"/>
    <s v="L2"/>
    <x v="39"/>
  </r>
  <r>
    <x v="48"/>
    <x v="16"/>
    <s v="44591MIN"/>
    <s v="HOME"/>
    <x v="16"/>
    <x v="27"/>
    <s v="1.125"/>
    <s v="1.207"/>
    <n v="1.18"/>
    <n v="1.3049999999999999"/>
    <x v="8"/>
    <s v="44591UTA"/>
    <s v="1"/>
    <n v="12"/>
    <s v="1.058"/>
    <s v="1.077"/>
    <n v="1.1379999999999999"/>
    <n v="1.1759999999999999"/>
    <s v="W 126-106"/>
    <n v="49"/>
    <n v="89"/>
    <n v="55.1"/>
    <n v="15"/>
    <n v="18"/>
    <n v="83.3"/>
    <n v="13"/>
    <n v="31"/>
    <n v="41.9"/>
    <n v="126"/>
    <s v="W"/>
    <s v="W1"/>
    <x v="12"/>
  </r>
  <r>
    <x v="78"/>
    <x v="16"/>
    <s v="44593MIN"/>
    <s v="HOME"/>
    <x v="27"/>
    <x v="22"/>
    <s v="1.18"/>
    <s v="1.226"/>
    <n v="1.177"/>
    <n v="1.032"/>
    <x v="27"/>
    <s v="44593DEN"/>
    <s v="7"/>
    <n v="16"/>
    <s v="1.229"/>
    <s v="1.415"/>
    <n v="1.056"/>
    <n v="1.0409999999999999"/>
    <s v="W 130-115"/>
    <n v="46"/>
    <n v="93"/>
    <n v="49.5"/>
    <n v="19"/>
    <n v="25"/>
    <n v="76"/>
    <n v="19"/>
    <n v="45"/>
    <n v="42.2"/>
    <n v="130"/>
    <s v="W"/>
    <s v="W2"/>
    <x v="42"/>
  </r>
  <r>
    <x v="50"/>
    <x v="16"/>
    <s v="44595MIN"/>
    <s v="AWAY"/>
    <x v="8"/>
    <x v="27"/>
    <s v="1.232"/>
    <s v="1.261"/>
    <n v="1.151"/>
    <n v="1.1160000000000001"/>
    <x v="48"/>
    <s v="44595DET"/>
    <s v="29"/>
    <n v="22"/>
    <s v="1.059"/>
    <s v="0.976"/>
    <n v="1.1120000000000001"/>
    <n v="1.073"/>
    <s v="W 128-117"/>
    <n v="44"/>
    <n v="87"/>
    <n v="50.6"/>
    <n v="25"/>
    <n v="28"/>
    <n v="89.3"/>
    <n v="15"/>
    <n v="34"/>
    <n v="44.1"/>
    <n v="128"/>
    <s v="W"/>
    <s v="W3"/>
    <x v="13"/>
  </r>
  <r>
    <x v="52"/>
    <x v="16"/>
    <s v="44598MIN"/>
    <s v="HOME"/>
    <x v="8"/>
    <x v="27"/>
    <s v="1.23"/>
    <s v="1.204"/>
    <n v="1.083"/>
    <n v="1.101"/>
    <x v="2"/>
    <s v="44598DET"/>
    <s v="29"/>
    <n v="23"/>
    <s v="1.002"/>
    <s v="0.924"/>
    <n v="1.0980000000000001"/>
    <n v="1.0129999999999999"/>
    <s v="W 118-105"/>
    <n v="42"/>
    <n v="91"/>
    <n v="46.2"/>
    <n v="17"/>
    <n v="21"/>
    <n v="81"/>
    <n v="17"/>
    <n v="36"/>
    <n v="47.2"/>
    <n v="118"/>
    <s v="W"/>
    <s v="W4"/>
    <x v="35"/>
  </r>
  <r>
    <x v="53"/>
    <x v="16"/>
    <s v="44600MIN"/>
    <s v="AWAY"/>
    <x v="1"/>
    <x v="27"/>
    <s v="1.213"/>
    <s v="1.174"/>
    <n v="1.087"/>
    <n v="1.0449999999999999"/>
    <x v="32"/>
    <s v="44600SAC"/>
    <s v="21"/>
    <n v="28"/>
    <s v="1.132"/>
    <s v="1.108"/>
    <n v="1.1020000000000001"/>
    <n v="1.01"/>
    <s v="W 134-114"/>
    <n v="50"/>
    <n v="104"/>
    <n v="48.1"/>
    <n v="12"/>
    <n v="17"/>
    <n v="70.599999999999994"/>
    <n v="22"/>
    <n v="44"/>
    <n v="50"/>
    <n v="134"/>
    <s v="W"/>
    <s v="W5"/>
    <x v="12"/>
  </r>
  <r>
    <x v="80"/>
    <x v="17"/>
    <s v="44489NOP"/>
    <s v="HOME"/>
    <x v="24"/>
    <x v="0"/>
    <s v=" "/>
    <s v=" "/>
    <s v=" "/>
    <s v=" "/>
    <x v="22"/>
    <s v="44489PHI"/>
    <m/>
    <s v=" "/>
    <s v=" "/>
    <s v=" "/>
    <s v=" "/>
    <s v=" "/>
    <s v="L 97-117"/>
    <n v="39"/>
    <n v="93"/>
    <n v="41.9"/>
    <n v="6"/>
    <n v="9"/>
    <n v="66.7"/>
    <n v="13"/>
    <n v="30"/>
    <n v="43.3"/>
    <n v="97"/>
    <s v="L"/>
    <s v="L1"/>
    <x v="44"/>
  </r>
  <r>
    <x v="55"/>
    <x v="17"/>
    <s v="44491NOP"/>
    <s v="AWAY"/>
    <x v="43"/>
    <x v="29"/>
    <s v="0.957"/>
    <s v="0.957"/>
    <n v="1.1539999999999999"/>
    <n v="1.1539999999999999"/>
    <x v="30"/>
    <s v="44491CHI"/>
    <n v="22"/>
    <n v="2"/>
    <s v="0.925"/>
    <s v="0.925"/>
    <n v="0.86599999999999999"/>
    <n v="0.86599999999999999"/>
    <s v="L 112-128"/>
    <n v="42"/>
    <n v="87"/>
    <n v="48.3"/>
    <n v="13"/>
    <n v="16"/>
    <n v="81.3"/>
    <n v="15"/>
    <n v="29"/>
    <n v="51.7"/>
    <n v="112"/>
    <s v="L"/>
    <s v="L2"/>
    <x v="23"/>
  </r>
  <r>
    <x v="1"/>
    <x v="17"/>
    <s v="44492NOP"/>
    <s v="AWAY"/>
    <x v="34"/>
    <x v="10"/>
    <s v="0.957"/>
    <s v="0.957"/>
    <n v="1.1539999999999999"/>
    <n v="1.1539999999999999"/>
    <x v="23"/>
    <s v="44492MIN"/>
    <s v="7"/>
    <n v="11"/>
    <s v="1.142"/>
    <s v="1.142"/>
    <n v="0.97599999999999998"/>
    <n v="0.97599999999999998"/>
    <s v="L 89-96"/>
    <n v="31"/>
    <n v="89"/>
    <n v="34.799999999999997"/>
    <n v="18"/>
    <n v="23"/>
    <n v="78.3"/>
    <n v="9"/>
    <n v="40"/>
    <n v="22.5"/>
    <n v="89"/>
    <s v="L"/>
    <s v="L3"/>
    <x v="40"/>
  </r>
  <r>
    <x v="2"/>
    <x v="17"/>
    <s v="44494NOP"/>
    <s v="AWAY"/>
    <x v="40"/>
    <x v="26"/>
    <s v="0.952"/>
    <s v="0.822"/>
    <n v="1.0900000000000001"/>
    <n v="0.88600000000000001"/>
    <x v="23"/>
    <s v="44494MIN"/>
    <s v="22"/>
    <n v="1"/>
    <s v="1.014"/>
    <s v="0.886"/>
    <n v="0.89900000000000002"/>
    <n v="0.82199999999999995"/>
    <s v="W 107-98"/>
    <n v="39"/>
    <n v="87"/>
    <n v="44.8"/>
    <n v="19"/>
    <n v="23"/>
    <n v="82.6"/>
    <n v="10"/>
    <n v="30"/>
    <n v="33.299999999999997"/>
    <n v="107"/>
    <s v="W"/>
    <s v="W1"/>
    <x v="30"/>
  </r>
  <r>
    <x v="3"/>
    <x v="17"/>
    <s v="44496NOP"/>
    <s v="HOME"/>
    <x v="40"/>
    <x v="7"/>
    <s v="0.979"/>
    <s v="1.04"/>
    <n v="1.024"/>
    <n v="0.95299999999999996"/>
    <x v="47"/>
    <s v="44496ATL"/>
    <s v="8"/>
    <n v="4"/>
    <s v="1.072"/>
    <s v="1.17"/>
    <n v="0.94799999999999995"/>
    <n v="0.997"/>
    <s v="L 99-102"/>
    <n v="40"/>
    <n v="93"/>
    <n v="43"/>
    <n v="8"/>
    <n v="9"/>
    <n v="88.9"/>
    <n v="11"/>
    <n v="36"/>
    <n v="30.6"/>
    <n v="99"/>
    <s v="L"/>
    <s v="L1"/>
    <x v="18"/>
  </r>
  <r>
    <x v="57"/>
    <x v="17"/>
    <s v="44498NOP"/>
    <s v="HOME"/>
    <x v="40"/>
    <x v="8"/>
    <s v="0.96"/>
    <s v="1.029"/>
    <n v="0.96299999999999997"/>
    <n v="1.0609999999999999"/>
    <x v="39"/>
    <s v="44498SAC"/>
    <s v="12"/>
    <n v="25"/>
    <s v="1.018"/>
    <s v="1.06"/>
    <n v="1.075"/>
    <n v="1.0309999999999999"/>
    <s v="L 109-113"/>
    <n v="42"/>
    <n v="98"/>
    <n v="42.9"/>
    <n v="16"/>
    <n v="25"/>
    <n v="64"/>
    <n v="9"/>
    <n v="34"/>
    <n v="26.5"/>
    <n v="109"/>
    <s v="L"/>
    <s v="L2"/>
    <x v="9"/>
  </r>
  <r>
    <x v="5"/>
    <x v="17"/>
    <s v="44499NOP"/>
    <s v="HOME"/>
    <x v="40"/>
    <x v="8"/>
    <s v="0.96"/>
    <s v="1.029"/>
    <n v="0.96299999999999997"/>
    <n v="1.0609999999999999"/>
    <x v="20"/>
    <s v="44499NYK"/>
    <s v="4"/>
    <n v="13"/>
    <s v="1.072"/>
    <s v="1.078"/>
    <n v="1.0449999999999999"/>
    <n v="1.0680000000000001"/>
    <s v="L 117-123"/>
    <n v="42"/>
    <n v="92"/>
    <n v="45.7"/>
    <n v="22"/>
    <n v="24"/>
    <n v="91.7"/>
    <n v="11"/>
    <n v="33"/>
    <n v="33.299999999999997"/>
    <n v="117"/>
    <s v="L"/>
    <s v="L3"/>
    <x v="1"/>
  </r>
  <r>
    <x v="102"/>
    <x v="17"/>
    <s v="44502NOP"/>
    <s v="AWAY"/>
    <x v="16"/>
    <x v="9"/>
    <s v="1.074"/>
    <s v="1.151"/>
    <n v="1.117"/>
    <n v="1.21"/>
    <x v="9"/>
    <s v="44502PHX"/>
    <s v="17"/>
    <n v="24"/>
    <s v="1.008"/>
    <s v="0.975"/>
    <n v="1.0820000000000001"/>
    <n v="0.88800000000000001"/>
    <s v="L 100-112"/>
    <n v="36"/>
    <n v="91"/>
    <n v="39.6"/>
    <n v="15"/>
    <n v="16"/>
    <n v="93.8"/>
    <n v="13"/>
    <n v="39"/>
    <n v="33.299999999999997"/>
    <n v="100"/>
    <s v="L"/>
    <s v="L4"/>
    <x v="11"/>
  </r>
  <r>
    <x v="7"/>
    <x v="17"/>
    <s v="44503NOP"/>
    <s v="AWAY"/>
    <x v="28"/>
    <x v="10"/>
    <s v="1.074"/>
    <s v="1.151"/>
    <n v="1.117"/>
    <n v="1.21"/>
    <x v="32"/>
    <s v="44503SAC"/>
    <s v="13"/>
    <n v="24"/>
    <s v="1.042"/>
    <s v="0.985"/>
    <n v="1.038"/>
    <n v="1.0449999999999999"/>
    <s v="L 99-112"/>
    <n v="37"/>
    <n v="86"/>
    <n v="43"/>
    <n v="13"/>
    <n v="15"/>
    <n v="86.7"/>
    <n v="12"/>
    <n v="34"/>
    <n v="35.299999999999997"/>
    <n v="99"/>
    <s v="L"/>
    <s v="L5"/>
    <x v="24"/>
  </r>
  <r>
    <x v="59"/>
    <x v="17"/>
    <s v="44505NOP"/>
    <s v="AWAY"/>
    <x v="20"/>
    <x v="15"/>
    <s v="1.045"/>
    <s v="1.007"/>
    <n v="1.147"/>
    <n v="1.1399999999999999"/>
    <x v="10"/>
    <s v="44505GSW"/>
    <s v="14"/>
    <n v="2"/>
    <s v="0.99"/>
    <s v="1.078"/>
    <n v="0.86499999999999999"/>
    <n v="0.87"/>
    <s v="L 85-126"/>
    <n v="31"/>
    <n v="87"/>
    <n v="35.6"/>
    <n v="12"/>
    <n v="16"/>
    <n v="75"/>
    <n v="11"/>
    <n v="44"/>
    <n v="25"/>
    <n v="85"/>
    <s v="L"/>
    <s v="L6"/>
    <x v="85"/>
  </r>
  <r>
    <x v="10"/>
    <x v="17"/>
    <s v="44508NOP"/>
    <s v="AWAY"/>
    <x v="31"/>
    <x v="15"/>
    <s v="0.939"/>
    <s v="0.836"/>
    <n v="1.157"/>
    <n v="1.24"/>
    <x v="44"/>
    <s v="44508DAL"/>
    <s v="23"/>
    <n v="19"/>
    <s v="1.086"/>
    <s v="1.131"/>
    <n v="1.1220000000000001"/>
    <n v="1.099"/>
    <s v="L 92-108"/>
    <n v="37"/>
    <n v="87"/>
    <n v="42.5"/>
    <n v="9"/>
    <n v="11"/>
    <n v="81.8"/>
    <n v="9"/>
    <n v="34"/>
    <n v="26.5"/>
    <n v="92"/>
    <s v="L"/>
    <s v="L7"/>
    <x v="23"/>
  </r>
  <r>
    <x v="61"/>
    <x v="17"/>
    <s v="44510NOP"/>
    <s v="HOME"/>
    <x v="19"/>
    <x v="15"/>
    <s v="0.932"/>
    <s v="0.956"/>
    <n v="1.1679999999999999"/>
    <n v="1.123"/>
    <x v="17"/>
    <s v="44510OKC"/>
    <s v="29"/>
    <n v="21"/>
    <s v="0.976"/>
    <s v="0.962"/>
    <n v="0.96599999999999997"/>
    <n v="0.91400000000000003"/>
    <s v="L 100-108"/>
    <n v="34"/>
    <n v="97"/>
    <n v="35.1"/>
    <n v="23"/>
    <n v="32"/>
    <n v="71.900000000000006"/>
    <n v="9"/>
    <n v="35"/>
    <n v="25.7"/>
    <n v="100"/>
    <s v="L"/>
    <s v="L8"/>
    <x v="19"/>
  </r>
  <r>
    <x v="12"/>
    <x v="17"/>
    <s v="44512NOP"/>
    <s v="HOME"/>
    <x v="40"/>
    <x v="14"/>
    <s v="0.916"/>
    <s v="0.955"/>
    <n v="1.1299999999999999"/>
    <n v="1.0309999999999999"/>
    <x v="24"/>
    <s v="44512BKN"/>
    <s v="18"/>
    <n v="5"/>
    <s v="1.097"/>
    <s v="1.147"/>
    <n v="1.0209999999999999"/>
    <n v="0.83899999999999997"/>
    <s v="L 112-120"/>
    <n v="43"/>
    <n v="88"/>
    <n v="48.9"/>
    <n v="13"/>
    <n v="16"/>
    <n v="81.3"/>
    <n v="13"/>
    <n v="32"/>
    <n v="40.6"/>
    <n v="112"/>
    <s v="L"/>
    <s v="L9"/>
    <x v="19"/>
  </r>
  <r>
    <x v="81"/>
    <x v="17"/>
    <s v="44513NOP"/>
    <s v="HOME"/>
    <x v="40"/>
    <x v="14"/>
    <s v="0.916"/>
    <s v="0.955"/>
    <n v="1.1299999999999999"/>
    <n v="1.0309999999999999"/>
    <x v="56"/>
    <s v="44513MEM"/>
    <s v="14"/>
    <n v="27"/>
    <s v="1.001"/>
    <s v="0.984"/>
    <n v="1.099"/>
    <n v="1.075"/>
    <s v="W 112-101"/>
    <n v="38"/>
    <n v="79"/>
    <n v="48.1"/>
    <n v="22"/>
    <n v="25"/>
    <n v="88"/>
    <n v="14"/>
    <n v="29"/>
    <n v="48.3"/>
    <n v="112"/>
    <s v="W"/>
    <s v="W1"/>
    <x v="13"/>
  </r>
  <r>
    <x v="14"/>
    <x v="17"/>
    <s v="44515NOP"/>
    <s v="AWAY"/>
    <x v="31"/>
    <x v="14"/>
    <s v="1.082"/>
    <s v="1.174"/>
    <n v="1.099"/>
    <n v="1.0580000000000001"/>
    <x v="4"/>
    <s v="44515WAS"/>
    <s v="15"/>
    <n v="4"/>
    <s v="1.029"/>
    <s v="1.049"/>
    <n v="0.95399999999999996"/>
    <n v="0.92800000000000005"/>
    <s v="L 100-105"/>
    <n v="30"/>
    <n v="74"/>
    <n v="40.5"/>
    <n v="29"/>
    <n v="34"/>
    <n v="85.3"/>
    <n v="11"/>
    <n v="21"/>
    <n v="52.4"/>
    <n v="100"/>
    <s v="L"/>
    <s v="L1"/>
    <x v="21"/>
  </r>
  <r>
    <x v="15"/>
    <x v="17"/>
    <s v="44517NOP"/>
    <s v="AWAY"/>
    <x v="31"/>
    <x v="14"/>
    <s v="1.117"/>
    <s v="1.047"/>
    <n v="1.1240000000000001"/>
    <n v="1.099"/>
    <x v="36"/>
    <s v="44517MIA"/>
    <s v="4"/>
    <n v="6"/>
    <s v="1.069"/>
    <s v="1.041"/>
    <n v="1.016"/>
    <n v="0.90900000000000003"/>
    <s v="L 98-113"/>
    <n v="33"/>
    <n v="75"/>
    <n v="44"/>
    <n v="22"/>
    <n v="28"/>
    <n v="78.599999999999994"/>
    <n v="10"/>
    <n v="35"/>
    <n v="28.6"/>
    <n v="98"/>
    <s v="L"/>
    <s v="L2"/>
    <x v="49"/>
  </r>
  <r>
    <x v="63"/>
    <x v="17"/>
    <s v="44519NOP"/>
    <s v="HOME"/>
    <x v="31"/>
    <x v="14"/>
    <s v="1.082"/>
    <s v="1.024"/>
    <n v="1.113"/>
    <n v="1.181"/>
    <x v="55"/>
    <s v="44519LAC"/>
    <s v="20"/>
    <n v="2"/>
    <s v="1.022"/>
    <s v="0.969"/>
    <n v="0.92400000000000004"/>
    <n v="0.84099999999999997"/>
    <s v="W 94-81"/>
    <n v="38"/>
    <n v="87"/>
    <n v="43.7"/>
    <n v="5"/>
    <n v="8"/>
    <n v="62.5"/>
    <n v="13"/>
    <n v="30"/>
    <n v="43.3"/>
    <n v="94"/>
    <s v="W"/>
    <s v="W1"/>
    <x v="35"/>
  </r>
  <r>
    <x v="16"/>
    <x v="17"/>
    <s v="44520NOP"/>
    <s v="AWAY"/>
    <x v="40"/>
    <x v="14"/>
    <s v="1.082"/>
    <s v="1.024"/>
    <n v="1.113"/>
    <n v="1.181"/>
    <x v="21"/>
    <s v="44520IND"/>
    <s v="18"/>
    <n v="14"/>
    <s v="1.001"/>
    <s v="0.902"/>
    <n v="1.0389999999999999"/>
    <n v="0.98299999999999998"/>
    <s v="L 94-111"/>
    <n v="35"/>
    <n v="88"/>
    <n v="39.799999999999997"/>
    <n v="18"/>
    <n v="19"/>
    <n v="94.7"/>
    <n v="6"/>
    <n v="18"/>
    <n v="33.299999999999997"/>
    <n v="94"/>
    <s v="L"/>
    <s v="L1"/>
    <x v="66"/>
  </r>
  <r>
    <x v="17"/>
    <x v="17"/>
    <s v="44522NOP"/>
    <s v="HOME"/>
    <x v="40"/>
    <x v="15"/>
    <s v="0.979"/>
    <s v="0.919"/>
    <n v="1.044"/>
    <n v="1.085"/>
    <x v="37"/>
    <s v="44522MIN"/>
    <s v="21"/>
    <n v="7"/>
    <s v="1.209"/>
    <s v="1.347"/>
    <n v="0.94699999999999995"/>
    <n v="0.92700000000000005"/>
    <s v="L 96-110"/>
    <n v="37"/>
    <n v="88"/>
    <n v="42"/>
    <n v="16"/>
    <n v="18"/>
    <n v="88.9"/>
    <n v="6"/>
    <n v="32"/>
    <n v="18.8"/>
    <n v="96"/>
    <s v="L"/>
    <s v="L2"/>
    <x v="10"/>
  </r>
  <r>
    <x v="18"/>
    <x v="17"/>
    <s v="44524NOP"/>
    <s v="HOME"/>
    <x v="40"/>
    <x v="15"/>
    <s v="0.944"/>
    <s v="0.919"/>
    <n v="1.004"/>
    <n v="1.0529999999999999"/>
    <x v="6"/>
    <s v="44524WAS"/>
    <s v="18"/>
    <n v="8"/>
    <s v="1.033"/>
    <s v="0.98"/>
    <n v="1.0940000000000001"/>
    <n v="1.0369999999999999"/>
    <s v="W 127-102"/>
    <n v="44"/>
    <n v="96"/>
    <n v="45.8"/>
    <n v="27"/>
    <n v="32"/>
    <n v="84.4"/>
    <n v="12"/>
    <n v="29"/>
    <n v="41.4"/>
    <n v="127"/>
    <s v="W"/>
    <s v="W1"/>
    <x v="78"/>
  </r>
  <r>
    <x v="19"/>
    <x v="17"/>
    <s v="44526NOP"/>
    <s v="AWAY"/>
    <x v="40"/>
    <x v="11"/>
    <s v="1.005"/>
    <s v="1.169"/>
    <n v="1.024"/>
    <n v="0.93899999999999995"/>
    <x v="11"/>
    <s v="44526UTA"/>
    <s v="1"/>
    <n v="6"/>
    <s v="1.169"/>
    <s v="1.1"/>
    <n v="1.0920000000000001"/>
    <n v="1.04"/>
    <s v="W 98-97"/>
    <n v="38"/>
    <n v="89"/>
    <n v="42.7"/>
    <n v="11"/>
    <n v="13"/>
    <n v="84.6"/>
    <n v="11"/>
    <n v="27"/>
    <n v="40.700000000000003"/>
    <n v="98"/>
    <s v="W"/>
    <s v="W2"/>
    <x v="43"/>
  </r>
  <r>
    <x v="20"/>
    <x v="17"/>
    <s v="44527NOP"/>
    <s v="AWAY"/>
    <x v="40"/>
    <x v="11"/>
    <s v="1.005"/>
    <s v="1.169"/>
    <n v="1.024"/>
    <n v="0.93899999999999995"/>
    <x v="11"/>
    <s v="44527UTA"/>
    <s v="1"/>
    <n v="6"/>
    <s v="1.169"/>
    <s v="1.1"/>
    <n v="1.0920000000000001"/>
    <n v="1.04"/>
    <s v="L 105-127"/>
    <n v="40"/>
    <n v="93"/>
    <n v="43"/>
    <n v="17"/>
    <n v="21"/>
    <n v="81"/>
    <n v="8"/>
    <n v="35"/>
    <n v="22.9"/>
    <n v="105"/>
    <s v="L"/>
    <s v="L1"/>
    <x v="60"/>
  </r>
  <r>
    <x v="88"/>
    <x v="17"/>
    <s v="44529NOP"/>
    <s v="AWAY"/>
    <x v="40"/>
    <x v="10"/>
    <s v="1.059"/>
    <s v="1.022"/>
    <n v="1.046"/>
    <n v="1.236"/>
    <x v="34"/>
    <s v="44529LAC"/>
    <s v="24"/>
    <n v="2"/>
    <s v="1.021"/>
    <s v="1.027"/>
    <n v="0.99199999999999999"/>
    <n v="0.92100000000000004"/>
    <s v="W 123-104"/>
    <n v="48"/>
    <n v="94"/>
    <n v="51.1"/>
    <n v="13"/>
    <n v="16"/>
    <n v="81.3"/>
    <n v="14"/>
    <n v="35"/>
    <n v="40"/>
    <n v="123"/>
    <s v="W"/>
    <s v="W1"/>
    <x v="38"/>
  </r>
  <r>
    <x v="21"/>
    <x v="17"/>
    <s v="44531NOP"/>
    <s v="HOME"/>
    <x v="40"/>
    <x v="10"/>
    <s v="1.096"/>
    <s v="1.305"/>
    <n v="1.103"/>
    <n v="1.103"/>
    <x v="0"/>
    <s v="44531DAL"/>
    <s v="19"/>
    <n v="22"/>
    <s v="1.057"/>
    <s v="0.947"/>
    <n v="1.1100000000000001"/>
    <n v="1.125"/>
    <s v="L 107-139"/>
    <n v="40"/>
    <n v="89"/>
    <n v="44.9"/>
    <n v="14"/>
    <n v="16"/>
    <n v="87.5"/>
    <n v="13"/>
    <n v="37"/>
    <n v="35.1"/>
    <n v="107"/>
    <s v="L"/>
    <s v="L1"/>
    <x v="46"/>
  </r>
  <r>
    <x v="22"/>
    <x v="17"/>
    <s v="44533NOP"/>
    <s v="AWAY"/>
    <x v="40"/>
    <x v="15"/>
    <s v="1.142"/>
    <s v="1.11"/>
    <n v="1.2609999999999999"/>
    <n v="1.4410000000000001"/>
    <x v="44"/>
    <s v="44533DAL"/>
    <s v="12"/>
    <n v="23"/>
    <s v="1.18"/>
    <s v="1.441"/>
    <n v="1.153"/>
    <n v="1.1100000000000001"/>
    <s v="W 107-91"/>
    <n v="37"/>
    <n v="90"/>
    <n v="41.1"/>
    <n v="21"/>
    <n v="28"/>
    <n v="75"/>
    <n v="12"/>
    <n v="30"/>
    <n v="40"/>
    <n v="107"/>
    <s v="W"/>
    <s v="W1"/>
    <x v="28"/>
  </r>
  <r>
    <x v="23"/>
    <x v="17"/>
    <s v="44535NOP"/>
    <s v="AWAY"/>
    <x v="40"/>
    <x v="15"/>
    <s v="1.156"/>
    <s v="1.061"/>
    <n v="1.1459999999999999"/>
    <n v="0.90300000000000002"/>
    <x v="53"/>
    <s v="44535HOU"/>
    <s v="27"/>
    <n v="19"/>
    <s v="1.069"/>
    <s v="1.134"/>
    <n v="1.008"/>
    <n v="1.115"/>
    <s v="L 108-118"/>
    <n v="40"/>
    <n v="94"/>
    <n v="42.6"/>
    <n v="18"/>
    <n v="25"/>
    <n v="72"/>
    <n v="10"/>
    <n v="38"/>
    <n v="26.3"/>
    <n v="108"/>
    <s v="L"/>
    <s v="L1"/>
    <x v="39"/>
  </r>
  <r>
    <x v="67"/>
    <x v="17"/>
    <s v="44538NOP"/>
    <s v="HOME"/>
    <x v="40"/>
    <x v="11"/>
    <s v="1.106"/>
    <s v="1.151"/>
    <n v="1.196"/>
    <n v="1.258"/>
    <x v="27"/>
    <s v="44538DEN"/>
    <s v="17"/>
    <n v="16"/>
    <s v="1.057"/>
    <s v="0.962"/>
    <n v="1.0680000000000001"/>
    <n v="1.081"/>
    <s v="L 114-120"/>
    <n v="47"/>
    <n v="90"/>
    <n v="52.2"/>
    <n v="9"/>
    <n v="12"/>
    <n v="75"/>
    <n v="11"/>
    <n v="30"/>
    <n v="36.700000000000003"/>
    <n v="114"/>
    <s v="L"/>
    <s v="L2"/>
    <x v="1"/>
  </r>
  <r>
    <x v="25"/>
    <x v="17"/>
    <s v="44540NOP"/>
    <s v="HOME"/>
    <x v="40"/>
    <x v="11"/>
    <s v="1.083"/>
    <s v="1.043"/>
    <n v="1.083"/>
    <n v="1.0980000000000001"/>
    <x v="2"/>
    <s v="44540DET"/>
    <s v="29"/>
    <n v="24"/>
    <s v="1.053"/>
    <s v="1.105"/>
    <n v="1.135"/>
    <n v="1.1339999999999999"/>
    <s v="W 109-93"/>
    <n v="41"/>
    <n v="95"/>
    <n v="43.2"/>
    <n v="14"/>
    <n v="16"/>
    <n v="87.5"/>
    <n v="13"/>
    <n v="37"/>
    <n v="35.1"/>
    <n v="109"/>
    <s v="W"/>
    <s v="W1"/>
    <x v="28"/>
  </r>
  <r>
    <x v="68"/>
    <x v="17"/>
    <s v="44542NOP"/>
    <s v="AWAY"/>
    <x v="40"/>
    <x v="10"/>
    <s v="1.084"/>
    <s v="1.067"/>
    <n v="1.0840000000000001"/>
    <n v="0.91"/>
    <x v="18"/>
    <s v="44542SAS"/>
    <s v="21"/>
    <n v="14"/>
    <s v="1.106"/>
    <s v="1.214"/>
    <n v="1.119"/>
    <n v="1.0960000000000001"/>
    <s v="L 97-112"/>
    <n v="40"/>
    <n v="94"/>
    <n v="42.6"/>
    <n v="9"/>
    <n v="15"/>
    <n v="60"/>
    <n v="8"/>
    <n v="29"/>
    <n v="27.6"/>
    <n v="97"/>
    <s v="L"/>
    <s v="L1"/>
    <x v="49"/>
  </r>
  <r>
    <x v="27"/>
    <x v="17"/>
    <s v="44545NOP"/>
    <s v="AWAY"/>
    <x v="40"/>
    <x v="9"/>
    <s v="1.022"/>
    <s v="0.953"/>
    <n v="1.038"/>
    <n v="1.1000000000000001"/>
    <x v="49"/>
    <s v="44545OKC"/>
    <s v="30"/>
    <n v="20"/>
    <s v="0.971"/>
    <s v="0.859"/>
    <n v="1.1020000000000001"/>
    <n v="1.054"/>
    <s v="W 113-110"/>
    <n v="39"/>
    <n v="80"/>
    <n v="48.8"/>
    <n v="24"/>
    <n v="36"/>
    <n v="66.7"/>
    <n v="11"/>
    <n v="28"/>
    <n v="39.299999999999997"/>
    <n v="113"/>
    <s v="W"/>
    <s v="W1"/>
    <x v="3"/>
  </r>
  <r>
    <x v="28"/>
    <x v="17"/>
    <s v="44547NOP"/>
    <s v="HOME"/>
    <x v="40"/>
    <x v="10"/>
    <s v="1.048"/>
    <s v="1.124"/>
    <n v="1.034"/>
    <n v="1.0940000000000001"/>
    <x v="13"/>
    <s v="44547MIL"/>
    <s v="5"/>
    <n v="7"/>
    <s v="1.121"/>
    <s v="1.185"/>
    <n v="1.0669999999999999"/>
    <n v="1.0289999999999999"/>
    <s v="W 116-112"/>
    <n v="42"/>
    <n v="89"/>
    <n v="47.2"/>
    <n v="19"/>
    <n v="30"/>
    <n v="63.3"/>
    <n v="13"/>
    <n v="37"/>
    <n v="35.1"/>
    <n v="116"/>
    <s v="W"/>
    <s v="W2"/>
    <x v="57"/>
  </r>
  <r>
    <x v="104"/>
    <x v="17"/>
    <s v="44551NOP"/>
    <s v="HOME"/>
    <x v="40"/>
    <x v="13"/>
    <s v="1.044"/>
    <s v="1.055"/>
    <n v="1.069"/>
    <n v="1.018"/>
    <x v="59"/>
    <s v="44551POR"/>
    <s v="12"/>
    <n v="29"/>
    <s v="1.078"/>
    <s v="1.029"/>
    <n v="1.0649999999999999"/>
    <n v="0.98"/>
    <s v="W 111-97"/>
    <n v="42"/>
    <n v="80"/>
    <n v="52.5"/>
    <n v="15"/>
    <n v="18"/>
    <n v="83.3"/>
    <n v="12"/>
    <n v="33"/>
    <n v="36.4"/>
    <n v="111"/>
    <s v="W"/>
    <s v="W1"/>
    <x v="34"/>
  </r>
  <r>
    <x v="30"/>
    <x v="17"/>
    <s v="44553NOP"/>
    <s v="AWAY"/>
    <x v="34"/>
    <x v="12"/>
    <s v="1.117"/>
    <s v="1.184"/>
    <n v="1.048"/>
    <n v="1.034"/>
    <x v="26"/>
    <s v="44553ORL"/>
    <s v="28"/>
    <n v="27"/>
    <s v="1.006"/>
    <s v="0.952"/>
    <n v="1.056"/>
    <n v="0.88600000000000001"/>
    <s v="W 110-104"/>
    <n v="37"/>
    <n v="86"/>
    <n v="43"/>
    <n v="23"/>
    <n v="26"/>
    <n v="88.5"/>
    <n v="13"/>
    <n v="30"/>
    <n v="43.3"/>
    <n v="110"/>
    <s v="W"/>
    <s v="W2"/>
    <x v="22"/>
  </r>
  <r>
    <x v="92"/>
    <x v="17"/>
    <s v="44556NOP"/>
    <s v="AWAY"/>
    <x v="34"/>
    <x v="12"/>
    <s v="1.122"/>
    <s v="1.138"/>
    <n v="1.042"/>
    <n v="1.0760000000000001"/>
    <x v="49"/>
    <s v="44556OKC"/>
    <s v="30"/>
    <n v="17"/>
    <s v="1.008"/>
    <s v="0.961"/>
    <n v="0.99199999999999999"/>
    <n v="1.075"/>
    <s v="L 112-117"/>
    <n v="39"/>
    <n v="94"/>
    <n v="41.5"/>
    <n v="24"/>
    <n v="28"/>
    <n v="85.7"/>
    <n v="10"/>
    <n v="41"/>
    <n v="24.4"/>
    <n v="112"/>
    <s v="L"/>
    <s v="L1"/>
    <x v="21"/>
  </r>
  <r>
    <x v="98"/>
    <x v="17"/>
    <s v="44558NOP"/>
    <s v="HOME"/>
    <x v="34"/>
    <x v="12"/>
    <s v="1.121"/>
    <s v="1.052"/>
    <n v="1.071"/>
    <n v="1.0980000000000001"/>
    <x v="51"/>
    <s v="44558CLE"/>
    <s v="11"/>
    <n v="2"/>
    <s v="1.155"/>
    <s v="1.288"/>
    <n v="0.95199999999999996"/>
    <n v="0.88500000000000001"/>
    <s v="W 108-104"/>
    <n v="36"/>
    <n v="80"/>
    <n v="45"/>
    <n v="20"/>
    <n v="26"/>
    <n v="76.900000000000006"/>
    <n v="16"/>
    <n v="36"/>
    <n v="44.4"/>
    <n v="108"/>
    <s v="W"/>
    <s v="W1"/>
    <x v="57"/>
  </r>
  <r>
    <x v="73"/>
    <x v="17"/>
    <s v="44562NOP"/>
    <s v="AWAY"/>
    <x v="34"/>
    <x v="12"/>
    <s v="1.104"/>
    <s v="1.129"/>
    <n v="1.087"/>
    <n v="1.087"/>
    <x v="46"/>
    <s v="44562MIL"/>
    <s v="5"/>
    <n v="8"/>
    <s v="1.228"/>
    <s v="1.29"/>
    <n v="1.1020000000000001"/>
    <n v="1.119"/>
    <s v="L 113-136"/>
    <n v="39"/>
    <n v="95"/>
    <n v="41.1"/>
    <n v="19"/>
    <n v="30"/>
    <n v="63.3"/>
    <n v="16"/>
    <n v="51"/>
    <n v="31.4"/>
    <n v="113"/>
    <s v="L"/>
    <s v="L1"/>
    <x v="32"/>
  </r>
  <r>
    <x v="35"/>
    <x v="17"/>
    <s v="44564NOP"/>
    <s v="HOME"/>
    <x v="31"/>
    <x v="12"/>
    <s v="1.065"/>
    <s v="1.024"/>
    <n v="1.1419999999999999"/>
    <n v="1.232"/>
    <x v="8"/>
    <s v="44564UTA"/>
    <s v="1"/>
    <n v="6"/>
    <s v="1.158"/>
    <s v="1.119"/>
    <n v="1.093"/>
    <n v="1.1870000000000001"/>
    <s v="L 104-115"/>
    <n v="39"/>
    <n v="97"/>
    <n v="40.200000000000003"/>
    <n v="14"/>
    <n v="22"/>
    <n v="63.6"/>
    <n v="12"/>
    <n v="46"/>
    <n v="26.1"/>
    <n v="104"/>
    <s v="L"/>
    <s v="L2"/>
    <x v="4"/>
  </r>
  <r>
    <x v="99"/>
    <x v="17"/>
    <s v="44565NOP"/>
    <s v="HOME"/>
    <x v="34"/>
    <x v="12"/>
    <s v="1.065"/>
    <s v="1.024"/>
    <n v="1.1419999999999999"/>
    <n v="1.232"/>
    <x v="42"/>
    <s v="44565PHX"/>
    <s v="7"/>
    <n v="2"/>
    <s v="1.142"/>
    <s v="1.211"/>
    <n v="1.0229999999999999"/>
    <n v="0.90100000000000002"/>
    <s v="L 110-123"/>
    <n v="36"/>
    <n v="89"/>
    <n v="40.4"/>
    <n v="28"/>
    <n v="32"/>
    <n v="87.5"/>
    <n v="10"/>
    <n v="33"/>
    <n v="30.3"/>
    <n v="110"/>
    <s v="L"/>
    <s v="L3"/>
    <x v="24"/>
  </r>
  <r>
    <x v="85"/>
    <x v="17"/>
    <s v="44567NOP"/>
    <s v="HOME"/>
    <x v="31"/>
    <x v="13"/>
    <s v="1.053"/>
    <s v="1.091"/>
    <n v="1.204"/>
    <n v="1.22"/>
    <x v="50"/>
    <s v="44567GSW"/>
    <s v="5"/>
    <n v="1"/>
    <s v="1.065"/>
    <s v="1.094"/>
    <n v="1.028"/>
    <n v="1.028"/>
    <s v="W 101-96"/>
    <n v="35"/>
    <n v="83"/>
    <n v="42.2"/>
    <n v="23"/>
    <n v="29"/>
    <n v="79.3"/>
    <n v="8"/>
    <n v="34"/>
    <n v="23.5"/>
    <n v="101"/>
    <s v="W"/>
    <s v="W1"/>
    <x v="33"/>
  </r>
  <r>
    <x v="38"/>
    <x v="17"/>
    <s v="44570NOP"/>
    <s v="AWAY"/>
    <x v="31"/>
    <x v="12"/>
    <s v="1.037"/>
    <s v="0.974"/>
    <n v="1.1000000000000001"/>
    <n v="0.92600000000000005"/>
    <x v="43"/>
    <s v="44570TOR"/>
    <s v="10"/>
    <n v="18"/>
    <s v="1.167"/>
    <s v="1.188"/>
    <n v="1.0249999999999999"/>
    <n v="1.0509999999999999"/>
    <s v="L 101-105"/>
    <n v="34"/>
    <n v="75"/>
    <n v="45.3"/>
    <n v="21"/>
    <n v="25"/>
    <n v="84"/>
    <n v="12"/>
    <n v="33"/>
    <n v="36.4"/>
    <n v="101"/>
    <s v="L"/>
    <s v="L1"/>
    <x v="9"/>
  </r>
  <r>
    <x v="93"/>
    <x v="17"/>
    <s v="44572NOP"/>
    <s v="HOME"/>
    <x v="31"/>
    <x v="13"/>
    <s v="1.05"/>
    <s v="1.09"/>
    <n v="1.0900000000000001"/>
    <n v="1.133"/>
    <x v="37"/>
    <s v="44572MIN"/>
    <s v="22"/>
    <n v="7"/>
    <s v="1.163"/>
    <s v="1.257"/>
    <n v="0.98899999999999999"/>
    <n v="1.097"/>
    <s v="W 128-125"/>
    <n v="42"/>
    <n v="76"/>
    <n v="55.3"/>
    <n v="28"/>
    <n v="37"/>
    <n v="75.7"/>
    <n v="16"/>
    <n v="33"/>
    <n v="48.5"/>
    <n v="128"/>
    <s v="W"/>
    <s v="W1"/>
    <x v="3"/>
  </r>
  <r>
    <x v="75"/>
    <x v="17"/>
    <s v="44574NOP"/>
    <s v="HOME"/>
    <x v="31"/>
    <x v="13"/>
    <s v="1.095"/>
    <s v="1.217"/>
    <n v="1.081"/>
    <n v="1.1890000000000001"/>
    <x v="55"/>
    <s v="44574LAC"/>
    <s v="27"/>
    <n v="4"/>
    <s v="1.009"/>
    <s v="0.905"/>
    <n v="1.0089999999999999"/>
    <n v="0.88400000000000001"/>
    <s v="W 113-89"/>
    <n v="43"/>
    <n v="97"/>
    <n v="44.3"/>
    <n v="13"/>
    <n v="16"/>
    <n v="81.3"/>
    <n v="14"/>
    <n v="39"/>
    <n v="35.9"/>
    <n v="113"/>
    <s v="W"/>
    <s v="W2"/>
    <x v="37"/>
  </r>
  <r>
    <x v="41"/>
    <x v="17"/>
    <s v="44576NOP"/>
    <s v="AWAY"/>
    <x v="31"/>
    <x v="13"/>
    <s v="1.152"/>
    <s v="1.141"/>
    <n v="1.0740000000000001"/>
    <n v="0.89900000000000002"/>
    <x v="7"/>
    <s v="44576BKN"/>
    <s v="9"/>
    <n v="11"/>
    <s v="1.163"/>
    <s v="1.085"/>
    <n v="1.1659999999999999"/>
    <n v="1.294"/>
    <s v="L 105-120"/>
    <n v="40"/>
    <n v="87"/>
    <n v="46"/>
    <n v="16"/>
    <n v="24"/>
    <n v="66.7"/>
    <n v="9"/>
    <n v="31"/>
    <n v="29"/>
    <n v="105"/>
    <s v="L"/>
    <s v="L1"/>
    <x v="49"/>
  </r>
  <r>
    <x v="42"/>
    <x v="17"/>
    <s v="44578NOP"/>
    <s v="AWAY"/>
    <x v="31"/>
    <x v="13"/>
    <s v="1.142"/>
    <s v="1.063"/>
    <n v="1.103"/>
    <n v="1.2150000000000001"/>
    <x v="52"/>
    <s v="44578BOS"/>
    <s v="20"/>
    <n v="6"/>
    <s v="1.149"/>
    <s v="1.225"/>
    <n v="1.1180000000000001"/>
    <n v="1.2030000000000001"/>
    <s v="L 92-104"/>
    <n v="36"/>
    <n v="87"/>
    <n v="41.4"/>
    <n v="11"/>
    <n v="18"/>
    <n v="61.1"/>
    <n v="9"/>
    <n v="30"/>
    <n v="30"/>
    <n v="92"/>
    <s v="L"/>
    <s v="L2"/>
    <x v="11"/>
  </r>
  <r>
    <x v="105"/>
    <x v="17"/>
    <s v="44581NOP"/>
    <s v="AWAY"/>
    <x v="31"/>
    <x v="13"/>
    <s v="1.044"/>
    <s v="0.929"/>
    <n v="1.0549999999999999"/>
    <n v="1.05"/>
    <x v="28"/>
    <s v="44581NYK"/>
    <s v="23"/>
    <n v="14"/>
    <s v="1.081"/>
    <s v="1.064"/>
    <n v="1.091"/>
    <n v="1.0840000000000001"/>
    <s v="W 102-91"/>
    <n v="38"/>
    <n v="76"/>
    <n v="50"/>
    <n v="15"/>
    <n v="22"/>
    <n v="68.2"/>
    <n v="11"/>
    <n v="28"/>
    <n v="39.299999999999997"/>
    <n v="102"/>
    <s v="W"/>
    <s v="W1"/>
    <x v="13"/>
  </r>
  <r>
    <x v="94"/>
    <x v="17"/>
    <s v="44585NOP"/>
    <s v="HOME"/>
    <x v="31"/>
    <x v="13"/>
    <s v="1.02"/>
    <s v="1.071"/>
    <n v="1.075"/>
    <n v="0.95499999999999996"/>
    <x v="45"/>
    <s v="44585IND"/>
    <s v="17"/>
    <n v="21"/>
    <s v="1.07"/>
    <s v="1.017"/>
    <n v="1.0669999999999999"/>
    <n v="1.1160000000000001"/>
    <s v="W 117-113"/>
    <n v="41"/>
    <n v="88"/>
    <n v="46.6"/>
    <n v="29"/>
    <n v="31"/>
    <n v="93.5"/>
    <n v="6"/>
    <n v="30"/>
    <n v="20"/>
    <n v="117"/>
    <s v="W"/>
    <s v="W2"/>
    <x v="57"/>
  </r>
  <r>
    <x v="76"/>
    <x v="17"/>
    <s v="44586NOP"/>
    <s v="AWAY"/>
    <x v="31"/>
    <x v="13"/>
    <s v="1.02"/>
    <s v="1.071"/>
    <n v="1.075"/>
    <n v="0.95499999999999996"/>
    <x v="5"/>
    <s v="44586PHI"/>
    <s v="11"/>
    <n v="13"/>
    <s v="1.155"/>
    <s v="1.171"/>
    <n v="1.0940000000000001"/>
    <n v="1.1100000000000001"/>
    <s v="L 107-117"/>
    <n v="40"/>
    <n v="83"/>
    <n v="48.2"/>
    <n v="18"/>
    <n v="26"/>
    <n v="69.2"/>
    <n v="9"/>
    <n v="22"/>
    <n v="40.9"/>
    <n v="107"/>
    <s v="L"/>
    <s v="L1"/>
    <x v="39"/>
  </r>
  <r>
    <x v="47"/>
    <x v="17"/>
    <s v="44589NOP"/>
    <s v="HOME"/>
    <x v="31"/>
    <x v="13"/>
    <s v="1.11"/>
    <s v="1.138"/>
    <n v="1.093"/>
    <n v="1.244"/>
    <x v="27"/>
    <s v="44589DEN"/>
    <s v="9"/>
    <n v="18"/>
    <s v="1.126"/>
    <s v="1.186"/>
    <n v="1.071"/>
    <n v="1.1279999999999999"/>
    <s v="L 105-116"/>
    <n v="35"/>
    <n v="90"/>
    <n v="38.9"/>
    <n v="30"/>
    <n v="33"/>
    <n v="90.9"/>
    <n v="5"/>
    <n v="34"/>
    <n v="14.7"/>
    <n v="105"/>
    <s v="L"/>
    <s v="L2"/>
    <x v="4"/>
  </r>
  <r>
    <x v="77"/>
    <x v="17"/>
    <s v="44590NOP"/>
    <s v="HOME"/>
    <x v="31"/>
    <x v="13"/>
    <s v="1.11"/>
    <s v="1.138"/>
    <n v="1.093"/>
    <n v="1.244"/>
    <x v="15"/>
    <s v="44590BOS"/>
    <s v="18"/>
    <n v="4"/>
    <s v="1.177"/>
    <s v="1.284"/>
    <n v="0.91400000000000003"/>
    <n v="0.752"/>
    <s v="L 97-107"/>
    <n v="36"/>
    <n v="82"/>
    <n v="43.9"/>
    <n v="17"/>
    <n v="23"/>
    <n v="73.900000000000006"/>
    <n v="8"/>
    <n v="32"/>
    <n v="25"/>
    <n v="97"/>
    <s v="L"/>
    <s v="L3"/>
    <x v="39"/>
  </r>
  <r>
    <x v="49"/>
    <x v="17"/>
    <s v="44592NOP"/>
    <s v="AWAY"/>
    <x v="31"/>
    <x v="13"/>
    <s v="1.043"/>
    <s v="0.999"/>
    <n v="1.147"/>
    <n v="1.1020000000000001"/>
    <x v="1"/>
    <s v="44592CLE"/>
    <s v="13"/>
    <n v="3"/>
    <s v="1.041"/>
    <s v="1.188"/>
    <n v="0.95499999999999996"/>
    <n v="1.0229999999999999"/>
    <s v="L 90-93"/>
    <n v="33"/>
    <n v="85"/>
    <n v="38.799999999999997"/>
    <n v="18"/>
    <n v="21"/>
    <n v="85.7"/>
    <n v="6"/>
    <n v="30"/>
    <n v="20"/>
    <n v="90"/>
    <s v="L"/>
    <s v="L4"/>
    <x v="18"/>
  </r>
  <r>
    <x v="78"/>
    <x v="17"/>
    <s v="44593NOP"/>
    <s v="AWAY"/>
    <x v="31"/>
    <x v="13"/>
    <s v="1.043"/>
    <s v="0.999"/>
    <n v="1.147"/>
    <n v="1.1020000000000001"/>
    <x v="48"/>
    <s v="44593DET"/>
    <s v="29"/>
    <n v="23"/>
    <s v="1.064"/>
    <s v="1.206"/>
    <n v="1.1000000000000001"/>
    <n v="1.101"/>
    <s v="W 111-101"/>
    <n v="39"/>
    <n v="89"/>
    <n v="43.8"/>
    <n v="25"/>
    <n v="28"/>
    <n v="89.3"/>
    <n v="8"/>
    <n v="28"/>
    <n v="28.6"/>
    <n v="111"/>
    <s v="W"/>
    <s v="W1"/>
    <x v="14"/>
  </r>
  <r>
    <x v="51"/>
    <x v="17"/>
    <s v="44596NOP"/>
    <s v="AWAY"/>
    <x v="31"/>
    <x v="29"/>
    <s v="1.016"/>
    <s v="1.073"/>
    <n v="1.026"/>
    <n v="0.97599999999999998"/>
    <x v="12"/>
    <s v="44596DEN"/>
    <s v="7"/>
    <n v="18"/>
    <s v="1.211"/>
    <s v="1.106"/>
    <n v="1.153"/>
    <n v="1.1479999999999999"/>
    <s v="W 113-105"/>
    <n v="42"/>
    <n v="75"/>
    <n v="56"/>
    <n v="21"/>
    <n v="23"/>
    <n v="91.3"/>
    <n v="8"/>
    <n v="25"/>
    <n v="32"/>
    <n v="113"/>
    <s v="W"/>
    <s v="W2"/>
    <x v="29"/>
  </r>
  <r>
    <x v="52"/>
    <x v="17"/>
    <s v="44598NOP"/>
    <s v="AWAY"/>
    <x v="31"/>
    <x v="25"/>
    <s v="1.078"/>
    <s v="1.189"/>
    <n v="1.026"/>
    <n v="1.105"/>
    <x v="53"/>
    <s v="44598HOU"/>
    <s v="27"/>
    <n v="30"/>
    <s v="1.073"/>
    <s v="1.023"/>
    <n v="1.1639999999999999"/>
    <n v="1.264"/>
    <s v="W 120-107"/>
    <n v="41"/>
    <n v="77"/>
    <n v="53.2"/>
    <n v="26"/>
    <n v="36"/>
    <n v="72.2"/>
    <n v="12"/>
    <n v="29"/>
    <n v="41.4"/>
    <n v="120"/>
    <s v="W"/>
    <s v="W3"/>
    <x v="35"/>
  </r>
  <r>
    <x v="53"/>
    <x v="17"/>
    <s v="44600NOP"/>
    <s v="HOME"/>
    <x v="34"/>
    <x v="25"/>
    <s v="1.14"/>
    <s v="1.161"/>
    <n v="1.0369999999999999"/>
    <n v="1.0349999999999999"/>
    <x v="25"/>
    <s v="44600HOU"/>
    <s v="27"/>
    <n v="30"/>
    <s v="1.066"/>
    <s v="1.035"/>
    <n v="1.1539999999999999"/>
    <n v="1.161"/>
    <s v="W 110-97"/>
    <n v="42"/>
    <n v="80"/>
    <n v="52.5"/>
    <n v="18"/>
    <n v="20"/>
    <n v="90"/>
    <n v="8"/>
    <n v="32"/>
    <n v="25"/>
    <n v="110"/>
    <s v="W"/>
    <s v="W4"/>
    <x v="35"/>
  </r>
  <r>
    <x v="80"/>
    <x v="18"/>
    <s v="44489NYK"/>
    <s v="HOME"/>
    <x v="24"/>
    <x v="0"/>
    <s v=" "/>
    <s v=" "/>
    <s v=" "/>
    <s v=" "/>
    <x v="15"/>
    <s v="44489BOS"/>
    <m/>
    <s v=" "/>
    <s v=" "/>
    <s v=" "/>
    <s v=" "/>
    <s v=" "/>
    <s v="W 138-134"/>
    <n v="51"/>
    <n v="105"/>
    <n v="48.6"/>
    <n v="19"/>
    <n v="27"/>
    <n v="70.400000000000006"/>
    <n v="17"/>
    <n v="45"/>
    <n v="37.799999999999997"/>
    <n v="138"/>
    <s v="W"/>
    <s v="W1"/>
    <x v="57"/>
  </r>
  <r>
    <x v="55"/>
    <x v="18"/>
    <s v="44491NYK"/>
    <s v="AWAY"/>
    <x v="44"/>
    <x v="22"/>
    <s v="1.058"/>
    <s v="1.058"/>
    <n v="1.028"/>
    <n v="1.028"/>
    <x v="26"/>
    <s v="44491ORL"/>
    <n v="20"/>
    <n v="25"/>
    <s v="0.963"/>
    <s v="0.963"/>
    <n v="1.2210000000000001"/>
    <n v="1.2210000000000001"/>
    <s v="W 121-96"/>
    <n v="44"/>
    <n v="88"/>
    <n v="50"/>
    <n v="9"/>
    <n v="17"/>
    <n v="52.9"/>
    <n v="24"/>
    <n v="54"/>
    <n v="44.4"/>
    <n v="121"/>
    <s v="W"/>
    <s v="W2"/>
    <x v="78"/>
  </r>
  <r>
    <x v="56"/>
    <x v="18"/>
    <s v="44493NYK"/>
    <s v="HOME"/>
    <x v="9"/>
    <x v="21"/>
    <s v="1.121"/>
    <s v="1.203"/>
    <n v="0.996"/>
    <n v="0.95399999999999996"/>
    <x v="14"/>
    <s v="44493ORL"/>
    <s v="25"/>
    <n v="30"/>
    <s v="0.959"/>
    <s v="0.954"/>
    <n v="1.212"/>
    <n v="1.2030000000000001"/>
    <s v="L 104-110"/>
    <n v="37"/>
    <n v="100"/>
    <n v="37"/>
    <n v="17"/>
    <n v="25"/>
    <n v="68"/>
    <n v="13"/>
    <n v="48"/>
    <n v="27.1"/>
    <n v="104"/>
    <s v="L"/>
    <s v="L1"/>
    <x v="1"/>
  </r>
  <r>
    <x v="101"/>
    <x v="18"/>
    <s v="44495NYK"/>
    <s v="HOME"/>
    <x v="7"/>
    <x v="19"/>
    <s v="1.072"/>
    <s v="0.967"/>
    <n v="1.004"/>
    <n v="1.0229999999999999"/>
    <x v="22"/>
    <s v="44495PHI"/>
    <s v="3"/>
    <n v="16"/>
    <s v="1.135"/>
    <s v="1.176"/>
    <n v="1.0449999999999999"/>
    <n v="1.054"/>
    <s v="W 112-99"/>
    <n v="41"/>
    <n v="87"/>
    <n v="47.1"/>
    <n v="14"/>
    <n v="15"/>
    <n v="93.3"/>
    <n v="16"/>
    <n v="37"/>
    <n v="43.2"/>
    <n v="112"/>
    <s v="W"/>
    <s v="W1"/>
    <x v="35"/>
  </r>
  <r>
    <x v="4"/>
    <x v="18"/>
    <s v="44497NYK"/>
    <s v="AWAY"/>
    <x v="10"/>
    <x v="19"/>
    <s v="1.113"/>
    <s v="1.184"/>
    <n v="1.008"/>
    <n v="1.0469999999999999"/>
    <x v="30"/>
    <s v="44497CHI"/>
    <s v="13"/>
    <n v="4"/>
    <s v="1.093"/>
    <s v="1.122"/>
    <n v="0.98299999999999998"/>
    <n v="1.091"/>
    <s v="W 104-103"/>
    <n v="39"/>
    <n v="85"/>
    <n v="45.9"/>
    <n v="15"/>
    <n v="20"/>
    <n v="75"/>
    <n v="11"/>
    <n v="29"/>
    <n v="37.9"/>
    <n v="104"/>
    <s v="W"/>
    <s v="W2"/>
    <x v="43"/>
  </r>
  <r>
    <x v="5"/>
    <x v="18"/>
    <s v="44499NYK"/>
    <s v="AWAY"/>
    <x v="11"/>
    <x v="27"/>
    <s v="1.072"/>
    <s v="1.078"/>
    <n v="1.0449999999999999"/>
    <n v="1.0680000000000001"/>
    <x v="3"/>
    <s v="44499NOP"/>
    <s v="26"/>
    <n v="19"/>
    <s v="0.96"/>
    <s v="1.029"/>
    <n v="0.96299999999999997"/>
    <n v="1.0609999999999999"/>
    <s v="W 123-117"/>
    <n v="42"/>
    <n v="81"/>
    <n v="51.9"/>
    <n v="20"/>
    <n v="25"/>
    <n v="80"/>
    <n v="19"/>
    <n v="33"/>
    <n v="57.6"/>
    <n v="123"/>
    <s v="W"/>
    <s v="W3"/>
    <x v="22"/>
  </r>
  <r>
    <x v="6"/>
    <x v="18"/>
    <s v="44501NYK"/>
    <s v="HOME"/>
    <x v="13"/>
    <x v="7"/>
    <s v="1.158"/>
    <s v="1.21"/>
    <n v="1.0900000000000001"/>
    <n v="1.151"/>
    <x v="41"/>
    <s v="44501TOR"/>
    <s v="15"/>
    <n v="7"/>
    <s v="1.074"/>
    <s v="0.95"/>
    <n v="1.0009999999999999"/>
    <n v="0.92"/>
    <s v="L 104-113"/>
    <n v="35"/>
    <n v="76"/>
    <n v="46.1"/>
    <n v="18"/>
    <n v="24"/>
    <n v="75"/>
    <n v="16"/>
    <n v="38"/>
    <n v="42.1"/>
    <n v="104"/>
    <s v="L"/>
    <s v="L1"/>
    <x v="7"/>
  </r>
  <r>
    <x v="7"/>
    <x v="18"/>
    <s v="44503NYK"/>
    <s v="AWAY"/>
    <x v="12"/>
    <x v="8"/>
    <s v="1.112"/>
    <s v="1.045"/>
    <n v="1.119"/>
    <n v="1.135"/>
    <x v="21"/>
    <s v="44503IND"/>
    <s v="11"/>
    <n v="21"/>
    <s v="1.039"/>
    <s v="1.264"/>
    <n v="1.0289999999999999"/>
    <n v="1.1379999999999999"/>
    <s v="L 98-111"/>
    <n v="36"/>
    <n v="87"/>
    <n v="41.4"/>
    <n v="21"/>
    <n v="27"/>
    <n v="77.8"/>
    <n v="5"/>
    <n v="24"/>
    <n v="20.8"/>
    <n v="98"/>
    <s v="L"/>
    <s v="L2"/>
    <x v="24"/>
  </r>
  <r>
    <x v="59"/>
    <x v="18"/>
    <s v="44505NYK"/>
    <s v="AWAY"/>
    <x v="12"/>
    <x v="29"/>
    <s v="1.086"/>
    <s v="0.998"/>
    <n v="1.139"/>
    <n v="1.1299999999999999"/>
    <x v="46"/>
    <s v="44505MIL"/>
    <s v="16"/>
    <n v="13"/>
    <s v="0.989"/>
    <s v="1.118"/>
    <n v="0.96599999999999997"/>
    <n v="0.85099999999999998"/>
    <s v="W 113-98"/>
    <n v="41"/>
    <n v="96"/>
    <n v="42.7"/>
    <n v="21"/>
    <n v="26"/>
    <n v="80.8"/>
    <n v="10"/>
    <n v="40"/>
    <n v="25"/>
    <n v="113"/>
    <s v="W"/>
    <s v="W1"/>
    <x v="42"/>
  </r>
  <r>
    <x v="60"/>
    <x v="18"/>
    <s v="44507NYK"/>
    <s v="HOME"/>
    <x v="13"/>
    <x v="24"/>
    <s v="1.056"/>
    <s v="1.123"/>
    <n v="1.079"/>
    <n v="0.97399999999999998"/>
    <x v="51"/>
    <s v="44507CLE"/>
    <s v="18"/>
    <n v="13"/>
    <s v="1.073"/>
    <s v="1.05"/>
    <n v="1.05"/>
    <n v="1.04"/>
    <s v="L 109-126"/>
    <n v="39"/>
    <n v="85"/>
    <n v="45.9"/>
    <n v="22"/>
    <n v="24"/>
    <n v="91.7"/>
    <n v="9"/>
    <n v="31"/>
    <n v="29"/>
    <n v="109"/>
    <s v="L"/>
    <s v="L1"/>
    <x v="66"/>
  </r>
  <r>
    <x v="10"/>
    <x v="18"/>
    <s v="44508NYK"/>
    <s v="AWAY"/>
    <x v="11"/>
    <x v="24"/>
    <s v="1.056"/>
    <s v="1.123"/>
    <n v="1.079"/>
    <n v="0.97399999999999998"/>
    <x v="5"/>
    <s v="44508PHI"/>
    <s v="1"/>
    <n v="16"/>
    <s v="1.129"/>
    <s v="1.168"/>
    <n v="1.0429999999999999"/>
    <n v="1.075"/>
    <s v="W 103-96"/>
    <n v="40"/>
    <n v="91"/>
    <n v="44"/>
    <n v="10"/>
    <n v="13"/>
    <n v="76.900000000000006"/>
    <n v="13"/>
    <n v="40"/>
    <n v="32.5"/>
    <n v="103"/>
    <s v="W"/>
    <s v="W1"/>
    <x v="6"/>
  </r>
  <r>
    <x v="61"/>
    <x v="18"/>
    <s v="44510NYK"/>
    <s v="HOME"/>
    <x v="12"/>
    <x v="9"/>
    <s v="1.093"/>
    <s v="1.074"/>
    <n v="1.0760000000000001"/>
    <n v="1.0009999999999999"/>
    <x v="13"/>
    <s v="44510MIL"/>
    <s v="20"/>
    <n v="16"/>
    <s v="1.009"/>
    <s v="0.932"/>
    <n v="0.99"/>
    <n v="1.0009999999999999"/>
    <s v="L 100-112"/>
    <n v="36"/>
    <n v="83"/>
    <n v="43.4"/>
    <n v="12"/>
    <n v="17"/>
    <n v="70.599999999999994"/>
    <n v="16"/>
    <n v="37"/>
    <n v="43.2"/>
    <n v="100"/>
    <s v="L"/>
    <s v="L1"/>
    <x v="11"/>
  </r>
  <r>
    <x v="12"/>
    <x v="18"/>
    <s v="44512NYK"/>
    <s v="AWAY"/>
    <x v="11"/>
    <x v="9"/>
    <s v="1.067"/>
    <s v="1.045"/>
    <n v="1.1419999999999999"/>
    <n v="1.171"/>
    <x v="38"/>
    <s v="44512CHA"/>
    <s v="8"/>
    <n v="29"/>
    <s v="1.036"/>
    <s v="1.075"/>
    <n v="1.0569999999999999"/>
    <n v="0.98399999999999999"/>
    <s v="L 96-104"/>
    <n v="36"/>
    <n v="93"/>
    <n v="38.700000000000003"/>
    <n v="11"/>
    <n v="18"/>
    <n v="61.1"/>
    <n v="13"/>
    <n v="35"/>
    <n v="37.1"/>
    <n v="96"/>
    <s v="L"/>
    <s v="L2"/>
    <x v="19"/>
  </r>
  <r>
    <x v="14"/>
    <x v="18"/>
    <s v="44515NYK"/>
    <s v="HOME"/>
    <x v="10"/>
    <x v="13"/>
    <s v="1.008"/>
    <s v="0.915"/>
    <n v="1.052"/>
    <n v="0.99099999999999999"/>
    <x v="45"/>
    <s v="44515IND"/>
    <s v="10"/>
    <n v="21"/>
    <s v="1.119"/>
    <s v="1.205"/>
    <n v="1.0740000000000001"/>
    <n v="1.1539999999999999"/>
    <s v="W 92-84"/>
    <n v="37"/>
    <n v="86"/>
    <n v="43"/>
    <n v="7"/>
    <n v="10"/>
    <n v="70"/>
    <n v="11"/>
    <n v="34"/>
    <n v="32.4"/>
    <n v="92"/>
    <s v="W"/>
    <s v="W1"/>
    <x v="29"/>
  </r>
  <r>
    <x v="15"/>
    <x v="18"/>
    <s v="44517NYK"/>
    <s v="HOME"/>
    <x v="4"/>
    <x v="8"/>
    <s v="0.977"/>
    <s v="0.977"/>
    <n v="1.018"/>
    <n v="0.89200000000000002"/>
    <x v="14"/>
    <s v="44517ORL"/>
    <s v="27"/>
    <n v="27"/>
    <s v="0.944"/>
    <s v="1.068"/>
    <n v="1.147"/>
    <n v="1.2410000000000001"/>
    <s v="L 98-104"/>
    <n v="37"/>
    <n v="88"/>
    <n v="42"/>
    <n v="8"/>
    <n v="12"/>
    <n v="66.7"/>
    <n v="16"/>
    <n v="49"/>
    <n v="32.700000000000003"/>
    <n v="98"/>
    <s v="L"/>
    <s v="L1"/>
    <x v="1"/>
  </r>
  <r>
    <x v="16"/>
    <x v="18"/>
    <s v="44520NYK"/>
    <s v="HOME"/>
    <x v="23"/>
    <x v="6"/>
    <s v="0.946"/>
    <s v="0.95"/>
    <n v="0.96599999999999997"/>
    <n v="1.008"/>
    <x v="25"/>
    <s v="44520HOU"/>
    <s v="30"/>
    <n v="20"/>
    <s v="0.874"/>
    <s v="0.853"/>
    <n v="1.099"/>
    <n v="0.96799999999999997"/>
    <s v="W 106-99"/>
    <n v="33"/>
    <n v="78"/>
    <n v="42.3"/>
    <n v="22"/>
    <n v="26"/>
    <n v="84.6"/>
    <n v="18"/>
    <n v="41"/>
    <n v="43.9"/>
    <n v="106"/>
    <s v="W"/>
    <s v="W1"/>
    <x v="6"/>
  </r>
  <r>
    <x v="87"/>
    <x v="18"/>
    <s v="44521NYK"/>
    <s v="AWAY"/>
    <x v="1"/>
    <x v="6"/>
    <s v="0.946"/>
    <s v="0.95"/>
    <n v="0.96599999999999997"/>
    <n v="1.008"/>
    <x v="30"/>
    <s v="44521CHI"/>
    <s v="7"/>
    <n v="10"/>
    <s v="1.124"/>
    <s v="1.158"/>
    <n v="1.0609999999999999"/>
    <n v="1.097"/>
    <s v="L 103-109"/>
    <n v="35"/>
    <n v="84"/>
    <n v="41.7"/>
    <n v="26"/>
    <n v="31"/>
    <n v="83.9"/>
    <n v="7"/>
    <n v="27"/>
    <n v="25.9"/>
    <n v="103"/>
    <s v="L"/>
    <s v="L1"/>
    <x v="1"/>
  </r>
  <r>
    <x v="103"/>
    <x v="18"/>
    <s v="44523NYK"/>
    <s v="HOME"/>
    <x v="23"/>
    <x v="6"/>
    <s v="1.004"/>
    <s v="1.027"/>
    <n v="1.02"/>
    <n v="1.087"/>
    <x v="40"/>
    <s v="44523LAL"/>
    <s v="23"/>
    <n v="19"/>
    <s v="1.047"/>
    <s v="1.121"/>
    <n v="1.123"/>
    <n v="1.075"/>
    <s v="W 106-100"/>
    <n v="37"/>
    <n v="82"/>
    <n v="45.1"/>
    <n v="17"/>
    <n v="21"/>
    <n v="81"/>
    <n v="15"/>
    <n v="34"/>
    <n v="44.1"/>
    <n v="106"/>
    <s v="W"/>
    <s v="W1"/>
    <x v="22"/>
  </r>
  <r>
    <x v="19"/>
    <x v="18"/>
    <s v="44526NYK"/>
    <s v="HOME"/>
    <x v="8"/>
    <x v="16"/>
    <s v="1.03"/>
    <s v="1.028"/>
    <n v="1.0069999999999999"/>
    <n v="0.97"/>
    <x v="42"/>
    <s v="44526PHX"/>
    <s v="6"/>
    <n v="4"/>
    <s v="1.166"/>
    <s v="1.137"/>
    <n v="1.044"/>
    <n v="1.089"/>
    <s v="L 97-118"/>
    <n v="34"/>
    <n v="92"/>
    <n v="37"/>
    <n v="17"/>
    <n v="22"/>
    <n v="77.3"/>
    <n v="12"/>
    <n v="39"/>
    <n v="30.8"/>
    <n v="97"/>
    <s v="L"/>
    <s v="L1"/>
    <x v="41"/>
  </r>
  <r>
    <x v="20"/>
    <x v="18"/>
    <s v="44527NYK"/>
    <s v="AWAY"/>
    <x v="8"/>
    <x v="16"/>
    <s v="1.03"/>
    <s v="1.028"/>
    <n v="1.0069999999999999"/>
    <n v="0.97"/>
    <x v="54"/>
    <s v="44527ATL"/>
    <s v="4"/>
    <n v="26"/>
    <s v="1.19"/>
    <s v="1.215"/>
    <n v="1.0549999999999999"/>
    <n v="1.038"/>
    <s v="W 99-90"/>
    <n v="36"/>
    <n v="82"/>
    <n v="43.9"/>
    <n v="16"/>
    <n v="22"/>
    <n v="72.7"/>
    <n v="11"/>
    <n v="29"/>
    <n v="37.9"/>
    <n v="99"/>
    <s v="W"/>
    <s v="W1"/>
    <x v="30"/>
  </r>
  <r>
    <x v="64"/>
    <x v="18"/>
    <s v="44530NYK"/>
    <s v="AWAY"/>
    <x v="27"/>
    <x v="16"/>
    <s v="1.011"/>
    <s v="1.037"/>
    <n v="1.0309999999999999"/>
    <n v="0.94299999999999995"/>
    <x v="7"/>
    <s v="44530BKN"/>
    <s v="9"/>
    <n v="10"/>
    <s v="1.118"/>
    <s v="1.029"/>
    <n v="1.06"/>
    <n v="1.087"/>
    <s v="L 110-112"/>
    <n v="44"/>
    <n v="91"/>
    <n v="48.4"/>
    <n v="11"/>
    <n v="12"/>
    <n v="91.7"/>
    <n v="11"/>
    <n v="32"/>
    <n v="34.4"/>
    <n v="110"/>
    <s v="L"/>
    <s v="L1"/>
    <x v="17"/>
  </r>
  <r>
    <x v="89"/>
    <x v="18"/>
    <s v="44532NYK"/>
    <s v="HOME"/>
    <x v="17"/>
    <x v="28"/>
    <s v="1.044"/>
    <s v="1.131"/>
    <n v="1.0920000000000001"/>
    <n v="1.151"/>
    <x v="29"/>
    <s v="44532CHI"/>
    <s v="9"/>
    <n v="9"/>
    <s v="1.174"/>
    <s v="1.291"/>
    <n v="1.024"/>
    <n v="1.155"/>
    <s v="L 115-119"/>
    <n v="42"/>
    <n v="82"/>
    <n v="51.2"/>
    <n v="22"/>
    <n v="27"/>
    <n v="81.5"/>
    <n v="9"/>
    <n v="26"/>
    <n v="34.6"/>
    <n v="115"/>
    <s v="L"/>
    <s v="L2"/>
    <x v="9"/>
  </r>
  <r>
    <x v="65"/>
    <x v="18"/>
    <s v="44534NYK"/>
    <s v="HOME"/>
    <x v="8"/>
    <x v="7"/>
    <s v="1.1"/>
    <s v="1.129"/>
    <n v="1.089"/>
    <n v="1.1679999999999999"/>
    <x v="27"/>
    <s v="44534DEN"/>
    <s v="16"/>
    <n v="17"/>
    <s v="1.125"/>
    <s v="1.0"/>
    <n v="1.149"/>
    <n v="1.0489999999999999"/>
    <s v="L 99-113"/>
    <n v="35"/>
    <n v="88"/>
    <n v="39.799999999999997"/>
    <n v="17"/>
    <n v="21"/>
    <n v="81"/>
    <n v="12"/>
    <n v="40"/>
    <n v="30"/>
    <n v="99"/>
    <s v="L"/>
    <s v="L3"/>
    <x v="10"/>
  </r>
  <r>
    <x v="66"/>
    <x v="18"/>
    <s v="44537NYK"/>
    <s v="AWAY"/>
    <x v="17"/>
    <x v="24"/>
    <s v="1.112"/>
    <s v="1.074"/>
    <n v="1.181"/>
    <n v="1.226"/>
    <x v="18"/>
    <s v="44537SAS"/>
    <s v="22"/>
    <n v="11"/>
    <s v="1.151"/>
    <s v="1.12"/>
    <n v="0.97199999999999998"/>
    <n v="1.07"/>
    <s v="W 121-109"/>
    <n v="43"/>
    <n v="91"/>
    <n v="47.3"/>
    <n v="17"/>
    <n v="19"/>
    <n v="89.5"/>
    <n v="18"/>
    <n v="38"/>
    <n v="47.4"/>
    <n v="121"/>
    <s v="W"/>
    <s v="W1"/>
    <x v="15"/>
  </r>
  <r>
    <x v="67"/>
    <x v="18"/>
    <s v="44538NYK"/>
    <s v="AWAY"/>
    <x v="17"/>
    <x v="26"/>
    <s v="1.112"/>
    <s v="1.074"/>
    <n v="1.181"/>
    <n v="1.226"/>
    <x v="21"/>
    <s v="44538IND"/>
    <s v="14"/>
    <n v="13"/>
    <s v="1.152"/>
    <s v="1.225"/>
    <n v="1.173"/>
    <n v="1.161"/>
    <s v="L 102-122"/>
    <n v="36"/>
    <n v="86"/>
    <n v="41.9"/>
    <n v="21"/>
    <n v="23"/>
    <n v="91.3"/>
    <n v="9"/>
    <n v="30"/>
    <n v="30"/>
    <n v="102"/>
    <s v="L"/>
    <s v="L1"/>
    <x v="44"/>
  </r>
  <r>
    <x v="25"/>
    <x v="18"/>
    <s v="44540NYK"/>
    <s v="AWAY"/>
    <x v="8"/>
    <x v="29"/>
    <s v="1.119"/>
    <s v="1.026"/>
    <n v="1.1950000000000001"/>
    <n v="1.2270000000000001"/>
    <x v="43"/>
    <s v="44540TOR"/>
    <s v="18"/>
    <n v="18"/>
    <s v="1.069"/>
    <s v="1.087"/>
    <n v="1.0169999999999999"/>
    <n v="1.097"/>
    <s v="L 87-90"/>
    <n v="29"/>
    <n v="81"/>
    <n v="35.799999999999997"/>
    <n v="20"/>
    <n v="24"/>
    <n v="83.3"/>
    <n v="9"/>
    <n v="34"/>
    <n v="26.5"/>
    <n v="87"/>
    <s v="L"/>
    <s v="L2"/>
    <x v="18"/>
  </r>
  <r>
    <x v="68"/>
    <x v="18"/>
    <s v="44542NYK"/>
    <s v="HOME"/>
    <x v="29"/>
    <x v="29"/>
    <s v="1.071"/>
    <s v="0.929"/>
    <n v="1.109"/>
    <n v="0.96099999999999997"/>
    <x v="13"/>
    <s v="44542MIL"/>
    <s v="6"/>
    <n v="8"/>
    <s v="1.102"/>
    <s v="1.214"/>
    <n v="1.0760000000000001"/>
    <n v="1.125"/>
    <s v="L 97-112"/>
    <n v="35"/>
    <n v="82"/>
    <n v="42.7"/>
    <n v="10"/>
    <n v="13"/>
    <n v="76.900000000000006"/>
    <n v="17"/>
    <n v="49"/>
    <n v="34.700000000000003"/>
    <n v="97"/>
    <s v="L"/>
    <s v="L3"/>
    <x v="49"/>
  </r>
  <r>
    <x v="69"/>
    <x v="18"/>
    <s v="44544NYK"/>
    <s v="HOME"/>
    <x v="29"/>
    <x v="29"/>
    <s v="0.982"/>
    <s v="0.989"/>
    <n v="1.113"/>
    <n v="1.141"/>
    <x v="50"/>
    <s v="44544GSW"/>
    <s v="4"/>
    <n v="1"/>
    <s v="1.055"/>
    <s v="0.964"/>
    <n v="0.95099999999999996"/>
    <n v="1.0580000000000001"/>
    <s v="L 96-105"/>
    <n v="30"/>
    <n v="83"/>
    <n v="36.1"/>
    <n v="20"/>
    <n v="22"/>
    <n v="90.9"/>
    <n v="16"/>
    <n v="42"/>
    <n v="38.1"/>
    <n v="96"/>
    <s v="L"/>
    <s v="L4"/>
    <x v="7"/>
  </r>
  <r>
    <x v="70"/>
    <x v="18"/>
    <s v="44546NYK"/>
    <s v="AWAY"/>
    <x v="22"/>
    <x v="25"/>
    <s v="0.971"/>
    <s v="0.993"/>
    <n v="1.0640000000000001"/>
    <n v="1.087"/>
    <x v="53"/>
    <s v="44546HOU"/>
    <s v="27"/>
    <n v="24"/>
    <s v="1.158"/>
    <s v="1.248"/>
    <n v="1.1910000000000001"/>
    <n v="1.1910000000000001"/>
    <s v="W 116-103"/>
    <n v="39"/>
    <n v="83"/>
    <n v="47"/>
    <n v="21"/>
    <n v="25"/>
    <n v="84"/>
    <n v="17"/>
    <n v="36"/>
    <n v="47.2"/>
    <n v="116"/>
    <s v="W"/>
    <s v="W1"/>
    <x v="35"/>
  </r>
  <r>
    <x v="71"/>
    <x v="18"/>
    <s v="44548NYK"/>
    <s v="AWAY"/>
    <x v="16"/>
    <x v="26"/>
    <s v="1.07"/>
    <s v="1.233"/>
    <n v="1.1080000000000001"/>
    <n v="1.095"/>
    <x v="52"/>
    <s v="44548BOS"/>
    <s v="19"/>
    <n v="11"/>
    <s v="1.04"/>
    <s v="1.18"/>
    <n v="1.073"/>
    <n v="1.0389999999999999"/>
    <s v="L 107-114"/>
    <n v="35"/>
    <n v="80"/>
    <n v="43.8"/>
    <n v="24"/>
    <n v="30"/>
    <n v="80"/>
    <n v="13"/>
    <n v="36"/>
    <n v="36.1"/>
    <n v="107"/>
    <s v="L"/>
    <s v="L1"/>
    <x v="40"/>
  </r>
  <r>
    <x v="104"/>
    <x v="18"/>
    <s v="44551NYK"/>
    <s v="HOME"/>
    <x v="22"/>
    <x v="29"/>
    <s v="1.101"/>
    <s v="1.079"/>
    <n v="1.111"/>
    <n v="1.1499999999999999"/>
    <x v="2"/>
    <s v="44551DET"/>
    <s v="29"/>
    <n v="20"/>
    <s v="1.044"/>
    <s v="1.037"/>
    <n v="1.07"/>
    <n v="0.93300000000000005"/>
    <s v="W 105-91"/>
    <n v="40"/>
    <n v="90"/>
    <n v="44.4"/>
    <n v="14"/>
    <n v="19"/>
    <n v="73.7"/>
    <n v="11"/>
    <n v="33"/>
    <n v="33.299999999999997"/>
    <n v="105"/>
    <s v="W"/>
    <s v="W1"/>
    <x v="34"/>
  </r>
  <r>
    <x v="30"/>
    <x v="18"/>
    <s v="44553NYK"/>
    <s v="HOME"/>
    <x v="22"/>
    <x v="24"/>
    <s v="1.107"/>
    <s v="1.019"/>
    <n v="1.04"/>
    <n v="0.88300000000000001"/>
    <x v="6"/>
    <s v="44553WAS"/>
    <s v="22"/>
    <n v="23"/>
    <s v="1.02"/>
    <s v="1.065"/>
    <n v="1.111"/>
    <n v="1.006"/>
    <s v="L 117-124"/>
    <n v="42"/>
    <n v="93"/>
    <n v="45.2"/>
    <n v="20"/>
    <n v="23"/>
    <n v="87"/>
    <n v="13"/>
    <n v="42"/>
    <n v="31"/>
    <n v="117"/>
    <s v="L"/>
    <s v="L1"/>
    <x v="40"/>
  </r>
  <r>
    <x v="31"/>
    <x v="18"/>
    <s v="44555NYK"/>
    <s v="HOME"/>
    <x v="27"/>
    <x v="25"/>
    <s v="1.101"/>
    <s v="1.212"/>
    <n v="1.101"/>
    <n v="1.284"/>
    <x v="47"/>
    <s v="44555ATL"/>
    <s v="2"/>
    <n v="25"/>
    <s v="1.041"/>
    <s v="1.04"/>
    <n v="1.1140000000000001"/>
    <n v="1.0189999999999999"/>
    <s v="W 101-87"/>
    <n v="38"/>
    <n v="85"/>
    <n v="44.7"/>
    <n v="5"/>
    <n v="12"/>
    <n v="41.7"/>
    <n v="20"/>
    <n v="50"/>
    <n v="40"/>
    <n v="101"/>
    <s v="W"/>
    <s v="W1"/>
    <x v="34"/>
  </r>
  <r>
    <x v="98"/>
    <x v="18"/>
    <s v="44558NYK"/>
    <s v="AWAY"/>
    <x v="17"/>
    <x v="26"/>
    <s v="1.098"/>
    <s v="1.067"/>
    <n v="1.026"/>
    <n v="0.91900000000000004"/>
    <x v="23"/>
    <s v="44558MIN"/>
    <s v="23"/>
    <n v="11"/>
    <s v="1.101"/>
    <s v="1.099"/>
    <n v="1.161"/>
    <n v="1.212"/>
    <s v="W 96-88"/>
    <n v="37"/>
    <n v="90"/>
    <n v="41.1"/>
    <n v="6"/>
    <n v="16"/>
    <n v="37.5"/>
    <n v="16"/>
    <n v="40"/>
    <n v="40"/>
    <n v="96"/>
    <s v="W"/>
    <s v="W2"/>
    <x v="29"/>
  </r>
  <r>
    <x v="33"/>
    <x v="18"/>
    <s v="44559NYK"/>
    <s v="AWAY"/>
    <x v="17"/>
    <x v="26"/>
    <s v="1.098"/>
    <s v="1.067"/>
    <n v="1.026"/>
    <n v="0.91900000000000004"/>
    <x v="48"/>
    <s v="44559DET"/>
    <s v="30"/>
    <n v="22"/>
    <s v="0.968"/>
    <s v="0.937"/>
    <n v="1.129"/>
    <n v="1.238"/>
    <s v="W 94-85"/>
    <n v="31"/>
    <n v="81"/>
    <n v="38.299999999999997"/>
    <n v="24"/>
    <n v="27"/>
    <n v="88.9"/>
    <n v="8"/>
    <n v="31"/>
    <n v="25.8"/>
    <n v="94"/>
    <s v="W"/>
    <s v="W3"/>
    <x v="30"/>
  </r>
  <r>
    <x v="34"/>
    <x v="18"/>
    <s v="44561NYK"/>
    <s v="AWAY"/>
    <x v="21"/>
    <x v="16"/>
    <s v="1.001"/>
    <s v="0.95"/>
    <n v="0.89400000000000002"/>
    <n v="0.85899999999999999"/>
    <x v="49"/>
    <s v="44561OKC"/>
    <s v="29"/>
    <n v="19"/>
    <s v="1.034"/>
    <s v="0.966"/>
    <n v="1.0940000000000001"/>
    <n v="1.145"/>
    <s v="L 80-95"/>
    <n v="30"/>
    <n v="81"/>
    <n v="37"/>
    <n v="12"/>
    <n v="22"/>
    <n v="54.5"/>
    <n v="8"/>
    <n v="41"/>
    <n v="19.5"/>
    <n v="80"/>
    <s v="L"/>
    <s v="L1"/>
    <x v="49"/>
  </r>
  <r>
    <x v="84"/>
    <x v="18"/>
    <s v="44563NYK"/>
    <s v="AWAY"/>
    <x v="2"/>
    <x v="28"/>
    <s v="0.928"/>
    <s v="0.843"/>
    <n v="0.92100000000000004"/>
    <n v="1.0009999999999999"/>
    <x v="43"/>
    <s v="44563TOR"/>
    <s v="16"/>
    <n v="21"/>
    <s v="1.054"/>
    <s v="1.174"/>
    <n v="1.1910000000000001"/>
    <n v="1.093"/>
    <s v="L 105-120"/>
    <n v="35"/>
    <n v="78"/>
    <n v="44.9"/>
    <n v="23"/>
    <n v="28"/>
    <n v="82.1"/>
    <n v="12"/>
    <n v="36"/>
    <n v="33.299999999999997"/>
    <n v="105"/>
    <s v="L"/>
    <s v="L2"/>
    <x v="49"/>
  </r>
  <r>
    <x v="99"/>
    <x v="18"/>
    <s v="44565NYK"/>
    <s v="HOME"/>
    <x v="28"/>
    <x v="6"/>
    <s v="0.936"/>
    <s v="1.007"/>
    <n v="1.006"/>
    <n v="1.151"/>
    <x v="45"/>
    <s v="44565IND"/>
    <s v="16"/>
    <n v="19"/>
    <s v="1.031"/>
    <s v="1.067"/>
    <n v="1.0760000000000001"/>
    <n v="1.1080000000000001"/>
    <s v="W 104-94"/>
    <n v="39"/>
    <n v="80"/>
    <n v="48.8"/>
    <n v="20"/>
    <n v="28"/>
    <n v="71.400000000000006"/>
    <n v="6"/>
    <n v="28"/>
    <n v="21.4"/>
    <n v="104"/>
    <s v="W"/>
    <s v="W1"/>
    <x v="14"/>
  </r>
  <r>
    <x v="85"/>
    <x v="18"/>
    <s v="44567NYK"/>
    <s v="HOME"/>
    <x v="28"/>
    <x v="28"/>
    <s v="0.993"/>
    <s v="1.134"/>
    <n v="1.0620000000000001"/>
    <n v="1.0249999999999999"/>
    <x v="15"/>
    <s v="44567BOS"/>
    <s v="20"/>
    <n v="7"/>
    <s v="1.038"/>
    <s v="1.026"/>
    <n v="1.0029999999999999"/>
    <n v="0.98199999999999998"/>
    <s v="W 108-105"/>
    <n v="40"/>
    <n v="90"/>
    <n v="44.4"/>
    <n v="10"/>
    <n v="15"/>
    <n v="66.7"/>
    <n v="18"/>
    <n v="36"/>
    <n v="50"/>
    <n v="108"/>
    <s v="W"/>
    <s v="W2"/>
    <x v="3"/>
  </r>
  <r>
    <x v="86"/>
    <x v="18"/>
    <s v="44569NYK"/>
    <s v="AWAY"/>
    <x v="2"/>
    <x v="28"/>
    <s v="1.092"/>
    <s v="1.147"/>
    <n v="1.099"/>
    <n v="1.115"/>
    <x v="52"/>
    <s v="44569BOS"/>
    <s v="20"/>
    <n v="10"/>
    <s v="1.056"/>
    <s v="1.115"/>
    <n v="1.056"/>
    <n v="1.147"/>
    <s v="L 75-99"/>
    <n v="29"/>
    <n v="79"/>
    <n v="36.700000000000003"/>
    <n v="6"/>
    <n v="15"/>
    <n v="40"/>
    <n v="11"/>
    <n v="31"/>
    <n v="35.5"/>
    <n v="75"/>
    <s v="L"/>
    <s v="L1"/>
    <x v="25"/>
  </r>
  <r>
    <x v="74"/>
    <x v="18"/>
    <s v="44571NYK"/>
    <s v="HOME"/>
    <x v="20"/>
    <x v="7"/>
    <s v="1.047"/>
    <s v="0.851"/>
    <n v="1.0880000000000001"/>
    <n v="1.1240000000000001"/>
    <x v="57"/>
    <s v="44571SAS"/>
    <s v="16"/>
    <n v="20"/>
    <s v="1.004"/>
    <s v="0.984"/>
    <n v="1.143"/>
    <n v="1.171"/>
    <s v="W 111-96"/>
    <n v="40"/>
    <n v="82"/>
    <n v="48.8"/>
    <n v="18"/>
    <n v="24"/>
    <n v="75"/>
    <n v="13"/>
    <n v="32"/>
    <n v="40.6"/>
    <n v="111"/>
    <s v="W"/>
    <s v="W1"/>
    <x v="42"/>
  </r>
  <r>
    <x v="39"/>
    <x v="18"/>
    <s v="44573NYK"/>
    <s v="HOME"/>
    <x v="34"/>
    <x v="6"/>
    <s v="1.044"/>
    <s v="1.118"/>
    <n v="1.0660000000000001"/>
    <n v="0.96699999999999997"/>
    <x v="0"/>
    <s v="44573DAL"/>
    <s v="16"/>
    <n v="6"/>
    <s v="1.132"/>
    <s v="1.187"/>
    <n v="0.95"/>
    <n v="1.04"/>
    <s v="W 108-85"/>
    <n v="42"/>
    <n v="90"/>
    <n v="46.7"/>
    <n v="12"/>
    <n v="15"/>
    <n v="80"/>
    <n v="12"/>
    <n v="27"/>
    <n v="44.4"/>
    <n v="108"/>
    <s v="W"/>
    <s v="W2"/>
    <x v="55"/>
  </r>
  <r>
    <x v="41"/>
    <x v="18"/>
    <s v="44576NYK"/>
    <s v="AWAY"/>
    <x v="34"/>
    <x v="27"/>
    <s v="1.045"/>
    <s v="1.148"/>
    <n v="0.995"/>
    <n v="0.90400000000000003"/>
    <x v="54"/>
    <s v="44576ATL"/>
    <s v="2"/>
    <n v="28"/>
    <s v="0.986"/>
    <s v="0.898"/>
    <n v="1.159"/>
    <n v="1.135"/>
    <s v="W 117-108"/>
    <n v="42"/>
    <n v="83"/>
    <n v="50.6"/>
    <n v="20"/>
    <n v="26"/>
    <n v="76.900000000000006"/>
    <n v="13"/>
    <n v="31"/>
    <n v="41.9"/>
    <n v="117"/>
    <s v="W"/>
    <s v="W3"/>
    <x v="30"/>
  </r>
  <r>
    <x v="42"/>
    <x v="18"/>
    <s v="44578NYK"/>
    <s v="HOME"/>
    <x v="2"/>
    <x v="23"/>
    <s v="1.164"/>
    <s v="1.242"/>
    <n v="1.002"/>
    <n v="1.1459999999999999"/>
    <x v="16"/>
    <s v="44578CHA"/>
    <s v="5"/>
    <n v="27"/>
    <s v="1.018"/>
    <s v="0.977"/>
    <n v="0.99299999999999999"/>
    <n v="1.04"/>
    <s v="L 87-97"/>
    <n v="32"/>
    <n v="80"/>
    <n v="40"/>
    <n v="11"/>
    <n v="21"/>
    <n v="52.4"/>
    <n v="12"/>
    <n v="34"/>
    <n v="35.299999999999997"/>
    <n v="87"/>
    <s v="L"/>
    <s v="L1"/>
    <x v="39"/>
  </r>
  <r>
    <x v="109"/>
    <x v="18"/>
    <s v="44579NYK"/>
    <s v="HOME"/>
    <x v="2"/>
    <x v="23"/>
    <s v="1.164"/>
    <s v="1.242"/>
    <n v="1.002"/>
    <n v="1.1459999999999999"/>
    <x v="37"/>
    <s v="44579MIN"/>
    <s v="22"/>
    <n v="9"/>
    <s v="1.1"/>
    <s v="1.111"/>
    <n v="1.0720000000000001"/>
    <n v="0.92400000000000004"/>
    <s v="L 110-112"/>
    <n v="37"/>
    <n v="80"/>
    <n v="46.3"/>
    <n v="24"/>
    <n v="33"/>
    <n v="72.7"/>
    <n v="12"/>
    <n v="38"/>
    <n v="31.6"/>
    <n v="110"/>
    <s v="L"/>
    <s v="L2"/>
    <x v="17"/>
  </r>
  <r>
    <x v="105"/>
    <x v="18"/>
    <s v="44581NYK"/>
    <s v="HOME"/>
    <x v="20"/>
    <x v="23"/>
    <s v="1.081"/>
    <s v="1.064"/>
    <n v="1.091"/>
    <n v="1.0840000000000001"/>
    <x v="58"/>
    <s v="44581NOP"/>
    <s v="25"/>
    <n v="25"/>
    <s v="1.044"/>
    <s v="0.929"/>
    <n v="1.0549999999999999"/>
    <n v="1.05"/>
    <s v="L 91-102"/>
    <n v="29"/>
    <n v="77"/>
    <n v="37.700000000000003"/>
    <n v="24"/>
    <n v="36"/>
    <n v="66.7"/>
    <n v="9"/>
    <n v="38"/>
    <n v="23.7"/>
    <n v="91"/>
    <s v="L"/>
    <s v="L3"/>
    <x v="4"/>
  </r>
  <r>
    <x v="45"/>
    <x v="18"/>
    <s v="44584NYK"/>
    <s v="HOME"/>
    <x v="34"/>
    <x v="27"/>
    <s v="0.987"/>
    <s v="0.955"/>
    <n v="1.0660000000000001"/>
    <n v="1.071"/>
    <x v="55"/>
    <s v="44584LAC"/>
    <s v="27"/>
    <n v="7"/>
    <s v="1.203"/>
    <s v="1.068"/>
    <n v="1.1859999999999999"/>
    <n v="1.0569999999999999"/>
    <s v="W 110-102"/>
    <n v="39"/>
    <n v="91"/>
    <n v="42.9"/>
    <n v="16"/>
    <n v="19"/>
    <n v="84.2"/>
    <n v="16"/>
    <n v="36"/>
    <n v="44.4"/>
    <n v="110"/>
    <s v="W"/>
    <s v="W1"/>
    <x v="29"/>
  </r>
  <r>
    <x v="94"/>
    <x v="18"/>
    <s v="44585NYK"/>
    <s v="AWAY"/>
    <x v="34"/>
    <x v="27"/>
    <s v="0.987"/>
    <s v="0.955"/>
    <n v="1.0660000000000001"/>
    <n v="1.071"/>
    <x v="1"/>
    <s v="44585CLE"/>
    <s v="12"/>
    <n v="3"/>
    <s v="1.067"/>
    <s v="0.953"/>
    <n v="1.0640000000000001"/>
    <n v="0.88200000000000001"/>
    <s v="L 93-95"/>
    <n v="35"/>
    <n v="84"/>
    <n v="41.7"/>
    <n v="11"/>
    <n v="21"/>
    <n v="52.4"/>
    <n v="12"/>
    <n v="38"/>
    <n v="31.6"/>
    <n v="93"/>
    <s v="L"/>
    <s v="L1"/>
    <x v="17"/>
  </r>
  <r>
    <x v="46"/>
    <x v="18"/>
    <s v="44587NYK"/>
    <s v="AWAY"/>
    <x v="34"/>
    <x v="21"/>
    <s v="1.012"/>
    <s v="0.961"/>
    <n v="1.0289999999999999"/>
    <n v="0.98199999999999998"/>
    <x v="36"/>
    <s v="44587MIA"/>
    <s v="4"/>
    <n v="8"/>
    <s v="1.109"/>
    <s v="1.104"/>
    <n v="1.054"/>
    <n v="1.0449999999999999"/>
    <s v="L 96-110"/>
    <n v="35"/>
    <n v="83"/>
    <n v="42.2"/>
    <n v="11"/>
    <n v="17"/>
    <n v="64.7"/>
    <n v="15"/>
    <n v="44"/>
    <n v="34.1"/>
    <n v="96"/>
    <s v="L"/>
    <s v="L2"/>
    <x v="10"/>
  </r>
  <r>
    <x v="47"/>
    <x v="18"/>
    <s v="44589NYK"/>
    <s v="AWAY"/>
    <x v="34"/>
    <x v="21"/>
    <s v="1.027"/>
    <s v="1.002"/>
    <n v="1.054"/>
    <n v="1.149"/>
    <x v="46"/>
    <s v="44589MIL"/>
    <s v="7"/>
    <n v="9"/>
    <s v="1.089"/>
    <s v="1.023"/>
    <n v="1.109"/>
    <n v="1.1879999999999999"/>
    <s v="L 108-123"/>
    <n v="39"/>
    <n v="84"/>
    <n v="46.4"/>
    <n v="16"/>
    <n v="28"/>
    <n v="57.1"/>
    <n v="14"/>
    <n v="40"/>
    <n v="35"/>
    <n v="108"/>
    <s v="L"/>
    <s v="L3"/>
    <x v="49"/>
  </r>
  <r>
    <x v="49"/>
    <x v="18"/>
    <s v="44592NYK"/>
    <s v="HOME"/>
    <x v="34"/>
    <x v="21"/>
    <s v="1.005"/>
    <s v="1.048"/>
    <n v="1.1100000000000001"/>
    <n v="1.194"/>
    <x v="39"/>
    <s v="44592SAC"/>
    <s v="22"/>
    <n v="29"/>
    <s v="0.939"/>
    <s v="1.053"/>
    <n v="1.18"/>
    <n v="1.0740000000000001"/>
    <s v="W 116-96"/>
    <n v="40"/>
    <n v="80"/>
    <n v="50"/>
    <n v="23"/>
    <n v="29"/>
    <n v="79.3"/>
    <n v="13"/>
    <n v="35"/>
    <n v="37.1"/>
    <n v="116"/>
    <s v="W"/>
    <s v="W1"/>
    <x v="12"/>
  </r>
  <r>
    <x v="79"/>
    <x v="18"/>
    <s v="44594NYK"/>
    <s v="HOME"/>
    <x v="34"/>
    <x v="19"/>
    <s v="1.06"/>
    <s v="1.125"/>
    <n v="1.0900000000000001"/>
    <n v="0.93100000000000005"/>
    <x v="56"/>
    <s v="44594MEM"/>
    <s v="10"/>
    <n v="6"/>
    <s v="1.132"/>
    <s v="1.042"/>
    <n v="1.046"/>
    <n v="1.0680000000000001"/>
    <s v="L 108-120"/>
    <n v="38"/>
    <n v="88"/>
    <n v="43.2"/>
    <n v="20"/>
    <n v="26"/>
    <n v="76.900000000000006"/>
    <n v="12"/>
    <n v="36"/>
    <n v="33.299999999999997"/>
    <n v="108"/>
    <s v="L"/>
    <s v="L1"/>
    <x v="11"/>
  </r>
  <r>
    <x v="96"/>
    <x v="18"/>
    <s v="44597NYK"/>
    <s v="AWAY"/>
    <x v="34"/>
    <x v="21"/>
    <s v="1.065"/>
    <s v="1.022"/>
    <n v="1.087"/>
    <n v="1.1359999999999999"/>
    <x v="33"/>
    <s v="44597LAL"/>
    <s v="23"/>
    <n v="16"/>
    <s v="1.089"/>
    <s v="1.116"/>
    <n v="1.1020000000000001"/>
    <n v="1.1259999999999999"/>
    <s v="L 115-122"/>
    <n v="39"/>
    <n v="98"/>
    <n v="39.799999999999997"/>
    <n v="26"/>
    <n v="36"/>
    <n v="72.2"/>
    <n v="11"/>
    <n v="38"/>
    <n v="28.9"/>
    <n v="115"/>
    <s v="L"/>
    <s v="L2"/>
    <x v="40"/>
  </r>
  <r>
    <x v="95"/>
    <x v="18"/>
    <s v="44599NYK"/>
    <s v="AWAY"/>
    <x v="34"/>
    <x v="22"/>
    <s v="1.05"/>
    <s v="1.007"/>
    <n v="1.0469999999999999"/>
    <n v="1.0680000000000001"/>
    <x v="11"/>
    <s v="44599UTA"/>
    <s v="1"/>
    <n v="14"/>
    <s v="1.144"/>
    <s v="1.257"/>
    <n v="1.121"/>
    <n v="1.026"/>
    <s v="L 104-113"/>
    <n v="36"/>
    <n v="95"/>
    <n v="37.9"/>
    <n v="24"/>
    <n v="35"/>
    <n v="68.599999999999994"/>
    <n v="8"/>
    <n v="33"/>
    <n v="24.2"/>
    <n v="104"/>
    <s v="L"/>
    <s v="L3"/>
    <x v="7"/>
  </r>
  <r>
    <x v="53"/>
    <x v="18"/>
    <s v="44600NYK"/>
    <s v="AWAY"/>
    <x v="31"/>
    <x v="22"/>
    <s v="1.05"/>
    <s v="1.007"/>
    <n v="1.0469999999999999"/>
    <n v="1.0680000000000001"/>
    <x v="12"/>
    <s v="44600DEN"/>
    <s v="6"/>
    <n v="17"/>
    <s v="1.145"/>
    <s v="1.219"/>
    <n v="1.1180000000000001"/>
    <n v="1.022"/>
    <s v="L 115-132"/>
    <n v="45"/>
    <n v="101"/>
    <n v="44.6"/>
    <n v="10"/>
    <n v="12"/>
    <n v="83.3"/>
    <n v="15"/>
    <n v="43"/>
    <n v="34.9"/>
    <n v="115"/>
    <s v="L"/>
    <s v="L4"/>
    <x v="66"/>
  </r>
  <r>
    <x v="80"/>
    <x v="19"/>
    <s v="44489OKC"/>
    <s v="AWAY"/>
    <x v="24"/>
    <x v="0"/>
    <s v=" "/>
    <s v=" "/>
    <s v=" "/>
    <s v=" "/>
    <x v="11"/>
    <s v="44489UTA"/>
    <m/>
    <s v=" "/>
    <s v=" "/>
    <s v=" "/>
    <s v=" "/>
    <s v=" "/>
    <s v="L 86-107"/>
    <n v="34"/>
    <n v="91"/>
    <n v="37.4"/>
    <n v="11"/>
    <n v="18"/>
    <n v="61.1"/>
    <n v="7"/>
    <n v="35"/>
    <n v="20"/>
    <n v="86"/>
    <s v="L"/>
    <s v="L1"/>
    <x v="41"/>
  </r>
  <r>
    <x v="55"/>
    <x v="19"/>
    <s v="44491OKC"/>
    <s v="AWAY"/>
    <x v="45"/>
    <x v="7"/>
    <s v="0.879"/>
    <s v="0.879"/>
    <n v="1.0940000000000001"/>
    <n v="1.0940000000000001"/>
    <x v="53"/>
    <s v="44491HOU"/>
    <n v="18"/>
    <n v="20"/>
    <s v="0.976"/>
    <s v="0.976"/>
    <n v="1.1419999999999999"/>
    <n v="1.1419999999999999"/>
    <s v="L 91-124"/>
    <n v="34"/>
    <n v="91"/>
    <n v="37.4"/>
    <n v="9"/>
    <n v="16"/>
    <n v="56.3"/>
    <n v="14"/>
    <n v="43"/>
    <n v="32.6"/>
    <n v="91"/>
    <s v="L"/>
    <s v="L2"/>
    <x v="86"/>
  </r>
  <r>
    <x v="56"/>
    <x v="19"/>
    <s v="44493OKC"/>
    <s v="HOME"/>
    <x v="18"/>
    <x v="25"/>
    <s v="0.855"/>
    <s v="0.834"/>
    <n v="1.1160000000000001"/>
    <n v="1.1359999999999999"/>
    <x v="22"/>
    <s v="44493PHI"/>
    <s v="8"/>
    <n v="14"/>
    <s v="1.115"/>
    <s v="1.076"/>
    <n v="1.0409999999999999"/>
    <n v="1.125"/>
    <s v="L 103-115"/>
    <n v="40"/>
    <n v="84"/>
    <n v="47.6"/>
    <n v="15"/>
    <n v="19"/>
    <n v="78.900000000000006"/>
    <n v="8"/>
    <n v="31"/>
    <n v="25.8"/>
    <n v="103"/>
    <s v="L"/>
    <s v="L3"/>
    <x v="11"/>
  </r>
  <r>
    <x v="101"/>
    <x v="19"/>
    <s v="44495OKC"/>
    <s v="HOME"/>
    <x v="18"/>
    <x v="11"/>
    <s v="0.919"/>
    <s v="1.054"/>
    <n v="1.135"/>
    <n v="1.1759999999999999"/>
    <x v="50"/>
    <s v="44495GSW"/>
    <s v="6"/>
    <n v="15"/>
    <s v="1.102"/>
    <s v="1.175"/>
    <n v="1.0369999999999999"/>
    <n v="1.056"/>
    <s v="L 98-106"/>
    <n v="36"/>
    <n v="86"/>
    <n v="41.9"/>
    <n v="14"/>
    <n v="17"/>
    <n v="82.4"/>
    <n v="12"/>
    <n v="34"/>
    <n v="35.299999999999997"/>
    <n v="98"/>
    <s v="L"/>
    <s v="L4"/>
    <x v="19"/>
  </r>
  <r>
    <x v="3"/>
    <x v="19"/>
    <s v="44496OKC"/>
    <s v="HOME"/>
    <x v="18"/>
    <x v="15"/>
    <s v="0.919"/>
    <s v="1.054"/>
    <n v="1.135"/>
    <n v="1.1759999999999999"/>
    <x v="40"/>
    <s v="44496LAL"/>
    <s v="17"/>
    <n v="25"/>
    <s v="1.046"/>
    <s v="1.152"/>
    <n v="1.089"/>
    <n v="1.1240000000000001"/>
    <s v="W 123-115"/>
    <n v="43"/>
    <n v="86"/>
    <n v="50"/>
    <n v="22"/>
    <n v="29"/>
    <n v="75.900000000000006"/>
    <n v="15"/>
    <n v="37"/>
    <n v="40.5"/>
    <n v="123"/>
    <s v="W"/>
    <s v="W1"/>
    <x v="29"/>
  </r>
  <r>
    <x v="5"/>
    <x v="19"/>
    <s v="44499OKC"/>
    <s v="AWAY"/>
    <x v="26"/>
    <x v="11"/>
    <s v="1.07"/>
    <s v="1.164"/>
    <n v="1.1100000000000001"/>
    <n v="1.0880000000000001"/>
    <x v="10"/>
    <s v="44499GSW"/>
    <s v="12"/>
    <n v="7"/>
    <s v="1.044"/>
    <s v="0.904"/>
    <n v="0.99"/>
    <n v="0.93100000000000005"/>
    <s v="L 82-103"/>
    <n v="29"/>
    <n v="83"/>
    <n v="34.9"/>
    <n v="16"/>
    <n v="21"/>
    <n v="76.2"/>
    <n v="8"/>
    <n v="39"/>
    <n v="20.5"/>
    <n v="82"/>
    <s v="L"/>
    <s v="L1"/>
    <x v="41"/>
  </r>
  <r>
    <x v="6"/>
    <x v="19"/>
    <s v="44501OKC"/>
    <s v="AWAY"/>
    <x v="18"/>
    <x v="11"/>
    <s v="0.984"/>
    <s v="0.797"/>
    <n v="1.052"/>
    <n v="1.0009999999999999"/>
    <x v="34"/>
    <s v="44501LAC"/>
    <s v="26"/>
    <n v="10"/>
    <s v="0.904"/>
    <s v="0.897"/>
    <n v="0.91100000000000003"/>
    <n v="1.0820000000000001"/>
    <s v="L 94-99"/>
    <n v="35"/>
    <n v="90"/>
    <n v="38.9"/>
    <n v="13"/>
    <n v="16"/>
    <n v="81.3"/>
    <n v="11"/>
    <n v="37"/>
    <n v="29.7"/>
    <n v="94"/>
    <s v="L"/>
    <s v="L2"/>
    <x v="21"/>
  </r>
  <r>
    <x v="8"/>
    <x v="19"/>
    <s v="44504OKC"/>
    <s v="AWAY"/>
    <x v="18"/>
    <x v="13"/>
    <s v="0.96"/>
    <s v="0.914"/>
    <n v="1.018"/>
    <n v="0.96299999999999997"/>
    <x v="33"/>
    <s v="44504LAL"/>
    <s v="11"/>
    <n v="14"/>
    <s v="1.041"/>
    <s v="1.086"/>
    <n v="0.96399999999999997"/>
    <n v="1.0680000000000001"/>
    <s v="W 107-104"/>
    <n v="37"/>
    <n v="87"/>
    <n v="42.5"/>
    <n v="18"/>
    <n v="26"/>
    <n v="69.2"/>
    <n v="15"/>
    <n v="41"/>
    <n v="36.6"/>
    <n v="107"/>
    <s v="W"/>
    <s v="W1"/>
    <x v="3"/>
  </r>
  <r>
    <x v="60"/>
    <x v="19"/>
    <s v="44507OKC"/>
    <s v="HOME"/>
    <x v="18"/>
    <x v="12"/>
    <s v="0.918"/>
    <s v="1.052"/>
    <n v="0.99199999999999999"/>
    <n v="1.022"/>
    <x v="57"/>
    <s v="44507SAS"/>
    <s v="19"/>
    <n v="9"/>
    <s v="1.03"/>
    <s v="0.965"/>
    <n v="1.0329999999999999"/>
    <n v="0.84199999999999997"/>
    <s v="W 99-94"/>
    <n v="35"/>
    <n v="94"/>
    <n v="37.200000000000003"/>
    <n v="17"/>
    <n v="20"/>
    <n v="85"/>
    <n v="12"/>
    <n v="42"/>
    <n v="28.6"/>
    <n v="99"/>
    <s v="W"/>
    <s v="W2"/>
    <x v="33"/>
  </r>
  <r>
    <x v="61"/>
    <x v="19"/>
    <s v="44510OKC"/>
    <s v="AWAY"/>
    <x v="18"/>
    <x v="26"/>
    <s v="0.976"/>
    <s v="0.962"/>
    <n v="0.96599999999999997"/>
    <n v="0.91400000000000003"/>
    <x v="3"/>
    <s v="44510NOP"/>
    <s v="27"/>
    <n v="29"/>
    <s v="0.932"/>
    <s v="0.956"/>
    <n v="1.1679999999999999"/>
    <n v="1.123"/>
    <s v="W 108-100"/>
    <n v="37"/>
    <n v="87"/>
    <n v="42.5"/>
    <n v="24"/>
    <n v="30"/>
    <n v="80"/>
    <n v="10"/>
    <n v="34"/>
    <n v="29.4"/>
    <n v="108"/>
    <s v="W"/>
    <s v="W3"/>
    <x v="29"/>
  </r>
  <r>
    <x v="12"/>
    <x v="19"/>
    <s v="44512OKC"/>
    <s v="HOME"/>
    <x v="18"/>
    <x v="23"/>
    <s v="1.015"/>
    <s v="1.031"/>
    <n v="0.96299999999999997"/>
    <n v="0.95499999999999996"/>
    <x v="39"/>
    <s v="44512SAC"/>
    <s v="10"/>
    <n v="25"/>
    <s v="1.003"/>
    <s v="1.14"/>
    <n v="1.0900000000000001"/>
    <n v="1.325"/>
    <s v="W 105-103"/>
    <n v="42"/>
    <n v="99"/>
    <n v="42.4"/>
    <n v="11"/>
    <n v="15"/>
    <n v="73.3"/>
    <n v="10"/>
    <n v="30"/>
    <n v="33.299999999999997"/>
    <n v="105"/>
    <s v="W"/>
    <s v="W4"/>
    <x v="20"/>
  </r>
  <r>
    <x v="13"/>
    <x v="19"/>
    <s v="44514OKC"/>
    <s v="HOME"/>
    <x v="18"/>
    <x v="16"/>
    <s v="1.004"/>
    <s v="1.018"/>
    <n v="0.95599999999999996"/>
    <n v="0.999"/>
    <x v="24"/>
    <s v="44514BKN"/>
    <s v="14"/>
    <n v="7"/>
    <s v="1.093"/>
    <s v="1.21"/>
    <n v="1.0349999999999999"/>
    <n v="1.129"/>
    <s v="L 96-120"/>
    <n v="36"/>
    <n v="90"/>
    <n v="40"/>
    <n v="10"/>
    <n v="11"/>
    <n v="90.9"/>
    <n v="14"/>
    <n v="45"/>
    <n v="31.1"/>
    <n v="96"/>
    <s v="L"/>
    <s v="L1"/>
    <x v="25"/>
  </r>
  <r>
    <x v="14"/>
    <x v="19"/>
    <s v="44515OKC"/>
    <s v="HOME"/>
    <x v="18"/>
    <x v="27"/>
    <s v="1.003"/>
    <s v="1.018"/>
    <n v="0.95399999999999996"/>
    <n v="0.999"/>
    <x v="35"/>
    <s v="44515MIA"/>
    <s v="4"/>
    <n v="7"/>
    <s v="1.06"/>
    <s v="1.096"/>
    <n v="1.06"/>
    <n v="1.0369999999999999"/>
    <s v="L 90-103"/>
    <n v="34"/>
    <n v="83"/>
    <n v="41"/>
    <n v="7"/>
    <n v="10"/>
    <n v="70"/>
    <n v="15"/>
    <n v="41"/>
    <n v="36.6"/>
    <n v="90"/>
    <s v="L"/>
    <s v="L2"/>
    <x v="24"/>
  </r>
  <r>
    <x v="15"/>
    <x v="19"/>
    <s v="44517OKC"/>
    <s v="HOME"/>
    <x v="18"/>
    <x v="16"/>
    <s v="0.965"/>
    <s v="0.909"/>
    <n v="1.081"/>
    <n v="1.0409999999999999"/>
    <x v="25"/>
    <s v="44517HOU"/>
    <s v="30"/>
    <n v="22"/>
    <s v="0.887"/>
    <s v="0.928"/>
    <n v="1.1120000000000001"/>
    <n v="1.2370000000000001"/>
    <s v="W 101-89"/>
    <n v="41"/>
    <n v="92"/>
    <n v="44.6"/>
    <n v="9"/>
    <n v="16"/>
    <n v="56.3"/>
    <n v="10"/>
    <n v="39"/>
    <n v="25.6"/>
    <n v="101"/>
    <s v="W"/>
    <s v="W1"/>
    <x v="15"/>
  </r>
  <r>
    <x v="63"/>
    <x v="19"/>
    <s v="44519OKC"/>
    <s v="AWAY"/>
    <x v="18"/>
    <x v="27"/>
    <s v="0.948"/>
    <s v="0.968"/>
    <n v="1.03"/>
    <n v="0.85299999999999998"/>
    <x v="46"/>
    <s v="44519MIL"/>
    <s v="17"/>
    <n v="20"/>
    <s v="1.043"/>
    <s v="1.048"/>
    <n v="1.1140000000000001"/>
    <n v="0.98"/>
    <s v="L 89-96"/>
    <n v="32"/>
    <n v="91"/>
    <n v="35.200000000000003"/>
    <n v="13"/>
    <n v="21"/>
    <n v="61.9"/>
    <n v="12"/>
    <n v="48"/>
    <n v="25"/>
    <n v="89"/>
    <s v="L"/>
    <s v="L1"/>
    <x v="40"/>
  </r>
  <r>
    <x v="16"/>
    <x v="19"/>
    <s v="44520OKC"/>
    <s v="AWAY"/>
    <x v="18"/>
    <x v="27"/>
    <s v="0.948"/>
    <s v="0.968"/>
    <n v="1.03"/>
    <n v="0.85299999999999998"/>
    <x v="52"/>
    <s v="44520BOS"/>
    <s v="21"/>
    <n v="11"/>
    <s v="0.995"/>
    <s v="1.033"/>
    <n v="1.02"/>
    <n v="1.1479999999999999"/>
    <s v="L 105-111"/>
    <n v="39"/>
    <n v="96"/>
    <n v="40.6"/>
    <n v="9"/>
    <n v="16"/>
    <n v="56.3"/>
    <n v="18"/>
    <n v="42"/>
    <n v="42.9"/>
    <n v="105"/>
    <s v="L"/>
    <s v="L2"/>
    <x v="1"/>
  </r>
  <r>
    <x v="17"/>
    <x v="19"/>
    <s v="44522OKC"/>
    <s v="AWAY"/>
    <x v="18"/>
    <x v="27"/>
    <s v="0.978"/>
    <s v="1.092"/>
    <n v="0.98099999999999998"/>
    <n v="1.155"/>
    <x v="54"/>
    <s v="44522ATL"/>
    <s v="6"/>
    <n v="28"/>
    <s v="1.191"/>
    <s v="1.179"/>
    <n v="1.06"/>
    <n v="1.0760000000000001"/>
    <s v="L 101-113"/>
    <n v="39"/>
    <n v="97"/>
    <n v="40.200000000000003"/>
    <n v="13"/>
    <n v="14"/>
    <n v="92.9"/>
    <n v="10"/>
    <n v="38"/>
    <n v="26.3"/>
    <n v="101"/>
    <s v="L"/>
    <s v="L3"/>
    <x v="11"/>
  </r>
  <r>
    <x v="18"/>
    <x v="19"/>
    <s v="44524OKC"/>
    <s v="HOME"/>
    <x v="18"/>
    <x v="16"/>
    <s v="1.005"/>
    <s v="1.051"/>
    <n v="1.091"/>
    <n v="1.1759999999999999"/>
    <x v="8"/>
    <s v="44524UTA"/>
    <s v="1"/>
    <n v="6"/>
    <s v="1.196"/>
    <s v="1.17"/>
    <n v="1.0860000000000001"/>
    <n v="1.18"/>
    <s v="L 104-110"/>
    <n v="37"/>
    <n v="82"/>
    <n v="45.1"/>
    <n v="15"/>
    <n v="22"/>
    <n v="68.2"/>
    <n v="15"/>
    <n v="36"/>
    <n v="41.7"/>
    <n v="104"/>
    <s v="L"/>
    <s v="L4"/>
    <x v="1"/>
  </r>
  <r>
    <x v="19"/>
    <x v="19"/>
    <s v="44526OKC"/>
    <s v="HOME"/>
    <x v="18"/>
    <x v="28"/>
    <s v="1.061"/>
    <s v="1.04"/>
    <n v="1.143"/>
    <n v="1.1000000000000001"/>
    <x v="6"/>
    <s v="44526WAS"/>
    <s v="21"/>
    <n v="9"/>
    <s v="0.995"/>
    <s v="0.939"/>
    <n v="1.0860000000000001"/>
    <n v="1.169"/>
    <s v="L 99-101"/>
    <n v="38"/>
    <n v="94"/>
    <n v="40.4"/>
    <n v="12"/>
    <n v="14"/>
    <n v="85.7"/>
    <n v="11"/>
    <n v="33"/>
    <n v="33.299999999999997"/>
    <n v="99"/>
    <s v="L"/>
    <s v="L5"/>
    <x v="17"/>
  </r>
  <r>
    <x v="88"/>
    <x v="19"/>
    <s v="44529OKC"/>
    <s v="AWAY"/>
    <x v="19"/>
    <x v="23"/>
    <s v="1.032"/>
    <s v="1.006"/>
    <n v="1.1000000000000001"/>
    <n v="1.0269999999999999"/>
    <x v="53"/>
    <s v="44529HOU"/>
    <s v="29"/>
    <n v="21"/>
    <s v="1.082"/>
    <s v="1.286"/>
    <n v="1.1120000000000001"/>
    <n v="1.26"/>
    <s v="L 89-102"/>
    <n v="31"/>
    <n v="87"/>
    <n v="35.6"/>
    <n v="20"/>
    <n v="26"/>
    <n v="76.900000000000006"/>
    <n v="7"/>
    <n v="43"/>
    <n v="16.3"/>
    <n v="89"/>
    <s v="L"/>
    <s v="L6"/>
    <x v="24"/>
  </r>
  <r>
    <x v="21"/>
    <x v="19"/>
    <s v="44531OKC"/>
    <s v="HOME"/>
    <x v="36"/>
    <x v="27"/>
    <s v="0.955"/>
    <s v="0.83"/>
    <n v="1.024"/>
    <n v="0.95099999999999996"/>
    <x v="25"/>
    <s v="44531HOU"/>
    <s v="28"/>
    <n v="17"/>
    <s v="1.111"/>
    <s v="0.951"/>
    <n v="1.048"/>
    <n v="0.83"/>
    <s v="L 110-114"/>
    <n v="40"/>
    <n v="85"/>
    <n v="47.1"/>
    <n v="22"/>
    <n v="29"/>
    <n v="75.900000000000006"/>
    <n v="8"/>
    <n v="32"/>
    <n v="25"/>
    <n v="110"/>
    <s v="L"/>
    <s v="L7"/>
    <x v="9"/>
  </r>
  <r>
    <x v="89"/>
    <x v="19"/>
    <s v="44532OKC"/>
    <s v="AWAY"/>
    <x v="36"/>
    <x v="27"/>
    <s v="0.955"/>
    <s v="0.83"/>
    <n v="1.024"/>
    <n v="0.95099999999999996"/>
    <x v="19"/>
    <s v="44532MEM"/>
    <s v="12"/>
    <n v="30"/>
    <s v="1.035"/>
    <s v="0.957"/>
    <n v="1.0289999999999999"/>
    <n v="0.88900000000000001"/>
    <s v="L 79-152"/>
    <n v="25"/>
    <n v="76"/>
    <n v="32.9"/>
    <n v="18"/>
    <n v="22"/>
    <n v="81.8"/>
    <n v="11"/>
    <n v="38"/>
    <n v="28.9"/>
    <n v="79"/>
    <s v="L"/>
    <s v="L8"/>
    <x v="87"/>
  </r>
  <r>
    <x v="24"/>
    <x v="19"/>
    <s v="44536OKC"/>
    <s v="AWAY"/>
    <x v="36"/>
    <x v="25"/>
    <s v="0.903"/>
    <s v="0.794"/>
    <n v="1.1950000000000001"/>
    <n v="1.528"/>
    <x v="48"/>
    <s v="44536DET"/>
    <s v="29"/>
    <n v="23"/>
    <s v="0.984"/>
    <s v="1.044"/>
    <n v="1.0920000000000001"/>
    <n v="1.1559999999999999"/>
    <s v="W 114-103"/>
    <n v="41"/>
    <n v="82"/>
    <n v="50"/>
    <n v="23"/>
    <n v="30"/>
    <n v="76.7"/>
    <n v="9"/>
    <n v="25"/>
    <n v="36"/>
    <n v="114"/>
    <s v="W"/>
    <s v="W1"/>
    <x v="13"/>
  </r>
  <r>
    <x v="67"/>
    <x v="19"/>
    <s v="44538OKC"/>
    <s v="AWAY"/>
    <x v="36"/>
    <x v="24"/>
    <s v="1.001"/>
    <s v="1.117"/>
    <n v="1.2190000000000001"/>
    <n v="1.0089999999999999"/>
    <x v="43"/>
    <s v="44538TOR"/>
    <s v="16"/>
    <n v="17"/>
    <s v="0.999"/>
    <s v="1.096"/>
    <n v="0.96799999999999997"/>
    <n v="0.96699999999999997"/>
    <s v="W 110-109"/>
    <n v="38"/>
    <n v="84"/>
    <n v="45.2"/>
    <n v="17"/>
    <n v="20"/>
    <n v="85"/>
    <n v="17"/>
    <n v="40"/>
    <n v="42.5"/>
    <n v="110"/>
    <s v="W"/>
    <s v="W2"/>
    <x v="43"/>
  </r>
  <r>
    <x v="25"/>
    <x v="19"/>
    <s v="44540OKC"/>
    <s v="HOME"/>
    <x v="36"/>
    <x v="26"/>
    <s v="1.004"/>
    <s v="1.097"/>
    <n v="1.206"/>
    <n v="1.087"/>
    <x v="40"/>
    <s v="44540LAL"/>
    <s v="22"/>
    <n v="14"/>
    <s v="1.148"/>
    <s v="1.137"/>
    <n v="1.0289999999999999"/>
    <n v="0.99099999999999999"/>
    <s v="L 95-116"/>
    <n v="38"/>
    <n v="96"/>
    <n v="39.6"/>
    <n v="9"/>
    <n v="14"/>
    <n v="64.3"/>
    <n v="10"/>
    <n v="44"/>
    <n v="22.7"/>
    <n v="95"/>
    <s v="L"/>
    <s v="L1"/>
    <x v="41"/>
  </r>
  <r>
    <x v="68"/>
    <x v="19"/>
    <s v="44542OKC"/>
    <s v="HOME"/>
    <x v="36"/>
    <x v="25"/>
    <s v="1.057"/>
    <s v="0.954"/>
    <n v="1.0860000000000001"/>
    <n v="1.165"/>
    <x v="0"/>
    <s v="44542DAL"/>
    <s v="22"/>
    <n v="17"/>
    <s v="1.035"/>
    <s v="1.009"/>
    <n v="1.0629999999999999"/>
    <n v="1.1499999999999999"/>
    <s v="L 84-103"/>
    <n v="30"/>
    <n v="80"/>
    <n v="37.5"/>
    <n v="11"/>
    <n v="16"/>
    <n v="68.8"/>
    <n v="13"/>
    <n v="37"/>
    <n v="35.1"/>
    <n v="84"/>
    <s v="L"/>
    <s v="L2"/>
    <x v="47"/>
  </r>
  <r>
    <x v="27"/>
    <x v="19"/>
    <s v="44545OKC"/>
    <s v="HOME"/>
    <x v="36"/>
    <x v="24"/>
    <s v="0.971"/>
    <s v="0.859"/>
    <n v="1.1020000000000001"/>
    <n v="1.054"/>
    <x v="58"/>
    <s v="44545NOP"/>
    <s v="26"/>
    <n v="26"/>
    <s v="1.022"/>
    <s v="0.953"/>
    <n v="1.038"/>
    <n v="1.1000000000000001"/>
    <s v="L 110-113"/>
    <n v="39"/>
    <n v="93"/>
    <n v="41.9"/>
    <n v="19"/>
    <n v="19"/>
    <n v="100"/>
    <n v="13"/>
    <n v="35"/>
    <n v="37.1"/>
    <n v="110"/>
    <s v="L"/>
    <s v="L3"/>
    <x v="18"/>
  </r>
  <r>
    <x v="71"/>
    <x v="19"/>
    <s v="44548OKC"/>
    <s v="HOME"/>
    <x v="36"/>
    <x v="8"/>
    <s v="0.97"/>
    <s v="1.094"/>
    <n v="1.1140000000000001"/>
    <n v="1.1240000000000001"/>
    <x v="55"/>
    <s v="44548LAC"/>
    <s v="25"/>
    <n v="4"/>
    <s v="1.09"/>
    <s v="1.015"/>
    <n v="1.1000000000000001"/>
    <n v="1.222"/>
    <s v="W 104-103"/>
    <n v="43"/>
    <n v="92"/>
    <n v="46.7"/>
    <n v="6"/>
    <n v="10"/>
    <n v="60"/>
    <n v="12"/>
    <n v="31"/>
    <n v="38.700000000000003"/>
    <n v="104"/>
    <s v="W"/>
    <s v="W1"/>
    <x v="43"/>
  </r>
  <r>
    <x v="83"/>
    <x v="19"/>
    <s v="44550OKC"/>
    <s v="AWAY"/>
    <x v="36"/>
    <x v="8"/>
    <s v="1.009"/>
    <s v="1.073"/>
    <n v="1.081"/>
    <n v="1.0629999999999999"/>
    <x v="19"/>
    <s v="44550MEM"/>
    <s v="5"/>
    <n v="16"/>
    <s v="1.157"/>
    <s v="1.132"/>
    <n v="0.95299999999999996"/>
    <n v="0.95799999999999996"/>
    <s v="W 102-99"/>
    <n v="36"/>
    <n v="84"/>
    <n v="42.9"/>
    <n v="19"/>
    <n v="28"/>
    <n v="67.900000000000006"/>
    <n v="11"/>
    <n v="38"/>
    <n v="28.9"/>
    <n v="102"/>
    <s v="W"/>
    <s v="W2"/>
    <x v="3"/>
  </r>
  <r>
    <x v="29"/>
    <x v="19"/>
    <s v="44552OKC"/>
    <s v="HOME"/>
    <x v="36"/>
    <x v="6"/>
    <s v="1.054"/>
    <s v="0.998"/>
    <n v="1.0509999999999999"/>
    <n v="0.96799999999999997"/>
    <x v="27"/>
    <s v="44552DEN"/>
    <s v="10"/>
    <n v="19"/>
    <s v="1.121"/>
    <s v="1.228"/>
    <n v="1.099"/>
    <n v="1.0609999999999999"/>
    <s v="W 108-94"/>
    <n v="42"/>
    <n v="94"/>
    <n v="44.7"/>
    <n v="16"/>
    <n v="19"/>
    <n v="84.2"/>
    <n v="8"/>
    <n v="34"/>
    <n v="23.5"/>
    <n v="108"/>
    <s v="W"/>
    <s v="W3"/>
    <x v="34"/>
  </r>
  <r>
    <x v="30"/>
    <x v="19"/>
    <s v="44553OKC"/>
    <s v="AWAY"/>
    <x v="18"/>
    <x v="6"/>
    <s v="1.054"/>
    <s v="0.998"/>
    <n v="1.0509999999999999"/>
    <n v="0.96799999999999997"/>
    <x v="9"/>
    <s v="44553PHX"/>
    <s v="5"/>
    <n v="2"/>
    <s v="1.14"/>
    <s v="1.004"/>
    <n v="0.92300000000000004"/>
    <n v="0.83699999999999997"/>
    <s v="L 101-113"/>
    <n v="37"/>
    <n v="96"/>
    <n v="38.5"/>
    <n v="16"/>
    <n v="21"/>
    <n v="76.2"/>
    <n v="11"/>
    <n v="41"/>
    <n v="26.8"/>
    <n v="101"/>
    <s v="L"/>
    <s v="L1"/>
    <x v="11"/>
  </r>
  <r>
    <x v="92"/>
    <x v="19"/>
    <s v="44556OKC"/>
    <s v="HOME"/>
    <x v="36"/>
    <x v="6"/>
    <s v="1.008"/>
    <s v="0.961"/>
    <n v="0.99199999999999999"/>
    <n v="1.075"/>
    <x v="58"/>
    <s v="44556NOP"/>
    <s v="24"/>
    <n v="24"/>
    <s v="1.122"/>
    <s v="1.138"/>
    <n v="1.042"/>
    <n v="1.0760000000000001"/>
    <s v="W 117-112"/>
    <n v="41"/>
    <n v="86"/>
    <n v="47.7"/>
    <n v="22"/>
    <n v="31"/>
    <n v="71"/>
    <n v="13"/>
    <n v="36"/>
    <n v="36.1"/>
    <n v="117"/>
    <s v="W"/>
    <s v="W1"/>
    <x v="33"/>
  </r>
  <r>
    <x v="98"/>
    <x v="19"/>
    <s v="44558OKC"/>
    <s v="AWAY"/>
    <x v="18"/>
    <x v="16"/>
    <s v="1.042"/>
    <s v="1.098"/>
    <n v="1.02"/>
    <n v="1.052"/>
    <x v="32"/>
    <s v="44558SAC"/>
    <s v="21"/>
    <n v="27"/>
    <s v="0.943"/>
    <s v="0.971"/>
    <n v="1.125"/>
    <n v="1.2090000000000001"/>
    <s v="L 111-117"/>
    <n v="35"/>
    <n v="90"/>
    <n v="38.9"/>
    <n v="30"/>
    <n v="36"/>
    <n v="83.3"/>
    <n v="11"/>
    <n v="33"/>
    <n v="33.299999999999997"/>
    <n v="111"/>
    <s v="L"/>
    <s v="L1"/>
    <x v="1"/>
  </r>
  <r>
    <x v="33"/>
    <x v="19"/>
    <s v="44559OKC"/>
    <s v="AWAY"/>
    <x v="18"/>
    <x v="28"/>
    <s v="1.042"/>
    <s v="1.098"/>
    <n v="1.02"/>
    <n v="1.052"/>
    <x v="9"/>
    <s v="44559PHX"/>
    <s v="6"/>
    <n v="3"/>
    <s v="1.109"/>
    <s v="1.119"/>
    <n v="1.1020000000000001"/>
    <n v="1.129"/>
    <s v="L 97-115"/>
    <n v="38"/>
    <n v="96"/>
    <n v="39.6"/>
    <n v="14"/>
    <n v="16"/>
    <n v="87.5"/>
    <n v="7"/>
    <n v="35"/>
    <n v="20"/>
    <n v="97"/>
    <s v="L"/>
    <s v="L2"/>
    <x v="8"/>
  </r>
  <r>
    <x v="34"/>
    <x v="19"/>
    <s v="44561OKC"/>
    <s v="HOME"/>
    <x v="18"/>
    <x v="8"/>
    <s v="1.034"/>
    <s v="0.966"/>
    <n v="1.0940000000000001"/>
    <n v="1.145"/>
    <x v="20"/>
    <s v="44561NYK"/>
    <s v="19"/>
    <n v="15"/>
    <s v="1.001"/>
    <s v="0.95"/>
    <n v="0.89400000000000002"/>
    <n v="0.85899999999999999"/>
    <s v="W 95-80"/>
    <n v="36"/>
    <n v="87"/>
    <n v="41.4"/>
    <n v="5"/>
    <n v="7"/>
    <n v="71.400000000000006"/>
    <n v="18"/>
    <n v="43"/>
    <n v="41.9"/>
    <n v="95"/>
    <s v="W"/>
    <s v="W1"/>
    <x v="42"/>
  </r>
  <r>
    <x v="84"/>
    <x v="19"/>
    <s v="44563OKC"/>
    <s v="HOME"/>
    <x v="18"/>
    <x v="16"/>
    <s v="1.001"/>
    <s v="1.001"/>
    <n v="1.03"/>
    <n v="0.84299999999999997"/>
    <x v="0"/>
    <s v="44563DAL"/>
    <s v="17"/>
    <n v="14"/>
    <s v="1.157"/>
    <s v="1.16"/>
    <n v="1.0549999999999999"/>
    <n v="0.99399999999999999"/>
    <s v="L 86-95"/>
    <n v="35"/>
    <n v="85"/>
    <n v="41.2"/>
    <n v="6"/>
    <n v="9"/>
    <n v="66.7"/>
    <n v="10"/>
    <n v="30"/>
    <n v="33.299999999999997"/>
    <n v="86"/>
    <s v="L"/>
    <s v="L1"/>
    <x v="7"/>
  </r>
  <r>
    <x v="36"/>
    <x v="19"/>
    <s v="44566OKC"/>
    <s v="AWAY"/>
    <x v="18"/>
    <x v="16"/>
    <s v="0.957"/>
    <s v="0.902"/>
    <n v="0.998"/>
    <n v="0.997"/>
    <x v="23"/>
    <s v="44566MIN"/>
    <s v="23"/>
    <n v="11"/>
    <s v="1.073"/>
    <s v="1.182"/>
    <n v="1.07"/>
    <n v="1.008"/>
    <s v="L 90-98"/>
    <n v="33"/>
    <n v="90"/>
    <n v="36.700000000000003"/>
    <n v="15"/>
    <n v="18"/>
    <n v="83.3"/>
    <n v="9"/>
    <n v="35"/>
    <n v="25.7"/>
    <n v="90"/>
    <s v="L"/>
    <s v="L2"/>
    <x v="19"/>
  </r>
  <r>
    <x v="37"/>
    <x v="19"/>
    <s v="44568OKC"/>
    <s v="HOME"/>
    <x v="36"/>
    <x v="23"/>
    <s v="0.929"/>
    <s v="0.886"/>
    <n v="0.93600000000000005"/>
    <n v="0.96499999999999997"/>
    <x v="37"/>
    <s v="44568MIN"/>
    <s v="25"/>
    <n v="9"/>
    <s v="1.049"/>
    <s v="0.965"/>
    <n v="0.98099999999999998"/>
    <n v="0.88600000000000001"/>
    <s v="L 105-135"/>
    <n v="36"/>
    <n v="89"/>
    <n v="40.4"/>
    <n v="18"/>
    <n v="23"/>
    <n v="78.3"/>
    <n v="15"/>
    <n v="44"/>
    <n v="34.1"/>
    <n v="105"/>
    <s v="L"/>
    <s v="L3"/>
    <x v="61"/>
  </r>
  <r>
    <x v="38"/>
    <x v="19"/>
    <s v="44570OKC"/>
    <s v="HOME"/>
    <x v="18"/>
    <x v="16"/>
    <s v="0.922"/>
    <s v="0.973"/>
    <n v="1.0760000000000001"/>
    <n v="1.2509999999999999"/>
    <x v="27"/>
    <s v="44570DEN"/>
    <s v="18"/>
    <n v="19"/>
    <s v="1.075"/>
    <s v="1.193"/>
    <n v="1.109"/>
    <n v="1.095"/>
    <s v="L 95-99"/>
    <n v="38"/>
    <n v="88"/>
    <n v="43.2"/>
    <n v="10"/>
    <n v="12"/>
    <n v="83.3"/>
    <n v="9"/>
    <n v="38"/>
    <n v="23.7"/>
    <n v="95"/>
    <s v="L"/>
    <s v="L4"/>
    <x v="9"/>
  </r>
  <r>
    <x v="93"/>
    <x v="19"/>
    <s v="44572OKC"/>
    <s v="AWAY"/>
    <x v="18"/>
    <x v="23"/>
    <s v="0.96"/>
    <s v="1.025"/>
    <n v="1.099"/>
    <n v="1.069"/>
    <x v="4"/>
    <s v="44572WAS"/>
    <s v="19"/>
    <n v="23"/>
    <s v="1.055"/>
    <s v="1.005"/>
    <n v="1.0840000000000001"/>
    <n v="0.98499999999999999"/>
    <s v="L 118-122"/>
    <n v="47"/>
    <n v="98"/>
    <n v="48"/>
    <n v="13"/>
    <n v="15"/>
    <n v="86.7"/>
    <n v="11"/>
    <n v="39"/>
    <n v="28.2"/>
    <n v="118"/>
    <s v="L"/>
    <s v="L5"/>
    <x v="9"/>
  </r>
  <r>
    <x v="75"/>
    <x v="19"/>
    <s v="44574OKC"/>
    <s v="AWAY"/>
    <x v="18"/>
    <x v="8"/>
    <s v="1.058"/>
    <s v="1.18"/>
    <n v="1.1839999999999999"/>
    <n v="1.22"/>
    <x v="7"/>
    <s v="44574BKN"/>
    <s v="13"/>
    <n v="9"/>
    <s v="1.053"/>
    <s v="1.062"/>
    <n v="1.103"/>
    <n v="1.121"/>
    <s v="W 130-109"/>
    <n v="47"/>
    <n v="91"/>
    <n v="51.6"/>
    <n v="16"/>
    <n v="18"/>
    <n v="88.9"/>
    <n v="20"/>
    <n v="45"/>
    <n v="44.4"/>
    <n v="130"/>
    <s v="W"/>
    <s v="W1"/>
    <x v="31"/>
  </r>
  <r>
    <x v="41"/>
    <x v="19"/>
    <s v="44576OKC"/>
    <s v="HOME"/>
    <x v="18"/>
    <x v="8"/>
    <s v="1.17"/>
    <s v="1.294"/>
    <n v="1.1259999999999999"/>
    <n v="1.085"/>
    <x v="51"/>
    <s v="44576CLE"/>
    <s v="12"/>
    <n v="3"/>
    <s v="1.05"/>
    <s v="1.167"/>
    <n v="1.026"/>
    <n v="0.95599999999999996"/>
    <s v="L 102-107"/>
    <n v="36"/>
    <n v="83"/>
    <n v="43.4"/>
    <n v="20"/>
    <n v="22"/>
    <n v="90.9"/>
    <n v="10"/>
    <n v="27"/>
    <n v="37"/>
    <n v="102"/>
    <s v="L"/>
    <s v="L1"/>
    <x v="21"/>
  </r>
  <r>
    <x v="42"/>
    <x v="19"/>
    <s v="44578OKC"/>
    <s v="AWAY"/>
    <x v="18"/>
    <x v="6"/>
    <s v="1.18"/>
    <s v="1.061"/>
    <n v="1.139"/>
    <n v="1.113"/>
    <x v="44"/>
    <s v="44578DAL"/>
    <s v="17"/>
    <n v="5"/>
    <s v="1.04"/>
    <s v="1.133"/>
    <n v="0.97199999999999998"/>
    <n v="0.96499999999999997"/>
    <s v="L 102-104"/>
    <n v="36"/>
    <n v="83"/>
    <n v="43.4"/>
    <n v="19"/>
    <n v="24"/>
    <n v="79.2"/>
    <n v="11"/>
    <n v="35"/>
    <n v="31.4"/>
    <n v="102"/>
    <s v="L"/>
    <s v="L2"/>
    <x v="17"/>
  </r>
  <r>
    <x v="43"/>
    <x v="19"/>
    <s v="44580OKC"/>
    <s v="AWAY"/>
    <x v="26"/>
    <x v="6"/>
    <s v="1.119"/>
    <s v="1.001"/>
    <n v="1.0720000000000001"/>
    <n v="1.0209999999999999"/>
    <x v="18"/>
    <s v="44580SAS"/>
    <s v="18"/>
    <n v="19"/>
    <s v="1.058"/>
    <s v="1.076"/>
    <n v="1.0980000000000001"/>
    <n v="1.216"/>
    <s v="L 96-118"/>
    <n v="38"/>
    <n v="98"/>
    <n v="38.799999999999997"/>
    <n v="12"/>
    <n v="15"/>
    <n v="80"/>
    <n v="8"/>
    <n v="31"/>
    <n v="25.8"/>
    <n v="96"/>
    <s v="L"/>
    <s v="L3"/>
    <x v="60"/>
  </r>
  <r>
    <x v="44"/>
    <x v="19"/>
    <s v="44582OKC"/>
    <s v="AWAY"/>
    <x v="18"/>
    <x v="28"/>
    <s v="0.995"/>
    <s v="0.929"/>
    <n v="1.0920000000000001"/>
    <n v="1.141"/>
    <x v="38"/>
    <s v="44582CHA"/>
    <s v="6"/>
    <n v="26"/>
    <s v="1.039"/>
    <s v="1.103"/>
    <n v="0.999"/>
    <n v="1.0129999999999999"/>
    <s v="L 98-121"/>
    <n v="37"/>
    <n v="98"/>
    <n v="37.799999999999997"/>
    <n v="12"/>
    <n v="15"/>
    <n v="80"/>
    <n v="12"/>
    <n v="44"/>
    <n v="27.3"/>
    <n v="98"/>
    <s v="L"/>
    <s v="L4"/>
    <x v="32"/>
  </r>
  <r>
    <x v="100"/>
    <x v="19"/>
    <s v="44583OKC"/>
    <s v="AWAY"/>
    <x v="18"/>
    <x v="28"/>
    <s v="0.995"/>
    <s v="0.929"/>
    <n v="1.0920000000000001"/>
    <n v="1.141"/>
    <x v="1"/>
    <s v="44583CLE"/>
    <s v="10"/>
    <n v="3"/>
    <s v="1.121"/>
    <s v="1.089"/>
    <n v="1.1240000000000001"/>
    <n v="1.2250000000000001"/>
    <s v="L 87-94"/>
    <n v="33"/>
    <n v="85"/>
    <n v="38.799999999999997"/>
    <n v="9"/>
    <n v="16"/>
    <n v="56.3"/>
    <n v="12"/>
    <n v="41"/>
    <n v="29.3"/>
    <n v="87"/>
    <s v="L"/>
    <s v="L5"/>
    <x v="40"/>
  </r>
  <r>
    <x v="94"/>
    <x v="19"/>
    <s v="44585OKC"/>
    <s v="HOME"/>
    <x v="18"/>
    <x v="28"/>
    <s v="0.92"/>
    <s v="0.882"/>
    <n v="1.091"/>
    <n v="0.95299999999999996"/>
    <x v="29"/>
    <s v="44585CHI"/>
    <s v="6"/>
    <n v="19"/>
    <s v="1.031"/>
    <s v="0.906"/>
    <n v="1.044"/>
    <n v="0.94599999999999995"/>
    <s v="L 110-111"/>
    <n v="38"/>
    <n v="92"/>
    <n v="41.3"/>
    <n v="18"/>
    <n v="24"/>
    <n v="75"/>
    <n v="16"/>
    <n v="45"/>
    <n v="35.6"/>
    <n v="110"/>
    <s v="L"/>
    <s v="L6"/>
    <x v="54"/>
  </r>
  <r>
    <x v="47"/>
    <x v="19"/>
    <s v="44589OKC"/>
    <s v="HOME"/>
    <x v="36"/>
    <x v="23"/>
    <s v="0.959"/>
    <s v="1.041"/>
    <n v="1.06"/>
    <n v="1.05"/>
    <x v="45"/>
    <s v="44589IND"/>
    <s v="17"/>
    <n v="23"/>
    <s v="1.076"/>
    <s v="1.121"/>
    <n v="1.22"/>
    <n v="1.4059999999999999"/>
    <s v="L 110-113"/>
    <n v="43"/>
    <n v="95"/>
    <n v="45.3"/>
    <n v="10"/>
    <n v="17"/>
    <n v="58.8"/>
    <n v="14"/>
    <n v="43"/>
    <n v="32.6"/>
    <n v="110"/>
    <s v="L"/>
    <s v="L7"/>
    <x v="18"/>
  </r>
  <r>
    <x v="49"/>
    <x v="19"/>
    <s v="44592OKC"/>
    <s v="HOME"/>
    <x v="36"/>
    <x v="16"/>
    <s v="0.98"/>
    <s v="1.01"/>
    <n v="1.0149999999999999"/>
    <n v="1.0369999999999999"/>
    <x v="59"/>
    <s v="44592POR"/>
    <s v="15"/>
    <n v="28"/>
    <s v="1.116"/>
    <s v="1.195"/>
    <n v="1.1379999999999999"/>
    <n v="1.052"/>
    <s v="W 98-81"/>
    <n v="35"/>
    <n v="86"/>
    <n v="40.700000000000003"/>
    <n v="16"/>
    <n v="17"/>
    <n v="94.1"/>
    <n v="12"/>
    <n v="41"/>
    <n v="29.3"/>
    <n v="98"/>
    <s v="W"/>
    <s v="W1"/>
    <x v="27"/>
  </r>
  <r>
    <x v="79"/>
    <x v="19"/>
    <s v="44594OKC"/>
    <s v="AWAY"/>
    <x v="36"/>
    <x v="22"/>
    <s v="1.027"/>
    <s v="1.032"/>
    <n v="0.98499999999999999"/>
    <n v="0.85299999999999998"/>
    <x v="44"/>
    <s v="44594DAL"/>
    <s v="19"/>
    <n v="5"/>
    <s v="1.23"/>
    <s v="1.085"/>
    <n v="1.081"/>
    <n v="1.105"/>
    <s v="W 120-114"/>
    <n v="41"/>
    <n v="86"/>
    <n v="47.7"/>
    <n v="21"/>
    <n v="25"/>
    <n v="84"/>
    <n v="17"/>
    <n v="37"/>
    <n v="45.9"/>
    <n v="120"/>
    <s v="W"/>
    <s v="W2"/>
    <x v="22"/>
  </r>
  <r>
    <x v="51"/>
    <x v="19"/>
    <s v="44596OKC"/>
    <s v="AWAY"/>
    <x v="18"/>
    <x v="22"/>
    <s v="1.066"/>
    <s v="1.156"/>
    <n v="1.0009999999999999"/>
    <n v="1.0980000000000001"/>
    <x v="31"/>
    <s v="44596POR"/>
    <s v="19"/>
    <n v="29"/>
    <s v="0.994"/>
    <s v="0.937"/>
    <n v="1.117"/>
    <n v="0.98699999999999999"/>
    <s v="W 96-93"/>
    <n v="33"/>
    <n v="87"/>
    <n v="37.9"/>
    <n v="15"/>
    <n v="21"/>
    <n v="71.400000000000006"/>
    <n v="15"/>
    <n v="42"/>
    <n v="35.700000000000003"/>
    <n v="96"/>
    <s v="W"/>
    <s v="W3"/>
    <x v="3"/>
  </r>
  <r>
    <x v="96"/>
    <x v="19"/>
    <s v="44597OKC"/>
    <s v="AWAY"/>
    <x v="36"/>
    <x v="22"/>
    <s v="1.066"/>
    <s v="1.156"/>
    <n v="1.0009999999999999"/>
    <n v="1.0980000000000001"/>
    <x v="32"/>
    <s v="44597SAC"/>
    <s v="22"/>
    <n v="29"/>
    <s v="1.072"/>
    <s v="1.137"/>
    <n v="1.1419999999999999"/>
    <n v="1.2569999999999999"/>
    <s v="L 103-113"/>
    <n v="42"/>
    <n v="87"/>
    <n v="48.3"/>
    <n v="10"/>
    <n v="16"/>
    <n v="62.5"/>
    <n v="9"/>
    <n v="30"/>
    <n v="30"/>
    <n v="103"/>
    <s v="L"/>
    <s v="L1"/>
    <x v="39"/>
  </r>
  <r>
    <x v="95"/>
    <x v="19"/>
    <s v="44599OKC"/>
    <s v="HOME"/>
    <x v="36"/>
    <x v="21"/>
    <s v="1.047"/>
    <s v="1.01"/>
    <n v="1.05"/>
    <n v="1.1080000000000001"/>
    <x v="50"/>
    <s v="44599GSW"/>
    <s v="10"/>
    <n v="1"/>
    <s v="1.218"/>
    <s v="1.257"/>
    <n v="1.1200000000000001"/>
    <n v="1.137"/>
    <s v="L 98-110"/>
    <n v="37"/>
    <n v="90"/>
    <n v="41.1"/>
    <n v="13"/>
    <n v="17"/>
    <n v="76.5"/>
    <n v="11"/>
    <n v="36"/>
    <n v="30.6"/>
    <n v="98"/>
    <s v="L"/>
    <s v="L2"/>
    <x v="11"/>
  </r>
  <r>
    <x v="80"/>
    <x v="20"/>
    <s v="44489ORL"/>
    <s v="AWAY"/>
    <x v="24"/>
    <x v="0"/>
    <s v=" "/>
    <s v=" "/>
    <s v=" "/>
    <s v=" "/>
    <x v="18"/>
    <s v="44489SAS"/>
    <m/>
    <s v=" "/>
    <s v=" "/>
    <s v=" "/>
    <s v=" "/>
    <s v=" "/>
    <s v="L 97-123"/>
    <n v="35"/>
    <n v="86"/>
    <n v="40.700000000000003"/>
    <n v="18"/>
    <n v="23"/>
    <n v="78.3"/>
    <n v="9"/>
    <n v="29"/>
    <n v="31"/>
    <n v="97"/>
    <s v="L"/>
    <s v="L1"/>
    <x v="56"/>
  </r>
  <r>
    <x v="55"/>
    <x v="20"/>
    <s v="44491ORL"/>
    <s v="HOME"/>
    <x v="46"/>
    <x v="13"/>
    <s v="0.963"/>
    <s v="0.963"/>
    <n v="1.2210000000000001"/>
    <n v="1.2210000000000001"/>
    <x v="20"/>
    <s v="44491NYK"/>
    <n v="13"/>
    <n v="12"/>
    <s v="1.058"/>
    <s v="1.058"/>
    <n v="1.028"/>
    <n v="1.028"/>
    <s v="L 96-121"/>
    <n v="33"/>
    <n v="83"/>
    <n v="39.799999999999997"/>
    <n v="13"/>
    <n v="15"/>
    <n v="86.7"/>
    <n v="17"/>
    <n v="43"/>
    <n v="39.5"/>
    <n v="96"/>
    <s v="L"/>
    <s v="L2"/>
    <x v="64"/>
  </r>
  <r>
    <x v="56"/>
    <x v="20"/>
    <s v="44493ORL"/>
    <s v="AWAY"/>
    <x v="31"/>
    <x v="14"/>
    <s v="0.959"/>
    <s v="0.954"/>
    <n v="1.212"/>
    <n v="1.2030000000000001"/>
    <x v="28"/>
    <s v="44493NYK"/>
    <s v="6"/>
    <n v="11"/>
    <s v="1.121"/>
    <s v="1.203"/>
    <n v="0.996"/>
    <n v="0.95399999999999996"/>
    <s v="W 110-104"/>
    <n v="36"/>
    <n v="88"/>
    <n v="40.9"/>
    <n v="26"/>
    <n v="34"/>
    <n v="76.5"/>
    <n v="12"/>
    <n v="43"/>
    <n v="27.9"/>
    <n v="110"/>
    <s v="W"/>
    <s v="W1"/>
    <x v="22"/>
  </r>
  <r>
    <x v="2"/>
    <x v="20"/>
    <s v="44494ORL"/>
    <s v="AWAY"/>
    <x v="34"/>
    <x v="14"/>
    <s v="0.959"/>
    <s v="0.954"/>
    <n v="1.212"/>
    <n v="1.2030000000000001"/>
    <x v="36"/>
    <s v="44494MIA"/>
    <s v="17"/>
    <n v="2"/>
    <s v="1.043"/>
    <s v="0.832"/>
    <n v="0.90100000000000002"/>
    <n v="0.93300000000000005"/>
    <s v="L 90-107"/>
    <n v="33"/>
    <n v="81"/>
    <n v="40.700000000000003"/>
    <n v="12"/>
    <n v="19"/>
    <n v="63.2"/>
    <n v="12"/>
    <n v="44"/>
    <n v="27.3"/>
    <n v="90"/>
    <s v="L"/>
    <s v="L1"/>
    <x v="66"/>
  </r>
  <r>
    <x v="3"/>
    <x v="20"/>
    <s v="44496ORL"/>
    <s v="HOME"/>
    <x v="19"/>
    <x v="10"/>
    <s v="0.961"/>
    <s v="0.9"/>
    <n v="1.077"/>
    <n v="1.07"/>
    <x v="16"/>
    <s v="44496CHA"/>
    <s v="3"/>
    <n v="23"/>
    <s v="1.121"/>
    <s v="1.121"/>
    <n v="1.0720000000000001"/>
    <n v="1.216"/>
    <s v="L 111-120"/>
    <n v="43"/>
    <n v="88"/>
    <n v="48.9"/>
    <n v="10"/>
    <n v="13"/>
    <n v="76.900000000000006"/>
    <n v="15"/>
    <n v="40"/>
    <n v="37.5"/>
    <n v="111"/>
    <s v="L"/>
    <s v="L2"/>
    <x v="7"/>
  </r>
  <r>
    <x v="57"/>
    <x v="20"/>
    <s v="44498ORL"/>
    <s v="AWAY"/>
    <x v="19"/>
    <x v="15"/>
    <s v="1.001"/>
    <s v="1.075"/>
    <n v="1.0649999999999999"/>
    <n v="1.1619999999999999"/>
    <x v="43"/>
    <s v="44498TOR"/>
    <s v="20"/>
    <n v="6"/>
    <s v="1.076"/>
    <s v="1.145"/>
    <n v="1.0529999999999999"/>
    <n v="0.97"/>
    <s v="L 109-110"/>
    <n v="41"/>
    <n v="87"/>
    <n v="47.1"/>
    <n v="11"/>
    <n v="16"/>
    <n v="68.8"/>
    <n v="16"/>
    <n v="34"/>
    <n v="47.1"/>
    <n v="109"/>
    <s v="L"/>
    <s v="L3"/>
    <x v="54"/>
  </r>
  <r>
    <x v="5"/>
    <x v="20"/>
    <s v="44499ORL"/>
    <s v="AWAY"/>
    <x v="19"/>
    <x v="14"/>
    <s v="1.001"/>
    <s v="1.075"/>
    <n v="1.0649999999999999"/>
    <n v="1.1619999999999999"/>
    <x v="48"/>
    <s v="44499DET"/>
    <s v="30"/>
    <n v="14"/>
    <s v="0.925"/>
    <s v="0.999"/>
    <n v="1.056"/>
    <n v="1.077"/>
    <s v="L 103-110"/>
    <n v="38"/>
    <n v="87"/>
    <n v="43.7"/>
    <n v="11"/>
    <n v="15"/>
    <n v="73.3"/>
    <n v="16"/>
    <n v="32"/>
    <n v="50"/>
    <n v="103"/>
    <s v="L"/>
    <s v="L4"/>
    <x v="40"/>
  </r>
  <r>
    <x v="6"/>
    <x v="20"/>
    <s v="44501ORL"/>
    <s v="AWAY"/>
    <x v="28"/>
    <x v="14"/>
    <s v="1.07"/>
    <s v="1.018"/>
    <n v="1.1259999999999999"/>
    <n v="1.087"/>
    <x v="23"/>
    <s v="44501MIN"/>
    <s v="23"/>
    <n v="4"/>
    <s v="0.989"/>
    <s v="0.92"/>
    <n v="1.0089999999999999"/>
    <n v="0.94"/>
    <s v="W 115-97"/>
    <n v="37"/>
    <n v="82"/>
    <n v="45.1"/>
    <n v="24"/>
    <n v="30"/>
    <n v="80"/>
    <n v="17"/>
    <n v="43"/>
    <n v="39.5"/>
    <n v="115"/>
    <s v="W"/>
    <s v="W1"/>
    <x v="2"/>
  </r>
  <r>
    <x v="7"/>
    <x v="20"/>
    <s v="44503ORL"/>
    <s v="HOME"/>
    <x v="21"/>
    <x v="14"/>
    <s v="1.087"/>
    <s v="1.126"/>
    <n v="1.054"/>
    <n v="0.95"/>
    <x v="15"/>
    <s v="44503BOS"/>
    <s v="18"/>
    <n v="26"/>
    <s v="1.02"/>
    <s v="1.117"/>
    <n v="1.099"/>
    <n v="1.2549999999999999"/>
    <s v="L 79-92"/>
    <n v="27"/>
    <n v="84"/>
    <n v="32.1"/>
    <n v="16"/>
    <n v="20"/>
    <n v="80"/>
    <n v="9"/>
    <n v="43"/>
    <n v="20.9"/>
    <n v="79"/>
    <s v="L"/>
    <s v="L1"/>
    <x v="24"/>
  </r>
  <r>
    <x v="59"/>
    <x v="20"/>
    <s v="44505ORL"/>
    <s v="HOME"/>
    <x v="40"/>
    <x v="10"/>
    <s v="0.99"/>
    <s v="0.817"/>
    <n v="0.997"/>
    <n v="0.95199999999999996"/>
    <x v="57"/>
    <s v="44505SAS"/>
    <s v="17"/>
    <n v="12"/>
    <s v="1.021"/>
    <s v="0.99"/>
    <n v="1.036"/>
    <n v="0.999"/>
    <s v="L 89-102"/>
    <n v="35"/>
    <n v="89"/>
    <n v="39.299999999999997"/>
    <n v="7"/>
    <n v="10"/>
    <n v="70"/>
    <n v="12"/>
    <n v="41"/>
    <n v="29.3"/>
    <n v="89"/>
    <s v="L"/>
    <s v="L2"/>
    <x v="24"/>
  </r>
  <r>
    <x v="60"/>
    <x v="20"/>
    <s v="44507ORL"/>
    <s v="HOME"/>
    <x v="40"/>
    <x v="13"/>
    <s v="0.929"/>
    <s v="0.842"/>
    <n v="0.95599999999999996"/>
    <n v="0.96499999999999997"/>
    <x v="8"/>
    <s v="44507UTA"/>
    <s v="3"/>
    <n v="3"/>
    <s v="1.117"/>
    <s v="1.164"/>
    <n v="1"/>
    <n v="0.98399999999999999"/>
    <s v="W 107-100"/>
    <n v="43"/>
    <n v="87"/>
    <n v="49.4"/>
    <n v="9"/>
    <n v="11"/>
    <n v="81.8"/>
    <n v="12"/>
    <n v="32"/>
    <n v="37.5"/>
    <n v="107"/>
    <s v="W"/>
    <s v="W1"/>
    <x v="6"/>
  </r>
  <r>
    <x v="61"/>
    <x v="20"/>
    <s v="44510ORL"/>
    <s v="HOME"/>
    <x v="40"/>
    <x v="13"/>
    <s v="0.905"/>
    <s v="1.054"/>
    <n v="0.96799999999999997"/>
    <n v="0.98499999999999999"/>
    <x v="24"/>
    <s v="44510BKN"/>
    <s v="18"/>
    <n v="10"/>
    <s v="1.029"/>
    <s v="0.924"/>
    <n v="1.042"/>
    <n v="1.1479999999999999"/>
    <s v="L 90-123"/>
    <n v="35"/>
    <n v="92"/>
    <n v="38"/>
    <n v="16"/>
    <n v="24"/>
    <n v="66.7"/>
    <n v="4"/>
    <n v="33"/>
    <n v="12.1"/>
    <n v="90"/>
    <s v="L"/>
    <s v="L1"/>
    <x v="86"/>
  </r>
  <r>
    <x v="81"/>
    <x v="20"/>
    <s v="44513ORL"/>
    <s v="HOME"/>
    <x v="26"/>
    <x v="12"/>
    <s v="0.91"/>
    <s v="0.839"/>
    <n v="1.034"/>
    <n v="1.147"/>
    <x v="6"/>
    <s v="44513WAS"/>
    <s v="13"/>
    <n v="5"/>
    <s v="1.054"/>
    <s v="1.037"/>
    <n v="0.92600000000000005"/>
    <n v="1.0049999999999999"/>
    <s v="L 92-104"/>
    <n v="31"/>
    <n v="92"/>
    <n v="33.700000000000003"/>
    <n v="17"/>
    <n v="20"/>
    <n v="85"/>
    <n v="13"/>
    <n v="40"/>
    <n v="32.5"/>
    <n v="92"/>
    <s v="L"/>
    <s v="L2"/>
    <x v="11"/>
  </r>
  <r>
    <x v="14"/>
    <x v="20"/>
    <s v="44515ORL"/>
    <s v="AWAY"/>
    <x v="26"/>
    <x v="12"/>
    <s v="0.939"/>
    <s v="0.928"/>
    <n v="1.0620000000000001"/>
    <n v="1.0489999999999999"/>
    <x v="54"/>
    <s v="44515ATL"/>
    <s v="14"/>
    <n v="28"/>
    <s v="1.019"/>
    <s v="0.987"/>
    <n v="1.135"/>
    <n v="1.08"/>
    <s v="L 111-129"/>
    <n v="43"/>
    <n v="95"/>
    <n v="45.3"/>
    <n v="9"/>
    <n v="14"/>
    <n v="64.3"/>
    <n v="16"/>
    <n v="43"/>
    <n v="37.200000000000003"/>
    <n v="111"/>
    <s v="L"/>
    <s v="L3"/>
    <x v="8"/>
  </r>
  <r>
    <x v="15"/>
    <x v="20"/>
    <s v="44517ORL"/>
    <s v="AWAY"/>
    <x v="19"/>
    <x v="10"/>
    <s v="0.944"/>
    <s v="1.068"/>
    <n v="1.147"/>
    <n v="1.2410000000000001"/>
    <x v="28"/>
    <s v="44517NYK"/>
    <s v="9"/>
    <n v="19"/>
    <s v="0.977"/>
    <s v="0.977"/>
    <n v="1.018"/>
    <n v="0.89200000000000002"/>
    <s v="W 104-98"/>
    <n v="39"/>
    <n v="96"/>
    <n v="40.6"/>
    <n v="15"/>
    <n v="18"/>
    <n v="83.3"/>
    <n v="11"/>
    <n v="38"/>
    <n v="28.9"/>
    <n v="104"/>
    <s v="W"/>
    <s v="W1"/>
    <x v="22"/>
  </r>
  <r>
    <x v="63"/>
    <x v="20"/>
    <s v="44519ORL"/>
    <s v="AWAY"/>
    <x v="19"/>
    <x v="13"/>
    <s v="1.003"/>
    <s v="1.008"/>
    <n v="1.081"/>
    <n v="0.95"/>
    <x v="7"/>
    <s v="44519BKN"/>
    <s v="13"/>
    <n v="8"/>
    <s v="1.079"/>
    <s v="1.091"/>
    <n v="1.026"/>
    <n v="0.99099999999999999"/>
    <s v="L 113-115"/>
    <n v="40"/>
    <n v="89"/>
    <n v="44.9"/>
    <n v="19"/>
    <n v="25"/>
    <n v="76"/>
    <n v="14"/>
    <n v="38"/>
    <n v="36.799999999999997"/>
    <n v="113"/>
    <s v="L"/>
    <s v="L1"/>
    <x v="17"/>
  </r>
  <r>
    <x v="16"/>
    <x v="20"/>
    <s v="44520ORL"/>
    <s v="AWAY"/>
    <x v="19"/>
    <x v="9"/>
    <s v="1.003"/>
    <s v="1.008"/>
    <n v="1.081"/>
    <n v="0.95"/>
    <x v="46"/>
    <s v="44520MIL"/>
    <s v="16"/>
    <n v="19"/>
    <s v="1.043"/>
    <s v="1.048"/>
    <n v="1.1140000000000001"/>
    <n v="0.98"/>
    <s v="L 108-117"/>
    <n v="39"/>
    <n v="98"/>
    <n v="39.799999999999997"/>
    <n v="11"/>
    <n v="14"/>
    <n v="78.599999999999994"/>
    <n v="19"/>
    <n v="51"/>
    <n v="37.299999999999997"/>
    <n v="108"/>
    <s v="L"/>
    <s v="L2"/>
    <x v="7"/>
  </r>
  <r>
    <x v="17"/>
    <x v="20"/>
    <s v="44522ORL"/>
    <s v="AWAY"/>
    <x v="19"/>
    <x v="9"/>
    <s v="1.048"/>
    <s v="1.023"/>
    <n v="1.0640000000000001"/>
    <n v="1.1080000000000001"/>
    <x v="46"/>
    <s v="44522MIL"/>
    <s v="20"/>
    <n v="15"/>
    <s v="1.036"/>
    <s v="1.108"/>
    <n v="0.96199999999999997"/>
    <n v="1.0229999999999999"/>
    <s v="L 92-123"/>
    <n v="34"/>
    <n v="93"/>
    <n v="36.6"/>
    <n v="13"/>
    <n v="18"/>
    <n v="72.2"/>
    <n v="11"/>
    <n v="41"/>
    <n v="26.8"/>
    <n v="92"/>
    <s v="L"/>
    <s v="L3"/>
    <x v="62"/>
  </r>
  <r>
    <x v="18"/>
    <x v="20"/>
    <s v="44524ORL"/>
    <s v="HOME"/>
    <x v="19"/>
    <x v="11"/>
    <s v="1.007"/>
    <s v="0.885"/>
    <n v="1.1419999999999999"/>
    <n v="1.1830000000000001"/>
    <x v="16"/>
    <s v="44524CHA"/>
    <s v="8"/>
    <n v="23"/>
    <s v="1.088"/>
    <s v="1.037"/>
    <n v="1.091"/>
    <n v="0.98"/>
    <s v="L 99-106"/>
    <n v="38"/>
    <n v="93"/>
    <n v="40.9"/>
    <n v="8"/>
    <n v="10"/>
    <n v="80"/>
    <n v="15"/>
    <n v="42"/>
    <n v="35.700000000000003"/>
    <n v="99"/>
    <s v="L"/>
    <s v="L4"/>
    <x v="40"/>
  </r>
  <r>
    <x v="19"/>
    <x v="20"/>
    <s v="44526ORL"/>
    <s v="HOME"/>
    <x v="19"/>
    <x v="10"/>
    <s v="0.96"/>
    <s v="0.972"/>
    <n v="1.111"/>
    <n v="1.0409999999999999"/>
    <x v="29"/>
    <s v="44526CHI"/>
    <s v="12"/>
    <n v="10"/>
    <s v="0.973"/>
    <s v="1.041"/>
    <n v="1.0740000000000001"/>
    <n v="1.087"/>
    <s v="L 88-123"/>
    <n v="30"/>
    <n v="80"/>
    <n v="37.5"/>
    <n v="21"/>
    <n v="30"/>
    <n v="70"/>
    <n v="7"/>
    <n v="32"/>
    <n v="21.9"/>
    <n v="88"/>
    <s v="L"/>
    <s v="L5"/>
    <x v="45"/>
  </r>
  <r>
    <x v="20"/>
    <x v="20"/>
    <s v="44527ORL"/>
    <s v="AWAY"/>
    <x v="19"/>
    <x v="10"/>
    <s v="0.96"/>
    <s v="0.972"/>
    <n v="1.111"/>
    <n v="1.0409999999999999"/>
    <x v="1"/>
    <s v="44527CLE"/>
    <s v="23"/>
    <n v="12"/>
    <s v="1.033"/>
    <s v="1.089"/>
    <n v="1.115"/>
    <n v="1.137"/>
    <s v="L 92-105"/>
    <n v="35"/>
    <n v="88"/>
    <n v="39.799999999999997"/>
    <n v="14"/>
    <n v="23"/>
    <n v="60.9"/>
    <n v="8"/>
    <n v="32"/>
    <n v="25"/>
    <n v="92"/>
    <s v="L"/>
    <s v="L6"/>
    <x v="24"/>
  </r>
  <r>
    <x v="88"/>
    <x v="20"/>
    <s v="44529ORL"/>
    <s v="AWAY"/>
    <x v="26"/>
    <x v="11"/>
    <s v="0.917"/>
    <s v="0.926"/>
    <n v="1.0980000000000001"/>
    <n v="1.0569999999999999"/>
    <x v="5"/>
    <s v="44529PHI"/>
    <s v="6"/>
    <n v="24"/>
    <s v="1.015"/>
    <s v="1.047"/>
    <n v="1.0569999999999999"/>
    <n v="1.056"/>
    <s v="L 96-101"/>
    <n v="37"/>
    <n v="90"/>
    <n v="41.1"/>
    <n v="14"/>
    <n v="18"/>
    <n v="77.8"/>
    <n v="8"/>
    <n v="33"/>
    <n v="24.2"/>
    <n v="96"/>
    <s v="L"/>
    <s v="L7"/>
    <x v="21"/>
  </r>
  <r>
    <x v="21"/>
    <x v="20"/>
    <s v="44531ORL"/>
    <s v="HOME"/>
    <x v="18"/>
    <x v="9"/>
    <s v="0.903"/>
    <s v="0.927"/>
    <n v="1.0760000000000001"/>
    <n v="0.97499999999999998"/>
    <x v="27"/>
    <s v="44531DEN"/>
    <s v="14"/>
    <n v="19"/>
    <s v="1.146"/>
    <s v="1.283"/>
    <n v="1.22"/>
    <n v="1.1870000000000001"/>
    <s v="W 108-103"/>
    <n v="44"/>
    <n v="81"/>
    <n v="54.3"/>
    <n v="14"/>
    <n v="19"/>
    <n v="73.7"/>
    <n v="6"/>
    <n v="27"/>
    <n v="22.2"/>
    <n v="108"/>
    <s v="W"/>
    <s v="W1"/>
    <x v="33"/>
  </r>
  <r>
    <x v="22"/>
    <x v="20"/>
    <s v="44533ORL"/>
    <s v="AWAY"/>
    <x v="26"/>
    <x v="13"/>
    <s v="0.968"/>
    <s v="1.049"/>
    <n v="1.01"/>
    <n v="1"/>
    <x v="53"/>
    <s v="44533HOU"/>
    <s v="27"/>
    <n v="18"/>
    <s v="1.125"/>
    <s v="1.127"/>
    <n v="1.0620000000000001"/>
    <n v="1.0880000000000001"/>
    <s v="L 116-118"/>
    <n v="42"/>
    <n v="86"/>
    <n v="48.8"/>
    <n v="19"/>
    <n v="21"/>
    <n v="90.5"/>
    <n v="13"/>
    <n v="37"/>
    <n v="35.1"/>
    <n v="116"/>
    <s v="L"/>
    <s v="L1"/>
    <x v="17"/>
  </r>
  <r>
    <x v="24"/>
    <x v="20"/>
    <s v="44536ORL"/>
    <s v="AWAY"/>
    <x v="26"/>
    <x v="9"/>
    <s v="1.03"/>
    <s v="1.115"/>
    <n v="1.0369999999999999"/>
    <n v="1.1339999999999999"/>
    <x v="10"/>
    <s v="44536GSW"/>
    <s v="2"/>
    <n v="1"/>
    <s v="1.063"/>
    <s v="1.07"/>
    <n v="1.0329999999999999"/>
    <n v="1.1200000000000001"/>
    <s v="L 95-126"/>
    <n v="33"/>
    <n v="76"/>
    <n v="43.4"/>
    <n v="18"/>
    <n v="22"/>
    <n v="81.8"/>
    <n v="11"/>
    <n v="38"/>
    <n v="28.9"/>
    <n v="95"/>
    <s v="L"/>
    <s v="L2"/>
    <x v="62"/>
  </r>
  <r>
    <x v="67"/>
    <x v="20"/>
    <s v="44538ORL"/>
    <s v="AWAY"/>
    <x v="26"/>
    <x v="9"/>
    <s v="1.017"/>
    <s v="0.891"/>
    <n v="1.1060000000000001"/>
    <n v="1.1819999999999999"/>
    <x v="32"/>
    <s v="44538SAC"/>
    <s v="20"/>
    <n v="25"/>
    <s v="1.02"/>
    <s v="0.969"/>
    <n v="1.0549999999999999"/>
    <n v="0.92200000000000004"/>
    <s v="L 130-142"/>
    <n v="48"/>
    <n v="97"/>
    <n v="49.5"/>
    <n v="18"/>
    <n v="23"/>
    <n v="78.3"/>
    <n v="16"/>
    <n v="34"/>
    <n v="47.1"/>
    <n v="130"/>
    <s v="L"/>
    <s v="L3"/>
    <x v="11"/>
  </r>
  <r>
    <x v="90"/>
    <x v="20"/>
    <s v="44541ORL"/>
    <s v="AWAY"/>
    <x v="26"/>
    <x v="10"/>
    <s v="1.082"/>
    <s v="1.245"/>
    <n v="1.2250000000000001"/>
    <n v="1.36"/>
    <x v="34"/>
    <s v="44541LAC"/>
    <s v="25"/>
    <n v="3"/>
    <s v="1.0"/>
    <s v="1.078"/>
    <n v="0.96799999999999997"/>
    <n v="1.05"/>
    <s v="L 104-106"/>
    <n v="35"/>
    <n v="80"/>
    <n v="43.8"/>
    <n v="22"/>
    <n v="24"/>
    <n v="91.7"/>
    <n v="12"/>
    <n v="33"/>
    <n v="36.4"/>
    <n v="104"/>
    <s v="L"/>
    <s v="L4"/>
    <x v="17"/>
  </r>
  <r>
    <x v="68"/>
    <x v="20"/>
    <s v="44542ORL"/>
    <s v="AWAY"/>
    <x v="26"/>
    <x v="11"/>
    <s v="1.082"/>
    <s v="1.245"/>
    <n v="1.2250000000000001"/>
    <n v="1.36"/>
    <x v="33"/>
    <s v="44542LAL"/>
    <s v="23"/>
    <n v="13"/>
    <s v="1.08"/>
    <s v="1.165"/>
    <n v="1.004"/>
    <n v="0.95399999999999996"/>
    <s v="L 94-106"/>
    <n v="33"/>
    <n v="88"/>
    <n v="37.5"/>
    <n v="15"/>
    <n v="19"/>
    <n v="78.900000000000006"/>
    <n v="13"/>
    <n v="38"/>
    <n v="34.200000000000003"/>
    <n v="94"/>
    <s v="L"/>
    <s v="L5"/>
    <x v="11"/>
  </r>
  <r>
    <x v="27"/>
    <x v="20"/>
    <s v="44545ORL"/>
    <s v="HOME"/>
    <x v="26"/>
    <x v="11"/>
    <s v="1.104"/>
    <s v="0.93"/>
    <n v="1.1919999999999999"/>
    <n v="1.0489999999999999"/>
    <x v="47"/>
    <s v="44545ATL"/>
    <s v="2"/>
    <n v="25"/>
    <s v="1.134"/>
    <s v="1.191"/>
    <n v="1.1439999999999999"/>
    <n v="1.248"/>
    <s v="L 99-111"/>
    <n v="35"/>
    <n v="90"/>
    <n v="38.9"/>
    <n v="19"/>
    <n v="21"/>
    <n v="90.5"/>
    <n v="10"/>
    <n v="35"/>
    <n v="28.6"/>
    <n v="99"/>
    <s v="L"/>
    <s v="L6"/>
    <x v="11"/>
  </r>
  <r>
    <x v="28"/>
    <x v="20"/>
    <s v="44547ORL"/>
    <s v="HOME"/>
    <x v="26"/>
    <x v="11"/>
    <s v="1.007"/>
    <s v="0.968"/>
    <n v="1.095"/>
    <n v="1.085"/>
    <x v="35"/>
    <s v="44547MIA"/>
    <s v="7"/>
    <n v="9"/>
    <s v="1.091"/>
    <s v="1.079"/>
    <n v="1.0209999999999999"/>
    <n v="1.026"/>
    <s v="L 105-115"/>
    <n v="43"/>
    <n v="89"/>
    <n v="48.3"/>
    <n v="8"/>
    <n v="10"/>
    <n v="80"/>
    <n v="11"/>
    <n v="32"/>
    <n v="34.4"/>
    <n v="105"/>
    <s v="L"/>
    <s v="L7"/>
    <x v="39"/>
  </r>
  <r>
    <x v="71"/>
    <x v="20"/>
    <s v="44548ORL"/>
    <s v="AWAY"/>
    <x v="26"/>
    <x v="11"/>
    <s v="1.007"/>
    <s v="0.968"/>
    <n v="1.095"/>
    <n v="1.085"/>
    <x v="7"/>
    <s v="44548BKN"/>
    <s v="9"/>
    <n v="6"/>
    <s v="1.107"/>
    <s v="1.117"/>
    <n v="1.036"/>
    <n v="1.0289999999999999"/>
    <s v="W 100-93"/>
    <n v="39"/>
    <n v="94"/>
    <n v="41.5"/>
    <n v="12"/>
    <n v="13"/>
    <n v="92.3"/>
    <n v="10"/>
    <n v="31"/>
    <n v="32.299999999999997"/>
    <n v="100"/>
    <s v="W"/>
    <s v="W1"/>
    <x v="6"/>
  </r>
  <r>
    <x v="29"/>
    <x v="20"/>
    <s v="44552ORL"/>
    <s v="AWAY"/>
    <x v="26"/>
    <x v="10"/>
    <s v="1.006"/>
    <s v="0.952"/>
    <n v="1.056"/>
    <n v="0.88600000000000001"/>
    <x v="54"/>
    <s v="44552ATL"/>
    <s v="2"/>
    <n v="26"/>
    <s v="1.112"/>
    <s v="1.061"/>
    <n v="1.1499999999999999"/>
    <n v="1.228"/>
    <s v="W 104-98"/>
    <n v="38"/>
    <n v="85"/>
    <n v="44.7"/>
    <n v="17"/>
    <n v="23"/>
    <n v="73.900000000000006"/>
    <n v="11"/>
    <n v="37"/>
    <n v="29.7"/>
    <n v="104"/>
    <s v="W"/>
    <s v="W1"/>
    <x v="22"/>
  </r>
  <r>
    <x v="30"/>
    <x v="20"/>
    <s v="44553ORL"/>
    <s v="HOME"/>
    <x v="26"/>
    <x v="10"/>
    <s v="1.006"/>
    <s v="0.952"/>
    <n v="1.056"/>
    <n v="0.88600000000000001"/>
    <x v="58"/>
    <s v="44553NOP"/>
    <s v="24"/>
    <n v="24"/>
    <s v="1.117"/>
    <s v="1.184"/>
    <n v="1.048"/>
    <n v="1.034"/>
    <s v="L 104-110"/>
    <n v="38"/>
    <n v="88"/>
    <n v="43.2"/>
    <n v="19"/>
    <n v="21"/>
    <n v="90.5"/>
    <n v="9"/>
    <n v="32"/>
    <n v="28.1"/>
    <n v="104"/>
    <s v="L"/>
    <s v="L1"/>
    <x v="1"/>
  </r>
  <r>
    <x v="92"/>
    <x v="20"/>
    <s v="44556ORL"/>
    <s v="AWAY"/>
    <x v="26"/>
    <x v="9"/>
    <s v="1.034"/>
    <s v="1.076"/>
    <n v="1.01"/>
    <n v="1.1379999999999999"/>
    <x v="36"/>
    <s v="44556MIA"/>
    <s v="5"/>
    <n v="8"/>
    <s v="1.107"/>
    <s v="1.117"/>
    <n v="1.0329999999999999"/>
    <n v="1.0880000000000001"/>
    <s v="L 83-93"/>
    <n v="31"/>
    <n v="72"/>
    <n v="43.1"/>
    <n v="11"/>
    <n v="17"/>
    <n v="64.7"/>
    <n v="10"/>
    <n v="32"/>
    <n v="31.3"/>
    <n v="83"/>
    <s v="L"/>
    <s v="L2"/>
    <x v="39"/>
  </r>
  <r>
    <x v="98"/>
    <x v="20"/>
    <s v="44558ORL"/>
    <s v="HOME"/>
    <x v="26"/>
    <x v="9"/>
    <s v="1.023"/>
    <s v="0.909"/>
    <n v="1.0589999999999999"/>
    <n v="1.018"/>
    <x v="13"/>
    <s v="44558MIL"/>
    <s v="10"/>
    <n v="8"/>
    <s v="1.132"/>
    <s v="1.14"/>
    <n v="1.03"/>
    <n v="1.101"/>
    <s v="L 110-127"/>
    <n v="38"/>
    <n v="83"/>
    <n v="45.8"/>
    <n v="22"/>
    <n v="26"/>
    <n v="84.6"/>
    <n v="12"/>
    <n v="39"/>
    <n v="30.8"/>
    <n v="110"/>
    <s v="L"/>
    <s v="L3"/>
    <x v="66"/>
  </r>
  <r>
    <x v="72"/>
    <x v="20"/>
    <s v="44560ORL"/>
    <s v="HOME"/>
    <x v="26"/>
    <x v="13"/>
    <s v="1.026"/>
    <s v="1.085"/>
    <n v="1.1399999999999999"/>
    <n v="1.252"/>
    <x v="13"/>
    <s v="44560MIL"/>
    <s v="7"/>
    <n v="8"/>
    <s v="1.147"/>
    <s v="1.252"/>
    <n v="1.054"/>
    <n v="1.085"/>
    <s v="L 118-136"/>
    <n v="42"/>
    <n v="87"/>
    <n v="48.3"/>
    <n v="21"/>
    <n v="27"/>
    <n v="77.8"/>
    <n v="13"/>
    <n v="36"/>
    <n v="36.1"/>
    <n v="118"/>
    <s v="L"/>
    <s v="L4"/>
    <x v="8"/>
  </r>
  <r>
    <x v="84"/>
    <x v="20"/>
    <s v="44563ORL"/>
    <s v="AWAY"/>
    <x v="26"/>
    <x v="9"/>
    <s v="1.043"/>
    <s v="1.119"/>
    <n v="1.194"/>
    <n v="1.29"/>
    <x v="52"/>
    <s v="44563BOS"/>
    <s v="19"/>
    <n v="9"/>
    <s v="1.034"/>
    <s v="1.212"/>
    <n v="1.0309999999999999"/>
    <n v="1.0640000000000001"/>
    <s v="L 111-116"/>
    <n v="40"/>
    <n v="95"/>
    <n v="42.1"/>
    <n v="22"/>
    <n v="27"/>
    <n v="81.5"/>
    <n v="9"/>
    <n v="27"/>
    <n v="33.299999999999997"/>
    <n v="111"/>
    <s v="L"/>
    <s v="L5"/>
    <x v="21"/>
  </r>
  <r>
    <x v="35"/>
    <x v="20"/>
    <s v="44564ORL"/>
    <s v="AWAY"/>
    <x v="26"/>
    <x v="9"/>
    <s v="1.043"/>
    <s v="1.119"/>
    <n v="1.194"/>
    <n v="1.29"/>
    <x v="30"/>
    <s v="44564CHI"/>
    <s v="4"/>
    <n v="13"/>
    <s v="1.145"/>
    <s v="1.142"/>
    <n v="1.091"/>
    <n v="1.1319999999999999"/>
    <s v="L 98-102"/>
    <n v="36"/>
    <n v="85"/>
    <n v="42.4"/>
    <n v="16"/>
    <n v="18"/>
    <n v="88.9"/>
    <n v="10"/>
    <n v="27"/>
    <n v="37"/>
    <n v="98"/>
    <s v="L"/>
    <s v="L6"/>
    <x v="9"/>
  </r>
  <r>
    <x v="36"/>
    <x v="20"/>
    <s v="44566ORL"/>
    <s v="HOME"/>
    <x v="26"/>
    <x v="13"/>
    <s v="1.024"/>
    <s v="0.973"/>
    <n v="1.109"/>
    <n v="1.0129999999999999"/>
    <x v="22"/>
    <s v="44566PHI"/>
    <s v="13"/>
    <n v="20"/>
    <s v="1.175"/>
    <s v="1.262"/>
    <n v="1.0669999999999999"/>
    <n v="1.0720000000000001"/>
    <s v="L 106-116"/>
    <n v="40"/>
    <n v="90"/>
    <n v="44.4"/>
    <n v="14"/>
    <n v="20"/>
    <n v="70"/>
    <n v="12"/>
    <n v="39"/>
    <n v="30.8"/>
    <n v="106"/>
    <s v="L"/>
    <s v="L7"/>
    <x v="39"/>
  </r>
  <r>
    <x v="86"/>
    <x v="20"/>
    <s v="44569ORL"/>
    <s v="AWAY"/>
    <x v="26"/>
    <x v="13"/>
    <s v="0.991"/>
    <s v="1.02"/>
    <n v="1.0509999999999999"/>
    <n v="1.1160000000000001"/>
    <x v="48"/>
    <s v="44569DET"/>
    <s v="30"/>
    <n v="22"/>
    <s v="1.001"/>
    <s v="0.814"/>
    <n v="1.1599999999999999"/>
    <n v="1.0920000000000001"/>
    <s v="L 92-97"/>
    <n v="29"/>
    <n v="86"/>
    <n v="33.700000000000003"/>
    <n v="20"/>
    <n v="23"/>
    <n v="87"/>
    <n v="14"/>
    <n v="46"/>
    <n v="30.4"/>
    <n v="92"/>
    <s v="L"/>
    <s v="L8"/>
    <x v="21"/>
  </r>
  <r>
    <x v="38"/>
    <x v="20"/>
    <s v="44570ORL"/>
    <s v="HOME"/>
    <x v="26"/>
    <x v="13"/>
    <s v="0.991"/>
    <s v="1.02"/>
    <n v="1.0509999999999999"/>
    <n v="1.1160000000000001"/>
    <x v="6"/>
    <s v="44570WAS"/>
    <s v="19"/>
    <n v="23"/>
    <s v="1.107"/>
    <s v="1.155"/>
    <n v="1.1319999999999999"/>
    <n v="1.23"/>
    <s v="L 100-102"/>
    <n v="38"/>
    <n v="95"/>
    <n v="40"/>
    <n v="15"/>
    <n v="16"/>
    <n v="93.8"/>
    <n v="9"/>
    <n v="28"/>
    <n v="32.1"/>
    <n v="100"/>
    <s v="L"/>
    <s v="L9"/>
    <x v="17"/>
  </r>
  <r>
    <x v="39"/>
    <x v="20"/>
    <s v="44573ORL"/>
    <s v="AWAY"/>
    <x v="26"/>
    <x v="12"/>
    <s v="0.972"/>
    <s v="0.985"/>
    <n v="1.0269999999999999"/>
    <n v="1.0049999999999999"/>
    <x v="4"/>
    <s v="44573WAS"/>
    <s v="19"/>
    <n v="23"/>
    <s v="1.055"/>
    <s v="1.005"/>
    <n v="1.0840000000000001"/>
    <n v="0.98499999999999999"/>
    <s v="L 106-112"/>
    <n v="41"/>
    <n v="99"/>
    <n v="41.4"/>
    <n v="13"/>
    <n v="16"/>
    <n v="81.3"/>
    <n v="11"/>
    <n v="35"/>
    <n v="31.4"/>
    <n v="106"/>
    <s v="L"/>
    <s v="L10"/>
    <x v="1"/>
  </r>
  <r>
    <x v="40"/>
    <x v="20"/>
    <s v="44575ORL"/>
    <s v="AWAY"/>
    <x v="26"/>
    <x v="12"/>
    <s v="0.995"/>
    <s v="1.095"/>
    <n v="1.038"/>
    <n v="1.157"/>
    <x v="38"/>
    <s v="44575CHA"/>
    <s v="4"/>
    <n v="27"/>
    <s v="1.059"/>
    <s v="1.1"/>
    <n v="0.98399999999999999"/>
    <n v="0.98899999999999999"/>
    <s v="W 116-109"/>
    <n v="45"/>
    <n v="87"/>
    <n v="51.7"/>
    <n v="11"/>
    <n v="15"/>
    <n v="73.3"/>
    <n v="15"/>
    <n v="45"/>
    <n v="33.299999999999997"/>
    <n v="116"/>
    <s v="W"/>
    <s v="W1"/>
    <x v="6"/>
  </r>
  <r>
    <x v="41"/>
    <x v="20"/>
    <s v="44576ORL"/>
    <s v="AWAY"/>
    <x v="26"/>
    <x v="12"/>
    <s v="0.995"/>
    <s v="1.095"/>
    <n v="1.038"/>
    <n v="1.157"/>
    <x v="44"/>
    <s v="44576DAL"/>
    <s v="19"/>
    <n v="8"/>
    <s v="1.105"/>
    <s v="0.904"/>
    <n v="1.054"/>
    <n v="1.1479999999999999"/>
    <s v="L 92-108"/>
    <n v="37"/>
    <n v="77"/>
    <n v="48.1"/>
    <n v="11"/>
    <n v="16"/>
    <n v="68.8"/>
    <n v="7"/>
    <n v="26"/>
    <n v="26.9"/>
    <n v="92"/>
    <s v="L"/>
    <s v="L1"/>
    <x v="23"/>
  </r>
  <r>
    <x v="42"/>
    <x v="20"/>
    <s v="44578ORL"/>
    <s v="HOME"/>
    <x v="26"/>
    <x v="12"/>
    <s v="1.034"/>
    <s v="0.965"/>
    <n v="1.083"/>
    <n v="1.133"/>
    <x v="59"/>
    <s v="44578POR"/>
    <s v="13"/>
    <n v="30"/>
    <s v="1.075"/>
    <s v="1.057"/>
    <n v="1.1419999999999999"/>
    <n v="1.0109999999999999"/>
    <s v="L 88-98"/>
    <n v="34"/>
    <n v="90"/>
    <n v="37.799999999999997"/>
    <n v="12"/>
    <n v="20"/>
    <n v="60"/>
    <n v="8"/>
    <n v="32"/>
    <n v="25"/>
    <n v="88"/>
    <s v="L"/>
    <s v="L2"/>
    <x v="39"/>
  </r>
  <r>
    <x v="43"/>
    <x v="20"/>
    <s v="44580ORL"/>
    <s v="AWAY"/>
    <x v="18"/>
    <x v="12"/>
    <s v="0.949"/>
    <s v="0.838"/>
    <n v="1.01"/>
    <n v="0.93300000000000005"/>
    <x v="5"/>
    <s v="44580PHI"/>
    <s v="13"/>
    <n v="12"/>
    <s v="1.059"/>
    <s v="0.956"/>
    <n v="1.0449999999999999"/>
    <n v="1.141"/>
    <s v="L 110-123"/>
    <n v="40"/>
    <n v="90"/>
    <n v="44.4"/>
    <n v="12"/>
    <n v="16"/>
    <n v="75"/>
    <n v="18"/>
    <n v="35"/>
    <n v="51.4"/>
    <n v="110"/>
    <s v="L"/>
    <s v="L3"/>
    <x v="24"/>
  </r>
  <r>
    <x v="44"/>
    <x v="20"/>
    <s v="44582ORL"/>
    <s v="HOME"/>
    <x v="26"/>
    <x v="12"/>
    <s v="0.966"/>
    <s v="1.103"/>
    <n v="1.0960000000000001"/>
    <n v="1.234"/>
    <x v="40"/>
    <s v="44582LAL"/>
    <s v="24"/>
    <n v="19"/>
    <s v="1.027"/>
    <s v="1.074"/>
    <n v="1.157"/>
    <n v="1.1459999999999999"/>
    <s v="L 105-116"/>
    <n v="36"/>
    <n v="81"/>
    <n v="44.4"/>
    <n v="22"/>
    <n v="29"/>
    <n v="75.900000000000006"/>
    <n v="11"/>
    <n v="40"/>
    <n v="27.5"/>
    <n v="105"/>
    <s v="L"/>
    <s v="L4"/>
    <x v="4"/>
  </r>
  <r>
    <x v="45"/>
    <x v="20"/>
    <s v="44584ORL"/>
    <s v="HOME"/>
    <x v="26"/>
    <x v="12"/>
    <s v="0.968"/>
    <s v="0.969"/>
    <n v="1.0760000000000001"/>
    <n v="1.071"/>
    <x v="29"/>
    <s v="44584CHI"/>
    <s v="6"/>
    <n v="19"/>
    <s v="1.031"/>
    <s v="0.906"/>
    <n v="1.044"/>
    <n v="0.94599999999999995"/>
    <s v="W 114-95"/>
    <n v="42"/>
    <n v="80"/>
    <n v="52.5"/>
    <n v="18"/>
    <n v="23"/>
    <n v="78.3"/>
    <n v="12"/>
    <n v="26"/>
    <n v="46.2"/>
    <n v="114"/>
    <s v="W"/>
    <s v="W1"/>
    <x v="38"/>
  </r>
  <r>
    <x v="46"/>
    <x v="20"/>
    <s v="44587ORL"/>
    <s v="HOME"/>
    <x v="26"/>
    <x v="25"/>
    <s v="1.061"/>
    <s v="1.117"/>
    <n v="1.077"/>
    <n v="0.93100000000000005"/>
    <x v="55"/>
    <s v="44587LAC"/>
    <s v="27"/>
    <n v="7"/>
    <s v="1.103"/>
    <s v="1.034"/>
    <n v="1.133"/>
    <n v="1.115"/>
    <s v="L 102-111"/>
    <n v="38"/>
    <n v="84"/>
    <n v="45.2"/>
    <n v="17"/>
    <n v="22"/>
    <n v="77.3"/>
    <n v="9"/>
    <n v="35"/>
    <n v="25.7"/>
    <n v="102"/>
    <s v="L"/>
    <s v="L1"/>
    <x v="7"/>
  </r>
  <r>
    <x v="47"/>
    <x v="20"/>
    <s v="44589ORL"/>
    <s v="HOME"/>
    <x v="26"/>
    <x v="26"/>
    <s v="1.034"/>
    <s v="1.019"/>
    <n v="1.0369999999999999"/>
    <n v="1.1080000000000001"/>
    <x v="2"/>
    <s v="44589DET"/>
    <s v="29"/>
    <n v="24"/>
    <s v="1.039"/>
    <s v="0.993"/>
    <n v="1.1080000000000001"/>
    <n v="1.0409999999999999"/>
    <s v="W 119-103"/>
    <n v="41"/>
    <n v="83"/>
    <n v="49.4"/>
    <n v="25"/>
    <n v="26"/>
    <n v="96.2"/>
    <n v="12"/>
    <n v="25"/>
    <n v="48"/>
    <n v="119"/>
    <s v="W"/>
    <s v="W1"/>
    <x v="28"/>
  </r>
  <r>
    <x v="48"/>
    <x v="20"/>
    <s v="44591ORL"/>
    <s v="HOME"/>
    <x v="26"/>
    <x v="26"/>
    <s v="1.1"/>
    <s v="1.161"/>
    <n v="1.014"/>
    <n v="1.0049999999999999"/>
    <x v="0"/>
    <s v="44591DAL"/>
    <s v="21"/>
    <n v="5"/>
    <s v="1.084"/>
    <s v="1.305"/>
    <n v="1.101"/>
    <n v="1.107"/>
    <s v="W 110-108"/>
    <n v="43"/>
    <n v="84"/>
    <n v="51.2"/>
    <n v="13"/>
    <n v="16"/>
    <n v="81.3"/>
    <n v="11"/>
    <n v="34"/>
    <n v="32.4"/>
    <n v="110"/>
    <s v="W"/>
    <s v="W2"/>
    <x v="20"/>
  </r>
  <r>
    <x v="78"/>
    <x v="20"/>
    <s v="44593ORL"/>
    <s v="AWAY"/>
    <x v="26"/>
    <x v="26"/>
    <s v="1.095"/>
    <s v="1.105"/>
    <n v="1.0660000000000001"/>
    <n v="1.085"/>
    <x v="30"/>
    <s v="44593CHI"/>
    <s v="4"/>
    <n v="20"/>
    <s v="1.229"/>
    <s v="1.332"/>
    <n v="1.1910000000000001"/>
    <n v="1.1890000000000001"/>
    <s v="L 115-126"/>
    <n v="46"/>
    <n v="93"/>
    <n v="49.5"/>
    <n v="9"/>
    <n v="11"/>
    <n v="81.8"/>
    <n v="14"/>
    <n v="39"/>
    <n v="35.9"/>
    <n v="115"/>
    <s v="L"/>
    <s v="L1"/>
    <x v="4"/>
  </r>
  <r>
    <x v="79"/>
    <x v="20"/>
    <s v="44594ORL"/>
    <s v="AWAY"/>
    <x v="26"/>
    <x v="26"/>
    <s v="1.095"/>
    <s v="1.105"/>
    <n v="1.0660000000000001"/>
    <n v="1.085"/>
    <x v="21"/>
    <s v="44594IND"/>
    <s v="17"/>
    <n v="24"/>
    <s v="1.088"/>
    <s v="1.197"/>
    <n v="1.145"/>
    <n v="1.1379999999999999"/>
    <s v="W 119-118"/>
    <n v="42"/>
    <n v="95"/>
    <n v="44.2"/>
    <n v="24"/>
    <n v="26"/>
    <n v="92.3"/>
    <n v="11"/>
    <n v="35"/>
    <n v="31.4"/>
    <n v="119"/>
    <s v="W"/>
    <s v="W1"/>
    <x v="43"/>
  </r>
  <r>
    <x v="96"/>
    <x v="20"/>
    <s v="44597ORL"/>
    <s v="HOME"/>
    <x v="26"/>
    <x v="26"/>
    <s v="1.098"/>
    <s v="1.08"/>
    <n v="1.1240000000000001"/>
    <n v="1.071"/>
    <x v="56"/>
    <s v="44597MEM"/>
    <s v="11"/>
    <n v="6"/>
    <s v="1.12"/>
    <s v="1.136"/>
    <n v="1.028"/>
    <n v="1.022"/>
    <s v="L 115-135"/>
    <n v="39"/>
    <n v="90"/>
    <n v="43.3"/>
    <n v="20"/>
    <n v="29"/>
    <n v="69"/>
    <n v="17"/>
    <n v="48"/>
    <n v="35.4"/>
    <n v="115"/>
    <s v="L"/>
    <s v="L1"/>
    <x v="44"/>
  </r>
  <r>
    <x v="52"/>
    <x v="20"/>
    <s v="44598ORL"/>
    <s v="HOME"/>
    <x v="26"/>
    <x v="26"/>
    <s v="1.098"/>
    <s v="1.08"/>
    <n v="1.1240000000000001"/>
    <n v="1.071"/>
    <x v="15"/>
    <s v="44598BOS"/>
    <s v="19"/>
    <n v="4"/>
    <s v="1.114"/>
    <s v="1.013"/>
    <n v="0.96599999999999997"/>
    <n v="0.92400000000000004"/>
    <s v="L 83-116"/>
    <n v="29"/>
    <n v="81"/>
    <n v="35.799999999999997"/>
    <n v="20"/>
    <n v="21"/>
    <n v="95.2"/>
    <n v="5"/>
    <n v="26"/>
    <n v="19.2"/>
    <n v="83"/>
    <s v="L"/>
    <s v="L2"/>
    <x v="86"/>
  </r>
  <r>
    <x v="53"/>
    <x v="20"/>
    <s v="44600ORL"/>
    <s v="AWAY"/>
    <x v="26"/>
    <x v="29"/>
    <s v="0.989"/>
    <s v="0.8"/>
    <n v="1.151"/>
    <n v="1.117"/>
    <x v="31"/>
    <s v="44600POR"/>
    <s v="20"/>
    <n v="29"/>
    <s v="0.979"/>
    <s v="1.057"/>
    <n v="1.101"/>
    <n v="1.34"/>
    <s v="W 113-95"/>
    <n v="44"/>
    <n v="90"/>
    <n v="48.9"/>
    <n v="6"/>
    <n v="8"/>
    <n v="75"/>
    <n v="19"/>
    <n v="38"/>
    <n v="50"/>
    <n v="113"/>
    <s v="W"/>
    <s v="W1"/>
    <x v="2"/>
  </r>
  <r>
    <x v="80"/>
    <x v="21"/>
    <s v="44489PHI"/>
    <s v="AWAY"/>
    <x v="24"/>
    <x v="0"/>
    <s v=" "/>
    <s v=" "/>
    <s v=" "/>
    <s v=" "/>
    <x v="3"/>
    <s v="44489NOP"/>
    <m/>
    <s v=" "/>
    <s v=" "/>
    <s v=" "/>
    <s v=" "/>
    <s v=" "/>
    <s v="W 117-97"/>
    <n v="44"/>
    <n v="85"/>
    <n v="51.8"/>
    <n v="16"/>
    <n v="20"/>
    <n v="80"/>
    <n v="13"/>
    <n v="25"/>
    <n v="52"/>
    <n v="117"/>
    <s v="W"/>
    <s v="W1"/>
    <x v="12"/>
  </r>
  <r>
    <x v="55"/>
    <x v="21"/>
    <s v="44491PHI"/>
    <s v="HOME"/>
    <x v="47"/>
    <x v="20"/>
    <s v="1.154"/>
    <s v="1.154"/>
    <n v="0.95699999999999996"/>
    <n v="0.95699999999999996"/>
    <x v="24"/>
    <s v="44491BKN"/>
    <n v="16"/>
    <n v="24"/>
    <s v="0.984"/>
    <s v="0.984"/>
    <n v="1.2010000000000001"/>
    <n v="1.2010000000000001"/>
    <s v="L 109-114"/>
    <n v="43"/>
    <n v="91"/>
    <n v="47.3"/>
    <n v="9"/>
    <n v="11"/>
    <n v="81.8"/>
    <n v="14"/>
    <n v="36"/>
    <n v="38.9"/>
    <n v="109"/>
    <s v="L"/>
    <s v="L1"/>
    <x v="21"/>
  </r>
  <r>
    <x v="56"/>
    <x v="21"/>
    <s v="44493PHI"/>
    <s v="AWAY"/>
    <x v="3"/>
    <x v="23"/>
    <s v="1.115"/>
    <s v="1.076"/>
    <n v="1.0409999999999999"/>
    <n v="1.125"/>
    <x v="49"/>
    <s v="44493OKC"/>
    <s v="29"/>
    <n v="22"/>
    <s v="0.855"/>
    <s v="0.834"/>
    <n v="1.1160000000000001"/>
    <n v="1.1359999999999999"/>
    <s v="W 115-103"/>
    <n v="41"/>
    <n v="88"/>
    <n v="46.6"/>
    <n v="16"/>
    <n v="20"/>
    <n v="80"/>
    <n v="17"/>
    <n v="41"/>
    <n v="41.5"/>
    <n v="115"/>
    <s v="W"/>
    <s v="W1"/>
    <x v="15"/>
  </r>
  <r>
    <x v="101"/>
    <x v="21"/>
    <s v="44495PHI"/>
    <s v="AWAY"/>
    <x v="12"/>
    <x v="28"/>
    <s v="1.135"/>
    <s v="1.176"/>
    <n v="1.0449999999999999"/>
    <n v="1.054"/>
    <x v="28"/>
    <s v="44495NYK"/>
    <s v="10"/>
    <n v="10"/>
    <s v="1.072"/>
    <s v="0.967"/>
    <n v="1.004"/>
    <n v="1.0229999999999999"/>
    <s v="L 99-112"/>
    <n v="36"/>
    <n v="82"/>
    <n v="43.9"/>
    <n v="15"/>
    <n v="17"/>
    <n v="88.2"/>
    <n v="12"/>
    <n v="41"/>
    <n v="29.3"/>
    <n v="99"/>
    <s v="L"/>
    <s v="L1"/>
    <x v="24"/>
  </r>
  <r>
    <x v="4"/>
    <x v="21"/>
    <s v="44497PHI"/>
    <s v="HOME"/>
    <x v="13"/>
    <x v="13"/>
    <s v="1.1"/>
    <s v="1.047"/>
    <n v="1.1200000000000001"/>
    <n v="1.1839999999999999"/>
    <x v="2"/>
    <s v="44497DET"/>
    <s v="30"/>
    <n v="9"/>
    <s v="0.881"/>
    <s v="0.997"/>
    <n v="1.006"/>
    <n v="1.17"/>
    <s v="W 110-102"/>
    <n v="38"/>
    <n v="76"/>
    <n v="50"/>
    <n v="22"/>
    <n v="24"/>
    <n v="91.7"/>
    <n v="12"/>
    <n v="27"/>
    <n v="44.4"/>
    <n v="110"/>
    <s v="W"/>
    <s v="W1"/>
    <x v="29"/>
  </r>
  <r>
    <x v="5"/>
    <x v="21"/>
    <s v="44499PHI"/>
    <s v="HOME"/>
    <x v="12"/>
    <x v="24"/>
    <s v="1.1"/>
    <s v="1.077"/>
    <n v="1.0760000000000001"/>
    <n v="0.999"/>
    <x v="47"/>
    <s v="44499ATL"/>
    <s v="7"/>
    <n v="8"/>
    <s v="1.105"/>
    <s v="1.08"/>
    <n v="1.0720000000000001"/>
    <n v="1.1870000000000001"/>
    <s v="W 122-94"/>
    <n v="46"/>
    <n v="86"/>
    <n v="53.5"/>
    <n v="18"/>
    <n v="19"/>
    <n v="94.7"/>
    <n v="12"/>
    <n v="38"/>
    <n v="31.6"/>
    <n v="122"/>
    <s v="W"/>
    <s v="W2"/>
    <x v="48"/>
  </r>
  <r>
    <x v="6"/>
    <x v="21"/>
    <s v="44501PHI"/>
    <s v="HOME"/>
    <x v="38"/>
    <x v="28"/>
    <s v="1.104"/>
    <s v="1.19"/>
    <n v="1.028"/>
    <n v="0.91700000000000004"/>
    <x v="59"/>
    <s v="44501POR"/>
    <s v="8"/>
    <n v="8"/>
    <s v="0.976"/>
    <s v="1.082"/>
    <n v="0.94799999999999995"/>
    <n v="0.89700000000000002"/>
    <s v="W 113-103"/>
    <n v="43"/>
    <n v="83"/>
    <n v="51.8"/>
    <n v="14"/>
    <n v="16"/>
    <n v="87.5"/>
    <n v="13"/>
    <n v="36"/>
    <n v="36.1"/>
    <n v="113"/>
    <s v="W"/>
    <s v="W3"/>
    <x v="14"/>
  </r>
  <r>
    <x v="7"/>
    <x v="21"/>
    <s v="44503PHI"/>
    <s v="HOME"/>
    <x v="38"/>
    <x v="28"/>
    <s v="1.151"/>
    <s v="1.195"/>
    <n v="0.998"/>
    <n v="1.089"/>
    <x v="29"/>
    <s v="44503CHI"/>
    <s v="7"/>
    <n v="6"/>
    <s v="1.11"/>
    <s v="1.255"/>
    <n v="1.0409999999999999"/>
    <n v="1.117"/>
    <s v="W 103-98"/>
    <n v="38"/>
    <n v="77"/>
    <n v="49.4"/>
    <n v="15"/>
    <n v="21"/>
    <n v="71.400000000000006"/>
    <n v="12"/>
    <n v="28"/>
    <n v="42.9"/>
    <n v="103"/>
    <s v="W"/>
    <s v="W4"/>
    <x v="33"/>
  </r>
  <r>
    <x v="8"/>
    <x v="21"/>
    <s v="44504PHI"/>
    <s v="AWAY"/>
    <x v="38"/>
    <x v="28"/>
    <s v="1.151"/>
    <s v="1.195"/>
    <n v="0.998"/>
    <n v="1.089"/>
    <x v="48"/>
    <s v="44504DET"/>
    <s v="30"/>
    <n v="21"/>
    <s v="0.956"/>
    <s v="0.851"/>
    <n v="1.111"/>
    <n v="1.1180000000000001"/>
    <s v="W 109-98"/>
    <n v="41"/>
    <n v="83"/>
    <n v="49.4"/>
    <n v="15"/>
    <n v="22"/>
    <n v="68.2"/>
    <n v="12"/>
    <n v="32"/>
    <n v="37.5"/>
    <n v="109"/>
    <s v="W"/>
    <s v="W5"/>
    <x v="13"/>
  </r>
  <r>
    <x v="9"/>
    <x v="21"/>
    <s v="44506PHI"/>
    <s v="AWAY"/>
    <x v="38"/>
    <x v="23"/>
    <s v="1.138"/>
    <s v="1.157"/>
    <n v="1.0469999999999999"/>
    <n v="1.04"/>
    <x v="30"/>
    <s v="44506CHI"/>
    <s v="8"/>
    <n v="6"/>
    <s v="1.092"/>
    <s v="1.013"/>
    <n v="1.036"/>
    <n v="1.0640000000000001"/>
    <s v="W 114-105"/>
    <n v="43"/>
    <n v="81"/>
    <n v="53.1"/>
    <n v="15"/>
    <n v="19"/>
    <n v="78.900000000000006"/>
    <n v="13"/>
    <n v="26"/>
    <n v="50"/>
    <n v="114"/>
    <s v="W"/>
    <s v="W6"/>
    <x v="30"/>
  </r>
  <r>
    <x v="10"/>
    <x v="21"/>
    <s v="44508PHI"/>
    <s v="HOME"/>
    <x v="38"/>
    <x v="28"/>
    <s v="1.129"/>
    <s v="1.168"/>
    <n v="1.0429999999999999"/>
    <n v="1.075"/>
    <x v="20"/>
    <s v="44508NYK"/>
    <s v="4"/>
    <n v="20"/>
    <s v="1.056"/>
    <s v="1.123"/>
    <n v="1.079"/>
    <n v="0.97399999999999998"/>
    <s v="L 96-103"/>
    <n v="35"/>
    <n v="91"/>
    <n v="38.5"/>
    <n v="13"/>
    <n v="16"/>
    <n v="81.3"/>
    <n v="13"/>
    <n v="40"/>
    <n v="32.5"/>
    <n v="96"/>
    <s v="L"/>
    <s v="L1"/>
    <x v="40"/>
  </r>
  <r>
    <x v="11"/>
    <x v="21"/>
    <s v="44509PHI"/>
    <s v="HOME"/>
    <x v="38"/>
    <x v="28"/>
    <s v="1.129"/>
    <s v="1.168"/>
    <n v="1.0429999999999999"/>
    <n v="1.075"/>
    <x v="13"/>
    <s v="44509MIL"/>
    <s v="20"/>
    <n v="15"/>
    <s v="1.009"/>
    <s v="0.932"/>
    <n v="0.99"/>
    <n v="1.0009999999999999"/>
    <s v="L 109-118"/>
    <n v="42"/>
    <n v="103"/>
    <n v="40.799999999999997"/>
    <n v="11"/>
    <n v="12"/>
    <n v="91.7"/>
    <n v="14"/>
    <n v="43"/>
    <n v="32.6"/>
    <n v="109"/>
    <s v="L"/>
    <s v="L2"/>
    <x v="7"/>
  </r>
  <r>
    <x v="111"/>
    <x v="21"/>
    <s v="44511PHI"/>
    <s v="HOME"/>
    <x v="38"/>
    <x v="25"/>
    <s v="1.078"/>
    <s v="1.065"/>
    <n v="1.1020000000000001"/>
    <n v="1.153"/>
    <x v="41"/>
    <s v="44511TOR"/>
    <s v="14"/>
    <n v="9"/>
    <s v="1.083"/>
    <s v="1.09"/>
    <n v="1.1000000000000001"/>
    <n v="1.2270000000000001"/>
    <s v="L 109-115"/>
    <n v="40"/>
    <n v="88"/>
    <n v="45.5"/>
    <n v="18"/>
    <n v="19"/>
    <n v="94.7"/>
    <n v="11"/>
    <n v="34"/>
    <n v="32.4"/>
    <n v="109"/>
    <s v="L"/>
    <s v="L3"/>
    <x v="1"/>
  </r>
  <r>
    <x v="81"/>
    <x v="21"/>
    <s v="44513PHI"/>
    <s v="AWAY"/>
    <x v="38"/>
    <x v="25"/>
    <s v="1.053"/>
    <s v="1.089"/>
    <n v="1.1259999999999999"/>
    <n v="1.149"/>
    <x v="21"/>
    <s v="44513IND"/>
    <s v="12"/>
    <n v="17"/>
    <s v="1.033"/>
    <s v="1.099"/>
    <n v="0.995"/>
    <n v="0.99"/>
    <s v="L 113-118"/>
    <n v="38"/>
    <n v="89"/>
    <n v="42.7"/>
    <n v="25"/>
    <n v="29"/>
    <n v="86.2"/>
    <n v="12"/>
    <n v="23"/>
    <n v="52.2"/>
    <n v="113"/>
    <s v="L"/>
    <s v="L4"/>
    <x v="21"/>
  </r>
  <r>
    <x v="62"/>
    <x v="21"/>
    <s v="44516PHI"/>
    <s v="AWAY"/>
    <x v="38"/>
    <x v="13"/>
    <s v="1.102"/>
    <s v="1.154"/>
    <n v="1.169"/>
    <n v="1.2050000000000001"/>
    <x v="11"/>
    <s v="44516UTA"/>
    <s v="3"/>
    <n v="10"/>
    <s v="1.056"/>
    <s v="1.037"/>
    <n v="1.0720000000000001"/>
    <n v="1.0960000000000001"/>
    <s v="L 85-120"/>
    <n v="33"/>
    <n v="90"/>
    <n v="36.700000000000003"/>
    <n v="13"/>
    <n v="17"/>
    <n v="76.5"/>
    <n v="6"/>
    <n v="29"/>
    <n v="20.7"/>
    <n v="85"/>
    <s v="L"/>
    <s v="L5"/>
    <x v="45"/>
  </r>
  <r>
    <x v="97"/>
    <x v="21"/>
    <s v="44518PHI"/>
    <s v="AWAY"/>
    <x v="13"/>
    <x v="13"/>
    <s v="1.023"/>
    <s v="0.833"/>
    <n v="1.1759999999999999"/>
    <n v="1.1759999999999999"/>
    <x v="12"/>
    <s v="44518DEN"/>
    <s v="17"/>
    <n v="3"/>
    <s v="1.164"/>
    <s v="1.075"/>
    <n v="1.0649999999999999"/>
    <n v="1.1819999999999999"/>
    <s v="W 103-89"/>
    <n v="43"/>
    <n v="85"/>
    <n v="50.6"/>
    <n v="6"/>
    <n v="12"/>
    <n v="50"/>
    <n v="11"/>
    <n v="29"/>
    <n v="37.9"/>
    <n v="103"/>
    <s v="W"/>
    <s v="W1"/>
    <x v="34"/>
  </r>
  <r>
    <x v="16"/>
    <x v="21"/>
    <s v="44520PHI"/>
    <s v="AWAY"/>
    <x v="12"/>
    <x v="13"/>
    <s v="1.016"/>
    <s v="1.071"/>
    <n v="1.1040000000000001"/>
    <n v="0.92600000000000005"/>
    <x v="31"/>
    <s v="44520POR"/>
    <s v="5"/>
    <n v="27"/>
    <s v="1.127"/>
    <s v="1.121"/>
    <n v="1.1930000000000001"/>
    <n v="1.071"/>
    <s v="L 111-118"/>
    <n v="41"/>
    <n v="81"/>
    <n v="50.6"/>
    <n v="19"/>
    <n v="21"/>
    <n v="90.5"/>
    <n v="10"/>
    <n v="28"/>
    <n v="35.700000000000003"/>
    <n v="111"/>
    <s v="L"/>
    <s v="L1"/>
    <x v="40"/>
  </r>
  <r>
    <x v="17"/>
    <x v="21"/>
    <s v="44522PHI"/>
    <s v="AWAY"/>
    <x v="12"/>
    <x v="13"/>
    <s v="1.005"/>
    <s v="1.116"/>
    <n v="1.099"/>
    <n v="1.1870000000000001"/>
    <x v="32"/>
    <s v="44522SAC"/>
    <s v="14"/>
    <n v="23"/>
    <s v="0.969"/>
    <s v="1.055"/>
    <n v="1.125"/>
    <n v="1.236"/>
    <s v="W 102-94"/>
    <n v="36"/>
    <n v="85"/>
    <n v="42.4"/>
    <n v="21"/>
    <n v="27"/>
    <n v="77.8"/>
    <n v="9"/>
    <n v="32"/>
    <n v="28.1"/>
    <n v="102"/>
    <s v="W"/>
    <s v="W1"/>
    <x v="29"/>
  </r>
  <r>
    <x v="18"/>
    <x v="21"/>
    <s v="44524PHI"/>
    <s v="AWAY"/>
    <x v="12"/>
    <x v="13"/>
    <s v="1.086"/>
    <s v="1.07"/>
    <n v="1.0349999999999999"/>
    <n v="0.98599999999999999"/>
    <x v="10"/>
    <s v="44524GSW"/>
    <s v="2"/>
    <n v="1"/>
    <s v="1.134"/>
    <s v="1.191"/>
    <n v="1.02"/>
    <n v="1.0409999999999999"/>
    <s v="L 96-116"/>
    <n v="34"/>
    <n v="80"/>
    <n v="42.5"/>
    <n v="20"/>
    <n v="22"/>
    <n v="90.9"/>
    <n v="8"/>
    <n v="28"/>
    <n v="28.6"/>
    <n v="96"/>
    <s v="L"/>
    <s v="L1"/>
    <x v="44"/>
  </r>
  <r>
    <x v="20"/>
    <x v="21"/>
    <s v="44527PHI"/>
    <s v="HOME"/>
    <x v="10"/>
    <x v="12"/>
    <s v="1.036"/>
    <s v="0.928"/>
    <n v="1.1000000000000001"/>
    <n v="1.1220000000000001"/>
    <x v="37"/>
    <s v="44527MIN"/>
    <s v="20"/>
    <n v="3"/>
    <s v="1.156"/>
    <s v="1.072"/>
    <n v="0.93500000000000005"/>
    <n v="0.95799999999999996"/>
    <s v="L 120-121"/>
    <n v="39"/>
    <n v="93"/>
    <n v="41.9"/>
    <n v="30"/>
    <n v="39"/>
    <n v="76.900000000000006"/>
    <n v="12"/>
    <n v="34"/>
    <n v="35.299999999999997"/>
    <n v="120"/>
    <s v="L"/>
    <s v="L2"/>
    <x v="54"/>
  </r>
  <r>
    <x v="88"/>
    <x v="21"/>
    <s v="44529PHI"/>
    <s v="HOME"/>
    <x v="9"/>
    <x v="12"/>
    <s v="1.015"/>
    <s v="1.047"/>
    <n v="1.0569999999999999"/>
    <n v="1.056"/>
    <x v="14"/>
    <s v="44529ORL"/>
    <s v="28"/>
    <n v="28"/>
    <s v="0.917"/>
    <s v="0.926"/>
    <n v="1.0980000000000001"/>
    <n v="1.0569999999999999"/>
    <s v="W 101-96"/>
    <n v="39"/>
    <n v="97"/>
    <n v="40.200000000000003"/>
    <n v="13"/>
    <n v="18"/>
    <n v="72.2"/>
    <n v="10"/>
    <n v="33"/>
    <n v="30.3"/>
    <n v="101"/>
    <s v="W"/>
    <s v="W1"/>
    <x v="33"/>
  </r>
  <r>
    <x v="21"/>
    <x v="21"/>
    <s v="44531PHI"/>
    <s v="AWAY"/>
    <x v="3"/>
    <x v="26"/>
    <s v="0.986"/>
    <s v="0.975"/>
    <n v="1.036"/>
    <n v="0.92700000000000005"/>
    <x v="52"/>
    <s v="44531BOS"/>
    <s v="20"/>
    <n v="7"/>
    <s v="1.008"/>
    <s v="1.088"/>
    <n v="1.0589999999999999"/>
    <n v="0.96799999999999997"/>
    <s v="L 87-88"/>
    <n v="33"/>
    <n v="89"/>
    <n v="37.1"/>
    <n v="13"/>
    <n v="17"/>
    <n v="76.5"/>
    <n v="8"/>
    <n v="31"/>
    <n v="25.8"/>
    <n v="87"/>
    <s v="L"/>
    <s v="L1"/>
    <x v="54"/>
  </r>
  <r>
    <x v="22"/>
    <x v="21"/>
    <s v="44533PHI"/>
    <s v="AWAY"/>
    <x v="6"/>
    <x v="24"/>
    <s v="0.982"/>
    <s v="0.91"/>
    <n v="0.97199999999999998"/>
    <n v="0.92100000000000004"/>
    <x v="54"/>
    <s v="44533ATL"/>
    <s v="2"/>
    <n v="24"/>
    <s v="1.133"/>
    <s v="1.156"/>
    <n v="1.0449999999999999"/>
    <n v="1.125"/>
    <s v="W 98-96"/>
    <n v="38"/>
    <n v="81"/>
    <n v="46.9"/>
    <n v="13"/>
    <n v="17"/>
    <n v="76.5"/>
    <n v="9"/>
    <n v="22"/>
    <n v="40.9"/>
    <n v="98"/>
    <s v="W"/>
    <s v="W1"/>
    <x v="20"/>
  </r>
  <r>
    <x v="24"/>
    <x v="21"/>
    <s v="44536PHI"/>
    <s v="AWAY"/>
    <x v="23"/>
    <x v="6"/>
    <s v="0.975"/>
    <s v="1.041"/>
    <n v="0.95499999999999996"/>
    <n v="1.02"/>
    <x v="38"/>
    <s v="44536CHA"/>
    <s v="4"/>
    <n v="28"/>
    <s v="1.183"/>
    <s v="1.13"/>
    <n v="1.2410000000000001"/>
    <n v="1.1479999999999999"/>
    <s v="W 127-124"/>
    <n v="46"/>
    <n v="87"/>
    <n v="52.9"/>
    <n v="20"/>
    <n v="27"/>
    <n v="74.099999999999994"/>
    <n v="15"/>
    <n v="36"/>
    <n v="41.7"/>
    <n v="127"/>
    <s v="W"/>
    <s v="W2"/>
    <x v="3"/>
  </r>
  <r>
    <x v="67"/>
    <x v="21"/>
    <s v="44538PHI"/>
    <s v="AWAY"/>
    <x v="7"/>
    <x v="8"/>
    <s v="1.046"/>
    <s v="1.171"/>
    <n v="1.0329999999999999"/>
    <n v="1.143"/>
    <x v="38"/>
    <s v="44538CHA"/>
    <s v="4"/>
    <n v="29"/>
    <s v="1.186"/>
    <s v="1.143"/>
    <n v="1.1919999999999999"/>
    <n v="1.171"/>
    <s v="W 110-106"/>
    <n v="36"/>
    <n v="75"/>
    <n v="48"/>
    <n v="25"/>
    <n v="30"/>
    <n v="83.3"/>
    <n v="13"/>
    <n v="34"/>
    <n v="38.200000000000003"/>
    <n v="110"/>
    <s v="W"/>
    <s v="W3"/>
    <x v="57"/>
  </r>
  <r>
    <x v="106"/>
    <x v="21"/>
    <s v="44539PHI"/>
    <s v="HOME"/>
    <x v="7"/>
    <x v="8"/>
    <s v="1.046"/>
    <s v="1.171"/>
    <n v="1.0329999999999999"/>
    <n v="1.143"/>
    <x v="8"/>
    <s v="44539UTA"/>
    <s v="1"/>
    <n v="9"/>
    <s v="1.266"/>
    <s v="1.124"/>
    <n v="1.165"/>
    <n v="1.1140000000000001"/>
    <s v="L 96-118"/>
    <n v="38"/>
    <n v="88"/>
    <n v="43.2"/>
    <n v="14"/>
    <n v="15"/>
    <n v="93.3"/>
    <n v="6"/>
    <n v="33"/>
    <n v="18.2"/>
    <n v="96"/>
    <s v="L"/>
    <s v="L1"/>
    <x v="60"/>
  </r>
  <r>
    <x v="90"/>
    <x v="21"/>
    <s v="44541PHI"/>
    <s v="HOME"/>
    <x v="6"/>
    <x v="26"/>
    <s v="1.082"/>
    <s v="0.962"/>
    <n v="1.131"/>
    <n v="1.1830000000000001"/>
    <x v="50"/>
    <s v="44541GSW"/>
    <s v="3"/>
    <n v="1"/>
    <s v="1.088"/>
    <s v="1.01"/>
    <n v="0.97199999999999998"/>
    <n v="0.91300000000000003"/>
    <s v="W 102-93"/>
    <n v="35"/>
    <n v="76"/>
    <n v="46.1"/>
    <n v="23"/>
    <n v="26"/>
    <n v="88.5"/>
    <n v="9"/>
    <n v="27"/>
    <n v="33.299999999999997"/>
    <n v="102"/>
    <s v="W"/>
    <s v="W1"/>
    <x v="30"/>
  </r>
  <r>
    <x v="26"/>
    <x v="21"/>
    <s v="44543PHI"/>
    <s v="AWAY"/>
    <x v="7"/>
    <x v="28"/>
    <s v="1.041"/>
    <s v="1.058"/>
    <n v="1.0720000000000001"/>
    <n v="0.96399999999999997"/>
    <x v="19"/>
    <s v="44543MEM"/>
    <s v="8"/>
    <n v="21"/>
    <s v="1.063"/>
    <s v="1.166"/>
    <n v="1.0229999999999999"/>
    <n v="1.093"/>
    <s v="L 91-126"/>
    <n v="37"/>
    <n v="83"/>
    <n v="44.6"/>
    <n v="13"/>
    <n v="19"/>
    <n v="68.400000000000006"/>
    <n v="4"/>
    <n v="22"/>
    <n v="18.2"/>
    <n v="91"/>
    <s v="L"/>
    <s v="L1"/>
    <x v="45"/>
  </r>
  <r>
    <x v="27"/>
    <x v="21"/>
    <s v="44545PHI"/>
    <s v="HOME"/>
    <x v="8"/>
    <x v="26"/>
    <s v="0.972"/>
    <s v="0.901"/>
    <n v="1.1339999999999999"/>
    <n v="1.248"/>
    <x v="35"/>
    <s v="44545MIA"/>
    <s v="8"/>
    <n v="9"/>
    <s v="1.101"/>
    <s v="0.99"/>
    <n v="1.02"/>
    <n v="1.1060000000000001"/>
    <s v="L 96-101"/>
    <n v="35"/>
    <n v="79"/>
    <n v="44.3"/>
    <n v="14"/>
    <n v="17"/>
    <n v="82.4"/>
    <n v="12"/>
    <n v="37"/>
    <n v="32.4"/>
    <n v="96"/>
    <s v="L"/>
    <s v="L2"/>
    <x v="21"/>
  </r>
  <r>
    <x v="70"/>
    <x v="21"/>
    <s v="44546PHI"/>
    <s v="AWAY"/>
    <x v="8"/>
    <x v="26"/>
    <s v="0.972"/>
    <s v="0.901"/>
    <n v="1.1339999999999999"/>
    <n v="1.248"/>
    <x v="7"/>
    <s v="44546BKN"/>
    <s v="9"/>
    <n v="6"/>
    <s v="1.094"/>
    <s v="1.16"/>
    <n v="1.0269999999999999"/>
    <n v="1.1419999999999999"/>
    <s v="L 105-114"/>
    <n v="39"/>
    <n v="89"/>
    <n v="43.8"/>
    <n v="17"/>
    <n v="20"/>
    <n v="85"/>
    <n v="10"/>
    <n v="34"/>
    <n v="29.4"/>
    <n v="105"/>
    <s v="L"/>
    <s v="L3"/>
    <x v="7"/>
  </r>
  <r>
    <x v="83"/>
    <x v="21"/>
    <s v="44550PHI"/>
    <s v="AWAY"/>
    <x v="27"/>
    <x v="24"/>
    <s v="0.981"/>
    <s v="1.029"/>
    <n v="1.1459999999999999"/>
    <n v="1.117"/>
    <x v="52"/>
    <s v="44550BOS"/>
    <s v="18"/>
    <n v="12"/>
    <s v="1.128"/>
    <s v="1.15"/>
    <n v="1.071"/>
    <n v="1.079"/>
    <s v="W 108-103"/>
    <n v="36"/>
    <n v="72"/>
    <n v="50"/>
    <n v="26"/>
    <n v="31"/>
    <n v="83.9"/>
    <n v="10"/>
    <n v="25"/>
    <n v="40"/>
    <n v="108"/>
    <s v="W"/>
    <s v="W1"/>
    <x v="33"/>
  </r>
  <r>
    <x v="30"/>
    <x v="21"/>
    <s v="44553PHI"/>
    <s v="HOME"/>
    <x v="27"/>
    <x v="26"/>
    <s v="1.037"/>
    <s v="1.066"/>
    <n v="1.0669999999999999"/>
    <n v="1.0169999999999999"/>
    <x v="47"/>
    <s v="44553ATL"/>
    <s v="2"/>
    <n v="26"/>
    <s v="1.112"/>
    <s v="1.061"/>
    <n v="1.1499999999999999"/>
    <n v="1.228"/>
    <s v="L 96-98"/>
    <n v="33"/>
    <n v="80"/>
    <n v="41.3"/>
    <n v="24"/>
    <n v="26"/>
    <n v="92.3"/>
    <n v="6"/>
    <n v="27"/>
    <n v="22.2"/>
    <n v="96"/>
    <s v="L"/>
    <s v="L1"/>
    <x v="17"/>
  </r>
  <r>
    <x v="92"/>
    <x v="21"/>
    <s v="44556PHI"/>
    <s v="AWAY"/>
    <x v="21"/>
    <x v="8"/>
    <s v="1.039"/>
    <s v="1.019"/>
    <n v="1.0589999999999999"/>
    <n v="1.04"/>
    <x v="4"/>
    <s v="44556WAS"/>
    <s v="22"/>
    <n v="23"/>
    <s v="1.101"/>
    <s v="1.284"/>
    <n v="1.1240000000000001"/>
    <n v="1.212"/>
    <s v="W 117-96"/>
    <n v="43"/>
    <n v="86"/>
    <n v="50"/>
    <n v="19"/>
    <n v="22"/>
    <n v="86.4"/>
    <n v="12"/>
    <n v="31"/>
    <n v="38.700000000000003"/>
    <n v="117"/>
    <s v="W"/>
    <s v="W1"/>
    <x v="31"/>
  </r>
  <r>
    <x v="98"/>
    <x v="21"/>
    <s v="44558PHI"/>
    <s v="AWAY"/>
    <x v="29"/>
    <x v="8"/>
    <s v="1.092"/>
    <s v="1.189"/>
    <n v="1.0109999999999999"/>
    <n v="0.97599999999999998"/>
    <x v="43"/>
    <s v="44558TOR"/>
    <s v="19"/>
    <n v="18"/>
    <s v="1.072"/>
    <s v="0.885"/>
    <n v="1.1579999999999999"/>
    <n v="1.288"/>
    <s v="W 114-109"/>
    <n v="34"/>
    <n v="77"/>
    <n v="44.2"/>
    <n v="32"/>
    <n v="38"/>
    <n v="84.2"/>
    <n v="14"/>
    <n v="30"/>
    <n v="46.7"/>
    <n v="114"/>
    <s v="W"/>
    <s v="W2"/>
    <x v="33"/>
  </r>
  <r>
    <x v="72"/>
    <x v="21"/>
    <s v="44560PHI"/>
    <s v="AWAY"/>
    <x v="17"/>
    <x v="24"/>
    <s v="1.134"/>
    <s v="1.191"/>
    <n v="1.0509999999999999"/>
    <n v="1.1379999999999999"/>
    <x v="7"/>
    <s v="44560BKN"/>
    <s v="11"/>
    <n v="5"/>
    <s v="1.063"/>
    <s v="1.19"/>
    <n v="1.0129999999999999"/>
    <n v="1.036"/>
    <s v="W 110-102"/>
    <n v="42"/>
    <n v="100"/>
    <n v="42"/>
    <n v="13"/>
    <n v="20"/>
    <n v="65"/>
    <n v="13"/>
    <n v="32"/>
    <n v="40.6"/>
    <n v="110"/>
    <s v="W"/>
    <s v="W3"/>
    <x v="29"/>
  </r>
  <r>
    <x v="35"/>
    <x v="21"/>
    <s v="44564PHI"/>
    <s v="HOME"/>
    <x v="8"/>
    <x v="24"/>
    <s v="1.149"/>
    <s v="1.082"/>
    <n v="1.034"/>
    <n v="1.0029999999999999"/>
    <x v="25"/>
    <s v="44564HOU"/>
    <s v="27"/>
    <n v="29"/>
    <s v="1.107"/>
    <s v="1.082"/>
    <n v="1.21"/>
    <n v="1.208"/>
    <s v="W 133-113"/>
    <n v="50"/>
    <n v="96"/>
    <n v="52.1"/>
    <n v="16"/>
    <n v="17"/>
    <n v="94.1"/>
    <n v="17"/>
    <n v="40"/>
    <n v="42.5"/>
    <n v="133"/>
    <s v="W"/>
    <s v="W4"/>
    <x v="12"/>
  </r>
  <r>
    <x v="36"/>
    <x v="21"/>
    <s v="44566PHI"/>
    <s v="AWAY"/>
    <x v="1"/>
    <x v="24"/>
    <s v="1.175"/>
    <s v="1.262"/>
    <n v="1.0669999999999999"/>
    <n v="1.0720000000000001"/>
    <x v="26"/>
    <s v="44566ORL"/>
    <s v="28"/>
    <n v="25"/>
    <s v="1.024"/>
    <s v="0.973"/>
    <n v="1.109"/>
    <n v="1.0129999999999999"/>
    <s v="W 116-106"/>
    <n v="43"/>
    <n v="85"/>
    <n v="50.6"/>
    <n v="18"/>
    <n v="24"/>
    <n v="75"/>
    <n v="12"/>
    <n v="28"/>
    <n v="42.9"/>
    <n v="116"/>
    <s v="W"/>
    <s v="W5"/>
    <x v="14"/>
  </r>
  <r>
    <x v="37"/>
    <x v="21"/>
    <s v="44568PHI"/>
    <s v="HOME"/>
    <x v="23"/>
    <x v="7"/>
    <s v="1.154"/>
    <s v="1.116"/>
    <n v="1.032"/>
    <n v="1.02"/>
    <x v="57"/>
    <s v="44568SAS"/>
    <s v="15"/>
    <n v="20"/>
    <s v="1.004"/>
    <s v="1.055"/>
    <n v="1.08"/>
    <n v="1.034"/>
    <s v="W 119-100"/>
    <n v="45"/>
    <n v="87"/>
    <n v="51.7"/>
    <n v="21"/>
    <n v="27"/>
    <n v="77.8"/>
    <n v="8"/>
    <n v="23"/>
    <n v="34.799999999999997"/>
    <n v="119"/>
    <s v="W"/>
    <s v="W6"/>
    <x v="38"/>
  </r>
  <r>
    <x v="74"/>
    <x v="21"/>
    <s v="44571PHI"/>
    <s v="AWAY"/>
    <x v="23"/>
    <x v="28"/>
    <s v="1.183"/>
    <s v="1.171"/>
    <n v="1.026"/>
    <n v="0.98399999999999999"/>
    <x v="53"/>
    <s v="44571HOU"/>
    <s v="26"/>
    <n v="29"/>
    <s v="1.03"/>
    <s v="0.986"/>
    <n v="1.157"/>
    <n v="1.2090000000000001"/>
    <s v="W 111-91"/>
    <n v="43"/>
    <n v="94"/>
    <n v="45.7"/>
    <n v="15"/>
    <n v="18"/>
    <n v="83.3"/>
    <n v="10"/>
    <n v="35"/>
    <n v="28.6"/>
    <n v="111"/>
    <s v="W"/>
    <s v="W7"/>
    <x v="12"/>
  </r>
  <r>
    <x v="39"/>
    <x v="21"/>
    <s v="44573PHI"/>
    <s v="HOME"/>
    <x v="23"/>
    <x v="27"/>
    <s v="1.119"/>
    <s v="1.071"/>
    <n v="0.96"/>
    <n v="0.878"/>
    <x v="16"/>
    <s v="44573CHA"/>
    <s v="3"/>
    <n v="27"/>
    <s v="1.139"/>
    <s v="0.985"/>
    <n v="1.008"/>
    <n v="0.94599999999999995"/>
    <s v="L 98-109"/>
    <n v="34"/>
    <n v="73"/>
    <n v="46.6"/>
    <n v="18"/>
    <n v="28"/>
    <n v="64.3"/>
    <n v="12"/>
    <n v="30"/>
    <n v="40"/>
    <n v="98"/>
    <s v="L"/>
    <s v="L1"/>
    <x v="4"/>
  </r>
  <r>
    <x v="40"/>
    <x v="21"/>
    <s v="44575PHI"/>
    <s v="HOME"/>
    <x v="8"/>
    <x v="23"/>
    <s v="1.078"/>
    <s v="0.989"/>
    <n v="0.98599999999999999"/>
    <n v="1.1000000000000001"/>
    <x v="15"/>
    <s v="44575BOS"/>
    <s v="19"/>
    <n v="5"/>
    <s v="1.081"/>
    <s v="1.237"/>
    <n v="0.92600000000000005"/>
    <n v="1.04"/>
    <s v="W 111-99"/>
    <n v="38"/>
    <n v="85"/>
    <n v="44.7"/>
    <n v="21"/>
    <n v="25"/>
    <n v="84"/>
    <n v="14"/>
    <n v="41"/>
    <n v="34.1"/>
    <n v="111"/>
    <s v="W"/>
    <s v="W1"/>
    <x v="15"/>
  </r>
  <r>
    <x v="41"/>
    <x v="21"/>
    <s v="44576PHI"/>
    <s v="AWAY"/>
    <x v="1"/>
    <x v="23"/>
    <s v="1.078"/>
    <s v="0.989"/>
    <n v="0.98599999999999999"/>
    <n v="1.1000000000000001"/>
    <x v="36"/>
    <s v="44576MIA"/>
    <s v="5"/>
    <n v="6"/>
    <s v="1.194"/>
    <s v="1.135"/>
    <n v="1.0149999999999999"/>
    <n v="0.89800000000000002"/>
    <s v="W 109-98"/>
    <n v="40"/>
    <n v="79"/>
    <n v="50.6"/>
    <n v="16"/>
    <n v="21"/>
    <n v="76.2"/>
    <n v="13"/>
    <n v="32"/>
    <n v="40.6"/>
    <n v="109"/>
    <s v="W"/>
    <s v="W2"/>
    <x v="13"/>
  </r>
  <r>
    <x v="42"/>
    <x v="21"/>
    <s v="44578PHI"/>
    <s v="AWAY"/>
    <x v="6"/>
    <x v="21"/>
    <s v="1.071"/>
    <s v="1.111"/>
    <n v="1.0309999999999999"/>
    <n v="0.999"/>
    <x v="4"/>
    <s v="44578WAS"/>
    <s v="16"/>
    <n v="23"/>
    <s v="1.126"/>
    <s v="1.011"/>
    <n v="1.109"/>
    <n v="1.0569999999999999"/>
    <s v="L 98-117"/>
    <n v="35"/>
    <n v="86"/>
    <n v="40.700000000000003"/>
    <n v="21"/>
    <n v="25"/>
    <n v="84"/>
    <n v="7"/>
    <n v="26"/>
    <n v="26.9"/>
    <n v="98"/>
    <s v="L"/>
    <s v="L1"/>
    <x v="47"/>
  </r>
  <r>
    <x v="43"/>
    <x v="21"/>
    <s v="44580PHI"/>
    <s v="HOME"/>
    <x v="1"/>
    <x v="22"/>
    <s v="1.059"/>
    <s v="0.956"/>
    <n v="1.0449999999999999"/>
    <n v="1.141"/>
    <x v="14"/>
    <s v="44580ORL"/>
    <s v="29"/>
    <n v="24"/>
    <s v="0.949"/>
    <s v="0.838"/>
    <n v="1.01"/>
    <n v="0.93300000000000005"/>
    <s v="W 123-110"/>
    <n v="45"/>
    <n v="83"/>
    <n v="54.2"/>
    <n v="23"/>
    <n v="27"/>
    <n v="85.2"/>
    <n v="10"/>
    <n v="28"/>
    <n v="35.700000000000003"/>
    <n v="123"/>
    <s v="W"/>
    <s v="W1"/>
    <x v="35"/>
  </r>
  <r>
    <x v="44"/>
    <x v="21"/>
    <s v="44582PHI"/>
    <s v="HOME"/>
    <x v="23"/>
    <x v="22"/>
    <s v="1.099"/>
    <s v="1.234"/>
    <n v="1.0820000000000001"/>
    <n v="1.103"/>
    <x v="55"/>
    <s v="44582LAC"/>
    <s v="27"/>
    <n v="7"/>
    <s v="1.172"/>
    <s v="1.199"/>
    <n v="1.181"/>
    <n v="1.2170000000000001"/>
    <s v="L 101-102"/>
    <n v="38"/>
    <n v="91"/>
    <n v="41.8"/>
    <n v="15"/>
    <n v="21"/>
    <n v="71.400000000000006"/>
    <n v="10"/>
    <n v="28"/>
    <n v="35.700000000000003"/>
    <n v="101"/>
    <s v="L"/>
    <s v="L1"/>
    <x v="54"/>
  </r>
  <r>
    <x v="45"/>
    <x v="21"/>
    <s v="44584PHI"/>
    <s v="AWAY"/>
    <x v="23"/>
    <x v="22"/>
    <s v="1.081"/>
    <s v="1.057"/>
    <n v="1.105"/>
    <n v="1.0680000000000001"/>
    <x v="18"/>
    <s v="44584SAS"/>
    <s v="18"/>
    <n v="20"/>
    <s v="1.083"/>
    <s v="1.03"/>
    <n v="1.1060000000000001"/>
    <n v="1.181"/>
    <s v="W 115-109"/>
    <n v="44"/>
    <n v="92"/>
    <n v="47.8"/>
    <n v="20"/>
    <n v="23"/>
    <n v="87"/>
    <n v="7"/>
    <n v="16"/>
    <n v="43.8"/>
    <n v="115"/>
    <s v="W"/>
    <s v="W1"/>
    <x v="22"/>
  </r>
  <r>
    <x v="76"/>
    <x v="21"/>
    <s v="44586PHI"/>
    <s v="HOME"/>
    <x v="6"/>
    <x v="27"/>
    <s v="1.155"/>
    <s v="1.171"/>
    <n v="1.0940000000000001"/>
    <n v="1.1100000000000001"/>
    <x v="58"/>
    <s v="44586NOP"/>
    <s v="25"/>
    <n v="25"/>
    <s v="1.02"/>
    <s v="1.071"/>
    <n v="1.075"/>
    <n v="0.95499999999999996"/>
    <s v="W 117-107"/>
    <n v="39"/>
    <n v="84"/>
    <n v="46.4"/>
    <n v="29"/>
    <n v="31"/>
    <n v="93.5"/>
    <n v="10"/>
    <n v="31"/>
    <n v="32.299999999999997"/>
    <n v="117"/>
    <s v="W"/>
    <s v="W2"/>
    <x v="14"/>
  </r>
  <r>
    <x v="110"/>
    <x v="21"/>
    <s v="44588PHI"/>
    <s v="HOME"/>
    <x v="4"/>
    <x v="27"/>
    <s v="1.157"/>
    <s v="1.244"/>
    <n v="1.105"/>
    <n v="1.1379999999999999"/>
    <x v="40"/>
    <s v="44588LAL"/>
    <s v="23"/>
    <n v="17"/>
    <s v="1.062"/>
    <s v="1.07"/>
    <n v="1.0129999999999999"/>
    <n v="0.96899999999999997"/>
    <s v="W 105-87"/>
    <n v="41"/>
    <n v="82"/>
    <n v="50"/>
    <n v="10"/>
    <n v="17"/>
    <n v="58.8"/>
    <n v="13"/>
    <n v="35"/>
    <n v="37.1"/>
    <n v="105"/>
    <s v="W"/>
    <s v="W3"/>
    <x v="2"/>
  </r>
  <r>
    <x v="77"/>
    <x v="21"/>
    <s v="44590PHI"/>
    <s v="HOME"/>
    <x v="6"/>
    <x v="19"/>
    <s v="1.145"/>
    <s v="1.028"/>
    <n v="1.0289999999999999"/>
    <n v="0.85099999999999998"/>
    <x v="39"/>
    <s v="44590SAC"/>
    <s v="22"/>
    <n v="28"/>
    <s v="1.002"/>
    <s v="1.014"/>
    <n v="1.25"/>
    <n v="1.18"/>
    <s v="W 103-101"/>
    <n v="36"/>
    <n v="70"/>
    <n v="51.4"/>
    <n v="19"/>
    <n v="26"/>
    <n v="73.099999999999994"/>
    <n v="12"/>
    <n v="30"/>
    <n v="40"/>
    <n v="103"/>
    <s v="W"/>
    <s v="W4"/>
    <x v="20"/>
  </r>
  <r>
    <x v="49"/>
    <x v="21"/>
    <s v="44592PHI"/>
    <s v="HOME"/>
    <x v="6"/>
    <x v="19"/>
    <s v="1.112"/>
    <s v="1.074"/>
    <n v="1.01"/>
    <n v="1.0529999999999999"/>
    <x v="56"/>
    <s v="44592MEM"/>
    <s v="9"/>
    <n v="6"/>
    <s v="1.171"/>
    <s v="1.194"/>
    <n v="1.044"/>
    <n v="0.98599999999999999"/>
    <s v="W 122-119"/>
    <n v="49"/>
    <n v="100"/>
    <n v="49"/>
    <n v="13"/>
    <n v="15"/>
    <n v="86.7"/>
    <n v="11"/>
    <n v="31"/>
    <n v="35.5"/>
    <n v="122"/>
    <s v="W"/>
    <s v="W5"/>
    <x v="3"/>
  </r>
  <r>
    <x v="79"/>
    <x v="21"/>
    <s v="44594PHI"/>
    <s v="HOME"/>
    <x v="23"/>
    <x v="17"/>
    <s v="1.057"/>
    <s v="1.068"/>
    <n v="0.98299999999999998"/>
    <n v="1.042"/>
    <x v="6"/>
    <s v="44594WAS"/>
    <s v="21"/>
    <n v="22"/>
    <s v="0.974"/>
    <s v="0.986"/>
    <n v="1.1379999999999999"/>
    <n v="1.194"/>
    <s v="L 103-106"/>
    <n v="41"/>
    <n v="91"/>
    <n v="45.1"/>
    <n v="10"/>
    <n v="13"/>
    <n v="76.900000000000006"/>
    <n v="11"/>
    <n v="27"/>
    <n v="40.700000000000003"/>
    <n v="103"/>
    <s v="L"/>
    <s v="L1"/>
    <x v="18"/>
  </r>
  <r>
    <x v="51"/>
    <x v="21"/>
    <s v="44596PHI"/>
    <s v="AWAY"/>
    <x v="23"/>
    <x v="17"/>
    <s v="1.083"/>
    <s v="1.112"/>
    <n v="1.077"/>
    <n v="1.145"/>
    <x v="44"/>
    <s v="44596DAL"/>
    <s v="18"/>
    <n v="5"/>
    <s v="1.16"/>
    <s v="1.098"/>
    <n v="1.0980000000000001"/>
    <n v="1.1559999999999999"/>
    <s v="L 98-107"/>
    <n v="36"/>
    <n v="70"/>
    <n v="51.4"/>
    <n v="17"/>
    <n v="23"/>
    <n v="73.900000000000006"/>
    <n v="9"/>
    <n v="27"/>
    <n v="33.299999999999997"/>
    <n v="98"/>
    <s v="L"/>
    <s v="L2"/>
    <x v="7"/>
  </r>
  <r>
    <x v="52"/>
    <x v="21"/>
    <s v="44598PHI"/>
    <s v="AWAY"/>
    <x v="23"/>
    <x v="21"/>
    <s v="1.079"/>
    <s v="1.06"/>
    <n v="1.109"/>
    <n v="1.1579999999999999"/>
    <x v="30"/>
    <s v="44598CHI"/>
    <s v="4"/>
    <n v="20"/>
    <s v="1.169"/>
    <s v="1.207"/>
    <n v="1.1339999999999999"/>
    <n v="1.137"/>
    <s v="W 119-108"/>
    <n v="45"/>
    <n v="84"/>
    <n v="53.6"/>
    <n v="17"/>
    <n v="21"/>
    <n v="81"/>
    <n v="12"/>
    <n v="24"/>
    <n v="50"/>
    <n v="119"/>
    <s v="W"/>
    <s v="W1"/>
    <x v="13"/>
  </r>
  <r>
    <x v="53"/>
    <x v="21"/>
    <s v="44600PHI"/>
    <s v="HOME"/>
    <x v="23"/>
    <x v="19"/>
    <s v="1.13"/>
    <s v="1.212"/>
    <n v="1.1339999999999999"/>
    <n v="1.1000000000000001"/>
    <x v="42"/>
    <s v="44600PHX"/>
    <s v="3"/>
    <n v="2"/>
    <s v="1.118"/>
    <s v="0.996"/>
    <n v="1.0640000000000001"/>
    <n v="0.83899999999999997"/>
    <s v="L 109-114"/>
    <n v="41"/>
    <n v="89"/>
    <n v="46.1"/>
    <n v="17"/>
    <n v="18"/>
    <n v="94.4"/>
    <n v="10"/>
    <n v="32"/>
    <n v="31.3"/>
    <n v="109"/>
    <s v="L"/>
    <s v="L1"/>
    <x v="21"/>
  </r>
  <r>
    <x v="80"/>
    <x v="22"/>
    <s v="44489POR"/>
    <s v="HOME"/>
    <x v="24"/>
    <x v="0"/>
    <s v=" "/>
    <s v=" "/>
    <s v=" "/>
    <s v=" "/>
    <x v="39"/>
    <s v="44489SAC"/>
    <m/>
    <s v=" "/>
    <s v=" "/>
    <s v=" "/>
    <s v=" "/>
    <s v=" "/>
    <s v="L 121-124"/>
    <n v="45"/>
    <n v="93"/>
    <n v="48.4"/>
    <n v="19"/>
    <n v="22"/>
    <n v="86.4"/>
    <n v="12"/>
    <n v="35"/>
    <n v="34.299999999999997"/>
    <n v="121"/>
    <s v="L"/>
    <s v="L1"/>
    <x v="18"/>
  </r>
  <r>
    <x v="1"/>
    <x v="22"/>
    <s v="44492POR"/>
    <s v="HOME"/>
    <x v="3"/>
    <x v="13"/>
    <s v="1.119"/>
    <s v="1.119"/>
    <n v="1.147"/>
    <n v="1.147"/>
    <x v="42"/>
    <s v="44492PHX"/>
    <s v="22"/>
    <n v="18"/>
    <s v="0.969"/>
    <s v="0.969"/>
    <n v="1.087"/>
    <n v="1.087"/>
    <s v="W 134-105"/>
    <n v="51"/>
    <n v="94"/>
    <n v="54.3"/>
    <n v="11"/>
    <n v="17"/>
    <n v="64.7"/>
    <n v="21"/>
    <n v="50"/>
    <n v="42"/>
    <n v="134"/>
    <s v="W"/>
    <s v="W1"/>
    <x v="50"/>
  </r>
  <r>
    <x v="2"/>
    <x v="22"/>
    <s v="44494POR"/>
    <s v="AWAY"/>
    <x v="13"/>
    <x v="24"/>
    <s v="1.207"/>
    <s v="1.3"/>
    <n v="1.0840000000000001"/>
    <n v="1.018"/>
    <x v="34"/>
    <s v="44494LAC"/>
    <s v="6"/>
    <n v="29"/>
    <s v="1.109"/>
    <s v="1.14"/>
    <n v="1.1479999999999999"/>
    <n v="1.2"/>
    <s v="L 86-116"/>
    <n v="32"/>
    <n v="85"/>
    <n v="37.6"/>
    <n v="14"/>
    <n v="18"/>
    <n v="77.8"/>
    <n v="8"/>
    <n v="37"/>
    <n v="21.6"/>
    <n v="86"/>
    <s v="L"/>
    <s v="L1"/>
    <x v="61"/>
  </r>
  <r>
    <x v="3"/>
    <x v="22"/>
    <s v="44496POR"/>
    <s v="HOME"/>
    <x v="29"/>
    <x v="8"/>
    <s v="1.046"/>
    <s v="0.749"/>
    <n v="1.0580000000000001"/>
    <n v="1.0109999999999999"/>
    <x v="56"/>
    <s v="44496MEM"/>
    <s v="1"/>
    <n v="30"/>
    <s v="1.193"/>
    <s v="1.124"/>
    <n v="1.1479999999999999"/>
    <n v="1.1519999999999999"/>
    <s v="W 116-96"/>
    <n v="39"/>
    <n v="84"/>
    <n v="46.4"/>
    <n v="23"/>
    <n v="31"/>
    <n v="74.2"/>
    <n v="15"/>
    <n v="36"/>
    <n v="41.7"/>
    <n v="116"/>
    <s v="W"/>
    <s v="W1"/>
    <x v="12"/>
  </r>
  <r>
    <x v="57"/>
    <x v="22"/>
    <s v="44498POR"/>
    <s v="HOME"/>
    <x v="4"/>
    <x v="16"/>
    <s v="1.046"/>
    <s v="1.128"/>
    <n v="0.98699999999999999"/>
    <n v="0.93300000000000005"/>
    <x v="55"/>
    <s v="44498LAC"/>
    <s v="23"/>
    <n v="7"/>
    <s v="0.982"/>
    <s v="0.794"/>
    <n v="0.94699999999999995"/>
    <n v="0.92500000000000004"/>
    <s v="W 111-92"/>
    <n v="41"/>
    <n v="98"/>
    <n v="41.8"/>
    <n v="10"/>
    <n v="16"/>
    <n v="62.5"/>
    <n v="19"/>
    <n v="41"/>
    <n v="46.3"/>
    <n v="111"/>
    <s v="W"/>
    <s v="W2"/>
    <x v="38"/>
  </r>
  <r>
    <x v="58"/>
    <x v="22"/>
    <s v="44500POR"/>
    <s v="AWAY"/>
    <x v="4"/>
    <x v="18"/>
    <s v="0.976"/>
    <s v="1.082"/>
    <n v="0.94799999999999995"/>
    <n v="0.89700000000000002"/>
    <x v="38"/>
    <s v="44500CHA"/>
    <s v="3"/>
    <n v="26"/>
    <s v="1.089"/>
    <s v="0.978"/>
    <n v="1.1419999999999999"/>
    <n v="1.1259999999999999"/>
    <s v="L 113-125"/>
    <n v="43"/>
    <n v="97"/>
    <n v="44.3"/>
    <n v="10"/>
    <n v="11"/>
    <n v="90.9"/>
    <n v="17"/>
    <n v="54"/>
    <n v="31.5"/>
    <n v="113"/>
    <s v="L"/>
    <s v="L1"/>
    <x v="11"/>
  </r>
  <r>
    <x v="6"/>
    <x v="22"/>
    <s v="44501POR"/>
    <s v="AWAY"/>
    <x v="3"/>
    <x v="5"/>
    <s v="0.976"/>
    <s v="1.082"/>
    <n v="0.94799999999999995"/>
    <n v="0.89700000000000002"/>
    <x v="5"/>
    <s v="44501PHI"/>
    <s v="1"/>
    <n v="16"/>
    <s v="1.104"/>
    <s v="1.19"/>
    <n v="1.028"/>
    <n v="0.91700000000000004"/>
    <s v="L 103-113"/>
    <n v="40"/>
    <n v="84"/>
    <n v="47.6"/>
    <n v="11"/>
    <n v="18"/>
    <n v="61.1"/>
    <n v="12"/>
    <n v="34"/>
    <n v="35.299999999999997"/>
    <n v="103"/>
    <s v="L"/>
    <s v="L2"/>
    <x v="39"/>
  </r>
  <r>
    <x v="7"/>
    <x v="22"/>
    <s v="44503POR"/>
    <s v="AWAY"/>
    <x v="10"/>
    <x v="24"/>
    <s v="1.106"/>
    <s v="1.089"/>
    <n v="1.1160000000000001"/>
    <n v="1.1950000000000001"/>
    <x v="1"/>
    <s v="44503CLE"/>
    <s v="21"/>
    <n v="12"/>
    <s v="0.994"/>
    <s v="1.065"/>
    <n v="1.0529999999999999"/>
    <n v="1.0369999999999999"/>
    <s v="L 104-107"/>
    <n v="40"/>
    <n v="90"/>
    <n v="44.4"/>
    <n v="11"/>
    <n v="17"/>
    <n v="64.7"/>
    <n v="13"/>
    <n v="37"/>
    <n v="35.1"/>
    <n v="104"/>
    <s v="L"/>
    <s v="L3"/>
    <x v="18"/>
  </r>
  <r>
    <x v="59"/>
    <x v="22"/>
    <s v="44505POR"/>
    <s v="HOME"/>
    <x v="10"/>
    <x v="13"/>
    <s v="1.104"/>
    <s v="1.074"/>
    <n v="1.19"/>
    <n v="1.105"/>
    <x v="45"/>
    <s v="44505IND"/>
    <s v="10"/>
    <n v="20"/>
    <s v="1.105"/>
    <s v="1.13"/>
    <n v="1.0289999999999999"/>
    <n v="0.998"/>
    <s v="W 110-106"/>
    <n v="40"/>
    <n v="82"/>
    <n v="48.8"/>
    <n v="13"/>
    <n v="15"/>
    <n v="86.7"/>
    <n v="17"/>
    <n v="39"/>
    <n v="43.6"/>
    <n v="110"/>
    <s v="W"/>
    <s v="W1"/>
    <x v="57"/>
  </r>
  <r>
    <x v="9"/>
    <x v="22"/>
    <s v="44506POR"/>
    <s v="HOME"/>
    <x v="9"/>
    <x v="12"/>
    <s v="1.104"/>
    <s v="1.074"/>
    <n v="1.19"/>
    <n v="1.105"/>
    <x v="40"/>
    <s v="44506LAL"/>
    <s v="16"/>
    <n v="16"/>
    <s v="1.001"/>
    <s v="1.022"/>
    <n v="0.97199999999999998"/>
    <n v="1.052"/>
    <s v="W 105-90"/>
    <n v="36"/>
    <n v="95"/>
    <n v="37.9"/>
    <n v="18"/>
    <n v="24"/>
    <n v="75"/>
    <n v="15"/>
    <n v="55"/>
    <n v="27.3"/>
    <n v="105"/>
    <s v="W"/>
    <s v="W2"/>
    <x v="42"/>
  </r>
  <r>
    <x v="11"/>
    <x v="22"/>
    <s v="44509POR"/>
    <s v="AWAY"/>
    <x v="9"/>
    <x v="6"/>
    <s v="1.058"/>
    <s v="0.973"/>
    <n v="1.004"/>
    <n v="0.83399999999999996"/>
    <x v="34"/>
    <s v="44509LAC"/>
    <s v="21"/>
    <n v="2"/>
    <s v="1.098"/>
    <s v="1.093"/>
    <n v="0.95699999999999996"/>
    <n v="0.96599999999999997"/>
    <s v="L 109-117"/>
    <n v="43"/>
    <n v="91"/>
    <n v="47.3"/>
    <n v="9"/>
    <n v="12"/>
    <n v="75"/>
    <n v="14"/>
    <n v="37"/>
    <n v="37.799999999999997"/>
    <n v="109"/>
    <s v="L"/>
    <s v="L1"/>
    <x v="19"/>
  </r>
  <r>
    <x v="61"/>
    <x v="22"/>
    <s v="44510POR"/>
    <s v="AWAY"/>
    <x v="5"/>
    <x v="7"/>
    <s v="1.058"/>
    <s v="0.973"/>
    <n v="1.004"/>
    <n v="0.83399999999999996"/>
    <x v="9"/>
    <s v="44510PHX"/>
    <s v="13"/>
    <n v="17"/>
    <s v="1.093"/>
    <s v="0.997"/>
    <n v="1.028"/>
    <n v="0.95199999999999996"/>
    <s v="L 109-119"/>
    <n v="44"/>
    <n v="91"/>
    <n v="48.4"/>
    <n v="14"/>
    <n v="16"/>
    <n v="87.5"/>
    <n v="7"/>
    <n v="30"/>
    <n v="23.3"/>
    <n v="109"/>
    <s v="L"/>
    <s v="L2"/>
    <x v="39"/>
  </r>
  <r>
    <x v="12"/>
    <x v="22"/>
    <s v="44512POR"/>
    <s v="AWAY"/>
    <x v="5"/>
    <x v="29"/>
    <s v="1.054"/>
    <s v="1.078"/>
    <n v="1.0640000000000001"/>
    <n v="1.1759999999999999"/>
    <x v="53"/>
    <s v="44512HOU"/>
    <s v="27"/>
    <n v="19"/>
    <s v="0.993"/>
    <s v="0.992"/>
    <n v="1.0649999999999999"/>
    <n v="1.0680000000000001"/>
    <s v="W 104-92"/>
    <n v="34"/>
    <n v="87"/>
    <n v="39.1"/>
    <n v="25"/>
    <n v="31"/>
    <n v="80.599999999999994"/>
    <n v="11"/>
    <n v="36"/>
    <n v="30.6"/>
    <n v="104"/>
    <s v="W"/>
    <s v="W1"/>
    <x v="15"/>
  </r>
  <r>
    <x v="13"/>
    <x v="22"/>
    <s v="44514POR"/>
    <s v="AWAY"/>
    <x v="9"/>
    <x v="25"/>
    <s v="1.067"/>
    <s v="1.007"/>
    <n v="1.087"/>
    <n v="0.89100000000000001"/>
    <x v="12"/>
    <s v="44514DEN"/>
    <s v="23"/>
    <n v="2"/>
    <s v="1.103"/>
    <s v="1.08"/>
    <n v="1.0029999999999999"/>
    <n v="0.98699999999999999"/>
    <s v="L 95-124"/>
    <n v="35"/>
    <n v="80"/>
    <n v="43.8"/>
    <n v="12"/>
    <n v="13"/>
    <n v="92.3"/>
    <n v="13"/>
    <n v="39"/>
    <n v="33.299999999999997"/>
    <n v="95"/>
    <s v="L"/>
    <s v="L1"/>
    <x v="70"/>
  </r>
  <r>
    <x v="14"/>
    <x v="22"/>
    <s v="44515POR"/>
    <s v="HOME"/>
    <x v="9"/>
    <x v="24"/>
    <s v="1.067"/>
    <s v="1.007"/>
    <n v="1.087"/>
    <n v="0.89100000000000001"/>
    <x v="41"/>
    <s v="44515TOR"/>
    <s v="13"/>
    <n v="15"/>
    <s v="1.08"/>
    <s v="1.222"/>
    <n v="1.133"/>
    <n v="1.2829999999999999"/>
    <s v="W 118-113"/>
    <n v="46"/>
    <n v="82"/>
    <n v="56.1"/>
    <n v="10"/>
    <n v="14"/>
    <n v="71.400000000000006"/>
    <n v="16"/>
    <n v="36"/>
    <n v="44.4"/>
    <n v="118"/>
    <s v="W"/>
    <s v="W1"/>
    <x v="33"/>
  </r>
  <r>
    <x v="15"/>
    <x v="22"/>
    <s v="44517POR"/>
    <s v="HOME"/>
    <x v="10"/>
    <x v="9"/>
    <s v="1.086"/>
    <s v="1.228"/>
    <n v="1.1279999999999999"/>
    <n v="1.1759999999999999"/>
    <x v="29"/>
    <s v="44517CHI"/>
    <s v="8"/>
    <n v="7"/>
    <s v="1.012"/>
    <s v="1.142"/>
    <n v="1.0049999999999999"/>
    <n v="0.97199999999999998"/>
    <s v="W 112-107"/>
    <n v="37"/>
    <n v="84"/>
    <n v="44"/>
    <n v="27"/>
    <n v="28"/>
    <n v="96.4"/>
    <n v="11"/>
    <n v="31"/>
    <n v="35.5"/>
    <n v="112"/>
    <s v="W"/>
    <s v="W2"/>
    <x v="33"/>
  </r>
  <r>
    <x v="16"/>
    <x v="22"/>
    <s v="44520POR"/>
    <s v="HOME"/>
    <x v="10"/>
    <x v="10"/>
    <s v="1.127"/>
    <s v="1.121"/>
    <n v="1.1930000000000001"/>
    <n v="1.071"/>
    <x v="22"/>
    <s v="44520PHI"/>
    <s v="3"/>
    <n v="25"/>
    <s v="1.016"/>
    <s v="1.071"/>
    <n v="1.1040000000000001"/>
    <n v="0.92600000000000005"/>
    <s v="W 118-111"/>
    <n v="40"/>
    <n v="80"/>
    <n v="50"/>
    <n v="23"/>
    <n v="23"/>
    <n v="100"/>
    <n v="15"/>
    <n v="34"/>
    <n v="44.1"/>
    <n v="118"/>
    <s v="W"/>
    <s v="W3"/>
    <x v="6"/>
  </r>
  <r>
    <x v="103"/>
    <x v="22"/>
    <s v="44523POR"/>
    <s v="HOME"/>
    <x v="10"/>
    <x v="10"/>
    <s v="1.178"/>
    <s v="1.187"/>
    <n v="1.1200000000000001"/>
    <n v="1.1160000000000001"/>
    <x v="27"/>
    <s v="44523DEN"/>
    <s v="20"/>
    <n v="11"/>
    <s v="0.992"/>
    <s v="0.953"/>
    <n v="1.157"/>
    <n v="1.2370000000000001"/>
    <s v="W 119-100"/>
    <n v="45"/>
    <n v="88"/>
    <n v="51.1"/>
    <n v="14"/>
    <n v="20"/>
    <n v="70"/>
    <n v="15"/>
    <n v="39"/>
    <n v="38.5"/>
    <n v="119"/>
    <s v="W"/>
    <s v="W4"/>
    <x v="38"/>
  </r>
  <r>
    <x v="18"/>
    <x v="22"/>
    <s v="44524POR"/>
    <s v="AWAY"/>
    <x v="9"/>
    <x v="9"/>
    <s v="1.178"/>
    <s v="1.187"/>
    <n v="1.1200000000000001"/>
    <n v="1.1160000000000001"/>
    <x v="32"/>
    <s v="44524SAC"/>
    <s v="16"/>
    <n v="24"/>
    <s v="0.978"/>
    <s v="0.986"/>
    <n v="1.131"/>
    <n v="1.07"/>
    <s v="L 121-125"/>
    <n v="44"/>
    <n v="94"/>
    <n v="46.8"/>
    <n v="21"/>
    <n v="25"/>
    <n v="84"/>
    <n v="12"/>
    <n v="38"/>
    <n v="31.6"/>
    <n v="121"/>
    <s v="L"/>
    <s v="L1"/>
    <x v="9"/>
  </r>
  <r>
    <x v="19"/>
    <x v="22"/>
    <s v="44526POR"/>
    <s v="AWAY"/>
    <x v="12"/>
    <x v="15"/>
    <s v="1.196"/>
    <s v="1.152"/>
    <n v="1.123"/>
    <n v="1.19"/>
    <x v="10"/>
    <s v="44526GSW"/>
    <s v="2"/>
    <n v="1"/>
    <s v="1.137"/>
    <s v="1.122"/>
    <n v="1.01"/>
    <n v="0.92800000000000005"/>
    <s v="L 103-118"/>
    <n v="36"/>
    <n v="86"/>
    <n v="41.9"/>
    <n v="18"/>
    <n v="23"/>
    <n v="78.3"/>
    <n v="13"/>
    <n v="38"/>
    <n v="34.200000000000003"/>
    <n v="103"/>
    <s v="L"/>
    <s v="L2"/>
    <x v="49"/>
  </r>
  <r>
    <x v="88"/>
    <x v="22"/>
    <s v="44529POR"/>
    <s v="AWAY"/>
    <x v="11"/>
    <x v="15"/>
    <s v="1.147"/>
    <s v="1.038"/>
    <n v="1.147"/>
    <n v="1.1890000000000001"/>
    <x v="11"/>
    <s v="44529UTA"/>
    <s v="1"/>
    <n v="5"/>
    <s v="1.102"/>
    <s v="1.236"/>
    <n v="1.0129999999999999"/>
    <n v="1.022"/>
    <s v="L 107-129"/>
    <n v="42"/>
    <n v="91"/>
    <n v="46.2"/>
    <n v="12"/>
    <n v="17"/>
    <n v="70.599999999999994"/>
    <n v="11"/>
    <n v="31"/>
    <n v="35.5"/>
    <n v="107"/>
    <s v="L"/>
    <s v="L3"/>
    <x v="60"/>
  </r>
  <r>
    <x v="64"/>
    <x v="22"/>
    <s v="44530POR"/>
    <s v="HOME"/>
    <x v="11"/>
    <x v="15"/>
    <s v="1.147"/>
    <s v="1.038"/>
    <n v="1.147"/>
    <n v="1.1890000000000001"/>
    <x v="2"/>
    <s v="44530DET"/>
    <s v="30"/>
    <n v="20"/>
    <s v="0.951"/>
    <s v="1.025"/>
    <n v="1.0669999999999999"/>
    <n v="1.0629999999999999"/>
    <s v="W 110-92"/>
    <n v="41"/>
    <n v="96"/>
    <n v="42.7"/>
    <n v="14"/>
    <n v="18"/>
    <n v="77.8"/>
    <n v="14"/>
    <n v="42"/>
    <n v="33.299999999999997"/>
    <n v="110"/>
    <s v="W"/>
    <s v="W1"/>
    <x v="2"/>
  </r>
  <r>
    <x v="89"/>
    <x v="22"/>
    <s v="44532POR"/>
    <s v="HOME"/>
    <x v="11"/>
    <x v="15"/>
    <s v="1.068"/>
    <s v="1.059"/>
    <n v="1.131"/>
    <n v="0.88500000000000001"/>
    <x v="57"/>
    <s v="44532SAS"/>
    <s v="22"/>
    <n v="17"/>
    <s v="1.08"/>
    <s v="1.236"/>
    <n v="1.056"/>
    <n v="1.054"/>
    <s v="L 83-114"/>
    <n v="29"/>
    <n v="82"/>
    <n v="35.4"/>
    <n v="13"/>
    <n v="17"/>
    <n v="76.5"/>
    <n v="12"/>
    <n v="34"/>
    <n v="35.299999999999997"/>
    <n v="83"/>
    <s v="L"/>
    <s v="L1"/>
    <x v="62"/>
  </r>
  <r>
    <x v="65"/>
    <x v="22"/>
    <s v="44534POR"/>
    <s v="HOME"/>
    <x v="5"/>
    <x v="15"/>
    <s v="0.988"/>
    <s v="0.803"/>
    <n v="1.103"/>
    <n v="1.103"/>
    <x v="15"/>
    <s v="44534BOS"/>
    <s v="23"/>
    <n v="5"/>
    <s v="0.968"/>
    <s v="0.921"/>
    <n v="0.95099999999999996"/>
    <n v="0.91"/>
    <s v="L 117-145"/>
    <n v="42"/>
    <n v="89"/>
    <n v="47.2"/>
    <n v="25"/>
    <n v="32"/>
    <n v="78.099999999999994"/>
    <n v="8"/>
    <n v="29"/>
    <n v="27.6"/>
    <n v="117"/>
    <s v="L"/>
    <s v="L2"/>
    <x v="5"/>
  </r>
  <r>
    <x v="24"/>
    <x v="22"/>
    <s v="44536POR"/>
    <s v="HOME"/>
    <x v="10"/>
    <x v="14"/>
    <s v="1.001"/>
    <s v="1.142"/>
    <n v="1.133"/>
    <n v="1.415"/>
    <x v="55"/>
    <s v="44536LAC"/>
    <s v="25"/>
    <n v="4"/>
    <s v="1.081"/>
    <s v="0.922"/>
    <n v="1.113"/>
    <n v="0.96899999999999997"/>
    <s v="L 90-102"/>
    <n v="35"/>
    <n v="79"/>
    <n v="44.3"/>
    <n v="15"/>
    <n v="20"/>
    <n v="75"/>
    <n v="5"/>
    <n v="22"/>
    <n v="22.7"/>
    <n v="90"/>
    <s v="L"/>
    <s v="L3"/>
    <x v="11"/>
  </r>
  <r>
    <x v="67"/>
    <x v="22"/>
    <s v="44538POR"/>
    <s v="AWAY"/>
    <x v="5"/>
    <x v="14"/>
    <s v="0.942"/>
    <s v="0.882"/>
    <n v="1.1719999999999999"/>
    <n v="0.999"/>
    <x v="10"/>
    <s v="44538GSW"/>
    <s v="3"/>
    <n v="1"/>
    <s v="1.133"/>
    <s v="1.182"/>
    <n v="0.97799999999999998"/>
    <n v="0.89100000000000001"/>
    <s v="L 94-104"/>
    <n v="33"/>
    <n v="80"/>
    <n v="41.3"/>
    <n v="20"/>
    <n v="28"/>
    <n v="71.400000000000006"/>
    <n v="8"/>
    <n v="30"/>
    <n v="26.7"/>
    <n v="94"/>
    <s v="L"/>
    <s v="L4"/>
    <x v="39"/>
  </r>
  <r>
    <x v="68"/>
    <x v="22"/>
    <s v="44542POR"/>
    <s v="HOME"/>
    <x v="7"/>
    <x v="15"/>
    <s v="0.979"/>
    <s v="0.913"/>
    <n v="1.141"/>
    <n v="1.01"/>
    <x v="37"/>
    <s v="44542MIN"/>
    <s v="24"/>
    <n v="11"/>
    <s v="1.017"/>
    <s v="0.983"/>
    <n v="1.208"/>
    <n v="1.1399999999999999"/>
    <s v="L 111-116"/>
    <n v="37"/>
    <n v="81"/>
    <n v="45.7"/>
    <n v="19"/>
    <n v="28"/>
    <n v="67.900000000000006"/>
    <n v="18"/>
    <n v="48"/>
    <n v="37.5"/>
    <n v="111"/>
    <s v="L"/>
    <s v="L5"/>
    <x v="21"/>
  </r>
  <r>
    <x v="69"/>
    <x v="22"/>
    <s v="44544POR"/>
    <s v="HOME"/>
    <x v="4"/>
    <x v="15"/>
    <s v="0.954"/>
    <s v="1.065"/>
    <n v="1.0409999999999999"/>
    <n v="1.113"/>
    <x v="42"/>
    <s v="44544PHX"/>
    <s v="5"/>
    <n v="2"/>
    <s v="1.012"/>
    <s v="1.101"/>
    <n v="1.002"/>
    <n v="0.89300000000000002"/>
    <s v="L 107-111"/>
    <n v="40"/>
    <n v="96"/>
    <n v="41.7"/>
    <n v="14"/>
    <n v="22"/>
    <n v="63.6"/>
    <n v="13"/>
    <n v="41"/>
    <n v="31.7"/>
    <n v="107"/>
    <s v="L"/>
    <s v="L6"/>
    <x v="9"/>
  </r>
  <r>
    <x v="27"/>
    <x v="22"/>
    <s v="44545POR"/>
    <s v="HOME"/>
    <x v="4"/>
    <x v="15"/>
    <s v="0.954"/>
    <s v="1.065"/>
    <n v="1.0409999999999999"/>
    <n v="1.113"/>
    <x v="56"/>
    <s v="44545MEM"/>
    <s v="5"/>
    <n v="17"/>
    <s v="1.16"/>
    <s v="1.248"/>
    <n v="0.97599999999999998"/>
    <n v="0.90100000000000002"/>
    <s v="L 103-113"/>
    <n v="31"/>
    <n v="82"/>
    <n v="37.799999999999997"/>
    <n v="26"/>
    <n v="28"/>
    <n v="92.9"/>
    <n v="15"/>
    <n v="38"/>
    <n v="39.5"/>
    <n v="103"/>
    <s v="L"/>
    <s v="L7"/>
    <x v="39"/>
  </r>
  <r>
    <x v="28"/>
    <x v="22"/>
    <s v="44547POR"/>
    <s v="HOME"/>
    <x v="1"/>
    <x v="15"/>
    <s v="1.02"/>
    <s v="0.997"/>
    <n v="1.08"/>
    <n v="1.0940000000000001"/>
    <x v="16"/>
    <s v="44547CHA"/>
    <s v="3"/>
    <n v="30"/>
    <s v="1.23"/>
    <s v="1.405"/>
    <n v="1.2549999999999999"/>
    <n v="1.2330000000000001"/>
    <s v="W 125-116"/>
    <n v="44"/>
    <n v="85"/>
    <n v="51.8"/>
    <n v="16"/>
    <n v="18"/>
    <n v="88.9"/>
    <n v="21"/>
    <n v="47"/>
    <n v="44.7"/>
    <n v="125"/>
    <s v="W"/>
    <s v="W1"/>
    <x v="30"/>
  </r>
  <r>
    <x v="91"/>
    <x v="22"/>
    <s v="44549POR"/>
    <s v="AWAY"/>
    <x v="6"/>
    <x v="11"/>
    <s v="1.067"/>
    <s v="1.207"/>
    <n v="1.0820000000000001"/>
    <n v="1.1200000000000001"/>
    <x v="19"/>
    <s v="44549MEM"/>
    <s v="5"/>
    <n v="15"/>
    <s v="1.157"/>
    <s v="1.132"/>
    <n v="0.95299999999999996"/>
    <n v="0.95799999999999996"/>
    <s v="W 105-100"/>
    <n v="35"/>
    <n v="74"/>
    <n v="47.3"/>
    <n v="24"/>
    <n v="28"/>
    <n v="85.7"/>
    <n v="11"/>
    <n v="32"/>
    <n v="34.4"/>
    <n v="105"/>
    <s v="W"/>
    <s v="W2"/>
    <x v="33"/>
  </r>
  <r>
    <x v="104"/>
    <x v="22"/>
    <s v="44551POR"/>
    <s v="AWAY"/>
    <x v="23"/>
    <x v="15"/>
    <s v="1.078"/>
    <s v="1.029"/>
    <n v="1.0649999999999999"/>
    <n v="0.98"/>
    <x v="3"/>
    <s v="44551NOP"/>
    <s v="26"/>
    <n v="25"/>
    <s v="1.044"/>
    <s v="1.055"/>
    <n v="1.069"/>
    <n v="1.018"/>
    <s v="L 97-111"/>
    <n v="35"/>
    <n v="78"/>
    <n v="44.9"/>
    <n v="14"/>
    <n v="19"/>
    <n v="73.7"/>
    <n v="13"/>
    <n v="34"/>
    <n v="38.200000000000003"/>
    <n v="97"/>
    <s v="L"/>
    <s v="L1"/>
    <x v="10"/>
  </r>
  <r>
    <x v="32"/>
    <x v="22"/>
    <s v="44557POR"/>
    <s v="HOME"/>
    <x v="8"/>
    <x v="11"/>
    <s v="1.092"/>
    <s v="1.034"/>
    <n v="1.0920000000000001"/>
    <n v="1.1839999999999999"/>
    <x v="0"/>
    <s v="44557DAL"/>
    <s v="21"/>
    <n v="15"/>
    <s v="1.065"/>
    <s v="1.054"/>
    <n v="1.0620000000000001"/>
    <n v="1.0900000000000001"/>
    <s v="L 117-132"/>
    <n v="35"/>
    <n v="82"/>
    <n v="42.7"/>
    <n v="35"/>
    <n v="42"/>
    <n v="83.3"/>
    <n v="12"/>
    <n v="40"/>
    <n v="30"/>
    <n v="117"/>
    <s v="L"/>
    <s v="L3"/>
    <x v="49"/>
  </r>
  <r>
    <x v="33"/>
    <x v="22"/>
    <s v="44559POR"/>
    <s v="HOME"/>
    <x v="8"/>
    <x v="15"/>
    <s v="1.064"/>
    <s v="1.127"/>
    <n v="1.145"/>
    <n v="1.272"/>
    <x v="8"/>
    <s v="44559UTA"/>
    <s v="1"/>
    <n v="6"/>
    <s v="1.114"/>
    <s v="1.04"/>
    <n v="1.0449999999999999"/>
    <n v="0.98299999999999998"/>
    <s v="L 105-120"/>
    <n v="37"/>
    <n v="88"/>
    <n v="42"/>
    <n v="17"/>
    <n v="24"/>
    <n v="70.8"/>
    <n v="14"/>
    <n v="40"/>
    <n v="35"/>
    <n v="105"/>
    <s v="L"/>
    <s v="L4"/>
    <x v="49"/>
  </r>
  <r>
    <x v="34"/>
    <x v="22"/>
    <s v="44561POR"/>
    <s v="AWAY"/>
    <x v="8"/>
    <x v="11"/>
    <s v="1.073"/>
    <s v="1.052"/>
    <n v="1.2210000000000001"/>
    <n v="1.202"/>
    <x v="33"/>
    <s v="44561LAL"/>
    <s v="25"/>
    <n v="13"/>
    <s v="1.103"/>
    <s v="0.992"/>
    <n v="1.113"/>
    <n v="1.042"/>
    <s v="L 106-139"/>
    <n v="36"/>
    <n v="102"/>
    <n v="35.299999999999997"/>
    <n v="22"/>
    <n v="27"/>
    <n v="81.5"/>
    <n v="12"/>
    <n v="42"/>
    <n v="28.6"/>
    <n v="106"/>
    <s v="L"/>
    <s v="L5"/>
    <x v="86"/>
  </r>
  <r>
    <x v="35"/>
    <x v="22"/>
    <s v="44564POR"/>
    <s v="HOME"/>
    <x v="1"/>
    <x v="14"/>
    <s v="1.073"/>
    <s v="1.039"/>
    <n v="1.2789999999999999"/>
    <n v="1.3620000000000001"/>
    <x v="47"/>
    <s v="44564ATL"/>
    <s v="2"/>
    <n v="27"/>
    <s v="1.182"/>
    <s v="1.265"/>
    <n v="1.2589999999999999"/>
    <n v="1.2330000000000001"/>
    <s v="W 136-131"/>
    <n v="47"/>
    <n v="89"/>
    <n v="52.8"/>
    <n v="24"/>
    <n v="28"/>
    <n v="85.7"/>
    <n v="18"/>
    <n v="41"/>
    <n v="43.9"/>
    <n v="136"/>
    <s v="W"/>
    <s v="W1"/>
    <x v="33"/>
  </r>
  <r>
    <x v="36"/>
    <x v="22"/>
    <s v="44566POR"/>
    <s v="HOME"/>
    <x v="7"/>
    <x v="14"/>
    <s v="1.143"/>
    <s v="1.335"/>
    <n v="1.284"/>
    <n v="1.286"/>
    <x v="35"/>
    <s v="44566MIA"/>
    <s v="8"/>
    <n v="8"/>
    <s v="1.101"/>
    <s v="1.028"/>
    <n v="1.0980000000000001"/>
    <n v="1.0940000000000001"/>
    <s v="L 109-115"/>
    <n v="33"/>
    <n v="78"/>
    <n v="42.3"/>
    <n v="28"/>
    <n v="36"/>
    <n v="77.8"/>
    <n v="15"/>
    <n v="38"/>
    <n v="39.5"/>
    <n v="109"/>
    <s v="L"/>
    <s v="L1"/>
    <x v="1"/>
  </r>
  <r>
    <x v="37"/>
    <x v="22"/>
    <s v="44568POR"/>
    <s v="HOME"/>
    <x v="7"/>
    <x v="14"/>
    <s v="1.183"/>
    <s v="1.173"/>
    <n v="1.2969999999999999"/>
    <n v="1.2370000000000001"/>
    <x v="51"/>
    <s v="44568CLE"/>
    <s v="14"/>
    <n v="3"/>
    <s v="1.136"/>
    <s v="1.068"/>
    <n v="1.1459999999999999"/>
    <n v="1.109"/>
    <s v="L 101-114"/>
    <n v="37"/>
    <n v="92"/>
    <n v="40.200000000000003"/>
    <n v="11"/>
    <n v="19"/>
    <n v="57.9"/>
    <n v="16"/>
    <n v="35"/>
    <n v="45.7"/>
    <n v="101"/>
    <s v="L"/>
    <s v="L2"/>
    <x v="24"/>
  </r>
  <r>
    <x v="38"/>
    <x v="22"/>
    <s v="44570POR"/>
    <s v="HOME"/>
    <x v="6"/>
    <x v="14"/>
    <s v="1.19"/>
    <s v="1.053"/>
    <n v="1.238"/>
    <n v="1.1890000000000001"/>
    <x v="39"/>
    <s v="44570SAC"/>
    <s v="21"/>
    <n v="26"/>
    <s v="1.084"/>
    <s v="1.095"/>
    <n v="1.163"/>
    <n v="1.1930000000000001"/>
    <s v="W 103-88"/>
    <n v="37"/>
    <n v="88"/>
    <n v="42"/>
    <n v="12"/>
    <n v="15"/>
    <n v="80"/>
    <n v="17"/>
    <n v="40"/>
    <n v="42.5"/>
    <n v="103"/>
    <s v="W"/>
    <s v="W1"/>
    <x v="42"/>
  </r>
  <r>
    <x v="74"/>
    <x v="22"/>
    <s v="44571POR"/>
    <s v="HOME"/>
    <x v="6"/>
    <x v="14"/>
    <s v="1.19"/>
    <s v="1.053"/>
    <n v="1.238"/>
    <n v="1.1890000000000001"/>
    <x v="24"/>
    <s v="44571BKN"/>
    <s v="14"/>
    <n v="10"/>
    <s v="1.118"/>
    <s v="1.077"/>
    <n v="1.177"/>
    <n v="1.1950000000000001"/>
    <s v="W 114-108"/>
    <n v="40"/>
    <n v="86"/>
    <n v="46.5"/>
    <n v="19"/>
    <n v="26"/>
    <n v="73.099999999999994"/>
    <n v="15"/>
    <n v="38"/>
    <n v="39.5"/>
    <n v="114"/>
    <s v="W"/>
    <s v="W2"/>
    <x v="22"/>
  </r>
  <r>
    <x v="75"/>
    <x v="22"/>
    <s v="44574POR"/>
    <s v="AWAY"/>
    <x v="7"/>
    <x v="15"/>
    <s v="1.066"/>
    <s v="1.121"/>
    <n v="1.04"/>
    <n v="1.0620000000000001"/>
    <x v="12"/>
    <s v="44574DEN"/>
    <s v="19"/>
    <n v="16"/>
    <s v="1.051"/>
    <s v="0.884"/>
    <n v="1.01"/>
    <n v="0.90500000000000003"/>
    <s v="L 108-140"/>
    <n v="39"/>
    <n v="86"/>
    <n v="45.3"/>
    <n v="17"/>
    <n v="28"/>
    <n v="60.7"/>
    <n v="13"/>
    <n v="40"/>
    <n v="32.5"/>
    <n v="108"/>
    <s v="L"/>
    <s v="L1"/>
    <x v="46"/>
  </r>
  <r>
    <x v="41"/>
    <x v="22"/>
    <s v="44576POR"/>
    <s v="AWAY"/>
    <x v="6"/>
    <x v="14"/>
    <s v="1.065"/>
    <s v="1.05"/>
    <n v="1.101"/>
    <n v="1.361"/>
    <x v="4"/>
    <s v="44576WAS"/>
    <s v="17"/>
    <n v="23"/>
    <s v="1.126"/>
    <s v="1.157"/>
    <n v="1.0860000000000001"/>
    <n v="1.095"/>
    <s v="W 115-110"/>
    <n v="39"/>
    <n v="85"/>
    <n v="45.9"/>
    <n v="24"/>
    <n v="35"/>
    <n v="68.599999999999994"/>
    <n v="13"/>
    <n v="39"/>
    <n v="33.299999999999997"/>
    <n v="115"/>
    <s v="W"/>
    <s v="W1"/>
    <x v="33"/>
  </r>
  <r>
    <x v="42"/>
    <x v="22"/>
    <s v="44578POR"/>
    <s v="AWAY"/>
    <x v="1"/>
    <x v="14"/>
    <s v="1.075"/>
    <s v="1.057"/>
    <n v="1.1419999999999999"/>
    <n v="1.0109999999999999"/>
    <x v="26"/>
    <s v="44578ORL"/>
    <s v="28"/>
    <n v="24"/>
    <s v="1.034"/>
    <s v="0.965"/>
    <n v="1.083"/>
    <n v="1.133"/>
    <s v="W 98-88"/>
    <n v="37"/>
    <n v="90"/>
    <n v="41.1"/>
    <n v="17"/>
    <n v="18"/>
    <n v="94.4"/>
    <n v="7"/>
    <n v="34"/>
    <n v="20.6"/>
    <n v="98"/>
    <s v="W"/>
    <s v="W2"/>
    <x v="14"/>
  </r>
  <r>
    <x v="43"/>
    <x v="22"/>
    <s v="44580POR"/>
    <s v="AWAY"/>
    <x v="17"/>
    <x v="11"/>
    <s v="1.014"/>
    <s v="0.933"/>
    <n v="1.0669999999999999"/>
    <n v="0.83799999999999997"/>
    <x v="36"/>
    <s v="44580MIA"/>
    <s v="4"/>
    <n v="9"/>
    <s v="1.12"/>
    <s v="1.109"/>
    <n v="1.1200000000000001"/>
    <n v="1.056"/>
    <s v="L 92-104"/>
    <n v="33"/>
    <n v="81"/>
    <n v="40.700000000000003"/>
    <n v="12"/>
    <n v="16"/>
    <n v="75"/>
    <n v="14"/>
    <n v="46"/>
    <n v="30.4"/>
    <n v="92"/>
    <s v="L"/>
    <s v="L1"/>
    <x v="11"/>
  </r>
  <r>
    <x v="44"/>
    <x v="22"/>
    <s v="44582POR"/>
    <s v="AWAY"/>
    <x v="29"/>
    <x v="11"/>
    <s v="0.979"/>
    <s v="0.941"/>
    <n v="0.96899999999999997"/>
    <n v="1.0640000000000001"/>
    <x v="52"/>
    <s v="44582BOS"/>
    <s v="22"/>
    <n v="5"/>
    <s v="1.093"/>
    <s v="1.013"/>
    <n v="1.0760000000000001"/>
    <n v="1.103"/>
    <s v="W 109-105"/>
    <n v="36"/>
    <n v="76"/>
    <n v="47.4"/>
    <n v="21"/>
    <n v="30"/>
    <n v="70"/>
    <n v="16"/>
    <n v="33"/>
    <n v="48.5"/>
    <n v="109"/>
    <s v="W"/>
    <s v="W1"/>
    <x v="57"/>
  </r>
  <r>
    <x v="45"/>
    <x v="22"/>
    <s v="44584POR"/>
    <s v="AWAY"/>
    <x v="29"/>
    <x v="11"/>
    <s v="0.999"/>
    <s v="1.129"/>
    <n v="0.99199999999999999"/>
    <n v="1.087"/>
    <x v="43"/>
    <s v="44584TOR"/>
    <s v="13"/>
    <n v="15"/>
    <s v="1.07"/>
    <s v="1.136"/>
    <n v="1.0880000000000001"/>
    <n v="1.095"/>
    <s v="W 114-105"/>
    <n v="45"/>
    <n v="85"/>
    <n v="52.9"/>
    <n v="6"/>
    <n v="13"/>
    <n v="46.2"/>
    <n v="18"/>
    <n v="32"/>
    <n v="56.3"/>
    <n v="114"/>
    <s v="W"/>
    <s v="W2"/>
    <x v="30"/>
  </r>
  <r>
    <x v="76"/>
    <x v="22"/>
    <s v="44586POR"/>
    <s v="HOME"/>
    <x v="17"/>
    <x v="11"/>
    <s v="1.054"/>
    <s v="1.092"/>
    <n v="1.0509999999999999"/>
    <n v="1.006"/>
    <x v="37"/>
    <s v="44586MIN"/>
    <s v="19"/>
    <n v="10"/>
    <s v="1.173"/>
    <s v="1.29"/>
    <n v="1.17"/>
    <n v="1.1859999999999999"/>
    <s v="L 107-109"/>
    <n v="37"/>
    <n v="94"/>
    <n v="39.4"/>
    <n v="17"/>
    <n v="20"/>
    <n v="85"/>
    <n v="16"/>
    <n v="41"/>
    <n v="39"/>
    <n v="107"/>
    <s v="L"/>
    <s v="L1"/>
    <x v="17"/>
  </r>
  <r>
    <x v="46"/>
    <x v="22"/>
    <s v="44587POR"/>
    <s v="HOME"/>
    <x v="17"/>
    <x v="11"/>
    <s v="1.054"/>
    <s v="1.092"/>
    <n v="1.0509999999999999"/>
    <n v="1.006"/>
    <x v="0"/>
    <s v="44587DAL"/>
    <s v="22"/>
    <n v="4"/>
    <s v="1.031"/>
    <s v="1.041"/>
    <n v="1.0009999999999999"/>
    <n v="0.91100000000000003"/>
    <s v="L 112-132"/>
    <n v="42"/>
    <n v="82"/>
    <n v="51.2"/>
    <n v="14"/>
    <n v="23"/>
    <n v="60.9"/>
    <n v="14"/>
    <n v="38"/>
    <n v="36.799999999999997"/>
    <n v="112"/>
    <s v="L"/>
    <s v="L2"/>
    <x v="44"/>
  </r>
  <r>
    <x v="47"/>
    <x v="22"/>
    <s v="44589POR"/>
    <s v="AWAY"/>
    <x v="17"/>
    <x v="10"/>
    <s v="1.081"/>
    <s v="1.107"/>
    <n v="1.123"/>
    <n v="1.3049999999999999"/>
    <x v="53"/>
    <s v="44589HOU"/>
    <s v="27"/>
    <n v="30"/>
    <s v="1.05"/>
    <s v="0.982"/>
    <n v="1.1379999999999999"/>
    <n v="1.266"/>
    <s v="W 125-110"/>
    <n v="46"/>
    <n v="81"/>
    <n v="56.8"/>
    <n v="16"/>
    <n v="20"/>
    <n v="80"/>
    <n v="17"/>
    <n v="39"/>
    <n v="43.6"/>
    <n v="125"/>
    <s v="W"/>
    <s v="W1"/>
    <x v="42"/>
  </r>
  <r>
    <x v="48"/>
    <x v="22"/>
    <s v="44591POR"/>
    <s v="AWAY"/>
    <x v="29"/>
    <x v="11"/>
    <s v="1.116"/>
    <s v="1.195"/>
    <n v="1.1379999999999999"/>
    <n v="1.052"/>
    <x v="30"/>
    <s v="44591CHI"/>
    <s v="6"/>
    <n v="20"/>
    <s v="1.133"/>
    <s v="1.203"/>
    <n v="1.1399999999999999"/>
    <n v="1.2909999999999999"/>
    <s v="L 116-130"/>
    <n v="43"/>
    <n v="83"/>
    <n v="51.8"/>
    <n v="12"/>
    <n v="16"/>
    <n v="75"/>
    <n v="18"/>
    <n v="39"/>
    <n v="46.2"/>
    <n v="116"/>
    <s v="L"/>
    <s v="L1"/>
    <x v="10"/>
  </r>
  <r>
    <x v="49"/>
    <x v="22"/>
    <s v="44592POR"/>
    <s v="AWAY"/>
    <x v="17"/>
    <x v="11"/>
    <s v="1.116"/>
    <s v="1.195"/>
    <n v="1.1379999999999999"/>
    <n v="1.052"/>
    <x v="49"/>
    <s v="44592OKC"/>
    <s v="30"/>
    <n v="15"/>
    <s v="0.98"/>
    <s v="1.01"/>
    <n v="1.0149999999999999"/>
    <n v="1.0369999999999999"/>
    <s v="L 81-98"/>
    <n v="34"/>
    <n v="81"/>
    <n v="42"/>
    <n v="6"/>
    <n v="8"/>
    <n v="75"/>
    <n v="7"/>
    <n v="38"/>
    <n v="18.399999999999999"/>
    <n v="81"/>
    <s v="L"/>
    <s v="L2"/>
    <x v="66"/>
  </r>
  <r>
    <x v="79"/>
    <x v="22"/>
    <s v="44594POR"/>
    <s v="AWAY"/>
    <x v="16"/>
    <x v="15"/>
    <s v="1.084"/>
    <s v="0.853"/>
    <n v="1.1379999999999999"/>
    <n v="1.032"/>
    <x v="33"/>
    <s v="44594LAL"/>
    <s v="23"/>
    <n v="18"/>
    <s v="1.054"/>
    <s v="1.163"/>
    <n v="1.149"/>
    <n v="1.24"/>
    <s v="L 94-99"/>
    <n v="35"/>
    <n v="98"/>
    <n v="35.700000000000003"/>
    <n v="10"/>
    <n v="19"/>
    <n v="52.6"/>
    <n v="14"/>
    <n v="42"/>
    <n v="33.299999999999997"/>
    <n v="94"/>
    <s v="L"/>
    <s v="L3"/>
    <x v="21"/>
  </r>
  <r>
    <x v="51"/>
    <x v="22"/>
    <s v="44596POR"/>
    <s v="HOME"/>
    <x v="21"/>
    <x v="15"/>
    <s v="0.994"/>
    <s v="0.937"/>
    <n v="1.117"/>
    <n v="0.98699999999999999"/>
    <x v="17"/>
    <s v="44596OKC"/>
    <s v="29"/>
    <n v="12"/>
    <s v="1.066"/>
    <s v="1.156"/>
    <n v="1.0009999999999999"/>
    <n v="1.0980000000000001"/>
    <s v="L 93-96"/>
    <n v="40"/>
    <n v="101"/>
    <n v="39.6"/>
    <n v="7"/>
    <n v="10"/>
    <n v="70"/>
    <n v="6"/>
    <n v="33"/>
    <n v="18.2"/>
    <n v="93"/>
    <s v="L"/>
    <s v="L4"/>
    <x v="18"/>
  </r>
  <r>
    <x v="96"/>
    <x v="22"/>
    <s v="44597POR"/>
    <s v="HOME"/>
    <x v="21"/>
    <x v="11"/>
    <s v="0.994"/>
    <s v="0.937"/>
    <n v="1.117"/>
    <n v="0.98699999999999999"/>
    <x v="13"/>
    <s v="44597MIL"/>
    <s v="8"/>
    <n v="10"/>
    <s v="1.128"/>
    <s v="1.156"/>
    <n v="1.1519999999999999"/>
    <n v="1.0109999999999999"/>
    <s v="L 108-137"/>
    <n v="41"/>
    <n v="85"/>
    <n v="48.2"/>
    <n v="12"/>
    <n v="21"/>
    <n v="57.1"/>
    <n v="14"/>
    <n v="45"/>
    <n v="31.1"/>
    <n v="108"/>
    <s v="L"/>
    <s v="L5"/>
    <x v="70"/>
  </r>
  <r>
    <x v="53"/>
    <x v="22"/>
    <s v="44600POR"/>
    <s v="HOME"/>
    <x v="22"/>
    <x v="15"/>
    <s v="0.979"/>
    <s v="1.057"/>
    <n v="1.101"/>
    <n v="1.34"/>
    <x v="14"/>
    <s v="44600ORL"/>
    <s v="28"/>
    <n v="23"/>
    <s v="0.989"/>
    <s v="0.8"/>
    <n v="1.151"/>
    <n v="1.117"/>
    <s v="L 95-113"/>
    <n v="32"/>
    <n v="91"/>
    <n v="35.200000000000003"/>
    <n v="20"/>
    <n v="26"/>
    <n v="76.900000000000006"/>
    <n v="11"/>
    <n v="38"/>
    <n v="28.9"/>
    <n v="95"/>
    <s v="L"/>
    <s v="L6"/>
    <x v="8"/>
  </r>
  <r>
    <x v="80"/>
    <x v="23"/>
    <s v="44489SAS"/>
    <s v="HOME"/>
    <x v="24"/>
    <x v="0"/>
    <s v=" "/>
    <s v=" "/>
    <s v=" "/>
    <s v=" "/>
    <x v="14"/>
    <s v="44489ORL"/>
    <m/>
    <s v=" "/>
    <s v=" "/>
    <s v=" "/>
    <s v=" "/>
    <s v=" "/>
    <s v="W 123-97"/>
    <n v="49"/>
    <n v="98"/>
    <n v="50"/>
    <n v="12"/>
    <n v="18"/>
    <n v="66.7"/>
    <n v="13"/>
    <n v="30"/>
    <n v="43.3"/>
    <n v="123"/>
    <s v="W"/>
    <s v="W1"/>
    <x v="0"/>
  </r>
  <r>
    <x v="55"/>
    <x v="23"/>
    <s v="44491SAS"/>
    <s v="AWAY"/>
    <x v="37"/>
    <x v="18"/>
    <s v="1.221"/>
    <s v="1.221"/>
    <n v="0.96299999999999997"/>
    <n v="0.96299999999999997"/>
    <x v="12"/>
    <s v="44491DEN"/>
    <n v="11"/>
    <n v="8"/>
    <s v="1.087"/>
    <s v="1.087"/>
    <n v="0.96899999999999997"/>
    <n v="0.96899999999999997"/>
    <s v="L 96-102"/>
    <n v="40"/>
    <n v="84"/>
    <n v="47.6"/>
    <n v="10"/>
    <n v="14"/>
    <n v="71.400000000000006"/>
    <n v="6"/>
    <n v="24"/>
    <n v="25"/>
    <n v="96"/>
    <s v="L"/>
    <s v="L1"/>
    <x v="1"/>
  </r>
  <r>
    <x v="1"/>
    <x v="23"/>
    <s v="44492SAS"/>
    <s v="HOME"/>
    <x v="12"/>
    <x v="17"/>
    <s v="1.221"/>
    <s v="1.221"/>
    <n v="0.96299999999999997"/>
    <n v="0.96299999999999997"/>
    <x v="13"/>
    <s v="44492MIL"/>
    <s v="17"/>
    <n v="23"/>
    <s v="1.033"/>
    <s v="0.87"/>
    <n v="1.121"/>
    <n v="1.254"/>
    <s v="L 111-121"/>
    <n v="48"/>
    <n v="99"/>
    <n v="48.5"/>
    <n v="5"/>
    <n v="6"/>
    <n v="83.3"/>
    <n v="10"/>
    <n v="39"/>
    <n v="25.6"/>
    <n v="111"/>
    <s v="L"/>
    <s v="L2"/>
    <x v="39"/>
  </r>
  <r>
    <x v="101"/>
    <x v="23"/>
    <s v="44495SAS"/>
    <s v="HOME"/>
    <x v="23"/>
    <x v="27"/>
    <s v="1.062"/>
    <s v="1.041"/>
    <n v="1.03"/>
    <n v="1.135"/>
    <x v="40"/>
    <s v="44495LAL"/>
    <s v="15"/>
    <n v="20"/>
    <s v="1.046"/>
    <s v="1.152"/>
    <n v="1.089"/>
    <n v="1.1240000000000001"/>
    <s v="L 121-125"/>
    <n v="48"/>
    <n v="108"/>
    <n v="44.4"/>
    <n v="12"/>
    <n v="22"/>
    <n v="54.5"/>
    <n v="13"/>
    <n v="36"/>
    <n v="36.1"/>
    <n v="121"/>
    <s v="L"/>
    <s v="L3"/>
    <x v="9"/>
  </r>
  <r>
    <x v="4"/>
    <x v="23"/>
    <s v="44497SAS"/>
    <s v="AWAY"/>
    <x v="8"/>
    <x v="16"/>
    <s v="0.997"/>
    <s v="1.017"/>
    <n v="1.0580000000000001"/>
    <n v="1.0509999999999999"/>
    <x v="44"/>
    <s v="44497DAL"/>
    <s v="24"/>
    <n v="13"/>
    <s v="1.0"/>
    <s v="1.104"/>
    <n v="1.026"/>
    <n v="1.008"/>
    <s v="L 99-104"/>
    <n v="39"/>
    <n v="88"/>
    <n v="44.3"/>
    <n v="9"/>
    <n v="15"/>
    <n v="60"/>
    <n v="12"/>
    <n v="30"/>
    <n v="40"/>
    <n v="99"/>
    <s v="L"/>
    <s v="L4"/>
    <x v="21"/>
  </r>
  <r>
    <x v="5"/>
    <x v="23"/>
    <s v="44499SAS"/>
    <s v="AWAY"/>
    <x v="29"/>
    <x v="28"/>
    <s v="1.019"/>
    <s v="0.998"/>
    <n v="1.0780000000000001"/>
    <n v="1.0489999999999999"/>
    <x v="46"/>
    <s v="44499MIL"/>
    <s v="6"/>
    <n v="23"/>
    <s v="1.101"/>
    <s v="1.043"/>
    <n v="1.054"/>
    <n v="1.0920000000000001"/>
    <s v="W 102-93"/>
    <n v="39"/>
    <n v="95"/>
    <n v="41.1"/>
    <n v="17"/>
    <n v="24"/>
    <n v="70.8"/>
    <n v="7"/>
    <n v="31"/>
    <n v="22.6"/>
    <n v="102"/>
    <s v="W"/>
    <s v="W1"/>
    <x v="30"/>
  </r>
  <r>
    <x v="6"/>
    <x v="23"/>
    <s v="44501SAS"/>
    <s v="AWAY"/>
    <x v="29"/>
    <x v="21"/>
    <s v="0.986"/>
    <s v="0.94"/>
    <n v="0.98599999999999999"/>
    <n v="0.85699999999999998"/>
    <x v="21"/>
    <s v="44501IND"/>
    <s v="19"/>
    <n v="19"/>
    <s v="0.941"/>
    <s v="0.92"/>
    <n v="1.0309999999999999"/>
    <n v="0.95"/>
    <s v="L 118-131"/>
    <n v="47"/>
    <n v="89"/>
    <n v="52.8"/>
    <n v="10"/>
    <n v="14"/>
    <n v="71.400000000000006"/>
    <n v="14"/>
    <n v="28"/>
    <n v="50"/>
    <n v="118"/>
    <s v="L"/>
    <s v="L1"/>
    <x v="24"/>
  </r>
  <r>
    <x v="7"/>
    <x v="23"/>
    <s v="44503SAS"/>
    <s v="HOME"/>
    <x v="17"/>
    <x v="16"/>
    <s v="1.025"/>
    <s v="1.138"/>
    <n v="1.054"/>
    <n v="1.264"/>
    <x v="0"/>
    <s v="44503DAL"/>
    <s v="27"/>
    <n v="10"/>
    <s v="0.941"/>
    <s v="1.045"/>
    <n v="1.008"/>
    <n v="0.98499999999999999"/>
    <s v="L 108-109"/>
    <n v="43"/>
    <n v="88"/>
    <n v="48.9"/>
    <n v="15"/>
    <n v="20"/>
    <n v="75"/>
    <n v="7"/>
    <n v="21"/>
    <n v="33.299999999999997"/>
    <n v="108"/>
    <s v="L"/>
    <s v="L2"/>
    <x v="54"/>
  </r>
  <r>
    <x v="59"/>
    <x v="23"/>
    <s v="44505SAS"/>
    <s v="AWAY"/>
    <x v="27"/>
    <x v="22"/>
    <s v="1.021"/>
    <s v="0.99"/>
    <n v="1.036"/>
    <n v="0.999"/>
    <x v="26"/>
    <s v="44505ORL"/>
    <s v="26"/>
    <n v="27"/>
    <s v="0.99"/>
    <s v="0.817"/>
    <n v="0.997"/>
    <n v="0.95199999999999996"/>
    <s v="W 102-89"/>
    <n v="40"/>
    <n v="90"/>
    <n v="44.4"/>
    <n v="16"/>
    <n v="18"/>
    <n v="88.9"/>
    <n v="6"/>
    <n v="19"/>
    <n v="31.6"/>
    <n v="102"/>
    <s v="W"/>
    <s v="W1"/>
    <x v="35"/>
  </r>
  <r>
    <x v="60"/>
    <x v="23"/>
    <s v="44507SAS"/>
    <s v="AWAY"/>
    <x v="21"/>
    <x v="17"/>
    <s v="1.03"/>
    <s v="0.965"/>
    <n v="1.0329999999999999"/>
    <n v="0.84199999999999997"/>
    <x v="49"/>
    <s v="44507OKC"/>
    <s v="29"/>
    <n v="24"/>
    <s v="0.918"/>
    <s v="1.052"/>
    <n v="0.99199999999999999"/>
    <n v="1.022"/>
    <s v="L 94-99"/>
    <n v="41"/>
    <n v="100"/>
    <n v="41"/>
    <n v="6"/>
    <n v="9"/>
    <n v="66.7"/>
    <n v="6"/>
    <n v="30"/>
    <n v="20"/>
    <n v="94"/>
    <s v="L"/>
    <s v="L1"/>
    <x v="21"/>
  </r>
  <r>
    <x v="61"/>
    <x v="23"/>
    <s v="44510SAS"/>
    <s v="HOME"/>
    <x v="34"/>
    <x v="18"/>
    <s v="0.957"/>
    <s v="0.914"/>
    <n v="0.93500000000000005"/>
    <n v="0.96199999999999997"/>
    <x v="39"/>
    <s v="44510SAC"/>
    <s v="11"/>
    <n v="20"/>
    <s v="1.07"/>
    <s v="0.952"/>
    <n v="1"/>
    <n v="0.997"/>
    <s v="W 136-117"/>
    <n v="49"/>
    <n v="92"/>
    <n v="53.3"/>
    <n v="20"/>
    <n v="31"/>
    <n v="64.5"/>
    <n v="18"/>
    <n v="32"/>
    <n v="56.3"/>
    <n v="136"/>
    <s v="W"/>
    <s v="W1"/>
    <x v="38"/>
  </r>
  <r>
    <x v="12"/>
    <x v="23"/>
    <s v="44512SAS"/>
    <s v="HOME"/>
    <x v="27"/>
    <x v="19"/>
    <s v="1.067"/>
    <s v="1.325"/>
    <n v="0.98"/>
    <n v="1.1399999999999999"/>
    <x v="0"/>
    <s v="44512DAL"/>
    <s v="23"/>
    <n v="22"/>
    <s v="1.113"/>
    <s v="1.086"/>
    <n v="1.0820000000000001"/>
    <n v="1.1879999999999999"/>
    <s v="L 109-123"/>
    <n v="41"/>
    <n v="84"/>
    <n v="48.8"/>
    <n v="14"/>
    <n v="20"/>
    <n v="70"/>
    <n v="13"/>
    <n v="30"/>
    <n v="43.3"/>
    <n v="109"/>
    <s v="L"/>
    <s v="L1"/>
    <x v="10"/>
  </r>
  <r>
    <x v="13"/>
    <x v="23"/>
    <s v="44514SAS"/>
    <s v="AWAY"/>
    <x v="16"/>
    <x v="23"/>
    <s v="1.094"/>
    <s v="1.045"/>
    <n v="1.0940000000000001"/>
    <n v="1.18"/>
    <x v="33"/>
    <s v="44514LAL"/>
    <s v="24"/>
    <n v="16"/>
    <s v="0.993"/>
    <s v="0.821"/>
    <n v="1.048"/>
    <n v="1.0580000000000001"/>
    <s v="L 106-114"/>
    <n v="40"/>
    <n v="90"/>
    <n v="44.4"/>
    <n v="10"/>
    <n v="15"/>
    <n v="66.7"/>
    <n v="16"/>
    <n v="36"/>
    <n v="44.4"/>
    <n v="106"/>
    <s v="L"/>
    <s v="L2"/>
    <x v="19"/>
  </r>
  <r>
    <x v="62"/>
    <x v="23"/>
    <s v="44516SAS"/>
    <s v="AWAY"/>
    <x v="21"/>
    <x v="27"/>
    <s v="1.145"/>
    <s v="1.064"/>
    <n v="1.155"/>
    <n v="1.145"/>
    <x v="34"/>
    <s v="44516LAC"/>
    <s v="18"/>
    <n v="3"/>
    <s v="1.067"/>
    <s v="0.888"/>
    <n v="1.002"/>
    <n v="0.98699999999999999"/>
    <s v="L 92-106"/>
    <n v="41"/>
    <n v="95"/>
    <n v="43.2"/>
    <n v="5"/>
    <n v="7"/>
    <n v="71.400000000000006"/>
    <n v="5"/>
    <n v="22"/>
    <n v="22.7"/>
    <n v="92"/>
    <s v="L"/>
    <s v="L3"/>
    <x v="10"/>
  </r>
  <r>
    <x v="97"/>
    <x v="23"/>
    <s v="44518SAS"/>
    <s v="AWAY"/>
    <x v="20"/>
    <x v="22"/>
    <s v="0.98"/>
    <s v="0.841"/>
    <n v="1.095"/>
    <n v="0.96899999999999997"/>
    <x v="23"/>
    <s v="44518MIN"/>
    <s v="26"/>
    <n v="13"/>
    <s v="0.974"/>
    <s v="0.919"/>
    <n v="0.99399999999999999"/>
    <n v="0.94799999999999995"/>
    <s v="L 90-115"/>
    <n v="35"/>
    <n v="84"/>
    <n v="41.7"/>
    <n v="14"/>
    <n v="19"/>
    <n v="73.7"/>
    <n v="6"/>
    <n v="32"/>
    <n v="18.8"/>
    <n v="90"/>
    <s v="L"/>
    <s v="L4"/>
    <x v="64"/>
  </r>
  <r>
    <x v="17"/>
    <x v="23"/>
    <s v="44522SAS"/>
    <s v="HOME"/>
    <x v="20"/>
    <x v="28"/>
    <s v="0.95"/>
    <s v="0.957"/>
    <n v="1.105"/>
    <n v="1.222"/>
    <x v="42"/>
    <s v="44522PHX"/>
    <s v="8"/>
    <n v="3"/>
    <s v="1.045"/>
    <s v="1.117"/>
    <n v="0.98499999999999999"/>
    <n v="1.0369999999999999"/>
    <s v="L 111-115"/>
    <n v="49"/>
    <n v="93"/>
    <n v="52.7"/>
    <n v="8"/>
    <n v="16"/>
    <n v="50"/>
    <n v="5"/>
    <n v="20"/>
    <n v="25"/>
    <n v="111"/>
    <s v="L"/>
    <s v="L5"/>
    <x v="9"/>
  </r>
  <r>
    <x v="18"/>
    <x v="23"/>
    <s v="44524SAS"/>
    <s v="HOME"/>
    <x v="20"/>
    <x v="6"/>
    <s v="0.959"/>
    <s v="1.087"/>
    <n v="1.1000000000000001"/>
    <n v="1.1259999999999999"/>
    <x v="47"/>
    <s v="44524ATL"/>
    <s v="5"/>
    <n v="27"/>
    <s v="1.168"/>
    <s v="1.176"/>
    <n v="1.054"/>
    <n v="1.0509999999999999"/>
    <s v="L 106-124"/>
    <n v="43"/>
    <n v="100"/>
    <n v="43"/>
    <n v="8"/>
    <n v="10"/>
    <n v="80"/>
    <n v="12"/>
    <n v="33"/>
    <n v="36.4"/>
    <n v="106"/>
    <s v="L"/>
    <s v="L6"/>
    <x v="8"/>
  </r>
  <r>
    <x v="19"/>
    <x v="23"/>
    <s v="44526SAS"/>
    <s v="HOME"/>
    <x v="34"/>
    <x v="24"/>
    <s v="1.029"/>
    <s v="1.038"/>
    <n v="1.1870000000000001"/>
    <n v="1.2150000000000001"/>
    <x v="15"/>
    <s v="44526BOS"/>
    <s v="17"/>
    <n v="11"/>
    <s v="1.073"/>
    <s v="1.042"/>
    <n v="1.056"/>
    <n v="1.2330000000000001"/>
    <s v="W 96-88"/>
    <n v="38"/>
    <n v="87"/>
    <n v="43.7"/>
    <n v="14"/>
    <n v="19"/>
    <n v="73.7"/>
    <n v="6"/>
    <n v="24"/>
    <n v="25"/>
    <n v="96"/>
    <s v="W"/>
    <s v="W1"/>
    <x v="29"/>
  </r>
  <r>
    <x v="88"/>
    <x v="23"/>
    <s v="44529SAS"/>
    <s v="HOME"/>
    <x v="31"/>
    <x v="6"/>
    <s v="1.034"/>
    <s v="0.974"/>
    <n v="1.08"/>
    <n v="0.89300000000000002"/>
    <x v="6"/>
    <s v="44529WAS"/>
    <s v="18"/>
    <n v="13"/>
    <s v="1.059"/>
    <s v="1.226"/>
    <n v="1.115"/>
    <n v="1.1639999999999999"/>
    <s v="W 116-99"/>
    <n v="49"/>
    <n v="92"/>
    <n v="53.3"/>
    <n v="10"/>
    <n v="16"/>
    <n v="62.5"/>
    <n v="8"/>
    <n v="18"/>
    <n v="44.4"/>
    <n v="116"/>
    <s v="W"/>
    <s v="W2"/>
    <x v="27"/>
  </r>
  <r>
    <x v="89"/>
    <x v="23"/>
    <s v="44532SAS"/>
    <s v="AWAY"/>
    <x v="28"/>
    <x v="6"/>
    <s v="1.08"/>
    <s v="1.236"/>
    <n v="1.056"/>
    <n v="1.054"/>
    <x v="31"/>
    <s v="44532POR"/>
    <s v="4"/>
    <n v="29"/>
    <s v="1.068"/>
    <s v="1.059"/>
    <n v="1.131"/>
    <n v="0.88500000000000001"/>
    <s v="W 114-83"/>
    <n v="44"/>
    <n v="91"/>
    <n v="48.4"/>
    <n v="12"/>
    <n v="16"/>
    <n v="75"/>
    <n v="14"/>
    <n v="36"/>
    <n v="38.9"/>
    <n v="114"/>
    <s v="W"/>
    <s v="W3"/>
    <x v="69"/>
  </r>
  <r>
    <x v="65"/>
    <x v="23"/>
    <s v="44534SAS"/>
    <s v="AWAY"/>
    <x v="2"/>
    <x v="22"/>
    <s v="1.102"/>
    <s v="1.103"/>
    <n v="0.91300000000000003"/>
    <n v="0.80300000000000005"/>
    <x v="10"/>
    <s v="44534GSW"/>
    <s v="3"/>
    <n v="1"/>
    <s v="1.062"/>
    <s v="0.97"/>
    <n v="0.98899999999999999"/>
    <n v="1.0509999999999999"/>
    <s v="W 112-107"/>
    <n v="42"/>
    <n v="88"/>
    <n v="47.7"/>
    <n v="16"/>
    <n v="19"/>
    <n v="84.2"/>
    <n v="12"/>
    <n v="35"/>
    <n v="34.299999999999997"/>
    <n v="112"/>
    <s v="W"/>
    <s v="W4"/>
    <x v="33"/>
  </r>
  <r>
    <x v="24"/>
    <x v="23"/>
    <s v="44536SAS"/>
    <s v="AWAY"/>
    <x v="28"/>
    <x v="21"/>
    <s v="1.151"/>
    <s v="1.12"/>
    <n v="0.97199999999999998"/>
    <n v="1.07"/>
    <x v="9"/>
    <s v="44536PHX"/>
    <s v="6"/>
    <n v="3"/>
    <s v="1.044"/>
    <s v="0.931"/>
    <n v="1.054"/>
    <n v="1.1439999999999999"/>
    <s v="L 104-108"/>
    <n v="40"/>
    <n v="93"/>
    <n v="43"/>
    <n v="13"/>
    <n v="19"/>
    <n v="68.400000000000006"/>
    <n v="11"/>
    <n v="29"/>
    <n v="37.9"/>
    <n v="104"/>
    <s v="L"/>
    <s v="L1"/>
    <x v="9"/>
  </r>
  <r>
    <x v="66"/>
    <x v="23"/>
    <s v="44537SAS"/>
    <s v="HOME"/>
    <x v="28"/>
    <x v="21"/>
    <s v="1.151"/>
    <s v="1.12"/>
    <n v="0.97199999999999998"/>
    <n v="1.07"/>
    <x v="20"/>
    <s v="44537NYK"/>
    <s v="15"/>
    <n v="20"/>
    <s v="1.112"/>
    <s v="1.074"/>
    <n v="1.181"/>
    <n v="1.226"/>
    <s v="L 109-121"/>
    <n v="41"/>
    <n v="92"/>
    <n v="44.6"/>
    <n v="15"/>
    <n v="20"/>
    <n v="75"/>
    <n v="12"/>
    <n v="31"/>
    <n v="38.700000000000003"/>
    <n v="109"/>
    <s v="L"/>
    <s v="L2"/>
    <x v="11"/>
  </r>
  <r>
    <x v="106"/>
    <x v="23"/>
    <s v="44539SAS"/>
    <s v="HOME"/>
    <x v="20"/>
    <x v="22"/>
    <s v="1.074"/>
    <s v="1.132"/>
    <n v="1.111"/>
    <n v="1.2569999999999999"/>
    <x v="27"/>
    <s v="44539DEN"/>
    <s v="17"/>
    <n v="16"/>
    <s v="1.057"/>
    <s v="0.962"/>
    <n v="1.0680000000000001"/>
    <n v="1.081"/>
    <s v="W 123-111"/>
    <n v="46"/>
    <n v="88"/>
    <n v="52.3"/>
    <n v="16"/>
    <n v="22"/>
    <n v="72.7"/>
    <n v="15"/>
    <n v="35"/>
    <n v="42.9"/>
    <n v="123"/>
    <s v="W"/>
    <s v="W1"/>
    <x v="15"/>
  </r>
  <r>
    <x v="90"/>
    <x v="23"/>
    <s v="44541SAS"/>
    <s v="HOME"/>
    <x v="2"/>
    <x v="27"/>
    <s v="1.106"/>
    <s v="1.214"/>
    <n v="1.119"/>
    <n v="1.0960000000000001"/>
    <x v="27"/>
    <s v="44541DEN"/>
    <s v="17"/>
    <n v="20"/>
    <s v="1.053"/>
    <s v="1.096"/>
    <n v="1.111"/>
    <n v="1.214"/>
    <s v="L 112-127"/>
    <n v="41"/>
    <n v="89"/>
    <n v="46.1"/>
    <n v="20"/>
    <n v="29"/>
    <n v="69"/>
    <n v="10"/>
    <n v="27"/>
    <n v="37"/>
    <n v="112"/>
    <s v="L"/>
    <s v="L1"/>
    <x v="49"/>
  </r>
  <r>
    <x v="68"/>
    <x v="23"/>
    <s v="44542SAS"/>
    <s v="HOME"/>
    <x v="2"/>
    <x v="23"/>
    <s v="1.106"/>
    <s v="1.214"/>
    <n v="1.119"/>
    <n v="1.0960000000000001"/>
    <x v="58"/>
    <s v="44542NOP"/>
    <s v="26"/>
    <n v="27"/>
    <s v="1.084"/>
    <s v="1.067"/>
    <n v="1.0840000000000001"/>
    <n v="0.91"/>
    <s v="W 112-97"/>
    <n v="45"/>
    <n v="91"/>
    <n v="49.5"/>
    <n v="15"/>
    <n v="20"/>
    <n v="75"/>
    <n v="7"/>
    <n v="25"/>
    <n v="28"/>
    <n v="112"/>
    <s v="W"/>
    <s v="W1"/>
    <x v="42"/>
  </r>
  <r>
    <x v="27"/>
    <x v="23"/>
    <s v="44545SAS"/>
    <s v="HOME"/>
    <x v="2"/>
    <x v="16"/>
    <s v="1.131"/>
    <s v="1.1"/>
    <n v="1.0920000000000001"/>
    <n v="0.95299999999999996"/>
    <x v="16"/>
    <s v="44545CHA"/>
    <s v="3"/>
    <n v="30"/>
    <s v="1.118"/>
    <s v="1.07"/>
    <n v="1.21"/>
    <n v="1.337"/>
    <s v="L 115-131"/>
    <n v="39"/>
    <n v="90"/>
    <n v="43.3"/>
    <n v="25"/>
    <n v="25"/>
    <n v="100"/>
    <n v="12"/>
    <n v="37"/>
    <n v="32.4"/>
    <n v="115"/>
    <s v="L"/>
    <s v="L1"/>
    <x v="23"/>
  </r>
  <r>
    <x v="28"/>
    <x v="23"/>
    <s v="44547SAS"/>
    <s v="AWAY"/>
    <x v="16"/>
    <x v="6"/>
    <s v="1.135"/>
    <s v="1.233"/>
    <n v="1.1879999999999999"/>
    <n v="1.405"/>
    <x v="11"/>
    <s v="44547UTA"/>
    <s v="1"/>
    <n v="5"/>
    <s v="1.216"/>
    <s v="1.222"/>
    <n v="0.99"/>
    <n v="1.0149999999999999"/>
    <s v="W 128-126"/>
    <n v="50"/>
    <n v="100"/>
    <n v="50"/>
    <n v="13"/>
    <n v="18"/>
    <n v="72.2"/>
    <n v="15"/>
    <n v="41"/>
    <n v="36.6"/>
    <n v="128"/>
    <s v="W"/>
    <s v="W1"/>
    <x v="20"/>
  </r>
  <r>
    <x v="91"/>
    <x v="23"/>
    <s v="44549SAS"/>
    <s v="AWAY"/>
    <x v="8"/>
    <x v="7"/>
    <s v="1.164"/>
    <s v="1.22"/>
    <n v="1.161"/>
    <n v="1.2010000000000001"/>
    <x v="32"/>
    <s v="44549SAC"/>
    <s v="19"/>
    <n v="27"/>
    <s v="1.032"/>
    <s v="0.958"/>
    <n v="1.121"/>
    <n v="1.1319999999999999"/>
    <s v="L 114-121"/>
    <n v="45"/>
    <n v="91"/>
    <n v="49.5"/>
    <n v="12"/>
    <n v="13"/>
    <n v="92.3"/>
    <n v="12"/>
    <n v="25"/>
    <n v="48"/>
    <n v="114"/>
    <s v="L"/>
    <s v="L1"/>
    <x v="40"/>
  </r>
  <r>
    <x v="83"/>
    <x v="23"/>
    <s v="44550SAS"/>
    <s v="AWAY"/>
    <x v="29"/>
    <x v="7"/>
    <s v="1.164"/>
    <s v="1.22"/>
    <n v="1.161"/>
    <n v="1.2010000000000001"/>
    <x v="34"/>
    <s v="44550LAC"/>
    <s v="24"/>
    <n v="4"/>
    <s v="1.061"/>
    <s v="1.063"/>
    <n v="1.081"/>
    <n v="1.073"/>
    <s v="W 116-92"/>
    <n v="50"/>
    <n v="114"/>
    <n v="43.9"/>
    <n v="4"/>
    <n v="6"/>
    <n v="66.7"/>
    <n v="12"/>
    <n v="37"/>
    <n v="32.4"/>
    <n v="116"/>
    <s v="W"/>
    <s v="W1"/>
    <x v="37"/>
  </r>
  <r>
    <x v="30"/>
    <x v="23"/>
    <s v="44553SAS"/>
    <s v="AWAY"/>
    <x v="6"/>
    <x v="7"/>
    <s v="1.161"/>
    <s v="1.114"/>
    <n v="1.099"/>
    <n v="0.88300000000000001"/>
    <x v="33"/>
    <s v="44553LAL"/>
    <s v="26"/>
    <n v="8"/>
    <s v="0.915"/>
    <s v="0.837"/>
    <n v="1.0429999999999999"/>
    <n v="1.004"/>
    <s v="W 138-110"/>
    <n v="46"/>
    <n v="95"/>
    <n v="48.4"/>
    <n v="28"/>
    <n v="33"/>
    <n v="84.8"/>
    <n v="18"/>
    <n v="39"/>
    <n v="46.2"/>
    <n v="138"/>
    <s v="W"/>
    <s v="W2"/>
    <x v="48"/>
  </r>
  <r>
    <x v="92"/>
    <x v="23"/>
    <s v="44556SAS"/>
    <s v="HOME"/>
    <x v="4"/>
    <x v="7"/>
    <s v="1.187"/>
    <s v="1.296"/>
    <n v="1.042"/>
    <n v="1.0329999999999999"/>
    <x v="2"/>
    <s v="44556DET"/>
    <s v="29"/>
    <n v="21"/>
    <s v="1.002"/>
    <s v="1.088"/>
    <n v="1.0249999999999999"/>
    <n v="1.117"/>
    <s v="W 144-109"/>
    <n v="51"/>
    <n v="91"/>
    <n v="56"/>
    <n v="29"/>
    <n v="37"/>
    <n v="78.400000000000006"/>
    <n v="13"/>
    <n v="27"/>
    <n v="48.1"/>
    <n v="144"/>
    <s v="W"/>
    <s v="W3"/>
    <x v="53"/>
  </r>
  <r>
    <x v="32"/>
    <x v="23"/>
    <s v="44557SAS"/>
    <s v="HOME"/>
    <x v="4"/>
    <x v="7"/>
    <s v="1.187"/>
    <s v="1.296"/>
    <n v="1.042"/>
    <n v="1.0329999999999999"/>
    <x v="8"/>
    <s v="44557UTA"/>
    <s v="1"/>
    <n v="6"/>
    <s v="1.112"/>
    <s v="1.09"/>
    <n v="1.032"/>
    <n v="1.054"/>
    <s v="L 104-110"/>
    <n v="45"/>
    <n v="100"/>
    <n v="45"/>
    <n v="4"/>
    <n v="9"/>
    <n v="44.4"/>
    <n v="10"/>
    <n v="30"/>
    <n v="33.299999999999997"/>
    <n v="104"/>
    <s v="L"/>
    <s v="L1"/>
    <x v="1"/>
  </r>
  <r>
    <x v="34"/>
    <x v="23"/>
    <s v="44561SAS"/>
    <s v="AWAY"/>
    <x v="7"/>
    <x v="28"/>
    <s v="1.171"/>
    <s v="0.974"/>
    <n v="0.998"/>
    <n v="1.03"/>
    <x v="19"/>
    <s v="44561MEM"/>
    <s v="9"/>
    <n v="11"/>
    <s v="1.128"/>
    <s v="1.042"/>
    <n v="1.0269999999999999"/>
    <n v="0.99199999999999999"/>
    <s v="L 105-118"/>
    <n v="39"/>
    <n v="90"/>
    <n v="43.3"/>
    <n v="15"/>
    <n v="24"/>
    <n v="62.5"/>
    <n v="12"/>
    <n v="35"/>
    <n v="34.299999999999997"/>
    <n v="105"/>
    <s v="L"/>
    <s v="L3"/>
    <x v="24"/>
  </r>
  <r>
    <x v="73"/>
    <x v="23"/>
    <s v="44562SAS"/>
    <s v="AWAY"/>
    <x v="7"/>
    <x v="28"/>
    <s v="1.171"/>
    <s v="0.974"/>
    <n v="0.998"/>
    <n v="1.03"/>
    <x v="48"/>
    <s v="44562DET"/>
    <s v="30"/>
    <n v="22"/>
    <s v="0.961"/>
    <s v="0.859"/>
    <n v="1.109"/>
    <n v="0.95"/>
    <s v="L 116-117"/>
    <n v="42"/>
    <n v="102"/>
    <n v="41.2"/>
    <n v="20"/>
    <n v="28"/>
    <n v="71.400000000000006"/>
    <n v="12"/>
    <n v="40"/>
    <n v="30"/>
    <n v="116"/>
    <s v="L"/>
    <s v="L4"/>
    <x v="54"/>
  </r>
  <r>
    <x v="99"/>
    <x v="23"/>
    <s v="44565SAS"/>
    <s v="AWAY"/>
    <x v="6"/>
    <x v="28"/>
    <s v="0.995"/>
    <s v="0.987"/>
    <n v="1.056"/>
    <n v="0.996"/>
    <x v="43"/>
    <s v="44565TOR"/>
    <s v="13"/>
    <n v="21"/>
    <s v="1.15"/>
    <s v="1.151"/>
    <n v="1.0900000000000001"/>
    <n v="1.0069999999999999"/>
    <s v="L 104-129"/>
    <n v="41"/>
    <n v="95"/>
    <n v="43.2"/>
    <n v="13"/>
    <n v="19"/>
    <n v="68.400000000000006"/>
    <n v="9"/>
    <n v="35"/>
    <n v="25.7"/>
    <n v="104"/>
    <s v="L"/>
    <s v="L5"/>
    <x v="64"/>
  </r>
  <r>
    <x v="36"/>
    <x v="23"/>
    <s v="44566SAS"/>
    <s v="AWAY"/>
    <x v="23"/>
    <x v="28"/>
    <s v="0.995"/>
    <s v="0.987"/>
    <n v="1.056"/>
    <n v="0.996"/>
    <x v="52"/>
    <s v="44566BOS"/>
    <s v="20"/>
    <n v="7"/>
    <s v="1.038"/>
    <s v="1.026"/>
    <n v="1.0029999999999999"/>
    <n v="0.98199999999999998"/>
    <s v="W 99-97"/>
    <n v="42"/>
    <n v="88"/>
    <n v="47.7"/>
    <n v="5"/>
    <n v="5"/>
    <n v="100"/>
    <n v="10"/>
    <n v="26"/>
    <n v="38.5"/>
    <n v="99"/>
    <s v="W"/>
    <s v="W1"/>
    <x v="20"/>
  </r>
  <r>
    <x v="37"/>
    <x v="23"/>
    <s v="44568SAS"/>
    <s v="AWAY"/>
    <x v="17"/>
    <x v="24"/>
    <s v="1.004"/>
    <s v="1.055"/>
    <n v="1.08"/>
    <n v="1.034"/>
    <x v="5"/>
    <s v="44568PHI"/>
    <s v="12"/>
    <n v="18"/>
    <s v="1.154"/>
    <s v="1.116"/>
    <n v="1.032"/>
    <n v="1.02"/>
    <s v="L 100-119"/>
    <n v="38"/>
    <n v="92"/>
    <n v="41.3"/>
    <n v="15"/>
    <n v="20"/>
    <n v="75"/>
    <n v="9"/>
    <n v="30"/>
    <n v="30"/>
    <n v="100"/>
    <s v="L"/>
    <s v="L1"/>
    <x v="47"/>
  </r>
  <r>
    <x v="38"/>
    <x v="23"/>
    <s v="44570SAS"/>
    <s v="AWAY"/>
    <x v="29"/>
    <x v="24"/>
    <s v="1.004"/>
    <s v="0.984"/>
    <n v="1.143"/>
    <n v="1.171"/>
    <x v="7"/>
    <s v="44570BKN"/>
    <s v="14"/>
    <n v="10"/>
    <s v="1.118"/>
    <s v="1.077"/>
    <n v="1.177"/>
    <n v="1.1950000000000001"/>
    <s v="L 119-121"/>
    <n v="46"/>
    <n v="107"/>
    <n v="43"/>
    <n v="14"/>
    <n v="18"/>
    <n v="77.8"/>
    <n v="13"/>
    <n v="32"/>
    <n v="40.6"/>
    <n v="119"/>
    <s v="L"/>
    <s v="L2"/>
    <x v="17"/>
  </r>
  <r>
    <x v="74"/>
    <x v="23"/>
    <s v="44571SAS"/>
    <s v="AWAY"/>
    <x v="29"/>
    <x v="24"/>
    <s v="1.004"/>
    <s v="0.984"/>
    <n v="1.143"/>
    <n v="1.171"/>
    <x v="28"/>
    <s v="44571NYK"/>
    <s v="23"/>
    <n v="18"/>
    <s v="1.047"/>
    <s v="0.851"/>
    <n v="1.0880000000000001"/>
    <n v="1.1240000000000001"/>
    <s v="L 96-111"/>
    <n v="39"/>
    <n v="95"/>
    <n v="41.1"/>
    <n v="10"/>
    <n v="15"/>
    <n v="66.7"/>
    <n v="8"/>
    <n v="29"/>
    <n v="27.6"/>
    <n v="96"/>
    <s v="L"/>
    <s v="L3"/>
    <x v="49"/>
  </r>
  <r>
    <x v="39"/>
    <x v="23"/>
    <s v="44573SAS"/>
    <s v="HOME"/>
    <x v="16"/>
    <x v="24"/>
    <s v="0.988"/>
    <s v="0.967"/>
    <n v="1.101"/>
    <n v="1.1180000000000001"/>
    <x v="25"/>
    <s v="44573HOU"/>
    <s v="27"/>
    <n v="30"/>
    <s v="0.99"/>
    <s v="0.878"/>
    <n v="1.181"/>
    <n v="1.071"/>
    <s v="L 124-128"/>
    <n v="43"/>
    <n v="99"/>
    <n v="43.4"/>
    <n v="21"/>
    <n v="27"/>
    <n v="77.8"/>
    <n v="17"/>
    <n v="46"/>
    <n v="37"/>
    <n v="124"/>
    <s v="L"/>
    <s v="L4"/>
    <x v="9"/>
  </r>
  <r>
    <x v="40"/>
    <x v="23"/>
    <s v="44575SAS"/>
    <s v="HOME"/>
    <x v="27"/>
    <x v="24"/>
    <s v="1.037"/>
    <s v="1.132"/>
    <n v="1.1020000000000001"/>
    <n v="1.169"/>
    <x v="51"/>
    <s v="44575CLE"/>
    <s v="13"/>
    <n v="3"/>
    <s v="1.05"/>
    <s v="1.167"/>
    <n v="1.026"/>
    <n v="0.95599999999999996"/>
    <s v="L 109-114"/>
    <n v="42"/>
    <n v="92"/>
    <n v="45.7"/>
    <n v="10"/>
    <n v="13"/>
    <n v="76.900000000000006"/>
    <n v="15"/>
    <n v="34"/>
    <n v="44.1"/>
    <n v="109"/>
    <s v="L"/>
    <s v="L5"/>
    <x v="21"/>
  </r>
  <r>
    <x v="41"/>
    <x v="23"/>
    <s v="44576SAS"/>
    <s v="HOME"/>
    <x v="16"/>
    <x v="24"/>
    <s v="1.037"/>
    <s v="1.132"/>
    <n v="1.1020000000000001"/>
    <n v="1.169"/>
    <x v="55"/>
    <s v="44576LAC"/>
    <s v="27"/>
    <n v="4"/>
    <s v="0.973"/>
    <s v="0.899"/>
    <n v="1.004"/>
    <n v="1.141"/>
    <s v="W 101-94"/>
    <n v="34"/>
    <n v="83"/>
    <n v="41"/>
    <n v="22"/>
    <n v="27"/>
    <n v="81.5"/>
    <n v="11"/>
    <n v="37"/>
    <n v="29.7"/>
    <n v="101"/>
    <s v="W"/>
    <s v="W1"/>
    <x v="6"/>
  </r>
  <r>
    <x v="42"/>
    <x v="23"/>
    <s v="44578SAS"/>
    <s v="HOME"/>
    <x v="16"/>
    <x v="7"/>
    <s v="1.079"/>
    <s v="1.043"/>
    <n v="1.085"/>
    <n v="0.97099999999999997"/>
    <x v="42"/>
    <s v="44578PHX"/>
    <s v="6"/>
    <n v="2"/>
    <s v="1.048"/>
    <s v="1.112"/>
    <n v="1.0509999999999999"/>
    <n v="0.93300000000000005"/>
    <s v="L 107-121"/>
    <n v="41"/>
    <n v="92"/>
    <n v="44.6"/>
    <n v="16"/>
    <n v="22"/>
    <n v="72.7"/>
    <n v="9"/>
    <n v="30"/>
    <n v="30"/>
    <n v="107"/>
    <s v="L"/>
    <s v="L1"/>
    <x v="10"/>
  </r>
  <r>
    <x v="43"/>
    <x v="23"/>
    <s v="44580SAS"/>
    <s v="HOME"/>
    <x v="16"/>
    <x v="8"/>
    <s v="1.058"/>
    <s v="1.076"/>
    <n v="1.0980000000000001"/>
    <n v="1.216"/>
    <x v="17"/>
    <s v="44580OKC"/>
    <s v="28"/>
    <n v="17"/>
    <s v="1.119"/>
    <s v="1.001"/>
    <n v="1.0720000000000001"/>
    <n v="1.0209999999999999"/>
    <s v="W 118-96"/>
    <n v="47"/>
    <n v="96"/>
    <n v="49"/>
    <n v="9"/>
    <n v="14"/>
    <n v="64.3"/>
    <n v="15"/>
    <n v="40"/>
    <n v="37.5"/>
    <n v="118"/>
    <s v="W"/>
    <s v="W1"/>
    <x v="26"/>
  </r>
  <r>
    <x v="44"/>
    <x v="23"/>
    <s v="44582SAS"/>
    <s v="HOME"/>
    <x v="16"/>
    <x v="7"/>
    <s v="1.088"/>
    <s v="1.141"/>
    <n v="1.038"/>
    <n v="0.92900000000000005"/>
    <x v="24"/>
    <s v="44582BKN"/>
    <s v="8"/>
    <n v="14"/>
    <s v="1.15"/>
    <s v="1.146"/>
    <n v="1.1200000000000001"/>
    <n v="1.1359999999999999"/>
    <s v="L 102-117"/>
    <n v="37"/>
    <n v="95"/>
    <n v="38.9"/>
    <n v="20"/>
    <n v="24"/>
    <n v="83.3"/>
    <n v="8"/>
    <n v="29"/>
    <n v="27.6"/>
    <n v="102"/>
    <s v="L"/>
    <s v="L1"/>
    <x v="49"/>
  </r>
  <r>
    <x v="45"/>
    <x v="23"/>
    <s v="44584SAS"/>
    <s v="HOME"/>
    <x v="16"/>
    <x v="24"/>
    <s v="1.083"/>
    <s v="1.03"/>
    <n v="1.1060000000000001"/>
    <n v="1.181"/>
    <x v="22"/>
    <s v="44584PHI"/>
    <s v="12"/>
    <n v="12"/>
    <s v="1.081"/>
    <s v="1.057"/>
    <n v="1.105"/>
    <n v="1.0680000000000001"/>
    <s v="L 109-115"/>
    <n v="42"/>
    <n v="89"/>
    <n v="47.2"/>
    <n v="15"/>
    <n v="22"/>
    <n v="68.2"/>
    <n v="10"/>
    <n v="30"/>
    <n v="33.299999999999997"/>
    <n v="109"/>
    <s v="L"/>
    <s v="L2"/>
    <x v="1"/>
  </r>
  <r>
    <x v="76"/>
    <x v="23"/>
    <s v="44586SAS"/>
    <s v="AWAY"/>
    <x v="27"/>
    <x v="24"/>
    <s v="1.094"/>
    <s v="1.11"/>
    <n v="1.091"/>
    <n v="1.171"/>
    <x v="53"/>
    <s v="44586HOU"/>
    <s v="26"/>
    <n v="30"/>
    <s v="1.092"/>
    <s v="1.0"/>
    <n v="1.0629999999999999"/>
    <n v="1.02"/>
    <s v="W 134-104"/>
    <n v="58"/>
    <n v="101"/>
    <n v="57.4"/>
    <n v="6"/>
    <n v="6"/>
    <n v="100"/>
    <n v="12"/>
    <n v="32"/>
    <n v="37.5"/>
    <n v="134"/>
    <s v="W"/>
    <s v="W1"/>
    <x v="52"/>
  </r>
  <r>
    <x v="46"/>
    <x v="23"/>
    <s v="44587SAS"/>
    <s v="HOME"/>
    <x v="27"/>
    <x v="24"/>
    <s v="1.094"/>
    <s v="1.11"/>
    <n v="1.091"/>
    <n v="1.171"/>
    <x v="56"/>
    <s v="44587MEM"/>
    <s v="10"/>
    <n v="6"/>
    <s v="1.038"/>
    <s v="0.911"/>
    <n v="1.105"/>
    <n v="1.0409999999999999"/>
    <s v="L 110-118"/>
    <n v="43"/>
    <n v="94"/>
    <n v="45.7"/>
    <n v="15"/>
    <n v="19"/>
    <n v="78.900000000000006"/>
    <n v="9"/>
    <n v="37"/>
    <n v="24.3"/>
    <n v="110"/>
    <s v="L"/>
    <s v="L1"/>
    <x v="19"/>
  </r>
  <r>
    <x v="47"/>
    <x v="23"/>
    <s v="44589SAS"/>
    <s v="HOME"/>
    <x v="29"/>
    <x v="24"/>
    <s v="1.149"/>
    <s v="1.066"/>
    <n v="1.097"/>
    <n v="1.1439999999999999"/>
    <x v="29"/>
    <s v="44589CHI"/>
    <s v="6"/>
    <n v="19"/>
    <s v="1.042"/>
    <s v="1.151"/>
    <n v="1.081"/>
    <n v="1.089"/>
    <s v="W 131-122"/>
    <n v="50"/>
    <n v="95"/>
    <n v="52.6"/>
    <n v="15"/>
    <n v="18"/>
    <n v="83.3"/>
    <n v="16"/>
    <n v="37"/>
    <n v="43.2"/>
    <n v="131"/>
    <s v="W"/>
    <s v="W1"/>
    <x v="30"/>
  </r>
  <r>
    <x v="48"/>
    <x v="23"/>
    <s v="44591SAS"/>
    <s v="AWAY"/>
    <x v="8"/>
    <x v="8"/>
    <s v="1.208"/>
    <s v="1.291"/>
    <n v="1.1080000000000001"/>
    <n v="1.2030000000000001"/>
    <x v="9"/>
    <s v="44591PHX"/>
    <s v="3"/>
    <n v="2"/>
    <s v="1.183"/>
    <s v="1.305"/>
    <n v="1.1020000000000001"/>
    <n v="1.2070000000000001"/>
    <s v="L 110-115"/>
    <n v="45"/>
    <n v="100"/>
    <n v="45"/>
    <n v="7"/>
    <n v="8"/>
    <n v="87.5"/>
    <n v="13"/>
    <n v="37"/>
    <n v="35.1"/>
    <n v="110"/>
    <s v="L"/>
    <s v="L1"/>
    <x v="21"/>
  </r>
  <r>
    <x v="78"/>
    <x v="23"/>
    <s v="44593SAS"/>
    <s v="HOME"/>
    <x v="17"/>
    <x v="8"/>
    <s v="1.146"/>
    <s v="1.081"/>
    <n v="1.159"/>
    <n v="1.1299999999999999"/>
    <x v="50"/>
    <s v="44593GSW"/>
    <s v="12"/>
    <n v="1"/>
    <s v="1.183"/>
    <s v="1.076"/>
    <n v="1.0169999999999999"/>
    <n v="1.0369999999999999"/>
    <s v="L 120-124"/>
    <n v="46"/>
    <n v="83"/>
    <n v="55.4"/>
    <n v="12"/>
    <n v="17"/>
    <n v="70.599999999999994"/>
    <n v="16"/>
    <n v="33"/>
    <n v="48.5"/>
    <n v="120"/>
    <s v="L"/>
    <s v="L2"/>
    <x v="9"/>
  </r>
  <r>
    <x v="50"/>
    <x v="23"/>
    <s v="44595SAS"/>
    <s v="HOME"/>
    <x v="1"/>
    <x v="8"/>
    <s v="1.18"/>
    <s v="1.167"/>
    <n v="1.18"/>
    <n v="1.206"/>
    <x v="35"/>
    <s v="44595MIA"/>
    <s v="6"/>
    <n v="8"/>
    <s v="1.001"/>
    <s v="1.106"/>
    <n v="1.121"/>
    <n v="1.1479999999999999"/>
    <s v="L 95-112"/>
    <n v="30"/>
    <n v="80"/>
    <n v="37.5"/>
    <n v="27"/>
    <n v="38"/>
    <n v="71.099999999999994"/>
    <n v="8"/>
    <n v="33"/>
    <n v="24.2"/>
    <n v="95"/>
    <s v="L"/>
    <s v="L3"/>
    <x v="66"/>
  </r>
  <r>
    <x v="51"/>
    <x v="23"/>
    <s v="44596SAS"/>
    <s v="HOME"/>
    <x v="1"/>
    <x v="8"/>
    <s v="1.18"/>
    <s v="1.167"/>
    <n v="1.18"/>
    <n v="1.206"/>
    <x v="25"/>
    <s v="44596HOU"/>
    <s v="27"/>
    <n v="30"/>
    <s v="1.082"/>
    <s v="1.141"/>
    <n v="1.141"/>
    <n v="1.032"/>
    <s v="W 131-106"/>
    <n v="51"/>
    <n v="89"/>
    <n v="57.3"/>
    <n v="16"/>
    <n v="20"/>
    <n v="80"/>
    <n v="13"/>
    <n v="28"/>
    <n v="46.4"/>
    <n v="131"/>
    <s v="W"/>
    <s v="W1"/>
    <x v="78"/>
  </r>
  <r>
    <x v="80"/>
    <x v="24"/>
    <s v="44489TOR"/>
    <s v="HOME"/>
    <x v="24"/>
    <x v="0"/>
    <s v=" "/>
    <s v=" "/>
    <s v=" "/>
    <s v=" "/>
    <x v="6"/>
    <s v="44489WAS"/>
    <m/>
    <s v=" "/>
    <s v=" "/>
    <s v=" "/>
    <s v=" "/>
    <s v=" "/>
    <s v="L 83-98"/>
    <n v="30"/>
    <n v="97"/>
    <n v="30.9"/>
    <n v="16"/>
    <n v="22"/>
    <n v="72.7"/>
    <n v="7"/>
    <n v="34"/>
    <n v="20.6"/>
    <n v="83"/>
    <s v="L"/>
    <s v="L1"/>
    <x v="49"/>
  </r>
  <r>
    <x v="55"/>
    <x v="24"/>
    <s v="44491TOR"/>
    <s v="AWAY"/>
    <x v="48"/>
    <x v="3"/>
    <s v="0.769"/>
    <s v="0.769"/>
    <n v="0.90800000000000003"/>
    <n v="0.90800000000000003"/>
    <x v="52"/>
    <s v="44491BOS"/>
    <n v="15"/>
    <n v="14"/>
    <s v="1.028"/>
    <s v="1.028"/>
    <n v="1.0580000000000001"/>
    <n v="1.0580000000000001"/>
    <s v="W 115-83"/>
    <n v="42"/>
    <n v="100"/>
    <n v="42"/>
    <n v="21"/>
    <n v="21"/>
    <n v="100"/>
    <n v="10"/>
    <n v="35"/>
    <n v="28.6"/>
    <n v="115"/>
    <s v="W"/>
    <s v="W1"/>
    <x v="16"/>
  </r>
  <r>
    <x v="1"/>
    <x v="24"/>
    <s v="44492TOR"/>
    <s v="HOME"/>
    <x v="36"/>
    <x v="20"/>
    <s v="0.769"/>
    <s v="0.769"/>
    <n v="0.90800000000000003"/>
    <n v="0.90800000000000003"/>
    <x v="0"/>
    <s v="44492DAL"/>
    <s v="29"/>
    <n v="17"/>
    <s v="0.831"/>
    <s v="0.831"/>
    <n v="1.079"/>
    <n v="1.079"/>
    <s v="L 95-103"/>
    <n v="34"/>
    <n v="85"/>
    <n v="40"/>
    <n v="16"/>
    <n v="23"/>
    <n v="69.599999999999994"/>
    <n v="11"/>
    <n v="37"/>
    <n v="29.7"/>
    <n v="95"/>
    <s v="L"/>
    <s v="L1"/>
    <x v="19"/>
  </r>
  <r>
    <x v="2"/>
    <x v="24"/>
    <s v="44494TOR"/>
    <s v="HOME"/>
    <x v="31"/>
    <x v="18"/>
    <s v="0.958"/>
    <s v="0.987"/>
    <n v="0.92900000000000005"/>
    <n v="1.07"/>
    <x v="29"/>
    <s v="44494CHI"/>
    <s v="20"/>
    <n v="3"/>
    <s v="1.029"/>
    <s v="0.923"/>
    <n v="0.91"/>
    <n v="0.78"/>
    <s v="L 108-111"/>
    <n v="40"/>
    <n v="83"/>
    <n v="48.2"/>
    <n v="16"/>
    <n v="20"/>
    <n v="80"/>
    <n v="12"/>
    <n v="30"/>
    <n v="40"/>
    <n v="108"/>
    <s v="L"/>
    <s v="L2"/>
    <x v="18"/>
  </r>
  <r>
    <x v="3"/>
    <x v="24"/>
    <s v="44496TOR"/>
    <s v="HOME"/>
    <x v="34"/>
    <x v="18"/>
    <s v="1.071"/>
    <s v="1.091"/>
    <n v="1.0009999999999999"/>
    <n v="1.1220000000000001"/>
    <x v="45"/>
    <s v="44496IND"/>
    <s v="9"/>
    <n v="22"/>
    <s v="1.065"/>
    <s v="1.029"/>
    <n v="1.0649999999999999"/>
    <n v="1.1240000000000001"/>
    <s v="W 118-100"/>
    <n v="46"/>
    <n v="100"/>
    <n v="46"/>
    <n v="12"/>
    <n v="19"/>
    <n v="63.2"/>
    <n v="14"/>
    <n v="30"/>
    <n v="46.7"/>
    <n v="118"/>
    <s v="W"/>
    <s v="W1"/>
    <x v="2"/>
  </r>
  <r>
    <x v="57"/>
    <x v="24"/>
    <s v="44498TOR"/>
    <s v="HOME"/>
    <x v="22"/>
    <x v="20"/>
    <s v="1.076"/>
    <s v="1.145"/>
    <n v="1.0529999999999999"/>
    <n v="0.97"/>
    <x v="14"/>
    <s v="44498ORL"/>
    <s v="27"/>
    <n v="29"/>
    <s v="1.001"/>
    <s v="1.075"/>
    <n v="1.0649999999999999"/>
    <n v="1.1619999999999999"/>
    <s v="W 110-109"/>
    <n v="43"/>
    <n v="86"/>
    <n v="50"/>
    <n v="15"/>
    <n v="22"/>
    <n v="68.2"/>
    <n v="9"/>
    <n v="30"/>
    <n v="30"/>
    <n v="110"/>
    <s v="W"/>
    <s v="W2"/>
    <x v="43"/>
  </r>
  <r>
    <x v="5"/>
    <x v="24"/>
    <s v="44499TOR"/>
    <s v="AWAY"/>
    <x v="22"/>
    <x v="3"/>
    <s v="1.076"/>
    <s v="1.145"/>
    <n v="1.0529999999999999"/>
    <n v="0.97"/>
    <x v="21"/>
    <s v="44499IND"/>
    <s v="14"/>
    <n v="24"/>
    <s v="0.977"/>
    <s v="0.97"/>
    <n v="1.0309999999999999"/>
    <n v="1.145"/>
    <s v="W 97-94"/>
    <n v="39"/>
    <n v="92"/>
    <n v="42.4"/>
    <n v="8"/>
    <n v="12"/>
    <n v="66.7"/>
    <n v="11"/>
    <n v="32"/>
    <n v="34.4"/>
    <n v="97"/>
    <s v="W"/>
    <s v="W3"/>
    <x v="3"/>
  </r>
  <r>
    <x v="6"/>
    <x v="24"/>
    <s v="44501TOR"/>
    <s v="AWAY"/>
    <x v="17"/>
    <x v="18"/>
    <s v="1.074"/>
    <s v="0.95"/>
    <n v="1.0009999999999999"/>
    <n v="0.92"/>
    <x v="28"/>
    <s v="44501NYK"/>
    <s v="2"/>
    <n v="18"/>
    <s v="1.158"/>
    <s v="1.21"/>
    <n v="1.0900000000000001"/>
    <n v="1.151"/>
    <s v="W 113-104"/>
    <n v="43"/>
    <n v="99"/>
    <n v="43.4"/>
    <n v="13"/>
    <n v="14"/>
    <n v="92.9"/>
    <n v="14"/>
    <n v="42"/>
    <n v="33.299999999999997"/>
    <n v="113"/>
    <s v="W"/>
    <s v="W4"/>
    <x v="30"/>
  </r>
  <r>
    <x v="7"/>
    <x v="24"/>
    <s v="44503TOR"/>
    <s v="AWAY"/>
    <x v="29"/>
    <x v="5"/>
    <s v="1.07"/>
    <s v="1.135"/>
    <n v="1.026"/>
    <n v="1.0449999999999999"/>
    <x v="4"/>
    <s v="44503WAS"/>
    <s v="10"/>
    <n v="13"/>
    <s v="1.081"/>
    <s v="1.148"/>
    <n v="1.0589999999999999"/>
    <n v="1.22"/>
    <s v="W 109-100"/>
    <n v="41"/>
    <n v="88"/>
    <n v="46.6"/>
    <n v="17"/>
    <n v="20"/>
    <n v="85"/>
    <n v="10"/>
    <n v="25"/>
    <n v="40"/>
    <n v="109"/>
    <s v="W"/>
    <s v="W5"/>
    <x v="30"/>
  </r>
  <r>
    <x v="59"/>
    <x v="24"/>
    <s v="44505TOR"/>
    <s v="HOME"/>
    <x v="17"/>
    <x v="2"/>
    <s v="1.067"/>
    <s v="1.119"/>
    <n v="0.996"/>
    <n v="1.0269999999999999"/>
    <x v="51"/>
    <s v="44505CLE"/>
    <s v="20"/>
    <n v="10"/>
    <s v="1.018"/>
    <s v="1.105"/>
    <n v="1.028"/>
    <n v="1.0740000000000001"/>
    <s v="L 101-102"/>
    <n v="42"/>
    <n v="99"/>
    <n v="42.4"/>
    <n v="5"/>
    <n v="9"/>
    <n v="55.6"/>
    <n v="12"/>
    <n v="27"/>
    <n v="44.4"/>
    <n v="101"/>
    <s v="L"/>
    <s v="L1"/>
    <x v="54"/>
  </r>
  <r>
    <x v="60"/>
    <x v="24"/>
    <s v="44507TOR"/>
    <s v="HOME"/>
    <x v="29"/>
    <x v="18"/>
    <s v="1.098"/>
    <s v="1.04"/>
    <n v="1.0409999999999999"/>
    <n v="1.05"/>
    <x v="24"/>
    <s v="44507BKN"/>
    <s v="20"/>
    <n v="8"/>
    <s v="1.094"/>
    <s v="0.95"/>
    <n v="0.95799999999999996"/>
    <n v="0.89"/>
    <s v="L 103-116"/>
    <n v="41"/>
    <n v="87"/>
    <n v="47.1"/>
    <n v="14"/>
    <n v="18"/>
    <n v="77.8"/>
    <n v="7"/>
    <n v="30"/>
    <n v="23.3"/>
    <n v="103"/>
    <s v="L"/>
    <s v="L2"/>
    <x v="24"/>
  </r>
  <r>
    <x v="61"/>
    <x v="24"/>
    <s v="44510TOR"/>
    <s v="AWAY"/>
    <x v="8"/>
    <x v="17"/>
    <s v="1.083"/>
    <s v="1.09"/>
    <n v="1.1000000000000001"/>
    <n v="1.2270000000000001"/>
    <x v="52"/>
    <s v="44510BOS"/>
    <s v="19"/>
    <n v="14"/>
    <s v="1.021"/>
    <s v="1.099"/>
    <n v="0.92600000000000005"/>
    <n v="1.131"/>
    <s v="L 88-104"/>
    <n v="33"/>
    <n v="77"/>
    <n v="42.9"/>
    <n v="16"/>
    <n v="19"/>
    <n v="84.2"/>
    <n v="6"/>
    <n v="25"/>
    <n v="24"/>
    <n v="88"/>
    <s v="L"/>
    <s v="L3"/>
    <x v="23"/>
  </r>
  <r>
    <x v="111"/>
    <x v="24"/>
    <s v="44511TOR"/>
    <s v="AWAY"/>
    <x v="8"/>
    <x v="17"/>
    <s v="1.083"/>
    <s v="1.09"/>
    <n v="1.1000000000000001"/>
    <n v="1.2270000000000001"/>
    <x v="5"/>
    <s v="44511PHI"/>
    <s v="1"/>
    <n v="22"/>
    <s v="1.078"/>
    <s v="1.065"/>
    <n v="1.1020000000000001"/>
    <n v="1.153"/>
    <s v="W 115-109"/>
    <n v="42"/>
    <n v="96"/>
    <n v="43.8"/>
    <n v="17"/>
    <n v="17"/>
    <n v="100"/>
    <n v="14"/>
    <n v="33"/>
    <n v="42.4"/>
    <n v="115"/>
    <s v="W"/>
    <s v="W1"/>
    <x v="22"/>
  </r>
  <r>
    <x v="81"/>
    <x v="24"/>
    <s v="44513TOR"/>
    <s v="HOME"/>
    <x v="27"/>
    <x v="21"/>
    <s v="1.035"/>
    <s v="1.149"/>
    <n v="1.113"/>
    <n v="1.089"/>
    <x v="2"/>
    <s v="44513DET"/>
    <s v="30"/>
    <n v="18"/>
    <s v="0.999"/>
    <s v="1.068"/>
    <n v="1.0289999999999999"/>
    <n v="0.99199999999999999"/>
    <s v="L 121-127"/>
    <n v="44"/>
    <n v="87"/>
    <n v="50.6"/>
    <n v="20"/>
    <n v="31"/>
    <n v="64.5"/>
    <n v="13"/>
    <n v="34"/>
    <n v="38.200000000000003"/>
    <n v="121"/>
    <s v="L"/>
    <s v="L1"/>
    <x v="1"/>
  </r>
  <r>
    <x v="14"/>
    <x v="24"/>
    <s v="44515TOR"/>
    <s v="AWAY"/>
    <x v="1"/>
    <x v="16"/>
    <s v="1.08"/>
    <s v="1.222"/>
    <n v="1.133"/>
    <n v="1.2829999999999999"/>
    <x v="31"/>
    <s v="44515POR"/>
    <s v="6"/>
    <n v="20"/>
    <s v="1.067"/>
    <s v="1.007"/>
    <n v="1.087"/>
    <n v="0.89100000000000001"/>
    <s v="L 113-118"/>
    <n v="41"/>
    <n v="89"/>
    <n v="46.1"/>
    <n v="16"/>
    <n v="18"/>
    <n v="88.9"/>
    <n v="15"/>
    <n v="33"/>
    <n v="45.5"/>
    <n v="113"/>
    <s v="L"/>
    <s v="L2"/>
    <x v="21"/>
  </r>
  <r>
    <x v="97"/>
    <x v="24"/>
    <s v="44518TOR"/>
    <s v="AWAY"/>
    <x v="7"/>
    <x v="7"/>
    <s v="1.183"/>
    <s v="1.176"/>
    <n v="1.1990000000000001"/>
    <n v="1.228"/>
    <x v="11"/>
    <s v="44518UTA"/>
    <s v="3"/>
    <n v="4"/>
    <s v="1.068"/>
    <s v="1.176"/>
    <n v="1.0089999999999999"/>
    <n v="0.83299999999999996"/>
    <s v="L 103-119"/>
    <n v="39"/>
    <n v="94"/>
    <n v="41.5"/>
    <n v="15"/>
    <n v="17"/>
    <n v="88.2"/>
    <n v="10"/>
    <n v="38"/>
    <n v="26.3"/>
    <n v="103"/>
    <s v="L"/>
    <s v="L3"/>
    <x v="23"/>
  </r>
  <r>
    <x v="63"/>
    <x v="24"/>
    <s v="44519TOR"/>
    <s v="AWAY"/>
    <x v="3"/>
    <x v="7"/>
    <s v="1.183"/>
    <s v="1.176"/>
    <n v="1.1990000000000001"/>
    <n v="1.228"/>
    <x v="32"/>
    <s v="44519SAC"/>
    <s v="9"/>
    <n v="23"/>
    <s v="1.06"/>
    <s v="0.958"/>
    <n v="1.028"/>
    <n v="1.0569999999999999"/>
    <s v="W 108-89"/>
    <n v="38"/>
    <n v="84"/>
    <n v="45.2"/>
    <n v="20"/>
    <n v="24"/>
    <n v="83.3"/>
    <n v="12"/>
    <n v="31"/>
    <n v="38.700000000000003"/>
    <n v="108"/>
    <s v="W"/>
    <s v="W1"/>
    <x v="38"/>
  </r>
  <r>
    <x v="87"/>
    <x v="24"/>
    <s v="44521TOR"/>
    <s v="AWAY"/>
    <x v="6"/>
    <x v="7"/>
    <s v="1.093"/>
    <s v="1.084"/>
    <n v="1.1000000000000001"/>
    <n v="0.89300000000000002"/>
    <x v="10"/>
    <s v="44521GSW"/>
    <s v="2"/>
    <n v="1"/>
    <s v="1.109"/>
    <s v="1.098"/>
    <n v="0.98699999999999999"/>
    <n v="1.0669999999999999"/>
    <s v="L 104-119"/>
    <n v="39"/>
    <n v="99"/>
    <n v="39.4"/>
    <n v="11"/>
    <n v="20"/>
    <n v="55"/>
    <n v="15"/>
    <n v="37"/>
    <n v="40.5"/>
    <n v="104"/>
    <s v="L"/>
    <s v="L1"/>
    <x v="49"/>
  </r>
  <r>
    <x v="18"/>
    <x v="24"/>
    <s v="44524TOR"/>
    <s v="AWAY"/>
    <x v="6"/>
    <x v="26"/>
    <s v="1.049"/>
    <s v="1.041"/>
    <n v="1.089"/>
    <n v="1.1910000000000001"/>
    <x v="19"/>
    <s v="44524MEM"/>
    <s v="10"/>
    <n v="30"/>
    <s v="1.102"/>
    <s v="1.18"/>
    <n v="1.2010000000000001"/>
    <n v="1.17"/>
    <s v="W 126-113"/>
    <n v="47"/>
    <n v="89"/>
    <n v="52.8"/>
    <n v="18"/>
    <n v="21"/>
    <n v="85.7"/>
    <n v="14"/>
    <n v="30"/>
    <n v="46.7"/>
    <n v="126"/>
    <s v="W"/>
    <s v="W1"/>
    <x v="35"/>
  </r>
  <r>
    <x v="19"/>
    <x v="24"/>
    <s v="44526TOR"/>
    <s v="AWAY"/>
    <x v="3"/>
    <x v="26"/>
    <s v="1.135"/>
    <s v="1.284"/>
    <n v="1.0780000000000001"/>
    <n v="1.151"/>
    <x v="21"/>
    <s v="44526IND"/>
    <s v="16"/>
    <n v="13"/>
    <s v="1.074"/>
    <s v="1.035"/>
    <n v="0.94299999999999995"/>
    <n v="1.1060000000000001"/>
    <s v="L 97-114"/>
    <n v="37"/>
    <n v="89"/>
    <n v="41.6"/>
    <n v="16"/>
    <n v="22"/>
    <n v="72.7"/>
    <n v="7"/>
    <n v="30"/>
    <n v="23.3"/>
    <n v="97"/>
    <s v="L"/>
    <s v="L1"/>
    <x v="66"/>
  </r>
  <r>
    <x v="82"/>
    <x v="24"/>
    <s v="44528TOR"/>
    <s v="HOME"/>
    <x v="7"/>
    <x v="29"/>
    <s v="1.105"/>
    <s v="0.991"/>
    <n v="1.169"/>
    <n v="1.165"/>
    <x v="15"/>
    <s v="44528BOS"/>
    <s v="20"/>
    <n v="9"/>
    <s v="0.988"/>
    <s v="0.893"/>
    <n v="1.018"/>
    <n v="0.97399999999999998"/>
    <s v="L 97-109"/>
    <n v="35"/>
    <n v="93"/>
    <n v="37.6"/>
    <n v="14"/>
    <n v="16"/>
    <n v="87.5"/>
    <n v="13"/>
    <n v="42"/>
    <n v="31"/>
    <n v="97"/>
    <s v="L"/>
    <s v="L2"/>
    <x v="11"/>
  </r>
  <r>
    <x v="64"/>
    <x v="24"/>
    <s v="44530TOR"/>
    <s v="HOME"/>
    <x v="1"/>
    <x v="25"/>
    <s v="1.08"/>
    <s v="0.968"/>
    <n v="1.135"/>
    <n v="1.0880000000000001"/>
    <x v="56"/>
    <s v="44530MEM"/>
    <s v="10"/>
    <n v="30"/>
    <s v="1.098"/>
    <s v="1.163"/>
    <n v="1.155"/>
    <n v="0.91800000000000004"/>
    <s v="L 91-98"/>
    <n v="36"/>
    <n v="91"/>
    <n v="39.6"/>
    <n v="9"/>
    <n v="12"/>
    <n v="75"/>
    <n v="10"/>
    <n v="39"/>
    <n v="25.6"/>
    <n v="91"/>
    <s v="L"/>
    <s v="L3"/>
    <x v="40"/>
  </r>
  <r>
    <x v="89"/>
    <x v="24"/>
    <s v="44532TOR"/>
    <s v="HOME"/>
    <x v="1"/>
    <x v="25"/>
    <s v="0.949"/>
    <s v="0.889"/>
    <n v="1.069"/>
    <n v="0.95699999999999996"/>
    <x v="13"/>
    <s v="44532MIL"/>
    <s v="11"/>
    <n v="10"/>
    <s v="1.165"/>
    <s v="1.168"/>
    <n v="1"/>
    <n v="0.99"/>
    <s v="W 97-93"/>
    <n v="37"/>
    <n v="88"/>
    <n v="42"/>
    <n v="9"/>
    <n v="14"/>
    <n v="64.3"/>
    <n v="14"/>
    <n v="40"/>
    <n v="35"/>
    <n v="97"/>
    <s v="W"/>
    <s v="W1"/>
    <x v="57"/>
  </r>
  <r>
    <x v="23"/>
    <x v="24"/>
    <s v="44535TOR"/>
    <s v="HOME"/>
    <x v="17"/>
    <x v="24"/>
    <s v="0.959"/>
    <s v="1.024"/>
    <n v="1.0089999999999999"/>
    <n v="0.98099999999999998"/>
    <x v="6"/>
    <s v="44535WAS"/>
    <s v="19"/>
    <n v="14"/>
    <s v="1.068"/>
    <s v="1.011"/>
    <n v="1.149"/>
    <n v="1.161"/>
    <s v="W 102-90"/>
    <n v="38"/>
    <n v="85"/>
    <n v="44.7"/>
    <n v="18"/>
    <n v="24"/>
    <n v="75"/>
    <n v="8"/>
    <n v="23"/>
    <n v="34.799999999999997"/>
    <n v="102"/>
    <s v="W"/>
    <s v="W2"/>
    <x v="15"/>
  </r>
  <r>
    <x v="67"/>
    <x v="24"/>
    <s v="44538TOR"/>
    <s v="HOME"/>
    <x v="29"/>
    <x v="6"/>
    <s v="0.999"/>
    <s v="1.096"/>
    <n v="0.96799999999999997"/>
    <n v="0.96699999999999997"/>
    <x v="17"/>
    <s v="44538OKC"/>
    <s v="30"/>
    <n v="20"/>
    <s v="1.001"/>
    <s v="1.117"/>
    <n v="1.2190000000000001"/>
    <n v="1.0089999999999999"/>
    <s v="L 109-110"/>
    <n v="42"/>
    <n v="93"/>
    <n v="45.2"/>
    <n v="10"/>
    <n v="15"/>
    <n v="66.7"/>
    <n v="15"/>
    <n v="41"/>
    <n v="36.6"/>
    <n v="109"/>
    <s v="L"/>
    <s v="L1"/>
    <x v="54"/>
  </r>
  <r>
    <x v="25"/>
    <x v="24"/>
    <s v="44540TOR"/>
    <s v="HOME"/>
    <x v="16"/>
    <x v="7"/>
    <s v="1.069"/>
    <s v="1.087"/>
    <n v="1.0169999999999999"/>
    <n v="1.097"/>
    <x v="20"/>
    <s v="44540NYK"/>
    <s v="14"/>
    <n v="23"/>
    <s v="1.119"/>
    <s v="1.026"/>
    <n v="1.1950000000000001"/>
    <n v="1.2270000000000001"/>
    <s v="W 90-87"/>
    <n v="30"/>
    <n v="87"/>
    <n v="34.5"/>
    <n v="18"/>
    <n v="23"/>
    <n v="78.3"/>
    <n v="12"/>
    <n v="35"/>
    <n v="34.299999999999997"/>
    <n v="90"/>
    <s v="W"/>
    <s v="W1"/>
    <x v="3"/>
  </r>
  <r>
    <x v="26"/>
    <x v="24"/>
    <s v="44543TOR"/>
    <s v="HOME"/>
    <x v="16"/>
    <x v="23"/>
    <s v="1.049"/>
    <s v="0.961"/>
    <n v="1"/>
    <n v="0.92900000000000005"/>
    <x v="39"/>
    <s v="44543SAC"/>
    <s v="15"/>
    <n v="26"/>
    <s v="1.166"/>
    <s v="0.946"/>
    <n v="1.1759999999999999"/>
    <n v="1.075"/>
    <s v="W 124-101"/>
    <n v="53"/>
    <n v="98"/>
    <n v="54.1"/>
    <n v="7"/>
    <n v="10"/>
    <n v="70"/>
    <n v="11"/>
    <n v="31"/>
    <n v="35.5"/>
    <n v="124"/>
    <s v="W"/>
    <s v="W2"/>
    <x v="55"/>
  </r>
  <r>
    <x v="69"/>
    <x v="24"/>
    <s v="44544TOR"/>
    <s v="AWAY"/>
    <x v="16"/>
    <x v="16"/>
    <s v="1.049"/>
    <s v="0.961"/>
    <n v="1"/>
    <n v="0.92900000000000005"/>
    <x v="7"/>
    <s v="44544BKN"/>
    <s v="12"/>
    <n v="6"/>
    <s v="1.049"/>
    <s v="1.043"/>
    <n v="1.0169999999999999"/>
    <n v="0.93500000000000005"/>
    <s v="L 129-131"/>
    <n v="48"/>
    <n v="105"/>
    <n v="45.7"/>
    <n v="15"/>
    <n v="19"/>
    <n v="78.900000000000006"/>
    <n v="18"/>
    <n v="52"/>
    <n v="34.6"/>
    <n v="129"/>
    <s v="L"/>
    <s v="L1"/>
    <x v="17"/>
  </r>
  <r>
    <x v="71"/>
    <x v="24"/>
    <s v="44548TOR"/>
    <s v="HOME"/>
    <x v="8"/>
    <x v="16"/>
    <s v="1.106"/>
    <s v="1.142"/>
    <n v="1.0289999999999999"/>
    <n v="1.1599999999999999"/>
    <x v="50"/>
    <s v="44548GSW"/>
    <s v="4"/>
    <n v="1"/>
    <s v="1.026"/>
    <s v="1.087"/>
    <n v="1.02"/>
    <n v="0.99299999999999999"/>
    <s v="W 119-100"/>
    <n v="45"/>
    <n v="90"/>
    <n v="50"/>
    <n v="15"/>
    <n v="23"/>
    <n v="65.2"/>
    <n v="14"/>
    <n v="38"/>
    <n v="36.799999999999997"/>
    <n v="119"/>
    <s v="W"/>
    <s v="W1"/>
    <x v="38"/>
  </r>
  <r>
    <x v="92"/>
    <x v="24"/>
    <s v="44556TOR"/>
    <s v="AWAY"/>
    <x v="23"/>
    <x v="27"/>
    <s v="1.18"/>
    <s v="1.203"/>
    <n v="1.0529999999999999"/>
    <n v="1.0109999999999999"/>
    <x v="1"/>
    <s v="44556CLE"/>
    <s v="16"/>
    <n v="3"/>
    <s v="1.132"/>
    <s v="0.981"/>
    <n v="0.95399999999999996"/>
    <n v="1.0780000000000001"/>
    <s v="L 99-144"/>
    <n v="37"/>
    <n v="89"/>
    <n v="41.6"/>
    <n v="16"/>
    <n v="23"/>
    <n v="69.599999999999994"/>
    <n v="9"/>
    <n v="36"/>
    <n v="25"/>
    <n v="99"/>
    <s v="L"/>
    <s v="L3"/>
    <x v="88"/>
  </r>
  <r>
    <x v="98"/>
    <x v="24"/>
    <s v="44558TOR"/>
    <s v="HOME"/>
    <x v="21"/>
    <x v="7"/>
    <s v="1.072"/>
    <s v="0.885"/>
    <n v="1.1579999999999999"/>
    <n v="1.288"/>
    <x v="22"/>
    <s v="44558PHI"/>
    <s v="16"/>
    <n v="19"/>
    <s v="1.092"/>
    <s v="1.189"/>
    <n v="1.0109999999999999"/>
    <n v="0.97599999999999998"/>
    <s v="L 109-114"/>
    <n v="38"/>
    <n v="87"/>
    <n v="43.7"/>
    <n v="18"/>
    <n v="22"/>
    <n v="81.8"/>
    <n v="15"/>
    <n v="41"/>
    <n v="36.6"/>
    <n v="109"/>
    <s v="L"/>
    <s v="L4"/>
    <x v="21"/>
  </r>
  <r>
    <x v="34"/>
    <x v="24"/>
    <s v="44561TOR"/>
    <s v="HOME"/>
    <x v="29"/>
    <x v="26"/>
    <s v="1.063"/>
    <s v="1.127"/>
    <n v="1.1639999999999999"/>
    <n v="1.1779999999999999"/>
    <x v="55"/>
    <s v="44561LAC"/>
    <s v="26"/>
    <n v="4"/>
    <s v="0.993"/>
    <s v="0.961"/>
    <n v="1.026"/>
    <n v="0.86599999999999999"/>
    <s v="W 116-108"/>
    <n v="40"/>
    <n v="96"/>
    <n v="41.7"/>
    <n v="25"/>
    <n v="33"/>
    <n v="75.8"/>
    <n v="11"/>
    <n v="35"/>
    <n v="31.4"/>
    <n v="116"/>
    <s v="W"/>
    <s v="W1"/>
    <x v="29"/>
  </r>
  <r>
    <x v="84"/>
    <x v="24"/>
    <s v="44563TOR"/>
    <s v="HOME"/>
    <x v="29"/>
    <x v="26"/>
    <s v="1.054"/>
    <s v="1.174"/>
    <n v="1.1910000000000001"/>
    <n v="1.093"/>
    <x v="20"/>
    <s v="44563NYK"/>
    <s v="21"/>
    <n v="16"/>
    <s v="0.928"/>
    <s v="0.843"/>
    <n v="0.92100000000000004"/>
    <n v="1.0009999999999999"/>
    <s v="W 120-105"/>
    <n v="41"/>
    <n v="86"/>
    <n v="47.7"/>
    <n v="25"/>
    <n v="30"/>
    <n v="83.3"/>
    <n v="13"/>
    <n v="34"/>
    <n v="38.200000000000003"/>
    <n v="120"/>
    <s v="W"/>
    <s v="W2"/>
    <x v="42"/>
  </r>
  <r>
    <x v="99"/>
    <x v="24"/>
    <s v="44565TOR"/>
    <s v="HOME"/>
    <x v="1"/>
    <x v="26"/>
    <s v="1.15"/>
    <s v="1.151"/>
    <n v="1.0900000000000001"/>
    <n v="1.0069999999999999"/>
    <x v="57"/>
    <s v="44565SAS"/>
    <s v="11"/>
    <n v="16"/>
    <s v="0.995"/>
    <s v="0.987"/>
    <n v="1.056"/>
    <n v="0.996"/>
    <s v="W 129-104"/>
    <n v="45"/>
    <n v="96"/>
    <n v="46.9"/>
    <n v="21"/>
    <n v="29"/>
    <n v="72.400000000000006"/>
    <n v="18"/>
    <n v="44"/>
    <n v="40.9"/>
    <n v="129"/>
    <s v="W"/>
    <s v="W3"/>
    <x v="78"/>
  </r>
  <r>
    <x v="36"/>
    <x v="24"/>
    <s v="44566TOR"/>
    <s v="AWAY"/>
    <x v="17"/>
    <x v="26"/>
    <s v="1.15"/>
    <s v="1.151"/>
    <n v="1.0900000000000001"/>
    <n v="1.0069999999999999"/>
    <x v="46"/>
    <s v="44566MIL"/>
    <s v="4"/>
    <n v="9"/>
    <s v="1.193"/>
    <s v="1.049"/>
    <n v="1.0920000000000001"/>
    <n v="1.1379999999999999"/>
    <s v="W 117-111"/>
    <n v="42"/>
    <n v="89"/>
    <n v="47.2"/>
    <n v="17"/>
    <n v="25"/>
    <n v="68"/>
    <n v="16"/>
    <n v="36"/>
    <n v="44.4"/>
    <n v="117"/>
    <s v="W"/>
    <s v="W4"/>
    <x v="22"/>
  </r>
  <r>
    <x v="37"/>
    <x v="24"/>
    <s v="44568TOR"/>
    <s v="HOME"/>
    <x v="6"/>
    <x v="6"/>
    <s v="1.155"/>
    <s v="1.103"/>
    <n v="1.01"/>
    <n v="1.046"/>
    <x v="8"/>
    <s v="44568UTA"/>
    <s v="1"/>
    <n v="5"/>
    <s v="1.141"/>
    <s v="1.146"/>
    <n v="1.1080000000000001"/>
    <n v="1.0860000000000001"/>
    <s v="W 122-108"/>
    <n v="45"/>
    <n v="100"/>
    <n v="45"/>
    <n v="20"/>
    <n v="25"/>
    <n v="80"/>
    <n v="12"/>
    <n v="41"/>
    <n v="29.3"/>
    <n v="122"/>
    <s v="W"/>
    <s v="W5"/>
    <x v="34"/>
  </r>
  <r>
    <x v="38"/>
    <x v="24"/>
    <s v="44570TOR"/>
    <s v="HOME"/>
    <x v="7"/>
    <x v="7"/>
    <s v="1.167"/>
    <s v="1.188"/>
    <n v="1.0249999999999999"/>
    <n v="1.0509999999999999"/>
    <x v="58"/>
    <s v="44570NOP"/>
    <s v="25"/>
    <n v="24"/>
    <s v="1.037"/>
    <s v="0.974"/>
    <n v="1.1000000000000001"/>
    <n v="0.92600000000000005"/>
    <s v="W 105-101"/>
    <n v="36"/>
    <n v="85"/>
    <n v="42.4"/>
    <n v="19"/>
    <n v="20"/>
    <n v="95"/>
    <n v="14"/>
    <n v="34"/>
    <n v="41.2"/>
    <n v="105"/>
    <s v="W"/>
    <s v="W6"/>
    <x v="57"/>
  </r>
  <r>
    <x v="93"/>
    <x v="24"/>
    <s v="44572TOR"/>
    <s v="HOME"/>
    <x v="4"/>
    <x v="7"/>
    <s v="1.141"/>
    <s v="1.133"/>
    <n v="1.0609999999999999"/>
    <n v="1.0900000000000001"/>
    <x v="42"/>
    <s v="44572PHX"/>
    <s v="8"/>
    <n v="2"/>
    <s v="1.085"/>
    <s v="0.986"/>
    <n v="1.0620000000000001"/>
    <n v="1.212"/>
    <s v="L 95-99"/>
    <n v="36"/>
    <n v="89"/>
    <n v="40.4"/>
    <n v="15"/>
    <n v="25"/>
    <n v="60"/>
    <n v="8"/>
    <n v="37"/>
    <n v="21.6"/>
    <n v="95"/>
    <s v="L"/>
    <s v="L1"/>
    <x v="9"/>
  </r>
  <r>
    <x v="40"/>
    <x v="24"/>
    <s v="44575TOR"/>
    <s v="AWAY"/>
    <x v="7"/>
    <x v="6"/>
    <s v="1.11"/>
    <s v="1.004"/>
    <n v="1.0620000000000001"/>
    <n v="1.046"/>
    <x v="48"/>
    <s v="44575DET"/>
    <s v="30"/>
    <n v="22"/>
    <s v="1.006"/>
    <s v="0.829"/>
    <n v="1.1060000000000001"/>
    <n v="1.268"/>
    <s v="L 87-103"/>
    <n v="28"/>
    <n v="87"/>
    <n v="32.200000000000003"/>
    <n v="20"/>
    <n v="26"/>
    <n v="76.900000000000006"/>
    <n v="11"/>
    <n v="38"/>
    <n v="28.9"/>
    <n v="87"/>
    <s v="L"/>
    <s v="L2"/>
    <x v="23"/>
  </r>
  <r>
    <x v="41"/>
    <x v="24"/>
    <s v="44576TOR"/>
    <s v="AWAY"/>
    <x v="7"/>
    <x v="6"/>
    <s v="1.11"/>
    <s v="1.004"/>
    <n v="1.0620000000000001"/>
    <n v="1.046"/>
    <x v="46"/>
    <s v="44576MIL"/>
    <s v="7"/>
    <n v="9"/>
    <s v="1.02"/>
    <s v="1.093"/>
    <n v="0.998"/>
    <n v="0.91700000000000004"/>
    <s v="W 103-96"/>
    <n v="40"/>
    <n v="91"/>
    <n v="44"/>
    <n v="11"/>
    <n v="20"/>
    <n v="55"/>
    <n v="12"/>
    <n v="35"/>
    <n v="34.299999999999997"/>
    <n v="103"/>
    <s v="W"/>
    <s v="W1"/>
    <x v="6"/>
  </r>
  <r>
    <x v="42"/>
    <x v="24"/>
    <s v="44578TOR"/>
    <s v="AWAY"/>
    <x v="17"/>
    <x v="28"/>
    <s v="0.997"/>
    <s v="1.045"/>
    <n v="1.042"/>
    <n v="0.97399999999999998"/>
    <x v="36"/>
    <s v="44578MIA"/>
    <s v="4"/>
    <n v="9"/>
    <s v="1.128"/>
    <s v="0.999"/>
    <n v="1.0649999999999999"/>
    <n v="1.111"/>
    <s v="L 99-104"/>
    <n v="37"/>
    <n v="90"/>
    <n v="41.1"/>
    <n v="12"/>
    <n v="17"/>
    <n v="70.599999999999994"/>
    <n v="13"/>
    <n v="36"/>
    <n v="36.1"/>
    <n v="99"/>
    <s v="L"/>
    <s v="L1"/>
    <x v="21"/>
  </r>
  <r>
    <x v="43"/>
    <x v="24"/>
    <s v="44580TOR"/>
    <s v="AWAY"/>
    <x v="8"/>
    <x v="16"/>
    <s v="1.014"/>
    <s v="1.056"/>
    <n v="1.0629999999999999"/>
    <n v="1.109"/>
    <x v="44"/>
    <s v="44580DAL"/>
    <s v="19"/>
    <n v="4"/>
    <s v="1.08"/>
    <s v="1.021"/>
    <n v="0.93"/>
    <n v="1.0009999999999999"/>
    <s v="L 98-102"/>
    <n v="35"/>
    <n v="91"/>
    <n v="38.5"/>
    <n v="20"/>
    <n v="25"/>
    <n v="80"/>
    <n v="8"/>
    <n v="32"/>
    <n v="25"/>
    <n v="98"/>
    <s v="L"/>
    <s v="L2"/>
    <x v="9"/>
  </r>
  <r>
    <x v="44"/>
    <x v="24"/>
    <s v="44582TOR"/>
    <s v="AWAY"/>
    <x v="8"/>
    <x v="16"/>
    <s v="1.04"/>
    <s v="1.019"/>
    <n v="1.0469999999999999"/>
    <n v="1.06"/>
    <x v="4"/>
    <s v="44582WAS"/>
    <s v="17"/>
    <n v="22"/>
    <s v="1.095"/>
    <s v="1.136"/>
    <n v="1.0529999999999999"/>
    <n v="1.1459999999999999"/>
    <s v="W 109-105"/>
    <n v="42"/>
    <n v="90"/>
    <n v="46.7"/>
    <n v="14"/>
    <n v="17"/>
    <n v="82.4"/>
    <n v="11"/>
    <n v="30"/>
    <n v="36.700000000000003"/>
    <n v="109"/>
    <s v="W"/>
    <s v="W1"/>
    <x v="57"/>
  </r>
  <r>
    <x v="45"/>
    <x v="24"/>
    <s v="44584TOR"/>
    <s v="HOME"/>
    <x v="1"/>
    <x v="16"/>
    <s v="1.07"/>
    <s v="1.136"/>
    <n v="1.0880000000000001"/>
    <n v="1.095"/>
    <x v="59"/>
    <s v="44584POR"/>
    <s v="16"/>
    <n v="28"/>
    <s v="0.999"/>
    <s v="1.129"/>
    <n v="0.99199999999999999"/>
    <n v="1.087"/>
    <s v="L 105-114"/>
    <n v="39"/>
    <n v="98"/>
    <n v="39.799999999999997"/>
    <n v="9"/>
    <n v="14"/>
    <n v="64.3"/>
    <n v="18"/>
    <n v="54"/>
    <n v="33.299999999999997"/>
    <n v="105"/>
    <s v="L"/>
    <s v="L1"/>
    <x v="7"/>
  </r>
  <r>
    <x v="76"/>
    <x v="24"/>
    <s v="44586TOR"/>
    <s v="HOME"/>
    <x v="8"/>
    <x v="23"/>
    <s v="1.052"/>
    <s v="1.006"/>
    <n v="1.083"/>
    <n v="1.0920000000000001"/>
    <x v="16"/>
    <s v="44586CHA"/>
    <s v="5"/>
    <n v="26"/>
    <s v="1.05"/>
    <s v="0.878"/>
    <n v="1.018"/>
    <n v="1.091"/>
    <s v="W 125-113"/>
    <n v="43"/>
    <n v="82"/>
    <n v="52.4"/>
    <n v="23"/>
    <n v="29"/>
    <n v="79.3"/>
    <n v="16"/>
    <n v="34"/>
    <n v="47.1"/>
    <n v="125"/>
    <s v="W"/>
    <s v="W1"/>
    <x v="15"/>
  </r>
  <r>
    <x v="46"/>
    <x v="24"/>
    <s v="44587TOR"/>
    <s v="AWAY"/>
    <x v="8"/>
    <x v="23"/>
    <s v="1.052"/>
    <s v="1.006"/>
    <n v="1.083"/>
    <n v="1.0920000000000001"/>
    <x v="30"/>
    <s v="44587CHI"/>
    <s v="8"/>
    <n v="19"/>
    <s v="0.964"/>
    <s v="1.05"/>
    <n v="1.0349999999999999"/>
    <n v="1.0409999999999999"/>
    <s v="L 105-111"/>
    <n v="38"/>
    <n v="79"/>
    <n v="48.1"/>
    <n v="17"/>
    <n v="28"/>
    <n v="60.7"/>
    <n v="12"/>
    <n v="31"/>
    <n v="38.700000000000003"/>
    <n v="105"/>
    <s v="L"/>
    <s v="L1"/>
    <x v="1"/>
  </r>
  <r>
    <x v="77"/>
    <x v="24"/>
    <s v="44590TOR"/>
    <s v="AWAY"/>
    <x v="8"/>
    <x v="28"/>
    <s v="1.103"/>
    <s v="1.089"/>
    <n v="1.1120000000000001"/>
    <n v="1.151"/>
    <x v="36"/>
    <s v="44590MIA"/>
    <s v="4"/>
    <n v="8"/>
    <s v="1.137"/>
    <s v="1.149"/>
    <n v="1.075"/>
    <n v="1.002"/>
    <s v="W 124-120"/>
    <n v="47"/>
    <n v="107"/>
    <n v="43.9"/>
    <n v="14"/>
    <n v="18"/>
    <n v="77.8"/>
    <n v="16"/>
    <n v="45"/>
    <n v="35.6"/>
    <n v="124"/>
    <s v="W"/>
    <s v="W1"/>
    <x v="57"/>
  </r>
  <r>
    <x v="49"/>
    <x v="24"/>
    <s v="44592TOR"/>
    <s v="AWAY"/>
    <x v="29"/>
    <x v="23"/>
    <s v="1.1"/>
    <s v="1.012"/>
    <n v="1.0680000000000001"/>
    <n v="0.97899999999999998"/>
    <x v="54"/>
    <s v="44592ATL"/>
    <s v="2"/>
    <n v="27"/>
    <s v="1.113"/>
    <s v="1.068"/>
    <n v="0.93400000000000005"/>
    <n v="0.90900000000000003"/>
    <s v="W 106-100"/>
    <n v="38"/>
    <n v="89"/>
    <n v="42.7"/>
    <n v="12"/>
    <n v="17"/>
    <n v="70.599999999999994"/>
    <n v="18"/>
    <n v="36"/>
    <n v="50"/>
    <n v="106"/>
    <s v="W"/>
    <s v="W2"/>
    <x v="22"/>
  </r>
  <r>
    <x v="78"/>
    <x v="24"/>
    <s v="44593TOR"/>
    <s v="HOME"/>
    <x v="29"/>
    <x v="27"/>
    <s v="1.1"/>
    <s v="1.012"/>
    <n v="1.0680000000000001"/>
    <n v="0.97899999999999998"/>
    <x v="35"/>
    <s v="44593MIA"/>
    <s v="5"/>
    <n v="8"/>
    <s v="1.077"/>
    <s v="0.979"/>
    <n v="1.0249999999999999"/>
    <n v="1.012"/>
    <s v="W 110-106"/>
    <n v="39"/>
    <n v="81"/>
    <n v="48.1"/>
    <n v="20"/>
    <n v="29"/>
    <n v="69"/>
    <n v="12"/>
    <n v="26"/>
    <n v="46.2"/>
    <n v="110"/>
    <s v="W"/>
    <s v="W3"/>
    <x v="57"/>
  </r>
  <r>
    <x v="50"/>
    <x v="24"/>
    <s v="44595TOR"/>
    <s v="HOME"/>
    <x v="29"/>
    <x v="23"/>
    <s v="1.072"/>
    <s v="1.148"/>
    <n v="1.028"/>
    <n v="1.1060000000000001"/>
    <x v="29"/>
    <s v="44595CHI"/>
    <s v="4"/>
    <n v="20"/>
    <s v="1.249"/>
    <s v="1.217"/>
    <n v="1.1970000000000001"/>
    <n v="1.111"/>
    <s v="W 127-120"/>
    <n v="48"/>
    <n v="113"/>
    <n v="42.5"/>
    <n v="17"/>
    <n v="19"/>
    <n v="89.5"/>
    <n v="14"/>
    <n v="36"/>
    <n v="38.9"/>
    <n v="127"/>
    <s v="W"/>
    <s v="W4"/>
    <x v="6"/>
  </r>
  <r>
    <x v="51"/>
    <x v="24"/>
    <s v="44596TOR"/>
    <s v="HOME"/>
    <x v="17"/>
    <x v="23"/>
    <s v="1.072"/>
    <s v="1.148"/>
    <n v="1.028"/>
    <n v="1.1060000000000001"/>
    <x v="47"/>
    <s v="44596ATL"/>
    <s v="2"/>
    <n v="27"/>
    <s v="1.108"/>
    <s v="1.012"/>
    <n v="1.0489999999999999"/>
    <n v="1.0720000000000001"/>
    <s v="W 125-114"/>
    <n v="46"/>
    <n v="81"/>
    <n v="56.8"/>
    <n v="16"/>
    <n v="18"/>
    <n v="88.9"/>
    <n v="17"/>
    <n v="27"/>
    <n v="63"/>
    <n v="125"/>
    <s v="W"/>
    <s v="W5"/>
    <x v="13"/>
  </r>
  <r>
    <x v="95"/>
    <x v="24"/>
    <s v="44599TOR"/>
    <s v="AWAY"/>
    <x v="1"/>
    <x v="16"/>
    <s v="1.188"/>
    <s v="1.266"/>
    <n v="1.115"/>
    <n v="1.1539999999999999"/>
    <x v="38"/>
    <s v="44599CHA"/>
    <s v="9"/>
    <n v="26"/>
    <s v="0.98"/>
    <s v="0.851"/>
    <n v="1.0629999999999999"/>
    <n v="1.0289999999999999"/>
    <s v="W 116-101"/>
    <n v="41"/>
    <n v="84"/>
    <n v="48.8"/>
    <n v="19"/>
    <n v="29"/>
    <n v="65.5"/>
    <n v="15"/>
    <n v="35"/>
    <n v="42.9"/>
    <n v="116"/>
    <s v="W"/>
    <s v="W6"/>
    <x v="42"/>
  </r>
  <r>
    <x v="80"/>
    <x v="25"/>
    <s v="44489UTA"/>
    <s v="HOME"/>
    <x v="24"/>
    <x v="0"/>
    <s v=" "/>
    <s v=" "/>
    <s v=" "/>
    <s v=" "/>
    <x v="17"/>
    <s v="44489OKC"/>
    <m/>
    <s v=" "/>
    <s v=" "/>
    <s v=" "/>
    <s v=" "/>
    <s v=" "/>
    <s v="W 107-86"/>
    <n v="40"/>
    <n v="91"/>
    <n v="44"/>
    <n v="13"/>
    <n v="15"/>
    <n v="86.7"/>
    <n v="14"/>
    <n v="47"/>
    <n v="29.8"/>
    <n v="107"/>
    <s v="W"/>
    <s v="W1"/>
    <x v="31"/>
  </r>
  <r>
    <x v="55"/>
    <x v="25"/>
    <s v="44491UTA"/>
    <s v="AWAY"/>
    <x v="49"/>
    <x v="4"/>
    <s v="1.094"/>
    <s v="1.094"/>
    <n v="0.879"/>
    <n v="0.879"/>
    <x v="32"/>
    <s v="44491SAC"/>
    <n v="6"/>
    <n v="19"/>
    <s v="1.147"/>
    <s v="1.147"/>
    <n v="1.119"/>
    <n v="1.119"/>
    <s v="W 110-101"/>
    <n v="37"/>
    <n v="90"/>
    <n v="41.1"/>
    <n v="20"/>
    <n v="23"/>
    <n v="87"/>
    <n v="16"/>
    <n v="42"/>
    <n v="38.1"/>
    <n v="110"/>
    <s v="W"/>
    <s v="W2"/>
    <x v="30"/>
  </r>
  <r>
    <x v="101"/>
    <x v="25"/>
    <s v="44495UTA"/>
    <s v="HOME"/>
    <x v="1"/>
    <x v="3"/>
    <s v="1.057"/>
    <s v="1.024"/>
    <n v="0.91100000000000003"/>
    <n v="0.94"/>
    <x v="27"/>
    <s v="44495DEN"/>
    <s v="17"/>
    <n v="8"/>
    <s v="1.037"/>
    <s v="0.988"/>
    <n v="0.94899999999999995"/>
    <n v="0.93"/>
    <s v="W 122-110"/>
    <n v="44"/>
    <n v="85"/>
    <n v="51.8"/>
    <n v="22"/>
    <n v="29"/>
    <n v="75.900000000000006"/>
    <n v="12"/>
    <n v="39"/>
    <n v="30.8"/>
    <n v="122"/>
    <s v="W"/>
    <s v="W3"/>
    <x v="15"/>
  </r>
  <r>
    <x v="4"/>
    <x v="25"/>
    <s v="44497UTA"/>
    <s v="AWAY"/>
    <x v="11"/>
    <x v="2"/>
    <s v="1.098"/>
    <s v="1.178"/>
    <n v="0.96199999999999997"/>
    <n v="1.0620000000000001"/>
    <x v="53"/>
    <s v="44497HOU"/>
    <s v="20"/>
    <n v="14"/>
    <s v="1.036"/>
    <s v="1.008"/>
    <n v="0.995"/>
    <n v="1.1040000000000001"/>
    <s v="W 122-91"/>
    <n v="41"/>
    <n v="85"/>
    <n v="48.2"/>
    <n v="24"/>
    <n v="30"/>
    <n v="80"/>
    <n v="16"/>
    <n v="46"/>
    <n v="34.799999999999997"/>
    <n v="122"/>
    <s v="W"/>
    <s v="W4"/>
    <x v="69"/>
  </r>
  <r>
    <x v="5"/>
    <x v="25"/>
    <s v="44499UTA"/>
    <s v="HOME"/>
    <x v="13"/>
    <x v="1"/>
    <s v="1.115"/>
    <s v="1.145"/>
    <n v="0.95099999999999996"/>
    <n v="0.85399999999999998"/>
    <x v="30"/>
    <s v="44499CHI"/>
    <s v="11"/>
    <n v="5"/>
    <s v="1.035"/>
    <s v="1.068"/>
    <n v="0.97799999999999998"/>
    <n v="1.0780000000000001"/>
    <s v="L 99-107"/>
    <n v="35"/>
    <n v="92"/>
    <n v="38"/>
    <n v="18"/>
    <n v="19"/>
    <n v="94.7"/>
    <n v="11"/>
    <n v="38"/>
    <n v="28.9"/>
    <n v="99"/>
    <s v="L"/>
    <s v="L1"/>
    <x v="19"/>
  </r>
  <r>
    <x v="58"/>
    <x v="25"/>
    <s v="44500UTA"/>
    <s v="HOME"/>
    <x v="38"/>
    <x v="1"/>
    <s v="1.115"/>
    <s v="1.145"/>
    <n v="0.95099999999999996"/>
    <n v="0.85399999999999998"/>
    <x v="46"/>
    <s v="44500MIL"/>
    <s v="6"/>
    <n v="25"/>
    <s v="1.101"/>
    <s v="1.043"/>
    <n v="1.054"/>
    <n v="1.0920000000000001"/>
    <s v="W 107-95"/>
    <n v="35"/>
    <n v="75"/>
    <n v="46.7"/>
    <n v="25"/>
    <n v="27"/>
    <n v="92.6"/>
    <n v="12"/>
    <n v="37"/>
    <n v="32.4"/>
    <n v="107"/>
    <s v="W"/>
    <s v="W1"/>
    <x v="15"/>
  </r>
  <r>
    <x v="102"/>
    <x v="25"/>
    <s v="44502UTA"/>
    <s v="HOME"/>
    <x v="10"/>
    <x v="4"/>
    <s v="1.065"/>
    <s v="1.122"/>
    <n v="0.95099999999999996"/>
    <n v="0.996"/>
    <x v="39"/>
    <s v="44502SAC"/>
    <s v="11"/>
    <n v="25"/>
    <s v="1.042"/>
    <s v="0.985"/>
    <n v="1.038"/>
    <n v="1.0449999999999999"/>
    <s v="W 119-113"/>
    <n v="43"/>
    <n v="98"/>
    <n v="43.9"/>
    <n v="19"/>
    <n v="27"/>
    <n v="70.400000000000006"/>
    <n v="14"/>
    <n v="48"/>
    <n v="29.2"/>
    <n v="119"/>
    <s v="W"/>
    <s v="W2"/>
    <x v="22"/>
  </r>
  <r>
    <x v="8"/>
    <x v="25"/>
    <s v="44504UTA"/>
    <s v="HOME"/>
    <x v="9"/>
    <x v="1"/>
    <s v="1.04"/>
    <s v="1.071"/>
    <n v="1.008"/>
    <n v="1.0169999999999999"/>
    <x v="54"/>
    <s v="44504ATL"/>
    <s v="8"/>
    <n v="19"/>
    <s v="1.069"/>
    <s v="1.22"/>
    <n v="1.175"/>
    <n v="1.1479999999999999"/>
    <s v="W 116-98"/>
    <n v="41"/>
    <n v="81"/>
    <n v="50.6"/>
    <n v="17"/>
    <n v="23"/>
    <n v="73.900000000000006"/>
    <n v="17"/>
    <n v="41"/>
    <n v="41.5"/>
    <n v="116"/>
    <s v="W"/>
    <s v="W3"/>
    <x v="2"/>
  </r>
  <r>
    <x v="9"/>
    <x v="25"/>
    <s v="44506UTA"/>
    <s v="AWAY"/>
    <x v="12"/>
    <x v="4"/>
    <s v="1.119"/>
    <s v="1.17"/>
    <n v="1.0009999999999999"/>
    <n v="0.98899999999999999"/>
    <x v="36"/>
    <s v="44506MIA"/>
    <s v="5"/>
    <n v="2"/>
    <s v="1.128"/>
    <s v="0.832"/>
    <n v="1.0469999999999999"/>
    <n v="1.0129999999999999"/>
    <s v="L 115-118"/>
    <n v="43"/>
    <n v="83"/>
    <n v="51.8"/>
    <n v="14"/>
    <n v="19"/>
    <n v="73.7"/>
    <n v="15"/>
    <n v="45"/>
    <n v="33.299999999999997"/>
    <n v="115"/>
    <s v="L"/>
    <s v="L1"/>
    <x v="18"/>
  </r>
  <r>
    <x v="60"/>
    <x v="25"/>
    <s v="44507UTA"/>
    <s v="AWAY"/>
    <x v="12"/>
    <x v="4"/>
    <s v="1.117"/>
    <s v="1.164"/>
    <n v="1"/>
    <n v="0.98399999999999999"/>
    <x v="26"/>
    <s v="44507ORL"/>
    <s v="26"/>
    <n v="25"/>
    <s v="0.929"/>
    <s v="0.842"/>
    <n v="0.95599999999999996"/>
    <n v="0.96499999999999997"/>
    <s v="L 100-107"/>
    <n v="34"/>
    <n v="89"/>
    <n v="38.200000000000003"/>
    <n v="24"/>
    <n v="29"/>
    <n v="82.8"/>
    <n v="8"/>
    <n v="42"/>
    <n v="19"/>
    <n v="100"/>
    <s v="L"/>
    <s v="L2"/>
    <x v="40"/>
  </r>
  <r>
    <x v="11"/>
    <x v="25"/>
    <s v="44509UTA"/>
    <s v="AWAY"/>
    <x v="12"/>
    <x v="2"/>
    <s v="1.129"/>
    <s v="0.985"/>
    <n v="1.1020000000000001"/>
    <n v="1.054"/>
    <x v="47"/>
    <s v="44509ATL"/>
    <s v="10"/>
    <n v="27"/>
    <s v="1.049"/>
    <s v="1.11"/>
    <n v="1.149"/>
    <n v="1.147"/>
    <s v="W 110-98"/>
    <n v="41"/>
    <n v="81"/>
    <n v="50.6"/>
    <n v="13"/>
    <n v="16"/>
    <n v="81.3"/>
    <n v="15"/>
    <n v="38"/>
    <n v="39.5"/>
    <n v="110"/>
    <s v="W"/>
    <s v="W1"/>
    <x v="15"/>
  </r>
  <r>
    <x v="111"/>
    <x v="25"/>
    <s v="44511UTA"/>
    <s v="AWAY"/>
    <x v="13"/>
    <x v="2"/>
    <s v="1.122"/>
    <s v="1.144"/>
    <n v="1.115"/>
    <n v="1.0189999999999999"/>
    <x v="45"/>
    <s v="44511IND"/>
    <s v="16"/>
    <n v="21"/>
    <s v="1.057"/>
    <s v="0.949"/>
    <n v="1.016"/>
    <n v="0.91900000000000004"/>
    <s v="L 100-111"/>
    <n v="39"/>
    <n v="83"/>
    <n v="47"/>
    <n v="13"/>
    <n v="23"/>
    <n v="56.5"/>
    <n v="9"/>
    <n v="32"/>
    <n v="28.1"/>
    <n v="100"/>
    <s v="L"/>
    <s v="L1"/>
    <x v="4"/>
  </r>
  <r>
    <x v="81"/>
    <x v="25"/>
    <s v="44513UTA"/>
    <s v="HOME"/>
    <x v="12"/>
    <x v="20"/>
    <s v="1.038"/>
    <s v="0.99"/>
    <n v="1.0580000000000001"/>
    <n v="1.099"/>
    <x v="35"/>
    <s v="44513MIA"/>
    <s v="6"/>
    <n v="8"/>
    <s v="1.021"/>
    <s v="1.068"/>
    <n v="1.0940000000000001"/>
    <n v="1.097"/>
    <s v="L 105-111"/>
    <n v="35"/>
    <n v="85"/>
    <n v="41.2"/>
    <n v="18"/>
    <n v="25"/>
    <n v="72"/>
    <n v="17"/>
    <n v="53"/>
    <n v="32.1"/>
    <n v="105"/>
    <s v="L"/>
    <s v="L2"/>
    <x v="1"/>
  </r>
  <r>
    <x v="62"/>
    <x v="25"/>
    <s v="44516UTA"/>
    <s v="HOME"/>
    <x v="12"/>
    <x v="19"/>
    <s v="1.056"/>
    <s v="1.037"/>
    <n v="1.0720000000000001"/>
    <n v="1.0960000000000001"/>
    <x v="22"/>
    <s v="44516PHI"/>
    <s v="1"/>
    <n v="25"/>
    <s v="1.102"/>
    <s v="1.154"/>
    <n v="1.169"/>
    <n v="1.2050000000000001"/>
    <s v="W 120-85"/>
    <n v="46"/>
    <n v="89"/>
    <n v="51.7"/>
    <n v="12"/>
    <n v="19"/>
    <n v="63.2"/>
    <n v="16"/>
    <n v="38"/>
    <n v="42.1"/>
    <n v="120"/>
    <s v="W"/>
    <s v="W1"/>
    <x v="53"/>
  </r>
  <r>
    <x v="97"/>
    <x v="25"/>
    <s v="44518UTA"/>
    <s v="HOME"/>
    <x v="12"/>
    <x v="3"/>
    <s v="1.068"/>
    <s v="1.176"/>
    <n v="1.0089999999999999"/>
    <n v="0.83299999999999996"/>
    <x v="41"/>
    <s v="44518TOR"/>
    <s v="10"/>
    <n v="18"/>
    <s v="1.183"/>
    <s v="1.176"/>
    <n v="1.1990000000000001"/>
    <n v="1.228"/>
    <s v="W 119-103"/>
    <n v="44"/>
    <n v="80"/>
    <n v="55"/>
    <n v="12"/>
    <n v="13"/>
    <n v="92.3"/>
    <n v="19"/>
    <n v="46"/>
    <n v="41.3"/>
    <n v="119"/>
    <s v="W"/>
    <s v="W2"/>
    <x v="28"/>
  </r>
  <r>
    <x v="16"/>
    <x v="25"/>
    <s v="44520UTA"/>
    <s v="HOME"/>
    <x v="38"/>
    <x v="4"/>
    <s v="1.132"/>
    <s v="1.183"/>
    <n v="0.98399999999999999"/>
    <n v="1.024"/>
    <x v="32"/>
    <s v="44520SAC"/>
    <s v="9"/>
    <n v="22"/>
    <s v="1.06"/>
    <s v="0.958"/>
    <n v="1.028"/>
    <n v="1.0569999999999999"/>
    <s v="W 123-105"/>
    <n v="46"/>
    <n v="91"/>
    <n v="50.5"/>
    <n v="14"/>
    <n v="17"/>
    <n v="82.4"/>
    <n v="17"/>
    <n v="39"/>
    <n v="43.6"/>
    <n v="123"/>
    <s v="W"/>
    <s v="W3"/>
    <x v="2"/>
  </r>
  <r>
    <x v="17"/>
    <x v="25"/>
    <s v="44522UTA"/>
    <s v="HOME"/>
    <x v="38"/>
    <x v="3"/>
    <s v="1.198"/>
    <s v="1.236"/>
    <n v="0.97"/>
    <n v="1.0549999999999999"/>
    <x v="56"/>
    <s v="44522MEM"/>
    <s v="13"/>
    <n v="30"/>
    <s v="1.124"/>
    <s v="0.927"/>
    <n v="1.115"/>
    <n v="1.347"/>
    <s v="L 118-119"/>
    <n v="41"/>
    <n v="87"/>
    <n v="47.1"/>
    <n v="19"/>
    <n v="25"/>
    <n v="76"/>
    <n v="17"/>
    <n v="43"/>
    <n v="39.5"/>
    <n v="118"/>
    <s v="L"/>
    <s v="L1"/>
    <x v="54"/>
  </r>
  <r>
    <x v="18"/>
    <x v="25"/>
    <s v="44524UTA"/>
    <s v="HOME"/>
    <x v="38"/>
    <x v="20"/>
    <s v="1.196"/>
    <s v="1.17"/>
    <n v="1.0860000000000001"/>
    <n v="1.18"/>
    <x v="49"/>
    <s v="44524OKC"/>
    <s v="29"/>
    <n v="15"/>
    <s v="1.005"/>
    <s v="1.051"/>
    <n v="1.091"/>
    <n v="1.1759999999999999"/>
    <s v="W 110-104"/>
    <n v="39"/>
    <n v="86"/>
    <n v="45.3"/>
    <n v="17"/>
    <n v="20"/>
    <n v="85"/>
    <n v="15"/>
    <n v="47"/>
    <n v="31.9"/>
    <n v="110"/>
    <s v="W"/>
    <s v="W1"/>
    <x v="22"/>
  </r>
  <r>
    <x v="19"/>
    <x v="25"/>
    <s v="44526UTA"/>
    <s v="AWAY"/>
    <x v="38"/>
    <x v="20"/>
    <s v="1.169"/>
    <s v="1.1"/>
    <n v="1.0920000000000001"/>
    <n v="1.04"/>
    <x v="58"/>
    <s v="44526NOP"/>
    <s v="26"/>
    <n v="28"/>
    <s v="1.005"/>
    <s v="1.169"/>
    <n v="1.024"/>
    <n v="0.93899999999999995"/>
    <s v="L 97-98"/>
    <n v="36"/>
    <n v="80"/>
    <n v="45"/>
    <n v="12"/>
    <n v="18"/>
    <n v="66.7"/>
    <n v="13"/>
    <n v="33"/>
    <n v="39.4"/>
    <n v="97"/>
    <s v="L"/>
    <s v="L1"/>
    <x v="54"/>
  </r>
  <r>
    <x v="20"/>
    <x v="25"/>
    <s v="44527UTA"/>
    <s v="AWAY"/>
    <x v="38"/>
    <x v="20"/>
    <s v="1.169"/>
    <s v="1.1"/>
    <n v="1.0920000000000001"/>
    <n v="1.04"/>
    <x v="58"/>
    <s v="44527NOP"/>
    <s v="26"/>
    <n v="28"/>
    <s v="1.005"/>
    <s v="1.169"/>
    <n v="1.024"/>
    <n v="0.93899999999999995"/>
    <s v="W 127-105"/>
    <n v="45"/>
    <n v="80"/>
    <n v="56.3"/>
    <n v="17"/>
    <n v="22"/>
    <n v="77.3"/>
    <n v="20"/>
    <n v="35"/>
    <n v="57.1"/>
    <n v="127"/>
    <s v="W"/>
    <s v="W1"/>
    <x v="26"/>
  </r>
  <r>
    <x v="88"/>
    <x v="25"/>
    <s v="44529UTA"/>
    <s v="HOME"/>
    <x v="38"/>
    <x v="2"/>
    <s v="1.102"/>
    <s v="1.236"/>
    <n v="1.0129999999999999"/>
    <n v="1.022"/>
    <x v="59"/>
    <s v="44529POR"/>
    <s v="4"/>
    <n v="29"/>
    <s v="1.147"/>
    <s v="1.038"/>
    <n v="1.147"/>
    <n v="1.1890000000000001"/>
    <s v="W 129-107"/>
    <n v="47"/>
    <n v="89"/>
    <n v="52.8"/>
    <n v="16"/>
    <n v="23"/>
    <n v="69.599999999999994"/>
    <n v="19"/>
    <n v="46"/>
    <n v="41.3"/>
    <n v="129"/>
    <s v="W"/>
    <s v="W2"/>
    <x v="26"/>
  </r>
  <r>
    <x v="22"/>
    <x v="25"/>
    <s v="44533UTA"/>
    <s v="HOME"/>
    <x v="38"/>
    <x v="20"/>
    <s v="1.178"/>
    <s v="1.337"/>
    <n v="1.0349999999999999"/>
    <n v="1.109"/>
    <x v="15"/>
    <s v="44533BOS"/>
    <s v="22"/>
    <n v="5"/>
    <s v="0.968"/>
    <s v="0.921"/>
    <n v="0.95099999999999996"/>
    <n v="0.91"/>
    <s v="W 137-130"/>
    <n v="45"/>
    <n v="81"/>
    <n v="55.6"/>
    <n v="20"/>
    <n v="23"/>
    <n v="87"/>
    <n v="27"/>
    <n v="51"/>
    <n v="52.9"/>
    <n v="137"/>
    <s v="W"/>
    <s v="W3"/>
    <x v="6"/>
  </r>
  <r>
    <x v="23"/>
    <x v="25"/>
    <s v="44535UTA"/>
    <s v="AWAY"/>
    <x v="38"/>
    <x v="18"/>
    <s v="1.302"/>
    <s v="1.334"/>
    <n v="1.133"/>
    <n v="1.266"/>
    <x v="1"/>
    <s v="44535CLE"/>
    <s v="21"/>
    <n v="2"/>
    <s v="1.153"/>
    <s v="1.161"/>
    <n v="0.95299999999999996"/>
    <n v="1.0109999999999999"/>
    <s v="W 109-108"/>
    <n v="40"/>
    <n v="90"/>
    <n v="44.4"/>
    <n v="9"/>
    <n v="10"/>
    <n v="90"/>
    <n v="20"/>
    <n v="48"/>
    <n v="41.7"/>
    <n v="109"/>
    <s v="W"/>
    <s v="W4"/>
    <x v="43"/>
  </r>
  <r>
    <x v="67"/>
    <x v="25"/>
    <s v="44538UTA"/>
    <s v="AWAY"/>
    <x v="38"/>
    <x v="17"/>
    <s v="1.266"/>
    <s v="1.124"/>
    <n v="1.165"/>
    <n v="1.1140000000000001"/>
    <x v="23"/>
    <s v="44538MIN"/>
    <s v="24"/>
    <n v="8"/>
    <s v="1.05"/>
    <s v="1.105"/>
    <n v="1.1279999999999999"/>
    <n v="1.216"/>
    <s v="W 136-104"/>
    <n v="50"/>
    <n v="88"/>
    <n v="56.8"/>
    <n v="11"/>
    <n v="15"/>
    <n v="73.3"/>
    <n v="25"/>
    <n v="54"/>
    <n v="46.3"/>
    <n v="136"/>
    <s v="W"/>
    <s v="W5"/>
    <x v="16"/>
  </r>
  <r>
    <x v="106"/>
    <x v="25"/>
    <s v="44539UTA"/>
    <s v="AWAY"/>
    <x v="38"/>
    <x v="17"/>
    <s v="1.266"/>
    <s v="1.124"/>
    <n v="1.165"/>
    <n v="1.1140000000000001"/>
    <x v="5"/>
    <s v="44539PHI"/>
    <s v="10"/>
    <n v="19"/>
    <s v="1.046"/>
    <s v="1.171"/>
    <n v="1.0329999999999999"/>
    <n v="1.143"/>
    <s v="W 118-96"/>
    <n v="43"/>
    <n v="91"/>
    <n v="47.3"/>
    <n v="17"/>
    <n v="24"/>
    <n v="70.8"/>
    <n v="15"/>
    <n v="40"/>
    <n v="37.5"/>
    <n v="118"/>
    <s v="W"/>
    <s v="W6"/>
    <x v="26"/>
  </r>
  <r>
    <x v="90"/>
    <x v="25"/>
    <s v="44541UTA"/>
    <s v="AWAY"/>
    <x v="38"/>
    <x v="2"/>
    <s v="1.195"/>
    <s v="1.183"/>
    <n v="1.014"/>
    <n v="0.96199999999999997"/>
    <x v="4"/>
    <s v="44541WAS"/>
    <s v="19"/>
    <n v="15"/>
    <s v="1.09"/>
    <s v="1.134"/>
    <n v="1.141"/>
    <n v="1.105"/>
    <s v="W 123-98"/>
    <n v="48"/>
    <n v="93"/>
    <n v="51.6"/>
    <n v="14"/>
    <n v="17"/>
    <n v="82.4"/>
    <n v="13"/>
    <n v="39"/>
    <n v="33.299999999999997"/>
    <n v="123"/>
    <s v="W"/>
    <s v="W7"/>
    <x v="78"/>
  </r>
  <r>
    <x v="27"/>
    <x v="25"/>
    <s v="44545UTA"/>
    <s v="AWAY"/>
    <x v="38"/>
    <x v="2"/>
    <s v="1.233"/>
    <s v="1.244"/>
    <n v="0.97499999999999998"/>
    <n v="0.99099999999999999"/>
    <x v="55"/>
    <s v="44545LAC"/>
    <s v="24"/>
    <n v="4"/>
    <s v="1.111"/>
    <s v="1.105"/>
    <n v="1.0409999999999999"/>
    <n v="0.94599999999999995"/>
    <s v="W 124-103"/>
    <n v="47"/>
    <n v="89"/>
    <n v="52.8"/>
    <n v="15"/>
    <n v="20"/>
    <n v="75"/>
    <n v="15"/>
    <n v="37"/>
    <n v="40.5"/>
    <n v="124"/>
    <s v="W"/>
    <s v="W8"/>
    <x v="31"/>
  </r>
  <r>
    <x v="28"/>
    <x v="25"/>
    <s v="44547UTA"/>
    <s v="HOME"/>
    <x v="38"/>
    <x v="2"/>
    <s v="1.216"/>
    <s v="1.222"/>
    <n v="0.99"/>
    <n v="1.0149999999999999"/>
    <x v="57"/>
    <s v="44547SAS"/>
    <s v="18"/>
    <n v="17"/>
    <s v="1.135"/>
    <s v="1.233"/>
    <n v="1.1879999999999999"/>
    <n v="1.405"/>
    <s v="L 126-128"/>
    <n v="46"/>
    <n v="93"/>
    <n v="49.5"/>
    <n v="21"/>
    <n v="26"/>
    <n v="80.8"/>
    <n v="13"/>
    <n v="37"/>
    <n v="35.1"/>
    <n v="126"/>
    <s v="L"/>
    <s v="L1"/>
    <x v="17"/>
  </r>
  <r>
    <x v="71"/>
    <x v="25"/>
    <s v="44548UTA"/>
    <s v="AWAY"/>
    <x v="38"/>
    <x v="2"/>
    <s v="1.216"/>
    <s v="1.222"/>
    <n v="0.99"/>
    <n v="1.0149999999999999"/>
    <x v="6"/>
    <s v="44548WAS"/>
    <s v="22"/>
    <n v="22"/>
    <s v="1.009"/>
    <s v="0.964"/>
    <n v="1.139"/>
    <n v="1.1599999999999999"/>
    <s v="L 103-109"/>
    <n v="35"/>
    <n v="81"/>
    <n v="43.2"/>
    <n v="19"/>
    <n v="30"/>
    <n v="63.3"/>
    <n v="14"/>
    <n v="44"/>
    <n v="31.8"/>
    <n v="103"/>
    <s v="L"/>
    <s v="L2"/>
    <x v="1"/>
  </r>
  <r>
    <x v="83"/>
    <x v="25"/>
    <s v="44550UTA"/>
    <s v="AWAY"/>
    <x v="38"/>
    <x v="20"/>
    <s v="1.143"/>
    <s v="1.006"/>
    <n v="1.101"/>
    <n v="1.0649999999999999"/>
    <x v="16"/>
    <s v="44550CHA"/>
    <s v="3"/>
    <n v="30"/>
    <s v="1.177"/>
    <s v="1.12"/>
    <n v="1.2350000000000001"/>
    <n v="1.2070000000000001"/>
    <s v="W 112-102"/>
    <n v="34"/>
    <n v="96"/>
    <n v="35.4"/>
    <n v="28"/>
    <n v="37"/>
    <n v="75.7"/>
    <n v="16"/>
    <n v="53"/>
    <n v="30.2"/>
    <n v="112"/>
    <s v="W"/>
    <s v="W1"/>
    <x v="14"/>
  </r>
  <r>
    <x v="30"/>
    <x v="25"/>
    <s v="44553UTA"/>
    <s v="HOME"/>
    <x v="38"/>
    <x v="20"/>
    <s v="1.082"/>
    <s v="1.038"/>
    <n v="1.075"/>
    <n v="0.94499999999999995"/>
    <x v="37"/>
    <s v="44553MIN"/>
    <s v="23"/>
    <n v="10"/>
    <s v="1.068"/>
    <s v="1.049"/>
    <n v="1.028"/>
    <n v="1.173"/>
    <s v="W 128-116"/>
    <n v="48"/>
    <n v="90"/>
    <n v="53.3"/>
    <n v="16"/>
    <n v="22"/>
    <n v="72.7"/>
    <n v="16"/>
    <n v="39"/>
    <n v="41"/>
    <n v="128"/>
    <s v="W"/>
    <s v="W2"/>
    <x v="15"/>
  </r>
  <r>
    <x v="31"/>
    <x v="25"/>
    <s v="44555UTA"/>
    <s v="HOME"/>
    <x v="38"/>
    <x v="20"/>
    <s v="1.086"/>
    <s v="1.212"/>
    <n v="1.0349999999999999"/>
    <n v="1.099"/>
    <x v="0"/>
    <s v="44555DAL"/>
    <s v="21"/>
    <n v="15"/>
    <s v="1.079"/>
    <s v="0.972"/>
    <n v="1.0820000000000001"/>
    <n v="1.0429999999999999"/>
    <s v="W 120-116"/>
    <n v="40"/>
    <n v="90"/>
    <n v="44.4"/>
    <n v="28"/>
    <n v="37"/>
    <n v="75.7"/>
    <n v="12"/>
    <n v="36"/>
    <n v="33.299999999999997"/>
    <n v="120"/>
    <s v="W"/>
    <s v="W3"/>
    <x v="57"/>
  </r>
  <r>
    <x v="32"/>
    <x v="25"/>
    <s v="44557UTA"/>
    <s v="AWAY"/>
    <x v="38"/>
    <x v="20"/>
    <s v="1.112"/>
    <s v="1.09"/>
    <n v="1.032"/>
    <n v="1.054"/>
    <x v="18"/>
    <s v="44557SAS"/>
    <s v="9"/>
    <n v="18"/>
    <s v="1.187"/>
    <s v="1.296"/>
    <n v="1.042"/>
    <n v="1.0329999999999999"/>
    <s v="W 110-104"/>
    <n v="39"/>
    <n v="86"/>
    <n v="45.3"/>
    <n v="23"/>
    <n v="30"/>
    <n v="76.7"/>
    <n v="9"/>
    <n v="31"/>
    <n v="29"/>
    <n v="110"/>
    <s v="W"/>
    <s v="W4"/>
    <x v="22"/>
  </r>
  <r>
    <x v="33"/>
    <x v="25"/>
    <s v="44559UTA"/>
    <s v="AWAY"/>
    <x v="38"/>
    <x v="20"/>
    <s v="1.114"/>
    <s v="1.04"/>
    <n v="1.0449999999999999"/>
    <n v="0.98299999999999998"/>
    <x v="31"/>
    <s v="44559POR"/>
    <s v="14"/>
    <n v="29"/>
    <s v="1.064"/>
    <s v="1.127"/>
    <n v="1.145"/>
    <n v="1.272"/>
    <s v="W 120-105"/>
    <n v="46"/>
    <n v="87"/>
    <n v="52.9"/>
    <n v="20"/>
    <n v="32"/>
    <n v="62.5"/>
    <n v="8"/>
    <n v="29"/>
    <n v="27.6"/>
    <n v="120"/>
    <s v="W"/>
    <s v="W5"/>
    <x v="42"/>
  </r>
  <r>
    <x v="34"/>
    <x v="25"/>
    <s v="44561UTA"/>
    <s v="HOME"/>
    <x v="38"/>
    <x v="20"/>
    <s v="1.105"/>
    <s v="1.202"/>
    <n v="1.026"/>
    <n v="1.052"/>
    <x v="37"/>
    <s v="44561MIN"/>
    <s v="23"/>
    <n v="10"/>
    <s v="1.025"/>
    <s v="0.907"/>
    <n v="1.075"/>
    <n v="0.98899999999999999"/>
    <s v="W 120-108"/>
    <n v="37"/>
    <n v="78"/>
    <n v="47.4"/>
    <n v="35"/>
    <n v="41"/>
    <n v="85.4"/>
    <n v="11"/>
    <n v="29"/>
    <n v="37.9"/>
    <n v="120"/>
    <s v="W"/>
    <s v="W6"/>
    <x v="15"/>
  </r>
  <r>
    <x v="73"/>
    <x v="25"/>
    <s v="44562UTA"/>
    <s v="AWAY"/>
    <x v="38"/>
    <x v="20"/>
    <s v="1.105"/>
    <s v="1.202"/>
    <n v="1.026"/>
    <n v="1.052"/>
    <x v="50"/>
    <s v="44562GSW"/>
    <s v="6"/>
    <n v="1"/>
    <s v="1.083"/>
    <s v="0.899"/>
    <n v="1.0309999999999999"/>
    <n v="0.93100000000000005"/>
    <s v="L 116-123"/>
    <n v="40"/>
    <n v="92"/>
    <n v="43.5"/>
    <n v="22"/>
    <n v="28"/>
    <n v="78.599999999999994"/>
    <n v="14"/>
    <n v="44"/>
    <n v="31.8"/>
    <n v="116"/>
    <s v="L"/>
    <s v="L1"/>
    <x v="40"/>
  </r>
  <r>
    <x v="35"/>
    <x v="25"/>
    <s v="44564UTA"/>
    <s v="AWAY"/>
    <x v="38"/>
    <x v="20"/>
    <s v="1.158"/>
    <s v="1.119"/>
    <n v="1.093"/>
    <n v="1.1870000000000001"/>
    <x v="3"/>
    <s v="44564NOP"/>
    <s v="25"/>
    <n v="24"/>
    <s v="1.065"/>
    <s v="1.024"/>
    <n v="1.1419999999999999"/>
    <n v="1.232"/>
    <s v="W 115-104"/>
    <n v="41"/>
    <n v="85"/>
    <n v="48.2"/>
    <n v="14"/>
    <n v="17"/>
    <n v="82.4"/>
    <n v="19"/>
    <n v="39"/>
    <n v="48.7"/>
    <n v="115"/>
    <s v="W"/>
    <s v="W1"/>
    <x v="13"/>
  </r>
  <r>
    <x v="36"/>
    <x v="25"/>
    <s v="44566UTA"/>
    <s v="HOME"/>
    <x v="38"/>
    <x v="2"/>
    <s v="1.144"/>
    <s v="1.159"/>
    <n v="1.0920000000000001"/>
    <n v="1.048"/>
    <x v="12"/>
    <s v="44566DEN"/>
    <s v="19"/>
    <n v="18"/>
    <s v="1.03"/>
    <s v="0.938"/>
    <n v="1.024"/>
    <n v="1.0860000000000001"/>
    <s v="W 115-109"/>
    <n v="43"/>
    <n v="92"/>
    <n v="46.7"/>
    <n v="15"/>
    <n v="18"/>
    <n v="83.3"/>
    <n v="14"/>
    <n v="41"/>
    <n v="34.1"/>
    <n v="115"/>
    <s v="W"/>
    <s v="W2"/>
    <x v="22"/>
  </r>
  <r>
    <x v="37"/>
    <x v="25"/>
    <s v="44568UTA"/>
    <s v="HOME"/>
    <x v="38"/>
    <x v="2"/>
    <s v="1.141"/>
    <s v="1.146"/>
    <n v="1.1080000000000001"/>
    <n v="1.0860000000000001"/>
    <x v="43"/>
    <s v="44568TOR"/>
    <s v="11"/>
    <n v="17"/>
    <s v="1.155"/>
    <s v="1.103"/>
    <n v="1.01"/>
    <n v="1.046"/>
    <s v="L 108-122"/>
    <n v="39"/>
    <n v="81"/>
    <n v="48.1"/>
    <n v="13"/>
    <n v="18"/>
    <n v="72.2"/>
    <n v="17"/>
    <n v="38"/>
    <n v="44.7"/>
    <n v="108"/>
    <s v="L"/>
    <s v="L1"/>
    <x v="10"/>
  </r>
  <r>
    <x v="86"/>
    <x v="25"/>
    <s v="44569UTA"/>
    <s v="HOME"/>
    <x v="38"/>
    <x v="2"/>
    <s v="1.141"/>
    <s v="1.146"/>
    <n v="1.1080000000000001"/>
    <n v="1.0860000000000001"/>
    <x v="21"/>
    <s v="44569IND"/>
    <s v="16"/>
    <n v="21"/>
    <s v="1.088"/>
    <s v="1.163"/>
    <n v="1.163"/>
    <n v="1.24"/>
    <s v="L 113-125"/>
    <n v="40"/>
    <n v="84"/>
    <n v="47.6"/>
    <n v="18"/>
    <n v="19"/>
    <n v="94.7"/>
    <n v="15"/>
    <n v="35"/>
    <n v="42.9"/>
    <n v="113"/>
    <s v="L"/>
    <s v="L2"/>
    <x v="11"/>
  </r>
  <r>
    <x v="74"/>
    <x v="25"/>
    <s v="44571UTA"/>
    <s v="AWAY"/>
    <x v="38"/>
    <x v="21"/>
    <s v="1.11"/>
    <s v="1.134"/>
    <n v="1.1759999999999999"/>
    <n v="1.2549999999999999"/>
    <x v="48"/>
    <s v="44571DET"/>
    <s v="30"/>
    <n v="22"/>
    <s v="0.943"/>
    <s v="0.958"/>
    <n v="1.115"/>
    <n v="0.90900000000000003"/>
    <s v="L 116-126"/>
    <n v="44"/>
    <n v="86"/>
    <n v="51.2"/>
    <n v="17"/>
    <n v="22"/>
    <n v="77.3"/>
    <n v="11"/>
    <n v="33"/>
    <n v="33.299999999999997"/>
    <n v="116"/>
    <s v="L"/>
    <s v="L3"/>
    <x v="39"/>
  </r>
  <r>
    <x v="39"/>
    <x v="25"/>
    <s v="44573UTA"/>
    <s v="AWAY"/>
    <x v="38"/>
    <x v="22"/>
    <s v="1.107"/>
    <s v="1.136"/>
    <n v="1.2250000000000001"/>
    <n v="1.234"/>
    <x v="51"/>
    <s v="44573CLE"/>
    <s v="14"/>
    <n v="3"/>
    <s v="1.058"/>
    <s v="1.115"/>
    <n v="1.0580000000000001"/>
    <n v="1.1040000000000001"/>
    <s v="L 91-111"/>
    <n v="34"/>
    <n v="85"/>
    <n v="40"/>
    <n v="7"/>
    <n v="11"/>
    <n v="63.6"/>
    <n v="16"/>
    <n v="47"/>
    <n v="34"/>
    <n v="91"/>
    <s v="L"/>
    <s v="L4"/>
    <x v="44"/>
  </r>
  <r>
    <x v="107"/>
    <x v="25"/>
    <s v="44577UTA"/>
    <s v="AWAY"/>
    <x v="38"/>
    <x v="27"/>
    <s v="1.078"/>
    <s v="0.956"/>
    <n v="1.22"/>
    <n v="1.167"/>
    <x v="12"/>
    <s v="44577DEN"/>
    <s v="15"/>
    <n v="15"/>
    <s v="1.111"/>
    <s v="1.361"/>
    <n v="0.99399999999999999"/>
    <n v="1.05"/>
    <s v="W 125-102"/>
    <n v="44"/>
    <n v="84"/>
    <n v="52.4"/>
    <n v="22"/>
    <n v="29"/>
    <n v="75.900000000000006"/>
    <n v="15"/>
    <n v="39"/>
    <n v="38.5"/>
    <n v="125"/>
    <s v="W"/>
    <s v="W1"/>
    <x v="55"/>
  </r>
  <r>
    <x v="42"/>
    <x v="25"/>
    <s v="44578UTA"/>
    <s v="AWAY"/>
    <x v="38"/>
    <x v="27"/>
    <s v="1.078"/>
    <s v="0.956"/>
    <n v="1.22"/>
    <n v="1.167"/>
    <x v="33"/>
    <s v="44578LAL"/>
    <s v="24"/>
    <n v="19"/>
    <s v="1.093"/>
    <s v="1.01"/>
    <n v="1.2709999999999999"/>
    <n v="1.399"/>
    <s v="L 95-101"/>
    <n v="31"/>
    <n v="83"/>
    <n v="37.299999999999997"/>
    <n v="21"/>
    <n v="24"/>
    <n v="87.5"/>
    <n v="12"/>
    <n v="46"/>
    <n v="26.1"/>
    <n v="95"/>
    <s v="L"/>
    <s v="L1"/>
    <x v="1"/>
  </r>
  <r>
    <x v="43"/>
    <x v="25"/>
    <s v="44580UTA"/>
    <s v="AWAY"/>
    <x v="38"/>
    <x v="21"/>
    <s v="1.05"/>
    <s v="0.939"/>
    <n v="1.06"/>
    <n v="0.998"/>
    <x v="25"/>
    <s v="44580HOU"/>
    <s v="26"/>
    <n v="29"/>
    <s v="1.101"/>
    <s v="1.104"/>
    <n v="1.107"/>
    <n v="1.048"/>
    <s v="L 111-116"/>
    <n v="42"/>
    <n v="89"/>
    <n v="47.2"/>
    <n v="17"/>
    <n v="20"/>
    <n v="85"/>
    <n v="10"/>
    <n v="38"/>
    <n v="26.3"/>
    <n v="111"/>
    <s v="L"/>
    <s v="L2"/>
    <x v="21"/>
  </r>
  <r>
    <x v="44"/>
    <x v="25"/>
    <s v="44582UTA"/>
    <s v="AWAY"/>
    <x v="38"/>
    <x v="21"/>
    <s v="1.104"/>
    <s v="1.124"/>
    <n v="1.0640000000000001"/>
    <n v="1.1739999999999999"/>
    <x v="2"/>
    <s v="44582DET"/>
    <s v="30"/>
    <n v="23"/>
    <s v="1.069"/>
    <s v="1.297"/>
    <n v="1.2030000000000001"/>
    <n v="1.2769999999999999"/>
    <s v="W 111-101"/>
    <n v="36"/>
    <n v="79"/>
    <n v="45.6"/>
    <n v="29"/>
    <n v="34"/>
    <n v="85.3"/>
    <n v="10"/>
    <n v="31"/>
    <n v="32.299999999999997"/>
    <n v="111"/>
    <s v="W"/>
    <s v="W1"/>
    <x v="14"/>
  </r>
  <r>
    <x v="45"/>
    <x v="25"/>
    <s v="44584UTA"/>
    <s v="AWAY"/>
    <x v="38"/>
    <x v="21"/>
    <s v="1.064"/>
    <s v="1.134"/>
    <n v="1.0680000000000001"/>
    <n v="1.032"/>
    <x v="10"/>
    <s v="44584GSW"/>
    <s v="14"/>
    <n v="1"/>
    <s v="1.024"/>
    <s v="1.02"/>
    <n v="0.97899999999999998"/>
    <n v="1"/>
    <s v="L 92-94"/>
    <n v="31"/>
    <n v="81"/>
    <n v="38.299999999999997"/>
    <n v="19"/>
    <n v="23"/>
    <n v="82.6"/>
    <n v="11"/>
    <n v="35"/>
    <n v="31.4"/>
    <n v="92"/>
    <s v="L"/>
    <s v="L1"/>
    <x v="17"/>
  </r>
  <r>
    <x v="94"/>
    <x v="25"/>
    <s v="44585UTA"/>
    <s v="AWAY"/>
    <x v="38"/>
    <x v="21"/>
    <s v="1.064"/>
    <s v="1.134"/>
    <n v="1.0680000000000001"/>
    <n v="1.032"/>
    <x v="9"/>
    <s v="44585PHX"/>
    <s v="5"/>
    <n v="2"/>
    <s v="1.134"/>
    <s v="1.116"/>
    <n v="1.028"/>
    <n v="1.0169999999999999"/>
    <s v="L 109-115"/>
    <n v="40"/>
    <n v="81"/>
    <n v="49.4"/>
    <n v="15"/>
    <n v="22"/>
    <n v="68.2"/>
    <n v="14"/>
    <n v="31"/>
    <n v="45.2"/>
    <n v="109"/>
    <s v="L"/>
    <s v="L2"/>
    <x v="1"/>
  </r>
  <r>
    <x v="46"/>
    <x v="25"/>
    <s v="44587UTA"/>
    <s v="AWAY"/>
    <x v="38"/>
    <x v="22"/>
    <s v="1.093"/>
    <s v="1.087"/>
    <n v="1.0860000000000001"/>
    <n v="1.147"/>
    <x v="42"/>
    <s v="44587PHX"/>
    <s v="3"/>
    <n v="2"/>
    <s v="1.111"/>
    <s v="1.147"/>
    <n v="1.032"/>
    <n v="1.087"/>
    <s v="L 97-105"/>
    <n v="34"/>
    <n v="79"/>
    <n v="43"/>
    <n v="17"/>
    <n v="23"/>
    <n v="73.900000000000006"/>
    <n v="12"/>
    <n v="30"/>
    <n v="40"/>
    <n v="97"/>
    <s v="L"/>
    <s v="L3"/>
    <x v="19"/>
  </r>
  <r>
    <x v="47"/>
    <x v="25"/>
    <s v="44589UTA"/>
    <s v="AWAY"/>
    <x v="38"/>
    <x v="22"/>
    <s v="1.049"/>
    <s v="1.006"/>
    <n v="1.1060000000000001"/>
    <n v="1.089"/>
    <x v="19"/>
    <s v="44589MEM"/>
    <s v="11"/>
    <n v="7"/>
    <s v="1.076"/>
    <s v="1.144"/>
    <n v="1.08"/>
    <n v="1.0660000000000001"/>
    <s v="L 109-119"/>
    <n v="37"/>
    <n v="85"/>
    <n v="43.5"/>
    <n v="18"/>
    <n v="21"/>
    <n v="85.7"/>
    <n v="17"/>
    <n v="46"/>
    <n v="37"/>
    <n v="109"/>
    <s v="L"/>
    <s v="L4"/>
    <x v="39"/>
  </r>
  <r>
    <x v="48"/>
    <x v="25"/>
    <s v="44591UTA"/>
    <s v="AWAY"/>
    <x v="38"/>
    <x v="22"/>
    <s v="1.058"/>
    <s v="1.077"/>
    <n v="1.1379999999999999"/>
    <n v="1.1759999999999999"/>
    <x v="23"/>
    <s v="44591MIN"/>
    <s v="18"/>
    <n v="13"/>
    <s v="1.125"/>
    <s v="1.207"/>
    <n v="1.18"/>
    <n v="1.3049999999999999"/>
    <s v="L 106-126"/>
    <n v="38"/>
    <n v="81"/>
    <n v="46.9"/>
    <n v="15"/>
    <n v="21"/>
    <n v="71.400000000000006"/>
    <n v="15"/>
    <n v="40"/>
    <n v="37.5"/>
    <n v="106"/>
    <s v="L"/>
    <s v="L5"/>
    <x v="44"/>
  </r>
  <r>
    <x v="79"/>
    <x v="25"/>
    <s v="44594UTA"/>
    <s v="AWAY"/>
    <x v="38"/>
    <x v="16"/>
    <s v="1.039"/>
    <s v="1.032"/>
    <n v="1.165"/>
    <n v="1.226"/>
    <x v="27"/>
    <s v="44594DEN"/>
    <s v="7"/>
    <n v="16"/>
    <s v="1.229"/>
    <s v="1.415"/>
    <n v="1.056"/>
    <n v="1.0409999999999999"/>
    <s v="W 108-104"/>
    <n v="42"/>
    <n v="86"/>
    <n v="48.8"/>
    <n v="17"/>
    <n v="22"/>
    <n v="77.3"/>
    <n v="7"/>
    <n v="29"/>
    <n v="24.1"/>
    <n v="108"/>
    <s v="W"/>
    <s v="W1"/>
    <x v="57"/>
  </r>
  <r>
    <x v="51"/>
    <x v="25"/>
    <s v="44596UTA"/>
    <s v="AWAY"/>
    <x v="38"/>
    <x v="16"/>
    <s v="1.084"/>
    <s v="1.148"/>
    <n v="1.171"/>
    <n v="1.1060000000000001"/>
    <x v="24"/>
    <s v="44596BKN"/>
    <s v="9"/>
    <n v="17"/>
    <s v="1.068"/>
    <s v="1.04"/>
    <n v="1.1519999999999999"/>
    <n v="1.153"/>
    <s v="W 125-102"/>
    <n v="48"/>
    <n v="85"/>
    <n v="56.5"/>
    <n v="12"/>
    <n v="14"/>
    <n v="85.7"/>
    <n v="17"/>
    <n v="38"/>
    <n v="44.7"/>
    <n v="125"/>
    <s v="W"/>
    <s v="W2"/>
    <x v="55"/>
  </r>
  <r>
    <x v="95"/>
    <x v="25"/>
    <s v="44599UTA"/>
    <s v="AWAY"/>
    <x v="38"/>
    <x v="23"/>
    <s v="1.144"/>
    <s v="1.257"/>
    <n v="1.121"/>
    <n v="1.026"/>
    <x v="20"/>
    <s v="44599NYK"/>
    <s v="24"/>
    <n v="12"/>
    <s v="1.05"/>
    <s v="1.007"/>
    <n v="1.0469999999999999"/>
    <n v="1.0680000000000001"/>
    <s v="W 113-104"/>
    <n v="39"/>
    <n v="93"/>
    <n v="41.9"/>
    <n v="23"/>
    <n v="27"/>
    <n v="85.2"/>
    <n v="12"/>
    <n v="48"/>
    <n v="25"/>
    <n v="113"/>
    <s v="W"/>
    <s v="W3"/>
    <x v="30"/>
  </r>
  <r>
    <x v="80"/>
    <x v="26"/>
    <s v="44489WAS"/>
    <s v="AWAY"/>
    <x v="24"/>
    <x v="0"/>
    <s v=" "/>
    <s v=" "/>
    <s v=" "/>
    <s v=" "/>
    <x v="43"/>
    <s v="44489TOR"/>
    <m/>
    <s v=" "/>
    <s v=" "/>
    <s v=" "/>
    <s v=" "/>
    <s v=" "/>
    <s v="W 98-83"/>
    <n v="36"/>
    <n v="81"/>
    <n v="44.4"/>
    <n v="21"/>
    <n v="26"/>
    <n v="80.8"/>
    <n v="5"/>
    <n v="27"/>
    <n v="18.5"/>
    <n v="98"/>
    <s v="W"/>
    <s v="W1"/>
    <x v="42"/>
  </r>
  <r>
    <x v="55"/>
    <x v="26"/>
    <s v="44491WAS"/>
    <s v="HOME"/>
    <x v="50"/>
    <x v="31"/>
    <s v="0.908"/>
    <s v="0.908"/>
    <n v="0.76900000000000002"/>
    <n v="0.76900000000000002"/>
    <x v="45"/>
    <s v="44491IND"/>
    <n v="12"/>
    <n v="17"/>
    <s v="1.079"/>
    <s v="1.079"/>
    <n v="1.087"/>
    <n v="1.087"/>
    <s v="W 135-134"/>
    <n v="49"/>
    <n v="94"/>
    <n v="52.1"/>
    <n v="18"/>
    <n v="19"/>
    <n v="94.7"/>
    <n v="19"/>
    <n v="38"/>
    <n v="50"/>
    <n v="135"/>
    <s v="W"/>
    <s v="W2"/>
    <x v="43"/>
  </r>
  <r>
    <x v="2"/>
    <x v="26"/>
    <s v="44494WAS"/>
    <s v="HOME"/>
    <x v="4"/>
    <x v="21"/>
    <s v="1.075"/>
    <s v="1.241"/>
    <n v="1.002"/>
    <n v="1.232"/>
    <x v="7"/>
    <s v="44494BKN"/>
    <s v="15"/>
    <n v="27"/>
    <s v="1.053"/>
    <s v="1.125"/>
    <n v="1.1399999999999999"/>
    <n v="1.0760000000000001"/>
    <s v="L 90-104"/>
    <n v="33"/>
    <n v="95"/>
    <n v="34.700000000000003"/>
    <n v="15"/>
    <n v="20"/>
    <n v="75"/>
    <n v="9"/>
    <n v="39"/>
    <n v="23.1"/>
    <n v="90"/>
    <s v="L"/>
    <s v="L1"/>
    <x v="10"/>
  </r>
  <r>
    <x v="3"/>
    <x v="26"/>
    <s v="44496WAS"/>
    <s v="AWAY"/>
    <x v="28"/>
    <x v="5"/>
    <s v="1.003"/>
    <s v="0.855"/>
    <n v="0.997"/>
    <n v="0.98799999999999999"/>
    <x v="52"/>
    <s v="44496BOS"/>
    <s v="18"/>
    <n v="21"/>
    <s v="1.037"/>
    <s v="1.216"/>
    <n v="1.0720000000000001"/>
    <n v="1.121"/>
    <s v="W 116-107"/>
    <n v="43"/>
    <n v="84"/>
    <n v="51.2"/>
    <n v="21"/>
    <n v="29"/>
    <n v="72.400000000000006"/>
    <n v="9"/>
    <n v="25"/>
    <n v="36"/>
    <n v="116"/>
    <s v="W"/>
    <s v="W1"/>
    <x v="30"/>
  </r>
  <r>
    <x v="4"/>
    <x v="26"/>
    <s v="44497WAS"/>
    <s v="AWAY"/>
    <x v="20"/>
    <x v="18"/>
    <s v="1.003"/>
    <s v="0.855"/>
    <n v="0.997"/>
    <n v="0.98799999999999999"/>
    <x v="47"/>
    <s v="44497ATL"/>
    <s v="9"/>
    <n v="3"/>
    <s v="1.072"/>
    <s v="1.17"/>
    <n v="0.94799999999999995"/>
    <n v="0.997"/>
    <s v="W 122-111"/>
    <n v="46"/>
    <n v="99"/>
    <n v="46.5"/>
    <n v="17"/>
    <n v="21"/>
    <n v="81"/>
    <n v="13"/>
    <n v="34"/>
    <n v="38.200000000000003"/>
    <n v="122"/>
    <s v="W"/>
    <s v="W2"/>
    <x v="13"/>
  </r>
  <r>
    <x v="5"/>
    <x v="26"/>
    <s v="44499WAS"/>
    <s v="AWAY"/>
    <x v="3"/>
    <x v="22"/>
    <s v="1.058"/>
    <s v="1.187"/>
    <n v="1.038"/>
    <n v="1.08"/>
    <x v="15"/>
    <s v="44499BOS"/>
    <s v="17"/>
    <n v="22"/>
    <s v="1.111"/>
    <s v="1.049"/>
    <n v="1.0740000000000001"/>
    <n v="1.137"/>
    <s v="W 115-112"/>
    <n v="38"/>
    <n v="104"/>
    <n v="36.5"/>
    <n v="29"/>
    <n v="36"/>
    <n v="80.599999999999994"/>
    <n v="10"/>
    <n v="36"/>
    <n v="27.8"/>
    <n v="115"/>
    <s v="W"/>
    <s v="W3"/>
    <x v="3"/>
  </r>
  <r>
    <x v="6"/>
    <x v="26"/>
    <s v="44501WAS"/>
    <s v="AWAY"/>
    <x v="1"/>
    <x v="17"/>
    <s v="1.078"/>
    <s v="0.939"/>
    <n v="1.008"/>
    <n v="0.91400000000000003"/>
    <x v="54"/>
    <s v="44501ATL"/>
    <s v="11"/>
    <n v="17"/>
    <s v="1.018"/>
    <s v="0.917"/>
    <n v="1.1379999999999999"/>
    <n v="1.19"/>
    <s v="L 111-118"/>
    <n v="41"/>
    <n v="86"/>
    <n v="47.7"/>
    <n v="16"/>
    <n v="16"/>
    <n v="100"/>
    <n v="13"/>
    <n v="39"/>
    <n v="33.299999999999997"/>
    <n v="111"/>
    <s v="L"/>
    <s v="L1"/>
    <x v="40"/>
  </r>
  <r>
    <x v="7"/>
    <x v="26"/>
    <s v="44503WAS"/>
    <s v="HOME"/>
    <x v="7"/>
    <x v="27"/>
    <s v="1.081"/>
    <s v="1.148"/>
    <n v="1.0589999999999999"/>
    <n v="1.22"/>
    <x v="41"/>
    <s v="44503TOR"/>
    <s v="16"/>
    <n v="8"/>
    <s v="1.07"/>
    <s v="1.135"/>
    <n v="1.026"/>
    <n v="1.0449999999999999"/>
    <s v="L 100-109"/>
    <n v="34"/>
    <n v="78"/>
    <n v="43.6"/>
    <n v="24"/>
    <n v="30"/>
    <n v="80"/>
    <n v="8"/>
    <n v="32"/>
    <n v="25"/>
    <n v="100"/>
    <s v="L"/>
    <s v="L2"/>
    <x v="7"/>
  </r>
  <r>
    <x v="59"/>
    <x v="26"/>
    <s v="44505WAS"/>
    <s v="HOME"/>
    <x v="23"/>
    <x v="16"/>
    <s v="1.03"/>
    <s v="1.027"/>
    <n v="1.071"/>
    <n v="1.119"/>
    <x v="56"/>
    <s v="44505MEM"/>
    <s v="7"/>
    <n v="30"/>
    <s v="1.046"/>
    <s v="1.109"/>
    <n v="1.095"/>
    <n v="1.0880000000000001"/>
    <s v="W 115-87"/>
    <n v="49"/>
    <n v="84"/>
    <n v="58.3"/>
    <n v="7"/>
    <n v="13"/>
    <n v="53.8"/>
    <n v="10"/>
    <n v="25"/>
    <n v="40"/>
    <n v="115"/>
    <s v="W"/>
    <s v="W1"/>
    <x v="48"/>
  </r>
  <r>
    <x v="60"/>
    <x v="26"/>
    <s v="44507WAS"/>
    <s v="AWAY"/>
    <x v="7"/>
    <x v="21"/>
    <s v="1.099"/>
    <s v="1.121"/>
    <n v="1.0580000000000001"/>
    <n v="0.84799999999999998"/>
    <x v="13"/>
    <s v="44507MIL"/>
    <s v="17"/>
    <n v="17"/>
    <s v="1.031"/>
    <s v="0.974"/>
    <n v="1.028"/>
    <n v="1.123"/>
    <s v="W 101-94"/>
    <n v="41"/>
    <n v="81"/>
    <n v="50.6"/>
    <n v="8"/>
    <n v="13"/>
    <n v="61.5"/>
    <n v="11"/>
    <n v="27"/>
    <n v="40.700000000000003"/>
    <n v="101"/>
    <s v="W"/>
    <s v="W2"/>
    <x v="6"/>
  </r>
  <r>
    <x v="61"/>
    <x v="26"/>
    <s v="44510WAS"/>
    <s v="AWAY"/>
    <x v="23"/>
    <x v="5"/>
    <s v="1.05"/>
    <s v="1.001"/>
    <n v="0.96399999999999997"/>
    <n v="0.93200000000000005"/>
    <x v="1"/>
    <s v="44510CLE"/>
    <s v="15"/>
    <n v="12"/>
    <s v="1.136"/>
    <s v="1.25"/>
    <n v="1.0649999999999999"/>
    <n v="1.081"/>
    <s v="W 97-94"/>
    <n v="35"/>
    <n v="84"/>
    <n v="41.7"/>
    <n v="17"/>
    <n v="17"/>
    <n v="100"/>
    <n v="10"/>
    <n v="28"/>
    <n v="35.700000000000003"/>
    <n v="97"/>
    <s v="W"/>
    <s v="W3"/>
    <x v="3"/>
  </r>
  <r>
    <x v="81"/>
    <x v="26"/>
    <s v="44513WAS"/>
    <s v="AWAY"/>
    <x v="1"/>
    <x v="2"/>
    <s v="1.054"/>
    <s v="1.037"/>
    <n v="0.92600000000000005"/>
    <n v="1.0049999999999999"/>
    <x v="26"/>
    <s v="44513ORL"/>
    <s v="28"/>
    <n v="24"/>
    <s v="0.91"/>
    <s v="0.839"/>
    <n v="1.034"/>
    <n v="1.147"/>
    <s v="W 104-92"/>
    <n v="42"/>
    <n v="84"/>
    <n v="50"/>
    <n v="8"/>
    <n v="10"/>
    <n v="80"/>
    <n v="12"/>
    <n v="35"/>
    <n v="34.299999999999997"/>
    <n v="104"/>
    <s v="W"/>
    <s v="W4"/>
    <x v="15"/>
  </r>
  <r>
    <x v="14"/>
    <x v="26"/>
    <s v="44515WAS"/>
    <s v="HOME"/>
    <x v="17"/>
    <x v="3"/>
    <s v="1.029"/>
    <s v="1.049"/>
    <n v="0.95399999999999996"/>
    <n v="0.92800000000000005"/>
    <x v="58"/>
    <s v="44515NOP"/>
    <s v="25"/>
    <n v="30"/>
    <s v="1.082"/>
    <s v="1.174"/>
    <n v="1.099"/>
    <n v="1.0580000000000001"/>
    <s v="W 105-100"/>
    <n v="39"/>
    <n v="84"/>
    <n v="46.4"/>
    <n v="17"/>
    <n v="25"/>
    <n v="68"/>
    <n v="10"/>
    <n v="28"/>
    <n v="35.700000000000003"/>
    <n v="105"/>
    <s v="W"/>
    <s v="W5"/>
    <x v="33"/>
  </r>
  <r>
    <x v="15"/>
    <x v="26"/>
    <s v="44517WAS"/>
    <s v="AWAY"/>
    <x v="8"/>
    <x v="3"/>
    <s v="1.062"/>
    <s v="1.099"/>
    <n v="0.99199999999999999"/>
    <n v="1.0469999999999999"/>
    <x v="38"/>
    <s v="44517CHA"/>
    <s v="13"/>
    <n v="25"/>
    <s v="1.028"/>
    <s v="1.016"/>
    <n v="0.95899999999999996"/>
    <n v="0.97799999999999998"/>
    <s v="L 87-97"/>
    <n v="33"/>
    <n v="90"/>
    <n v="36.700000000000003"/>
    <n v="13"/>
    <n v="16"/>
    <n v="81.3"/>
    <n v="8"/>
    <n v="42"/>
    <n v="19"/>
    <n v="87"/>
    <s v="L"/>
    <s v="L1"/>
    <x v="39"/>
  </r>
  <r>
    <x v="97"/>
    <x v="26"/>
    <s v="44518WAS"/>
    <s v="AWAY"/>
    <x v="1"/>
    <x v="2"/>
    <s v="1.062"/>
    <s v="1.099"/>
    <n v="0.99199999999999999"/>
    <n v="1.0469999999999999"/>
    <x v="36"/>
    <s v="44518MIA"/>
    <s v="4"/>
    <n v="7"/>
    <s v="1.069"/>
    <s v="1.041"/>
    <n v="1.016"/>
    <n v="0.90900000000000003"/>
    <s v="L 97-112"/>
    <n v="38"/>
    <n v="77"/>
    <n v="49.4"/>
    <n v="6"/>
    <n v="10"/>
    <n v="60"/>
    <n v="15"/>
    <n v="36"/>
    <n v="41.7"/>
    <n v="97"/>
    <s v="L"/>
    <s v="L2"/>
    <x v="49"/>
  </r>
  <r>
    <x v="16"/>
    <x v="26"/>
    <s v="44520WAS"/>
    <s v="AWAY"/>
    <x v="27"/>
    <x v="17"/>
    <s v="1.016"/>
    <s v="1.042"/>
    <n v="1.087"/>
    <n v="1.2030000000000001"/>
    <x v="35"/>
    <s v="44520MIA"/>
    <s v="4"/>
    <n v="6"/>
    <s v="1.14"/>
    <s v="1.203"/>
    <n v="0.99099999999999999"/>
    <n v="1.042"/>
    <s v="W 103-100"/>
    <n v="36"/>
    <n v="74"/>
    <n v="48.6"/>
    <n v="20"/>
    <n v="23"/>
    <n v="87"/>
    <n v="11"/>
    <n v="30"/>
    <n v="36.700000000000003"/>
    <n v="103"/>
    <s v="W"/>
    <s v="W1"/>
    <x v="3"/>
  </r>
  <r>
    <x v="17"/>
    <x v="26"/>
    <s v="44522WAS"/>
    <s v="AWAY"/>
    <x v="27"/>
    <x v="5"/>
    <s v="1.011"/>
    <s v="1.082"/>
    <n v="1.0880000000000001"/>
    <n v="1.05"/>
    <x v="16"/>
    <s v="44522CHA"/>
    <s v="9"/>
    <n v="24"/>
    <s v="1.082"/>
    <s v="1.076"/>
    <n v="1.0720000000000001"/>
    <n v="1.179"/>
    <s v="L 103-109"/>
    <n v="36"/>
    <n v="94"/>
    <n v="38.299999999999997"/>
    <n v="22"/>
    <n v="27"/>
    <n v="81.5"/>
    <n v="9"/>
    <n v="37"/>
    <n v="24.3"/>
    <n v="103"/>
    <s v="L"/>
    <s v="L1"/>
    <x v="1"/>
  </r>
  <r>
    <x v="18"/>
    <x v="26"/>
    <s v="44524WAS"/>
    <s v="AWAY"/>
    <x v="16"/>
    <x v="5"/>
    <s v="1.033"/>
    <s v="0.98"/>
    <n v="1.0940000000000001"/>
    <n v="1.0369999999999999"/>
    <x v="3"/>
    <s v="44524NOP"/>
    <s v="26"/>
    <n v="29"/>
    <s v="0.944"/>
    <s v="0.919"/>
    <n v="1.004"/>
    <n v="1.0529999999999999"/>
    <s v="L 102-127"/>
    <n v="36"/>
    <n v="84"/>
    <n v="42.9"/>
    <n v="23"/>
    <n v="36"/>
    <n v="63.9"/>
    <n v="7"/>
    <n v="31"/>
    <n v="22.6"/>
    <n v="102"/>
    <s v="L"/>
    <s v="L2"/>
    <x v="64"/>
  </r>
  <r>
    <x v="19"/>
    <x v="26"/>
    <s v="44526WAS"/>
    <s v="AWAY"/>
    <x v="2"/>
    <x v="17"/>
    <s v="0.995"/>
    <s v="0.939"/>
    <n v="1.0860000000000001"/>
    <n v="1.169"/>
    <x v="49"/>
    <s v="44526OKC"/>
    <s v="29"/>
    <n v="16"/>
    <s v="1.061"/>
    <s v="1.04"/>
    <n v="1.143"/>
    <n v="1.1000000000000001"/>
    <s v="W 101-99"/>
    <n v="38"/>
    <n v="79"/>
    <n v="48.1"/>
    <n v="15"/>
    <n v="15"/>
    <n v="100"/>
    <n v="10"/>
    <n v="29"/>
    <n v="34.5"/>
    <n v="101"/>
    <s v="W"/>
    <s v="W1"/>
    <x v="20"/>
  </r>
  <r>
    <x v="20"/>
    <x v="26"/>
    <s v="44527WAS"/>
    <s v="HOME"/>
    <x v="2"/>
    <x v="17"/>
    <s v="0.995"/>
    <s v="0.939"/>
    <n v="1.0860000000000001"/>
    <n v="1.169"/>
    <x v="44"/>
    <s v="44527DAL"/>
    <s v="18"/>
    <n v="18"/>
    <s v="1.031"/>
    <s v="1.064"/>
    <n v="1.052"/>
    <n v="0.98799999999999999"/>
    <s v="W 120-114"/>
    <n v="45"/>
    <n v="78"/>
    <n v="57.7"/>
    <n v="21"/>
    <n v="26"/>
    <n v="80.8"/>
    <n v="9"/>
    <n v="24"/>
    <n v="37.5"/>
    <n v="120"/>
    <s v="W"/>
    <s v="W2"/>
    <x v="22"/>
  </r>
  <r>
    <x v="88"/>
    <x v="26"/>
    <s v="44529WAS"/>
    <s v="AWAY"/>
    <x v="16"/>
    <x v="27"/>
    <s v="1.059"/>
    <s v="1.226"/>
    <n v="1.115"/>
    <n v="1.1639999999999999"/>
    <x v="18"/>
    <s v="44529SAS"/>
    <s v="25"/>
    <n v="17"/>
    <s v="1.034"/>
    <s v="0.974"/>
    <n v="1.08"/>
    <n v="0.89300000000000002"/>
    <s v="L 99-116"/>
    <n v="41"/>
    <n v="92"/>
    <n v="44.6"/>
    <n v="8"/>
    <n v="13"/>
    <n v="61.5"/>
    <n v="9"/>
    <n v="31"/>
    <n v="29"/>
    <n v="99"/>
    <s v="L"/>
    <s v="L1"/>
    <x v="66"/>
  </r>
  <r>
    <x v="21"/>
    <x v="26"/>
    <s v="44531WAS"/>
    <s v="HOME"/>
    <x v="16"/>
    <x v="23"/>
    <s v="1.103"/>
    <s v="1.054"/>
    <n v="1.1339999999999999"/>
    <n v="1.236"/>
    <x v="37"/>
    <s v="44531MIN"/>
    <s v="21"/>
    <n v="4"/>
    <s v="1.039"/>
    <s v="0.965"/>
    <n v="1.0860000000000001"/>
    <n v="0.94499999999999995"/>
    <s v="W 115-107"/>
    <n v="45"/>
    <n v="91"/>
    <n v="49.5"/>
    <n v="15"/>
    <n v="21"/>
    <n v="71.400000000000006"/>
    <n v="10"/>
    <n v="32"/>
    <n v="31.3"/>
    <n v="115"/>
    <s v="W"/>
    <s v="W1"/>
    <x v="29"/>
  </r>
  <r>
    <x v="22"/>
    <x v="26"/>
    <s v="44533WAS"/>
    <s v="HOME"/>
    <x v="21"/>
    <x v="23"/>
    <s v="1.14"/>
    <s v="1.137"/>
    <n v="1.1499999999999999"/>
    <n v="1.0580000000000001"/>
    <x v="51"/>
    <s v="44533CLE"/>
    <s v="20"/>
    <n v="4"/>
    <s v="1.118"/>
    <s v="1.174"/>
    <n v="0.92500000000000004"/>
    <n v="0.89900000000000002"/>
    <s v="L 101-116"/>
    <n v="38"/>
    <n v="82"/>
    <n v="46.3"/>
    <n v="15"/>
    <n v="19"/>
    <n v="78.900000000000006"/>
    <n v="10"/>
    <n v="31"/>
    <n v="32.299999999999997"/>
    <n v="101"/>
    <s v="L"/>
    <s v="L1"/>
    <x v="49"/>
  </r>
  <r>
    <x v="23"/>
    <x v="26"/>
    <s v="44535WAS"/>
    <s v="HOME"/>
    <x v="21"/>
    <x v="23"/>
    <s v="1.068"/>
    <s v="1.011"/>
    <n v="1.149"/>
    <n v="1.161"/>
    <x v="43"/>
    <s v="44535TOR"/>
    <s v="15"/>
    <n v="20"/>
    <s v="0.959"/>
    <s v="1.024"/>
    <n v="1.0089999999999999"/>
    <n v="0.98099999999999998"/>
    <s v="L 90-102"/>
    <n v="30"/>
    <n v="73"/>
    <n v="41.1"/>
    <n v="22"/>
    <n v="29"/>
    <n v="75.900000000000006"/>
    <n v="8"/>
    <n v="25"/>
    <n v="32"/>
    <n v="90"/>
    <s v="L"/>
    <s v="L2"/>
    <x v="11"/>
  </r>
  <r>
    <x v="24"/>
    <x v="26"/>
    <s v="44536WAS"/>
    <s v="HOME"/>
    <x v="16"/>
    <x v="23"/>
    <s v="1.068"/>
    <s v="1.011"/>
    <n v="1.149"/>
    <n v="1.161"/>
    <x v="21"/>
    <s v="44536IND"/>
    <s v="17"/>
    <n v="13"/>
    <s v="1.057"/>
    <s v="1.107"/>
    <n v="1.1040000000000001"/>
    <n v="1.2030000000000001"/>
    <s v="L 110-116"/>
    <n v="43"/>
    <n v="81"/>
    <n v="53.1"/>
    <n v="17"/>
    <n v="21"/>
    <n v="81"/>
    <n v="7"/>
    <n v="15"/>
    <n v="46.7"/>
    <n v="110"/>
    <s v="L"/>
    <s v="L3"/>
    <x v="1"/>
  </r>
  <r>
    <x v="67"/>
    <x v="26"/>
    <s v="44538WAS"/>
    <s v="AWAY"/>
    <x v="16"/>
    <x v="16"/>
    <s v="1.046"/>
    <s v="1.161"/>
    <n v="1.161"/>
    <n v="1.2250000000000001"/>
    <x v="48"/>
    <s v="44538DET"/>
    <s v="29"/>
    <n v="23"/>
    <s v="0.978"/>
    <s v="1.009"/>
    <n v="1.1100000000000001"/>
    <n v="1.117"/>
    <s v="W 119-116"/>
    <n v="42"/>
    <n v="88"/>
    <n v="47.7"/>
    <n v="23"/>
    <n v="28"/>
    <n v="82.1"/>
    <n v="12"/>
    <n v="32"/>
    <n v="37.5"/>
    <n v="119"/>
    <s v="W"/>
    <s v="W1"/>
    <x v="3"/>
  </r>
  <r>
    <x v="90"/>
    <x v="26"/>
    <s v="44541WAS"/>
    <s v="AWAY"/>
    <x v="21"/>
    <x v="16"/>
    <s v="1.09"/>
    <s v="1.134"/>
    <n v="1.141"/>
    <n v="1.105"/>
    <x v="8"/>
    <s v="44541UTA"/>
    <s v="1"/>
    <n v="5"/>
    <s v="1.195"/>
    <s v="1.183"/>
    <n v="1.014"/>
    <n v="0.96199999999999997"/>
    <s v="L 98-123"/>
    <n v="41"/>
    <n v="89"/>
    <n v="46.1"/>
    <n v="8"/>
    <n v="14"/>
    <n v="57.1"/>
    <n v="8"/>
    <n v="25"/>
    <n v="32"/>
    <n v="98"/>
    <s v="L"/>
    <s v="L1"/>
    <x v="64"/>
  </r>
  <r>
    <x v="26"/>
    <x v="26"/>
    <s v="44543WAS"/>
    <s v="HOME"/>
    <x v="2"/>
    <x v="8"/>
    <s v="1.095"/>
    <s v="0.991"/>
    <n v="1.1890000000000001"/>
    <n v="1.244"/>
    <x v="12"/>
    <s v="44543DEN"/>
    <s v="14"/>
    <n v="18"/>
    <s v="1.139"/>
    <s v="1.225"/>
    <n v="1.1100000000000001"/>
    <n v="1.08"/>
    <s v="L 107-113"/>
    <n v="41"/>
    <n v="90"/>
    <n v="45.6"/>
    <n v="13"/>
    <n v="21"/>
    <n v="61.9"/>
    <n v="12"/>
    <n v="34"/>
    <n v="35.299999999999997"/>
    <n v="107"/>
    <s v="L"/>
    <s v="L2"/>
    <x v="1"/>
  </r>
  <r>
    <x v="27"/>
    <x v="26"/>
    <s v="44545WAS"/>
    <s v="HOME"/>
    <x v="28"/>
    <x v="8"/>
    <s v="1.053"/>
    <s v="1.031"/>
    <n v="1.1439999999999999"/>
    <n v="1.0880000000000001"/>
    <x v="32"/>
    <s v="44545SAC"/>
    <s v="16"/>
    <n v="27"/>
    <s v="1.04"/>
    <s v="0.977"/>
    <n v="1.1599999999999999"/>
    <n v="1.2"/>
    <s v="L 105-119"/>
    <n v="42"/>
    <n v="89"/>
    <n v="47.2"/>
    <n v="16"/>
    <n v="21"/>
    <n v="76.2"/>
    <n v="5"/>
    <n v="24"/>
    <n v="20.8"/>
    <n v="105"/>
    <s v="L"/>
    <s v="L3"/>
    <x v="10"/>
  </r>
  <r>
    <x v="70"/>
    <x v="26"/>
    <s v="44546WAS"/>
    <s v="HOME"/>
    <x v="28"/>
    <x v="8"/>
    <s v="1.053"/>
    <s v="1.031"/>
    <n v="1.1439999999999999"/>
    <n v="1.0880000000000001"/>
    <x v="9"/>
    <s v="44546PHX"/>
    <s v="8"/>
    <n v="2"/>
    <s v="1.027"/>
    <s v="1.035"/>
    <n v="0.998"/>
    <n v="0.997"/>
    <s v="L 98-118"/>
    <n v="40"/>
    <n v="82"/>
    <n v="48.8"/>
    <n v="12"/>
    <n v="19"/>
    <n v="63.2"/>
    <n v="6"/>
    <n v="21"/>
    <n v="28.6"/>
    <n v="98"/>
    <s v="L"/>
    <s v="L4"/>
    <x v="44"/>
  </r>
  <r>
    <x v="71"/>
    <x v="26"/>
    <s v="44548WAS"/>
    <s v="HOME"/>
    <x v="28"/>
    <x v="25"/>
    <s v="1.009"/>
    <s v="0.964"/>
    <n v="1.139"/>
    <n v="1.1599999999999999"/>
    <x v="11"/>
    <s v="44548UTA"/>
    <s v="1"/>
    <n v="5"/>
    <s v="1.216"/>
    <s v="1.222"/>
    <n v="0.99"/>
    <n v="1.0149999999999999"/>
    <s v="W 109-103"/>
    <n v="42"/>
    <n v="94"/>
    <n v="44.7"/>
    <n v="16"/>
    <n v="20"/>
    <n v="80"/>
    <n v="9"/>
    <n v="31"/>
    <n v="29"/>
    <n v="109"/>
    <s v="W"/>
    <s v="W1"/>
    <x v="22"/>
  </r>
  <r>
    <x v="30"/>
    <x v="26"/>
    <s v="44553WAS"/>
    <s v="HOME"/>
    <x v="28"/>
    <x v="29"/>
    <s v="1.02"/>
    <s v="1.065"/>
    <n v="1.111"/>
    <n v="1.006"/>
    <x v="28"/>
    <s v="44553NYK"/>
    <s v="20"/>
    <n v="20"/>
    <s v="1.107"/>
    <s v="1.019"/>
    <n v="1.04"/>
    <n v="0.88300000000000001"/>
    <s v="W 124-117"/>
    <n v="42"/>
    <n v="75"/>
    <n v="56"/>
    <n v="24"/>
    <n v="32"/>
    <n v="75"/>
    <n v="16"/>
    <n v="37"/>
    <n v="43.2"/>
    <n v="124"/>
    <s v="W"/>
    <s v="W1"/>
    <x v="6"/>
  </r>
  <r>
    <x v="92"/>
    <x v="26"/>
    <s v="44556WAS"/>
    <s v="HOME"/>
    <x v="28"/>
    <x v="29"/>
    <s v="1.101"/>
    <s v="1.284"/>
    <n v="1.1240000000000001"/>
    <n v="1.212"/>
    <x v="22"/>
    <s v="44556PHI"/>
    <s v="19"/>
    <n v="19"/>
    <s v="1.039"/>
    <s v="1.019"/>
    <n v="1.0589999999999999"/>
    <n v="1.04"/>
    <s v="L 96-117"/>
    <n v="35"/>
    <n v="90"/>
    <n v="38.9"/>
    <n v="18"/>
    <n v="28"/>
    <n v="64.3"/>
    <n v="8"/>
    <n v="33"/>
    <n v="24.2"/>
    <n v="96"/>
    <s v="L"/>
    <s v="L1"/>
    <x v="41"/>
  </r>
  <r>
    <x v="98"/>
    <x v="26"/>
    <s v="44558WAS"/>
    <s v="HOME"/>
    <x v="28"/>
    <x v="29"/>
    <s v="1.107"/>
    <s v="0.976"/>
    <n v="1.133"/>
    <n v="1.1890000000000001"/>
    <x v="36"/>
    <s v="44558MIA"/>
    <s v="8"/>
    <n v="7"/>
    <s v="1.136"/>
    <s v="1.018"/>
    <n v="0.99299999999999999"/>
    <n v="0.90900000000000003"/>
    <s v="L 112-119"/>
    <n v="42"/>
    <n v="85"/>
    <n v="49.4"/>
    <n v="11"/>
    <n v="14"/>
    <n v="78.599999999999994"/>
    <n v="17"/>
    <n v="42"/>
    <n v="40.5"/>
    <n v="112"/>
    <s v="L"/>
    <s v="L2"/>
    <x v="40"/>
  </r>
  <r>
    <x v="72"/>
    <x v="26"/>
    <s v="44560WAS"/>
    <s v="AWAY"/>
    <x v="2"/>
    <x v="29"/>
    <s v="1.138"/>
    <s v="1.157"/>
    <n v="1.21"/>
    <n v="1.23"/>
    <x v="51"/>
    <s v="44560CLE"/>
    <s v="12"/>
    <n v="2"/>
    <s v="1.124"/>
    <s v="1.087"/>
    <n v="1.024"/>
    <n v="1.129"/>
    <s v="W 110-93"/>
    <n v="45"/>
    <n v="90"/>
    <n v="50"/>
    <n v="11"/>
    <n v="17"/>
    <n v="64.7"/>
    <n v="9"/>
    <n v="29"/>
    <n v="31"/>
    <n v="110"/>
    <s v="W"/>
    <s v="W1"/>
    <x v="27"/>
  </r>
  <r>
    <x v="73"/>
    <x v="26"/>
    <s v="44562WAS"/>
    <s v="AWAY"/>
    <x v="22"/>
    <x v="29"/>
    <s v="1.087"/>
    <s v="1.128"/>
    <n v="1.1240000000000001"/>
    <n v="0.95399999999999996"/>
    <x v="29"/>
    <s v="44562CHI"/>
    <s v="4"/>
    <n v="12"/>
    <s v="1.228"/>
    <s v="1.255"/>
    <n v="1.1160000000000001"/>
    <n v="1.121"/>
    <s v="L 119-120"/>
    <n v="46"/>
    <n v="87"/>
    <n v="52.9"/>
    <n v="21"/>
    <n v="26"/>
    <n v="80.8"/>
    <n v="6"/>
    <n v="27"/>
    <n v="22.2"/>
    <n v="119"/>
    <s v="L"/>
    <s v="L1"/>
    <x v="54"/>
  </r>
  <r>
    <x v="35"/>
    <x v="26"/>
    <s v="44564WAS"/>
    <s v="AWAY"/>
    <x v="22"/>
    <x v="29"/>
    <s v="1.139"/>
    <s v="1.132"/>
    <n v="1.109"/>
    <n v="1.1419999999999999"/>
    <x v="16"/>
    <s v="44564CHA"/>
    <s v="3"/>
    <n v="28"/>
    <s v="1.116"/>
    <s v="1.084"/>
    <n v="0.99"/>
    <n v="1.0089999999999999"/>
    <s v="W 124-121"/>
    <n v="40"/>
    <n v="87"/>
    <n v="46"/>
    <n v="28"/>
    <n v="31"/>
    <n v="90.3"/>
    <n v="16"/>
    <n v="38"/>
    <n v="42.1"/>
    <n v="124"/>
    <s v="W"/>
    <s v="W1"/>
    <x v="3"/>
  </r>
  <r>
    <x v="36"/>
    <x v="26"/>
    <s v="44566WAS"/>
    <s v="HOME"/>
    <x v="16"/>
    <x v="29"/>
    <s v="1.142"/>
    <s v="1.165"/>
    <n v="1.081"/>
    <n v="1.137"/>
    <x v="25"/>
    <s v="44566HOU"/>
    <s v="27"/>
    <n v="29"/>
    <s v="1.071"/>
    <s v="1.072"/>
    <n v="1.2090000000000001"/>
    <n v="1.262"/>
    <s v="L 111-114"/>
    <n v="40"/>
    <n v="91"/>
    <n v="44"/>
    <n v="21"/>
    <n v="26"/>
    <n v="80.8"/>
    <n v="10"/>
    <n v="39"/>
    <n v="25.6"/>
    <n v="111"/>
    <s v="L"/>
    <s v="L1"/>
    <x v="18"/>
  </r>
  <r>
    <x v="37"/>
    <x v="26"/>
    <s v="44568WAS"/>
    <s v="HOME"/>
    <x v="21"/>
    <x v="29"/>
    <s v="1.1"/>
    <s v="1.007"/>
    <n v="1.103"/>
    <n v="1.034"/>
    <x v="30"/>
    <s v="44568CHI"/>
    <s v="5"/>
    <n v="13"/>
    <s v="1.065"/>
    <s v="1.013"/>
    <n v="1.042"/>
    <n v="0.97299999999999998"/>
    <s v="L 122-130"/>
    <n v="45"/>
    <n v="88"/>
    <n v="51.1"/>
    <n v="25"/>
    <n v="26"/>
    <n v="96.2"/>
    <n v="7"/>
    <n v="24"/>
    <n v="29.2"/>
    <n v="122"/>
    <s v="L"/>
    <s v="L2"/>
    <x v="19"/>
  </r>
  <r>
    <x v="38"/>
    <x v="26"/>
    <s v="44570WAS"/>
    <s v="AWAY"/>
    <x v="21"/>
    <x v="29"/>
    <s v="1.107"/>
    <s v="1.155"/>
    <n v="1.1319999999999999"/>
    <n v="1.23"/>
    <x v="26"/>
    <s v="44570ORL"/>
    <s v="28"/>
    <n v="25"/>
    <s v="0.991"/>
    <s v="1.02"/>
    <n v="1.0509999999999999"/>
    <n v="1.1160000000000001"/>
    <s v="W 102-100"/>
    <n v="36"/>
    <n v="88"/>
    <n v="40.9"/>
    <n v="19"/>
    <n v="24"/>
    <n v="79.2"/>
    <n v="11"/>
    <n v="29"/>
    <n v="37.9"/>
    <n v="102"/>
    <s v="W"/>
    <s v="W1"/>
    <x v="20"/>
  </r>
  <r>
    <x v="93"/>
    <x v="26"/>
    <s v="44572WAS"/>
    <s v="AWAY"/>
    <x v="21"/>
    <x v="29"/>
    <s v="1.055"/>
    <s v="1.005"/>
    <n v="1.0840000000000001"/>
    <n v="0.98499999999999999"/>
    <x v="17"/>
    <s v="44572OKC"/>
    <s v="29"/>
    <n v="14"/>
    <s v="0.96"/>
    <s v="1.025"/>
    <n v="1.099"/>
    <n v="1.069"/>
    <s v="W 122-118"/>
    <n v="47"/>
    <n v="87"/>
    <n v="54"/>
    <n v="17"/>
    <n v="23"/>
    <n v="73.900000000000006"/>
    <n v="11"/>
    <n v="33"/>
    <n v="33.299999999999997"/>
    <n v="122"/>
    <s v="W"/>
    <s v="W2"/>
    <x v="57"/>
  </r>
  <r>
    <x v="39"/>
    <x v="26"/>
    <s v="44573WAS"/>
    <s v="AWAY"/>
    <x v="21"/>
    <x v="29"/>
    <s v="1.055"/>
    <s v="1.005"/>
    <n v="1.0840000000000001"/>
    <n v="0.98499999999999999"/>
    <x v="14"/>
    <s v="44573ORL"/>
    <s v="28"/>
    <n v="24"/>
    <s v="0.972"/>
    <s v="0.985"/>
    <n v="1.0269999999999999"/>
    <n v="1.0049999999999999"/>
    <s v="W 112-106"/>
    <n v="43"/>
    <n v="82"/>
    <n v="52.4"/>
    <n v="16"/>
    <n v="21"/>
    <n v="76.2"/>
    <n v="10"/>
    <n v="31"/>
    <n v="32.299999999999997"/>
    <n v="112"/>
    <s v="W"/>
    <s v="W3"/>
    <x v="22"/>
  </r>
  <r>
    <x v="41"/>
    <x v="26"/>
    <s v="44576WAS"/>
    <s v="AWAY"/>
    <x v="27"/>
    <x v="29"/>
    <s v="1.126"/>
    <s v="1.157"/>
    <n v="1.0860000000000001"/>
    <n v="1.095"/>
    <x v="59"/>
    <s v="44576POR"/>
    <s v="11"/>
    <n v="30"/>
    <s v="1.065"/>
    <s v="1.05"/>
    <n v="1.101"/>
    <n v="1.361"/>
    <s v="L 110-115"/>
    <n v="39"/>
    <n v="90"/>
    <n v="43.3"/>
    <n v="20"/>
    <n v="23"/>
    <n v="87"/>
    <n v="12"/>
    <n v="37"/>
    <n v="32.4"/>
    <n v="110"/>
    <s v="L"/>
    <s v="L1"/>
    <x v="21"/>
  </r>
  <r>
    <x v="42"/>
    <x v="26"/>
    <s v="44578WAS"/>
    <s v="AWAY"/>
    <x v="29"/>
    <x v="29"/>
    <s v="1.126"/>
    <s v="1.011"/>
    <n v="1.109"/>
    <n v="1.0569999999999999"/>
    <x v="22"/>
    <s v="44578PHI"/>
    <s v="11"/>
    <n v="11"/>
    <s v="1.071"/>
    <s v="1.111"/>
    <n v="1.0309999999999999"/>
    <n v="0.999"/>
    <s v="W 117-98"/>
    <n v="42"/>
    <n v="87"/>
    <n v="48.3"/>
    <n v="24"/>
    <n v="32"/>
    <n v="75"/>
    <n v="9"/>
    <n v="30"/>
    <n v="30"/>
    <n v="117"/>
    <s v="W"/>
    <s v="W1"/>
    <x v="38"/>
  </r>
  <r>
    <x v="43"/>
    <x v="26"/>
    <s v="44580WAS"/>
    <s v="AWAY"/>
    <x v="27"/>
    <x v="25"/>
    <s v="1.1"/>
    <s v="1.141"/>
    <n v="1.0349999999999999"/>
    <n v="0.95599999999999996"/>
    <x v="24"/>
    <s v="44580BKN"/>
    <s v="8"/>
    <n v="14"/>
    <s v="1.129"/>
    <s v="1.089"/>
    <n v="1.173"/>
    <n v="1.1599999999999999"/>
    <s v="L 118-119"/>
    <n v="41"/>
    <n v="86"/>
    <n v="47.7"/>
    <n v="26"/>
    <n v="32"/>
    <n v="81.3"/>
    <n v="10"/>
    <n v="29"/>
    <n v="34.5"/>
    <n v="118"/>
    <s v="L"/>
    <s v="L1"/>
    <x v="54"/>
  </r>
  <r>
    <x v="44"/>
    <x v="26"/>
    <s v="44582WAS"/>
    <s v="AWAY"/>
    <x v="27"/>
    <x v="25"/>
    <s v="1.095"/>
    <s v="1.136"/>
    <n v="1.0529999999999999"/>
    <n v="1.1459999999999999"/>
    <x v="41"/>
    <s v="44582TOR"/>
    <s v="14"/>
    <n v="15"/>
    <s v="1.04"/>
    <s v="1.019"/>
    <n v="1.0469999999999999"/>
    <n v="1.06"/>
    <s v="L 105-109"/>
    <n v="43"/>
    <n v="85"/>
    <n v="50.6"/>
    <n v="8"/>
    <n v="10"/>
    <n v="80"/>
    <n v="11"/>
    <n v="33"/>
    <n v="33.299999999999997"/>
    <n v="105"/>
    <s v="L"/>
    <s v="L2"/>
    <x v="9"/>
  </r>
  <r>
    <x v="45"/>
    <x v="26"/>
    <s v="44584WAS"/>
    <s v="AWAY"/>
    <x v="27"/>
    <x v="25"/>
    <s v="1.125"/>
    <s v="1.095"/>
    <n v="1.0780000000000001"/>
    <n v="1.1359999999999999"/>
    <x v="15"/>
    <s v="44584BOS"/>
    <s v="21"/>
    <n v="5"/>
    <s v="1.05"/>
    <s v="1.087"/>
    <n v="1.0529999999999999"/>
    <n v="1.129"/>
    <s v="L 87-116"/>
    <n v="33"/>
    <n v="93"/>
    <n v="35.5"/>
    <n v="13"/>
    <n v="16"/>
    <n v="81.3"/>
    <n v="8"/>
    <n v="34"/>
    <n v="23.5"/>
    <n v="87"/>
    <s v="L"/>
    <s v="L3"/>
    <x v="70"/>
  </r>
  <r>
    <x v="76"/>
    <x v="26"/>
    <s v="44586WAS"/>
    <s v="AWAY"/>
    <x v="22"/>
    <x v="29"/>
    <s v="1.033"/>
    <s v="0.868"/>
    <n v="1.1459999999999999"/>
    <n v="1.157"/>
    <x v="55"/>
    <s v="44586LAC"/>
    <s v="27"/>
    <n v="7"/>
    <s v="1.103"/>
    <s v="1.034"/>
    <n v="1.133"/>
    <n v="1.115"/>
    <s v="L 115-116"/>
    <n v="37"/>
    <n v="80"/>
    <n v="46.3"/>
    <n v="32"/>
    <n v="40"/>
    <n v="80"/>
    <n v="9"/>
    <n v="27"/>
    <n v="33.299999999999997"/>
    <n v="115"/>
    <s v="L"/>
    <s v="L4"/>
    <x v="54"/>
  </r>
  <r>
    <x v="77"/>
    <x v="26"/>
    <s v="44590WAS"/>
    <s v="AWAY"/>
    <x v="22"/>
    <x v="25"/>
    <s v="1.008"/>
    <s v="1.061"/>
    <n v="1.1200000000000001"/>
    <n v="1.07"/>
    <x v="19"/>
    <s v="44590MEM"/>
    <s v="10"/>
    <n v="7"/>
    <s v="1.076"/>
    <s v="1.144"/>
    <n v="1.08"/>
    <n v="1.0660000000000001"/>
    <s v="L 95-115"/>
    <n v="35"/>
    <n v="84"/>
    <n v="41.7"/>
    <n v="15"/>
    <n v="21"/>
    <n v="71.400000000000006"/>
    <n v="10"/>
    <n v="29"/>
    <n v="34.5"/>
    <n v="95"/>
    <s v="L"/>
    <s v="L5"/>
    <x v="44"/>
  </r>
  <r>
    <x v="78"/>
    <x v="26"/>
    <s v="44593WAS"/>
    <s v="AWAY"/>
    <x v="2"/>
    <x v="25"/>
    <s v="0.974"/>
    <s v="0.986"/>
    <n v="1.1379999999999999"/>
    <n v="1.194"/>
    <x v="46"/>
    <s v="44593MIL"/>
    <s v="8"/>
    <n v="10"/>
    <s v="1.088"/>
    <s v="1.041"/>
    <n v="1.2130000000000001"/>
    <n v="1.415"/>
    <s v="L 98-112"/>
    <n v="36"/>
    <n v="82"/>
    <n v="43.9"/>
    <n v="14"/>
    <n v="20"/>
    <n v="70"/>
    <n v="12"/>
    <n v="35"/>
    <n v="34.299999999999997"/>
    <n v="98"/>
    <s v="L"/>
    <s v="L6"/>
    <x v="10"/>
  </r>
  <r>
    <x v="79"/>
    <x v="26"/>
    <s v="44594WAS"/>
    <s v="AWAY"/>
    <x v="2"/>
    <x v="25"/>
    <s v="0.974"/>
    <s v="0.986"/>
    <n v="1.1379999999999999"/>
    <n v="1.194"/>
    <x v="5"/>
    <s v="44594PHI"/>
    <s v="12"/>
    <n v="9"/>
    <s v="1.057"/>
    <s v="1.068"/>
    <n v="0.98299999999999998"/>
    <n v="1.042"/>
    <s v="W 106-103"/>
    <n v="41"/>
    <n v="90"/>
    <n v="45.6"/>
    <n v="15"/>
    <n v="19"/>
    <n v="78.900000000000006"/>
    <n v="9"/>
    <n v="22"/>
    <n v="40.9"/>
    <n v="106"/>
    <s v="W"/>
    <s v="W1"/>
    <x v="3"/>
  </r>
  <r>
    <x v="96"/>
    <x v="26"/>
    <s v="44597WAS"/>
    <s v="AWAY"/>
    <x v="2"/>
    <x v="29"/>
    <s v="1.046"/>
    <s v="1.145"/>
    <n v="1.155"/>
    <n v="1.1120000000000001"/>
    <x v="42"/>
    <s v="44597PHX"/>
    <s v="3"/>
    <n v="2"/>
    <s v="1.16"/>
    <s v="1.122"/>
    <n v="1.1399999999999999"/>
    <n v="1.21"/>
    <s v="L 80-95"/>
    <n v="30"/>
    <n v="85"/>
    <n v="35.299999999999997"/>
    <n v="15"/>
    <n v="19"/>
    <n v="78.900000000000006"/>
    <n v="5"/>
    <n v="24"/>
    <n v="20.8"/>
    <n v="80"/>
    <s v="L"/>
    <s v="L1"/>
    <x v="49"/>
  </r>
  <r>
    <x v="95"/>
    <x v="26"/>
    <s v="44599WAS"/>
    <s v="AWAY"/>
    <x v="28"/>
    <x v="26"/>
    <s v="0.997"/>
    <s v="0.839"/>
    <n v="1.0880000000000001"/>
    <n v="0.996"/>
    <x v="35"/>
    <s v="44599MIA"/>
    <s v="6"/>
    <n v="6"/>
    <s v="1.082"/>
    <s v="1.029"/>
    <n v="0.97699999999999998"/>
    <n v="0.85099999999999998"/>
    <s v="L 100-121"/>
    <n v="36"/>
    <n v="80"/>
    <n v="45"/>
    <n v="21"/>
    <n v="23"/>
    <n v="91.3"/>
    <n v="7"/>
    <n v="31"/>
    <n v="22.6"/>
    <n v="100"/>
    <s v="L"/>
    <s v="L2"/>
    <x v="41"/>
  </r>
  <r>
    <x v="112"/>
    <x v="27"/>
    <m/>
    <m/>
    <x v="24"/>
    <x v="0"/>
    <m/>
    <m/>
    <m/>
    <m/>
    <x v="60"/>
    <m/>
    <m/>
    <m/>
    <m/>
    <m/>
    <m/>
    <m/>
    <m/>
    <m/>
    <m/>
    <m/>
    <m/>
    <m/>
    <m/>
    <m/>
    <m/>
    <m/>
    <m/>
    <m/>
    <m/>
    <x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3684E-DF15-4436-A8DB-361B1265D954}" name="樞紐分析表1" cacheId="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multipleFieldFilters="0" chartFormat="6">
  <location ref="A4:C32" firstHeaderRow="0" firstDataRow="1" firstDataCol="1" rowPageCount="1" colPageCount="1"/>
  <pivotFields count="34">
    <pivotField axis="axisPage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compact="0" outline="0" showAll="0" defaultSubtotal="0"/>
    <pivotField compact="0" outline="0" showAll="0" defaultSubtotal="0"/>
    <pivotField compact="0" outline="0" showAll="0" defaultSubtotal="0">
      <items count="51">
        <item x="42"/>
        <item x="37"/>
        <item x="14"/>
        <item x="47"/>
        <item x="33"/>
        <item x="49"/>
        <item x="32"/>
        <item x="35"/>
        <item x="44"/>
        <item x="25"/>
        <item x="15"/>
        <item x="41"/>
        <item x="39"/>
        <item x="46"/>
        <item x="43"/>
        <item x="30"/>
        <item x="50"/>
        <item x="45"/>
        <item x="48"/>
        <item x="0"/>
        <item x="38"/>
        <item x="7"/>
        <item x="6"/>
        <item x="23"/>
        <item x="1"/>
        <item x="8"/>
        <item x="17"/>
        <item x="29"/>
        <item x="27"/>
        <item x="16"/>
        <item x="21"/>
        <item x="13"/>
        <item x="22"/>
        <item x="2"/>
        <item x="28"/>
        <item x="20"/>
        <item x="34"/>
        <item x="31"/>
        <item x="40"/>
        <item x="19"/>
        <item x="26"/>
        <item x="18"/>
        <item x="12"/>
        <item x="36"/>
        <item x="11"/>
        <item x="10"/>
        <item x="9"/>
        <item x="5"/>
        <item x="3"/>
        <item x="4"/>
        <item x="24"/>
      </items>
    </pivotField>
    <pivotField compact="0" outline="0" showAll="0" defaultSubtotal="0">
      <items count="32">
        <item x="30"/>
        <item x="31"/>
        <item x="1"/>
        <item x="4"/>
        <item x="3"/>
        <item x="2"/>
        <item x="20"/>
        <item x="18"/>
        <item x="5"/>
        <item x="17"/>
        <item x="19"/>
        <item x="21"/>
        <item x="22"/>
        <item x="27"/>
        <item x="23"/>
        <item x="16"/>
        <item x="28"/>
        <item x="6"/>
        <item x="7"/>
        <item x="8"/>
        <item x="24"/>
        <item x="26"/>
        <item x="25"/>
        <item x="29"/>
        <item x="12"/>
        <item x="13"/>
        <item x="9"/>
        <item x="10"/>
        <item x="11"/>
        <item x="15"/>
        <item x="14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90">
        <item x="87"/>
        <item x="73"/>
        <item x="88"/>
        <item x="81"/>
        <item x="59"/>
        <item x="85"/>
        <item x="68"/>
        <item x="79"/>
        <item x="83"/>
        <item x="45"/>
        <item x="63"/>
        <item x="86"/>
        <item x="46"/>
        <item x="62"/>
        <item x="61"/>
        <item x="70"/>
        <item x="5"/>
        <item x="74"/>
        <item x="56"/>
        <item x="64"/>
        <item x="25"/>
        <item x="32"/>
        <item x="60"/>
        <item x="41"/>
        <item x="44"/>
        <item x="47"/>
        <item x="8"/>
        <item x="66"/>
        <item x="23"/>
        <item x="49"/>
        <item x="10"/>
        <item x="24"/>
        <item x="11"/>
        <item x="4"/>
        <item x="39"/>
        <item x="7"/>
        <item x="19"/>
        <item x="40"/>
        <item x="1"/>
        <item x="21"/>
        <item x="9"/>
        <item x="18"/>
        <item x="17"/>
        <item x="54"/>
        <item x="43"/>
        <item x="20"/>
        <item x="3"/>
        <item x="57"/>
        <item x="33"/>
        <item x="22"/>
        <item x="6"/>
        <item x="29"/>
        <item x="30"/>
        <item x="14"/>
        <item x="13"/>
        <item x="15"/>
        <item x="35"/>
        <item x="34"/>
        <item x="42"/>
        <item x="28"/>
        <item x="27"/>
        <item x="2"/>
        <item x="38"/>
        <item x="12"/>
        <item x="31"/>
        <item x="26"/>
        <item x="55"/>
        <item x="37"/>
        <item x="78"/>
        <item x="0"/>
        <item x="67"/>
        <item x="48"/>
        <item x="50"/>
        <item x="52"/>
        <item x="69"/>
        <item x="16"/>
        <item x="36"/>
        <item x="80"/>
        <item x="53"/>
        <item x="72"/>
        <item x="71"/>
        <item x="77"/>
        <item x="75"/>
        <item x="76"/>
        <item x="84"/>
        <item x="65"/>
        <item x="58"/>
        <item x="51"/>
        <item x="82"/>
        <item x="89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4">
        <item sd="0" x="0"/>
        <item sd="0" x="1"/>
        <item sd="0" x="2"/>
        <item sd="0" x="3"/>
      </items>
    </pivotField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平均值 - PT.DIFF" fld="31" subtotal="average" baseField="1" baseItem="0"/>
    <dataField name="平均值 - PTS" fld="28" subtotal="average" baseField="1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83CB583E-F4FE-4926-9421-FD11063582B9}" autoFormatId="16" applyNumberFormats="0" applyBorderFormats="0" applyFontFormats="0" applyPatternFormats="0" applyAlignmentFormats="0" applyWidthHeightFormats="0">
  <queryTableRefresh nextId="10">
    <queryTableFields count="9">
      <queryTableField id="1" name="D" tableColumnId="1"/>
      <queryTableField id="2" name="Rank" tableColumnId="2"/>
      <queryTableField id="3" name="Team" tableColumnId="3"/>
      <queryTableField id="4" name="2021" tableColumnId="4"/>
      <queryTableField id="5" name="Last 3" tableColumnId="5"/>
      <queryTableField id="6" name="Last 1" tableColumnId="6"/>
      <queryTableField id="7" name="Home" tableColumnId="7"/>
      <queryTableField id="8" name="Away" tableColumnId="8"/>
      <queryTableField id="9" name="202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929FBCB2-D469-407E-AE7A-9292F23809CF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Rank" tableColumnId="2"/>
      <queryTableField id="3" name="Team" tableColumnId="3"/>
      <queryTableField id="4" name="2021" tableColumnId="4"/>
      <queryTableField id="5" name="Last 3" tableColumnId="5"/>
      <queryTableField id="6" name="Last 1" tableColumnId="6"/>
      <queryTableField id="7" name="Home" tableColumnId="7"/>
      <queryTableField id="8" name="Away" tableColumnId="8"/>
      <queryTableField id="9" name="202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3" xr16:uid="{2EFDF9BA-DA2D-4C7B-9AC2-7810C8580307}" autoFormatId="16" applyNumberFormats="0" applyBorderFormats="0" applyFontFormats="0" applyPatternFormats="0" applyAlignmentFormats="0" applyWidthHeightFormats="0">
  <queryTableRefresh nextId="56" unboundColumnsRight="31">
    <queryTableFields count="35">
      <queryTableField id="20" name="DATE" tableColumnId="20"/>
      <queryTableField id="21" name="TEAM" tableColumnId="21"/>
      <queryTableField id="40" dataBound="0" tableColumnId="1"/>
      <queryTableField id="22" name="COURT" tableColumnId="22"/>
      <queryTableField id="23" dataBound="0" tableColumnId="23"/>
      <queryTableField id="24" dataBound="0" tableColumnId="24"/>
      <queryTableField id="52" dataBound="0" tableColumnId="13"/>
      <queryTableField id="51" dataBound="0" tableColumnId="12"/>
      <queryTableField id="50" dataBound="0" tableColumnId="11"/>
      <queryTableField id="49" dataBound="0" tableColumnId="10"/>
      <queryTableField id="25" dataBound="0" tableColumnId="25"/>
      <queryTableField id="43" dataBound="0" tableColumnId="4"/>
      <queryTableField id="44" dataBound="0" tableColumnId="5"/>
      <queryTableField id="42" dataBound="0" tableColumnId="3"/>
      <queryTableField id="46" dataBound="0" tableColumnId="7"/>
      <queryTableField id="47" dataBound="0" tableColumnId="8"/>
      <queryTableField id="54" dataBound="0" tableColumnId="15"/>
      <queryTableField id="53" dataBound="0" tableColumnId="14"/>
      <queryTableField id="48" dataBound="0" tableColumnId="9"/>
      <queryTableField id="55" dataBound="0" tableColumnId="16"/>
      <queryTableField id="45" dataBound="0" tableColumnId="6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</queryTableFields>
    <queryTableDeletedFields count="15">
      <deletedField name="OPP"/>
      <deletedField name="RES"/>
      <deletedField name="FGM"/>
      <deletedField name="FGA"/>
      <deletedField name="FG_PCT"/>
      <deletedField name="FTM"/>
      <deletedField name="FTA"/>
      <deletedField name="FT_PCT"/>
      <deletedField name="3FGM"/>
      <deletedField name="3FGA"/>
      <deletedField name="3FG_PCT"/>
      <deletedField name="PTS"/>
      <deletedField name="WIN"/>
      <deletedField name="STREAK"/>
      <deletedField name="PT.DIFF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3349200-E9A0-4285-820E-DD7C617083C4}" name="OFF_Standing1" displayName="OFF_Standing1" ref="B1:J3472" tableType="queryTable" totalsRowShown="0">
  <autoFilter ref="B1:J3472" xr:uid="{E3349200-E9A0-4285-820E-DD7C617083C4}">
    <filterColumn colId="2">
      <filters>
        <filter val="ATL"/>
      </filters>
    </filterColumn>
  </autoFilter>
  <tableColumns count="9">
    <tableColumn id="1" xr3:uid="{0F40FD78-B0BF-482F-8590-F4D990387CDE}" uniqueName="1" name="DATE" queryTableFieldId="1" dataDxfId="306"/>
    <tableColumn id="2" xr3:uid="{3ADBB7E1-3E72-4BCC-9679-E9ED65846057}" uniqueName="2" name="RANK" queryTableFieldId="2"/>
    <tableColumn id="3" xr3:uid="{A15EF9F5-F404-4700-B133-410BCA2DCECB}" uniqueName="3" name="TEAM" queryTableFieldId="3" dataDxfId="305"/>
    <tableColumn id="4" xr3:uid="{29CB9530-F3E3-4277-8E97-F56AE6B3ABBE}" uniqueName="4" name="2021" queryTableFieldId="4" dataDxfId="304"/>
    <tableColumn id="5" xr3:uid="{39A2F065-207D-4611-9223-8775300827D1}" uniqueName="5" name="LAST 3" queryTableFieldId="5" dataDxfId="303"/>
    <tableColumn id="6" xr3:uid="{FFC2A2C9-4377-4F3B-A7D5-1FEBFFD933B5}" uniqueName="6" name="LAST 1" queryTableFieldId="6" dataDxfId="302"/>
    <tableColumn id="7" xr3:uid="{DE4A467D-0FFA-4080-B8FA-D7FC3F0677AC}" uniqueName="7" name="HOME" queryTableFieldId="7" dataDxfId="301"/>
    <tableColumn id="8" xr3:uid="{B119DC21-F3CB-4D28-8EFC-700E73C13D9F}" uniqueName="8" name="AWAY" queryTableFieldId="8" dataDxfId="300"/>
    <tableColumn id="9" xr3:uid="{635E296A-E3C1-4A88-A622-F7CF3EC17F4F}" uniqueName="9" name="2020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1C7F8CC-B41A-4A62-AA19-BE03D279E5D9}" name="DEF_Standing1" displayName="DEF_Standing1" ref="B1:J3472" tableType="queryTable" totalsRowShown="0">
  <autoFilter ref="B1:J3472" xr:uid="{51C7F8CC-B41A-4A62-AA19-BE03D279E5D9}"/>
  <sortState xmlns:xlrd2="http://schemas.microsoft.com/office/spreadsheetml/2017/richdata2" ref="B2:J3472">
    <sortCondition ref="D1:D3472"/>
  </sortState>
  <tableColumns count="9">
    <tableColumn id="1" xr3:uid="{44FD454E-B739-4E0B-A30F-09C40DCC5FB3}" uniqueName="1" name="Date" queryTableFieldId="1" dataDxfId="299"/>
    <tableColumn id="2" xr3:uid="{FF75012A-0A50-4622-98DF-2779E13A1706}" uniqueName="2" name="Rank" queryTableFieldId="2"/>
    <tableColumn id="3" xr3:uid="{969B5B9E-79AE-40A3-8153-600D07F5826E}" uniqueName="3" name="Team" queryTableFieldId="3" dataDxfId="298"/>
    <tableColumn id="4" xr3:uid="{46AFAA7F-B2CB-4EAD-906E-A65E0250EA77}" uniqueName="4" name="2021" queryTableFieldId="4"/>
    <tableColumn id="5" xr3:uid="{45D5D675-9C19-4FF1-85DE-713FD4305A71}" uniqueName="5" name="Last 3" queryTableFieldId="5"/>
    <tableColumn id="6" xr3:uid="{A58852EB-5A89-4AD7-B99D-0BBC24F3165D}" uniqueName="6" name="Last 1" queryTableFieldId="6"/>
    <tableColumn id="7" xr3:uid="{F2171E13-A5AE-49DD-8A88-FD59B0A6E784}" uniqueName="7" name="Home" queryTableFieldId="7"/>
    <tableColumn id="8" xr3:uid="{D34CFF46-68E4-475E-8EE5-4012C7A4F0F7}" uniqueName="8" name="Away" queryTableFieldId="8"/>
    <tableColumn id="9" xr3:uid="{10F1DB2F-8A77-4C7A-B4BD-D995B3CC7A08}" uniqueName="9" name="2020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DBD2ADB-4BAA-4129-AFBD-4EE471122D98}" name="team_stat_v2_0_xlsx" displayName="team_stat_v2_0_xlsx" ref="A1:AI1441" tableType="queryTable" totalsRowShown="0">
  <autoFilter ref="A1:AI1441" xr:uid="{FDBD2ADB-4BAA-4129-AFBD-4EE471122D98}"/>
  <tableColumns count="35">
    <tableColumn id="20" xr3:uid="{DFEEBB51-829E-4066-860B-CD66DF33B109}" uniqueName="20" name="DATE" queryTableFieldId="20" dataDxfId="297"/>
    <tableColumn id="21" xr3:uid="{84C0DB56-D6C7-4838-9042-D97E5CE5A75C}" uniqueName="21" name="TEAM" queryTableFieldId="21"/>
    <tableColumn id="1" xr3:uid="{F1DD271C-5AE7-4443-B931-6EDF62241B20}" uniqueName="1" name="DATE+TEAM" queryTableFieldId="40" dataDxfId="296">
      <calculatedColumnFormula>_xlfn.CONCAT(A2,B2)</calculatedColumnFormula>
    </tableColumn>
    <tableColumn id="22" xr3:uid="{AAB8E114-41E6-4045-A01A-E368E51E912C}" uniqueName="22" name="COURT" queryTableFieldId="22"/>
    <tableColumn id="23" xr3:uid="{2A1FBF6A-F566-4243-BB4B-B5CDD8005B75}" uniqueName="23" name="OFF_RANK" queryTableFieldId="23" dataDxfId="295">
      <calculatedColumnFormula>VLOOKUP($C2,OFF_Standing!A:C,3,0)</calculatedColumnFormula>
    </tableColumn>
    <tableColumn id="24" xr3:uid="{27730698-CB43-4372-8883-01FA3750B54E}" uniqueName="24" name="DEF_RANK" queryTableFieldId="24" dataDxfId="294">
      <calculatedColumnFormula>VLOOKUP($C2,DEF_Standing!A:C,3,0)</calculatedColumnFormula>
    </tableColumn>
    <tableColumn id="13" xr3:uid="{C27E395B-B927-44B5-998D-7C63626AA96C}" uniqueName="13" name="OFF_LAST3" queryTableFieldId="52" dataDxfId="293">
      <calculatedColumnFormula>IFERROR(VLOOKUP($C2,OFF_Standing!A:G,6,0)," ")</calculatedColumnFormula>
    </tableColumn>
    <tableColumn id="12" xr3:uid="{EE337224-1CA8-4A90-B9BA-E38741470A52}" uniqueName="12" name="OFF_LAST1" queryTableFieldId="51" dataDxfId="292">
      <calculatedColumnFormula>IFERROR(VLOOKUP($C2,OFF_Standing!A:G,7,0)," ")</calculatedColumnFormula>
    </tableColumn>
    <tableColumn id="11" xr3:uid="{093763A3-4D73-4EEF-958D-137FBA845213}" uniqueName="11" name="DEF_LAST3" queryTableFieldId="50" dataDxfId="291">
      <calculatedColumnFormula>IFERROR(VLOOKUP($C2,DEF_Standing!A:G,6,0)," ")</calculatedColumnFormula>
    </tableColumn>
    <tableColumn id="10" xr3:uid="{6C76EBCF-6370-4732-AB43-1B6B8EBB51CF}" uniqueName="10" name="DEF_LAST1" queryTableFieldId="49" dataDxfId="290">
      <calculatedColumnFormula>IFERROR(VLOOKUP($C2,DEF_Standing!A:G,7,0)," ")</calculatedColumnFormula>
    </tableColumn>
    <tableColumn id="25" xr3:uid="{52FEAB25-55AE-4D74-BE3F-8D4F9CB7D494}" uniqueName="25" name="OPP" queryTableFieldId="25"/>
    <tableColumn id="4" xr3:uid="{28DD5917-C5AD-4C53-8AF9-5020F492E94D}" uniqueName="4" name="OPP. DATE+TEAM" queryTableFieldId="43" dataDxfId="289">
      <calculatedColumnFormula>_xlfn.CONCAT(A2,RIGHT(K2,3))</calculatedColumnFormula>
    </tableColumn>
    <tableColumn id="5" xr3:uid="{C7EC59F2-8451-4741-B800-0E0CB3D3766F}" uniqueName="5" name="OPP_OFF_RANK" queryTableFieldId="44" dataDxfId="288">
      <calculatedColumnFormula>VLOOKUP($L2,OFF_Standing!A:C,3,0)</calculatedColumnFormula>
    </tableColumn>
    <tableColumn id="3" xr3:uid="{8BE2AA17-2285-4D54-BE3E-DB04515C6D3E}" uniqueName="3" name="OPP_DEF_RANK" queryTableFieldId="42" dataDxfId="287">
      <calculatedColumnFormula>IFERROR(VLOOKUP($L2,DEF_Standing!A:C,3,0)," ")</calculatedColumnFormula>
    </tableColumn>
    <tableColumn id="7" xr3:uid="{178E14AD-05C9-47EE-9B53-7FED1E38FD42}" uniqueName="7" name="OPP_OFF_LAST3" queryTableFieldId="46" dataDxfId="286">
      <calculatedColumnFormula>IFERROR(VLOOKUP($L2,OFF_Standing!A:G,6,0)," ")</calculatedColumnFormula>
    </tableColumn>
    <tableColumn id="8" xr3:uid="{230FE151-9964-4FE6-8D1E-BA32D3301011}" uniqueName="8" name="OPP_OFF_LAST1" queryTableFieldId="47" dataDxfId="285">
      <calculatedColumnFormula>IFERROR(VLOOKUP($L2,OFF_Standing!A:G,7,0)," ")</calculatedColumnFormula>
    </tableColumn>
    <tableColumn id="15" xr3:uid="{4CA42E12-172A-4EC5-B280-0044697156EE}" uniqueName="15" name="DEF-OPP_OFF" queryTableFieldId="54" dataDxfId="284">
      <calculatedColumnFormula>M2-F2</calculatedColumnFormula>
    </tableColumn>
    <tableColumn id="14" xr3:uid="{E240CE18-373A-4670-A7F1-8C53DCAFF900}" uniqueName="14" name="OFF-OPP_DEF" queryTableFieldId="53" dataDxfId="283">
      <calculatedColumnFormula>E2-N2</calculatedColumnFormula>
    </tableColumn>
    <tableColumn id="9" xr3:uid="{80904D77-98CB-48AE-ADF7-3043BE7215E4}" uniqueName="9" name="OPP_DEF_LAST3" queryTableFieldId="48" dataDxfId="282">
      <calculatedColumnFormula>IFERROR(VLOOKUP($L2,DEF_Standing!A:G,6,0)," ")</calculatedColumnFormula>
    </tableColumn>
    <tableColumn id="16" xr3:uid="{AC8B6C6B-C981-4457-822A-382FD7EDB1E0}" uniqueName="16" name="NET_RANK" queryTableFieldId="55" dataDxfId="281">
      <calculatedColumnFormula>Q2+R2</calculatedColumnFormula>
    </tableColumn>
    <tableColumn id="6" xr3:uid="{4D4DED86-5154-48EF-82E8-39156D56993C}" uniqueName="6" name="OPP_DEF_LAST1" queryTableFieldId="45" dataDxfId="280">
      <calculatedColumnFormula>IFERROR(VLOOKUP($L2,DEF_Standing!A:G,7,0)," ")</calculatedColumnFormula>
    </tableColumn>
    <tableColumn id="26" xr3:uid="{07B854E8-1A58-4BB1-A122-B75F97848214}" uniqueName="26" name="RES" queryTableFieldId="26"/>
    <tableColumn id="27" xr3:uid="{938B81AE-F14B-409A-9B70-1B8F30D016E5}" uniqueName="27" name="FGM" queryTableFieldId="27"/>
    <tableColumn id="28" xr3:uid="{9872AA03-8541-4F75-A827-A7A34C589AC0}" uniqueName="28" name="FGA" queryTableFieldId="28"/>
    <tableColumn id="29" xr3:uid="{68001839-B754-4A2A-B488-8D9A5AC5A842}" uniqueName="29" name="FG_PCT" queryTableFieldId="29"/>
    <tableColumn id="30" xr3:uid="{203EECFD-D6BD-41BE-B5EA-42C19D3522AE}" uniqueName="30" name="FTM" queryTableFieldId="30"/>
    <tableColumn id="31" xr3:uid="{FB0346C8-7288-40EB-B07F-5D3F7472E6B7}" uniqueName="31" name="FTA" queryTableFieldId="31"/>
    <tableColumn id="32" xr3:uid="{721E1999-BFBF-4EF2-9B58-70FEE0BA92BC}" uniqueName="32" name="FT_PCT" queryTableFieldId="32"/>
    <tableColumn id="33" xr3:uid="{F3B4F87F-A837-445C-A2A1-2C0AD69729A4}" uniqueName="33" name="3FGM" queryTableFieldId="33"/>
    <tableColumn id="34" xr3:uid="{781717D1-51EB-4116-91DA-4E45F2B2CD64}" uniqueName="34" name="3FGA" queryTableFieldId="34"/>
    <tableColumn id="35" xr3:uid="{E5CF557D-A8C7-4D44-9A41-64BEF2233BCD}" uniqueName="35" name="3FG_PCT" queryTableFieldId="35"/>
    <tableColumn id="36" xr3:uid="{53195682-8240-4E33-BEFE-9F65DB4E7096}" uniqueName="36" name="PTS" queryTableFieldId="36"/>
    <tableColumn id="37" xr3:uid="{EFA5B304-92AA-4134-8EA2-B71FD7CBCC5B}" uniqueName="37" name="WIN" queryTableFieldId="37"/>
    <tableColumn id="38" xr3:uid="{1CA94D39-A9A1-4CF3-A74F-8303222BA667}" uniqueName="38" name="STREAK" queryTableFieldId="38"/>
    <tableColumn id="39" xr3:uid="{C920C717-09CB-4896-9790-66A5670EDF26}" uniqueName="39" name="PT_DIFF" queryTableFieldId="3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E35AAE-287C-4034-A3FD-1409628664F4}" name="ATL2021_2022" displayName="ATL2021_2022" ref="A1:R84" totalsRowShown="0">
  <autoFilter ref="A1:R84" xr:uid="{03E35AAE-287C-4034-A3FD-1409628664F4}"/>
  <tableColumns count="18">
    <tableColumn id="1" xr3:uid="{99BD6A07-3D34-4534-9EBA-B733C3FB105E}" name="DATE" dataDxfId="279"/>
    <tableColumn id="2" xr3:uid="{8E42FA72-3FFA-46AE-9BF7-ADF5E65E6A6A}" name="TEAM" dataDxfId="278"/>
    <tableColumn id="3" xr3:uid="{52B1AF55-D08E-4754-BB83-F28FE30EABEC}" name="COURT" dataDxfId="277">
      <calculatedColumnFormula>IF(ISNUMBER(SEARCH("vs",D2,1))=TRUE,"HOME","AWAY")</calculatedColumnFormula>
    </tableColumn>
    <tableColumn id="4" xr3:uid="{D2CDBCC8-81B8-498B-9307-19DB46FEE6DD}" name="OPP" dataDxfId="276"/>
    <tableColumn id="5" xr3:uid="{9EBA7EEE-DF9F-49D5-80EF-0A29BEE55F09}" name="RES" dataDxfId="275"/>
    <tableColumn id="6" xr3:uid="{483E35A6-8546-41AA-9283-EF271CE4DC85}" name="FGM"/>
    <tableColumn id="7" xr3:uid="{0A6711B9-EB58-474C-A9E0-8255AF23CC10}" name="FGA"/>
    <tableColumn id="8" xr3:uid="{1B856B78-01AB-4BD5-A8C6-66B861EA0915}" name="FG_PCT"/>
    <tableColumn id="9" xr3:uid="{156D51C9-DB7B-4BA0-AE7F-DA1D7546EB26}" name="FTM"/>
    <tableColumn id="10" xr3:uid="{8125C217-7436-4196-935B-B729C8350F80}" name="FTA"/>
    <tableColumn id="11" xr3:uid="{62EF1E6E-B679-4639-93F8-C4F9B5DAAA71}" name="FT_PCT"/>
    <tableColumn id="12" xr3:uid="{E720BF53-C8C9-457E-B029-89F698B3D43A}" name="3FGM"/>
    <tableColumn id="13" xr3:uid="{62461A50-A8DD-426D-BB79-867CEDB03D00}" name="3FGA"/>
    <tableColumn id="14" xr3:uid="{06A12E13-0640-4867-A675-57AD0D6C8B7F}" name="3FG_PCT" dataDxfId="274"/>
    <tableColumn id="15" xr3:uid="{E3BC755E-5367-4C69-B72F-84CE059053A8}" name="PTS" dataDxfId="273"/>
    <tableColumn id="16" xr3:uid="{365F0E78-3FC7-4C95-9AC0-D9D239095F56}" name="WIN" dataDxfId="272"/>
    <tableColumn id="17" xr3:uid="{967E66E8-BCF1-4B92-BFEC-62D2BFDAD3EC}" name="STREAK" dataDxfId="271"/>
    <tableColumn id="18" xr3:uid="{099786FF-5686-478D-B510-B6B55A617A9D}" name="DIFF" dataDxfId="27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E40C4B-FB18-465B-A09F-D112888E76A8}" name="BKN2021_2022" displayName="BKN2021_2022" ref="A1:R86" totalsRowShown="0">
  <autoFilter ref="A1:R86" xr:uid="{ACE40C4B-FB18-465B-A09F-D112888E76A8}"/>
  <tableColumns count="18">
    <tableColumn id="1" xr3:uid="{07043A6F-75BB-4DB3-A0B3-40EC0484DA58}" name="DATE" dataDxfId="269"/>
    <tableColumn id="2" xr3:uid="{C3A76B33-4263-4321-8208-160D1AC67709}" name="TEAM" dataDxfId="268"/>
    <tableColumn id="3" xr3:uid="{94619E5D-0C8F-4E09-86FC-FA275EE111FE}" name="COURT" dataDxfId="267">
      <calculatedColumnFormula>IF(ISNUMBER(SEARCH("vs",D2,1))=TRUE,"HOME","AWAY")</calculatedColumnFormula>
    </tableColumn>
    <tableColumn id="4" xr3:uid="{224B8125-A8C8-4586-94B9-35C925B6D99F}" name="OPP" dataDxfId="266"/>
    <tableColumn id="5" xr3:uid="{270E7738-0672-4FEF-8548-AB98EEE37675}" name="RES" dataDxfId="265"/>
    <tableColumn id="6" xr3:uid="{446BEB3F-9219-49C3-906A-A65D89026D70}" name="FGM"/>
    <tableColumn id="7" xr3:uid="{703E3372-5037-47F3-8067-C752EF8191C2}" name="FGA"/>
    <tableColumn id="8" xr3:uid="{98BCD5A1-7DDF-464D-A047-3D638FE27EBC}" name="FG_PCT"/>
    <tableColumn id="9" xr3:uid="{8FFB0448-E37C-4832-8B2C-F4E25F8DA7A1}" name="FTM"/>
    <tableColumn id="10" xr3:uid="{0402BA90-5AA0-4D67-8391-48829FB14F35}" name="FTA"/>
    <tableColumn id="11" xr3:uid="{5FA3E7C8-17AD-4441-A05D-98CCB0597E9B}" name="FT_PCT"/>
    <tableColumn id="12" xr3:uid="{5B81AA86-4FE7-4FC2-B642-C45A1232FE2C}" name="3FGM"/>
    <tableColumn id="13" xr3:uid="{584655E7-F229-43A0-9E29-68F8472B8FF1}" name="3FGA"/>
    <tableColumn id="14" xr3:uid="{3D3E0B74-A172-4436-A9AF-4497C0FE953A}" name="3FG_PCT" dataDxfId="264"/>
    <tableColumn id="15" xr3:uid="{294BD665-D6B5-4A3A-A64D-5D5D64226AE7}" name="PTS" dataDxfId="263"/>
    <tableColumn id="16" xr3:uid="{484837E4-8086-41A9-944C-5B273AB99440}" name="WIN" dataDxfId="262"/>
    <tableColumn id="17" xr3:uid="{5881463F-D503-4497-81A6-A98C64D34B26}" name="STREAK" dataDxfId="261"/>
    <tableColumn id="18" xr3:uid="{20C18979-27C6-4EAF-9A95-97DFE02DA951}" name="DIFF" dataDxfId="26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9B488E-0AAA-4DB1-8D75-A27A758753B2}" name="BOS2021_2022" displayName="BOS2021_2022" ref="A1:R83" totalsRowShown="0">
  <autoFilter ref="A1:R83" xr:uid="{089B488E-0AAA-4DB1-8D75-A27A758753B2}"/>
  <tableColumns count="18">
    <tableColumn id="1" xr3:uid="{FA67287A-87C0-40B7-8117-96D8F52B9034}" name="DATE" dataDxfId="259"/>
    <tableColumn id="2" xr3:uid="{16C27504-E826-4755-A644-E5DC6ADF58B1}" name="TEAM" dataDxfId="258"/>
    <tableColumn id="3" xr3:uid="{BE8FA63D-FC29-446E-9902-EA26E03DBA0B}" name="COURT" dataDxfId="257">
      <calculatedColumnFormula>IF(ISNUMBER(SEARCH("vs",D2,1))=TRUE,"HOME","AWAY")</calculatedColumnFormula>
    </tableColumn>
    <tableColumn id="4" xr3:uid="{FEAD582D-9FCD-4751-8BB6-21DEEBA00514}" name="OPP" dataDxfId="256"/>
    <tableColumn id="5" xr3:uid="{0BDDA278-CD83-45CC-AE1A-55C7A02E064B}" name="RES" dataDxfId="255"/>
    <tableColumn id="6" xr3:uid="{4C6898D5-5739-48A7-BFAD-0E3AA5CCB93B}" name="FGM"/>
    <tableColumn id="7" xr3:uid="{EFFD665E-C264-424A-959D-0935A96C1DF8}" name="FGA"/>
    <tableColumn id="8" xr3:uid="{BB156B5E-7D70-4D37-A45A-66BE746DDC73}" name="FG_PCT"/>
    <tableColumn id="9" xr3:uid="{CA076548-B822-4B58-A55E-35A43AEBBB6F}" name="FTM"/>
    <tableColumn id="10" xr3:uid="{5B8711D7-75DC-4586-A6E6-0C8321ACC8E1}" name="FTA"/>
    <tableColumn id="11" xr3:uid="{6BF466A8-03D3-42BC-BB2B-CFC5916915A1}" name="FT_PCT"/>
    <tableColumn id="12" xr3:uid="{6349DA76-DC1C-4788-AE1C-FC2AFA64282A}" name="3FGM"/>
    <tableColumn id="13" xr3:uid="{011F1239-680C-4C0B-95D9-C8CB06A0ACF7}" name="3FGA"/>
    <tableColumn id="14" xr3:uid="{814B9C6C-07B5-4AF7-AB10-BEDEFF973C7E}" name="3FG_PCT" dataDxfId="254"/>
    <tableColumn id="15" xr3:uid="{C60496EA-297C-4F49-BA8C-49FCD1578FF5}" name="PTS" dataDxfId="253"/>
    <tableColumn id="16" xr3:uid="{9656B19A-9EB5-4EC9-AAC9-80B7961E8B3F}" name="WIN" dataDxfId="252"/>
    <tableColumn id="17" xr3:uid="{CFE65A0B-E349-4247-A1AD-64A351807527}" name="STREAK" dataDxfId="251"/>
    <tableColumn id="18" xr3:uid="{892081C7-F018-4E1A-A368-42511AC9FE95}" name="DIFF" dataDxfId="25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514BEFF-E252-4AAE-9E86-A13AD93CF8BD}" name="CHI2021_2022" displayName="CHI2021_2022" ref="A1:R85" totalsRowShown="0">
  <autoFilter ref="A1:R85" xr:uid="{E514BEFF-E252-4AAE-9E86-A13AD93CF8BD}"/>
  <tableColumns count="18">
    <tableColumn id="1" xr3:uid="{B742E07A-14FE-41A8-A847-3BF91EB1EE13}" name="DATE" dataDxfId="249"/>
    <tableColumn id="2" xr3:uid="{2F6C4C9A-3DC7-4562-A125-30501BF3941A}" name="TEAM" dataDxfId="248"/>
    <tableColumn id="3" xr3:uid="{B52C1D13-E427-47C0-A367-4E7621818412}" name="COURT" dataDxfId="247">
      <calculatedColumnFormula>IF(ISNUMBER(SEARCH("vs",D2,1))=TRUE,"HOME","AWAY")</calculatedColumnFormula>
    </tableColumn>
    <tableColumn id="4" xr3:uid="{A39F2E45-6B5C-4E79-AE47-945B89EB84A5}" name="OPP" dataDxfId="246"/>
    <tableColumn id="5" xr3:uid="{8E843AB2-1D03-4630-BFC8-564D7E660AA6}" name="RES" dataDxfId="245"/>
    <tableColumn id="6" xr3:uid="{1C7CE82E-7D0F-4B9C-BF6B-DC6FF85BBD00}" name="FGM"/>
    <tableColumn id="7" xr3:uid="{49F1679E-2F5E-4239-A791-03D168F90D89}" name="FGA"/>
    <tableColumn id="8" xr3:uid="{76DDAC06-C91B-43B3-A292-356F897811F2}" name="FG_PCT"/>
    <tableColumn id="9" xr3:uid="{C35198C5-5FD6-4D9D-A1EA-DB23F510C79C}" name="FTM"/>
    <tableColumn id="10" xr3:uid="{87CC8156-3D30-4CC0-84BD-51450B871CDE}" name="FTA"/>
    <tableColumn id="11" xr3:uid="{9C5A19DE-5009-4EFC-A263-FCF38BB9B1F5}" name="FT_PCT"/>
    <tableColumn id="12" xr3:uid="{AEFC1495-4D9B-4168-8E9E-A087C3AEAB5F}" name="3FGM"/>
    <tableColumn id="13" xr3:uid="{CBED41CA-92C8-4AA2-9F3D-D1166C806D7A}" name="3FGA"/>
    <tableColumn id="14" xr3:uid="{3655B5BC-E7DE-4DE4-A4C4-9CA06C300F66}" name="3FG_PCT" dataDxfId="244"/>
    <tableColumn id="15" xr3:uid="{9DAE69AB-CDBA-4291-B9DF-0938C2C428A6}" name="PTS" dataDxfId="243"/>
    <tableColumn id="16" xr3:uid="{7B02A9E3-8B9B-40E5-9CBF-39C3F815D097}" name="WIN" dataDxfId="242"/>
    <tableColumn id="17" xr3:uid="{E9D5DC3A-B336-45DE-9CA4-6CFB72212C48}" name="STREAK" dataDxfId="241"/>
    <tableColumn id="18" xr3:uid="{541D1F8F-52B5-4C66-90C4-24327219CADB}" name="DIFF" dataDxfId="24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A041DE-FFDC-4B0E-BAAB-E11129C9DE14}" name="CHA2021_2022" displayName="CHA2021_2022" ref="A1:R82" totalsRowShown="0">
  <autoFilter ref="A1:R82" xr:uid="{3BA041DE-FFDC-4B0E-BAAB-E11129C9DE14}"/>
  <tableColumns count="18">
    <tableColumn id="1" xr3:uid="{73807823-FDFA-4A78-BB7A-8EF91F12C6D9}" name="DATE" dataDxfId="239"/>
    <tableColumn id="2" xr3:uid="{D10561F8-B9A9-49A6-9EA9-98210D99B6F3}" name="TEAM" dataDxfId="238"/>
    <tableColumn id="3" xr3:uid="{E90D45CD-C70D-4272-945F-D63A227C2130}" name="COURT" dataDxfId="237">
      <calculatedColumnFormula>IF(ISNUMBER(SEARCH("vs",D2,1))=TRUE,"HOME","AWAY")</calculatedColumnFormula>
    </tableColumn>
    <tableColumn id="4" xr3:uid="{D361C626-C80D-4047-80CF-B005CE5BD281}" name="OPP" dataDxfId="236"/>
    <tableColumn id="5" xr3:uid="{C87DC64F-B9E7-4497-BF67-F6A3A44A6A7B}" name="RES" dataDxfId="235"/>
    <tableColumn id="6" xr3:uid="{BFC3BFCF-6473-4EBD-BAF5-B1B20F11BE78}" name="FGM"/>
    <tableColumn id="7" xr3:uid="{B1546146-57C9-43A6-88AC-59E9C00E54C2}" name="FGA"/>
    <tableColumn id="8" xr3:uid="{DBBE2072-A01E-4440-8BDE-28D0E0FEBFAF}" name="FG_PCT"/>
    <tableColumn id="9" xr3:uid="{86D1226E-0908-4D71-9031-677C7CC822A8}" name="FTM"/>
    <tableColumn id="10" xr3:uid="{DE860DC6-A967-46B6-8EA0-A219CA8F4EE6}" name="FTA"/>
    <tableColumn id="11" xr3:uid="{55C49F29-9B59-4A4A-B2A0-822B9FEB6DA4}" name="FT_PCT"/>
    <tableColumn id="12" xr3:uid="{5F8551E0-FADA-4D6F-836A-79D5EA1F6518}" name="3FGM"/>
    <tableColumn id="13" xr3:uid="{1E700C29-78EC-4C71-8E8A-C76A224711F8}" name="3FGA"/>
    <tableColumn id="14" xr3:uid="{B19D5719-2FAE-4C68-92B2-50FAC81521DC}" name="3FG_PCT" dataDxfId="234"/>
    <tableColumn id="15" xr3:uid="{FC0B7FA4-B873-40C5-B57F-AB747A8EB9CA}" name="PTS" dataDxfId="233"/>
    <tableColumn id="16" xr3:uid="{86408BEA-EBDC-4CF9-B60B-536DBFEBE5FA}" name="WIN" dataDxfId="232"/>
    <tableColumn id="17" xr3:uid="{45A203AB-BEFA-4627-9FFE-49CA4805958C}" name="STREAK" dataDxfId="231"/>
    <tableColumn id="18" xr3:uid="{1AD1370E-ECA4-4CE5-A423-05389E7C14E5}" name="DIFF" dataDxfId="23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4516E3-1CED-4D13-BEEB-799D31CBB411}" name="CLE2021_2022" displayName="CLE2021_2022" ref="A1:R83" totalsRowShown="0">
  <autoFilter ref="A1:R83" xr:uid="{EE4516E3-1CED-4D13-BEEB-799D31CBB411}"/>
  <tableColumns count="18">
    <tableColumn id="1" xr3:uid="{02517E0A-A2B0-4BE1-A447-C08CAE055F68}" name="DATE" dataDxfId="229"/>
    <tableColumn id="2" xr3:uid="{4F84651A-0BCA-49B1-9AED-77BCC33361A6}" name="TEAM" dataDxfId="228"/>
    <tableColumn id="3" xr3:uid="{54803F54-517F-403B-A2AC-2482C2FCD49B}" name="COURT" dataDxfId="227">
      <calculatedColumnFormula>IF(ISNUMBER(SEARCH("vs",D2,1))=TRUE,"HOME","AWAY")</calculatedColumnFormula>
    </tableColumn>
    <tableColumn id="4" xr3:uid="{9543CC2E-7F3E-49B6-87DF-15448EC0814C}" name="OPP" dataDxfId="226"/>
    <tableColumn id="5" xr3:uid="{5A1B18F5-E584-472F-9E75-FD46F23DA6F7}" name="RES" dataDxfId="225"/>
    <tableColumn id="6" xr3:uid="{B5F01A74-7503-4C1F-860F-7A58DBCAAA57}" name="FGM"/>
    <tableColumn id="7" xr3:uid="{48DD87C1-CC91-467C-9BB3-BD054AA8218F}" name="FGA"/>
    <tableColumn id="8" xr3:uid="{5E7BE205-1687-496F-A9C7-4909C607B1BA}" name="FG_PCT"/>
    <tableColumn id="9" xr3:uid="{543F4EA2-5738-486F-883F-D1446D7FACEF}" name="FTM"/>
    <tableColumn id="10" xr3:uid="{29E91CD3-F007-4F30-8EB4-7851ED639C0A}" name="FTA"/>
    <tableColumn id="11" xr3:uid="{66A20907-2DF4-44CB-A559-4F72206F1D82}" name="FT_PCT"/>
    <tableColumn id="12" xr3:uid="{A3211FC1-800D-4DA9-BCC4-3AC0D1671538}" name="3FGM"/>
    <tableColumn id="13" xr3:uid="{342CD82D-E01A-43B6-8C4C-425D010F69A4}" name="3FGA"/>
    <tableColumn id="14" xr3:uid="{B4597F35-FDF6-438F-B78B-74A5C7986DC5}" name="3FG_PCT" dataDxfId="224"/>
    <tableColumn id="15" xr3:uid="{F7036867-BC50-4351-9A7E-9C4002AB1C09}" name="PTS" dataDxfId="223"/>
    <tableColumn id="16" xr3:uid="{4044F99F-801D-4AF9-BB6B-C167B3EC0073}" name="WIN" dataDxfId="222"/>
    <tableColumn id="17" xr3:uid="{C7148EE0-B645-4CFE-B65F-044C1AC84A13}" name="STREAK" dataDxfId="221"/>
    <tableColumn id="18" xr3:uid="{828E465D-7C44-48CC-AC3F-1B9A00C526E0}" name="DIFF" dataDxfId="22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D2BC2C6-0370-46E5-926F-302DBEF94145}" name="DAL021_2022" displayName="DAL021_2022" ref="A1:R83" totalsRowShown="0">
  <autoFilter ref="A1:R83" xr:uid="{ED2BC2C6-0370-46E5-926F-302DBEF94145}"/>
  <tableColumns count="18">
    <tableColumn id="1" xr3:uid="{21EA0CBF-184C-40D6-8C6C-7085E4F6C225}" name="DATE" dataDxfId="219"/>
    <tableColumn id="2" xr3:uid="{76B417AF-7A3A-4701-8F51-219112DCDCCA}" name="TEAM" dataDxfId="218"/>
    <tableColumn id="3" xr3:uid="{4D0CDD1A-950C-47F9-9032-CFCEB59DE6F6}" name="COURT" dataDxfId="217">
      <calculatedColumnFormula>IF(ISNUMBER(SEARCH("vs",D2,1))=TRUE,"HOME","AWAY")</calculatedColumnFormula>
    </tableColumn>
    <tableColumn id="4" xr3:uid="{2EF4E495-C199-45CA-8D4B-C18DA7E54ADB}" name="OPP" dataDxfId="216"/>
    <tableColumn id="5" xr3:uid="{10975FD3-8BD0-4DD2-95A8-A705FA32E441}" name="RES" dataDxfId="215"/>
    <tableColumn id="6" xr3:uid="{33853A96-3912-411A-9239-33787706F855}" name="FGM"/>
    <tableColumn id="7" xr3:uid="{CDE4E0C3-831A-4C59-B07A-434D262A3D04}" name="FGA"/>
    <tableColumn id="8" xr3:uid="{4AF9F439-A914-4875-9E97-8FEAD9832B57}" name="FG_PCT"/>
    <tableColumn id="9" xr3:uid="{7B1EE504-A940-41DF-8043-27174BA8C235}" name="FTM"/>
    <tableColumn id="10" xr3:uid="{8A3EED14-5BA1-4654-8E09-527298F5A55B}" name="FTA"/>
    <tableColumn id="11" xr3:uid="{9E429838-2187-4B4C-9043-FF3F7880EC63}" name="FT_PCT"/>
    <tableColumn id="12" xr3:uid="{9E701793-E4E0-4015-99AD-0B34A8A32B72}" name="3FGM"/>
    <tableColumn id="13" xr3:uid="{3B0A3870-A847-44B3-9D4F-11F2F3CADE19}" name="3FGA"/>
    <tableColumn id="14" xr3:uid="{CE8A15DA-09B6-4BB9-A900-D1A0DA4346BB}" name="3FG_PCT" dataDxfId="214"/>
    <tableColumn id="15" xr3:uid="{01F05072-3362-4BB0-88B1-6070829CFC59}" name="PTS" dataDxfId="213"/>
    <tableColumn id="16" xr3:uid="{5F716D99-74BB-46B0-A49E-0BF69DE54026}" name="WIN" dataDxfId="212"/>
    <tableColumn id="17" xr3:uid="{88E6CB77-D88D-4A8B-81DB-C49479FAECA2}" name="STREAK" dataDxfId="211"/>
    <tableColumn id="18" xr3:uid="{D7B9AF00-FED2-41A2-8B2B-DCEA5B2CE04B}" name="DIFF" dataDxfId="21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ECB1D1-51B9-403C-9A54-230059F49111}" name="DEN021_2022" displayName="DEN021_2022" ref="A1:R85" totalsRowShown="0">
  <autoFilter ref="A1:R85" xr:uid="{0CECB1D1-51B9-403C-9A54-230059F49111}"/>
  <tableColumns count="18">
    <tableColumn id="1" xr3:uid="{C2BE34A9-0C14-4360-B7C8-0CEC50502472}" name="DATE" dataDxfId="209"/>
    <tableColumn id="2" xr3:uid="{761D84E6-312E-4B4F-A205-03F78C68A73B}" name="TEAM" dataDxfId="208"/>
    <tableColumn id="3" xr3:uid="{F3ABD276-622E-4EB3-81C4-9A34C8C24BE7}" name="COURT" dataDxfId="207">
      <calculatedColumnFormula>IF(ISNUMBER(SEARCH("vs",D2,1))=TRUE,"HOME","AWAY")</calculatedColumnFormula>
    </tableColumn>
    <tableColumn id="4" xr3:uid="{8B47068B-86F2-4F20-8F00-0A57C5A8A5B1}" name="OPP" dataDxfId="206"/>
    <tableColumn id="5" xr3:uid="{8C776580-DD15-4D15-A898-33EC55BB1178}" name="RES" dataDxfId="205"/>
    <tableColumn id="6" xr3:uid="{4771CEC2-5667-474E-96A5-920333BFBFD1}" name="FGM"/>
    <tableColumn id="7" xr3:uid="{B816738B-4C9B-4C05-B87D-DB5605E73006}" name="FGA"/>
    <tableColumn id="8" xr3:uid="{9D1AF5FB-8CB3-45E6-BE89-A4CDE106AB74}" name="FG_PCT"/>
    <tableColumn id="9" xr3:uid="{E01BF662-6B32-4CBE-8E27-38CB62F734B6}" name="FTM"/>
    <tableColumn id="10" xr3:uid="{0A484392-DADC-49D8-B214-6C9B33006648}" name="FTA"/>
    <tableColumn id="11" xr3:uid="{FBE940D8-9E4C-4012-857C-69FA702DBAFC}" name="FT_PCT"/>
    <tableColumn id="12" xr3:uid="{88D46719-48E7-4398-9983-E12A39AFC8F9}" name="3FGM"/>
    <tableColumn id="13" xr3:uid="{96B744A5-574B-4801-ABFF-E4AA2FFBCD3B}" name="3FGA"/>
    <tableColumn id="14" xr3:uid="{4C3E3C1A-8A02-4157-B41C-7CE3D5010E26}" name="3FG_PCT" dataDxfId="204"/>
    <tableColumn id="15" xr3:uid="{44F8F06A-9274-4391-9893-56B0E0EE2CED}" name="PTS" dataDxfId="203"/>
    <tableColumn id="16" xr3:uid="{7E0C8D29-BE4A-436C-85F8-C1ACA2C05B32}" name="WIN" dataDxfId="202"/>
    <tableColumn id="17" xr3:uid="{10A9F21A-D3AA-472D-956B-E6EE8E01E8AA}" name="STREAK" dataDxfId="201"/>
    <tableColumn id="18" xr3:uid="{98C08B6D-698D-4219-BF84-B2F53F93B772}" name="DIFF" dataDxfId="20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1C882E-DA33-4C3B-A87F-72963624C87E}" name="DET2021_2022" displayName="DET2021_2022" ref="A1:R84" totalsRowShown="0">
  <autoFilter ref="A1:R84" xr:uid="{771C882E-DA33-4C3B-A87F-72963624C87E}"/>
  <tableColumns count="18">
    <tableColumn id="1" xr3:uid="{4D722648-F5D3-42F5-A009-57CD35A8E055}" name="DATE" dataDxfId="199"/>
    <tableColumn id="2" xr3:uid="{6055AA02-846E-4F35-BB09-3B6561205919}" name="TEAM" dataDxfId="198"/>
    <tableColumn id="3" xr3:uid="{509D20D8-12DB-4CAA-B038-53CCC8E2E457}" name="COURT" dataDxfId="197">
      <calculatedColumnFormula>IF(ISNUMBER(SEARCH("vs",D2,1))=TRUE,"HOME","AWAY")</calculatedColumnFormula>
    </tableColumn>
    <tableColumn id="4" xr3:uid="{6E294D96-A0A3-4779-AAD4-9E21BD101FD4}" name="OPP" dataDxfId="196"/>
    <tableColumn id="5" xr3:uid="{13007C5D-B89D-4E4B-A406-41462D06151D}" name="RES" dataDxfId="195"/>
    <tableColumn id="6" xr3:uid="{43547E91-7702-4E8C-B114-29D7A1E0DAF9}" name="FGM"/>
    <tableColumn id="7" xr3:uid="{BB42CCC5-05D2-46A1-BB19-475B9B8B979A}" name="FGA"/>
    <tableColumn id="8" xr3:uid="{6E356DFE-4810-4C95-983F-8E32CE2A71BA}" name="FG_PCT"/>
    <tableColumn id="9" xr3:uid="{A670C6DA-08E5-4D31-A474-A1DFB454180C}" name="FTM"/>
    <tableColumn id="10" xr3:uid="{139FABCB-2C9A-4AEA-A060-FF54F5AC5E32}" name="FTA"/>
    <tableColumn id="11" xr3:uid="{EA0AB4D0-E2EE-4211-81BC-16D3D43CD75E}" name="FT_PCT"/>
    <tableColumn id="12" xr3:uid="{CF7D5E3A-D29F-449D-BD83-B821E2C66F90}" name="3FGM"/>
    <tableColumn id="13" xr3:uid="{FB4FE7C0-0DC3-4988-85BF-5A9F2EED53AB}" name="3FGA"/>
    <tableColumn id="14" xr3:uid="{BEBD3735-1C11-4757-BCD1-C09EEB2F15ED}" name="3FG_PCT" dataDxfId="194"/>
    <tableColumn id="15" xr3:uid="{65384EF0-B4F2-4778-A256-AC497ECB7023}" name="PTS" dataDxfId="193"/>
    <tableColumn id="16" xr3:uid="{1E864A8F-C6B8-4BF9-B5C6-418195620038}" name="WIN" dataDxfId="192"/>
    <tableColumn id="17" xr3:uid="{20DA91BE-95AD-488D-92CE-E2A1E798515B}" name="STREAK" dataDxfId="191"/>
    <tableColumn id="18" xr3:uid="{8A509AB6-79E9-45B6-8C14-D21505212748}" name="DIFF" dataDxfId="19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9C39351-254E-4C75-A0C3-2EC89E0185AA}" name="GSW2021_2022" displayName="GSW2021_2022" ref="A1:R84" totalsRowShown="0">
  <autoFilter ref="A1:R84" xr:uid="{D9C39351-254E-4C75-A0C3-2EC89E0185AA}"/>
  <tableColumns count="18">
    <tableColumn id="1" xr3:uid="{34E091F4-2CB2-460D-B9E6-149E4B6C188E}" name="DATE" dataDxfId="189"/>
    <tableColumn id="2" xr3:uid="{59097853-6AAA-4F72-8D96-6564F2925AC0}" name="TEAM" dataDxfId="188"/>
    <tableColumn id="3" xr3:uid="{41860A04-8D49-4DD4-829A-D54254A10905}" name="COURT" dataDxfId="187">
      <calculatedColumnFormula>IF(ISNUMBER(SEARCH("vs",D2,1))=TRUE,"HOME","AWAY")</calculatedColumnFormula>
    </tableColumn>
    <tableColumn id="4" xr3:uid="{BB0B1539-C6C3-4811-8BFD-BDC20F121163}" name="OPP" dataDxfId="186"/>
    <tableColumn id="5" xr3:uid="{DB29FA10-130F-4FC7-83F5-F6C9A3F16B50}" name="RES" dataDxfId="185"/>
    <tableColumn id="6" xr3:uid="{F53BF5EA-9C06-4268-B70B-4EE12F75DF68}" name="FGM"/>
    <tableColumn id="7" xr3:uid="{F597DFBA-2726-4D4F-9B51-7644E4758441}" name="FGA"/>
    <tableColumn id="8" xr3:uid="{C931BF60-44DC-4301-8FA4-1A0445719684}" name="FG_PCT"/>
    <tableColumn id="9" xr3:uid="{E843DB01-CFFF-4280-AE33-7A39B1FA878C}" name="FTM"/>
    <tableColumn id="10" xr3:uid="{6EA0A91E-9A0D-4DD5-9A87-56BD4168B445}" name="FTA"/>
    <tableColumn id="11" xr3:uid="{C35A1C56-C4C3-48B3-8824-9F16DAEF1F72}" name="FT_PCT"/>
    <tableColumn id="12" xr3:uid="{744454C7-DAD0-4D68-8676-B8C2DA122EA0}" name="3FGM"/>
    <tableColumn id="13" xr3:uid="{9A22D175-7CE4-480D-880A-9F573A986D2B}" name="3FGA"/>
    <tableColumn id="14" xr3:uid="{354F1E56-06F1-4FA6-A5EF-9CA7E55CF6E7}" name="3FG_PCT" dataDxfId="184"/>
    <tableColumn id="15" xr3:uid="{169E365B-FB25-4F43-A3FA-E5F9EFE4C772}" name="PTS" dataDxfId="183"/>
    <tableColumn id="16" xr3:uid="{AC173FE8-D22E-4DF2-BFD0-CE94812527A5}" name="WIN" dataDxfId="182"/>
    <tableColumn id="17" xr3:uid="{98539367-8626-46F7-A602-5EA26B8472B9}" name="STREAK" dataDxfId="181"/>
    <tableColumn id="18" xr3:uid="{0E0F6BD5-B8DA-4481-8F52-425A3F482944}" name="DIFF" dataDxfId="18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97BD0D8-2480-437C-8236-B1058B22976A}" name="HOU021_2022" displayName="HOU021_2022" ref="A1:R83" totalsRowShown="0">
  <autoFilter ref="A1:R83" xr:uid="{297BD0D8-2480-437C-8236-B1058B22976A}"/>
  <tableColumns count="18">
    <tableColumn id="1" xr3:uid="{9B956F23-5CDE-46AD-A169-39DC2CAB95F4}" name="DATE" dataDxfId="179"/>
    <tableColumn id="2" xr3:uid="{B41EDBC8-FFB6-4B25-9F6F-79216A9E69D4}" name="TEAM" dataDxfId="178"/>
    <tableColumn id="3" xr3:uid="{F2EB6CDB-873B-43A4-B549-19C721354194}" name="COURT" dataDxfId="177">
      <calculatedColumnFormula>IF(ISNUMBER(SEARCH("vs",D2,1))=TRUE,"HOME","AWAY")</calculatedColumnFormula>
    </tableColumn>
    <tableColumn id="4" xr3:uid="{D7BD9EC6-69AB-4381-8120-4A568FAE2A80}" name="OPP" dataDxfId="176"/>
    <tableColumn id="5" xr3:uid="{3D3BAC74-9646-4A9D-8598-BE976BC41D21}" name="RES" dataDxfId="175"/>
    <tableColumn id="6" xr3:uid="{5BEBDC81-2DFA-4595-B376-F41DBA434A01}" name="FGM"/>
    <tableColumn id="7" xr3:uid="{64EE7BC2-DD97-4DA9-ACF5-81146701ADBC}" name="FGA"/>
    <tableColumn id="8" xr3:uid="{75759C4F-01F2-403C-AECB-DC4882F90999}" name="FG_PCT"/>
    <tableColumn id="9" xr3:uid="{188ECC71-E9CF-4BC3-B1BF-7BB47400E2BD}" name="FTM"/>
    <tableColumn id="10" xr3:uid="{8CEAB42F-F4F9-4462-AB1F-6D3689B6F3EE}" name="FTA"/>
    <tableColumn id="11" xr3:uid="{6250DE5A-A1FA-42BF-92FC-296ED9E8A730}" name="FT_PCT"/>
    <tableColumn id="12" xr3:uid="{E62A2998-7AB0-49D6-9CD8-D132076CD586}" name="3FGM"/>
    <tableColumn id="13" xr3:uid="{1CA6DB39-424F-45E2-B442-8DE79AA98BAC}" name="3FGA"/>
    <tableColumn id="14" xr3:uid="{6CB84CC6-A8A6-4152-8101-42283FD04903}" name="3FG_PCT" dataDxfId="174"/>
    <tableColumn id="15" xr3:uid="{E84053F3-BAD1-4CD2-8CB4-2A7D8968846E}" name="PTS" dataDxfId="173"/>
    <tableColumn id="16" xr3:uid="{364968FB-E3C2-4AEB-AA82-93EEA82C39D7}" name="WIN" dataDxfId="172"/>
    <tableColumn id="17" xr3:uid="{C021EA08-036D-43D1-B726-60D69379BB84}" name="STREAK" dataDxfId="171"/>
    <tableColumn id="18" xr3:uid="{75BA165D-766D-409F-815F-DB4A58BF7185}" name="DIFF" dataDxfId="17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B766DE5-5BB2-4297-B1AE-55E5586466A1}" name="IND2021_2022" displayName="IND2021_2022" ref="A1:R83" totalsRowShown="0">
  <autoFilter ref="A1:R83" xr:uid="{9B766DE5-5BB2-4297-B1AE-55E5586466A1}"/>
  <tableColumns count="18">
    <tableColumn id="1" xr3:uid="{8A511BED-31D2-4F24-AEAB-FDD468BA3818}" name="DATE" dataDxfId="169"/>
    <tableColumn id="2" xr3:uid="{F80459B0-A448-47C4-B615-D6237DCD6385}" name="TEAM" dataDxfId="168"/>
    <tableColumn id="3" xr3:uid="{21666C3D-A9EE-4EAD-90EF-9B9371CB089B}" name="欄2" dataDxfId="167">
      <calculatedColumnFormula>IF(ISNUMBER(SEARCH("vs",D2,1))=TRUE,"HOME","AWAY")</calculatedColumnFormula>
    </tableColumn>
    <tableColumn id="4" xr3:uid="{763D903C-61D5-46CF-ABBB-54E4002DB0B3}" name="OPP" dataDxfId="166"/>
    <tableColumn id="5" xr3:uid="{72822F38-8EC0-4BF9-A715-AC70AF36E624}" name="RES" dataDxfId="165"/>
    <tableColumn id="6" xr3:uid="{45F0EE3C-8C03-4D53-9E86-E18934C50056}" name="FGM"/>
    <tableColumn id="7" xr3:uid="{B97E385B-D063-43A8-936F-EE7CE0B8E3C6}" name="FGA"/>
    <tableColumn id="8" xr3:uid="{B7864948-297E-4626-BCB8-E326B9828376}" name="FG_PCT"/>
    <tableColumn id="9" xr3:uid="{B3FF6A5E-2B8E-4B77-B43B-CAC6206B827E}" name="FTM"/>
    <tableColumn id="10" xr3:uid="{780F5D9F-4E8C-4494-9809-F351E2035B27}" name="FTA"/>
    <tableColumn id="11" xr3:uid="{456A36BB-8C2C-4F5D-8A15-1CEB85FBC02E}" name="FT_PCT"/>
    <tableColumn id="12" xr3:uid="{99246432-CDCC-44A7-A18B-244E32768842}" name="3FGM"/>
    <tableColumn id="13" xr3:uid="{3731B45E-5519-435A-BA4E-92BA13EC1978}" name="3FGA"/>
    <tableColumn id="14" xr3:uid="{7DD209AE-0D2B-42E0-BBD0-6E5405360DA2}" name="3FG_PCT" dataDxfId="164"/>
    <tableColumn id="15" xr3:uid="{9204DD33-6583-4BFF-9C42-123996C5211A}" name="PTS" dataDxfId="163"/>
    <tableColumn id="16" xr3:uid="{699DA0A0-F9B2-4CB5-B0FC-EB2BF39C350A}" name="WIN" dataDxfId="162"/>
    <tableColumn id="17" xr3:uid="{9DFC8637-F510-40F0-BDF3-C2BFA624422E}" name="STREAK" dataDxfId="161"/>
    <tableColumn id="18" xr3:uid="{445CB611-A249-4549-B5E0-C686351F16AC}" name="DIFF" dataDxfId="16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64489C-8106-4A27-838D-C2A1E7EBF022}" name="LAC021_2022" displayName="LAC021_2022" ref="A1:R83" totalsRowShown="0">
  <autoFilter ref="A1:R83" xr:uid="{EA64489C-8106-4A27-838D-C2A1E7EBF022}"/>
  <tableColumns count="18">
    <tableColumn id="1" xr3:uid="{78B46841-7797-4340-A3E7-09B1E86087D7}" name="DATE" dataDxfId="159"/>
    <tableColumn id="2" xr3:uid="{578B103C-AC37-45CB-9EBB-D84AF34B7A44}" name="TEAM" dataDxfId="158"/>
    <tableColumn id="3" xr3:uid="{69D3468F-5E40-4ED7-801A-FB43294018DA}" name="COURT" dataDxfId="157">
      <calculatedColumnFormula>IF(ISNUMBER(SEARCH("vs",D2,1))=TRUE,"HOME","AWAY")</calculatedColumnFormula>
    </tableColumn>
    <tableColumn id="4" xr3:uid="{75213BDB-47C2-4231-BD69-1D0A4187146D}" name="OPP" dataDxfId="156"/>
    <tableColumn id="5" xr3:uid="{17B5A710-F175-4887-968F-B791228846B8}" name="RES" dataDxfId="155"/>
    <tableColumn id="6" xr3:uid="{802D6D2A-C2E3-45E9-961D-EA7FE91676D9}" name="FGM"/>
    <tableColumn id="7" xr3:uid="{F90EF2B2-0886-43DD-A764-D47799D10F41}" name="FGA"/>
    <tableColumn id="8" xr3:uid="{91FB6F4A-3CBD-48FB-84C7-00CFDDB31F84}" name="FG_PCT"/>
    <tableColumn id="9" xr3:uid="{8A6FA762-1718-4F00-ADE8-3D5EA1C5E0EA}" name="FTM"/>
    <tableColumn id="10" xr3:uid="{B6E40B4B-8686-4C52-8781-7BD4E363A5A2}" name="FTA"/>
    <tableColumn id="11" xr3:uid="{6B9643F1-4AD2-445B-9486-E1A1E60A306D}" name="FT_PCT"/>
    <tableColumn id="12" xr3:uid="{6F29A860-855B-4023-97AA-72F4B0B15869}" name="3FGM"/>
    <tableColumn id="13" xr3:uid="{92694CD4-2BFE-468D-AFED-4A2C515B006C}" name="3FGA"/>
    <tableColumn id="14" xr3:uid="{86C1EC91-FC37-40FF-ADB9-FBED3BE34391}" name="3FG_PCT" dataDxfId="154"/>
    <tableColumn id="15" xr3:uid="{BFBE3ED2-AA9B-4DB5-B8EC-8530457D0A03}" name="PTS" dataDxfId="153"/>
    <tableColumn id="16" xr3:uid="{1E894395-5A16-461B-B153-98577FD4E27B}" name="WIN" dataDxfId="152"/>
    <tableColumn id="17" xr3:uid="{3BEB6B72-E1B6-462D-BE58-ECA19585E603}" name="STREAK" dataDxfId="151"/>
    <tableColumn id="18" xr3:uid="{6139041F-7651-4E0B-BE81-45E4BA66BA09}" name="DIFF" dataDxfId="15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E45B125-A774-43E6-9875-6FE45AEF6A17}" name="LAL021_2022" displayName="LAL021_2022" ref="A1:R82" totalsRowShown="0">
  <autoFilter ref="A1:R82" xr:uid="{DE45B125-A774-43E6-9875-6FE45AEF6A17}"/>
  <tableColumns count="18">
    <tableColumn id="1" xr3:uid="{40C4D35D-AAD7-4670-94ED-382C126AF302}" name="DATE" dataDxfId="149"/>
    <tableColumn id="2" xr3:uid="{ADA1A86A-3E3E-4C39-A1BA-4CCB39307049}" name="TEAM" dataDxfId="148"/>
    <tableColumn id="3" xr3:uid="{C465DA82-1A2C-4A83-9B84-50C9E98AB985}" name="COURT" dataDxfId="147">
      <calculatedColumnFormula>IF(ISNUMBER(SEARCH("vs",D2,1))=TRUE,"HOME","AWAY")</calculatedColumnFormula>
    </tableColumn>
    <tableColumn id="4" xr3:uid="{BEE2C093-E485-4595-B75D-66F68773B38A}" name="OPP" dataDxfId="146"/>
    <tableColumn id="5" xr3:uid="{08976787-4B6B-43C5-91FB-B933DB504F5F}" name="RES" dataDxfId="145"/>
    <tableColumn id="6" xr3:uid="{5AD1F0A1-1402-47CF-A40E-45FF42D3F203}" name="FGM"/>
    <tableColumn id="7" xr3:uid="{61C2CCF0-BC15-472D-B40C-7AAC0F30E0BC}" name="FGA"/>
    <tableColumn id="8" xr3:uid="{05229B10-5B26-483F-B491-03BDC6F20752}" name="FG_PCT"/>
    <tableColumn id="9" xr3:uid="{BC6F0D37-0C3E-45E8-A539-0919E51D2A56}" name="FTM"/>
    <tableColumn id="10" xr3:uid="{D287BCAB-55E1-4020-BDE2-18144B37E3C3}" name="FTA"/>
    <tableColumn id="11" xr3:uid="{6D892AA3-26EF-4CD6-9D0D-F8598EFDFAC1}" name="FT_PCT"/>
    <tableColumn id="12" xr3:uid="{D7C9D522-0CA9-4DFB-B1B0-2F7AC0E37E03}" name="3FGM"/>
    <tableColumn id="13" xr3:uid="{583C9FF3-1E62-4671-9A10-2214EED9E264}" name="3FGA"/>
    <tableColumn id="14" xr3:uid="{B714A01D-D0C4-49F7-A0A5-FB3E3C6EBAFE}" name="3FG_PCT" dataDxfId="144"/>
    <tableColumn id="15" xr3:uid="{B0914D11-E644-413D-8C57-A3765764B57A}" name="PTS" dataDxfId="143"/>
    <tableColumn id="16" xr3:uid="{4922E7F8-DAB5-446C-AC1A-CA7D383302E5}" name="WIN" dataDxfId="142"/>
    <tableColumn id="17" xr3:uid="{F9164113-E3F9-45EA-80D0-5FD2E4259615}" name="STREAK" dataDxfId="141"/>
    <tableColumn id="18" xr3:uid="{D0CFE3A3-082D-4F95-9591-C7693AB3668A}" name="DIFF" dataDxfId="14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5945FF1-3026-45C5-BED4-2EDB2BCF38D1}" name="MEM021_2022" displayName="MEM021_2022" ref="A1:R83" totalsRowShown="0">
  <autoFilter ref="A1:R83" xr:uid="{85945FF1-3026-45C5-BED4-2EDB2BCF38D1}"/>
  <tableColumns count="18">
    <tableColumn id="1" xr3:uid="{2051EE34-ABD0-4E44-99C7-595DD1791CAA}" name="DATE" dataDxfId="139"/>
    <tableColumn id="2" xr3:uid="{6A5F7DD8-073D-482E-BE1A-5F4417B8A640}" name="TEAM" dataDxfId="138"/>
    <tableColumn id="3" xr3:uid="{6A82F4D1-C9AF-42E4-BA48-FF37D629FD45}" name="COURT" dataDxfId="137">
      <calculatedColumnFormula>IF(ISNUMBER(SEARCH("vs",D2,1))=TRUE,"HOME","AWAY")</calculatedColumnFormula>
    </tableColumn>
    <tableColumn id="4" xr3:uid="{B8746746-F562-43CA-AAF1-A4B996162AAA}" name="OPP" dataDxfId="136"/>
    <tableColumn id="5" xr3:uid="{99A4393E-E92E-44A4-8901-968AD23B48DC}" name="RES" dataDxfId="135"/>
    <tableColumn id="6" xr3:uid="{199790CF-5CC5-4EC1-A0CE-7613247C9EBB}" name="FGM"/>
    <tableColumn id="7" xr3:uid="{1A896055-2269-4FA5-8197-C6153817FDAD}" name="FGA"/>
    <tableColumn id="8" xr3:uid="{FA6FBAFD-C994-4D3A-B422-ABE17B65230C}" name="FG_PCT"/>
    <tableColumn id="9" xr3:uid="{F5838E28-9F5E-44B8-ABB9-8DC813D0E738}" name="FTM"/>
    <tableColumn id="10" xr3:uid="{7B1E54E1-6AA6-4DF8-81B1-21E86FCF9867}" name="FTA"/>
    <tableColumn id="11" xr3:uid="{A0F37CA7-7B84-459D-8B32-59E65E9B8CD4}" name="FT_PCT"/>
    <tableColumn id="12" xr3:uid="{4479BDEC-5A69-4A89-8387-D972BCEAD29C}" name="3FGM"/>
    <tableColumn id="13" xr3:uid="{6068EAEE-E86C-40BB-9062-8FFA28B74A81}" name="3FGA"/>
    <tableColumn id="14" xr3:uid="{19545702-FC3C-42EB-9CF2-D91DB365D781}" name="3FG_PCT" dataDxfId="134"/>
    <tableColumn id="15" xr3:uid="{AE284D24-B353-4C17-8CE9-EE021F1A2D44}" name="PTS" dataDxfId="133"/>
    <tableColumn id="16" xr3:uid="{2796D80A-1F32-417E-AD9C-E3A2B22EC3EE}" name="WIN" dataDxfId="132"/>
    <tableColumn id="17" xr3:uid="{400E2696-B4FF-4045-BA9C-4D0D2446E302}" name="STREAK" dataDxfId="131"/>
    <tableColumn id="18" xr3:uid="{A7DF29F8-9FB9-4EF2-B40C-39AC83FC8EA7}" name="DIFF" dataDxfId="13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1E154CA-3A12-41CC-AB8F-3BF118668B01}" name="MIA021_2022" displayName="MIA021_2022" ref="A1:R84" totalsRowShown="0">
  <autoFilter ref="A1:R84" xr:uid="{61E154CA-3A12-41CC-AB8F-3BF118668B01}"/>
  <tableColumns count="18">
    <tableColumn id="1" xr3:uid="{08E7BB50-C581-477F-8658-1762B033DB6A}" name="DATE" dataDxfId="129"/>
    <tableColumn id="2" xr3:uid="{0DBE98CB-4035-4147-9734-76C0A5270BEE}" name="TEAM" dataDxfId="128"/>
    <tableColumn id="3" xr3:uid="{EC7A34CA-E790-4E3D-ACC5-4350D5BB3B9D}" name="COURT" dataDxfId="127">
      <calculatedColumnFormula>IF(ISNUMBER(SEARCH("vs",D2,1))=TRUE,"HOME","AWAY")</calculatedColumnFormula>
    </tableColumn>
    <tableColumn id="4" xr3:uid="{9E59E069-480D-4936-8A64-BF123F3FF004}" name="OPP" dataDxfId="126"/>
    <tableColumn id="5" xr3:uid="{06DACE92-9737-4C30-B1E3-40BD8FA307D1}" name="RES" dataDxfId="125"/>
    <tableColumn id="6" xr3:uid="{8DBA4555-4559-43B6-918F-C25FD373CD66}" name="FGM"/>
    <tableColumn id="7" xr3:uid="{B273796B-0844-45E3-AA79-CABF6BAF77CB}" name="FGA"/>
    <tableColumn id="8" xr3:uid="{07F02680-FD83-4EA2-993A-91C2627BB30A}" name="FG_PCT"/>
    <tableColumn id="9" xr3:uid="{00CD1F20-1437-4512-B0EB-C0AEDC6FCBA8}" name="FTM"/>
    <tableColumn id="10" xr3:uid="{77C19587-EF4A-4E40-BD67-0E6ABD1C7856}" name="FTA"/>
    <tableColumn id="11" xr3:uid="{39443A50-50E3-4DDB-ADB3-E0F21EE3131B}" name="FT_PCT"/>
    <tableColumn id="12" xr3:uid="{2AEAE08B-5626-4DDC-8872-24B39850E9CF}" name="3FGM"/>
    <tableColumn id="13" xr3:uid="{E285AB55-5295-4EE0-A92C-EB0BBC54BF09}" name="3FGA"/>
    <tableColumn id="14" xr3:uid="{9FD8B764-F7D2-4B86-93E2-030C5DB6C6A3}" name="3FG_PCT" dataDxfId="124"/>
    <tableColumn id="15" xr3:uid="{6F21D041-F718-45E7-8DC9-4C61EB57FECB}" name="PTS" dataDxfId="123"/>
    <tableColumn id="16" xr3:uid="{5D90F3F0-D2A5-4B61-ADB7-0B73985AD72A}" name="WIN" dataDxfId="122"/>
    <tableColumn id="17" xr3:uid="{7EF9D3AA-36ED-4A6C-BE78-899C6BF991C4}" name="STREAK" dataDxfId="121"/>
    <tableColumn id="18" xr3:uid="{F60494D8-8052-421B-B94C-B64112DE468C}" name="DIFF" dataDxfId="12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77B9E0A-F09B-422C-9D1A-F7BB6D25B467}" name="MIL2021_2022" displayName="MIL2021_2022" ref="A1:R83" totalsRowShown="0">
  <autoFilter ref="A1:R83" xr:uid="{F77B9E0A-F09B-422C-9D1A-F7BB6D25B467}"/>
  <tableColumns count="18">
    <tableColumn id="1" xr3:uid="{E6780C81-3731-4ACA-BD74-1C001337FB12}" name="DATE" dataDxfId="119"/>
    <tableColumn id="2" xr3:uid="{076D4CF6-F200-41EB-97CB-F4D601C9AF88}" name="TEAM" dataDxfId="118"/>
    <tableColumn id="3" xr3:uid="{9E3A9CDC-0348-4863-8714-C0F99E390E02}" name="COURT" dataDxfId="117">
      <calculatedColumnFormula>IF(ISNUMBER(SEARCH("vs",D2,1))=TRUE,"HOME","AWAY")</calculatedColumnFormula>
    </tableColumn>
    <tableColumn id="4" xr3:uid="{A4989EBE-B934-4767-898C-E7DDE7999D63}" name="OPP" dataDxfId="116"/>
    <tableColumn id="5" xr3:uid="{870446B5-DD02-4166-B817-18E124F001FB}" name="RES" dataDxfId="115"/>
    <tableColumn id="6" xr3:uid="{163C31F2-AC4D-4D1A-8358-59208BEC0657}" name="FGM"/>
    <tableColumn id="7" xr3:uid="{366962EA-DAE5-417E-BF3A-0CA5955F092D}" name="FGA"/>
    <tableColumn id="8" xr3:uid="{1FA2C4F3-F5D9-49CD-B4EF-F59435B559B1}" name="FG_PCT"/>
    <tableColumn id="9" xr3:uid="{0AC3DB88-5E8B-4193-9ABD-892E3E531848}" name="FTM"/>
    <tableColumn id="10" xr3:uid="{D7A28CE5-AA45-424E-BEA6-867E8B7BC1F9}" name="FTA"/>
    <tableColumn id="11" xr3:uid="{9F635F23-86C1-4F72-958E-3D25DB1F0B6D}" name="FT_PCT"/>
    <tableColumn id="12" xr3:uid="{60E2649F-31D8-45C1-97E2-337774C27680}" name="3FGM"/>
    <tableColumn id="13" xr3:uid="{E42FC39B-65A6-46EA-B662-7A0A08E1A716}" name="3FGA"/>
    <tableColumn id="14" xr3:uid="{902A6F16-00F8-419D-9D75-13C84899521E}" name="3FG_PCT" dataDxfId="114"/>
    <tableColumn id="15" xr3:uid="{84334C8C-82C9-4227-BF12-74255C185FE0}" name="PTS" dataDxfId="113"/>
    <tableColumn id="16" xr3:uid="{744CA5A3-4B8B-4032-B04A-BB331598339B}" name="WIN" dataDxfId="112"/>
    <tableColumn id="17" xr3:uid="{947BFA1C-46F8-4216-A430-738985F00916}" name="STREAK" dataDxfId="111"/>
    <tableColumn id="18" xr3:uid="{1FFECEF5-191C-4B37-8D23-9C83BB34E3B4}" name="DIFF" dataDxfId="11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2124115-9C9F-4B1F-8907-256EB989B8A1}" name="MIN021_2022" displayName="MIN021_2022" ref="A1:R82" totalsRowShown="0">
  <autoFilter ref="A1:R82" xr:uid="{82124115-9C9F-4B1F-8907-256EB989B8A1}"/>
  <tableColumns count="18">
    <tableColumn id="1" xr3:uid="{DF2006F2-6841-45B2-A59D-5976BEB26BAB}" name="DATE" dataDxfId="109"/>
    <tableColumn id="2" xr3:uid="{3D94C700-5D1E-457F-814E-4244D3CA8673}" name="TEAM" dataDxfId="108"/>
    <tableColumn id="3" xr3:uid="{755B2244-1AA0-47AE-9D4F-568744A7DE75}" name="COURT" dataDxfId="107">
      <calculatedColumnFormula>IF(ISNUMBER(SEARCH("vs",D2,1))=TRUE,"HOME","AWAY")</calculatedColumnFormula>
    </tableColumn>
    <tableColumn id="4" xr3:uid="{71A546B1-2791-44F1-B61E-F70197A6A293}" name="OPP" dataDxfId="106"/>
    <tableColumn id="5" xr3:uid="{4A7C7C56-129E-4D3B-AD94-82F19BC73391}" name="RES" dataDxfId="105"/>
    <tableColumn id="6" xr3:uid="{7B35FD11-46F7-489C-9403-20A1C2248413}" name="FGM"/>
    <tableColumn id="7" xr3:uid="{D2A8D552-33BF-4CEF-AD79-043B8ED8931F}" name="FGA"/>
    <tableColumn id="8" xr3:uid="{BB16803A-B551-43CD-B99B-321C8E5977EA}" name="FG_PCT"/>
    <tableColumn id="9" xr3:uid="{4AA687F9-F4EE-4E65-A224-EAC9C3AAC68B}" name="FTM"/>
    <tableColumn id="10" xr3:uid="{D3E92CE3-5A13-412B-B8E3-FC5073E1AF6B}" name="FTA"/>
    <tableColumn id="11" xr3:uid="{B5F55D8B-673B-4FC2-982C-59FBC447AB64}" name="FT_PCT"/>
    <tableColumn id="12" xr3:uid="{E96095D6-5E0E-419A-9EFD-5275FA4EDF0E}" name="3FGM"/>
    <tableColumn id="13" xr3:uid="{C82ECC0E-46B0-4A87-B55C-CA99A7AAC6E0}" name="3FGA"/>
    <tableColumn id="14" xr3:uid="{A76DA8DF-8D1B-467C-BBB3-6D8587F000C6}" name="3FG_PCT" dataDxfId="104"/>
    <tableColumn id="15" xr3:uid="{42BC63F7-857B-4FA9-9D92-01BAFB8D313A}" name="PTS" dataDxfId="103"/>
    <tableColumn id="16" xr3:uid="{6D163979-6426-4053-B768-FE1371040679}" name="WIN" dataDxfId="102"/>
    <tableColumn id="17" xr3:uid="{A25D4C9A-3D01-46FC-8B3E-952B5F7F5E29}" name="STREAK" dataDxfId="101"/>
    <tableColumn id="18" xr3:uid="{55EEA664-EC3F-4C49-B304-DE5AEAF6B1DF}" name="DIFF" dataDxfId="10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21ED96-A851-412A-82B1-D4EE4EA4BA2F}" name="NOP021_2022" displayName="NOP021_2022" ref="A1:R84" totalsRowShown="0">
  <autoFilter ref="A1:R84" xr:uid="{0D21ED96-A851-412A-82B1-D4EE4EA4BA2F}"/>
  <tableColumns count="18">
    <tableColumn id="1" xr3:uid="{7CA5B27C-7225-476F-8BC1-DE366BC68C58}" name="DATE" dataDxfId="99"/>
    <tableColumn id="2" xr3:uid="{66FAE257-3DAB-4561-B97D-AC910BD77410}" name="TEAM" dataDxfId="98"/>
    <tableColumn id="3" xr3:uid="{77906718-014E-4100-AB08-AE180AC0C1EE}" name="COURT" dataDxfId="97">
      <calculatedColumnFormula>IF(ISNUMBER(SEARCH("vs",D2,1))=TRUE,"HOME","AWAY")</calculatedColumnFormula>
    </tableColumn>
    <tableColumn id="4" xr3:uid="{E84DC2D6-788F-4B48-976A-BD9273F2D798}" name="OPP" dataDxfId="96"/>
    <tableColumn id="5" xr3:uid="{098793E3-5A64-407C-BC55-CB046A3D9B45}" name="RES" dataDxfId="95"/>
    <tableColumn id="6" xr3:uid="{3351874F-C5D3-4A54-9607-E3A0596FC380}" name="FGM"/>
    <tableColumn id="7" xr3:uid="{AAA28A1B-FDCB-4194-AAAB-D938131AE847}" name="FGA"/>
    <tableColumn id="8" xr3:uid="{E6CFC8E5-FC9F-40B9-9297-64990FDBB103}" name="FG_PCT"/>
    <tableColumn id="9" xr3:uid="{BC829489-9B88-4A5A-BDDE-A0C061D49D40}" name="FTM"/>
    <tableColumn id="10" xr3:uid="{2905529A-E6C8-46D7-AC27-3F2934B708E6}" name="FTA"/>
    <tableColumn id="11" xr3:uid="{5D4667B1-1DD8-4FBF-804E-E918C8CF935E}" name="FT_PCT"/>
    <tableColumn id="12" xr3:uid="{F42CBAC1-F767-46FF-A6EF-38136AEF978A}" name="3FGM"/>
    <tableColumn id="13" xr3:uid="{24FE2AAA-6254-4CAF-98B6-AB7419F7805A}" name="3FGA"/>
    <tableColumn id="14" xr3:uid="{D08A9C04-3593-4834-87A0-65CAE180F067}" name="3FG_PCT" dataDxfId="94"/>
    <tableColumn id="15" xr3:uid="{F394B002-9B68-4072-A7C0-80478EB5CE61}" name="PTS" dataDxfId="93"/>
    <tableColumn id="16" xr3:uid="{1ABB7F8B-6349-4194-8D53-DD9E368A6067}" name="WIN" dataDxfId="92"/>
    <tableColumn id="17" xr3:uid="{84F6EA9A-20DD-4D3B-830F-AB276FD907B5}" name="STREAK" dataDxfId="91"/>
    <tableColumn id="18" xr3:uid="{8EDF5F09-9707-40CC-94BD-508CBD6C2D7B}" name="DIFF" dataDxfId="9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B04EBA5-1571-4BD8-8813-0750BE1B64FF}" name="NYK2021_2022" displayName="NYK2021_2022" ref="A1:R83" totalsRowShown="0">
  <autoFilter ref="A1:R83" xr:uid="{9B04EBA5-1571-4BD8-8813-0750BE1B64FF}"/>
  <tableColumns count="18">
    <tableColumn id="1" xr3:uid="{772457E9-1C8A-45DE-BEA4-023CEB96134F}" name="DATE" dataDxfId="89"/>
    <tableColumn id="2" xr3:uid="{ED4A5614-A305-4526-80F6-67BFD805EE6C}" name="TEAM" dataDxfId="88"/>
    <tableColumn id="3" xr3:uid="{AD5454DC-2BF6-4B60-AE34-07EA2B4C1AE7}" name="COURT" dataDxfId="87">
      <calculatedColumnFormula>IF(ISNUMBER(SEARCH("vs",D2,1))=TRUE,"HOME","AWAY")</calculatedColumnFormula>
    </tableColumn>
    <tableColumn id="4" xr3:uid="{F5E70797-725B-45CE-82AE-498E0AF0832D}" name="OPP" dataDxfId="86"/>
    <tableColumn id="5" xr3:uid="{6371DD40-DCD4-4E41-80A6-79F37D0EF457}" name="RES" dataDxfId="85"/>
    <tableColumn id="6" xr3:uid="{3B0C372F-06F3-42D7-97FF-1B0495CC8936}" name="FGM"/>
    <tableColumn id="7" xr3:uid="{0F77E015-9870-4370-BCCA-7ED955473CED}" name="FGA"/>
    <tableColumn id="8" xr3:uid="{97854EFA-C337-4026-9802-600F33EF0795}" name="FG_PCT"/>
    <tableColumn id="9" xr3:uid="{EE0AD1F9-575A-41B3-A0BD-30D7AEACEAA3}" name="FTM"/>
    <tableColumn id="10" xr3:uid="{75DDCBFA-6EAB-4BAE-B459-732CB8F197C7}" name="FTA"/>
    <tableColumn id="11" xr3:uid="{A2C4DE8C-9FF3-49CF-BE0C-AC6592B8EDEA}" name="FT_PCT"/>
    <tableColumn id="12" xr3:uid="{200FA52D-46BA-42E2-A043-23358281E1A5}" name="3FGM"/>
    <tableColumn id="13" xr3:uid="{D20C4B22-355A-4F6B-8731-8677B49A4CC7}" name="3FGA"/>
    <tableColumn id="14" xr3:uid="{04341879-11CF-47F8-B4B1-73026ED20EC3}" name="3FG_PCT" dataDxfId="84"/>
    <tableColumn id="15" xr3:uid="{4FCD0C67-CB79-4F56-96D4-09D6DCDB55BE}" name="PTS" dataDxfId="83"/>
    <tableColumn id="16" xr3:uid="{50682480-6DF3-4693-85B4-380515E7F6CC}" name="WIN" dataDxfId="82"/>
    <tableColumn id="17" xr3:uid="{8CF84BCD-4554-4448-B523-855674D7CF80}" name="STREAK" dataDxfId="81"/>
    <tableColumn id="18" xr3:uid="{AA2EE994-8D8F-4FFF-9C87-45F366EAFCFD}" name="DIFF" dataDxfId="8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D69714C-1A19-4990-8AE9-756A13EF26D3}" name="OKC021_2022" displayName="OKC021_2022" ref="A1:R82" totalsRowShown="0">
  <autoFilter ref="A1:R82" xr:uid="{CD69714C-1A19-4990-8AE9-756A13EF26D3}"/>
  <tableColumns count="18">
    <tableColumn id="1" xr3:uid="{582AC94D-3253-4129-A11A-0C28AD2DBCB3}" name="DATE" dataDxfId="79"/>
    <tableColumn id="2" xr3:uid="{34FD7B96-BACB-4240-BFE4-588772B834C4}" name="TEAM" dataDxfId="78"/>
    <tableColumn id="3" xr3:uid="{F15954E7-6EA6-4E9A-BD04-93F46E6DB7E5}" name="COURT" dataDxfId="77">
      <calculatedColumnFormula>IF(ISNUMBER(SEARCH("vs",D2,1))=TRUE,"HOME","AWAY")</calculatedColumnFormula>
    </tableColumn>
    <tableColumn id="4" xr3:uid="{8D283FEC-B5FD-4CC2-BD7F-67CD216F3BFF}" name="OPP" dataDxfId="76"/>
    <tableColumn id="5" xr3:uid="{0BF9EB08-7856-44F0-8954-745D18A14A01}" name="RES" dataDxfId="75"/>
    <tableColumn id="6" xr3:uid="{D22DE6EF-2283-4B41-AA2B-82337AB01C3D}" name="FGM"/>
    <tableColumn id="7" xr3:uid="{74DB0690-2B54-48EC-9677-D98B421A5EB0}" name="FGA"/>
    <tableColumn id="8" xr3:uid="{6D95F8B0-7708-4598-B525-ADE5A306D04C}" name="FG_PCT"/>
    <tableColumn id="9" xr3:uid="{CF15E4DE-0F9C-4ACA-83B9-2333F0981A1A}" name="FTM"/>
    <tableColumn id="10" xr3:uid="{BEB496F5-CEFB-424B-A432-F63ABA206735}" name="FTA"/>
    <tableColumn id="11" xr3:uid="{17D6DFE3-4229-4677-A021-4E4A0C634378}" name="FT_PCT"/>
    <tableColumn id="12" xr3:uid="{AB6BA7B7-2581-4A2F-92FD-37EBE7B97266}" name="3FGM"/>
    <tableColumn id="13" xr3:uid="{842B2840-AE1C-4278-BEF7-130E564CDA2B}" name="3FGA"/>
    <tableColumn id="14" xr3:uid="{61C7AAA3-4199-425B-A288-5B33069139BA}" name="3FG_PCT" dataDxfId="74"/>
    <tableColumn id="15" xr3:uid="{1E40E282-71BA-4DE8-BC90-D989080BF51E}" name="PTS" dataDxfId="73"/>
    <tableColumn id="16" xr3:uid="{6F7E0F60-84D1-43A8-A02C-F1D0B906CCAA}" name="WIN" dataDxfId="72"/>
    <tableColumn id="17" xr3:uid="{802769D8-A623-40DE-A787-67ACD1344F51}" name="STREAK" dataDxfId="71"/>
    <tableColumn id="18" xr3:uid="{EF67551C-32E0-47EB-B51B-FA906E24DB12}" name="DIFF" dataDxfId="7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3DE7BFB-C841-4FEC-8399-C846F32C96A9}" name="ORL021_2022" displayName="ORL021_2022" ref="A1:R84" totalsRowShown="0">
  <autoFilter ref="A1:R84" xr:uid="{73DE7BFB-C841-4FEC-8399-C846F32C96A9}"/>
  <tableColumns count="18">
    <tableColumn id="1" xr3:uid="{302DD151-24DE-409E-A179-CB142603C92B}" name="DATE" dataDxfId="69"/>
    <tableColumn id="2" xr3:uid="{87571B8C-740A-4DA8-B634-9FD2142D4CC1}" name="TEAM" dataDxfId="68"/>
    <tableColumn id="3" xr3:uid="{AE84C022-EEB4-4D38-9AD2-F3A07F970AFA}" name="COURT" dataDxfId="67">
      <calculatedColumnFormula>IF(ISNUMBER(SEARCH("vs",D2,1))=TRUE,"HOME","AWAY")</calculatedColumnFormula>
    </tableColumn>
    <tableColumn id="4" xr3:uid="{D5E3C2D4-2D01-4938-A6D8-E123BF0DD7B3}" name="OPP" dataDxfId="66"/>
    <tableColumn id="5" xr3:uid="{7CB001D8-C374-4422-87AD-D988896B2065}" name="RES" dataDxfId="65"/>
    <tableColumn id="6" xr3:uid="{CA369FAF-EB0B-4340-B399-9CEDFF69BFB3}" name="FGM"/>
    <tableColumn id="7" xr3:uid="{E67349D1-921B-4BCD-B817-EBB57534F28A}" name="FGA"/>
    <tableColumn id="8" xr3:uid="{C67AFF4D-5C30-4F47-816D-0301CD51A603}" name="FG_PCT"/>
    <tableColumn id="9" xr3:uid="{FFD854FA-D500-4806-97C0-1E10ACA11B04}" name="FTM"/>
    <tableColumn id="10" xr3:uid="{4658B808-8531-4F74-9AFB-A20B6D5F0CE4}" name="FTA"/>
    <tableColumn id="11" xr3:uid="{D32B9AF1-4EBE-4FA4-9E11-2125C917FA24}" name="FT_PCT"/>
    <tableColumn id="12" xr3:uid="{D5232884-73E1-473D-927B-DD554D0D6AD0}" name="3FGM"/>
    <tableColumn id="13" xr3:uid="{4D8302ED-F769-4E54-858A-2A967AE377E2}" name="3FGA"/>
    <tableColumn id="14" xr3:uid="{F004553B-D280-4369-98A4-73B2A62CDAF1}" name="3FG_PCT" dataDxfId="64"/>
    <tableColumn id="15" xr3:uid="{9282C69D-A9A5-4AA5-B5CC-66489F6B81A1}" name="PTS" dataDxfId="63"/>
    <tableColumn id="16" xr3:uid="{658FD117-B90F-45C7-B2C9-A815999FEBE4}" name="WIN" dataDxfId="62"/>
    <tableColumn id="17" xr3:uid="{51909044-ADEB-4D1C-8014-A15EF6382805}" name="STREAK" dataDxfId="61"/>
    <tableColumn id="18" xr3:uid="{8B546B8E-D4F3-4458-8F0F-BCBA3D50906A}" name="DIFF" dataDxfId="6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0E697A8-5635-4BF7-BEFE-6346319AEB3E}" name="PHI2021_2022" displayName="PHI2021_2022" ref="A1:R84" totalsRowShown="0">
  <autoFilter ref="A1:R84" xr:uid="{50E697A8-5635-4BF7-BEFE-6346319AEB3E}"/>
  <tableColumns count="18">
    <tableColumn id="1" xr3:uid="{27AF3EED-FCB4-4744-818D-EBCC90E0CB74}" name="DATE" dataDxfId="59"/>
    <tableColumn id="2" xr3:uid="{8A86AD7F-9CE3-4834-975B-B539EAB8B742}" name="TEAM" dataDxfId="58"/>
    <tableColumn id="3" xr3:uid="{E49DC40B-E799-4075-833C-063D34AF9941}" name="COURT" dataDxfId="57">
      <calculatedColumnFormula>IF(ISNUMBER(SEARCH("vs",D2,1))=TRUE,"HOME","AWAY")</calculatedColumnFormula>
    </tableColumn>
    <tableColumn id="4" xr3:uid="{411A140E-2152-47AC-8767-2001E558D250}" name="OPP" dataDxfId="56"/>
    <tableColumn id="5" xr3:uid="{1F03BF93-C604-4DC6-BCB7-84C12BF4093E}" name="RES" dataDxfId="55"/>
    <tableColumn id="6" xr3:uid="{3F2524E8-3AD6-4766-8235-370F35061AC7}" name="FGM"/>
    <tableColumn id="7" xr3:uid="{5BEA2F56-9A20-44C4-B0F4-11C332D57A31}" name="FGA"/>
    <tableColumn id="8" xr3:uid="{72E3575E-7D2E-429D-AD42-F1D84707FEE0}" name="FG_PCT"/>
    <tableColumn id="9" xr3:uid="{247FD256-A460-4642-B31A-630462B3AD11}" name="FTM"/>
    <tableColumn id="10" xr3:uid="{63664931-F582-4C36-AC93-E51F40C6C514}" name="FTA"/>
    <tableColumn id="11" xr3:uid="{830D92BE-C1F6-4F17-A6BA-B75DE11C0591}" name="FT_PCT"/>
    <tableColumn id="12" xr3:uid="{84A7A2DB-BA74-4D97-B53C-C1A4934FA14E}" name="3FGM"/>
    <tableColumn id="13" xr3:uid="{D94718F7-ADA8-4B49-80AD-7F86B301C38D}" name="3FGA"/>
    <tableColumn id="14" xr3:uid="{88D621D7-07BE-47DA-BC71-3A9B04241A70}" name="3FG_PCT" dataDxfId="54"/>
    <tableColumn id="15" xr3:uid="{9EA37F2B-3EDF-4BCA-A0C2-52693E1CA800}" name="PTS" dataDxfId="53"/>
    <tableColumn id="16" xr3:uid="{E4663241-7624-4443-90D2-BF239CA835D0}" name="WIN" dataDxfId="52"/>
    <tableColumn id="17" xr3:uid="{D2363706-104A-47FD-B2E3-8CA52C7206E1}" name="STREAK" dataDxfId="51"/>
    <tableColumn id="18" xr3:uid="{1A013AC0-ADC0-4B19-9D17-81CD2921B755}" name="DIFF" dataDxfId="5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C3369EA-390C-41F7-A3C9-9D1F7F5B76C2}" name="POR021_2022" displayName="POR021_2022" ref="A1:R83" totalsRowShown="0">
  <autoFilter ref="A1:R83" xr:uid="{EC3369EA-390C-41F7-A3C9-9D1F7F5B76C2}"/>
  <tableColumns count="18">
    <tableColumn id="1" xr3:uid="{79479449-90EC-4B06-8DBB-7B3BE9F473B8}" name="DATE" dataDxfId="49"/>
    <tableColumn id="2" xr3:uid="{2B9C387D-295F-4964-9BE7-8B116350ED3E}" name="TEAM" dataDxfId="48"/>
    <tableColumn id="3" xr3:uid="{6F6CB527-FA67-4107-A659-06D31407949C}" name="COURT" dataDxfId="47">
      <calculatedColumnFormula>IF(ISNUMBER(SEARCH("vs",D2,1))=TRUE,"HOME","AWAY")</calculatedColumnFormula>
    </tableColumn>
    <tableColumn id="4" xr3:uid="{77DE15E2-7290-4F32-95F6-E6D4B0F8C39E}" name="OPP" dataDxfId="46"/>
    <tableColumn id="5" xr3:uid="{DFA7D77B-D6E1-4645-BD90-520632A6FC9C}" name="RES" dataDxfId="45"/>
    <tableColumn id="6" xr3:uid="{B0B9FE5A-1AFE-4F62-B772-71C09F71AB67}" name="FGM"/>
    <tableColumn id="7" xr3:uid="{36761FC8-28C9-47DE-8722-9499349C54C2}" name="FGA"/>
    <tableColumn id="8" xr3:uid="{3599CC99-37B6-4218-8813-052646B391AC}" name="FG_PCT"/>
    <tableColumn id="9" xr3:uid="{64FDB64E-D315-4B52-B38F-49831118F6FB}" name="FTM"/>
    <tableColumn id="10" xr3:uid="{92831FBD-40DC-456F-972B-27600C3A5945}" name="FTA"/>
    <tableColumn id="11" xr3:uid="{306001EA-AD79-43E9-974C-CC82CE304F6E}" name="FT_PCT"/>
    <tableColumn id="12" xr3:uid="{3F4B5E11-E631-4980-840A-7564163D3932}" name="3FGM"/>
    <tableColumn id="13" xr3:uid="{82D598DA-283D-40A6-A911-17BEA1EB6313}" name="3FGA"/>
    <tableColumn id="14" xr3:uid="{FD9AD43D-CB5F-4B8E-AE80-4E053BCE7F80}" name="3FG_PCT" dataDxfId="44"/>
    <tableColumn id="15" xr3:uid="{BC7360F2-AF2F-4992-88EF-DAC31CFD505D}" name="PTS" dataDxfId="43"/>
    <tableColumn id="16" xr3:uid="{98357BA8-31FB-47EA-A025-1D491CD52FA7}" name="WIN" dataDxfId="42"/>
    <tableColumn id="17" xr3:uid="{B460BAC7-9F17-4020-810A-2A6D56A06A83}" name="STREAK" dataDxfId="41"/>
    <tableColumn id="18" xr3:uid="{7379A105-8546-490B-8A40-D6D0857270B7}" name="DIFF" dataDxfId="4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7C7F8D9-AA4A-4F1F-837A-8EB9868766D9}" name="SAS021_2022" displayName="SAS021_2022" ref="A1:R83" totalsRowShown="0">
  <autoFilter ref="A1:R83" xr:uid="{77C7F8D9-AA4A-4F1F-837A-8EB9868766D9}"/>
  <tableColumns count="18">
    <tableColumn id="1" xr3:uid="{A440E20F-0905-477B-921D-E67C37914029}" name="DATE" dataDxfId="39"/>
    <tableColumn id="2" xr3:uid="{09E2E0D5-AF02-48A8-9AAB-6818C3FC7EF2}" name="TEAM" dataDxfId="38"/>
    <tableColumn id="3" xr3:uid="{5BAA2BCE-29E5-471F-9950-65E60CC2D93A}" name="COURT" dataDxfId="37">
      <calculatedColumnFormula>IF(ISNUMBER(SEARCH("vs",D2,1))=TRUE,"HOME","AWAY")</calculatedColumnFormula>
    </tableColumn>
    <tableColumn id="4" xr3:uid="{E1351299-6307-40F1-B7E0-20FA68E6F222}" name="OPP" dataDxfId="36"/>
    <tableColumn id="5" xr3:uid="{4608EF08-CCC2-4074-84C2-D16A832028ED}" name="RES" dataDxfId="35"/>
    <tableColumn id="6" xr3:uid="{A42D0BF8-2E15-4524-8D06-B995AB9A7342}" name="FGM"/>
    <tableColumn id="7" xr3:uid="{A89D7AB9-DE4A-4A98-8E41-439845712878}" name="FGA"/>
    <tableColumn id="8" xr3:uid="{21B5E645-FAAD-435C-99A8-529528F1DD9D}" name="FG_PCT"/>
    <tableColumn id="9" xr3:uid="{22FA6F90-5A3A-43C7-88FC-7684C4C5D6B9}" name="FTM"/>
    <tableColumn id="10" xr3:uid="{0B7C8585-F502-425C-990D-132787664E65}" name="FTA"/>
    <tableColumn id="11" xr3:uid="{093CE86C-1AC2-4E41-AC8B-A17A8BD0F11E}" name="FT_PCT"/>
    <tableColumn id="12" xr3:uid="{4DE809BC-A5F8-428D-A6CC-1FEE046CE311}" name="3FGM"/>
    <tableColumn id="13" xr3:uid="{167AC456-5194-427E-916C-BB19441C6517}" name="3FGA"/>
    <tableColumn id="14" xr3:uid="{2070C41F-587D-4B89-82A7-57BABC44C69F}" name="3FG_PCT" dataDxfId="34"/>
    <tableColumn id="15" xr3:uid="{029E5A8B-E9DD-4F59-BC53-FD7214A47CB4}" name="PTS" dataDxfId="33"/>
    <tableColumn id="16" xr3:uid="{D8A8647F-D084-4712-9ABB-F491E6506F4B}" name="WIN" dataDxfId="32"/>
    <tableColumn id="17" xr3:uid="{F5228C5D-7B2A-480D-AC71-1FA10D413F43}" name="STREAK" dataDxfId="31"/>
    <tableColumn id="18" xr3:uid="{A2A92B01-6EAC-4765-812F-1E8A8CB3B90A}" name="DIFF" dataDxfId="3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C68DE2E-F10E-4FB7-B4CC-8C96E534390E}" name="TOR2021_2022" displayName="TOR2021_2022" ref="A1:R85" totalsRowShown="0">
  <autoFilter ref="A1:R85" xr:uid="{5C68DE2E-F10E-4FB7-B4CC-8C96E534390E}"/>
  <tableColumns count="18">
    <tableColumn id="1" xr3:uid="{2C72EBDE-73B6-45E6-A433-6E31CC90C9C1}" name="DATE" dataDxfId="29"/>
    <tableColumn id="2" xr3:uid="{CE100A63-F732-4C5B-8DB4-E1E44AC88FDB}" name="TEAM" dataDxfId="28"/>
    <tableColumn id="3" xr3:uid="{CE9CD4F0-716F-4321-A1CB-94E53CC85A97}" name="COURT" dataDxfId="27">
      <calculatedColumnFormula>IF(ISNUMBER(SEARCH("vs",D2,1))=TRUE,"HOME","AWAY")</calculatedColumnFormula>
    </tableColumn>
    <tableColumn id="4" xr3:uid="{B7FA1128-39BF-43E6-A7C8-53D38AE2CEE0}" name="OPP" dataDxfId="26"/>
    <tableColumn id="5" xr3:uid="{3E83A45E-943C-4CC6-9F3F-43A1A1D1A8EB}" name="RES" dataDxfId="25"/>
    <tableColumn id="6" xr3:uid="{92D85594-8AF1-4128-A447-22BC42017E5A}" name="FGM"/>
    <tableColumn id="7" xr3:uid="{BE1437FA-7979-4772-84BB-AA55165A28F1}" name="FGA"/>
    <tableColumn id="8" xr3:uid="{719EFA10-8592-4943-B324-BC07ABFFBB77}" name="FG_PCT"/>
    <tableColumn id="9" xr3:uid="{5996E42F-0188-470F-987A-4F6909763488}" name="FTM"/>
    <tableColumn id="10" xr3:uid="{23A4ABC3-44EB-4646-A96E-E2BA444F734A}" name="FTA"/>
    <tableColumn id="11" xr3:uid="{E31DEF44-ED49-4600-8FA2-106C49A25421}" name="FT_PCT"/>
    <tableColumn id="12" xr3:uid="{010976A1-145F-42E4-934B-63DE7DA3FFAB}" name="3FGM"/>
    <tableColumn id="13" xr3:uid="{190F3FF2-2D1A-4622-B0AD-22AABC6F22C5}" name="3FGA"/>
    <tableColumn id="14" xr3:uid="{F3F68336-3685-4D17-9C21-E7163A7C502D}" name="3FG_PCT" dataDxfId="24"/>
    <tableColumn id="15" xr3:uid="{B2D59BB1-BC27-471A-A606-F2CD0FDC433A}" name="PTS" dataDxfId="23"/>
    <tableColumn id="16" xr3:uid="{559016E6-F853-424A-9211-ED1CA3D9CC25}" name="WIN" dataDxfId="22"/>
    <tableColumn id="17" xr3:uid="{51B80AD1-41A1-4A8A-904E-42C1E1C8D5C2}" name="STREAK" dataDxfId="21"/>
    <tableColumn id="18" xr3:uid="{49F60394-5FD0-4588-9C38-66D1E2406126}" name="DIFF" dataDxfId="2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65405F6-3529-4642-A740-B5F4371D0782}" name="UTA2021_2022" displayName="UTA2021_2022" ref="A1:R83" totalsRowShown="0">
  <autoFilter ref="A1:R83" xr:uid="{865405F6-3529-4642-A740-B5F4371D0782}"/>
  <tableColumns count="18">
    <tableColumn id="1" xr3:uid="{8C717EC8-3EFC-45EB-B71E-7053A3A5B9B9}" name="DATE" dataDxfId="19"/>
    <tableColumn id="2" xr3:uid="{EE8554AE-B96D-46B2-AE36-7FB663F7F2B8}" name="TEAM" dataDxfId="18"/>
    <tableColumn id="3" xr3:uid="{FF1AF6A0-D929-48BB-9461-A8306E8E9248}" name="COURT" dataDxfId="17">
      <calculatedColumnFormula>IF(ISNUMBER(SEARCH("vs",D16,1))=TRUE,"HOME","AWAY")</calculatedColumnFormula>
    </tableColumn>
    <tableColumn id="4" xr3:uid="{347C188D-7731-4021-B5AC-89A03D595020}" name="OPP" dataDxfId="16"/>
    <tableColumn id="5" xr3:uid="{59DCC710-D934-4B3D-AC23-01B318514E9C}" name="RES" dataDxfId="15"/>
    <tableColumn id="6" xr3:uid="{B2E22C35-4A74-4B69-AFDA-4A7D893FB839}" name="FGM"/>
    <tableColumn id="7" xr3:uid="{8E9CE177-E0A8-4C64-BF7F-4E6B3980CAD7}" name="FGA"/>
    <tableColumn id="8" xr3:uid="{543E9C22-7A9A-44EB-9287-BD8587514CF7}" name="FG_PCT"/>
    <tableColumn id="9" xr3:uid="{786FC089-1A1E-47C6-82F5-31049A89A206}" name="FTM"/>
    <tableColumn id="10" xr3:uid="{99EF15FD-70BE-450A-8A34-0FF7F45E1A44}" name="FTA"/>
    <tableColumn id="11" xr3:uid="{8F2B813B-B64C-48D2-8F03-FF5B9921E73E}" name="FT_PCT"/>
    <tableColumn id="12" xr3:uid="{292F679E-0C26-4D07-BDFC-3D2D249B1226}" name="3FGM"/>
    <tableColumn id="13" xr3:uid="{21588269-458A-4298-A757-46CEE312A275}" name="3FGA"/>
    <tableColumn id="14" xr3:uid="{26DD142C-1E0C-4628-96A9-9B6BF016075D}" name="3FG_PCT" dataDxfId="14"/>
    <tableColumn id="15" xr3:uid="{FC04E046-C569-47B4-8765-71D1778FDB3C}" name="PTS" dataDxfId="13"/>
    <tableColumn id="16" xr3:uid="{256BDDFE-3001-44A0-86AE-F47C2DC6478F}" name="WIN" dataDxfId="12"/>
    <tableColumn id="17" xr3:uid="{93B16B65-C2C0-4734-BBC0-330285E20BCD}" name="STREAK" dataDxfId="11"/>
    <tableColumn id="18" xr3:uid="{F7C8965B-1C24-4495-97A0-8EAC9A31EDB5}" name="DIFF" dataDxfId="10">
      <calculatedColumnFormula>IFERROR(VALUE(MID(E2,FIND(" ",E2),FIND("-",E2)-2))-VALUE(RIGHT(E2,LEN(E2)-FIND("-",E2)))," ")</calculatedColumnFormula>
    </tableColumn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55F760-46FD-421F-87D6-02C51B02AF70}" name="WAS021_2022" displayName="WAS021_2022" ref="A1:R84" totalsRowShown="0">
  <autoFilter ref="A1:R84" xr:uid="{3655F760-46FD-421F-87D6-02C51B02AF70}"/>
  <tableColumns count="18">
    <tableColumn id="1" xr3:uid="{F3B738A6-0822-468E-B344-98218C2A7487}" name="DATE" dataDxfId="9"/>
    <tableColumn id="2" xr3:uid="{1841841F-173C-40D7-BD85-C121060B1566}" name="TEAM" dataDxfId="8"/>
    <tableColumn id="3" xr3:uid="{7B42831E-880A-4B36-8C39-1C57C861289E}" name="COURT" dataDxfId="7">
      <calculatedColumnFormula>IF(ISNUMBER(SEARCH("vs",D16,1))=TRUE,"HOME","AWAY")</calculatedColumnFormula>
    </tableColumn>
    <tableColumn id="4" xr3:uid="{129778A0-9455-488E-AAC9-75091AD6DB94}" name="OPP" dataDxfId="6"/>
    <tableColumn id="5" xr3:uid="{E6E61DCD-C11A-4220-9802-D70D91DBBA7B}" name="RES" dataDxfId="5"/>
    <tableColumn id="6" xr3:uid="{27D9D032-A17D-45A7-8E7A-70C05850D68D}" name="FGM"/>
    <tableColumn id="7" xr3:uid="{D02D56DC-A4AA-4E83-B4F6-53795A1F64C2}" name="FGA"/>
    <tableColumn id="8" xr3:uid="{BD621D3A-0033-43C3-94A0-06A84F0A2804}" name="FG_PCT"/>
    <tableColumn id="9" xr3:uid="{F001B7CB-BE33-4F31-B327-A8A47D2DA4D7}" name="FTM"/>
    <tableColumn id="10" xr3:uid="{E1F77F90-BE71-4B86-8EB2-DEEE42586F10}" name="FTA"/>
    <tableColumn id="11" xr3:uid="{86447CF7-95EC-4E88-BB57-8B685341F236}" name="FT_PCT"/>
    <tableColumn id="12" xr3:uid="{6068EA9D-1D38-4ECD-A526-291A5144314C}" name="3FGM"/>
    <tableColumn id="13" xr3:uid="{5A369EE5-F95D-4EEC-8E2E-5651F71FF088}" name="3FGA"/>
    <tableColumn id="14" xr3:uid="{2A9553A8-5DFD-4F0E-BC7F-86B8B6D81F7A}" name="3FG_PCT" dataDxfId="4"/>
    <tableColumn id="15" xr3:uid="{82DB4225-13B3-417F-AFFD-85788B0F7AD4}" name="PTS" dataDxfId="3"/>
    <tableColumn id="16" xr3:uid="{85028EEE-CD2E-4D0C-9D22-1F8545CEA800}" name="WIN" dataDxfId="2"/>
    <tableColumn id="17" xr3:uid="{25E43566-5EAE-41FB-BEC2-DE506585188B}" name="STREAK" dataDxfId="1"/>
    <tableColumn id="18" xr3:uid="{F5BF7C57-50CB-4446-A562-77401BCD482A}" name="DIFF" dataDxfId="0">
      <calculatedColumnFormula>VALUE(MID(E2,FIND(" ",E2),FIND("-",E2)-2))-VALUE(RIGHT(E2,LEN(E2)-FIND("-",E2)))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73DD-72DB-43A4-921B-00A94B79798A}">
  <dimension ref="A1:J3472"/>
  <sheetViews>
    <sheetView workbookViewId="0">
      <selection activeCell="B1" sqref="B1"/>
    </sheetView>
  </sheetViews>
  <sheetFormatPr defaultRowHeight="15.6"/>
  <cols>
    <col min="1" max="1" width="13" customWidth="1"/>
    <col min="2" max="2" width="10.5" bestFit="1" customWidth="1"/>
    <col min="3" max="3" width="7.09765625" bestFit="1" customWidth="1"/>
    <col min="4" max="4" width="7.5" bestFit="1" customWidth="1"/>
    <col min="5" max="5" width="6.8984375" bestFit="1" customWidth="1"/>
    <col min="6" max="7" width="7.69921875" bestFit="1" customWidth="1"/>
    <col min="8" max="8" width="7.8984375" bestFit="1" customWidth="1"/>
    <col min="9" max="9" width="7.5" bestFit="1" customWidth="1"/>
    <col min="10" max="10" width="6.8984375" bestFit="1" customWidth="1"/>
  </cols>
  <sheetData>
    <row r="1" spans="1:10">
      <c r="A1" t="s">
        <v>1738</v>
      </c>
      <c r="B1" t="s">
        <v>0</v>
      </c>
      <c r="C1" t="s">
        <v>1733</v>
      </c>
      <c r="D1" t="s">
        <v>1167</v>
      </c>
      <c r="E1" t="s">
        <v>1202</v>
      </c>
      <c r="F1" t="s">
        <v>1734</v>
      </c>
      <c r="G1" t="s">
        <v>1735</v>
      </c>
      <c r="H1" t="s">
        <v>1198</v>
      </c>
      <c r="I1" t="s">
        <v>1199</v>
      </c>
      <c r="J1" t="s">
        <v>1207</v>
      </c>
    </row>
    <row r="2" spans="1:10" hidden="1">
      <c r="A2" t="str">
        <f>_xlfn.CONCAT(B2,D2)</f>
        <v>44490MIL</v>
      </c>
      <c r="B2" s="1">
        <v>44490</v>
      </c>
      <c r="C2">
        <v>1</v>
      </c>
      <c r="D2" s="2" t="s">
        <v>1186</v>
      </c>
      <c r="E2" s="2" t="s">
        <v>1208</v>
      </c>
      <c r="F2" s="2" t="s">
        <v>1208</v>
      </c>
      <c r="G2" s="2" t="s">
        <v>1208</v>
      </c>
      <c r="H2" s="2" t="s">
        <v>1208</v>
      </c>
      <c r="I2" s="2" t="s">
        <v>1209</v>
      </c>
      <c r="J2">
        <v>1.129</v>
      </c>
    </row>
    <row r="3" spans="1:10" hidden="1">
      <c r="A3" t="str">
        <f t="shared" ref="A3:A66" si="0">_xlfn.CONCAT(B3,D3)</f>
        <v>44490GSW</v>
      </c>
      <c r="B3" s="1">
        <v>44490</v>
      </c>
      <c r="C3">
        <v>2</v>
      </c>
      <c r="D3" s="2" t="s">
        <v>1179</v>
      </c>
      <c r="E3" s="2" t="s">
        <v>1210</v>
      </c>
      <c r="F3" s="2" t="s">
        <v>1210</v>
      </c>
      <c r="G3" s="2" t="s">
        <v>1210</v>
      </c>
      <c r="H3" s="2" t="s">
        <v>1209</v>
      </c>
      <c r="I3" s="2" t="s">
        <v>1210</v>
      </c>
      <c r="J3">
        <v>1.077</v>
      </c>
    </row>
    <row r="4" spans="1:10" hidden="1">
      <c r="A4" t="str">
        <f t="shared" si="0"/>
        <v>44490BKN</v>
      </c>
      <c r="B4" s="1">
        <v>44490</v>
      </c>
      <c r="C4">
        <v>3</v>
      </c>
      <c r="D4" s="2" t="s">
        <v>1171</v>
      </c>
      <c r="E4" s="2" t="s">
        <v>1211</v>
      </c>
      <c r="F4" s="2" t="s">
        <v>1211</v>
      </c>
      <c r="G4" s="2" t="s">
        <v>1211</v>
      </c>
      <c r="H4" s="2" t="s">
        <v>1209</v>
      </c>
      <c r="I4" s="2" t="s">
        <v>1211</v>
      </c>
      <c r="J4">
        <v>1.1439999999999999</v>
      </c>
    </row>
    <row r="5" spans="1:10" hidden="1">
      <c r="A5" t="str">
        <f t="shared" si="0"/>
        <v>44490LAL</v>
      </c>
      <c r="B5" s="1">
        <v>44490</v>
      </c>
      <c r="C5">
        <v>4</v>
      </c>
      <c r="D5" s="2" t="s">
        <v>1183</v>
      </c>
      <c r="E5" s="2" t="s">
        <v>1212</v>
      </c>
      <c r="F5" s="2" t="s">
        <v>1212</v>
      </c>
      <c r="G5" s="2" t="s">
        <v>1212</v>
      </c>
      <c r="H5" s="2" t="s">
        <v>1212</v>
      </c>
      <c r="I5" s="2" t="s">
        <v>1209</v>
      </c>
      <c r="J5">
        <v>1.0620000000000001</v>
      </c>
    </row>
    <row r="6" spans="1:10" hidden="1">
      <c r="A6" t="str">
        <f t="shared" si="0"/>
        <v>44490ORL</v>
      </c>
      <c r="B6" s="1">
        <v>44490</v>
      </c>
      <c r="C6" t="s">
        <v>1213</v>
      </c>
      <c r="D6" s="2" t="s">
        <v>1191</v>
      </c>
      <c r="E6" s="2" t="s">
        <v>1209</v>
      </c>
      <c r="F6" s="2" t="s">
        <v>1209</v>
      </c>
      <c r="G6" s="2" t="s">
        <v>1209</v>
      </c>
      <c r="H6" s="2" t="s">
        <v>1209</v>
      </c>
      <c r="I6" s="2" t="s">
        <v>1209</v>
      </c>
      <c r="J6">
        <v>1.0209999999999999</v>
      </c>
    </row>
    <row r="7" spans="1:10" hidden="1">
      <c r="A7" t="str">
        <f t="shared" si="0"/>
        <v>44490OKC</v>
      </c>
      <c r="B7" s="1">
        <v>44490</v>
      </c>
      <c r="C7" t="s">
        <v>1213</v>
      </c>
      <c r="D7" s="2" t="s">
        <v>1190</v>
      </c>
      <c r="E7" s="2" t="s">
        <v>1209</v>
      </c>
      <c r="F7" s="2" t="s">
        <v>1209</v>
      </c>
      <c r="G7" s="2" t="s">
        <v>1209</v>
      </c>
      <c r="H7" s="2" t="s">
        <v>1209</v>
      </c>
      <c r="I7" s="2" t="s">
        <v>1209</v>
      </c>
      <c r="J7">
        <v>1.0069999999999999</v>
      </c>
    </row>
    <row r="8" spans="1:10" hidden="1">
      <c r="A8" t="str">
        <f t="shared" si="0"/>
        <v>44490LAC</v>
      </c>
      <c r="B8" s="1">
        <v>44490</v>
      </c>
      <c r="C8" t="s">
        <v>1213</v>
      </c>
      <c r="D8" s="2" t="s">
        <v>1182</v>
      </c>
      <c r="E8" s="2" t="s">
        <v>1209</v>
      </c>
      <c r="F8" s="2" t="s">
        <v>1209</v>
      </c>
      <c r="G8" s="2" t="s">
        <v>1209</v>
      </c>
      <c r="H8" s="2" t="s">
        <v>1209</v>
      </c>
      <c r="I8" s="2" t="s">
        <v>1209</v>
      </c>
      <c r="J8">
        <v>1.147</v>
      </c>
    </row>
    <row r="9" spans="1:10" hidden="1">
      <c r="A9" t="str">
        <f t="shared" si="0"/>
        <v>44490SAC</v>
      </c>
      <c r="B9" s="1">
        <v>44490</v>
      </c>
      <c r="C9" t="s">
        <v>1213</v>
      </c>
      <c r="D9" s="2" t="s">
        <v>1214</v>
      </c>
      <c r="E9" s="2" t="s">
        <v>1209</v>
      </c>
      <c r="F9" s="2" t="s">
        <v>1209</v>
      </c>
      <c r="G9" s="2" t="s">
        <v>1209</v>
      </c>
      <c r="H9" s="2" t="s">
        <v>1209</v>
      </c>
      <c r="I9" s="2" t="s">
        <v>1209</v>
      </c>
      <c r="J9">
        <v>1.1020000000000001</v>
      </c>
    </row>
    <row r="10" spans="1:10" hidden="1">
      <c r="A10" t="str">
        <f t="shared" si="0"/>
        <v>44490SAS</v>
      </c>
      <c r="B10" s="1">
        <v>44490</v>
      </c>
      <c r="C10" t="s">
        <v>1213</v>
      </c>
      <c r="D10" s="2" t="s">
        <v>1194</v>
      </c>
      <c r="E10" s="2" t="s">
        <v>1209</v>
      </c>
      <c r="F10" s="2" t="s">
        <v>1209</v>
      </c>
      <c r="G10" s="2" t="s">
        <v>1209</v>
      </c>
      <c r="H10" s="2" t="s">
        <v>1209</v>
      </c>
      <c r="I10" s="2" t="s">
        <v>1209</v>
      </c>
      <c r="J10">
        <v>1.0780000000000001</v>
      </c>
    </row>
    <row r="11" spans="1:10" hidden="1">
      <c r="A11" t="str">
        <f t="shared" si="0"/>
        <v>44490MIN</v>
      </c>
      <c r="B11" s="1">
        <v>44490</v>
      </c>
      <c r="C11" t="s">
        <v>1213</v>
      </c>
      <c r="D11" s="2" t="s">
        <v>1187</v>
      </c>
      <c r="E11" s="2" t="s">
        <v>1209</v>
      </c>
      <c r="F11" s="2" t="s">
        <v>1209</v>
      </c>
      <c r="G11" s="2" t="s">
        <v>1209</v>
      </c>
      <c r="H11" s="2" t="s">
        <v>1209</v>
      </c>
      <c r="I11" s="2" t="s">
        <v>1209</v>
      </c>
      <c r="J11">
        <v>1.0609999999999999</v>
      </c>
    </row>
    <row r="12" spans="1:10" hidden="1">
      <c r="A12" t="str">
        <f t="shared" si="0"/>
        <v>44490MEM</v>
      </c>
      <c r="B12" s="1">
        <v>44490</v>
      </c>
      <c r="C12" t="s">
        <v>1213</v>
      </c>
      <c r="D12" s="2" t="s">
        <v>1184</v>
      </c>
      <c r="E12" s="2" t="s">
        <v>1209</v>
      </c>
      <c r="F12" s="2" t="s">
        <v>1209</v>
      </c>
      <c r="G12" s="2" t="s">
        <v>1209</v>
      </c>
      <c r="H12" s="2" t="s">
        <v>1209</v>
      </c>
      <c r="I12" s="2" t="s">
        <v>1209</v>
      </c>
      <c r="J12">
        <v>1.0880000000000001</v>
      </c>
    </row>
    <row r="13" spans="1:10" hidden="1">
      <c r="A13" t="str">
        <f t="shared" si="0"/>
        <v>44490DEN</v>
      </c>
      <c r="B13" s="1">
        <v>44490</v>
      </c>
      <c r="C13" t="s">
        <v>1213</v>
      </c>
      <c r="D13" s="2" t="s">
        <v>1177</v>
      </c>
      <c r="E13" s="2" t="s">
        <v>1209</v>
      </c>
      <c r="F13" s="2" t="s">
        <v>1209</v>
      </c>
      <c r="G13" s="2" t="s">
        <v>1209</v>
      </c>
      <c r="H13" s="2" t="s">
        <v>1209</v>
      </c>
      <c r="I13" s="2" t="s">
        <v>1209</v>
      </c>
      <c r="J13">
        <v>1.1359999999999999</v>
      </c>
    </row>
    <row r="14" spans="1:10" hidden="1">
      <c r="A14" t="str">
        <f t="shared" si="0"/>
        <v>44490UTA</v>
      </c>
      <c r="B14" s="1">
        <v>44490</v>
      </c>
      <c r="C14" t="s">
        <v>1213</v>
      </c>
      <c r="D14" s="2" t="s">
        <v>1196</v>
      </c>
      <c r="E14" s="2" t="s">
        <v>1209</v>
      </c>
      <c r="F14" s="2" t="s">
        <v>1209</v>
      </c>
      <c r="G14" s="2" t="s">
        <v>1209</v>
      </c>
      <c r="H14" s="2" t="s">
        <v>1209</v>
      </c>
      <c r="I14" s="2" t="s">
        <v>1209</v>
      </c>
      <c r="J14">
        <v>1.1459999999999999</v>
      </c>
    </row>
    <row r="15" spans="1:10" hidden="1">
      <c r="A15" t="str">
        <f t="shared" si="0"/>
        <v>44490HOU</v>
      </c>
      <c r="B15" s="1">
        <v>44490</v>
      </c>
      <c r="C15" t="s">
        <v>1213</v>
      </c>
      <c r="D15" s="2" t="s">
        <v>1180</v>
      </c>
      <c r="E15" s="2" t="s">
        <v>1209</v>
      </c>
      <c r="F15" s="2" t="s">
        <v>1209</v>
      </c>
      <c r="G15" s="2" t="s">
        <v>1209</v>
      </c>
      <c r="H15" s="2" t="s">
        <v>1209</v>
      </c>
      <c r="I15" s="2" t="s">
        <v>1209</v>
      </c>
      <c r="J15">
        <v>1.04</v>
      </c>
    </row>
    <row r="16" spans="1:10" hidden="1">
      <c r="A16" t="str">
        <f t="shared" si="0"/>
        <v>44490DAL</v>
      </c>
      <c r="B16" s="1">
        <v>44490</v>
      </c>
      <c r="C16" t="s">
        <v>1213</v>
      </c>
      <c r="D16" s="2" t="s">
        <v>1176</v>
      </c>
      <c r="E16" s="2" t="s">
        <v>1209</v>
      </c>
      <c r="F16" s="2" t="s">
        <v>1209</v>
      </c>
      <c r="G16" s="2" t="s">
        <v>1209</v>
      </c>
      <c r="H16" s="2" t="s">
        <v>1209</v>
      </c>
      <c r="I16" s="2" t="s">
        <v>1209</v>
      </c>
      <c r="J16">
        <v>1.119</v>
      </c>
    </row>
    <row r="17" spans="1:10" hidden="1">
      <c r="A17" t="str">
        <f t="shared" si="0"/>
        <v>44490PHX</v>
      </c>
      <c r="B17" s="1">
        <v>44490</v>
      </c>
      <c r="C17" t="s">
        <v>1213</v>
      </c>
      <c r="D17" s="2" t="s">
        <v>1215</v>
      </c>
      <c r="E17" s="2" t="s">
        <v>1209</v>
      </c>
      <c r="F17" s="2" t="s">
        <v>1209</v>
      </c>
      <c r="G17" s="2" t="s">
        <v>1209</v>
      </c>
      <c r="H17" s="2" t="s">
        <v>1209</v>
      </c>
      <c r="I17" s="2" t="s">
        <v>1209</v>
      </c>
      <c r="J17">
        <v>1.133</v>
      </c>
    </row>
    <row r="18" spans="1:10" hidden="1">
      <c r="A18" t="str">
        <f t="shared" si="0"/>
        <v>44490POR</v>
      </c>
      <c r="B18" s="1">
        <v>44490</v>
      </c>
      <c r="C18" t="s">
        <v>1213</v>
      </c>
      <c r="D18" s="2" t="s">
        <v>1193</v>
      </c>
      <c r="E18" s="2" t="s">
        <v>1209</v>
      </c>
      <c r="F18" s="2" t="s">
        <v>1209</v>
      </c>
      <c r="G18" s="2" t="s">
        <v>1209</v>
      </c>
      <c r="H18" s="2" t="s">
        <v>1209</v>
      </c>
      <c r="I18" s="2" t="s">
        <v>1209</v>
      </c>
      <c r="J18">
        <v>1.1439999999999999</v>
      </c>
    </row>
    <row r="19" spans="1:10" hidden="1">
      <c r="A19" t="str">
        <f t="shared" si="0"/>
        <v>44490BOS</v>
      </c>
      <c r="B19" s="1">
        <v>44490</v>
      </c>
      <c r="C19" t="s">
        <v>1213</v>
      </c>
      <c r="D19" s="2" t="s">
        <v>1172</v>
      </c>
      <c r="E19" s="2" t="s">
        <v>1209</v>
      </c>
      <c r="F19" s="2" t="s">
        <v>1209</v>
      </c>
      <c r="G19" s="2" t="s">
        <v>1209</v>
      </c>
      <c r="H19" s="2" t="s">
        <v>1209</v>
      </c>
      <c r="I19" s="2" t="s">
        <v>1209</v>
      </c>
      <c r="J19">
        <v>1.105</v>
      </c>
    </row>
    <row r="20" spans="1:10" hidden="1">
      <c r="A20" t="str">
        <f t="shared" si="0"/>
        <v>44490WAS</v>
      </c>
      <c r="B20" s="1">
        <v>44490</v>
      </c>
      <c r="C20" t="s">
        <v>1213</v>
      </c>
      <c r="D20" s="2" t="s">
        <v>1197</v>
      </c>
      <c r="E20" s="2" t="s">
        <v>1209</v>
      </c>
      <c r="F20" s="2" t="s">
        <v>1209</v>
      </c>
      <c r="G20" s="2" t="s">
        <v>1209</v>
      </c>
      <c r="H20" s="2" t="s">
        <v>1209</v>
      </c>
      <c r="I20" s="2" t="s">
        <v>1209</v>
      </c>
      <c r="J20">
        <v>1.077</v>
      </c>
    </row>
    <row r="21" spans="1:10" hidden="1">
      <c r="A21" t="str">
        <f t="shared" si="0"/>
        <v>44490NYK</v>
      </c>
      <c r="B21" s="1">
        <v>44490</v>
      </c>
      <c r="C21" t="s">
        <v>1213</v>
      </c>
      <c r="D21" s="2" t="s">
        <v>1189</v>
      </c>
      <c r="E21" s="2" t="s">
        <v>1209</v>
      </c>
      <c r="F21" s="2" t="s">
        <v>1209</v>
      </c>
      <c r="G21" s="2" t="s">
        <v>1209</v>
      </c>
      <c r="H21" s="2" t="s">
        <v>1209</v>
      </c>
      <c r="I21" s="2" t="s">
        <v>1209</v>
      </c>
      <c r="J21">
        <v>1.0680000000000001</v>
      </c>
    </row>
    <row r="22" spans="1:10" hidden="1">
      <c r="A22" t="str">
        <f t="shared" si="0"/>
        <v>44490MIA</v>
      </c>
      <c r="B22" s="1">
        <v>44490</v>
      </c>
      <c r="C22" t="s">
        <v>1213</v>
      </c>
      <c r="D22" s="2" t="s">
        <v>1185</v>
      </c>
      <c r="E22" s="2" t="s">
        <v>1209</v>
      </c>
      <c r="F22" s="2" t="s">
        <v>1209</v>
      </c>
      <c r="G22" s="2" t="s">
        <v>1209</v>
      </c>
      <c r="H22" s="2" t="s">
        <v>1209</v>
      </c>
      <c r="I22" s="2" t="s">
        <v>1209</v>
      </c>
      <c r="J22">
        <v>1.073</v>
      </c>
    </row>
    <row r="23" spans="1:10" hidden="1">
      <c r="A23" t="str">
        <f t="shared" si="0"/>
        <v>44490NOP</v>
      </c>
      <c r="B23" s="1">
        <v>44490</v>
      </c>
      <c r="C23" t="s">
        <v>1213</v>
      </c>
      <c r="D23" s="2" t="s">
        <v>1188</v>
      </c>
      <c r="E23" s="2" t="s">
        <v>1209</v>
      </c>
      <c r="F23" s="2" t="s">
        <v>1209</v>
      </c>
      <c r="G23" s="2" t="s">
        <v>1209</v>
      </c>
      <c r="H23" s="2" t="s">
        <v>1209</v>
      </c>
      <c r="I23" s="2" t="s">
        <v>1209</v>
      </c>
      <c r="J23">
        <v>1.1020000000000001</v>
      </c>
    </row>
    <row r="24" spans="1:10" hidden="1">
      <c r="A24" t="str">
        <f t="shared" si="0"/>
        <v>44490DET</v>
      </c>
      <c r="B24" s="1">
        <v>44490</v>
      </c>
      <c r="C24" t="s">
        <v>1213</v>
      </c>
      <c r="D24" s="2" t="s">
        <v>1178</v>
      </c>
      <c r="E24" s="2" t="s">
        <v>1209</v>
      </c>
      <c r="F24" s="2" t="s">
        <v>1209</v>
      </c>
      <c r="G24" s="2" t="s">
        <v>1209</v>
      </c>
      <c r="H24" s="2" t="s">
        <v>1209</v>
      </c>
      <c r="I24" s="2" t="s">
        <v>1209</v>
      </c>
      <c r="J24">
        <v>1.048</v>
      </c>
    </row>
    <row r="25" spans="1:10" hidden="1">
      <c r="A25" t="str">
        <f t="shared" si="0"/>
        <v>44490CHI</v>
      </c>
      <c r="B25" s="1">
        <v>44490</v>
      </c>
      <c r="C25" t="s">
        <v>1213</v>
      </c>
      <c r="D25" s="2" t="s">
        <v>1173</v>
      </c>
      <c r="E25" s="2" t="s">
        <v>1209</v>
      </c>
      <c r="F25" s="2" t="s">
        <v>1209</v>
      </c>
      <c r="G25" s="2" t="s">
        <v>1209</v>
      </c>
      <c r="H25" s="2" t="s">
        <v>1209</v>
      </c>
      <c r="I25" s="2" t="s">
        <v>1209</v>
      </c>
      <c r="J25">
        <v>1.081</v>
      </c>
    </row>
    <row r="26" spans="1:10" hidden="1">
      <c r="A26" t="str">
        <f t="shared" si="0"/>
        <v>44490CLE</v>
      </c>
      <c r="B26" s="1">
        <v>44490</v>
      </c>
      <c r="C26" t="s">
        <v>1213</v>
      </c>
      <c r="D26" s="2" t="s">
        <v>1175</v>
      </c>
      <c r="E26" s="2" t="s">
        <v>1209</v>
      </c>
      <c r="F26" s="2" t="s">
        <v>1209</v>
      </c>
      <c r="G26" s="2" t="s">
        <v>1209</v>
      </c>
      <c r="H26" s="2" t="s">
        <v>1209</v>
      </c>
      <c r="I26" s="2" t="s">
        <v>1209</v>
      </c>
      <c r="J26">
        <v>1.026</v>
      </c>
    </row>
    <row r="27" spans="1:10">
      <c r="A27" t="str">
        <f t="shared" si="0"/>
        <v>44490ATL</v>
      </c>
      <c r="B27" s="1">
        <v>44490</v>
      </c>
      <c r="C27" t="s">
        <v>1213</v>
      </c>
      <c r="D27" s="2" t="s">
        <v>1168</v>
      </c>
      <c r="E27" s="2" t="s">
        <v>1209</v>
      </c>
      <c r="F27" s="2" t="s">
        <v>1209</v>
      </c>
      <c r="G27" s="2" t="s">
        <v>1209</v>
      </c>
      <c r="H27" s="2" t="s">
        <v>1209</v>
      </c>
      <c r="I27" s="2" t="s">
        <v>1209</v>
      </c>
      <c r="J27">
        <v>1.109</v>
      </c>
    </row>
    <row r="28" spans="1:10" hidden="1">
      <c r="A28" t="str">
        <f t="shared" si="0"/>
        <v>44490TOR</v>
      </c>
      <c r="B28" s="1">
        <v>44490</v>
      </c>
      <c r="C28" t="s">
        <v>1213</v>
      </c>
      <c r="D28" s="2" t="s">
        <v>1195</v>
      </c>
      <c r="E28" s="2" t="s">
        <v>1209</v>
      </c>
      <c r="F28" s="2" t="s">
        <v>1209</v>
      </c>
      <c r="G28" s="2" t="s">
        <v>1209</v>
      </c>
      <c r="H28" s="2" t="s">
        <v>1209</v>
      </c>
      <c r="I28" s="2" t="s">
        <v>1209</v>
      </c>
      <c r="J28">
        <v>1.085</v>
      </c>
    </row>
    <row r="29" spans="1:10" hidden="1">
      <c r="A29" t="str">
        <f t="shared" si="0"/>
        <v>44490PHI</v>
      </c>
      <c r="B29" s="1">
        <v>44490</v>
      </c>
      <c r="C29" t="s">
        <v>1213</v>
      </c>
      <c r="D29" s="2" t="s">
        <v>1192</v>
      </c>
      <c r="E29" s="2" t="s">
        <v>1209</v>
      </c>
      <c r="F29" s="2" t="s">
        <v>1209</v>
      </c>
      <c r="G29" s="2" t="s">
        <v>1209</v>
      </c>
      <c r="H29" s="2" t="s">
        <v>1209</v>
      </c>
      <c r="I29" s="2" t="s">
        <v>1209</v>
      </c>
      <c r="J29">
        <v>1.1020000000000001</v>
      </c>
    </row>
    <row r="30" spans="1:10" hidden="1">
      <c r="A30" t="str">
        <f t="shared" si="0"/>
        <v>44490IND</v>
      </c>
      <c r="B30" s="1">
        <v>44490</v>
      </c>
      <c r="C30" t="s">
        <v>1213</v>
      </c>
      <c r="D30" s="2" t="s">
        <v>1181</v>
      </c>
      <c r="E30" s="2" t="s">
        <v>1209</v>
      </c>
      <c r="F30" s="2" t="s">
        <v>1209</v>
      </c>
      <c r="G30" s="2" t="s">
        <v>1209</v>
      </c>
      <c r="H30" s="2" t="s">
        <v>1209</v>
      </c>
      <c r="I30" s="2" t="s">
        <v>1209</v>
      </c>
      <c r="J30">
        <v>1.091</v>
      </c>
    </row>
    <row r="31" spans="1:10" hidden="1">
      <c r="A31" t="str">
        <f t="shared" si="0"/>
        <v>44490CHA</v>
      </c>
      <c r="B31" s="1">
        <v>44490</v>
      </c>
      <c r="C31" t="s">
        <v>1213</v>
      </c>
      <c r="D31" s="2" t="s">
        <v>1174</v>
      </c>
      <c r="E31" s="2" t="s">
        <v>1209</v>
      </c>
      <c r="F31" s="2" t="s">
        <v>1209</v>
      </c>
      <c r="G31" s="2" t="s">
        <v>1209</v>
      </c>
      <c r="H31" s="2" t="s">
        <v>1209</v>
      </c>
      <c r="I31" s="2" t="s">
        <v>1209</v>
      </c>
      <c r="J31">
        <v>1.075</v>
      </c>
    </row>
    <row r="32" spans="1:10" hidden="1">
      <c r="A32" t="str">
        <f t="shared" si="0"/>
        <v>44491--</v>
      </c>
      <c r="B32" s="1">
        <v>44491</v>
      </c>
      <c r="C32" t="s">
        <v>1209</v>
      </c>
      <c r="D32" s="2" t="s">
        <v>1209</v>
      </c>
      <c r="E32" s="2" t="s">
        <v>1209</v>
      </c>
      <c r="F32" s="2" t="s">
        <v>1209</v>
      </c>
      <c r="G32" s="2" t="s">
        <v>1209</v>
      </c>
      <c r="H32" s="2" t="s">
        <v>1209</v>
      </c>
      <c r="I32" s="2" t="s">
        <v>1209</v>
      </c>
      <c r="J32" t="s">
        <v>1209</v>
      </c>
    </row>
    <row r="33" spans="1:10" hidden="1">
      <c r="A33" t="str">
        <f t="shared" si="0"/>
        <v>44491MEM</v>
      </c>
      <c r="B33" s="1">
        <v>44491</v>
      </c>
      <c r="C33">
        <v>1</v>
      </c>
      <c r="D33" s="2" t="s">
        <v>1184</v>
      </c>
      <c r="E33" s="2" t="s">
        <v>1216</v>
      </c>
      <c r="F33" s="2" t="s">
        <v>1216</v>
      </c>
      <c r="G33" s="2" t="s">
        <v>1216</v>
      </c>
      <c r="H33" s="2" t="s">
        <v>1216</v>
      </c>
      <c r="I33" s="2" t="s">
        <v>1209</v>
      </c>
      <c r="J33">
        <v>1.0880000000000001</v>
      </c>
    </row>
    <row r="34" spans="1:10" hidden="1">
      <c r="A34" t="str">
        <f t="shared" si="0"/>
        <v>44491SAS</v>
      </c>
      <c r="B34" s="1">
        <v>44491</v>
      </c>
      <c r="C34">
        <v>2</v>
      </c>
      <c r="D34" s="2" t="s">
        <v>1194</v>
      </c>
      <c r="E34" s="2" t="s">
        <v>1217</v>
      </c>
      <c r="F34" s="2" t="s">
        <v>1217</v>
      </c>
      <c r="G34" s="2" t="s">
        <v>1217</v>
      </c>
      <c r="H34" s="2" t="s">
        <v>1217</v>
      </c>
      <c r="I34" s="2" t="s">
        <v>1209</v>
      </c>
      <c r="J34">
        <v>1.0780000000000001</v>
      </c>
    </row>
    <row r="35" spans="1:10" hidden="1">
      <c r="A35" t="str">
        <f t="shared" si="0"/>
        <v>44491MIL</v>
      </c>
      <c r="B35" s="1">
        <v>44491</v>
      </c>
      <c r="C35">
        <v>3</v>
      </c>
      <c r="D35" s="2" t="s">
        <v>1186</v>
      </c>
      <c r="E35" s="2" t="s">
        <v>1208</v>
      </c>
      <c r="F35" s="2" t="s">
        <v>1208</v>
      </c>
      <c r="G35" s="2" t="s">
        <v>1208</v>
      </c>
      <c r="H35" s="2" t="s">
        <v>1208</v>
      </c>
      <c r="I35" s="2" t="s">
        <v>1209</v>
      </c>
      <c r="J35">
        <v>1.129</v>
      </c>
    </row>
    <row r="36" spans="1:10" hidden="1">
      <c r="A36" t="str">
        <f t="shared" si="0"/>
        <v>44491PHI</v>
      </c>
      <c r="B36" s="1">
        <v>44491</v>
      </c>
      <c r="C36">
        <v>4</v>
      </c>
      <c r="D36" s="2" t="s">
        <v>1192</v>
      </c>
      <c r="E36" s="2" t="s">
        <v>1218</v>
      </c>
      <c r="F36" s="2" t="s">
        <v>1218</v>
      </c>
      <c r="G36" s="2" t="s">
        <v>1218</v>
      </c>
      <c r="H36" s="2" t="s">
        <v>1209</v>
      </c>
      <c r="I36" s="2" t="s">
        <v>1218</v>
      </c>
      <c r="J36">
        <v>1.1020000000000001</v>
      </c>
    </row>
    <row r="37" spans="1:10" hidden="1">
      <c r="A37" t="str">
        <f t="shared" si="0"/>
        <v>44491CLE</v>
      </c>
      <c r="B37" s="1">
        <v>44491</v>
      </c>
      <c r="C37">
        <v>5</v>
      </c>
      <c r="D37" s="2" t="s">
        <v>1175</v>
      </c>
      <c r="E37" s="2" t="s">
        <v>1219</v>
      </c>
      <c r="F37" s="2" t="s">
        <v>1219</v>
      </c>
      <c r="G37" s="2" t="s">
        <v>1219</v>
      </c>
      <c r="H37" s="2" t="s">
        <v>1209</v>
      </c>
      <c r="I37" s="2" t="s">
        <v>1219</v>
      </c>
      <c r="J37">
        <v>1.026</v>
      </c>
    </row>
    <row r="38" spans="1:10" hidden="1">
      <c r="A38" t="str">
        <f t="shared" si="0"/>
        <v>44491SAC</v>
      </c>
      <c r="B38" s="1">
        <v>44491</v>
      </c>
      <c r="C38">
        <v>6</v>
      </c>
      <c r="D38" s="2" t="s">
        <v>1214</v>
      </c>
      <c r="E38" s="2" t="s">
        <v>1220</v>
      </c>
      <c r="F38" s="2" t="s">
        <v>1220</v>
      </c>
      <c r="G38" s="2" t="s">
        <v>1220</v>
      </c>
      <c r="H38" s="2" t="s">
        <v>1209</v>
      </c>
      <c r="I38" s="2" t="s">
        <v>1220</v>
      </c>
      <c r="J38">
        <v>1.1020000000000001</v>
      </c>
    </row>
    <row r="39" spans="1:10" hidden="1">
      <c r="A39" t="str">
        <f t="shared" si="0"/>
        <v>44491MIN</v>
      </c>
      <c r="B39" s="1">
        <v>44491</v>
      </c>
      <c r="C39">
        <v>7</v>
      </c>
      <c r="D39" s="2" t="s">
        <v>1187</v>
      </c>
      <c r="E39" s="2" t="s">
        <v>1221</v>
      </c>
      <c r="F39" s="2" t="s">
        <v>1221</v>
      </c>
      <c r="G39" s="2" t="s">
        <v>1221</v>
      </c>
      <c r="H39" s="2" t="s">
        <v>1221</v>
      </c>
      <c r="I39" s="2" t="s">
        <v>1209</v>
      </c>
      <c r="J39">
        <v>1.0609999999999999</v>
      </c>
    </row>
    <row r="40" spans="1:10" hidden="1">
      <c r="A40" t="str">
        <f t="shared" si="0"/>
        <v>44491POR</v>
      </c>
      <c r="B40" s="1">
        <v>44491</v>
      </c>
      <c r="C40">
        <v>8</v>
      </c>
      <c r="D40" s="2" t="s">
        <v>1193</v>
      </c>
      <c r="E40" s="2" t="s">
        <v>1222</v>
      </c>
      <c r="F40" s="2" t="s">
        <v>1222</v>
      </c>
      <c r="G40" s="2" t="s">
        <v>1222</v>
      </c>
      <c r="H40" s="2" t="s">
        <v>1222</v>
      </c>
      <c r="I40" s="2" t="s">
        <v>1209</v>
      </c>
      <c r="J40">
        <v>1.1439999999999999</v>
      </c>
    </row>
    <row r="41" spans="1:10" hidden="1">
      <c r="A41" t="str">
        <f t="shared" si="0"/>
        <v>44491UTA</v>
      </c>
      <c r="B41" s="1">
        <v>44491</v>
      </c>
      <c r="C41">
        <v>9</v>
      </c>
      <c r="D41" s="2" t="s">
        <v>1196</v>
      </c>
      <c r="E41" s="2" t="s">
        <v>1223</v>
      </c>
      <c r="F41" s="2" t="s">
        <v>1223</v>
      </c>
      <c r="G41" s="2" t="s">
        <v>1223</v>
      </c>
      <c r="H41" s="2" t="s">
        <v>1223</v>
      </c>
      <c r="I41" s="2" t="s">
        <v>1209</v>
      </c>
      <c r="J41">
        <v>1.1459999999999999</v>
      </c>
    </row>
    <row r="42" spans="1:10" hidden="1">
      <c r="A42" t="str">
        <f t="shared" si="0"/>
        <v>44491CHA</v>
      </c>
      <c r="B42" s="1">
        <v>44491</v>
      </c>
      <c r="C42">
        <v>10</v>
      </c>
      <c r="D42" s="2" t="s">
        <v>1174</v>
      </c>
      <c r="E42" s="2" t="s">
        <v>1224</v>
      </c>
      <c r="F42" s="2" t="s">
        <v>1224</v>
      </c>
      <c r="G42" s="2" t="s">
        <v>1224</v>
      </c>
      <c r="H42" s="2" t="s">
        <v>1224</v>
      </c>
      <c r="I42" s="2" t="s">
        <v>1209</v>
      </c>
      <c r="J42">
        <v>1.075</v>
      </c>
    </row>
    <row r="43" spans="1:10" hidden="1">
      <c r="A43" t="str">
        <f t="shared" si="0"/>
        <v>44491DEN</v>
      </c>
      <c r="B43" s="1">
        <v>44491</v>
      </c>
      <c r="C43">
        <v>11</v>
      </c>
      <c r="D43" s="2" t="s">
        <v>1177</v>
      </c>
      <c r="E43" s="2" t="s">
        <v>1224</v>
      </c>
      <c r="F43" s="2" t="s">
        <v>1224</v>
      </c>
      <c r="G43" s="2" t="s">
        <v>1224</v>
      </c>
      <c r="H43" s="2" t="s">
        <v>1209</v>
      </c>
      <c r="I43" s="2" t="s">
        <v>1224</v>
      </c>
      <c r="J43">
        <v>1.1359999999999999</v>
      </c>
    </row>
    <row r="44" spans="1:10" hidden="1">
      <c r="A44" t="str">
        <f t="shared" si="0"/>
        <v>44491IND</v>
      </c>
      <c r="B44" s="1">
        <v>44491</v>
      </c>
      <c r="C44">
        <v>12</v>
      </c>
      <c r="D44" s="2" t="s">
        <v>1181</v>
      </c>
      <c r="E44" s="2" t="s">
        <v>1225</v>
      </c>
      <c r="F44" s="2" t="s">
        <v>1225</v>
      </c>
      <c r="G44" s="2" t="s">
        <v>1225</v>
      </c>
      <c r="H44" s="2" t="s">
        <v>1209</v>
      </c>
      <c r="I44" s="2" t="s">
        <v>1225</v>
      </c>
      <c r="J44">
        <v>1.091</v>
      </c>
    </row>
    <row r="45" spans="1:10" hidden="1">
      <c r="A45" t="str">
        <f t="shared" si="0"/>
        <v>44491NYK</v>
      </c>
      <c r="B45" s="1">
        <v>44491</v>
      </c>
      <c r="C45">
        <v>13</v>
      </c>
      <c r="D45" s="2" t="s">
        <v>1189</v>
      </c>
      <c r="E45" s="2" t="s">
        <v>1226</v>
      </c>
      <c r="F45" s="2" t="s">
        <v>1226</v>
      </c>
      <c r="G45" s="2" t="s">
        <v>1226</v>
      </c>
      <c r="H45" s="2" t="s">
        <v>1226</v>
      </c>
      <c r="I45" s="2" t="s">
        <v>1209</v>
      </c>
      <c r="J45">
        <v>1.0680000000000001</v>
      </c>
    </row>
    <row r="46" spans="1:10" hidden="1">
      <c r="A46" t="str">
        <f t="shared" si="0"/>
        <v>44491GSW</v>
      </c>
      <c r="B46" s="1">
        <v>44491</v>
      </c>
      <c r="C46">
        <v>14</v>
      </c>
      <c r="D46" s="2" t="s">
        <v>1179</v>
      </c>
      <c r="E46" s="2" t="s">
        <v>1210</v>
      </c>
      <c r="F46" s="2" t="s">
        <v>1210</v>
      </c>
      <c r="G46" s="2" t="s">
        <v>1210</v>
      </c>
      <c r="H46" s="2" t="s">
        <v>1209</v>
      </c>
      <c r="I46" s="2" t="s">
        <v>1210</v>
      </c>
      <c r="J46">
        <v>1.077</v>
      </c>
    </row>
    <row r="47" spans="1:10" hidden="1">
      <c r="A47" t="str">
        <f t="shared" si="0"/>
        <v>44491BOS</v>
      </c>
      <c r="B47" s="1">
        <v>44491</v>
      </c>
      <c r="C47">
        <v>15</v>
      </c>
      <c r="D47" s="2" t="s">
        <v>1172</v>
      </c>
      <c r="E47" s="2" t="s">
        <v>1227</v>
      </c>
      <c r="F47" s="2" t="s">
        <v>1227</v>
      </c>
      <c r="G47" s="2" t="s">
        <v>1227</v>
      </c>
      <c r="H47" s="2" t="s">
        <v>1209</v>
      </c>
      <c r="I47" s="2" t="s">
        <v>1227</v>
      </c>
      <c r="J47">
        <v>1.105</v>
      </c>
    </row>
    <row r="48" spans="1:10" hidden="1">
      <c r="A48" t="str">
        <f t="shared" si="0"/>
        <v>44491BKN</v>
      </c>
      <c r="B48" s="1">
        <v>44491</v>
      </c>
      <c r="C48">
        <v>16</v>
      </c>
      <c r="D48" s="2" t="s">
        <v>1171</v>
      </c>
      <c r="E48" s="2" t="s">
        <v>1211</v>
      </c>
      <c r="F48" s="2" t="s">
        <v>1211</v>
      </c>
      <c r="G48" s="2" t="s">
        <v>1211</v>
      </c>
      <c r="H48" s="2" t="s">
        <v>1209</v>
      </c>
      <c r="I48" s="2" t="s">
        <v>1211</v>
      </c>
      <c r="J48">
        <v>1.1439999999999999</v>
      </c>
    </row>
    <row r="49" spans="1:10" hidden="1">
      <c r="A49" t="str">
        <f t="shared" si="0"/>
        <v>44491LAL</v>
      </c>
      <c r="B49" s="1">
        <v>44491</v>
      </c>
      <c r="C49">
        <v>17</v>
      </c>
      <c r="D49" s="2" t="s">
        <v>1183</v>
      </c>
      <c r="E49" s="2" t="s">
        <v>1212</v>
      </c>
      <c r="F49" s="2" t="s">
        <v>1212</v>
      </c>
      <c r="G49" s="2" t="s">
        <v>1212</v>
      </c>
      <c r="H49" s="2" t="s">
        <v>1212</v>
      </c>
      <c r="I49" s="2" t="s">
        <v>1209</v>
      </c>
      <c r="J49">
        <v>1.0620000000000001</v>
      </c>
    </row>
    <row r="50" spans="1:10" hidden="1">
      <c r="A50" t="str">
        <f t="shared" si="0"/>
        <v>44491HOU</v>
      </c>
      <c r="B50" s="1">
        <v>44491</v>
      </c>
      <c r="C50">
        <v>18</v>
      </c>
      <c r="D50" s="2" t="s">
        <v>1180</v>
      </c>
      <c r="E50" s="2" t="s">
        <v>1228</v>
      </c>
      <c r="F50" s="2" t="s">
        <v>1228</v>
      </c>
      <c r="G50" s="2" t="s">
        <v>1228</v>
      </c>
      <c r="H50" s="2" t="s">
        <v>1209</v>
      </c>
      <c r="I50" s="2" t="s">
        <v>1228</v>
      </c>
      <c r="J50">
        <v>1.04</v>
      </c>
    </row>
    <row r="51" spans="1:10" hidden="1">
      <c r="A51" t="str">
        <f t="shared" si="0"/>
        <v>44491PHX</v>
      </c>
      <c r="B51" s="1">
        <v>44491</v>
      </c>
      <c r="C51">
        <v>19</v>
      </c>
      <c r="D51" s="2" t="s">
        <v>1215</v>
      </c>
      <c r="E51" s="2" t="s">
        <v>1229</v>
      </c>
      <c r="F51" s="2" t="s">
        <v>1229</v>
      </c>
      <c r="G51" s="2" t="s">
        <v>1229</v>
      </c>
      <c r="H51" s="2" t="s">
        <v>1229</v>
      </c>
      <c r="I51" s="2" t="s">
        <v>1209</v>
      </c>
      <c r="J51">
        <v>1.133</v>
      </c>
    </row>
    <row r="52" spans="1:10" hidden="1">
      <c r="A52" t="str">
        <f t="shared" si="0"/>
        <v>44491ORL</v>
      </c>
      <c r="B52" s="1">
        <v>44491</v>
      </c>
      <c r="C52">
        <v>20</v>
      </c>
      <c r="D52" s="2" t="s">
        <v>1191</v>
      </c>
      <c r="E52" s="2" t="s">
        <v>1230</v>
      </c>
      <c r="F52" s="2" t="s">
        <v>1230</v>
      </c>
      <c r="G52" s="2" t="s">
        <v>1230</v>
      </c>
      <c r="H52" s="2" t="s">
        <v>1209</v>
      </c>
      <c r="I52" s="2" t="s">
        <v>1230</v>
      </c>
      <c r="J52">
        <v>1.0209999999999999</v>
      </c>
    </row>
    <row r="53" spans="1:10" hidden="1">
      <c r="A53" t="str">
        <f t="shared" si="0"/>
        <v>44491NOP</v>
      </c>
      <c r="B53" s="1">
        <v>44491</v>
      </c>
      <c r="C53">
        <v>21</v>
      </c>
      <c r="D53" s="2" t="s">
        <v>1188</v>
      </c>
      <c r="E53" s="2" t="s">
        <v>1231</v>
      </c>
      <c r="F53" s="2" t="s">
        <v>1231</v>
      </c>
      <c r="G53" s="2" t="s">
        <v>1231</v>
      </c>
      <c r="H53" s="2" t="s">
        <v>1231</v>
      </c>
      <c r="I53" s="2" t="s">
        <v>1209</v>
      </c>
      <c r="J53">
        <v>1.1020000000000001</v>
      </c>
    </row>
    <row r="54" spans="1:10" hidden="1">
      <c r="A54" t="str">
        <f t="shared" si="0"/>
        <v>44491CHI</v>
      </c>
      <c r="B54" s="1">
        <v>44491</v>
      </c>
      <c r="C54">
        <v>22</v>
      </c>
      <c r="D54" s="2" t="s">
        <v>1173</v>
      </c>
      <c r="E54" s="2" t="s">
        <v>1232</v>
      </c>
      <c r="F54" s="2" t="s">
        <v>1232</v>
      </c>
      <c r="G54" s="2" t="s">
        <v>1232</v>
      </c>
      <c r="H54" s="2" t="s">
        <v>1209</v>
      </c>
      <c r="I54" s="2" t="s">
        <v>1232</v>
      </c>
      <c r="J54">
        <v>1.081</v>
      </c>
    </row>
    <row r="55" spans="1:10" hidden="1">
      <c r="A55" t="str">
        <f t="shared" si="0"/>
        <v>44491WAS</v>
      </c>
      <c r="B55" s="1">
        <v>44491</v>
      </c>
      <c r="C55">
        <v>23</v>
      </c>
      <c r="D55" s="2" t="s">
        <v>1197</v>
      </c>
      <c r="E55" s="2" t="s">
        <v>1233</v>
      </c>
      <c r="F55" s="2" t="s">
        <v>1233</v>
      </c>
      <c r="G55" s="2" t="s">
        <v>1233</v>
      </c>
      <c r="H55" s="2" t="s">
        <v>1209</v>
      </c>
      <c r="I55" s="2" t="s">
        <v>1233</v>
      </c>
      <c r="J55">
        <v>1.077</v>
      </c>
    </row>
    <row r="56" spans="1:10" hidden="1">
      <c r="A56" t="str">
        <f t="shared" si="0"/>
        <v>44491OKC</v>
      </c>
      <c r="B56" s="1">
        <v>44491</v>
      </c>
      <c r="C56">
        <v>24</v>
      </c>
      <c r="D56" s="2" t="s">
        <v>1190</v>
      </c>
      <c r="E56" s="2" t="s">
        <v>1234</v>
      </c>
      <c r="F56" s="2" t="s">
        <v>1234</v>
      </c>
      <c r="G56" s="2" t="s">
        <v>1234</v>
      </c>
      <c r="H56" s="2" t="s">
        <v>1209</v>
      </c>
      <c r="I56" s="2" t="s">
        <v>1234</v>
      </c>
      <c r="J56">
        <v>1.0069999999999999</v>
      </c>
    </row>
    <row r="57" spans="1:10" hidden="1">
      <c r="A57" t="str">
        <f t="shared" si="0"/>
        <v>44491DET</v>
      </c>
      <c r="B57" s="1">
        <v>44491</v>
      </c>
      <c r="C57">
        <v>25</v>
      </c>
      <c r="D57" s="2" t="s">
        <v>1178</v>
      </c>
      <c r="E57" s="2" t="s">
        <v>1235</v>
      </c>
      <c r="F57" s="2" t="s">
        <v>1235</v>
      </c>
      <c r="G57" s="2" t="s">
        <v>1235</v>
      </c>
      <c r="H57" s="2" t="s">
        <v>1235</v>
      </c>
      <c r="I57" s="2" t="s">
        <v>1209</v>
      </c>
      <c r="J57">
        <v>1.048</v>
      </c>
    </row>
    <row r="58" spans="1:10" hidden="1">
      <c r="A58" t="str">
        <f t="shared" si="0"/>
        <v>44491TOR</v>
      </c>
      <c r="B58" s="1">
        <v>44491</v>
      </c>
      <c r="C58">
        <v>26</v>
      </c>
      <c r="D58" s="2" t="s">
        <v>1195</v>
      </c>
      <c r="E58" s="2" t="s">
        <v>1236</v>
      </c>
      <c r="F58" s="2" t="s">
        <v>1236</v>
      </c>
      <c r="G58" s="2" t="s">
        <v>1236</v>
      </c>
      <c r="H58" s="2" t="s">
        <v>1236</v>
      </c>
      <c r="I58" s="2" t="s">
        <v>1209</v>
      </c>
      <c r="J58">
        <v>1.085</v>
      </c>
    </row>
    <row r="59" spans="1:10" hidden="1">
      <c r="A59" t="str">
        <f t="shared" si="0"/>
        <v>44491LAC</v>
      </c>
      <c r="B59" s="1">
        <v>44491</v>
      </c>
      <c r="C59" t="s">
        <v>1213</v>
      </c>
      <c r="D59" s="2" t="s">
        <v>1182</v>
      </c>
      <c r="E59" s="2" t="s">
        <v>1209</v>
      </c>
      <c r="F59" s="2" t="s">
        <v>1209</v>
      </c>
      <c r="G59" s="2" t="s">
        <v>1209</v>
      </c>
      <c r="H59" s="2" t="s">
        <v>1209</v>
      </c>
      <c r="I59" s="2" t="s">
        <v>1209</v>
      </c>
      <c r="J59">
        <v>1.147</v>
      </c>
    </row>
    <row r="60" spans="1:10" hidden="1">
      <c r="A60" t="str">
        <f t="shared" si="0"/>
        <v>44491MIA</v>
      </c>
      <c r="B60" s="1">
        <v>44491</v>
      </c>
      <c r="C60" t="s">
        <v>1213</v>
      </c>
      <c r="D60" s="2" t="s">
        <v>1185</v>
      </c>
      <c r="E60" s="2" t="s">
        <v>1209</v>
      </c>
      <c r="F60" s="2" t="s">
        <v>1209</v>
      </c>
      <c r="G60" s="2" t="s">
        <v>1209</v>
      </c>
      <c r="H60" s="2" t="s">
        <v>1209</v>
      </c>
      <c r="I60" s="2" t="s">
        <v>1209</v>
      </c>
      <c r="J60">
        <v>1.073</v>
      </c>
    </row>
    <row r="61" spans="1:10">
      <c r="A61" t="str">
        <f t="shared" si="0"/>
        <v>44491ATL</v>
      </c>
      <c r="B61" s="1">
        <v>44491</v>
      </c>
      <c r="C61" t="s">
        <v>1213</v>
      </c>
      <c r="D61" s="2" t="s">
        <v>1168</v>
      </c>
      <c r="E61" s="2" t="s">
        <v>1209</v>
      </c>
      <c r="F61" s="2" t="s">
        <v>1209</v>
      </c>
      <c r="G61" s="2" t="s">
        <v>1209</v>
      </c>
      <c r="H61" s="2" t="s">
        <v>1209</v>
      </c>
      <c r="I61" s="2" t="s">
        <v>1209</v>
      </c>
      <c r="J61">
        <v>1.109</v>
      </c>
    </row>
    <row r="62" spans="1:10" hidden="1">
      <c r="A62" t="str">
        <f t="shared" si="0"/>
        <v>44491DAL</v>
      </c>
      <c r="B62" s="1">
        <v>44491</v>
      </c>
      <c r="C62" t="s">
        <v>1213</v>
      </c>
      <c r="D62" s="2" t="s">
        <v>1176</v>
      </c>
      <c r="E62" s="2" t="s">
        <v>1209</v>
      </c>
      <c r="F62" s="2" t="s">
        <v>1209</v>
      </c>
      <c r="G62" s="2" t="s">
        <v>1209</v>
      </c>
      <c r="H62" s="2" t="s">
        <v>1209</v>
      </c>
      <c r="I62" s="2" t="s">
        <v>1209</v>
      </c>
      <c r="J62">
        <v>1.119</v>
      </c>
    </row>
    <row r="63" spans="1:10" hidden="1">
      <c r="A63" t="str">
        <f t="shared" si="0"/>
        <v>44492--</v>
      </c>
      <c r="B63" s="1">
        <v>44492</v>
      </c>
      <c r="C63" t="s">
        <v>1209</v>
      </c>
      <c r="D63" s="2" t="s">
        <v>1209</v>
      </c>
      <c r="E63" s="2" t="s">
        <v>1209</v>
      </c>
      <c r="F63" s="2" t="s">
        <v>1209</v>
      </c>
      <c r="G63" s="2" t="s">
        <v>1209</v>
      </c>
      <c r="H63" s="2" t="s">
        <v>1209</v>
      </c>
      <c r="I63" s="2" t="s">
        <v>1209</v>
      </c>
      <c r="J63" t="s">
        <v>1209</v>
      </c>
    </row>
    <row r="64" spans="1:10" hidden="1">
      <c r="A64" t="str">
        <f t="shared" si="0"/>
        <v>44492MEM</v>
      </c>
      <c r="B64" s="1">
        <v>44492</v>
      </c>
      <c r="C64" t="s">
        <v>1237</v>
      </c>
      <c r="D64" s="2" t="s">
        <v>1184</v>
      </c>
      <c r="E64" s="2" t="s">
        <v>1216</v>
      </c>
      <c r="F64" s="2" t="s">
        <v>1216</v>
      </c>
      <c r="G64" s="2" t="s">
        <v>1216</v>
      </c>
      <c r="H64" s="2" t="s">
        <v>1216</v>
      </c>
      <c r="I64" s="2" t="s">
        <v>1209</v>
      </c>
      <c r="J64">
        <v>1.0880000000000001</v>
      </c>
    </row>
    <row r="65" spans="1:10" hidden="1">
      <c r="A65" t="str">
        <f t="shared" si="0"/>
        <v>44492MIA</v>
      </c>
      <c r="B65" s="1">
        <v>44492</v>
      </c>
      <c r="C65" t="s">
        <v>1238</v>
      </c>
      <c r="D65" s="2" t="s">
        <v>1185</v>
      </c>
      <c r="E65" s="2" t="s">
        <v>1239</v>
      </c>
      <c r="F65" s="2" t="s">
        <v>1239</v>
      </c>
      <c r="G65" s="2" t="s">
        <v>1239</v>
      </c>
      <c r="H65" s="2" t="s">
        <v>1239</v>
      </c>
      <c r="I65" s="2" t="s">
        <v>1209</v>
      </c>
      <c r="J65">
        <v>1.073</v>
      </c>
    </row>
    <row r="66" spans="1:10" hidden="1">
      <c r="A66" t="str">
        <f t="shared" si="0"/>
        <v>44492SAS</v>
      </c>
      <c r="B66" s="1">
        <v>44492</v>
      </c>
      <c r="C66" t="s">
        <v>1240</v>
      </c>
      <c r="D66" s="2" t="s">
        <v>1194</v>
      </c>
      <c r="E66" s="2" t="s">
        <v>1217</v>
      </c>
      <c r="F66" s="2" t="s">
        <v>1217</v>
      </c>
      <c r="G66" s="2" t="s">
        <v>1217</v>
      </c>
      <c r="H66" s="2" t="s">
        <v>1217</v>
      </c>
      <c r="I66" s="2" t="s">
        <v>1209</v>
      </c>
      <c r="J66">
        <v>1.0780000000000001</v>
      </c>
    </row>
    <row r="67" spans="1:10" hidden="1">
      <c r="A67" t="str">
        <f t="shared" ref="A67:A130" si="1">_xlfn.CONCAT(B67,D67)</f>
        <v>44492PHI</v>
      </c>
      <c r="B67" s="1">
        <v>44492</v>
      </c>
      <c r="C67" t="s">
        <v>1241</v>
      </c>
      <c r="D67" s="2" t="s">
        <v>1192</v>
      </c>
      <c r="E67" s="2" t="s">
        <v>1218</v>
      </c>
      <c r="F67" s="2" t="s">
        <v>1218</v>
      </c>
      <c r="G67" s="2" t="s">
        <v>1218</v>
      </c>
      <c r="H67" s="2" t="s">
        <v>1209</v>
      </c>
      <c r="I67" s="2" t="s">
        <v>1218</v>
      </c>
      <c r="J67">
        <v>1.1020000000000001</v>
      </c>
    </row>
    <row r="68" spans="1:10" hidden="1">
      <c r="A68" t="str">
        <f t="shared" si="1"/>
        <v>44492CLE</v>
      </c>
      <c r="B68" s="1">
        <v>44492</v>
      </c>
      <c r="C68" t="s">
        <v>1242</v>
      </c>
      <c r="D68" s="2" t="s">
        <v>1175</v>
      </c>
      <c r="E68" s="2" t="s">
        <v>1219</v>
      </c>
      <c r="F68" s="2" t="s">
        <v>1219</v>
      </c>
      <c r="G68" s="2" t="s">
        <v>1219</v>
      </c>
      <c r="H68" s="2" t="s">
        <v>1209</v>
      </c>
      <c r="I68" s="2" t="s">
        <v>1219</v>
      </c>
      <c r="J68">
        <v>1.026</v>
      </c>
    </row>
    <row r="69" spans="1:10" hidden="1">
      <c r="A69" t="str">
        <f t="shared" si="1"/>
        <v>44492SAC</v>
      </c>
      <c r="B69" s="1">
        <v>44492</v>
      </c>
      <c r="C69" t="s">
        <v>1243</v>
      </c>
      <c r="D69" s="2" t="s">
        <v>1214</v>
      </c>
      <c r="E69" s="2" t="s">
        <v>1220</v>
      </c>
      <c r="F69" s="2" t="s">
        <v>1220</v>
      </c>
      <c r="G69" s="2" t="s">
        <v>1220</v>
      </c>
      <c r="H69" s="2" t="s">
        <v>1209</v>
      </c>
      <c r="I69" s="2" t="s">
        <v>1220</v>
      </c>
      <c r="J69">
        <v>1.1020000000000001</v>
      </c>
    </row>
    <row r="70" spans="1:10" hidden="1">
      <c r="A70" t="str">
        <f t="shared" si="1"/>
        <v>44492MIN</v>
      </c>
      <c r="B70" s="1">
        <v>44492</v>
      </c>
      <c r="C70" t="s">
        <v>1244</v>
      </c>
      <c r="D70" s="2" t="s">
        <v>1187</v>
      </c>
      <c r="E70" s="2" t="s">
        <v>1221</v>
      </c>
      <c r="F70" s="2" t="s">
        <v>1221</v>
      </c>
      <c r="G70" s="2" t="s">
        <v>1221</v>
      </c>
      <c r="H70" s="2" t="s">
        <v>1221</v>
      </c>
      <c r="I70" s="2" t="s">
        <v>1209</v>
      </c>
      <c r="J70">
        <v>1.0609999999999999</v>
      </c>
    </row>
    <row r="71" spans="1:10" hidden="1">
      <c r="A71" t="str">
        <f t="shared" si="1"/>
        <v>44492POR</v>
      </c>
      <c r="B71" s="1">
        <v>44492</v>
      </c>
      <c r="C71" t="s">
        <v>1245</v>
      </c>
      <c r="D71" s="2" t="s">
        <v>1193</v>
      </c>
      <c r="E71" s="2" t="s">
        <v>1222</v>
      </c>
      <c r="F71" s="2" t="s">
        <v>1222</v>
      </c>
      <c r="G71" s="2" t="s">
        <v>1222</v>
      </c>
      <c r="H71" s="2" t="s">
        <v>1222</v>
      </c>
      <c r="I71" s="2" t="s">
        <v>1209</v>
      </c>
      <c r="J71">
        <v>1.1439999999999999</v>
      </c>
    </row>
    <row r="72" spans="1:10" hidden="1">
      <c r="A72" t="str">
        <f t="shared" si="1"/>
        <v>44492UTA</v>
      </c>
      <c r="B72" s="1">
        <v>44492</v>
      </c>
      <c r="C72" t="s">
        <v>1246</v>
      </c>
      <c r="D72" s="2" t="s">
        <v>1196</v>
      </c>
      <c r="E72" s="2" t="s">
        <v>1223</v>
      </c>
      <c r="F72" s="2" t="s">
        <v>1223</v>
      </c>
      <c r="G72" s="2" t="s">
        <v>1223</v>
      </c>
      <c r="H72" s="2" t="s">
        <v>1223</v>
      </c>
      <c r="I72" s="2" t="s">
        <v>1209</v>
      </c>
      <c r="J72">
        <v>1.1459999999999999</v>
      </c>
    </row>
    <row r="73" spans="1:10" hidden="1">
      <c r="A73" t="str">
        <f t="shared" si="1"/>
        <v>44492CHA</v>
      </c>
      <c r="B73" s="1">
        <v>44492</v>
      </c>
      <c r="C73" t="s">
        <v>1247</v>
      </c>
      <c r="D73" s="2" t="s">
        <v>1174</v>
      </c>
      <c r="E73" s="2" t="s">
        <v>1224</v>
      </c>
      <c r="F73" s="2" t="s">
        <v>1224</v>
      </c>
      <c r="G73" s="2" t="s">
        <v>1224</v>
      </c>
      <c r="H73" s="2" t="s">
        <v>1224</v>
      </c>
      <c r="I73" s="2" t="s">
        <v>1209</v>
      </c>
      <c r="J73">
        <v>1.075</v>
      </c>
    </row>
    <row r="74" spans="1:10" hidden="1">
      <c r="A74" t="str">
        <f t="shared" si="1"/>
        <v>44492DEN</v>
      </c>
      <c r="B74" s="1">
        <v>44492</v>
      </c>
      <c r="C74" t="s">
        <v>1248</v>
      </c>
      <c r="D74" s="2" t="s">
        <v>1177</v>
      </c>
      <c r="E74" s="2" t="s">
        <v>1224</v>
      </c>
      <c r="F74" s="2" t="s">
        <v>1224</v>
      </c>
      <c r="G74" s="2" t="s">
        <v>1224</v>
      </c>
      <c r="H74" s="2" t="s">
        <v>1209</v>
      </c>
      <c r="I74" s="2" t="s">
        <v>1224</v>
      </c>
      <c r="J74">
        <v>1.1359999999999999</v>
      </c>
    </row>
    <row r="75" spans="1:10" hidden="1">
      <c r="A75" t="str">
        <f t="shared" si="1"/>
        <v>44492LAC</v>
      </c>
      <c r="B75" s="1">
        <v>44492</v>
      </c>
      <c r="C75" t="s">
        <v>1249</v>
      </c>
      <c r="D75" s="2" t="s">
        <v>1182</v>
      </c>
      <c r="E75" s="2" t="s">
        <v>1225</v>
      </c>
      <c r="F75" s="2" t="s">
        <v>1225</v>
      </c>
      <c r="G75" s="2" t="s">
        <v>1225</v>
      </c>
      <c r="H75" s="2" t="s">
        <v>1209</v>
      </c>
      <c r="I75" s="2" t="s">
        <v>1225</v>
      </c>
      <c r="J75">
        <v>1.147</v>
      </c>
    </row>
    <row r="76" spans="1:10">
      <c r="A76" t="str">
        <f t="shared" si="1"/>
        <v>44492ATL</v>
      </c>
      <c r="B76" s="1">
        <v>44492</v>
      </c>
      <c r="C76" t="s">
        <v>1250</v>
      </c>
      <c r="D76" s="2" t="s">
        <v>1168</v>
      </c>
      <c r="E76" s="2" t="s">
        <v>1225</v>
      </c>
      <c r="F76" s="2" t="s">
        <v>1225</v>
      </c>
      <c r="G76" s="2" t="s">
        <v>1225</v>
      </c>
      <c r="H76" s="2" t="s">
        <v>1225</v>
      </c>
      <c r="I76" s="2" t="s">
        <v>1209</v>
      </c>
      <c r="J76">
        <v>1.109</v>
      </c>
    </row>
    <row r="77" spans="1:10" hidden="1">
      <c r="A77" t="str">
        <f t="shared" si="1"/>
        <v>44492IND</v>
      </c>
      <c r="B77" s="1">
        <v>44492</v>
      </c>
      <c r="C77" t="s">
        <v>1251</v>
      </c>
      <c r="D77" s="2" t="s">
        <v>1181</v>
      </c>
      <c r="E77" s="2" t="s">
        <v>1225</v>
      </c>
      <c r="F77" s="2" t="s">
        <v>1225</v>
      </c>
      <c r="G77" s="2" t="s">
        <v>1225</v>
      </c>
      <c r="H77" s="2" t="s">
        <v>1209</v>
      </c>
      <c r="I77" s="2" t="s">
        <v>1225</v>
      </c>
      <c r="J77">
        <v>1.091</v>
      </c>
    </row>
    <row r="78" spans="1:10" hidden="1">
      <c r="A78" t="str">
        <f t="shared" si="1"/>
        <v>44492GSW</v>
      </c>
      <c r="B78" s="1">
        <v>44492</v>
      </c>
      <c r="C78" t="s">
        <v>1252</v>
      </c>
      <c r="D78" s="2" t="s">
        <v>1179</v>
      </c>
      <c r="E78" s="2" t="s">
        <v>1253</v>
      </c>
      <c r="F78" s="2" t="s">
        <v>1253</v>
      </c>
      <c r="G78" s="2" t="s">
        <v>1254</v>
      </c>
      <c r="H78" s="2" t="s">
        <v>1254</v>
      </c>
      <c r="I78" s="2" t="s">
        <v>1210</v>
      </c>
      <c r="J78">
        <v>1.077</v>
      </c>
    </row>
    <row r="79" spans="1:10" hidden="1">
      <c r="A79" t="str">
        <f t="shared" si="1"/>
        <v>44492NYK</v>
      </c>
      <c r="B79" s="1">
        <v>44492</v>
      </c>
      <c r="C79" t="s">
        <v>1255</v>
      </c>
      <c r="D79" s="2" t="s">
        <v>1189</v>
      </c>
      <c r="E79" s="2" t="s">
        <v>1226</v>
      </c>
      <c r="F79" s="2" t="s">
        <v>1226</v>
      </c>
      <c r="G79" s="2" t="s">
        <v>1226</v>
      </c>
      <c r="H79" s="2" t="s">
        <v>1226</v>
      </c>
      <c r="I79" s="2" t="s">
        <v>1209</v>
      </c>
      <c r="J79">
        <v>1.0680000000000001</v>
      </c>
    </row>
    <row r="80" spans="1:10" hidden="1">
      <c r="A80" t="str">
        <f t="shared" si="1"/>
        <v>44492MIL</v>
      </c>
      <c r="B80" s="1">
        <v>44492</v>
      </c>
      <c r="C80" t="s">
        <v>1256</v>
      </c>
      <c r="D80" s="2" t="s">
        <v>1186</v>
      </c>
      <c r="E80" s="2" t="s">
        <v>1257</v>
      </c>
      <c r="F80" s="2" t="s">
        <v>1257</v>
      </c>
      <c r="G80" s="2" t="s">
        <v>1258</v>
      </c>
      <c r="H80" s="2" t="s">
        <v>1208</v>
      </c>
      <c r="I80" s="2" t="s">
        <v>1259</v>
      </c>
      <c r="J80">
        <v>1.129</v>
      </c>
    </row>
    <row r="81" spans="1:10" hidden="1">
      <c r="A81" t="str">
        <f t="shared" si="1"/>
        <v>44492BOS</v>
      </c>
      <c r="B81" s="1">
        <v>44492</v>
      </c>
      <c r="C81" t="s">
        <v>1260</v>
      </c>
      <c r="D81" s="2" t="s">
        <v>1172</v>
      </c>
      <c r="E81" s="2" t="s">
        <v>1227</v>
      </c>
      <c r="F81" s="2" t="s">
        <v>1227</v>
      </c>
      <c r="G81" s="2" t="s">
        <v>1227</v>
      </c>
      <c r="H81" s="2" t="s">
        <v>1209</v>
      </c>
      <c r="I81" s="2" t="s">
        <v>1227</v>
      </c>
      <c r="J81">
        <v>1.105</v>
      </c>
    </row>
    <row r="82" spans="1:10" hidden="1">
      <c r="A82" t="str">
        <f t="shared" si="1"/>
        <v>44492BKN</v>
      </c>
      <c r="B82" s="1">
        <v>44492</v>
      </c>
      <c r="C82" t="s">
        <v>1261</v>
      </c>
      <c r="D82" s="2" t="s">
        <v>1171</v>
      </c>
      <c r="E82" s="2" t="s">
        <v>1211</v>
      </c>
      <c r="F82" s="2" t="s">
        <v>1211</v>
      </c>
      <c r="G82" s="2" t="s">
        <v>1211</v>
      </c>
      <c r="H82" s="2" t="s">
        <v>1209</v>
      </c>
      <c r="I82" s="2" t="s">
        <v>1211</v>
      </c>
      <c r="J82">
        <v>1.1439999999999999</v>
      </c>
    </row>
    <row r="83" spans="1:10" hidden="1">
      <c r="A83" t="str">
        <f t="shared" si="1"/>
        <v>44492LAL</v>
      </c>
      <c r="B83" s="1">
        <v>44492</v>
      </c>
      <c r="C83" t="s">
        <v>1262</v>
      </c>
      <c r="D83" s="2" t="s">
        <v>1183</v>
      </c>
      <c r="E83" s="2" t="s">
        <v>1212</v>
      </c>
      <c r="F83" s="2" t="s">
        <v>1212</v>
      </c>
      <c r="G83" s="2" t="s">
        <v>1212</v>
      </c>
      <c r="H83" s="2" t="s">
        <v>1212</v>
      </c>
      <c r="I83" s="2" t="s">
        <v>1209</v>
      </c>
      <c r="J83">
        <v>1.0620000000000001</v>
      </c>
    </row>
    <row r="84" spans="1:10" hidden="1">
      <c r="A84" t="str">
        <f t="shared" si="1"/>
        <v>44492HOU</v>
      </c>
      <c r="B84" s="1">
        <v>44492</v>
      </c>
      <c r="C84" t="s">
        <v>1263</v>
      </c>
      <c r="D84" s="2" t="s">
        <v>1180</v>
      </c>
      <c r="E84" s="2" t="s">
        <v>1228</v>
      </c>
      <c r="F84" s="2" t="s">
        <v>1228</v>
      </c>
      <c r="G84" s="2" t="s">
        <v>1228</v>
      </c>
      <c r="H84" s="2" t="s">
        <v>1209</v>
      </c>
      <c r="I84" s="2" t="s">
        <v>1228</v>
      </c>
      <c r="J84">
        <v>1.04</v>
      </c>
    </row>
    <row r="85" spans="1:10" hidden="1">
      <c r="A85" t="str">
        <f t="shared" si="1"/>
        <v>44492PHX</v>
      </c>
      <c r="B85" s="1">
        <v>44492</v>
      </c>
      <c r="C85" t="s">
        <v>1264</v>
      </c>
      <c r="D85" s="2" t="s">
        <v>1215</v>
      </c>
      <c r="E85" s="2" t="s">
        <v>1229</v>
      </c>
      <c r="F85" s="2" t="s">
        <v>1229</v>
      </c>
      <c r="G85" s="2" t="s">
        <v>1229</v>
      </c>
      <c r="H85" s="2" t="s">
        <v>1229</v>
      </c>
      <c r="I85" s="2" t="s">
        <v>1209</v>
      </c>
      <c r="J85">
        <v>1.133</v>
      </c>
    </row>
    <row r="86" spans="1:10" hidden="1">
      <c r="A86" t="str">
        <f t="shared" si="1"/>
        <v>44492ORL</v>
      </c>
      <c r="B86" s="1">
        <v>44492</v>
      </c>
      <c r="C86" t="s">
        <v>1265</v>
      </c>
      <c r="D86" s="2" t="s">
        <v>1191</v>
      </c>
      <c r="E86" s="2" t="s">
        <v>1230</v>
      </c>
      <c r="F86" s="2" t="s">
        <v>1230</v>
      </c>
      <c r="G86" s="2" t="s">
        <v>1230</v>
      </c>
      <c r="H86" s="2" t="s">
        <v>1209</v>
      </c>
      <c r="I86" s="2" t="s">
        <v>1230</v>
      </c>
      <c r="J86">
        <v>1.0209999999999999</v>
      </c>
    </row>
    <row r="87" spans="1:10" hidden="1">
      <c r="A87" t="str">
        <f t="shared" si="1"/>
        <v>44492NOP</v>
      </c>
      <c r="B87" s="1">
        <v>44492</v>
      </c>
      <c r="C87" t="s">
        <v>1266</v>
      </c>
      <c r="D87" s="2" t="s">
        <v>1188</v>
      </c>
      <c r="E87" s="2" t="s">
        <v>1231</v>
      </c>
      <c r="F87" s="2" t="s">
        <v>1231</v>
      </c>
      <c r="G87" s="2" t="s">
        <v>1231</v>
      </c>
      <c r="H87" s="2" t="s">
        <v>1231</v>
      </c>
      <c r="I87" s="2" t="s">
        <v>1209</v>
      </c>
      <c r="J87">
        <v>1.1020000000000001</v>
      </c>
    </row>
    <row r="88" spans="1:10" hidden="1">
      <c r="A88" t="str">
        <f t="shared" si="1"/>
        <v>44492CHI</v>
      </c>
      <c r="B88" s="1">
        <v>44492</v>
      </c>
      <c r="C88" t="s">
        <v>1267</v>
      </c>
      <c r="D88" s="2" t="s">
        <v>1173</v>
      </c>
      <c r="E88" s="2" t="s">
        <v>1232</v>
      </c>
      <c r="F88" s="2" t="s">
        <v>1232</v>
      </c>
      <c r="G88" s="2" t="s">
        <v>1232</v>
      </c>
      <c r="H88" s="2" t="s">
        <v>1209</v>
      </c>
      <c r="I88" s="2" t="s">
        <v>1232</v>
      </c>
      <c r="J88">
        <v>1.081</v>
      </c>
    </row>
    <row r="89" spans="1:10" hidden="1">
      <c r="A89" t="str">
        <f t="shared" si="1"/>
        <v>44492WAS</v>
      </c>
      <c r="B89" s="1">
        <v>44492</v>
      </c>
      <c r="C89" t="s">
        <v>1268</v>
      </c>
      <c r="D89" s="2" t="s">
        <v>1197</v>
      </c>
      <c r="E89" s="2" t="s">
        <v>1233</v>
      </c>
      <c r="F89" s="2" t="s">
        <v>1233</v>
      </c>
      <c r="G89" s="2" t="s">
        <v>1233</v>
      </c>
      <c r="H89" s="2" t="s">
        <v>1209</v>
      </c>
      <c r="I89" s="2" t="s">
        <v>1233</v>
      </c>
      <c r="J89">
        <v>1.077</v>
      </c>
    </row>
    <row r="90" spans="1:10" hidden="1">
      <c r="A90" t="str">
        <f t="shared" si="1"/>
        <v>44492OKC</v>
      </c>
      <c r="B90" s="1">
        <v>44492</v>
      </c>
      <c r="C90" t="s">
        <v>1269</v>
      </c>
      <c r="D90" s="2" t="s">
        <v>1190</v>
      </c>
      <c r="E90" s="2" t="s">
        <v>1234</v>
      </c>
      <c r="F90" s="2" t="s">
        <v>1234</v>
      </c>
      <c r="G90" s="2" t="s">
        <v>1234</v>
      </c>
      <c r="H90" s="2" t="s">
        <v>1209</v>
      </c>
      <c r="I90" s="2" t="s">
        <v>1234</v>
      </c>
      <c r="J90">
        <v>1.0069999999999999</v>
      </c>
    </row>
    <row r="91" spans="1:10" hidden="1">
      <c r="A91" t="str">
        <f t="shared" si="1"/>
        <v>44492DET</v>
      </c>
      <c r="B91" s="1">
        <v>44492</v>
      </c>
      <c r="C91" t="s">
        <v>1270</v>
      </c>
      <c r="D91" s="2" t="s">
        <v>1178</v>
      </c>
      <c r="E91" s="2" t="s">
        <v>1235</v>
      </c>
      <c r="F91" s="2" t="s">
        <v>1235</v>
      </c>
      <c r="G91" s="2" t="s">
        <v>1235</v>
      </c>
      <c r="H91" s="2" t="s">
        <v>1235</v>
      </c>
      <c r="I91" s="2" t="s">
        <v>1209</v>
      </c>
      <c r="J91">
        <v>1.048</v>
      </c>
    </row>
    <row r="92" spans="1:10" hidden="1">
      <c r="A92" t="str">
        <f t="shared" si="1"/>
        <v>44492DAL</v>
      </c>
      <c r="B92" s="1">
        <v>44492</v>
      </c>
      <c r="C92" t="s">
        <v>1271</v>
      </c>
      <c r="D92" s="2" t="s">
        <v>1176</v>
      </c>
      <c r="E92" s="2" t="s">
        <v>1272</v>
      </c>
      <c r="F92" s="2" t="s">
        <v>1272</v>
      </c>
      <c r="G92" s="2" t="s">
        <v>1272</v>
      </c>
      <c r="H92" s="2" t="s">
        <v>1209</v>
      </c>
      <c r="I92" s="2" t="s">
        <v>1272</v>
      </c>
      <c r="J92">
        <v>1.119</v>
      </c>
    </row>
    <row r="93" spans="1:10" hidden="1">
      <c r="A93" t="str">
        <f t="shared" si="1"/>
        <v>44492TOR</v>
      </c>
      <c r="B93" s="1">
        <v>44492</v>
      </c>
      <c r="C93" t="s">
        <v>1273</v>
      </c>
      <c r="D93" s="2" t="s">
        <v>1195</v>
      </c>
      <c r="E93" s="2" t="s">
        <v>1236</v>
      </c>
      <c r="F93" s="2" t="s">
        <v>1236</v>
      </c>
      <c r="G93" s="2" t="s">
        <v>1236</v>
      </c>
      <c r="H93" s="2" t="s">
        <v>1236</v>
      </c>
      <c r="I93" s="2" t="s">
        <v>1209</v>
      </c>
      <c r="J93">
        <v>1.085</v>
      </c>
    </row>
    <row r="94" spans="1:10" hidden="1">
      <c r="A94" t="str">
        <f t="shared" si="1"/>
        <v>44493--</v>
      </c>
      <c r="B94" s="1">
        <v>44493</v>
      </c>
      <c r="C94" t="s">
        <v>1209</v>
      </c>
      <c r="D94" s="2" t="s">
        <v>1209</v>
      </c>
      <c r="E94" s="2" t="s">
        <v>1209</v>
      </c>
      <c r="F94" s="2" t="s">
        <v>1209</v>
      </c>
      <c r="G94" s="2" t="s">
        <v>1209</v>
      </c>
      <c r="H94" s="2" t="s">
        <v>1209</v>
      </c>
      <c r="I94" s="2" t="s">
        <v>1209</v>
      </c>
      <c r="J94" t="s">
        <v>1209</v>
      </c>
    </row>
    <row r="95" spans="1:10" hidden="1">
      <c r="A95" t="str">
        <f t="shared" si="1"/>
        <v>44493MEM</v>
      </c>
      <c r="B95" s="1">
        <v>44493</v>
      </c>
      <c r="C95" t="s">
        <v>1237</v>
      </c>
      <c r="D95" s="2" t="s">
        <v>1184</v>
      </c>
      <c r="E95" s="2" t="s">
        <v>1216</v>
      </c>
      <c r="F95" s="2" t="s">
        <v>1216</v>
      </c>
      <c r="G95" s="2" t="s">
        <v>1216</v>
      </c>
      <c r="H95" s="2" t="s">
        <v>1216</v>
      </c>
      <c r="I95" s="2" t="s">
        <v>1209</v>
      </c>
      <c r="J95">
        <v>1.0880000000000001</v>
      </c>
    </row>
    <row r="96" spans="1:10" hidden="1">
      <c r="A96" t="str">
        <f t="shared" si="1"/>
        <v>44493MIA</v>
      </c>
      <c r="B96" s="1">
        <v>44493</v>
      </c>
      <c r="C96" t="s">
        <v>1238</v>
      </c>
      <c r="D96" s="2" t="s">
        <v>1185</v>
      </c>
      <c r="E96" s="2" t="s">
        <v>1239</v>
      </c>
      <c r="F96" s="2" t="s">
        <v>1239</v>
      </c>
      <c r="G96" s="2" t="s">
        <v>1239</v>
      </c>
      <c r="H96" s="2" t="s">
        <v>1239</v>
      </c>
      <c r="I96" s="2" t="s">
        <v>1209</v>
      </c>
      <c r="J96">
        <v>1.073</v>
      </c>
    </row>
    <row r="97" spans="1:10" hidden="1">
      <c r="A97" t="str">
        <f t="shared" si="1"/>
        <v>44493IND</v>
      </c>
      <c r="B97" s="1">
        <v>44493</v>
      </c>
      <c r="C97" t="s">
        <v>1240</v>
      </c>
      <c r="D97" s="2" t="s">
        <v>1181</v>
      </c>
      <c r="E97" s="2" t="s">
        <v>1218</v>
      </c>
      <c r="F97" s="2" t="s">
        <v>1218</v>
      </c>
      <c r="G97" s="2" t="s">
        <v>1274</v>
      </c>
      <c r="H97" s="2" t="s">
        <v>1209</v>
      </c>
      <c r="I97" s="2" t="s">
        <v>1218</v>
      </c>
      <c r="J97">
        <v>1.091</v>
      </c>
    </row>
    <row r="98" spans="1:10" hidden="1">
      <c r="A98" t="str">
        <f t="shared" si="1"/>
        <v>44493MIN</v>
      </c>
      <c r="B98" s="1">
        <v>44493</v>
      </c>
      <c r="C98" t="s">
        <v>1241</v>
      </c>
      <c r="D98" s="2" t="s">
        <v>1187</v>
      </c>
      <c r="E98" s="2" t="s">
        <v>1221</v>
      </c>
      <c r="F98" s="2" t="s">
        <v>1221</v>
      </c>
      <c r="G98" s="2" t="s">
        <v>1221</v>
      </c>
      <c r="H98" s="2" t="s">
        <v>1221</v>
      </c>
      <c r="I98" s="2" t="s">
        <v>1209</v>
      </c>
      <c r="J98">
        <v>1.0609999999999999</v>
      </c>
    </row>
    <row r="99" spans="1:10" hidden="1">
      <c r="A99" t="str">
        <f t="shared" si="1"/>
        <v>44493CHA</v>
      </c>
      <c r="B99" s="1">
        <v>44493</v>
      </c>
      <c r="C99" t="s">
        <v>1242</v>
      </c>
      <c r="D99" s="2" t="s">
        <v>1174</v>
      </c>
      <c r="E99" s="2" t="s">
        <v>1275</v>
      </c>
      <c r="F99" s="2" t="s">
        <v>1275</v>
      </c>
      <c r="G99" s="2" t="s">
        <v>1276</v>
      </c>
      <c r="H99" s="2" t="s">
        <v>1224</v>
      </c>
      <c r="I99" s="2" t="s">
        <v>1276</v>
      </c>
      <c r="J99">
        <v>1.075</v>
      </c>
    </row>
    <row r="100" spans="1:10" hidden="1">
      <c r="A100" t="str">
        <f t="shared" si="1"/>
        <v>44493NYK</v>
      </c>
      <c r="B100" s="1">
        <v>44493</v>
      </c>
      <c r="C100" t="s">
        <v>1243</v>
      </c>
      <c r="D100" s="2" t="s">
        <v>1189</v>
      </c>
      <c r="E100" s="2" t="s">
        <v>1277</v>
      </c>
      <c r="F100" s="2" t="s">
        <v>1277</v>
      </c>
      <c r="G100" s="2" t="s">
        <v>1278</v>
      </c>
      <c r="H100" s="2" t="s">
        <v>1226</v>
      </c>
      <c r="I100" s="2" t="s">
        <v>1278</v>
      </c>
      <c r="J100">
        <v>1.0680000000000001</v>
      </c>
    </row>
    <row r="101" spans="1:10" hidden="1">
      <c r="A101" t="str">
        <f t="shared" si="1"/>
        <v>44493POR</v>
      </c>
      <c r="B101" s="1">
        <v>44493</v>
      </c>
      <c r="C101" t="s">
        <v>1244</v>
      </c>
      <c r="D101" s="2" t="s">
        <v>1193</v>
      </c>
      <c r="E101" s="2" t="s">
        <v>1222</v>
      </c>
      <c r="F101" s="2" t="s">
        <v>1222</v>
      </c>
      <c r="G101" s="2" t="s">
        <v>1222</v>
      </c>
      <c r="H101" s="2" t="s">
        <v>1222</v>
      </c>
      <c r="I101" s="2" t="s">
        <v>1209</v>
      </c>
      <c r="J101">
        <v>1.1439999999999999</v>
      </c>
    </row>
    <row r="102" spans="1:10" hidden="1">
      <c r="A102" t="str">
        <f t="shared" si="1"/>
        <v>44493PHI</v>
      </c>
      <c r="B102" s="1">
        <v>44493</v>
      </c>
      <c r="C102" t="s">
        <v>1245</v>
      </c>
      <c r="D102" s="2" t="s">
        <v>1192</v>
      </c>
      <c r="E102" s="2" t="s">
        <v>1279</v>
      </c>
      <c r="F102" s="2" t="s">
        <v>1279</v>
      </c>
      <c r="G102" s="2" t="s">
        <v>1280</v>
      </c>
      <c r="H102" s="2" t="s">
        <v>1280</v>
      </c>
      <c r="I102" s="2" t="s">
        <v>1218</v>
      </c>
      <c r="J102">
        <v>1.1020000000000001</v>
      </c>
    </row>
    <row r="103" spans="1:10" hidden="1">
      <c r="A103" t="str">
        <f t="shared" si="1"/>
        <v>44493CLE</v>
      </c>
      <c r="B103" s="1">
        <v>44493</v>
      </c>
      <c r="C103" t="s">
        <v>1246</v>
      </c>
      <c r="D103" s="2" t="s">
        <v>1175</v>
      </c>
      <c r="E103" s="2" t="s">
        <v>1281</v>
      </c>
      <c r="F103" s="2" t="s">
        <v>1281</v>
      </c>
      <c r="G103" s="2" t="s">
        <v>1282</v>
      </c>
      <c r="H103" s="2" t="s">
        <v>1282</v>
      </c>
      <c r="I103" s="2" t="s">
        <v>1219</v>
      </c>
      <c r="J103">
        <v>1.026</v>
      </c>
    </row>
    <row r="104" spans="1:10" hidden="1">
      <c r="A104" t="str">
        <f t="shared" si="1"/>
        <v>44493CHI</v>
      </c>
      <c r="B104" s="1">
        <v>44493</v>
      </c>
      <c r="C104" t="s">
        <v>1247</v>
      </c>
      <c r="D104" s="2" t="s">
        <v>1173</v>
      </c>
      <c r="E104" s="2" t="s">
        <v>1283</v>
      </c>
      <c r="F104" s="2" t="s">
        <v>1283</v>
      </c>
      <c r="G104" s="2" t="s">
        <v>1284</v>
      </c>
      <c r="H104" s="2" t="s">
        <v>1285</v>
      </c>
      <c r="I104" s="2" t="s">
        <v>1232</v>
      </c>
      <c r="J104">
        <v>1.081</v>
      </c>
    </row>
    <row r="105" spans="1:10" hidden="1">
      <c r="A105" t="str">
        <f t="shared" si="1"/>
        <v>44493LAC</v>
      </c>
      <c r="B105" s="1">
        <v>44493</v>
      </c>
      <c r="C105" t="s">
        <v>1248</v>
      </c>
      <c r="D105" s="2" t="s">
        <v>1182</v>
      </c>
      <c r="E105" s="2" t="s">
        <v>1225</v>
      </c>
      <c r="F105" s="2" t="s">
        <v>1225</v>
      </c>
      <c r="G105" s="2" t="s">
        <v>1225</v>
      </c>
      <c r="H105" s="2" t="s">
        <v>1209</v>
      </c>
      <c r="I105" s="2" t="s">
        <v>1225</v>
      </c>
      <c r="J105">
        <v>1.147</v>
      </c>
    </row>
    <row r="106" spans="1:10">
      <c r="A106" t="str">
        <f t="shared" si="1"/>
        <v>44493ATL</v>
      </c>
      <c r="B106" s="1">
        <v>44493</v>
      </c>
      <c r="C106" t="s">
        <v>1249</v>
      </c>
      <c r="D106" s="2" t="s">
        <v>1168</v>
      </c>
      <c r="E106" s="2" t="s">
        <v>1225</v>
      </c>
      <c r="F106" s="2" t="s">
        <v>1225</v>
      </c>
      <c r="G106" s="2" t="s">
        <v>1225</v>
      </c>
      <c r="H106" s="2" t="s">
        <v>1225</v>
      </c>
      <c r="I106" s="2" t="s">
        <v>1209</v>
      </c>
      <c r="J106">
        <v>1.109</v>
      </c>
    </row>
    <row r="107" spans="1:10" hidden="1">
      <c r="A107" t="str">
        <f t="shared" si="1"/>
        <v>44493WAS</v>
      </c>
      <c r="B107" s="1">
        <v>44493</v>
      </c>
      <c r="C107" t="s">
        <v>1250</v>
      </c>
      <c r="D107" s="2" t="s">
        <v>1197</v>
      </c>
      <c r="E107" s="2" t="s">
        <v>1286</v>
      </c>
      <c r="F107" s="2" t="s">
        <v>1286</v>
      </c>
      <c r="G107" s="2" t="s">
        <v>1287</v>
      </c>
      <c r="H107" s="2" t="s">
        <v>1287</v>
      </c>
      <c r="I107" s="2" t="s">
        <v>1233</v>
      </c>
      <c r="J107">
        <v>1.077</v>
      </c>
    </row>
    <row r="108" spans="1:10" hidden="1">
      <c r="A108" t="str">
        <f t="shared" si="1"/>
        <v>44493SAS</v>
      </c>
      <c r="B108" s="1">
        <v>44493</v>
      </c>
      <c r="C108" t="s">
        <v>1251</v>
      </c>
      <c r="D108" s="2" t="s">
        <v>1194</v>
      </c>
      <c r="E108" s="2" t="s">
        <v>1288</v>
      </c>
      <c r="F108" s="2" t="s">
        <v>1288</v>
      </c>
      <c r="G108" s="2" t="s">
        <v>1289</v>
      </c>
      <c r="H108" s="2" t="s">
        <v>1217</v>
      </c>
      <c r="I108" s="2" t="s">
        <v>1290</v>
      </c>
      <c r="J108">
        <v>1.0780000000000001</v>
      </c>
    </row>
    <row r="109" spans="1:10" hidden="1">
      <c r="A109" t="str">
        <f t="shared" si="1"/>
        <v>44493GSW</v>
      </c>
      <c r="B109" s="1">
        <v>44493</v>
      </c>
      <c r="C109" t="s">
        <v>1252</v>
      </c>
      <c r="D109" s="2" t="s">
        <v>1179</v>
      </c>
      <c r="E109" s="2" t="s">
        <v>1253</v>
      </c>
      <c r="F109" s="2" t="s">
        <v>1253</v>
      </c>
      <c r="G109" s="2" t="s">
        <v>1254</v>
      </c>
      <c r="H109" s="2" t="s">
        <v>1254</v>
      </c>
      <c r="I109" s="2" t="s">
        <v>1210</v>
      </c>
      <c r="J109">
        <v>1.077</v>
      </c>
    </row>
    <row r="110" spans="1:10" hidden="1">
      <c r="A110" t="str">
        <f t="shared" si="1"/>
        <v>44493UTA</v>
      </c>
      <c r="B110" s="1">
        <v>44493</v>
      </c>
      <c r="C110" t="s">
        <v>1255</v>
      </c>
      <c r="D110" s="2" t="s">
        <v>1196</v>
      </c>
      <c r="E110" s="2" t="s">
        <v>1291</v>
      </c>
      <c r="F110" s="2" t="s">
        <v>1291</v>
      </c>
      <c r="G110" s="2" t="s">
        <v>1292</v>
      </c>
      <c r="H110" s="2" t="s">
        <v>1223</v>
      </c>
      <c r="I110" s="2" t="s">
        <v>1292</v>
      </c>
      <c r="J110">
        <v>1.1459999999999999</v>
      </c>
    </row>
    <row r="111" spans="1:10" hidden="1">
      <c r="A111" t="str">
        <f t="shared" si="1"/>
        <v>44493HOU</v>
      </c>
      <c r="B111" s="1">
        <v>44493</v>
      </c>
      <c r="C111" t="s">
        <v>1256</v>
      </c>
      <c r="D111" s="2" t="s">
        <v>1180</v>
      </c>
      <c r="E111" s="2" t="s">
        <v>1293</v>
      </c>
      <c r="F111" s="2" t="s">
        <v>1293</v>
      </c>
      <c r="G111" s="2" t="s">
        <v>1294</v>
      </c>
      <c r="H111" s="2" t="s">
        <v>1294</v>
      </c>
      <c r="I111" s="2" t="s">
        <v>1228</v>
      </c>
      <c r="J111">
        <v>1.04</v>
      </c>
    </row>
    <row r="112" spans="1:10" hidden="1">
      <c r="A112" t="str">
        <f t="shared" si="1"/>
        <v>44493BKN</v>
      </c>
      <c r="B112" s="1">
        <v>44493</v>
      </c>
      <c r="C112" t="s">
        <v>1260</v>
      </c>
      <c r="D112" s="2" t="s">
        <v>1171</v>
      </c>
      <c r="E112" s="2" t="s">
        <v>1295</v>
      </c>
      <c r="F112" s="2" t="s">
        <v>1295</v>
      </c>
      <c r="G112" s="2" t="s">
        <v>1296</v>
      </c>
      <c r="H112" s="2" t="s">
        <v>1209</v>
      </c>
      <c r="I112" s="2" t="s">
        <v>1295</v>
      </c>
      <c r="J112">
        <v>1.1439999999999999</v>
      </c>
    </row>
    <row r="113" spans="1:10" hidden="1">
      <c r="A113" t="str">
        <f t="shared" si="1"/>
        <v>44493SAC</v>
      </c>
      <c r="B113" s="1">
        <v>44493</v>
      </c>
      <c r="C113" t="s">
        <v>1261</v>
      </c>
      <c r="D113" s="2" t="s">
        <v>1214</v>
      </c>
      <c r="E113" s="2" t="s">
        <v>1297</v>
      </c>
      <c r="F113" s="2" t="s">
        <v>1297</v>
      </c>
      <c r="G113" s="2" t="s">
        <v>1298</v>
      </c>
      <c r="H113" s="2" t="s">
        <v>1299</v>
      </c>
      <c r="I113" s="2" t="s">
        <v>1220</v>
      </c>
      <c r="J113">
        <v>1.1020000000000001</v>
      </c>
    </row>
    <row r="114" spans="1:10" hidden="1">
      <c r="A114" t="str">
        <f t="shared" si="1"/>
        <v>44493PHX</v>
      </c>
      <c r="B114" s="1">
        <v>44493</v>
      </c>
      <c r="C114" t="s">
        <v>1262</v>
      </c>
      <c r="D114" s="2" t="s">
        <v>1215</v>
      </c>
      <c r="E114" s="2" t="s">
        <v>1300</v>
      </c>
      <c r="F114" s="2" t="s">
        <v>1300</v>
      </c>
      <c r="G114" s="2" t="s">
        <v>1281</v>
      </c>
      <c r="H114" s="2" t="s">
        <v>1229</v>
      </c>
      <c r="I114" s="2" t="s">
        <v>1281</v>
      </c>
      <c r="J114">
        <v>1.133</v>
      </c>
    </row>
    <row r="115" spans="1:10" hidden="1">
      <c r="A115" t="str">
        <f t="shared" si="1"/>
        <v>44493DEN</v>
      </c>
      <c r="B115" s="1">
        <v>44493</v>
      </c>
      <c r="C115" t="s">
        <v>1263</v>
      </c>
      <c r="D115" s="2" t="s">
        <v>1177</v>
      </c>
      <c r="E115" s="2" t="s">
        <v>1301</v>
      </c>
      <c r="F115" s="2" t="s">
        <v>1301</v>
      </c>
      <c r="G115" s="2" t="s">
        <v>1302</v>
      </c>
      <c r="H115" s="2" t="s">
        <v>1302</v>
      </c>
      <c r="I115" s="2" t="s">
        <v>1224</v>
      </c>
      <c r="J115">
        <v>1.1359999999999999</v>
      </c>
    </row>
    <row r="116" spans="1:10" hidden="1">
      <c r="A116" t="str">
        <f t="shared" si="1"/>
        <v>44493MIL</v>
      </c>
      <c r="B116" s="1">
        <v>44493</v>
      </c>
      <c r="C116" t="s">
        <v>1264</v>
      </c>
      <c r="D116" s="2" t="s">
        <v>1186</v>
      </c>
      <c r="E116" s="2" t="s">
        <v>1257</v>
      </c>
      <c r="F116" s="2" t="s">
        <v>1257</v>
      </c>
      <c r="G116" s="2" t="s">
        <v>1258</v>
      </c>
      <c r="H116" s="2" t="s">
        <v>1208</v>
      </c>
      <c r="I116" s="2" t="s">
        <v>1259</v>
      </c>
      <c r="J116">
        <v>1.129</v>
      </c>
    </row>
    <row r="117" spans="1:10" hidden="1">
      <c r="A117" t="str">
        <f t="shared" si="1"/>
        <v>44493NOP</v>
      </c>
      <c r="B117" s="1">
        <v>44493</v>
      </c>
      <c r="C117" t="s">
        <v>1265</v>
      </c>
      <c r="D117" s="2" t="s">
        <v>1188</v>
      </c>
      <c r="E117" s="2" t="s">
        <v>1303</v>
      </c>
      <c r="F117" s="2" t="s">
        <v>1303</v>
      </c>
      <c r="G117" s="2" t="s">
        <v>1304</v>
      </c>
      <c r="H117" s="2" t="s">
        <v>1231</v>
      </c>
      <c r="I117" s="2" t="s">
        <v>1304</v>
      </c>
      <c r="J117">
        <v>1.1020000000000001</v>
      </c>
    </row>
    <row r="118" spans="1:10" hidden="1">
      <c r="A118" t="str">
        <f t="shared" si="1"/>
        <v>44493LAL</v>
      </c>
      <c r="B118" s="1">
        <v>44493</v>
      </c>
      <c r="C118" t="s">
        <v>1266</v>
      </c>
      <c r="D118" s="2" t="s">
        <v>1183</v>
      </c>
      <c r="E118" s="2" t="s">
        <v>1305</v>
      </c>
      <c r="F118" s="2" t="s">
        <v>1305</v>
      </c>
      <c r="G118" s="2" t="s">
        <v>1306</v>
      </c>
      <c r="H118" s="2" t="s">
        <v>1305</v>
      </c>
      <c r="I118" s="2" t="s">
        <v>1209</v>
      </c>
      <c r="J118">
        <v>1.0620000000000001</v>
      </c>
    </row>
    <row r="119" spans="1:10" hidden="1">
      <c r="A119" t="str">
        <f t="shared" si="1"/>
        <v>44493ORL</v>
      </c>
      <c r="B119" s="1">
        <v>44493</v>
      </c>
      <c r="C119" t="s">
        <v>1267</v>
      </c>
      <c r="D119" s="2" t="s">
        <v>1191</v>
      </c>
      <c r="E119" s="2" t="s">
        <v>1307</v>
      </c>
      <c r="F119" s="2" t="s">
        <v>1307</v>
      </c>
      <c r="G119" s="2" t="s">
        <v>1308</v>
      </c>
      <c r="H119" s="2" t="s">
        <v>1308</v>
      </c>
      <c r="I119" s="2" t="s">
        <v>1230</v>
      </c>
      <c r="J119">
        <v>1.0209999999999999</v>
      </c>
    </row>
    <row r="120" spans="1:10" hidden="1">
      <c r="A120" t="str">
        <f t="shared" si="1"/>
        <v>44493TOR</v>
      </c>
      <c r="B120" s="1">
        <v>44493</v>
      </c>
      <c r="C120" t="s">
        <v>1268</v>
      </c>
      <c r="D120" s="2" t="s">
        <v>1195</v>
      </c>
      <c r="E120" s="2" t="s">
        <v>1309</v>
      </c>
      <c r="F120" s="2" t="s">
        <v>1309</v>
      </c>
      <c r="G120" s="2" t="s">
        <v>1310</v>
      </c>
      <c r="H120" s="2" t="s">
        <v>1236</v>
      </c>
      <c r="I120" s="2" t="s">
        <v>1310</v>
      </c>
      <c r="J120">
        <v>1.085</v>
      </c>
    </row>
    <row r="121" spans="1:10" hidden="1">
      <c r="A121" t="str">
        <f t="shared" si="1"/>
        <v>44493BOS</v>
      </c>
      <c r="B121" s="1">
        <v>44493</v>
      </c>
      <c r="C121" t="s">
        <v>1269</v>
      </c>
      <c r="D121" s="2" t="s">
        <v>1172</v>
      </c>
      <c r="E121" s="2" t="s">
        <v>1311</v>
      </c>
      <c r="F121" s="2" t="s">
        <v>1311</v>
      </c>
      <c r="G121" s="2" t="s">
        <v>1312</v>
      </c>
      <c r="H121" s="2" t="s">
        <v>1312</v>
      </c>
      <c r="I121" s="2" t="s">
        <v>1227</v>
      </c>
      <c r="J121">
        <v>1.105</v>
      </c>
    </row>
    <row r="122" spans="1:10" hidden="1">
      <c r="A122" t="str">
        <f t="shared" si="1"/>
        <v>44493DET</v>
      </c>
      <c r="B122" s="1">
        <v>44493</v>
      </c>
      <c r="C122" t="s">
        <v>1270</v>
      </c>
      <c r="D122" s="2" t="s">
        <v>1178</v>
      </c>
      <c r="E122" s="2" t="s">
        <v>1235</v>
      </c>
      <c r="F122" s="2" t="s">
        <v>1235</v>
      </c>
      <c r="G122" s="2" t="s">
        <v>1235</v>
      </c>
      <c r="H122" s="2" t="s">
        <v>1235</v>
      </c>
      <c r="I122" s="2" t="s">
        <v>1209</v>
      </c>
      <c r="J122">
        <v>1.048</v>
      </c>
    </row>
    <row r="123" spans="1:10" hidden="1">
      <c r="A123" t="str">
        <f t="shared" si="1"/>
        <v>44493OKC</v>
      </c>
      <c r="B123" s="1">
        <v>44493</v>
      </c>
      <c r="C123" t="s">
        <v>1271</v>
      </c>
      <c r="D123" s="2" t="s">
        <v>1190</v>
      </c>
      <c r="E123" s="2" t="s">
        <v>1313</v>
      </c>
      <c r="F123" s="2" t="s">
        <v>1313</v>
      </c>
      <c r="G123" s="2" t="s">
        <v>1314</v>
      </c>
      <c r="H123" s="2" t="s">
        <v>1209</v>
      </c>
      <c r="I123" s="2" t="s">
        <v>1313</v>
      </c>
      <c r="J123">
        <v>1.0069999999999999</v>
      </c>
    </row>
    <row r="124" spans="1:10" hidden="1">
      <c r="A124" t="str">
        <f t="shared" si="1"/>
        <v>44493DAL</v>
      </c>
      <c r="B124" s="1">
        <v>44493</v>
      </c>
      <c r="C124" t="s">
        <v>1273</v>
      </c>
      <c r="D124" s="2" t="s">
        <v>1176</v>
      </c>
      <c r="E124" s="2" t="s">
        <v>1272</v>
      </c>
      <c r="F124" s="2" t="s">
        <v>1272</v>
      </c>
      <c r="G124" s="2" t="s">
        <v>1272</v>
      </c>
      <c r="H124" s="2" t="s">
        <v>1209</v>
      </c>
      <c r="I124" s="2" t="s">
        <v>1272</v>
      </c>
      <c r="J124">
        <v>1.119</v>
      </c>
    </row>
    <row r="125" spans="1:10" hidden="1">
      <c r="A125" t="str">
        <f t="shared" si="1"/>
        <v>44494--</v>
      </c>
      <c r="B125" s="1">
        <v>44494</v>
      </c>
      <c r="C125" t="s">
        <v>1209</v>
      </c>
      <c r="D125" s="2" t="s">
        <v>1209</v>
      </c>
      <c r="E125" s="2" t="s">
        <v>1209</v>
      </c>
      <c r="F125" s="2" t="s">
        <v>1209</v>
      </c>
      <c r="G125" s="2" t="s">
        <v>1209</v>
      </c>
      <c r="H125" s="2" t="s">
        <v>1209</v>
      </c>
      <c r="I125" s="2" t="s">
        <v>1209</v>
      </c>
      <c r="J125" t="s">
        <v>1209</v>
      </c>
    </row>
    <row r="126" spans="1:10" hidden="1">
      <c r="A126" t="str">
        <f t="shared" si="1"/>
        <v>44494MEM</v>
      </c>
      <c r="B126" s="1">
        <v>44494</v>
      </c>
      <c r="C126" t="s">
        <v>1237</v>
      </c>
      <c r="D126" s="2" t="s">
        <v>1184</v>
      </c>
      <c r="E126" s="2" t="s">
        <v>1315</v>
      </c>
      <c r="F126" s="2" t="s">
        <v>1315</v>
      </c>
      <c r="G126" s="2" t="s">
        <v>1316</v>
      </c>
      <c r="H126" s="2" t="s">
        <v>1216</v>
      </c>
      <c r="I126" s="2" t="s">
        <v>1317</v>
      </c>
      <c r="J126">
        <v>1.0880000000000001</v>
      </c>
    </row>
    <row r="127" spans="1:10" hidden="1">
      <c r="A127" t="str">
        <f t="shared" si="1"/>
        <v>44494POR</v>
      </c>
      <c r="B127" s="1">
        <v>44494</v>
      </c>
      <c r="C127" t="s">
        <v>1238</v>
      </c>
      <c r="D127" s="2" t="s">
        <v>1193</v>
      </c>
      <c r="E127" s="2" t="s">
        <v>1318</v>
      </c>
      <c r="F127" s="2" t="s">
        <v>1318</v>
      </c>
      <c r="G127" s="2" t="s">
        <v>1319</v>
      </c>
      <c r="H127" s="2" t="s">
        <v>1318</v>
      </c>
      <c r="I127" s="2" t="s">
        <v>1209</v>
      </c>
      <c r="J127">
        <v>1.1439999999999999</v>
      </c>
    </row>
    <row r="128" spans="1:10" hidden="1">
      <c r="A128" t="str">
        <f t="shared" si="1"/>
        <v>44494CHA</v>
      </c>
      <c r="B128" s="1">
        <v>44494</v>
      </c>
      <c r="C128" t="s">
        <v>1240</v>
      </c>
      <c r="D128" s="2" t="s">
        <v>1174</v>
      </c>
      <c r="E128" s="2" t="s">
        <v>1275</v>
      </c>
      <c r="F128" s="2" t="s">
        <v>1275</v>
      </c>
      <c r="G128" s="2" t="s">
        <v>1276</v>
      </c>
      <c r="H128" s="2" t="s">
        <v>1224</v>
      </c>
      <c r="I128" s="2" t="s">
        <v>1276</v>
      </c>
      <c r="J128">
        <v>1.075</v>
      </c>
    </row>
    <row r="129" spans="1:10" hidden="1">
      <c r="A129" t="str">
        <f t="shared" si="1"/>
        <v>44494NYK</v>
      </c>
      <c r="B129" s="1">
        <v>44494</v>
      </c>
      <c r="C129" t="s">
        <v>1241</v>
      </c>
      <c r="D129" s="2" t="s">
        <v>1189</v>
      </c>
      <c r="E129" s="2" t="s">
        <v>1277</v>
      </c>
      <c r="F129" s="2" t="s">
        <v>1277</v>
      </c>
      <c r="G129" s="2" t="s">
        <v>1278</v>
      </c>
      <c r="H129" s="2" t="s">
        <v>1226</v>
      </c>
      <c r="I129" s="2" t="s">
        <v>1278</v>
      </c>
      <c r="J129">
        <v>1.0680000000000001</v>
      </c>
    </row>
    <row r="130" spans="1:10" hidden="1">
      <c r="A130" t="str">
        <f t="shared" si="1"/>
        <v>44494PHI</v>
      </c>
      <c r="B130" s="1">
        <v>44494</v>
      </c>
      <c r="C130" t="s">
        <v>1242</v>
      </c>
      <c r="D130" s="2" t="s">
        <v>1192</v>
      </c>
      <c r="E130" s="2" t="s">
        <v>1279</v>
      </c>
      <c r="F130" s="2" t="s">
        <v>1279</v>
      </c>
      <c r="G130" s="2" t="s">
        <v>1280</v>
      </c>
      <c r="H130" s="2" t="s">
        <v>1280</v>
      </c>
      <c r="I130" s="2" t="s">
        <v>1218</v>
      </c>
      <c r="J130">
        <v>1.1020000000000001</v>
      </c>
    </row>
    <row r="131" spans="1:10" hidden="1">
      <c r="A131" t="str">
        <f t="shared" ref="A131:A194" si="2">_xlfn.CONCAT(B131,D131)</f>
        <v>44494LAC</v>
      </c>
      <c r="B131" s="1">
        <v>44494</v>
      </c>
      <c r="C131" t="s">
        <v>1243</v>
      </c>
      <c r="D131" s="2" t="s">
        <v>1182</v>
      </c>
      <c r="E131" s="2" t="s">
        <v>1320</v>
      </c>
      <c r="F131" s="2" t="s">
        <v>1320</v>
      </c>
      <c r="G131" s="2" t="s">
        <v>1321</v>
      </c>
      <c r="H131" s="2" t="s">
        <v>1322</v>
      </c>
      <c r="I131" s="2" t="s">
        <v>1225</v>
      </c>
      <c r="J131">
        <v>1.147</v>
      </c>
    </row>
    <row r="132" spans="1:10" hidden="1">
      <c r="A132" t="str">
        <f t="shared" si="2"/>
        <v>44494IND</v>
      </c>
      <c r="B132" s="1">
        <v>44494</v>
      </c>
      <c r="C132" t="s">
        <v>1244</v>
      </c>
      <c r="D132" s="2" t="s">
        <v>1181</v>
      </c>
      <c r="E132" s="2" t="s">
        <v>1323</v>
      </c>
      <c r="F132" s="2" t="s">
        <v>1323</v>
      </c>
      <c r="G132" s="2" t="s">
        <v>1324</v>
      </c>
      <c r="H132" s="2" t="s">
        <v>1324</v>
      </c>
      <c r="I132" s="2" t="s">
        <v>1218</v>
      </c>
      <c r="J132">
        <v>1.091</v>
      </c>
    </row>
    <row r="133" spans="1:10" hidden="1">
      <c r="A133" t="str">
        <f t="shared" si="2"/>
        <v>44494CLE</v>
      </c>
      <c r="B133" s="1">
        <v>44494</v>
      </c>
      <c r="C133" t="s">
        <v>1245</v>
      </c>
      <c r="D133" s="2" t="s">
        <v>1175</v>
      </c>
      <c r="E133" s="2" t="s">
        <v>1325</v>
      </c>
      <c r="F133" s="2" t="s">
        <v>1325</v>
      </c>
      <c r="G133" s="2" t="s">
        <v>1326</v>
      </c>
      <c r="H133" s="2" t="s">
        <v>1327</v>
      </c>
      <c r="I133" s="2" t="s">
        <v>1219</v>
      </c>
      <c r="J133">
        <v>1.026</v>
      </c>
    </row>
    <row r="134" spans="1:10" hidden="1">
      <c r="A134" t="str">
        <f t="shared" si="2"/>
        <v>44494WAS</v>
      </c>
      <c r="B134" s="1">
        <v>44494</v>
      </c>
      <c r="C134" t="s">
        <v>1246</v>
      </c>
      <c r="D134" s="2" t="s">
        <v>1197</v>
      </c>
      <c r="E134" s="2" t="s">
        <v>1286</v>
      </c>
      <c r="F134" s="2" t="s">
        <v>1286</v>
      </c>
      <c r="G134" s="2" t="s">
        <v>1287</v>
      </c>
      <c r="H134" s="2" t="s">
        <v>1287</v>
      </c>
      <c r="I134" s="2" t="s">
        <v>1233</v>
      </c>
      <c r="J134">
        <v>1.077</v>
      </c>
    </row>
    <row r="135" spans="1:10" hidden="1">
      <c r="A135" t="str">
        <f t="shared" si="2"/>
        <v>44494GSW</v>
      </c>
      <c r="B135" s="1">
        <v>44494</v>
      </c>
      <c r="C135" t="s">
        <v>1247</v>
      </c>
      <c r="D135" s="2" t="s">
        <v>1179</v>
      </c>
      <c r="E135" s="2" t="s">
        <v>1253</v>
      </c>
      <c r="F135" s="2" t="s">
        <v>1253</v>
      </c>
      <c r="G135" s="2" t="s">
        <v>1254</v>
      </c>
      <c r="H135" s="2" t="s">
        <v>1254</v>
      </c>
      <c r="I135" s="2" t="s">
        <v>1210</v>
      </c>
      <c r="J135">
        <v>1.077</v>
      </c>
    </row>
    <row r="136" spans="1:10" hidden="1">
      <c r="A136" t="str">
        <f t="shared" si="2"/>
        <v>44494MIL</v>
      </c>
      <c r="B136" s="1">
        <v>44494</v>
      </c>
      <c r="C136" t="s">
        <v>1248</v>
      </c>
      <c r="D136" s="2" t="s">
        <v>1186</v>
      </c>
      <c r="E136" s="2" t="s">
        <v>1328</v>
      </c>
      <c r="F136" s="2" t="s">
        <v>1328</v>
      </c>
      <c r="G136" s="2" t="s">
        <v>1329</v>
      </c>
      <c r="H136" s="2" t="s">
        <v>1208</v>
      </c>
      <c r="I136" s="2" t="s">
        <v>1330</v>
      </c>
      <c r="J136">
        <v>1.129</v>
      </c>
    </row>
    <row r="137" spans="1:10" hidden="1">
      <c r="A137" t="str">
        <f t="shared" si="2"/>
        <v>44494SAS</v>
      </c>
      <c r="B137" s="1">
        <v>44494</v>
      </c>
      <c r="C137" t="s">
        <v>1249</v>
      </c>
      <c r="D137" s="2" t="s">
        <v>1194</v>
      </c>
      <c r="E137" s="2" t="s">
        <v>1331</v>
      </c>
      <c r="F137" s="2" t="s">
        <v>1331</v>
      </c>
      <c r="G137" s="2" t="s">
        <v>1332</v>
      </c>
      <c r="H137" s="2" t="s">
        <v>1333</v>
      </c>
      <c r="I137" s="2" t="s">
        <v>1290</v>
      </c>
      <c r="J137">
        <v>1.0780000000000001</v>
      </c>
    </row>
    <row r="138" spans="1:10" hidden="1">
      <c r="A138" t="str">
        <f t="shared" si="2"/>
        <v>44494UTA</v>
      </c>
      <c r="B138" s="1">
        <v>44494</v>
      </c>
      <c r="C138" t="s">
        <v>1250</v>
      </c>
      <c r="D138" s="2" t="s">
        <v>1196</v>
      </c>
      <c r="E138" s="2" t="s">
        <v>1291</v>
      </c>
      <c r="F138" s="2" t="s">
        <v>1291</v>
      </c>
      <c r="G138" s="2" t="s">
        <v>1292</v>
      </c>
      <c r="H138" s="2" t="s">
        <v>1223</v>
      </c>
      <c r="I138" s="2" t="s">
        <v>1292</v>
      </c>
      <c r="J138">
        <v>1.1459999999999999</v>
      </c>
    </row>
    <row r="139" spans="1:10" hidden="1">
      <c r="A139" t="str">
        <f t="shared" si="2"/>
        <v>44494HOU</v>
      </c>
      <c r="B139" s="1">
        <v>44494</v>
      </c>
      <c r="C139" t="s">
        <v>1251</v>
      </c>
      <c r="D139" s="2" t="s">
        <v>1180</v>
      </c>
      <c r="E139" s="2" t="s">
        <v>1293</v>
      </c>
      <c r="F139" s="2" t="s">
        <v>1293</v>
      </c>
      <c r="G139" s="2" t="s">
        <v>1294</v>
      </c>
      <c r="H139" s="2" t="s">
        <v>1294</v>
      </c>
      <c r="I139" s="2" t="s">
        <v>1228</v>
      </c>
      <c r="J139">
        <v>1.04</v>
      </c>
    </row>
    <row r="140" spans="1:10" hidden="1">
      <c r="A140" t="str">
        <f t="shared" si="2"/>
        <v>44494BKN</v>
      </c>
      <c r="B140" s="1">
        <v>44494</v>
      </c>
      <c r="C140" t="s">
        <v>1252</v>
      </c>
      <c r="D140" s="2" t="s">
        <v>1171</v>
      </c>
      <c r="E140" s="2" t="s">
        <v>1295</v>
      </c>
      <c r="F140" s="2" t="s">
        <v>1295</v>
      </c>
      <c r="G140" s="2" t="s">
        <v>1296</v>
      </c>
      <c r="H140" s="2" t="s">
        <v>1209</v>
      </c>
      <c r="I140" s="2" t="s">
        <v>1295</v>
      </c>
      <c r="J140">
        <v>1.1439999999999999</v>
      </c>
    </row>
    <row r="141" spans="1:10" hidden="1">
      <c r="A141" t="str">
        <f t="shared" si="2"/>
        <v>44494SAC</v>
      </c>
      <c r="B141" s="1">
        <v>44494</v>
      </c>
      <c r="C141" t="s">
        <v>1255</v>
      </c>
      <c r="D141" s="2" t="s">
        <v>1214</v>
      </c>
      <c r="E141" s="2" t="s">
        <v>1297</v>
      </c>
      <c r="F141" s="2" t="s">
        <v>1297</v>
      </c>
      <c r="G141" s="2" t="s">
        <v>1298</v>
      </c>
      <c r="H141" s="2" t="s">
        <v>1299</v>
      </c>
      <c r="I141" s="2" t="s">
        <v>1220</v>
      </c>
      <c r="J141">
        <v>1.1020000000000001</v>
      </c>
    </row>
    <row r="142" spans="1:10" hidden="1">
      <c r="A142" t="str">
        <f t="shared" si="2"/>
        <v>44494MIA</v>
      </c>
      <c r="B142" s="1">
        <v>44494</v>
      </c>
      <c r="C142" t="s">
        <v>1256</v>
      </c>
      <c r="D142" s="2" t="s">
        <v>1185</v>
      </c>
      <c r="E142" s="2" t="s">
        <v>1334</v>
      </c>
      <c r="F142" s="2" t="s">
        <v>1334</v>
      </c>
      <c r="G142" s="2" t="s">
        <v>1335</v>
      </c>
      <c r="H142" s="2" t="s">
        <v>1239</v>
      </c>
      <c r="I142" s="2" t="s">
        <v>1335</v>
      </c>
      <c r="J142">
        <v>1.073</v>
      </c>
    </row>
    <row r="143" spans="1:10" hidden="1">
      <c r="A143" t="str">
        <f t="shared" si="2"/>
        <v>44494DEN</v>
      </c>
      <c r="B143" s="1">
        <v>44494</v>
      </c>
      <c r="C143" t="s">
        <v>1260</v>
      </c>
      <c r="D143" s="2" t="s">
        <v>1177</v>
      </c>
      <c r="E143" s="2" t="s">
        <v>1301</v>
      </c>
      <c r="F143" s="2" t="s">
        <v>1301</v>
      </c>
      <c r="G143" s="2" t="s">
        <v>1302</v>
      </c>
      <c r="H143" s="2" t="s">
        <v>1302</v>
      </c>
      <c r="I143" s="2" t="s">
        <v>1224</v>
      </c>
      <c r="J143">
        <v>1.1359999999999999</v>
      </c>
    </row>
    <row r="144" spans="1:10" hidden="1">
      <c r="A144" t="str">
        <f t="shared" si="2"/>
        <v>44494PHX</v>
      </c>
      <c r="B144" s="1">
        <v>44494</v>
      </c>
      <c r="C144" t="s">
        <v>1261</v>
      </c>
      <c r="D144" s="2" t="s">
        <v>1215</v>
      </c>
      <c r="E144" s="2" t="s">
        <v>1336</v>
      </c>
      <c r="F144" s="2" t="s">
        <v>1336</v>
      </c>
      <c r="G144" s="2" t="s">
        <v>1337</v>
      </c>
      <c r="H144" s="2" t="s">
        <v>1229</v>
      </c>
      <c r="I144" s="2" t="s">
        <v>1331</v>
      </c>
      <c r="J144">
        <v>1.133</v>
      </c>
    </row>
    <row r="145" spans="1:10" hidden="1">
      <c r="A145" t="str">
        <f t="shared" si="2"/>
        <v>44494CHI</v>
      </c>
      <c r="B145" s="1">
        <v>44494</v>
      </c>
      <c r="C145" t="s">
        <v>1262</v>
      </c>
      <c r="D145" s="2" t="s">
        <v>1173</v>
      </c>
      <c r="E145" s="2" t="s">
        <v>1338</v>
      </c>
      <c r="F145" s="2" t="s">
        <v>1338</v>
      </c>
      <c r="G145" s="2" t="s">
        <v>1339</v>
      </c>
      <c r="H145" s="2" t="s">
        <v>1340</v>
      </c>
      <c r="I145" s="2" t="s">
        <v>1232</v>
      </c>
      <c r="J145">
        <v>1.081</v>
      </c>
    </row>
    <row r="146" spans="1:10">
      <c r="A146" t="str">
        <f t="shared" si="2"/>
        <v>44494ATL</v>
      </c>
      <c r="B146" s="1">
        <v>44494</v>
      </c>
      <c r="C146" t="s">
        <v>1263</v>
      </c>
      <c r="D146" s="2" t="s">
        <v>1168</v>
      </c>
      <c r="E146" s="2" t="s">
        <v>1303</v>
      </c>
      <c r="F146" s="2" t="s">
        <v>1303</v>
      </c>
      <c r="G146" s="2" t="s">
        <v>1341</v>
      </c>
      <c r="H146" s="2" t="s">
        <v>1225</v>
      </c>
      <c r="I146" s="2" t="s">
        <v>1342</v>
      </c>
      <c r="J146">
        <v>1.109</v>
      </c>
    </row>
    <row r="147" spans="1:10" hidden="1">
      <c r="A147" t="str">
        <f t="shared" si="2"/>
        <v>44494MIN</v>
      </c>
      <c r="B147" s="1">
        <v>44494</v>
      </c>
      <c r="C147" t="s">
        <v>1264</v>
      </c>
      <c r="D147" s="2" t="s">
        <v>1187</v>
      </c>
      <c r="E147" s="2" t="s">
        <v>1343</v>
      </c>
      <c r="F147" s="2" t="s">
        <v>1343</v>
      </c>
      <c r="G147" s="2" t="s">
        <v>1344</v>
      </c>
      <c r="H147" s="2" t="s">
        <v>1343</v>
      </c>
      <c r="I147" s="2" t="s">
        <v>1209</v>
      </c>
      <c r="J147">
        <v>1.0609999999999999</v>
      </c>
    </row>
    <row r="148" spans="1:10" hidden="1">
      <c r="A148" t="str">
        <f t="shared" si="2"/>
        <v>44494LAL</v>
      </c>
      <c r="B148" s="1">
        <v>44494</v>
      </c>
      <c r="C148" t="s">
        <v>1265</v>
      </c>
      <c r="D148" s="2" t="s">
        <v>1183</v>
      </c>
      <c r="E148" s="2" t="s">
        <v>1305</v>
      </c>
      <c r="F148" s="2" t="s">
        <v>1305</v>
      </c>
      <c r="G148" s="2" t="s">
        <v>1306</v>
      </c>
      <c r="H148" s="2" t="s">
        <v>1305</v>
      </c>
      <c r="I148" s="2" t="s">
        <v>1209</v>
      </c>
      <c r="J148">
        <v>1.0620000000000001</v>
      </c>
    </row>
    <row r="149" spans="1:10" hidden="1">
      <c r="A149" t="str">
        <f t="shared" si="2"/>
        <v>44494ORL</v>
      </c>
      <c r="B149" s="1">
        <v>44494</v>
      </c>
      <c r="C149" t="s">
        <v>1266</v>
      </c>
      <c r="D149" s="2" t="s">
        <v>1191</v>
      </c>
      <c r="E149" s="2" t="s">
        <v>1307</v>
      </c>
      <c r="F149" s="2" t="s">
        <v>1307</v>
      </c>
      <c r="G149" s="2" t="s">
        <v>1308</v>
      </c>
      <c r="H149" s="2" t="s">
        <v>1308</v>
      </c>
      <c r="I149" s="2" t="s">
        <v>1230</v>
      </c>
      <c r="J149">
        <v>1.0209999999999999</v>
      </c>
    </row>
    <row r="150" spans="1:10" hidden="1">
      <c r="A150" t="str">
        <f t="shared" si="2"/>
        <v>44494TOR</v>
      </c>
      <c r="B150" s="1">
        <v>44494</v>
      </c>
      <c r="C150" t="s">
        <v>1267</v>
      </c>
      <c r="D150" s="2" t="s">
        <v>1195</v>
      </c>
      <c r="E150" s="2" t="s">
        <v>1345</v>
      </c>
      <c r="F150" s="2" t="s">
        <v>1345</v>
      </c>
      <c r="G150" s="2" t="s">
        <v>1346</v>
      </c>
      <c r="H150" s="2" t="s">
        <v>1347</v>
      </c>
      <c r="I150" s="2" t="s">
        <v>1310</v>
      </c>
      <c r="J150">
        <v>1.085</v>
      </c>
    </row>
    <row r="151" spans="1:10" hidden="1">
      <c r="A151" t="str">
        <f t="shared" si="2"/>
        <v>44494NOP</v>
      </c>
      <c r="B151" s="1">
        <v>44494</v>
      </c>
      <c r="C151" t="s">
        <v>1268</v>
      </c>
      <c r="D151" s="2" t="s">
        <v>1188</v>
      </c>
      <c r="E151" s="2" t="s">
        <v>1348</v>
      </c>
      <c r="F151" s="2" t="s">
        <v>1348</v>
      </c>
      <c r="G151" s="2" t="s">
        <v>1349</v>
      </c>
      <c r="H151" s="2" t="s">
        <v>1231</v>
      </c>
      <c r="I151" s="2" t="s">
        <v>1350</v>
      </c>
      <c r="J151">
        <v>1.1020000000000001</v>
      </c>
    </row>
    <row r="152" spans="1:10" hidden="1">
      <c r="A152" t="str">
        <f t="shared" si="2"/>
        <v>44494DAL</v>
      </c>
      <c r="B152" s="1">
        <v>44494</v>
      </c>
      <c r="C152" t="s">
        <v>1269</v>
      </c>
      <c r="D152" s="2" t="s">
        <v>1176</v>
      </c>
      <c r="E152" s="2" t="s">
        <v>1309</v>
      </c>
      <c r="F152" s="2" t="s">
        <v>1309</v>
      </c>
      <c r="G152" s="2" t="s">
        <v>1351</v>
      </c>
      <c r="H152" s="2" t="s">
        <v>1209</v>
      </c>
      <c r="I152" s="2" t="s">
        <v>1309</v>
      </c>
      <c r="J152">
        <v>1.119</v>
      </c>
    </row>
    <row r="153" spans="1:10" hidden="1">
      <c r="A153" t="str">
        <f t="shared" si="2"/>
        <v>44494BOS</v>
      </c>
      <c r="B153" s="1">
        <v>44494</v>
      </c>
      <c r="C153" t="s">
        <v>1270</v>
      </c>
      <c r="D153" s="2" t="s">
        <v>1172</v>
      </c>
      <c r="E153" s="2" t="s">
        <v>1311</v>
      </c>
      <c r="F153" s="2" t="s">
        <v>1311</v>
      </c>
      <c r="G153" s="2" t="s">
        <v>1312</v>
      </c>
      <c r="H153" s="2" t="s">
        <v>1312</v>
      </c>
      <c r="I153" s="2" t="s">
        <v>1227</v>
      </c>
      <c r="J153">
        <v>1.105</v>
      </c>
    </row>
    <row r="154" spans="1:10" hidden="1">
      <c r="A154" t="str">
        <f t="shared" si="2"/>
        <v>44494OKC</v>
      </c>
      <c r="B154" s="1">
        <v>44494</v>
      </c>
      <c r="C154" t="s">
        <v>1271</v>
      </c>
      <c r="D154" s="2" t="s">
        <v>1190</v>
      </c>
      <c r="E154" s="2" t="s">
        <v>1313</v>
      </c>
      <c r="F154" s="2" t="s">
        <v>1313</v>
      </c>
      <c r="G154" s="2" t="s">
        <v>1314</v>
      </c>
      <c r="H154" s="2" t="s">
        <v>1209</v>
      </c>
      <c r="I154" s="2" t="s">
        <v>1313</v>
      </c>
      <c r="J154">
        <v>1.0069999999999999</v>
      </c>
    </row>
    <row r="155" spans="1:10" hidden="1">
      <c r="A155" t="str">
        <f t="shared" si="2"/>
        <v>44494DET</v>
      </c>
      <c r="B155" s="1">
        <v>44494</v>
      </c>
      <c r="C155" t="s">
        <v>1273</v>
      </c>
      <c r="D155" s="2" t="s">
        <v>1178</v>
      </c>
      <c r="E155" s="2" t="s">
        <v>1349</v>
      </c>
      <c r="F155" s="2" t="s">
        <v>1349</v>
      </c>
      <c r="G155" s="2" t="s">
        <v>1352</v>
      </c>
      <c r="H155" s="2" t="s">
        <v>1235</v>
      </c>
      <c r="I155" s="2" t="s">
        <v>1353</v>
      </c>
      <c r="J155">
        <v>1.048</v>
      </c>
    </row>
    <row r="156" spans="1:10" hidden="1">
      <c r="A156" t="str">
        <f t="shared" si="2"/>
        <v>44495--</v>
      </c>
      <c r="B156" s="1">
        <v>44495</v>
      </c>
      <c r="C156" t="s">
        <v>1209</v>
      </c>
      <c r="D156" s="2" t="s">
        <v>1209</v>
      </c>
      <c r="E156" s="2" t="s">
        <v>1209</v>
      </c>
      <c r="F156" s="2" t="s">
        <v>1209</v>
      </c>
      <c r="G156" s="2" t="s">
        <v>1209</v>
      </c>
      <c r="H156" s="2" t="s">
        <v>1209</v>
      </c>
      <c r="I156" s="2" t="s">
        <v>1209</v>
      </c>
      <c r="J156" t="s">
        <v>1209</v>
      </c>
    </row>
    <row r="157" spans="1:10" hidden="1">
      <c r="A157" t="str">
        <f t="shared" si="2"/>
        <v>44495POR</v>
      </c>
      <c r="B157" s="1">
        <v>44495</v>
      </c>
      <c r="C157" t="s">
        <v>1237</v>
      </c>
      <c r="D157" s="2" t="s">
        <v>1193</v>
      </c>
      <c r="E157" s="2" t="s">
        <v>1318</v>
      </c>
      <c r="F157" s="2" t="s">
        <v>1318</v>
      </c>
      <c r="G157" s="2" t="s">
        <v>1319</v>
      </c>
      <c r="H157" s="2" t="s">
        <v>1318</v>
      </c>
      <c r="I157" s="2" t="s">
        <v>1209</v>
      </c>
      <c r="J157">
        <v>1.1439999999999999</v>
      </c>
    </row>
    <row r="158" spans="1:10" hidden="1">
      <c r="A158" t="str">
        <f t="shared" si="2"/>
        <v>44495MEM</v>
      </c>
      <c r="B158" s="1">
        <v>44495</v>
      </c>
      <c r="C158" t="s">
        <v>1238</v>
      </c>
      <c r="D158" s="2" t="s">
        <v>1184</v>
      </c>
      <c r="E158" s="2" t="s">
        <v>1354</v>
      </c>
      <c r="F158" s="2" t="s">
        <v>1354</v>
      </c>
      <c r="G158" s="2" t="s">
        <v>1275</v>
      </c>
      <c r="H158" s="2" t="s">
        <v>1216</v>
      </c>
      <c r="I158" s="2" t="s">
        <v>1355</v>
      </c>
      <c r="J158">
        <v>1.0880000000000001</v>
      </c>
    </row>
    <row r="159" spans="1:10" hidden="1">
      <c r="A159" t="str">
        <f t="shared" si="2"/>
        <v>44495PHI</v>
      </c>
      <c r="B159" s="1">
        <v>44495</v>
      </c>
      <c r="C159" t="s">
        <v>1240</v>
      </c>
      <c r="D159" s="2" t="s">
        <v>1192</v>
      </c>
      <c r="E159" s="2" t="s">
        <v>1329</v>
      </c>
      <c r="F159" s="2" t="s">
        <v>1329</v>
      </c>
      <c r="G159" s="2" t="s">
        <v>1356</v>
      </c>
      <c r="H159" s="2" t="s">
        <v>1280</v>
      </c>
      <c r="I159" s="2" t="s">
        <v>1357</v>
      </c>
      <c r="J159">
        <v>1.1020000000000001</v>
      </c>
    </row>
    <row r="160" spans="1:10" hidden="1">
      <c r="A160" t="str">
        <f t="shared" si="2"/>
        <v>44495CHA</v>
      </c>
      <c r="B160" s="1">
        <v>44495</v>
      </c>
      <c r="C160" t="s">
        <v>1241</v>
      </c>
      <c r="D160" s="2" t="s">
        <v>1174</v>
      </c>
      <c r="E160" s="2" t="s">
        <v>1358</v>
      </c>
      <c r="F160" s="2" t="s">
        <v>1358</v>
      </c>
      <c r="G160" s="2" t="s">
        <v>1225</v>
      </c>
      <c r="H160" s="2" t="s">
        <v>1224</v>
      </c>
      <c r="I160" s="2" t="s">
        <v>1359</v>
      </c>
      <c r="J160">
        <v>1.075</v>
      </c>
    </row>
    <row r="161" spans="1:10" hidden="1">
      <c r="A161" t="str">
        <f t="shared" si="2"/>
        <v>44495LAC</v>
      </c>
      <c r="B161" s="1">
        <v>44495</v>
      </c>
      <c r="C161" t="s">
        <v>1242</v>
      </c>
      <c r="D161" s="2" t="s">
        <v>1182</v>
      </c>
      <c r="E161" s="2" t="s">
        <v>1320</v>
      </c>
      <c r="F161" s="2" t="s">
        <v>1320</v>
      </c>
      <c r="G161" s="2" t="s">
        <v>1321</v>
      </c>
      <c r="H161" s="2" t="s">
        <v>1322</v>
      </c>
      <c r="I161" s="2" t="s">
        <v>1225</v>
      </c>
      <c r="J161">
        <v>1.147</v>
      </c>
    </row>
    <row r="162" spans="1:10" hidden="1">
      <c r="A162" t="str">
        <f t="shared" si="2"/>
        <v>44495GSW</v>
      </c>
      <c r="B162" s="1">
        <v>44495</v>
      </c>
      <c r="C162" t="s">
        <v>1243</v>
      </c>
      <c r="D162" s="2" t="s">
        <v>1179</v>
      </c>
      <c r="E162" s="2" t="s">
        <v>1360</v>
      </c>
      <c r="F162" s="2" t="s">
        <v>1360</v>
      </c>
      <c r="G162" s="2" t="s">
        <v>1361</v>
      </c>
      <c r="H162" s="2" t="s">
        <v>1254</v>
      </c>
      <c r="I162" s="2" t="s">
        <v>1362</v>
      </c>
      <c r="J162">
        <v>1.077</v>
      </c>
    </row>
    <row r="163" spans="1:10" hidden="1">
      <c r="A163" t="str">
        <f t="shared" si="2"/>
        <v>44495IND</v>
      </c>
      <c r="B163" s="1">
        <v>44495</v>
      </c>
      <c r="C163" t="s">
        <v>1244</v>
      </c>
      <c r="D163" s="2" t="s">
        <v>1181</v>
      </c>
      <c r="E163" s="2" t="s">
        <v>1323</v>
      </c>
      <c r="F163" s="2" t="s">
        <v>1323</v>
      </c>
      <c r="G163" s="2" t="s">
        <v>1324</v>
      </c>
      <c r="H163" s="2" t="s">
        <v>1324</v>
      </c>
      <c r="I163" s="2" t="s">
        <v>1218</v>
      </c>
      <c r="J163">
        <v>1.091</v>
      </c>
    </row>
    <row r="164" spans="1:10" hidden="1">
      <c r="A164" t="str">
        <f t="shared" si="2"/>
        <v>44495CLE</v>
      </c>
      <c r="B164" s="1">
        <v>44495</v>
      </c>
      <c r="C164" t="s">
        <v>1245</v>
      </c>
      <c r="D164" s="2" t="s">
        <v>1175</v>
      </c>
      <c r="E164" s="2" t="s">
        <v>1325</v>
      </c>
      <c r="F164" s="2" t="s">
        <v>1325</v>
      </c>
      <c r="G164" s="2" t="s">
        <v>1326</v>
      </c>
      <c r="H164" s="2" t="s">
        <v>1327</v>
      </c>
      <c r="I164" s="2" t="s">
        <v>1219</v>
      </c>
      <c r="J164">
        <v>1.026</v>
      </c>
    </row>
    <row r="165" spans="1:10" hidden="1">
      <c r="A165" t="str">
        <f t="shared" si="2"/>
        <v>44495WAS</v>
      </c>
      <c r="B165" s="1">
        <v>44495</v>
      </c>
      <c r="C165" t="s">
        <v>1246</v>
      </c>
      <c r="D165" s="2" t="s">
        <v>1197</v>
      </c>
      <c r="E165" s="2" t="s">
        <v>1286</v>
      </c>
      <c r="F165" s="2" t="s">
        <v>1286</v>
      </c>
      <c r="G165" s="2" t="s">
        <v>1287</v>
      </c>
      <c r="H165" s="2" t="s">
        <v>1287</v>
      </c>
      <c r="I165" s="2" t="s">
        <v>1233</v>
      </c>
      <c r="J165">
        <v>1.077</v>
      </c>
    </row>
    <row r="166" spans="1:10" hidden="1">
      <c r="A166" t="str">
        <f t="shared" si="2"/>
        <v>44495NYK</v>
      </c>
      <c r="B166" s="1">
        <v>44495</v>
      </c>
      <c r="C166" t="s">
        <v>1247</v>
      </c>
      <c r="D166" s="2" t="s">
        <v>1189</v>
      </c>
      <c r="E166" s="2" t="s">
        <v>1363</v>
      </c>
      <c r="F166" s="2" t="s">
        <v>1363</v>
      </c>
      <c r="G166" s="2" t="s">
        <v>1364</v>
      </c>
      <c r="H166" s="2" t="s">
        <v>1365</v>
      </c>
      <c r="I166" s="2" t="s">
        <v>1278</v>
      </c>
      <c r="J166">
        <v>1.0680000000000001</v>
      </c>
    </row>
    <row r="167" spans="1:10" hidden="1">
      <c r="A167" t="str">
        <f t="shared" si="2"/>
        <v>44495MIL</v>
      </c>
      <c r="B167" s="1">
        <v>44495</v>
      </c>
      <c r="C167" t="s">
        <v>1248</v>
      </c>
      <c r="D167" s="2" t="s">
        <v>1186</v>
      </c>
      <c r="E167" s="2" t="s">
        <v>1328</v>
      </c>
      <c r="F167" s="2" t="s">
        <v>1328</v>
      </c>
      <c r="G167" s="2" t="s">
        <v>1329</v>
      </c>
      <c r="H167" s="2" t="s">
        <v>1208</v>
      </c>
      <c r="I167" s="2" t="s">
        <v>1330</v>
      </c>
      <c r="J167">
        <v>1.129</v>
      </c>
    </row>
    <row r="168" spans="1:10" hidden="1">
      <c r="A168" t="str">
        <f t="shared" si="2"/>
        <v>44495SAS</v>
      </c>
      <c r="B168" s="1">
        <v>44495</v>
      </c>
      <c r="C168" t="s">
        <v>1249</v>
      </c>
      <c r="D168" s="2" t="s">
        <v>1194</v>
      </c>
      <c r="E168" s="2" t="s">
        <v>1331</v>
      </c>
      <c r="F168" s="2" t="s">
        <v>1331</v>
      </c>
      <c r="G168" s="2" t="s">
        <v>1332</v>
      </c>
      <c r="H168" s="2" t="s">
        <v>1333</v>
      </c>
      <c r="I168" s="2" t="s">
        <v>1290</v>
      </c>
      <c r="J168">
        <v>1.0780000000000001</v>
      </c>
    </row>
    <row r="169" spans="1:10" hidden="1">
      <c r="A169" t="str">
        <f t="shared" si="2"/>
        <v>44495UTA</v>
      </c>
      <c r="B169" s="1">
        <v>44495</v>
      </c>
      <c r="C169" t="s">
        <v>1250</v>
      </c>
      <c r="D169" s="2" t="s">
        <v>1196</v>
      </c>
      <c r="E169" s="2" t="s">
        <v>1291</v>
      </c>
      <c r="F169" s="2" t="s">
        <v>1291</v>
      </c>
      <c r="G169" s="2" t="s">
        <v>1292</v>
      </c>
      <c r="H169" s="2" t="s">
        <v>1223</v>
      </c>
      <c r="I169" s="2" t="s">
        <v>1292</v>
      </c>
      <c r="J169">
        <v>1.1459999999999999</v>
      </c>
    </row>
    <row r="170" spans="1:10" hidden="1">
      <c r="A170" t="str">
        <f t="shared" si="2"/>
        <v>44495SAC</v>
      </c>
      <c r="B170" s="1">
        <v>44495</v>
      </c>
      <c r="C170" t="s">
        <v>1251</v>
      </c>
      <c r="D170" s="2" t="s">
        <v>1214</v>
      </c>
      <c r="E170" s="2" t="s">
        <v>1366</v>
      </c>
      <c r="F170" s="2" t="s">
        <v>1366</v>
      </c>
      <c r="G170" s="2" t="s">
        <v>1293</v>
      </c>
      <c r="H170" s="2" t="s">
        <v>1367</v>
      </c>
      <c r="I170" s="2" t="s">
        <v>1220</v>
      </c>
      <c r="J170">
        <v>1.1020000000000001</v>
      </c>
    </row>
    <row r="171" spans="1:10" hidden="1">
      <c r="A171" t="str">
        <f t="shared" si="2"/>
        <v>44495LAL</v>
      </c>
      <c r="B171" s="1">
        <v>44495</v>
      </c>
      <c r="C171" t="s">
        <v>1252</v>
      </c>
      <c r="D171" s="2" t="s">
        <v>1183</v>
      </c>
      <c r="E171" s="2" t="s">
        <v>1368</v>
      </c>
      <c r="F171" s="2" t="s">
        <v>1368</v>
      </c>
      <c r="G171" s="2" t="s">
        <v>1369</v>
      </c>
      <c r="H171" s="2" t="s">
        <v>1368</v>
      </c>
      <c r="I171" s="2" t="s">
        <v>1209</v>
      </c>
      <c r="J171">
        <v>1.0620000000000001</v>
      </c>
    </row>
    <row r="172" spans="1:10" hidden="1">
      <c r="A172" t="str">
        <f t="shared" si="2"/>
        <v>44495MIA</v>
      </c>
      <c r="B172" s="1">
        <v>44495</v>
      </c>
      <c r="C172" t="s">
        <v>1255</v>
      </c>
      <c r="D172" s="2" t="s">
        <v>1185</v>
      </c>
      <c r="E172" s="2" t="s">
        <v>1334</v>
      </c>
      <c r="F172" s="2" t="s">
        <v>1334</v>
      </c>
      <c r="G172" s="2" t="s">
        <v>1335</v>
      </c>
      <c r="H172" s="2" t="s">
        <v>1239</v>
      </c>
      <c r="I172" s="2" t="s">
        <v>1335</v>
      </c>
      <c r="J172">
        <v>1.073</v>
      </c>
    </row>
    <row r="173" spans="1:10" hidden="1">
      <c r="A173" t="str">
        <f t="shared" si="2"/>
        <v>44495DEN</v>
      </c>
      <c r="B173" s="1">
        <v>44495</v>
      </c>
      <c r="C173" t="s">
        <v>1256</v>
      </c>
      <c r="D173" s="2" t="s">
        <v>1177</v>
      </c>
      <c r="E173" s="2" t="s">
        <v>1301</v>
      </c>
      <c r="F173" s="2" t="s">
        <v>1301</v>
      </c>
      <c r="G173" s="2" t="s">
        <v>1302</v>
      </c>
      <c r="H173" s="2" t="s">
        <v>1302</v>
      </c>
      <c r="I173" s="2" t="s">
        <v>1224</v>
      </c>
      <c r="J173">
        <v>1.1359999999999999</v>
      </c>
    </row>
    <row r="174" spans="1:10" hidden="1">
      <c r="A174" t="str">
        <f t="shared" si="2"/>
        <v>44495PHX</v>
      </c>
      <c r="B174" s="1">
        <v>44495</v>
      </c>
      <c r="C174" t="s">
        <v>1260</v>
      </c>
      <c r="D174" s="2" t="s">
        <v>1215</v>
      </c>
      <c r="E174" s="2" t="s">
        <v>1336</v>
      </c>
      <c r="F174" s="2" t="s">
        <v>1336</v>
      </c>
      <c r="G174" s="2" t="s">
        <v>1337</v>
      </c>
      <c r="H174" s="2" t="s">
        <v>1229</v>
      </c>
      <c r="I174" s="2" t="s">
        <v>1331</v>
      </c>
      <c r="J174">
        <v>1.133</v>
      </c>
    </row>
    <row r="175" spans="1:10" hidden="1">
      <c r="A175" t="str">
        <f t="shared" si="2"/>
        <v>44495CHI</v>
      </c>
      <c r="B175" s="1">
        <v>44495</v>
      </c>
      <c r="C175" t="s">
        <v>1261</v>
      </c>
      <c r="D175" s="2" t="s">
        <v>1173</v>
      </c>
      <c r="E175" s="2" t="s">
        <v>1338</v>
      </c>
      <c r="F175" s="2" t="s">
        <v>1338</v>
      </c>
      <c r="G175" s="2" t="s">
        <v>1339</v>
      </c>
      <c r="H175" s="2" t="s">
        <v>1340</v>
      </c>
      <c r="I175" s="2" t="s">
        <v>1232</v>
      </c>
      <c r="J175">
        <v>1.081</v>
      </c>
    </row>
    <row r="176" spans="1:10" hidden="1">
      <c r="A176" t="str">
        <f t="shared" si="2"/>
        <v>44495HOU</v>
      </c>
      <c r="B176" s="1">
        <v>44495</v>
      </c>
      <c r="C176" t="s">
        <v>1262</v>
      </c>
      <c r="D176" s="2" t="s">
        <v>1180</v>
      </c>
      <c r="E176" s="2" t="s">
        <v>1370</v>
      </c>
      <c r="F176" s="2" t="s">
        <v>1370</v>
      </c>
      <c r="G176" s="2" t="s">
        <v>1371</v>
      </c>
      <c r="H176" s="2" t="s">
        <v>1372</v>
      </c>
      <c r="I176" s="2" t="s">
        <v>1228</v>
      </c>
      <c r="J176">
        <v>1.04</v>
      </c>
    </row>
    <row r="177" spans="1:10">
      <c r="A177" t="str">
        <f t="shared" si="2"/>
        <v>44495ATL</v>
      </c>
      <c r="B177" s="1">
        <v>44495</v>
      </c>
      <c r="C177" t="s">
        <v>1263</v>
      </c>
      <c r="D177" s="2" t="s">
        <v>1168</v>
      </c>
      <c r="E177" s="2" t="s">
        <v>1303</v>
      </c>
      <c r="F177" s="2" t="s">
        <v>1303</v>
      </c>
      <c r="G177" s="2" t="s">
        <v>1341</v>
      </c>
      <c r="H177" s="2" t="s">
        <v>1225</v>
      </c>
      <c r="I177" s="2" t="s">
        <v>1342</v>
      </c>
      <c r="J177">
        <v>1.109</v>
      </c>
    </row>
    <row r="178" spans="1:10" hidden="1">
      <c r="A178" t="str">
        <f t="shared" si="2"/>
        <v>44495MIN</v>
      </c>
      <c r="B178" s="1">
        <v>44495</v>
      </c>
      <c r="C178" t="s">
        <v>1264</v>
      </c>
      <c r="D178" s="2" t="s">
        <v>1187</v>
      </c>
      <c r="E178" s="2" t="s">
        <v>1343</v>
      </c>
      <c r="F178" s="2" t="s">
        <v>1343</v>
      </c>
      <c r="G178" s="2" t="s">
        <v>1344</v>
      </c>
      <c r="H178" s="2" t="s">
        <v>1343</v>
      </c>
      <c r="I178" s="2" t="s">
        <v>1209</v>
      </c>
      <c r="J178">
        <v>1.0609999999999999</v>
      </c>
    </row>
    <row r="179" spans="1:10" hidden="1">
      <c r="A179" t="str">
        <f t="shared" si="2"/>
        <v>44495BKN</v>
      </c>
      <c r="B179" s="1">
        <v>44495</v>
      </c>
      <c r="C179" t="s">
        <v>1265</v>
      </c>
      <c r="D179" s="2" t="s">
        <v>1171</v>
      </c>
      <c r="E179" s="2" t="s">
        <v>1373</v>
      </c>
      <c r="F179" s="2" t="s">
        <v>1373</v>
      </c>
      <c r="G179" s="2" t="s">
        <v>1374</v>
      </c>
      <c r="H179" s="2" t="s">
        <v>1374</v>
      </c>
      <c r="I179" s="2" t="s">
        <v>1295</v>
      </c>
      <c r="J179">
        <v>1.1439999999999999</v>
      </c>
    </row>
    <row r="180" spans="1:10" hidden="1">
      <c r="A180" t="str">
        <f t="shared" si="2"/>
        <v>44495ORL</v>
      </c>
      <c r="B180" s="1">
        <v>44495</v>
      </c>
      <c r="C180" t="s">
        <v>1266</v>
      </c>
      <c r="D180" s="2" t="s">
        <v>1191</v>
      </c>
      <c r="E180" s="2" t="s">
        <v>1375</v>
      </c>
      <c r="F180" s="2" t="s">
        <v>1375</v>
      </c>
      <c r="G180" s="2" t="s">
        <v>1376</v>
      </c>
      <c r="H180" s="2" t="s">
        <v>1308</v>
      </c>
      <c r="I180" s="2" t="s">
        <v>1377</v>
      </c>
      <c r="J180">
        <v>1.0209999999999999</v>
      </c>
    </row>
    <row r="181" spans="1:10" hidden="1">
      <c r="A181" t="str">
        <f t="shared" si="2"/>
        <v>44495BOS</v>
      </c>
      <c r="B181" s="1">
        <v>44495</v>
      </c>
      <c r="C181" t="s">
        <v>1267</v>
      </c>
      <c r="D181" s="2" t="s">
        <v>1172</v>
      </c>
      <c r="E181" s="2" t="s">
        <v>1378</v>
      </c>
      <c r="F181" s="2" t="s">
        <v>1378</v>
      </c>
      <c r="G181" s="2" t="s">
        <v>1379</v>
      </c>
      <c r="H181" s="2" t="s">
        <v>1312</v>
      </c>
      <c r="I181" s="2" t="s">
        <v>1327</v>
      </c>
      <c r="J181">
        <v>1.105</v>
      </c>
    </row>
    <row r="182" spans="1:10" hidden="1">
      <c r="A182" t="str">
        <f t="shared" si="2"/>
        <v>44495TOR</v>
      </c>
      <c r="B182" s="1">
        <v>44495</v>
      </c>
      <c r="C182" t="s">
        <v>1268</v>
      </c>
      <c r="D182" s="2" t="s">
        <v>1195</v>
      </c>
      <c r="E182" s="2" t="s">
        <v>1345</v>
      </c>
      <c r="F182" s="2" t="s">
        <v>1345</v>
      </c>
      <c r="G182" s="2" t="s">
        <v>1346</v>
      </c>
      <c r="H182" s="2" t="s">
        <v>1347</v>
      </c>
      <c r="I182" s="2" t="s">
        <v>1310</v>
      </c>
      <c r="J182">
        <v>1.085</v>
      </c>
    </row>
    <row r="183" spans="1:10" hidden="1">
      <c r="A183" t="str">
        <f t="shared" si="2"/>
        <v>44495NOP</v>
      </c>
      <c r="B183" s="1">
        <v>44495</v>
      </c>
      <c r="C183" t="s">
        <v>1269</v>
      </c>
      <c r="D183" s="2" t="s">
        <v>1188</v>
      </c>
      <c r="E183" s="2" t="s">
        <v>1348</v>
      </c>
      <c r="F183" s="2" t="s">
        <v>1348</v>
      </c>
      <c r="G183" s="2" t="s">
        <v>1349</v>
      </c>
      <c r="H183" s="2" t="s">
        <v>1231</v>
      </c>
      <c r="I183" s="2" t="s">
        <v>1350</v>
      </c>
      <c r="J183">
        <v>1.1020000000000001</v>
      </c>
    </row>
    <row r="184" spans="1:10" hidden="1">
      <c r="A184" t="str">
        <f t="shared" si="2"/>
        <v>44495DAL</v>
      </c>
      <c r="B184" s="1">
        <v>44495</v>
      </c>
      <c r="C184" t="s">
        <v>1270</v>
      </c>
      <c r="D184" s="2" t="s">
        <v>1176</v>
      </c>
      <c r="E184" s="2" t="s">
        <v>1309</v>
      </c>
      <c r="F184" s="2" t="s">
        <v>1309</v>
      </c>
      <c r="G184" s="2" t="s">
        <v>1351</v>
      </c>
      <c r="H184" s="2" t="s">
        <v>1209</v>
      </c>
      <c r="I184" s="2" t="s">
        <v>1309</v>
      </c>
      <c r="J184">
        <v>1.119</v>
      </c>
    </row>
    <row r="185" spans="1:10" hidden="1">
      <c r="A185" t="str">
        <f t="shared" si="2"/>
        <v>44495OKC</v>
      </c>
      <c r="B185" s="1">
        <v>44495</v>
      </c>
      <c r="C185" t="s">
        <v>1271</v>
      </c>
      <c r="D185" s="2" t="s">
        <v>1190</v>
      </c>
      <c r="E185" s="2" t="s">
        <v>1380</v>
      </c>
      <c r="F185" s="2" t="s">
        <v>1380</v>
      </c>
      <c r="G185" s="2" t="s">
        <v>1381</v>
      </c>
      <c r="H185" s="2" t="s">
        <v>1381</v>
      </c>
      <c r="I185" s="2" t="s">
        <v>1313</v>
      </c>
      <c r="J185">
        <v>1.0069999999999999</v>
      </c>
    </row>
    <row r="186" spans="1:10" hidden="1">
      <c r="A186" t="str">
        <f t="shared" si="2"/>
        <v>44495DET</v>
      </c>
      <c r="B186" s="1">
        <v>44495</v>
      </c>
      <c r="C186" t="s">
        <v>1273</v>
      </c>
      <c r="D186" s="2" t="s">
        <v>1178</v>
      </c>
      <c r="E186" s="2" t="s">
        <v>1349</v>
      </c>
      <c r="F186" s="2" t="s">
        <v>1349</v>
      </c>
      <c r="G186" s="2" t="s">
        <v>1352</v>
      </c>
      <c r="H186" s="2" t="s">
        <v>1235</v>
      </c>
      <c r="I186" s="2" t="s">
        <v>1353</v>
      </c>
      <c r="J186">
        <v>1.048</v>
      </c>
    </row>
    <row r="187" spans="1:10" hidden="1">
      <c r="A187" t="str">
        <f t="shared" si="2"/>
        <v>44496--</v>
      </c>
      <c r="B187" s="1">
        <v>44496</v>
      </c>
      <c r="C187" t="s">
        <v>1209</v>
      </c>
      <c r="D187" s="2" t="s">
        <v>1209</v>
      </c>
      <c r="E187" s="2" t="s">
        <v>1209</v>
      </c>
      <c r="F187" s="2" t="s">
        <v>1209</v>
      </c>
      <c r="G187" s="2" t="s">
        <v>1209</v>
      </c>
      <c r="H187" s="2" t="s">
        <v>1209</v>
      </c>
      <c r="I187" s="2" t="s">
        <v>1209</v>
      </c>
      <c r="J187" t="s">
        <v>1209</v>
      </c>
    </row>
    <row r="188" spans="1:10" hidden="1">
      <c r="A188" t="str">
        <f t="shared" si="2"/>
        <v>44496MEM</v>
      </c>
      <c r="B188" s="1">
        <v>44496</v>
      </c>
      <c r="C188" t="s">
        <v>1237</v>
      </c>
      <c r="D188" s="2" t="s">
        <v>1184</v>
      </c>
      <c r="E188" s="2" t="s">
        <v>1354</v>
      </c>
      <c r="F188" s="2" t="s">
        <v>1354</v>
      </c>
      <c r="G188" s="2" t="s">
        <v>1275</v>
      </c>
      <c r="H188" s="2" t="s">
        <v>1216</v>
      </c>
      <c r="I188" s="2" t="s">
        <v>1355</v>
      </c>
      <c r="J188">
        <v>1.0880000000000001</v>
      </c>
    </row>
    <row r="189" spans="1:10" hidden="1">
      <c r="A189" t="str">
        <f t="shared" si="2"/>
        <v>44496PHI</v>
      </c>
      <c r="B189" s="1">
        <v>44496</v>
      </c>
      <c r="C189" t="s">
        <v>1238</v>
      </c>
      <c r="D189" s="2" t="s">
        <v>1192</v>
      </c>
      <c r="E189" s="2" t="s">
        <v>1329</v>
      </c>
      <c r="F189" s="2" t="s">
        <v>1329</v>
      </c>
      <c r="G189" s="2" t="s">
        <v>1356</v>
      </c>
      <c r="H189" s="2" t="s">
        <v>1280</v>
      </c>
      <c r="I189" s="2" t="s">
        <v>1357</v>
      </c>
      <c r="J189">
        <v>1.1020000000000001</v>
      </c>
    </row>
    <row r="190" spans="1:10" hidden="1">
      <c r="A190" t="str">
        <f t="shared" si="2"/>
        <v>44496CHA</v>
      </c>
      <c r="B190" s="1">
        <v>44496</v>
      </c>
      <c r="C190" t="s">
        <v>1240</v>
      </c>
      <c r="D190" s="2" t="s">
        <v>1174</v>
      </c>
      <c r="E190" s="2" t="s">
        <v>1382</v>
      </c>
      <c r="F190" s="2" t="s">
        <v>1277</v>
      </c>
      <c r="G190" s="2" t="s">
        <v>1277</v>
      </c>
      <c r="H190" s="2" t="s">
        <v>1362</v>
      </c>
      <c r="I190" s="2" t="s">
        <v>1359</v>
      </c>
      <c r="J190">
        <v>1.075</v>
      </c>
    </row>
    <row r="191" spans="1:10" hidden="1">
      <c r="A191" t="str">
        <f t="shared" si="2"/>
        <v>44496GSW</v>
      </c>
      <c r="B191" s="1">
        <v>44496</v>
      </c>
      <c r="C191" t="s">
        <v>1241</v>
      </c>
      <c r="D191" s="2" t="s">
        <v>1179</v>
      </c>
      <c r="E191" s="2" t="s">
        <v>1360</v>
      </c>
      <c r="F191" s="2" t="s">
        <v>1360</v>
      </c>
      <c r="G191" s="2" t="s">
        <v>1361</v>
      </c>
      <c r="H191" s="2" t="s">
        <v>1254</v>
      </c>
      <c r="I191" s="2" t="s">
        <v>1362</v>
      </c>
      <c r="J191">
        <v>1.077</v>
      </c>
    </row>
    <row r="192" spans="1:10" hidden="1">
      <c r="A192" t="str">
        <f t="shared" si="2"/>
        <v>44496MIL</v>
      </c>
      <c r="B192" s="1">
        <v>44496</v>
      </c>
      <c r="C192" t="s">
        <v>1242</v>
      </c>
      <c r="D192" s="2" t="s">
        <v>1186</v>
      </c>
      <c r="E192" s="2" t="s">
        <v>1323</v>
      </c>
      <c r="F192" s="2" t="s">
        <v>1332</v>
      </c>
      <c r="G192" s="2" t="s">
        <v>1275</v>
      </c>
      <c r="H192" s="2" t="s">
        <v>1208</v>
      </c>
      <c r="I192" s="2" t="s">
        <v>1332</v>
      </c>
      <c r="J192">
        <v>1.129</v>
      </c>
    </row>
    <row r="193" spans="1:10" hidden="1">
      <c r="A193" t="str">
        <f t="shared" si="2"/>
        <v>44496LAC</v>
      </c>
      <c r="B193" s="1">
        <v>44496</v>
      </c>
      <c r="C193" t="s">
        <v>1243</v>
      </c>
      <c r="D193" s="2" t="s">
        <v>1182</v>
      </c>
      <c r="E193" s="2" t="s">
        <v>1288</v>
      </c>
      <c r="F193" s="2" t="s">
        <v>1288</v>
      </c>
      <c r="G193" s="2" t="s">
        <v>1383</v>
      </c>
      <c r="H193" s="2" t="s">
        <v>1384</v>
      </c>
      <c r="I193" s="2" t="s">
        <v>1225</v>
      </c>
      <c r="J193">
        <v>1.147</v>
      </c>
    </row>
    <row r="194" spans="1:10" hidden="1">
      <c r="A194" t="str">
        <f t="shared" si="2"/>
        <v>44496NYK</v>
      </c>
      <c r="B194" s="1">
        <v>44496</v>
      </c>
      <c r="C194" t="s">
        <v>1244</v>
      </c>
      <c r="D194" s="2" t="s">
        <v>1189</v>
      </c>
      <c r="E194" s="2" t="s">
        <v>1363</v>
      </c>
      <c r="F194" s="2" t="s">
        <v>1363</v>
      </c>
      <c r="G194" s="2" t="s">
        <v>1364</v>
      </c>
      <c r="H194" s="2" t="s">
        <v>1365</v>
      </c>
      <c r="I194" s="2" t="s">
        <v>1278</v>
      </c>
      <c r="J194">
        <v>1.0680000000000001</v>
      </c>
    </row>
    <row r="195" spans="1:10">
      <c r="A195" t="str">
        <f t="shared" ref="A195:A258" si="3">_xlfn.CONCAT(B195,D195)</f>
        <v>44496ATL</v>
      </c>
      <c r="B195" s="1">
        <v>44496</v>
      </c>
      <c r="C195" t="s">
        <v>1245</v>
      </c>
      <c r="D195" s="2" t="s">
        <v>1168</v>
      </c>
      <c r="E195" s="2" t="s">
        <v>1363</v>
      </c>
      <c r="F195" s="2" t="s">
        <v>1363</v>
      </c>
      <c r="G195" s="2" t="s">
        <v>1385</v>
      </c>
      <c r="H195" s="2" t="s">
        <v>1275</v>
      </c>
      <c r="I195" s="2" t="s">
        <v>1342</v>
      </c>
      <c r="J195">
        <v>1.109</v>
      </c>
    </row>
    <row r="196" spans="1:10" hidden="1">
      <c r="A196" t="str">
        <f t="shared" si="3"/>
        <v>44496IND</v>
      </c>
      <c r="B196" s="1">
        <v>44496</v>
      </c>
      <c r="C196" t="s">
        <v>1246</v>
      </c>
      <c r="D196" s="2" t="s">
        <v>1181</v>
      </c>
      <c r="E196" s="2" t="s">
        <v>1386</v>
      </c>
      <c r="F196" s="2" t="s">
        <v>1387</v>
      </c>
      <c r="G196" s="2" t="s">
        <v>1338</v>
      </c>
      <c r="H196" s="2" t="s">
        <v>1388</v>
      </c>
      <c r="I196" s="2" t="s">
        <v>1218</v>
      </c>
      <c r="J196">
        <v>1.091</v>
      </c>
    </row>
    <row r="197" spans="1:10" hidden="1">
      <c r="A197" t="str">
        <f t="shared" si="3"/>
        <v>44496SAS</v>
      </c>
      <c r="B197" s="1">
        <v>44496</v>
      </c>
      <c r="C197" t="s">
        <v>1247</v>
      </c>
      <c r="D197" s="2" t="s">
        <v>1194</v>
      </c>
      <c r="E197" s="2" t="s">
        <v>1331</v>
      </c>
      <c r="F197" s="2" t="s">
        <v>1331</v>
      </c>
      <c r="G197" s="2" t="s">
        <v>1332</v>
      </c>
      <c r="H197" s="2" t="s">
        <v>1333</v>
      </c>
      <c r="I197" s="2" t="s">
        <v>1290</v>
      </c>
      <c r="J197">
        <v>1.0780000000000001</v>
      </c>
    </row>
    <row r="198" spans="1:10" hidden="1">
      <c r="A198" t="str">
        <f t="shared" si="3"/>
        <v>44496CLE</v>
      </c>
      <c r="B198" s="1">
        <v>44496</v>
      </c>
      <c r="C198" t="s">
        <v>1248</v>
      </c>
      <c r="D198" s="2" t="s">
        <v>1175</v>
      </c>
      <c r="E198" s="2" t="s">
        <v>1291</v>
      </c>
      <c r="F198" s="2" t="s">
        <v>1370</v>
      </c>
      <c r="G198" s="2" t="s">
        <v>1377</v>
      </c>
      <c r="H198" s="2" t="s">
        <v>1327</v>
      </c>
      <c r="I198" s="2" t="s">
        <v>1286</v>
      </c>
      <c r="J198">
        <v>1.026</v>
      </c>
    </row>
    <row r="199" spans="1:10" hidden="1">
      <c r="A199" t="str">
        <f t="shared" si="3"/>
        <v>44496UTA</v>
      </c>
      <c r="B199" s="1">
        <v>44496</v>
      </c>
      <c r="C199" t="s">
        <v>1249</v>
      </c>
      <c r="D199" s="2" t="s">
        <v>1196</v>
      </c>
      <c r="E199" s="2" t="s">
        <v>1291</v>
      </c>
      <c r="F199" s="2" t="s">
        <v>1291</v>
      </c>
      <c r="G199" s="2" t="s">
        <v>1292</v>
      </c>
      <c r="H199" s="2" t="s">
        <v>1223</v>
      </c>
      <c r="I199" s="2" t="s">
        <v>1292</v>
      </c>
      <c r="J199">
        <v>1.1459999999999999</v>
      </c>
    </row>
    <row r="200" spans="1:10" hidden="1">
      <c r="A200" t="str">
        <f t="shared" si="3"/>
        <v>44496MIA</v>
      </c>
      <c r="B200" s="1">
        <v>44496</v>
      </c>
      <c r="C200" t="s">
        <v>1250</v>
      </c>
      <c r="D200" s="2" t="s">
        <v>1185</v>
      </c>
      <c r="E200" s="2" t="s">
        <v>1389</v>
      </c>
      <c r="F200" s="2" t="s">
        <v>1389</v>
      </c>
      <c r="G200" s="2" t="s">
        <v>1351</v>
      </c>
      <c r="H200" s="2" t="s">
        <v>1390</v>
      </c>
      <c r="I200" s="2" t="s">
        <v>1335</v>
      </c>
      <c r="J200">
        <v>1.073</v>
      </c>
    </row>
    <row r="201" spans="1:10" hidden="1">
      <c r="A201" t="str">
        <f t="shared" si="3"/>
        <v>44496CHI</v>
      </c>
      <c r="B201" s="1">
        <v>44496</v>
      </c>
      <c r="C201" t="s">
        <v>1251</v>
      </c>
      <c r="D201" s="2" t="s">
        <v>1173</v>
      </c>
      <c r="E201" s="2" t="s">
        <v>1389</v>
      </c>
      <c r="F201" s="2" t="s">
        <v>1391</v>
      </c>
      <c r="G201" s="2" t="s">
        <v>1359</v>
      </c>
      <c r="H201" s="2" t="s">
        <v>1340</v>
      </c>
      <c r="I201" s="2" t="s">
        <v>1392</v>
      </c>
      <c r="J201">
        <v>1.081</v>
      </c>
    </row>
    <row r="202" spans="1:10" hidden="1">
      <c r="A202" t="str">
        <f t="shared" si="3"/>
        <v>44496SAC</v>
      </c>
      <c r="B202" s="1">
        <v>44496</v>
      </c>
      <c r="C202" t="s">
        <v>1252</v>
      </c>
      <c r="D202" s="2" t="s">
        <v>1214</v>
      </c>
      <c r="E202" s="2" t="s">
        <v>1366</v>
      </c>
      <c r="F202" s="2" t="s">
        <v>1366</v>
      </c>
      <c r="G202" s="2" t="s">
        <v>1293</v>
      </c>
      <c r="H202" s="2" t="s">
        <v>1367</v>
      </c>
      <c r="I202" s="2" t="s">
        <v>1220</v>
      </c>
      <c r="J202">
        <v>1.1020000000000001</v>
      </c>
    </row>
    <row r="203" spans="1:10" hidden="1">
      <c r="A203" t="str">
        <f t="shared" si="3"/>
        <v>44496POR</v>
      </c>
      <c r="B203" s="1">
        <v>44496</v>
      </c>
      <c r="C203" t="s">
        <v>1255</v>
      </c>
      <c r="D203" s="2" t="s">
        <v>1193</v>
      </c>
      <c r="E203" s="2" t="s">
        <v>1368</v>
      </c>
      <c r="F203" s="2" t="s">
        <v>1368</v>
      </c>
      <c r="G203" s="2" t="s">
        <v>1393</v>
      </c>
      <c r="H203" s="2" t="s">
        <v>1318</v>
      </c>
      <c r="I203" s="2" t="s">
        <v>1393</v>
      </c>
      <c r="J203">
        <v>1.1439999999999999</v>
      </c>
    </row>
    <row r="204" spans="1:10" hidden="1">
      <c r="A204" t="str">
        <f t="shared" si="3"/>
        <v>44496LAL</v>
      </c>
      <c r="B204" s="1">
        <v>44496</v>
      </c>
      <c r="C204" t="s">
        <v>1256</v>
      </c>
      <c r="D204" s="2" t="s">
        <v>1183</v>
      </c>
      <c r="E204" s="2" t="s">
        <v>1368</v>
      </c>
      <c r="F204" s="2" t="s">
        <v>1368</v>
      </c>
      <c r="G204" s="2" t="s">
        <v>1369</v>
      </c>
      <c r="H204" s="2" t="s">
        <v>1368</v>
      </c>
      <c r="I204" s="2" t="s">
        <v>1209</v>
      </c>
      <c r="J204">
        <v>1.0620000000000001</v>
      </c>
    </row>
    <row r="205" spans="1:10" hidden="1">
      <c r="A205" t="str">
        <f t="shared" si="3"/>
        <v>44496BOS</v>
      </c>
      <c r="B205" s="1">
        <v>44496</v>
      </c>
      <c r="C205" t="s">
        <v>1260</v>
      </c>
      <c r="D205" s="2" t="s">
        <v>1172</v>
      </c>
      <c r="E205" s="2" t="s">
        <v>1394</v>
      </c>
      <c r="F205" s="2" t="s">
        <v>1301</v>
      </c>
      <c r="G205" s="2" t="s">
        <v>1395</v>
      </c>
      <c r="H205" s="2" t="s">
        <v>1312</v>
      </c>
      <c r="I205" s="2" t="s">
        <v>1254</v>
      </c>
      <c r="J205">
        <v>1.105</v>
      </c>
    </row>
    <row r="206" spans="1:10" hidden="1">
      <c r="A206" t="str">
        <f t="shared" si="3"/>
        <v>44496PHX</v>
      </c>
      <c r="B206" s="1">
        <v>44496</v>
      </c>
      <c r="C206" t="s">
        <v>1261</v>
      </c>
      <c r="D206" s="2" t="s">
        <v>1215</v>
      </c>
      <c r="E206" s="2" t="s">
        <v>1336</v>
      </c>
      <c r="F206" s="2" t="s">
        <v>1336</v>
      </c>
      <c r="G206" s="2" t="s">
        <v>1337</v>
      </c>
      <c r="H206" s="2" t="s">
        <v>1229</v>
      </c>
      <c r="I206" s="2" t="s">
        <v>1331</v>
      </c>
      <c r="J206">
        <v>1.133</v>
      </c>
    </row>
    <row r="207" spans="1:10" hidden="1">
      <c r="A207" t="str">
        <f t="shared" si="3"/>
        <v>44496HOU</v>
      </c>
      <c r="B207" s="1">
        <v>44496</v>
      </c>
      <c r="C207" t="s">
        <v>1262</v>
      </c>
      <c r="D207" s="2" t="s">
        <v>1180</v>
      </c>
      <c r="E207" s="2" t="s">
        <v>1370</v>
      </c>
      <c r="F207" s="2" t="s">
        <v>1370</v>
      </c>
      <c r="G207" s="2" t="s">
        <v>1371</v>
      </c>
      <c r="H207" s="2" t="s">
        <v>1372</v>
      </c>
      <c r="I207" s="2" t="s">
        <v>1228</v>
      </c>
      <c r="J207">
        <v>1.04</v>
      </c>
    </row>
    <row r="208" spans="1:10" hidden="1">
      <c r="A208" t="str">
        <f t="shared" si="3"/>
        <v>44496BKN</v>
      </c>
      <c r="B208" s="1">
        <v>44496</v>
      </c>
      <c r="C208" t="s">
        <v>1263</v>
      </c>
      <c r="D208" s="2" t="s">
        <v>1171</v>
      </c>
      <c r="E208" s="2" t="s">
        <v>1396</v>
      </c>
      <c r="F208" s="2" t="s">
        <v>1383</v>
      </c>
      <c r="G208" s="2" t="s">
        <v>1302</v>
      </c>
      <c r="H208" s="2" t="s">
        <v>1371</v>
      </c>
      <c r="I208" s="2" t="s">
        <v>1295</v>
      </c>
      <c r="J208">
        <v>1.1439999999999999</v>
      </c>
    </row>
    <row r="209" spans="1:10" hidden="1">
      <c r="A209" t="str">
        <f t="shared" si="3"/>
        <v>44496WAS</v>
      </c>
      <c r="B209" s="1">
        <v>44496</v>
      </c>
      <c r="C209" t="s">
        <v>1264</v>
      </c>
      <c r="D209" s="2" t="s">
        <v>1197</v>
      </c>
      <c r="E209" s="2" t="s">
        <v>1397</v>
      </c>
      <c r="F209" s="2" t="s">
        <v>1397</v>
      </c>
      <c r="G209" s="2" t="s">
        <v>1313</v>
      </c>
      <c r="H209" s="2" t="s">
        <v>1287</v>
      </c>
      <c r="I209" s="2" t="s">
        <v>1398</v>
      </c>
      <c r="J209">
        <v>1.077</v>
      </c>
    </row>
    <row r="210" spans="1:10" hidden="1">
      <c r="A210" t="str">
        <f t="shared" si="3"/>
        <v>44496MIN</v>
      </c>
      <c r="B210" s="1">
        <v>44496</v>
      </c>
      <c r="C210" t="s">
        <v>1265</v>
      </c>
      <c r="D210" s="2" t="s">
        <v>1187</v>
      </c>
      <c r="E210" s="2" t="s">
        <v>1377</v>
      </c>
      <c r="F210" s="2" t="s">
        <v>1377</v>
      </c>
      <c r="G210" s="2" t="s">
        <v>1399</v>
      </c>
      <c r="H210" s="2" t="s">
        <v>1377</v>
      </c>
      <c r="I210" s="2" t="s">
        <v>1209</v>
      </c>
      <c r="J210">
        <v>1.0609999999999999</v>
      </c>
    </row>
    <row r="211" spans="1:10" hidden="1">
      <c r="A211" t="str">
        <f t="shared" si="3"/>
        <v>44496TOR</v>
      </c>
      <c r="B211" s="1">
        <v>44496</v>
      </c>
      <c r="C211" t="s">
        <v>1266</v>
      </c>
      <c r="D211" s="2" t="s">
        <v>1195</v>
      </c>
      <c r="E211" s="2" t="s">
        <v>1400</v>
      </c>
      <c r="F211" s="2" t="s">
        <v>1384</v>
      </c>
      <c r="G211" s="2" t="s">
        <v>1401</v>
      </c>
      <c r="H211" s="2" t="s">
        <v>1402</v>
      </c>
      <c r="I211" s="2" t="s">
        <v>1310</v>
      </c>
      <c r="J211">
        <v>1.085</v>
      </c>
    </row>
    <row r="212" spans="1:10" hidden="1">
      <c r="A212" t="str">
        <f t="shared" si="3"/>
        <v>44496DEN</v>
      </c>
      <c r="B212" s="1">
        <v>44496</v>
      </c>
      <c r="C212" t="s">
        <v>1267</v>
      </c>
      <c r="D212" s="2" t="s">
        <v>1177</v>
      </c>
      <c r="E212" s="2" t="s">
        <v>1211</v>
      </c>
      <c r="F212" s="2" t="s">
        <v>1211</v>
      </c>
      <c r="G212" s="2" t="s">
        <v>1403</v>
      </c>
      <c r="H212" s="2" t="s">
        <v>1404</v>
      </c>
      <c r="I212" s="2" t="s">
        <v>1224</v>
      </c>
      <c r="J212">
        <v>1.1359999999999999</v>
      </c>
    </row>
    <row r="213" spans="1:10" hidden="1">
      <c r="A213" t="str">
        <f t="shared" si="3"/>
        <v>44496NOP</v>
      </c>
      <c r="B213" s="1">
        <v>44496</v>
      </c>
      <c r="C213" t="s">
        <v>1268</v>
      </c>
      <c r="D213" s="2" t="s">
        <v>1188</v>
      </c>
      <c r="E213" s="2" t="s">
        <v>1405</v>
      </c>
      <c r="F213" s="2" t="s">
        <v>1406</v>
      </c>
      <c r="G213" s="2" t="s">
        <v>1407</v>
      </c>
      <c r="H213" s="2" t="s">
        <v>1231</v>
      </c>
      <c r="I213" s="2" t="s">
        <v>1406</v>
      </c>
      <c r="J213">
        <v>1.1020000000000001</v>
      </c>
    </row>
    <row r="214" spans="1:10" hidden="1">
      <c r="A214" t="str">
        <f t="shared" si="3"/>
        <v>44496ORL</v>
      </c>
      <c r="B214" s="1">
        <v>44496</v>
      </c>
      <c r="C214" t="s">
        <v>1269</v>
      </c>
      <c r="D214" s="2" t="s">
        <v>1191</v>
      </c>
      <c r="E214" s="2" t="s">
        <v>1408</v>
      </c>
      <c r="F214" s="2" t="s">
        <v>1408</v>
      </c>
      <c r="G214" s="2" t="s">
        <v>1409</v>
      </c>
      <c r="H214" s="2" t="s">
        <v>1308</v>
      </c>
      <c r="I214" s="2" t="s">
        <v>1230</v>
      </c>
      <c r="J214">
        <v>1.0209999999999999</v>
      </c>
    </row>
    <row r="215" spans="1:10" hidden="1">
      <c r="A215" t="str">
        <f t="shared" si="3"/>
        <v>44496DAL</v>
      </c>
      <c r="B215" s="1">
        <v>44496</v>
      </c>
      <c r="C215" t="s">
        <v>1270</v>
      </c>
      <c r="D215" s="2" t="s">
        <v>1176</v>
      </c>
      <c r="E215" s="2" t="s">
        <v>1309</v>
      </c>
      <c r="F215" s="2" t="s">
        <v>1309</v>
      </c>
      <c r="G215" s="2" t="s">
        <v>1351</v>
      </c>
      <c r="H215" s="2" t="s">
        <v>1209</v>
      </c>
      <c r="I215" s="2" t="s">
        <v>1309</v>
      </c>
      <c r="J215">
        <v>1.119</v>
      </c>
    </row>
    <row r="216" spans="1:10" hidden="1">
      <c r="A216" t="str">
        <f t="shared" si="3"/>
        <v>44496OKC</v>
      </c>
      <c r="B216" s="1">
        <v>44496</v>
      </c>
      <c r="C216" t="s">
        <v>1271</v>
      </c>
      <c r="D216" s="2" t="s">
        <v>1190</v>
      </c>
      <c r="E216" s="2" t="s">
        <v>1380</v>
      </c>
      <c r="F216" s="2" t="s">
        <v>1380</v>
      </c>
      <c r="G216" s="2" t="s">
        <v>1381</v>
      </c>
      <c r="H216" s="2" t="s">
        <v>1381</v>
      </c>
      <c r="I216" s="2" t="s">
        <v>1313</v>
      </c>
      <c r="J216">
        <v>1.0069999999999999</v>
      </c>
    </row>
    <row r="217" spans="1:10" hidden="1">
      <c r="A217" t="str">
        <f t="shared" si="3"/>
        <v>44496DET</v>
      </c>
      <c r="B217" s="1">
        <v>44496</v>
      </c>
      <c r="C217" t="s">
        <v>1273</v>
      </c>
      <c r="D217" s="2" t="s">
        <v>1178</v>
      </c>
      <c r="E217" s="2" t="s">
        <v>1410</v>
      </c>
      <c r="F217" s="2" t="s">
        <v>1410</v>
      </c>
      <c r="G217" s="2" t="s">
        <v>1411</v>
      </c>
      <c r="H217" s="2" t="s">
        <v>1235</v>
      </c>
      <c r="I217" s="2" t="s">
        <v>1412</v>
      </c>
      <c r="J217">
        <v>1.048</v>
      </c>
    </row>
    <row r="218" spans="1:10" hidden="1">
      <c r="A218" t="str">
        <f t="shared" si="3"/>
        <v>44497--</v>
      </c>
      <c r="B218" s="1">
        <v>44497</v>
      </c>
      <c r="C218" t="s">
        <v>1209</v>
      </c>
      <c r="D218" s="2" t="s">
        <v>1209</v>
      </c>
      <c r="E218" s="2" t="s">
        <v>1209</v>
      </c>
      <c r="F218" s="2" t="s">
        <v>1209</v>
      </c>
      <c r="G218" s="2" t="s">
        <v>1209</v>
      </c>
      <c r="H218" s="2" t="s">
        <v>1209</v>
      </c>
      <c r="I218" s="2" t="s">
        <v>1209</v>
      </c>
      <c r="J218" t="s">
        <v>1209</v>
      </c>
    </row>
    <row r="219" spans="1:10" hidden="1">
      <c r="A219" t="str">
        <f t="shared" si="3"/>
        <v>44497MEM</v>
      </c>
      <c r="B219" s="1">
        <v>44497</v>
      </c>
      <c r="C219" t="s">
        <v>1237</v>
      </c>
      <c r="D219" s="2" t="s">
        <v>1184</v>
      </c>
      <c r="E219" s="2" t="s">
        <v>1354</v>
      </c>
      <c r="F219" s="2" t="s">
        <v>1354</v>
      </c>
      <c r="G219" s="2" t="s">
        <v>1275</v>
      </c>
      <c r="H219" s="2" t="s">
        <v>1216</v>
      </c>
      <c r="I219" s="2" t="s">
        <v>1355</v>
      </c>
      <c r="J219">
        <v>1.0880000000000001</v>
      </c>
    </row>
    <row r="220" spans="1:10" hidden="1">
      <c r="A220" t="str">
        <f t="shared" si="3"/>
        <v>44497PHI</v>
      </c>
      <c r="B220" s="1">
        <v>44497</v>
      </c>
      <c r="C220" t="s">
        <v>1238</v>
      </c>
      <c r="D220" s="2" t="s">
        <v>1192</v>
      </c>
      <c r="E220" s="2" t="s">
        <v>1413</v>
      </c>
      <c r="F220" s="2" t="s">
        <v>1414</v>
      </c>
      <c r="G220" s="2" t="s">
        <v>1415</v>
      </c>
      <c r="H220" s="2" t="s">
        <v>1280</v>
      </c>
      <c r="I220" s="2" t="s">
        <v>1416</v>
      </c>
      <c r="J220">
        <v>1.1020000000000001</v>
      </c>
    </row>
    <row r="221" spans="1:10" hidden="1">
      <c r="A221" t="str">
        <f t="shared" si="3"/>
        <v>44497CHA</v>
      </c>
      <c r="B221" s="1">
        <v>44497</v>
      </c>
      <c r="C221" t="s">
        <v>1240</v>
      </c>
      <c r="D221" s="2" t="s">
        <v>1174</v>
      </c>
      <c r="E221" s="2" t="s">
        <v>1382</v>
      </c>
      <c r="F221" s="2" t="s">
        <v>1277</v>
      </c>
      <c r="G221" s="2" t="s">
        <v>1277</v>
      </c>
      <c r="H221" s="2" t="s">
        <v>1362</v>
      </c>
      <c r="I221" s="2" t="s">
        <v>1359</v>
      </c>
      <c r="J221">
        <v>1.075</v>
      </c>
    </row>
    <row r="222" spans="1:10" hidden="1">
      <c r="A222" t="str">
        <f t="shared" si="3"/>
        <v>44497UTA</v>
      </c>
      <c r="B222" s="1">
        <v>44497</v>
      </c>
      <c r="C222" t="s">
        <v>1241</v>
      </c>
      <c r="D222" s="2" t="s">
        <v>1196</v>
      </c>
      <c r="E222" s="2" t="s">
        <v>1254</v>
      </c>
      <c r="F222" s="2" t="s">
        <v>1254</v>
      </c>
      <c r="G222" s="2" t="s">
        <v>1417</v>
      </c>
      <c r="H222" s="2" t="s">
        <v>1418</v>
      </c>
      <c r="I222" s="2" t="s">
        <v>1292</v>
      </c>
      <c r="J222">
        <v>1.1459999999999999</v>
      </c>
    </row>
    <row r="223" spans="1:10" hidden="1">
      <c r="A223" t="str">
        <f t="shared" si="3"/>
        <v>44497NYK</v>
      </c>
      <c r="B223" s="1">
        <v>44497</v>
      </c>
      <c r="C223" t="s">
        <v>1242</v>
      </c>
      <c r="D223" s="2" t="s">
        <v>1189</v>
      </c>
      <c r="E223" s="2" t="s">
        <v>1419</v>
      </c>
      <c r="F223" s="2" t="s">
        <v>1382</v>
      </c>
      <c r="G223" s="2" t="s">
        <v>1420</v>
      </c>
      <c r="H223" s="2" t="s">
        <v>1387</v>
      </c>
      <c r="I223" s="2" t="s">
        <v>1278</v>
      </c>
      <c r="J223">
        <v>1.0680000000000001</v>
      </c>
    </row>
    <row r="224" spans="1:10" hidden="1">
      <c r="A224" t="str">
        <f t="shared" si="3"/>
        <v>44497GSW</v>
      </c>
      <c r="B224" s="1">
        <v>44497</v>
      </c>
      <c r="C224" t="s">
        <v>1243</v>
      </c>
      <c r="D224" s="2" t="s">
        <v>1179</v>
      </c>
      <c r="E224" s="2" t="s">
        <v>1223</v>
      </c>
      <c r="F224" s="2" t="s">
        <v>1413</v>
      </c>
      <c r="G224" s="2" t="s">
        <v>1421</v>
      </c>
      <c r="H224" s="2" t="s">
        <v>1254</v>
      </c>
      <c r="I224" s="2" t="s">
        <v>1422</v>
      </c>
      <c r="J224">
        <v>1.077</v>
      </c>
    </row>
    <row r="225" spans="1:10" hidden="1">
      <c r="A225" t="str">
        <f t="shared" si="3"/>
        <v>44497MIL</v>
      </c>
      <c r="B225" s="1">
        <v>44497</v>
      </c>
      <c r="C225" t="s">
        <v>1244</v>
      </c>
      <c r="D225" s="2" t="s">
        <v>1186</v>
      </c>
      <c r="E225" s="2" t="s">
        <v>1323</v>
      </c>
      <c r="F225" s="2" t="s">
        <v>1332</v>
      </c>
      <c r="G225" s="2" t="s">
        <v>1275</v>
      </c>
      <c r="H225" s="2" t="s">
        <v>1208</v>
      </c>
      <c r="I225" s="2" t="s">
        <v>1332</v>
      </c>
      <c r="J225">
        <v>1.129</v>
      </c>
    </row>
    <row r="226" spans="1:10" hidden="1">
      <c r="A226" t="str">
        <f t="shared" si="3"/>
        <v>44497LAC</v>
      </c>
      <c r="B226" s="1">
        <v>44497</v>
      </c>
      <c r="C226" t="s">
        <v>1245</v>
      </c>
      <c r="D226" s="2" t="s">
        <v>1182</v>
      </c>
      <c r="E226" s="2" t="s">
        <v>1363</v>
      </c>
      <c r="F226" s="2" t="s">
        <v>1363</v>
      </c>
      <c r="G226" s="2" t="s">
        <v>1423</v>
      </c>
      <c r="H226" s="2" t="s">
        <v>1386</v>
      </c>
      <c r="I226" s="2" t="s">
        <v>1225</v>
      </c>
      <c r="J226">
        <v>1.147</v>
      </c>
    </row>
    <row r="227" spans="1:10">
      <c r="A227" t="str">
        <f t="shared" si="3"/>
        <v>44497ATL</v>
      </c>
      <c r="B227" s="1">
        <v>44497</v>
      </c>
      <c r="C227" t="s">
        <v>1246</v>
      </c>
      <c r="D227" s="2" t="s">
        <v>1168</v>
      </c>
      <c r="E227" s="2" t="s">
        <v>1363</v>
      </c>
      <c r="F227" s="2" t="s">
        <v>1363</v>
      </c>
      <c r="G227" s="2" t="s">
        <v>1385</v>
      </c>
      <c r="H227" s="2" t="s">
        <v>1275</v>
      </c>
      <c r="I227" s="2" t="s">
        <v>1342</v>
      </c>
      <c r="J227">
        <v>1.109</v>
      </c>
    </row>
    <row r="228" spans="1:10" hidden="1">
      <c r="A228" t="str">
        <f t="shared" si="3"/>
        <v>44497IND</v>
      </c>
      <c r="B228" s="1">
        <v>44497</v>
      </c>
      <c r="C228" t="s">
        <v>1247</v>
      </c>
      <c r="D228" s="2" t="s">
        <v>1181</v>
      </c>
      <c r="E228" s="2" t="s">
        <v>1386</v>
      </c>
      <c r="F228" s="2" t="s">
        <v>1387</v>
      </c>
      <c r="G228" s="2" t="s">
        <v>1338</v>
      </c>
      <c r="H228" s="2" t="s">
        <v>1424</v>
      </c>
      <c r="I228" s="2" t="s">
        <v>1218</v>
      </c>
      <c r="J228">
        <v>1.091</v>
      </c>
    </row>
    <row r="229" spans="1:10" hidden="1">
      <c r="A229" t="str">
        <f t="shared" si="3"/>
        <v>44497CLE</v>
      </c>
      <c r="B229" s="1">
        <v>44497</v>
      </c>
      <c r="C229" t="s">
        <v>1248</v>
      </c>
      <c r="D229" s="2" t="s">
        <v>1175</v>
      </c>
      <c r="E229" s="2" t="s">
        <v>1291</v>
      </c>
      <c r="F229" s="2" t="s">
        <v>1370</v>
      </c>
      <c r="G229" s="2" t="s">
        <v>1377</v>
      </c>
      <c r="H229" s="2" t="s">
        <v>1407</v>
      </c>
      <c r="I229" s="2" t="s">
        <v>1286</v>
      </c>
      <c r="J229">
        <v>1.026</v>
      </c>
    </row>
    <row r="230" spans="1:10" hidden="1">
      <c r="A230" t="str">
        <f t="shared" si="3"/>
        <v>44497MIA</v>
      </c>
      <c r="B230" s="1">
        <v>44497</v>
      </c>
      <c r="C230" t="s">
        <v>1249</v>
      </c>
      <c r="D230" s="2" t="s">
        <v>1185</v>
      </c>
      <c r="E230" s="2" t="s">
        <v>1389</v>
      </c>
      <c r="F230" s="2" t="s">
        <v>1389</v>
      </c>
      <c r="G230" s="2" t="s">
        <v>1351</v>
      </c>
      <c r="H230" s="2" t="s">
        <v>1390</v>
      </c>
      <c r="I230" s="2" t="s">
        <v>1335</v>
      </c>
      <c r="J230">
        <v>1.073</v>
      </c>
    </row>
    <row r="231" spans="1:10" hidden="1">
      <c r="A231" t="str">
        <f t="shared" si="3"/>
        <v>44497CHI</v>
      </c>
      <c r="B231" s="1">
        <v>44497</v>
      </c>
      <c r="C231" t="s">
        <v>1250</v>
      </c>
      <c r="D231" s="2" t="s">
        <v>1173</v>
      </c>
      <c r="E231" s="2" t="s">
        <v>1389</v>
      </c>
      <c r="F231" s="2" t="s">
        <v>1391</v>
      </c>
      <c r="G231" s="2" t="s">
        <v>1359</v>
      </c>
      <c r="H231" s="2" t="s">
        <v>1425</v>
      </c>
      <c r="I231" s="2" t="s">
        <v>1392</v>
      </c>
      <c r="J231">
        <v>1.081</v>
      </c>
    </row>
    <row r="232" spans="1:10" hidden="1">
      <c r="A232" t="str">
        <f t="shared" si="3"/>
        <v>44497SAS</v>
      </c>
      <c r="B232" s="1">
        <v>44497</v>
      </c>
      <c r="C232" t="s">
        <v>1251</v>
      </c>
      <c r="D232" s="2" t="s">
        <v>1194</v>
      </c>
      <c r="E232" s="2" t="s">
        <v>1426</v>
      </c>
      <c r="F232" s="2" t="s">
        <v>1411</v>
      </c>
      <c r="G232" s="2" t="s">
        <v>1365</v>
      </c>
      <c r="H232" s="2" t="s">
        <v>1427</v>
      </c>
      <c r="I232" s="2" t="s">
        <v>1290</v>
      </c>
      <c r="J232">
        <v>1.0780000000000001</v>
      </c>
    </row>
    <row r="233" spans="1:10" hidden="1">
      <c r="A233" t="str">
        <f t="shared" si="3"/>
        <v>44497SAC</v>
      </c>
      <c r="B233" s="1">
        <v>44497</v>
      </c>
      <c r="C233" t="s">
        <v>1252</v>
      </c>
      <c r="D233" s="2" t="s">
        <v>1214</v>
      </c>
      <c r="E233" s="2" t="s">
        <v>1366</v>
      </c>
      <c r="F233" s="2" t="s">
        <v>1366</v>
      </c>
      <c r="G233" s="2" t="s">
        <v>1293</v>
      </c>
      <c r="H233" s="2" t="s">
        <v>1367</v>
      </c>
      <c r="I233" s="2" t="s">
        <v>1220</v>
      </c>
      <c r="J233">
        <v>1.1020000000000001</v>
      </c>
    </row>
    <row r="234" spans="1:10" hidden="1">
      <c r="A234" t="str">
        <f t="shared" si="3"/>
        <v>44497LAL</v>
      </c>
      <c r="B234" s="1">
        <v>44497</v>
      </c>
      <c r="C234" t="s">
        <v>1255</v>
      </c>
      <c r="D234" s="2" t="s">
        <v>1183</v>
      </c>
      <c r="E234" s="2" t="s">
        <v>1415</v>
      </c>
      <c r="F234" s="2" t="s">
        <v>1351</v>
      </c>
      <c r="G234" s="2" t="s">
        <v>1428</v>
      </c>
      <c r="H234" s="2" t="s">
        <v>1368</v>
      </c>
      <c r="I234" s="2" t="s">
        <v>1428</v>
      </c>
      <c r="J234">
        <v>1.0620000000000001</v>
      </c>
    </row>
    <row r="235" spans="1:10" hidden="1">
      <c r="A235" t="str">
        <f t="shared" si="3"/>
        <v>44497POR</v>
      </c>
      <c r="B235" s="1">
        <v>44497</v>
      </c>
      <c r="C235" t="s">
        <v>1256</v>
      </c>
      <c r="D235" s="2" t="s">
        <v>1193</v>
      </c>
      <c r="E235" s="2" t="s">
        <v>1297</v>
      </c>
      <c r="F235" s="2" t="s">
        <v>1297</v>
      </c>
      <c r="G235" s="2" t="s">
        <v>1429</v>
      </c>
      <c r="H235" s="2" t="s">
        <v>1318</v>
      </c>
      <c r="I235" s="2" t="s">
        <v>1429</v>
      </c>
      <c r="J235">
        <v>1.1439999999999999</v>
      </c>
    </row>
    <row r="236" spans="1:10" hidden="1">
      <c r="A236" t="str">
        <f t="shared" si="3"/>
        <v>44497BOS</v>
      </c>
      <c r="B236" s="1">
        <v>44497</v>
      </c>
      <c r="C236" t="s">
        <v>1260</v>
      </c>
      <c r="D236" s="2" t="s">
        <v>1172</v>
      </c>
      <c r="E236" s="2" t="s">
        <v>1394</v>
      </c>
      <c r="F236" s="2" t="s">
        <v>1301</v>
      </c>
      <c r="G236" s="2" t="s">
        <v>1395</v>
      </c>
      <c r="H236" s="2" t="s">
        <v>1312</v>
      </c>
      <c r="I236" s="2" t="s">
        <v>1254</v>
      </c>
      <c r="J236">
        <v>1.105</v>
      </c>
    </row>
    <row r="237" spans="1:10" hidden="1">
      <c r="A237" t="str">
        <f t="shared" si="3"/>
        <v>44497PHX</v>
      </c>
      <c r="B237" s="1">
        <v>44497</v>
      </c>
      <c r="C237" t="s">
        <v>1261</v>
      </c>
      <c r="D237" s="2" t="s">
        <v>1215</v>
      </c>
      <c r="E237" s="2" t="s">
        <v>1336</v>
      </c>
      <c r="F237" s="2" t="s">
        <v>1336</v>
      </c>
      <c r="G237" s="2" t="s">
        <v>1337</v>
      </c>
      <c r="H237" s="2" t="s">
        <v>1229</v>
      </c>
      <c r="I237" s="2" t="s">
        <v>1331</v>
      </c>
      <c r="J237">
        <v>1.133</v>
      </c>
    </row>
    <row r="238" spans="1:10" hidden="1">
      <c r="A238" t="str">
        <f t="shared" si="3"/>
        <v>44497HOU</v>
      </c>
      <c r="B238" s="1">
        <v>44497</v>
      </c>
      <c r="C238" t="s">
        <v>1262</v>
      </c>
      <c r="D238" s="2" t="s">
        <v>1180</v>
      </c>
      <c r="E238" s="2" t="s">
        <v>1303</v>
      </c>
      <c r="F238" s="2" t="s">
        <v>1430</v>
      </c>
      <c r="G238" s="2" t="s">
        <v>1431</v>
      </c>
      <c r="H238" s="2" t="s">
        <v>1426</v>
      </c>
      <c r="I238" s="2" t="s">
        <v>1432</v>
      </c>
      <c r="J238">
        <v>1.04</v>
      </c>
    </row>
    <row r="239" spans="1:10" hidden="1">
      <c r="A239" t="str">
        <f t="shared" si="3"/>
        <v>44497BKN</v>
      </c>
      <c r="B239" s="1">
        <v>44497</v>
      </c>
      <c r="C239" t="s">
        <v>1263</v>
      </c>
      <c r="D239" s="2" t="s">
        <v>1171</v>
      </c>
      <c r="E239" s="2" t="s">
        <v>1396</v>
      </c>
      <c r="F239" s="2" t="s">
        <v>1383</v>
      </c>
      <c r="G239" s="2" t="s">
        <v>1302</v>
      </c>
      <c r="H239" s="2" t="s">
        <v>1371</v>
      </c>
      <c r="I239" s="2" t="s">
        <v>1295</v>
      </c>
      <c r="J239">
        <v>1.1439999999999999</v>
      </c>
    </row>
    <row r="240" spans="1:10" hidden="1">
      <c r="A240" t="str">
        <f t="shared" si="3"/>
        <v>44497DEN</v>
      </c>
      <c r="B240" s="1">
        <v>44497</v>
      </c>
      <c r="C240" t="s">
        <v>1264</v>
      </c>
      <c r="D240" s="2" t="s">
        <v>1177</v>
      </c>
      <c r="E240" s="2" t="s">
        <v>1397</v>
      </c>
      <c r="F240" s="2" t="s">
        <v>1228</v>
      </c>
      <c r="G240" s="2" t="s">
        <v>1331</v>
      </c>
      <c r="H240" s="2" t="s">
        <v>1404</v>
      </c>
      <c r="I240" s="2" t="s">
        <v>1288</v>
      </c>
      <c r="J240">
        <v>1.1359999999999999</v>
      </c>
    </row>
    <row r="241" spans="1:10" hidden="1">
      <c r="A241" t="str">
        <f t="shared" si="3"/>
        <v>44497WAS</v>
      </c>
      <c r="B241" s="1">
        <v>44497</v>
      </c>
      <c r="C241" t="s">
        <v>1265</v>
      </c>
      <c r="D241" s="2" t="s">
        <v>1197</v>
      </c>
      <c r="E241" s="2" t="s">
        <v>1397</v>
      </c>
      <c r="F241" s="2" t="s">
        <v>1397</v>
      </c>
      <c r="G241" s="2" t="s">
        <v>1313</v>
      </c>
      <c r="H241" s="2" t="s">
        <v>1287</v>
      </c>
      <c r="I241" s="2" t="s">
        <v>1398</v>
      </c>
      <c r="J241">
        <v>1.077</v>
      </c>
    </row>
    <row r="242" spans="1:10" hidden="1">
      <c r="A242" t="str">
        <f t="shared" si="3"/>
        <v>44497DAL</v>
      </c>
      <c r="B242" s="1">
        <v>44497</v>
      </c>
      <c r="C242" t="s">
        <v>1266</v>
      </c>
      <c r="D242" s="2" t="s">
        <v>1176</v>
      </c>
      <c r="E242" s="2" t="s">
        <v>1433</v>
      </c>
      <c r="F242" s="2" t="s">
        <v>1433</v>
      </c>
      <c r="G242" s="2" t="s">
        <v>1362</v>
      </c>
      <c r="H242" s="2" t="s">
        <v>1362</v>
      </c>
      <c r="I242" s="2" t="s">
        <v>1309</v>
      </c>
      <c r="J242">
        <v>1.119</v>
      </c>
    </row>
    <row r="243" spans="1:10" hidden="1">
      <c r="A243" t="str">
        <f t="shared" si="3"/>
        <v>44497MIN</v>
      </c>
      <c r="B243" s="1">
        <v>44497</v>
      </c>
      <c r="C243" t="s">
        <v>1267</v>
      </c>
      <c r="D243" s="2" t="s">
        <v>1187</v>
      </c>
      <c r="E243" s="2" t="s">
        <v>1377</v>
      </c>
      <c r="F243" s="2" t="s">
        <v>1377</v>
      </c>
      <c r="G243" s="2" t="s">
        <v>1399</v>
      </c>
      <c r="H243" s="2" t="s">
        <v>1377</v>
      </c>
      <c r="I243" s="2" t="s">
        <v>1209</v>
      </c>
      <c r="J243">
        <v>1.0609999999999999</v>
      </c>
    </row>
    <row r="244" spans="1:10" hidden="1">
      <c r="A244" t="str">
        <f t="shared" si="3"/>
        <v>44497TOR</v>
      </c>
      <c r="B244" s="1">
        <v>44497</v>
      </c>
      <c r="C244" t="s">
        <v>1268</v>
      </c>
      <c r="D244" s="2" t="s">
        <v>1195</v>
      </c>
      <c r="E244" s="2" t="s">
        <v>1400</v>
      </c>
      <c r="F244" s="2" t="s">
        <v>1384</v>
      </c>
      <c r="G244" s="2" t="s">
        <v>1401</v>
      </c>
      <c r="H244" s="2" t="s">
        <v>1402</v>
      </c>
      <c r="I244" s="2" t="s">
        <v>1310</v>
      </c>
      <c r="J244">
        <v>1.085</v>
      </c>
    </row>
    <row r="245" spans="1:10" hidden="1">
      <c r="A245" t="str">
        <f t="shared" si="3"/>
        <v>44497NOP</v>
      </c>
      <c r="B245" s="1">
        <v>44497</v>
      </c>
      <c r="C245" t="s">
        <v>1269</v>
      </c>
      <c r="D245" s="2" t="s">
        <v>1188</v>
      </c>
      <c r="E245" s="2" t="s">
        <v>1405</v>
      </c>
      <c r="F245" s="2" t="s">
        <v>1406</v>
      </c>
      <c r="G245" s="2" t="s">
        <v>1407</v>
      </c>
      <c r="H245" s="2" t="s">
        <v>1231</v>
      </c>
      <c r="I245" s="2" t="s">
        <v>1406</v>
      </c>
      <c r="J245">
        <v>1.1020000000000001</v>
      </c>
    </row>
    <row r="246" spans="1:10" hidden="1">
      <c r="A246" t="str">
        <f t="shared" si="3"/>
        <v>44497ORL</v>
      </c>
      <c r="B246" s="1">
        <v>44497</v>
      </c>
      <c r="C246" t="s">
        <v>1270</v>
      </c>
      <c r="D246" s="2" t="s">
        <v>1191</v>
      </c>
      <c r="E246" s="2" t="s">
        <v>1408</v>
      </c>
      <c r="F246" s="2" t="s">
        <v>1408</v>
      </c>
      <c r="G246" s="2" t="s">
        <v>1409</v>
      </c>
      <c r="H246" s="2" t="s">
        <v>1308</v>
      </c>
      <c r="I246" s="2" t="s">
        <v>1230</v>
      </c>
      <c r="J246">
        <v>1.0209999999999999</v>
      </c>
    </row>
    <row r="247" spans="1:10" hidden="1">
      <c r="A247" t="str">
        <f t="shared" si="3"/>
        <v>44497OKC</v>
      </c>
      <c r="B247" s="1">
        <v>44497</v>
      </c>
      <c r="C247" t="s">
        <v>1271</v>
      </c>
      <c r="D247" s="2" t="s">
        <v>1190</v>
      </c>
      <c r="E247" s="2" t="s">
        <v>1434</v>
      </c>
      <c r="F247" s="2" t="s">
        <v>1308</v>
      </c>
      <c r="G247" s="2" t="s">
        <v>1346</v>
      </c>
      <c r="H247" s="2" t="s">
        <v>1326</v>
      </c>
      <c r="I247" s="2" t="s">
        <v>1313</v>
      </c>
      <c r="J247">
        <v>1.0069999999999999</v>
      </c>
    </row>
    <row r="248" spans="1:10" hidden="1">
      <c r="A248" t="str">
        <f t="shared" si="3"/>
        <v>44497DET</v>
      </c>
      <c r="B248" s="1">
        <v>44497</v>
      </c>
      <c r="C248" t="s">
        <v>1273</v>
      </c>
      <c r="D248" s="2" t="s">
        <v>1178</v>
      </c>
      <c r="E248" s="2" t="s">
        <v>1410</v>
      </c>
      <c r="F248" s="2" t="s">
        <v>1410</v>
      </c>
      <c r="G248" s="2" t="s">
        <v>1411</v>
      </c>
      <c r="H248" s="2" t="s">
        <v>1235</v>
      </c>
      <c r="I248" s="2" t="s">
        <v>1412</v>
      </c>
      <c r="J248">
        <v>1.048</v>
      </c>
    </row>
    <row r="249" spans="1:10" hidden="1">
      <c r="A249" t="str">
        <f t="shared" si="3"/>
        <v>44498--</v>
      </c>
      <c r="B249" s="1">
        <v>44498</v>
      </c>
      <c r="C249" t="s">
        <v>1209</v>
      </c>
      <c r="D249" s="2" t="s">
        <v>1209</v>
      </c>
      <c r="E249" s="2" t="s">
        <v>1209</v>
      </c>
      <c r="F249" s="2" t="s">
        <v>1209</v>
      </c>
      <c r="G249" s="2" t="s">
        <v>1209</v>
      </c>
      <c r="H249" s="2" t="s">
        <v>1209</v>
      </c>
      <c r="I249" s="2" t="s">
        <v>1209</v>
      </c>
      <c r="J249" t="s">
        <v>1209</v>
      </c>
    </row>
    <row r="250" spans="1:10" hidden="1">
      <c r="A250" t="str">
        <f t="shared" si="3"/>
        <v>44498MEM</v>
      </c>
      <c r="B250" s="1">
        <v>44498</v>
      </c>
      <c r="C250" t="s">
        <v>1237</v>
      </c>
      <c r="D250" s="2" t="s">
        <v>1184</v>
      </c>
      <c r="E250" s="2" t="s">
        <v>1333</v>
      </c>
      <c r="F250" s="2" t="s">
        <v>1304</v>
      </c>
      <c r="G250" s="2" t="s">
        <v>1324</v>
      </c>
      <c r="H250" s="2" t="s">
        <v>1216</v>
      </c>
      <c r="I250" s="2" t="s">
        <v>1304</v>
      </c>
      <c r="J250">
        <v>1.0880000000000001</v>
      </c>
    </row>
    <row r="251" spans="1:10" hidden="1">
      <c r="A251" t="str">
        <f t="shared" si="3"/>
        <v>44498CHA</v>
      </c>
      <c r="B251" s="1">
        <v>44498</v>
      </c>
      <c r="C251" t="s">
        <v>1238</v>
      </c>
      <c r="D251" s="2" t="s">
        <v>1174</v>
      </c>
      <c r="E251" s="2" t="s">
        <v>1359</v>
      </c>
      <c r="F251" s="2" t="s">
        <v>1277</v>
      </c>
      <c r="G251" s="2" t="s">
        <v>1435</v>
      </c>
      <c r="H251" s="2" t="s">
        <v>1362</v>
      </c>
      <c r="I251" s="2" t="s">
        <v>1329</v>
      </c>
      <c r="J251">
        <v>1.075</v>
      </c>
    </row>
    <row r="252" spans="1:10" hidden="1">
      <c r="A252" t="str">
        <f t="shared" si="3"/>
        <v>44498PHI</v>
      </c>
      <c r="B252" s="1">
        <v>44498</v>
      </c>
      <c r="C252" t="s">
        <v>1240</v>
      </c>
      <c r="D252" s="2" t="s">
        <v>1192</v>
      </c>
      <c r="E252" s="2" t="s">
        <v>1413</v>
      </c>
      <c r="F252" s="2" t="s">
        <v>1414</v>
      </c>
      <c r="G252" s="2" t="s">
        <v>1415</v>
      </c>
      <c r="H252" s="2" t="s">
        <v>1280</v>
      </c>
      <c r="I252" s="2" t="s">
        <v>1416</v>
      </c>
      <c r="J252">
        <v>1.1020000000000001</v>
      </c>
    </row>
    <row r="253" spans="1:10" hidden="1">
      <c r="A253" t="str">
        <f t="shared" si="3"/>
        <v>44498UTA</v>
      </c>
      <c r="B253" s="1">
        <v>44498</v>
      </c>
      <c r="C253" t="s">
        <v>1241</v>
      </c>
      <c r="D253" s="2" t="s">
        <v>1196</v>
      </c>
      <c r="E253" s="2" t="s">
        <v>1254</v>
      </c>
      <c r="F253" s="2" t="s">
        <v>1254</v>
      </c>
      <c r="G253" s="2" t="s">
        <v>1417</v>
      </c>
      <c r="H253" s="2" t="s">
        <v>1418</v>
      </c>
      <c r="I253" s="2" t="s">
        <v>1292</v>
      </c>
      <c r="J253">
        <v>1.1459999999999999</v>
      </c>
    </row>
    <row r="254" spans="1:10" hidden="1">
      <c r="A254" t="str">
        <f t="shared" si="3"/>
        <v>44498NYK</v>
      </c>
      <c r="B254" s="1">
        <v>44498</v>
      </c>
      <c r="C254" t="s">
        <v>1242</v>
      </c>
      <c r="D254" s="2" t="s">
        <v>1189</v>
      </c>
      <c r="E254" s="2" t="s">
        <v>1419</v>
      </c>
      <c r="F254" s="2" t="s">
        <v>1382</v>
      </c>
      <c r="G254" s="2" t="s">
        <v>1420</v>
      </c>
      <c r="H254" s="2" t="s">
        <v>1387</v>
      </c>
      <c r="I254" s="2" t="s">
        <v>1278</v>
      </c>
      <c r="J254">
        <v>1.0680000000000001</v>
      </c>
    </row>
    <row r="255" spans="1:10" hidden="1">
      <c r="A255" t="str">
        <f t="shared" si="3"/>
        <v>44498GSW</v>
      </c>
      <c r="B255" s="1">
        <v>44498</v>
      </c>
      <c r="C255" t="s">
        <v>1243</v>
      </c>
      <c r="D255" s="2" t="s">
        <v>1179</v>
      </c>
      <c r="E255" s="2" t="s">
        <v>1223</v>
      </c>
      <c r="F255" s="2" t="s">
        <v>1413</v>
      </c>
      <c r="G255" s="2" t="s">
        <v>1421</v>
      </c>
      <c r="H255" s="2" t="s">
        <v>1254</v>
      </c>
      <c r="I255" s="2" t="s">
        <v>1422</v>
      </c>
      <c r="J255">
        <v>1.077</v>
      </c>
    </row>
    <row r="256" spans="1:10" hidden="1">
      <c r="A256" t="str">
        <f t="shared" si="3"/>
        <v>44498MIL</v>
      </c>
      <c r="B256" s="1">
        <v>44498</v>
      </c>
      <c r="C256" t="s">
        <v>1244</v>
      </c>
      <c r="D256" s="2" t="s">
        <v>1186</v>
      </c>
      <c r="E256" s="2" t="s">
        <v>1436</v>
      </c>
      <c r="F256" s="2" t="s">
        <v>1437</v>
      </c>
      <c r="G256" s="2" t="s">
        <v>1334</v>
      </c>
      <c r="H256" s="2" t="s">
        <v>1438</v>
      </c>
      <c r="I256" s="2" t="s">
        <v>1332</v>
      </c>
      <c r="J256">
        <v>1.129</v>
      </c>
    </row>
    <row r="257" spans="1:10">
      <c r="A257" t="str">
        <f t="shared" si="3"/>
        <v>44498ATL</v>
      </c>
      <c r="B257" s="1">
        <v>44498</v>
      </c>
      <c r="C257" t="s">
        <v>1245</v>
      </c>
      <c r="D257" s="2" t="s">
        <v>1168</v>
      </c>
      <c r="E257" s="2" t="s">
        <v>1253</v>
      </c>
      <c r="F257" s="2" t="s">
        <v>1387</v>
      </c>
      <c r="G257" s="2" t="s">
        <v>1439</v>
      </c>
      <c r="H257" s="2" t="s">
        <v>1275</v>
      </c>
      <c r="I257" s="2" t="s">
        <v>1306</v>
      </c>
      <c r="J257">
        <v>1.109</v>
      </c>
    </row>
    <row r="258" spans="1:10" hidden="1">
      <c r="A258" t="str">
        <f t="shared" si="3"/>
        <v>44498POR</v>
      </c>
      <c r="B258" s="1">
        <v>44498</v>
      </c>
      <c r="C258" t="s">
        <v>1246</v>
      </c>
      <c r="D258" s="2" t="s">
        <v>1193</v>
      </c>
      <c r="E258" s="2" t="s">
        <v>1440</v>
      </c>
      <c r="F258" s="2" t="s">
        <v>1368</v>
      </c>
      <c r="G258" s="2" t="s">
        <v>1333</v>
      </c>
      <c r="H258" s="2" t="s">
        <v>1441</v>
      </c>
      <c r="I258" s="2" t="s">
        <v>1429</v>
      </c>
      <c r="J258">
        <v>1.1439999999999999</v>
      </c>
    </row>
    <row r="259" spans="1:10" hidden="1">
      <c r="A259" t="str">
        <f t="shared" ref="A259:A322" si="4">_xlfn.CONCAT(B259,D259)</f>
        <v>44498LAL</v>
      </c>
      <c r="B259" s="1">
        <v>44498</v>
      </c>
      <c r="C259" t="s">
        <v>1247</v>
      </c>
      <c r="D259" s="2" t="s">
        <v>1183</v>
      </c>
      <c r="E259" s="2" t="s">
        <v>1379</v>
      </c>
      <c r="F259" s="2" t="s">
        <v>1442</v>
      </c>
      <c r="G259" s="2" t="s">
        <v>1427</v>
      </c>
      <c r="H259" s="2" t="s">
        <v>1368</v>
      </c>
      <c r="I259" s="2" t="s">
        <v>1386</v>
      </c>
      <c r="J259">
        <v>1.0620000000000001</v>
      </c>
    </row>
    <row r="260" spans="1:10" hidden="1">
      <c r="A260" t="str">
        <f t="shared" si="4"/>
        <v>44498CHI</v>
      </c>
      <c r="B260" s="1">
        <v>44498</v>
      </c>
      <c r="C260" t="s">
        <v>1248</v>
      </c>
      <c r="D260" s="2" t="s">
        <v>1173</v>
      </c>
      <c r="E260" s="2" t="s">
        <v>1389</v>
      </c>
      <c r="F260" s="2" t="s">
        <v>1391</v>
      </c>
      <c r="G260" s="2" t="s">
        <v>1359</v>
      </c>
      <c r="H260" s="2" t="s">
        <v>1425</v>
      </c>
      <c r="I260" s="2" t="s">
        <v>1392</v>
      </c>
      <c r="J260">
        <v>1.081</v>
      </c>
    </row>
    <row r="261" spans="1:10" hidden="1">
      <c r="A261" t="str">
        <f t="shared" si="4"/>
        <v>44498SAC</v>
      </c>
      <c r="B261" s="1">
        <v>44498</v>
      </c>
      <c r="C261" t="s">
        <v>1249</v>
      </c>
      <c r="D261" s="2" t="s">
        <v>1214</v>
      </c>
      <c r="E261" s="2" t="s">
        <v>1428</v>
      </c>
      <c r="F261" s="2" t="s">
        <v>1337</v>
      </c>
      <c r="G261" s="2" t="s">
        <v>1443</v>
      </c>
      <c r="H261" s="2" t="s">
        <v>1367</v>
      </c>
      <c r="I261" s="2" t="s">
        <v>1362</v>
      </c>
      <c r="J261">
        <v>1.1020000000000001</v>
      </c>
    </row>
    <row r="262" spans="1:10" hidden="1">
      <c r="A262" t="str">
        <f t="shared" si="4"/>
        <v>44498SAS</v>
      </c>
      <c r="B262" s="1">
        <v>44498</v>
      </c>
      <c r="C262" t="s">
        <v>1250</v>
      </c>
      <c r="D262" s="2" t="s">
        <v>1194</v>
      </c>
      <c r="E262" s="2" t="s">
        <v>1426</v>
      </c>
      <c r="F262" s="2" t="s">
        <v>1411</v>
      </c>
      <c r="G262" s="2" t="s">
        <v>1365</v>
      </c>
      <c r="H262" s="2" t="s">
        <v>1427</v>
      </c>
      <c r="I262" s="2" t="s">
        <v>1289</v>
      </c>
      <c r="J262">
        <v>1.0780000000000001</v>
      </c>
    </row>
    <row r="263" spans="1:10" hidden="1">
      <c r="A263" t="str">
        <f t="shared" si="4"/>
        <v>44498IND</v>
      </c>
      <c r="B263" s="1">
        <v>44498</v>
      </c>
      <c r="C263" t="s">
        <v>1251</v>
      </c>
      <c r="D263" s="2" t="s">
        <v>1181</v>
      </c>
      <c r="E263" s="2" t="s">
        <v>1426</v>
      </c>
      <c r="F263" s="2" t="s">
        <v>1444</v>
      </c>
      <c r="G263" s="2" t="s">
        <v>1445</v>
      </c>
      <c r="H263" s="2" t="s">
        <v>1424</v>
      </c>
      <c r="I263" s="2" t="s">
        <v>1446</v>
      </c>
      <c r="J263">
        <v>1.091</v>
      </c>
    </row>
    <row r="264" spans="1:10" hidden="1">
      <c r="A264" t="str">
        <f t="shared" si="4"/>
        <v>44498MIA</v>
      </c>
      <c r="B264" s="1">
        <v>44498</v>
      </c>
      <c r="C264" t="s">
        <v>1252</v>
      </c>
      <c r="D264" s="2" t="s">
        <v>1185</v>
      </c>
      <c r="E264" s="2" t="s">
        <v>1332</v>
      </c>
      <c r="F264" s="2" t="s">
        <v>1364</v>
      </c>
      <c r="G264" s="2" t="s">
        <v>1373</v>
      </c>
      <c r="H264" s="2" t="s">
        <v>1390</v>
      </c>
      <c r="I264" s="2" t="s">
        <v>1380</v>
      </c>
      <c r="J264">
        <v>1.073</v>
      </c>
    </row>
    <row r="265" spans="1:10" hidden="1">
      <c r="A265" t="str">
        <f t="shared" si="4"/>
        <v>44498BOS</v>
      </c>
      <c r="B265" s="1">
        <v>44498</v>
      </c>
      <c r="C265" t="s">
        <v>1255</v>
      </c>
      <c r="D265" s="2" t="s">
        <v>1172</v>
      </c>
      <c r="E265" s="2" t="s">
        <v>1301</v>
      </c>
      <c r="F265" s="2" t="s">
        <v>1447</v>
      </c>
      <c r="G265" s="2" t="s">
        <v>1448</v>
      </c>
      <c r="H265" s="2" t="s">
        <v>1324</v>
      </c>
      <c r="I265" s="2" t="s">
        <v>1254</v>
      </c>
      <c r="J265">
        <v>1.105</v>
      </c>
    </row>
    <row r="266" spans="1:10" hidden="1">
      <c r="A266" t="str">
        <f t="shared" si="4"/>
        <v>44498WAS</v>
      </c>
      <c r="B266" s="1">
        <v>44498</v>
      </c>
      <c r="C266" t="s">
        <v>1256</v>
      </c>
      <c r="D266" s="2" t="s">
        <v>1197</v>
      </c>
      <c r="E266" s="2" t="s">
        <v>1394</v>
      </c>
      <c r="F266" s="2" t="s">
        <v>1225</v>
      </c>
      <c r="G266" s="2" t="s">
        <v>1418</v>
      </c>
      <c r="H266" s="2" t="s">
        <v>1287</v>
      </c>
      <c r="I266" s="2" t="s">
        <v>1449</v>
      </c>
      <c r="J266">
        <v>1.077</v>
      </c>
    </row>
    <row r="267" spans="1:10" hidden="1">
      <c r="A267" t="str">
        <f t="shared" si="4"/>
        <v>44498CLE</v>
      </c>
      <c r="B267" s="1">
        <v>44498</v>
      </c>
      <c r="C267" t="s">
        <v>1260</v>
      </c>
      <c r="D267" s="2" t="s">
        <v>1175</v>
      </c>
      <c r="E267" s="2" t="s">
        <v>1336</v>
      </c>
      <c r="F267" s="2" t="s">
        <v>1424</v>
      </c>
      <c r="G267" s="2" t="s">
        <v>1232</v>
      </c>
      <c r="H267" s="2" t="s">
        <v>1407</v>
      </c>
      <c r="I267" s="2" t="s">
        <v>1450</v>
      </c>
      <c r="J267">
        <v>1.026</v>
      </c>
    </row>
    <row r="268" spans="1:10" hidden="1">
      <c r="A268" t="str">
        <f t="shared" si="4"/>
        <v>44498PHX</v>
      </c>
      <c r="B268" s="1">
        <v>44498</v>
      </c>
      <c r="C268" t="s">
        <v>1261</v>
      </c>
      <c r="D268" s="2" t="s">
        <v>1215</v>
      </c>
      <c r="E268" s="2" t="s">
        <v>1336</v>
      </c>
      <c r="F268" s="2" t="s">
        <v>1389</v>
      </c>
      <c r="G268" s="2" t="s">
        <v>1336</v>
      </c>
      <c r="H268" s="2" t="s">
        <v>1433</v>
      </c>
      <c r="I268" s="2" t="s">
        <v>1331</v>
      </c>
      <c r="J268">
        <v>1.133</v>
      </c>
    </row>
    <row r="269" spans="1:10" hidden="1">
      <c r="A269" t="str">
        <f t="shared" si="4"/>
        <v>44498TOR</v>
      </c>
      <c r="B269" s="1">
        <v>44498</v>
      </c>
      <c r="C269" t="s">
        <v>1262</v>
      </c>
      <c r="D269" s="2" t="s">
        <v>1195</v>
      </c>
      <c r="E269" s="2" t="s">
        <v>1392</v>
      </c>
      <c r="F269" s="2" t="s">
        <v>1280</v>
      </c>
      <c r="G269" s="2" t="s">
        <v>1451</v>
      </c>
      <c r="H269" s="2" t="s">
        <v>1305</v>
      </c>
      <c r="I269" s="2" t="s">
        <v>1310</v>
      </c>
      <c r="J269">
        <v>1.085</v>
      </c>
    </row>
    <row r="270" spans="1:10" hidden="1">
      <c r="A270" t="str">
        <f t="shared" si="4"/>
        <v>44498HOU</v>
      </c>
      <c r="B270" s="1">
        <v>44498</v>
      </c>
      <c r="C270" t="s">
        <v>1263</v>
      </c>
      <c r="D270" s="2" t="s">
        <v>1180</v>
      </c>
      <c r="E270" s="2" t="s">
        <v>1303</v>
      </c>
      <c r="F270" s="2" t="s">
        <v>1430</v>
      </c>
      <c r="G270" s="2" t="s">
        <v>1431</v>
      </c>
      <c r="H270" s="2" t="s">
        <v>1426</v>
      </c>
      <c r="I270" s="2" t="s">
        <v>1432</v>
      </c>
      <c r="J270">
        <v>1.04</v>
      </c>
    </row>
    <row r="271" spans="1:10" hidden="1">
      <c r="A271" t="str">
        <f t="shared" si="4"/>
        <v>44498MIN</v>
      </c>
      <c r="B271" s="1">
        <v>44498</v>
      </c>
      <c r="C271" t="s">
        <v>1264</v>
      </c>
      <c r="D271" s="2" t="s">
        <v>1187</v>
      </c>
      <c r="E271" s="2" t="s">
        <v>1337</v>
      </c>
      <c r="F271" s="2" t="s">
        <v>1452</v>
      </c>
      <c r="G271" s="2" t="s">
        <v>1422</v>
      </c>
      <c r="H271" s="2" t="s">
        <v>1377</v>
      </c>
      <c r="I271" s="2" t="s">
        <v>1422</v>
      </c>
      <c r="J271">
        <v>1.0609999999999999</v>
      </c>
    </row>
    <row r="272" spans="1:10" hidden="1">
      <c r="A272" t="str">
        <f t="shared" si="4"/>
        <v>44498LAC</v>
      </c>
      <c r="B272" s="1">
        <v>44498</v>
      </c>
      <c r="C272" t="s">
        <v>1265</v>
      </c>
      <c r="D272" s="2" t="s">
        <v>1182</v>
      </c>
      <c r="E272" s="2" t="s">
        <v>1423</v>
      </c>
      <c r="F272" s="2" t="s">
        <v>1212</v>
      </c>
      <c r="G272" s="2" t="s">
        <v>1453</v>
      </c>
      <c r="H272" s="2" t="s">
        <v>1212</v>
      </c>
      <c r="I272" s="2" t="s">
        <v>1225</v>
      </c>
      <c r="J272">
        <v>1.147</v>
      </c>
    </row>
    <row r="273" spans="1:10" hidden="1">
      <c r="A273" t="str">
        <f t="shared" si="4"/>
        <v>44498DEN</v>
      </c>
      <c r="B273" s="1">
        <v>44498</v>
      </c>
      <c r="C273" t="s">
        <v>1266</v>
      </c>
      <c r="D273" s="2" t="s">
        <v>1177</v>
      </c>
      <c r="E273" s="2" t="s">
        <v>1397</v>
      </c>
      <c r="F273" s="2" t="s">
        <v>1228</v>
      </c>
      <c r="G273" s="2" t="s">
        <v>1331</v>
      </c>
      <c r="H273" s="2" t="s">
        <v>1404</v>
      </c>
      <c r="I273" s="2" t="s">
        <v>1288</v>
      </c>
      <c r="J273">
        <v>1.1359999999999999</v>
      </c>
    </row>
    <row r="274" spans="1:10" hidden="1">
      <c r="A274" t="str">
        <f t="shared" si="4"/>
        <v>44498DAL</v>
      </c>
      <c r="B274" s="1">
        <v>44498</v>
      </c>
      <c r="C274" t="s">
        <v>1267</v>
      </c>
      <c r="D274" s="2" t="s">
        <v>1176</v>
      </c>
      <c r="E274" s="2" t="s">
        <v>1433</v>
      </c>
      <c r="F274" s="2" t="s">
        <v>1433</v>
      </c>
      <c r="G274" s="2" t="s">
        <v>1362</v>
      </c>
      <c r="H274" s="2" t="s">
        <v>1362</v>
      </c>
      <c r="I274" s="2" t="s">
        <v>1309</v>
      </c>
      <c r="J274">
        <v>1.119</v>
      </c>
    </row>
    <row r="275" spans="1:10" hidden="1">
      <c r="A275" t="str">
        <f t="shared" si="4"/>
        <v>44498NOP</v>
      </c>
      <c r="B275" s="1">
        <v>44498</v>
      </c>
      <c r="C275" t="s">
        <v>1268</v>
      </c>
      <c r="D275" s="2" t="s">
        <v>1188</v>
      </c>
      <c r="E275" s="2" t="s">
        <v>1211</v>
      </c>
      <c r="F275" s="2" t="s">
        <v>1341</v>
      </c>
      <c r="G275" s="2" t="s">
        <v>1338</v>
      </c>
      <c r="H275" s="2" t="s">
        <v>1432</v>
      </c>
      <c r="I275" s="2" t="s">
        <v>1406</v>
      </c>
      <c r="J275">
        <v>1.1020000000000001</v>
      </c>
    </row>
    <row r="276" spans="1:10" hidden="1">
      <c r="A276" t="str">
        <f t="shared" si="4"/>
        <v>44498ORL</v>
      </c>
      <c r="B276" s="1">
        <v>44498</v>
      </c>
      <c r="C276" t="s">
        <v>1269</v>
      </c>
      <c r="D276" s="2" t="s">
        <v>1191</v>
      </c>
      <c r="E276" s="2" t="s">
        <v>1211</v>
      </c>
      <c r="F276" s="2" t="s">
        <v>1454</v>
      </c>
      <c r="G276" s="2" t="s">
        <v>1286</v>
      </c>
      <c r="H276" s="2" t="s">
        <v>1455</v>
      </c>
      <c r="I276" s="2" t="s">
        <v>1230</v>
      </c>
      <c r="J276">
        <v>1.0209999999999999</v>
      </c>
    </row>
    <row r="277" spans="1:10" hidden="1">
      <c r="A277" t="str">
        <f t="shared" si="4"/>
        <v>44498OKC</v>
      </c>
      <c r="B277" s="1">
        <v>44498</v>
      </c>
      <c r="C277" t="s">
        <v>1270</v>
      </c>
      <c r="D277" s="2" t="s">
        <v>1190</v>
      </c>
      <c r="E277" s="2" t="s">
        <v>1456</v>
      </c>
      <c r="F277" s="2" t="s">
        <v>1351</v>
      </c>
      <c r="G277" s="2" t="s">
        <v>1457</v>
      </c>
      <c r="H277" s="2" t="s">
        <v>1351</v>
      </c>
      <c r="I277" s="2" t="s">
        <v>1313</v>
      </c>
      <c r="J277">
        <v>1.0069999999999999</v>
      </c>
    </row>
    <row r="278" spans="1:10" hidden="1">
      <c r="A278" t="str">
        <f t="shared" si="4"/>
        <v>44498BKN</v>
      </c>
      <c r="B278" s="1">
        <v>44498</v>
      </c>
      <c r="C278" t="s">
        <v>1271</v>
      </c>
      <c r="D278" s="2" t="s">
        <v>1171</v>
      </c>
      <c r="E278" s="2" t="s">
        <v>1424</v>
      </c>
      <c r="F278" s="2" t="s">
        <v>1404</v>
      </c>
      <c r="G278" s="2" t="s">
        <v>1344</v>
      </c>
      <c r="H278" s="2" t="s">
        <v>1404</v>
      </c>
      <c r="I278" s="2" t="s">
        <v>1295</v>
      </c>
      <c r="J278">
        <v>1.1439999999999999</v>
      </c>
    </row>
    <row r="279" spans="1:10" hidden="1">
      <c r="A279" t="str">
        <f t="shared" si="4"/>
        <v>44498DET</v>
      </c>
      <c r="B279" s="1">
        <v>44498</v>
      </c>
      <c r="C279" t="s">
        <v>1273</v>
      </c>
      <c r="D279" s="2" t="s">
        <v>1178</v>
      </c>
      <c r="E279" s="2" t="s">
        <v>1410</v>
      </c>
      <c r="F279" s="2" t="s">
        <v>1410</v>
      </c>
      <c r="G279" s="2" t="s">
        <v>1411</v>
      </c>
      <c r="H279" s="2" t="s">
        <v>1235</v>
      </c>
      <c r="I279" s="2" t="s">
        <v>1412</v>
      </c>
      <c r="J279">
        <v>1.048</v>
      </c>
    </row>
    <row r="280" spans="1:10" hidden="1">
      <c r="A280" t="str">
        <f t="shared" si="4"/>
        <v>44499--</v>
      </c>
      <c r="B280" s="1">
        <v>44499</v>
      </c>
      <c r="C280" t="s">
        <v>1209</v>
      </c>
      <c r="D280" s="2" t="s">
        <v>1209</v>
      </c>
      <c r="E280" s="2" t="s">
        <v>1209</v>
      </c>
      <c r="F280" s="2" t="s">
        <v>1209</v>
      </c>
      <c r="G280" s="2" t="s">
        <v>1209</v>
      </c>
      <c r="H280" s="2" t="s">
        <v>1209</v>
      </c>
      <c r="I280" s="2" t="s">
        <v>1209</v>
      </c>
      <c r="J280" t="s">
        <v>1209</v>
      </c>
    </row>
    <row r="281" spans="1:10" hidden="1">
      <c r="A281" t="str">
        <f t="shared" si="4"/>
        <v>44499CHA</v>
      </c>
      <c r="B281" s="1">
        <v>44499</v>
      </c>
      <c r="C281" t="s">
        <v>1237</v>
      </c>
      <c r="D281" s="2" t="s">
        <v>1174</v>
      </c>
      <c r="E281" s="2" t="s">
        <v>1359</v>
      </c>
      <c r="F281" s="2" t="s">
        <v>1277</v>
      </c>
      <c r="G281" s="2" t="s">
        <v>1435</v>
      </c>
      <c r="H281" s="2" t="s">
        <v>1362</v>
      </c>
      <c r="I281" s="2" t="s">
        <v>1329</v>
      </c>
      <c r="J281">
        <v>1.075</v>
      </c>
    </row>
    <row r="282" spans="1:10" hidden="1">
      <c r="A282" t="str">
        <f t="shared" si="4"/>
        <v>44499UTA</v>
      </c>
      <c r="B282" s="1">
        <v>44499</v>
      </c>
      <c r="C282" t="s">
        <v>1238</v>
      </c>
      <c r="D282" s="2" t="s">
        <v>1196</v>
      </c>
      <c r="E282" s="2" t="s">
        <v>1358</v>
      </c>
      <c r="F282" s="2" t="s">
        <v>1279</v>
      </c>
      <c r="G282" s="2" t="s">
        <v>1451</v>
      </c>
      <c r="H282" s="2" t="s">
        <v>1418</v>
      </c>
      <c r="I282" s="2" t="s">
        <v>1283</v>
      </c>
      <c r="J282">
        <v>1.1459999999999999</v>
      </c>
    </row>
    <row r="283" spans="1:10" hidden="1">
      <c r="A283" t="str">
        <f t="shared" si="4"/>
        <v>44499PHI</v>
      </c>
      <c r="B283" s="1">
        <v>44499</v>
      </c>
      <c r="C283" t="s">
        <v>1240</v>
      </c>
      <c r="D283" s="2" t="s">
        <v>1192</v>
      </c>
      <c r="E283" s="2" t="s">
        <v>1458</v>
      </c>
      <c r="F283" s="2" t="s">
        <v>1414</v>
      </c>
      <c r="G283" s="2" t="s">
        <v>1459</v>
      </c>
      <c r="H283" s="2" t="s">
        <v>1459</v>
      </c>
      <c r="I283" s="2" t="s">
        <v>1416</v>
      </c>
      <c r="J283">
        <v>1.1020000000000001</v>
      </c>
    </row>
    <row r="284" spans="1:10" hidden="1">
      <c r="A284" t="str">
        <f t="shared" si="4"/>
        <v>44499NYK</v>
      </c>
      <c r="B284" s="1">
        <v>44499</v>
      </c>
      <c r="C284" t="s">
        <v>1241</v>
      </c>
      <c r="D284" s="2" t="s">
        <v>1189</v>
      </c>
      <c r="E284" s="2" t="s">
        <v>1391</v>
      </c>
      <c r="F284" s="2" t="s">
        <v>1363</v>
      </c>
      <c r="G284" s="2" t="s">
        <v>1325</v>
      </c>
      <c r="H284" s="2" t="s">
        <v>1387</v>
      </c>
      <c r="I284" s="2" t="s">
        <v>1221</v>
      </c>
      <c r="J284">
        <v>1.0680000000000001</v>
      </c>
    </row>
    <row r="285" spans="1:10" hidden="1">
      <c r="A285" t="str">
        <f t="shared" si="4"/>
        <v>44499MEM</v>
      </c>
      <c r="B285" s="1">
        <v>44499</v>
      </c>
      <c r="C285" t="s">
        <v>1242</v>
      </c>
      <c r="D285" s="2" t="s">
        <v>1184</v>
      </c>
      <c r="E285" s="2" t="s">
        <v>1460</v>
      </c>
      <c r="F285" s="2" t="s">
        <v>1305</v>
      </c>
      <c r="G285" s="2" t="s">
        <v>1461</v>
      </c>
      <c r="H285" s="2" t="s">
        <v>1216</v>
      </c>
      <c r="I285" s="2" t="s">
        <v>1297</v>
      </c>
      <c r="J285">
        <v>1.0880000000000001</v>
      </c>
    </row>
    <row r="286" spans="1:10" hidden="1">
      <c r="A286" t="str">
        <f t="shared" si="4"/>
        <v>44499MIL</v>
      </c>
      <c r="B286" s="1">
        <v>44499</v>
      </c>
      <c r="C286" t="s">
        <v>1243</v>
      </c>
      <c r="D286" s="2" t="s">
        <v>1186</v>
      </c>
      <c r="E286" s="2" t="s">
        <v>1436</v>
      </c>
      <c r="F286" s="2" t="s">
        <v>1437</v>
      </c>
      <c r="G286" s="2" t="s">
        <v>1334</v>
      </c>
      <c r="H286" s="2" t="s">
        <v>1438</v>
      </c>
      <c r="I286" s="2" t="s">
        <v>1332</v>
      </c>
      <c r="J286">
        <v>1.129</v>
      </c>
    </row>
    <row r="287" spans="1:10">
      <c r="A287" t="str">
        <f t="shared" si="4"/>
        <v>44499ATL</v>
      </c>
      <c r="B287" s="1">
        <v>44499</v>
      </c>
      <c r="C287" t="s">
        <v>1244</v>
      </c>
      <c r="D287" s="2" t="s">
        <v>1168</v>
      </c>
      <c r="E287" s="2" t="s">
        <v>1384</v>
      </c>
      <c r="F287" s="2" t="s">
        <v>1281</v>
      </c>
      <c r="G287" s="2" t="s">
        <v>1425</v>
      </c>
      <c r="H287" s="2" t="s">
        <v>1275</v>
      </c>
      <c r="I287" s="2" t="s">
        <v>1462</v>
      </c>
      <c r="J287">
        <v>1.109</v>
      </c>
    </row>
    <row r="288" spans="1:10" hidden="1">
      <c r="A288" t="str">
        <f t="shared" si="4"/>
        <v>44499WAS</v>
      </c>
      <c r="B288" s="1">
        <v>44499</v>
      </c>
      <c r="C288" t="s">
        <v>1245</v>
      </c>
      <c r="D288" s="2" t="s">
        <v>1197</v>
      </c>
      <c r="E288" s="2" t="s">
        <v>1387</v>
      </c>
      <c r="F288" s="2" t="s">
        <v>1226</v>
      </c>
      <c r="G288" s="2" t="s">
        <v>1463</v>
      </c>
      <c r="H288" s="2" t="s">
        <v>1464</v>
      </c>
      <c r="I288" s="2" t="s">
        <v>1449</v>
      </c>
      <c r="J288">
        <v>1.077</v>
      </c>
    </row>
    <row r="289" spans="1:10" hidden="1">
      <c r="A289" t="str">
        <f t="shared" si="4"/>
        <v>44499POR</v>
      </c>
      <c r="B289" s="1">
        <v>44499</v>
      </c>
      <c r="C289" t="s">
        <v>1246</v>
      </c>
      <c r="D289" s="2" t="s">
        <v>1193</v>
      </c>
      <c r="E289" s="2" t="s">
        <v>1440</v>
      </c>
      <c r="F289" s="2" t="s">
        <v>1368</v>
      </c>
      <c r="G289" s="2" t="s">
        <v>1333</v>
      </c>
      <c r="H289" s="2" t="s">
        <v>1441</v>
      </c>
      <c r="I289" s="2" t="s">
        <v>1429</v>
      </c>
      <c r="J289">
        <v>1.1439999999999999</v>
      </c>
    </row>
    <row r="290" spans="1:10" hidden="1">
      <c r="A290" t="str">
        <f t="shared" si="4"/>
        <v>44499LAL</v>
      </c>
      <c r="B290" s="1">
        <v>44499</v>
      </c>
      <c r="C290" t="s">
        <v>1247</v>
      </c>
      <c r="D290" s="2" t="s">
        <v>1183</v>
      </c>
      <c r="E290" s="2" t="s">
        <v>1379</v>
      </c>
      <c r="F290" s="2" t="s">
        <v>1442</v>
      </c>
      <c r="G290" s="2" t="s">
        <v>1427</v>
      </c>
      <c r="H290" s="2" t="s">
        <v>1368</v>
      </c>
      <c r="I290" s="2" t="s">
        <v>1386</v>
      </c>
      <c r="J290">
        <v>1.0620000000000001</v>
      </c>
    </row>
    <row r="291" spans="1:10" hidden="1">
      <c r="A291" t="str">
        <f t="shared" si="4"/>
        <v>44499CHI</v>
      </c>
      <c r="B291" s="1">
        <v>44499</v>
      </c>
      <c r="C291" t="s">
        <v>1248</v>
      </c>
      <c r="D291" s="2" t="s">
        <v>1173</v>
      </c>
      <c r="E291" s="2" t="s">
        <v>1379</v>
      </c>
      <c r="F291" s="2" t="s">
        <v>1394</v>
      </c>
      <c r="G291" s="2" t="s">
        <v>1386</v>
      </c>
      <c r="H291" s="2" t="s">
        <v>1280</v>
      </c>
      <c r="I291" s="2" t="s">
        <v>1392</v>
      </c>
      <c r="J291">
        <v>1.081</v>
      </c>
    </row>
    <row r="292" spans="1:10" hidden="1">
      <c r="A292" t="str">
        <f t="shared" si="4"/>
        <v>44499GSW</v>
      </c>
      <c r="B292" s="1">
        <v>44499</v>
      </c>
      <c r="C292" t="s">
        <v>1249</v>
      </c>
      <c r="D292" s="2" t="s">
        <v>1179</v>
      </c>
      <c r="E292" s="2" t="s">
        <v>1381</v>
      </c>
      <c r="F292" s="2" t="s">
        <v>1297</v>
      </c>
      <c r="G292" s="2" t="s">
        <v>1465</v>
      </c>
      <c r="H292" s="2" t="s">
        <v>1466</v>
      </c>
      <c r="I292" s="2" t="s">
        <v>1422</v>
      </c>
      <c r="J292">
        <v>1.077</v>
      </c>
    </row>
    <row r="293" spans="1:10" hidden="1">
      <c r="A293" t="str">
        <f t="shared" si="4"/>
        <v>44499SAC</v>
      </c>
      <c r="B293" s="1">
        <v>44499</v>
      </c>
      <c r="C293" t="s">
        <v>1250</v>
      </c>
      <c r="D293" s="2" t="s">
        <v>1214</v>
      </c>
      <c r="E293" s="2" t="s">
        <v>1428</v>
      </c>
      <c r="F293" s="2" t="s">
        <v>1337</v>
      </c>
      <c r="G293" s="2" t="s">
        <v>1443</v>
      </c>
      <c r="H293" s="2" t="s">
        <v>1367</v>
      </c>
      <c r="I293" s="2" t="s">
        <v>1362</v>
      </c>
      <c r="J293">
        <v>1.1020000000000001</v>
      </c>
    </row>
    <row r="294" spans="1:10" hidden="1">
      <c r="A294" t="str">
        <f t="shared" si="4"/>
        <v>44499IND</v>
      </c>
      <c r="B294" s="1">
        <v>44499</v>
      </c>
      <c r="C294" t="s">
        <v>1251</v>
      </c>
      <c r="D294" s="2" t="s">
        <v>1181</v>
      </c>
      <c r="E294" s="2" t="s">
        <v>1426</v>
      </c>
      <c r="F294" s="2" t="s">
        <v>1444</v>
      </c>
      <c r="G294" s="2" t="s">
        <v>1445</v>
      </c>
      <c r="H294" s="2" t="s">
        <v>1424</v>
      </c>
      <c r="I294" s="2" t="s">
        <v>1446</v>
      </c>
      <c r="J294">
        <v>1.091</v>
      </c>
    </row>
    <row r="295" spans="1:10" hidden="1">
      <c r="A295" t="str">
        <f t="shared" si="4"/>
        <v>44499MIA</v>
      </c>
      <c r="B295" s="1">
        <v>44499</v>
      </c>
      <c r="C295" t="s">
        <v>1252</v>
      </c>
      <c r="D295" s="2" t="s">
        <v>1185</v>
      </c>
      <c r="E295" s="2" t="s">
        <v>1332</v>
      </c>
      <c r="F295" s="2" t="s">
        <v>1364</v>
      </c>
      <c r="G295" s="2" t="s">
        <v>1373</v>
      </c>
      <c r="H295" s="2" t="s">
        <v>1390</v>
      </c>
      <c r="I295" s="2" t="s">
        <v>1380</v>
      </c>
      <c r="J295">
        <v>1.073</v>
      </c>
    </row>
    <row r="296" spans="1:10" hidden="1">
      <c r="A296" t="str">
        <f t="shared" si="4"/>
        <v>44499SAS</v>
      </c>
      <c r="B296" s="1">
        <v>44499</v>
      </c>
      <c r="C296" t="s">
        <v>1255</v>
      </c>
      <c r="D296" s="2" t="s">
        <v>1194</v>
      </c>
      <c r="E296" s="2" t="s">
        <v>1407</v>
      </c>
      <c r="F296" s="2" t="s">
        <v>1467</v>
      </c>
      <c r="G296" s="2" t="s">
        <v>1466</v>
      </c>
      <c r="H296" s="2" t="s">
        <v>1427</v>
      </c>
      <c r="I296" s="2" t="s">
        <v>1449</v>
      </c>
      <c r="J296">
        <v>1.0780000000000001</v>
      </c>
    </row>
    <row r="297" spans="1:10" hidden="1">
      <c r="A297" t="str">
        <f t="shared" si="4"/>
        <v>44499BOS</v>
      </c>
      <c r="B297" s="1">
        <v>44499</v>
      </c>
      <c r="C297" t="s">
        <v>1256</v>
      </c>
      <c r="D297" s="2" t="s">
        <v>1172</v>
      </c>
      <c r="E297" s="2" t="s">
        <v>1301</v>
      </c>
      <c r="F297" s="2" t="s">
        <v>1447</v>
      </c>
      <c r="G297" s="2" t="s">
        <v>1448</v>
      </c>
      <c r="H297" s="2" t="s">
        <v>1324</v>
      </c>
      <c r="I297" s="2" t="s">
        <v>1254</v>
      </c>
      <c r="J297">
        <v>1.105</v>
      </c>
    </row>
    <row r="298" spans="1:10" hidden="1">
      <c r="A298" t="str">
        <f t="shared" si="4"/>
        <v>44499CLE</v>
      </c>
      <c r="B298" s="1">
        <v>44499</v>
      </c>
      <c r="C298" t="s">
        <v>1260</v>
      </c>
      <c r="D298" s="2" t="s">
        <v>1175</v>
      </c>
      <c r="E298" s="2" t="s">
        <v>1336</v>
      </c>
      <c r="F298" s="2" t="s">
        <v>1424</v>
      </c>
      <c r="G298" s="2" t="s">
        <v>1232</v>
      </c>
      <c r="H298" s="2" t="s">
        <v>1407</v>
      </c>
      <c r="I298" s="2" t="s">
        <v>1450</v>
      </c>
      <c r="J298">
        <v>1.026</v>
      </c>
    </row>
    <row r="299" spans="1:10" hidden="1">
      <c r="A299" t="str">
        <f t="shared" si="4"/>
        <v>44499PHX</v>
      </c>
      <c r="B299" s="1">
        <v>44499</v>
      </c>
      <c r="C299" t="s">
        <v>1261</v>
      </c>
      <c r="D299" s="2" t="s">
        <v>1215</v>
      </c>
      <c r="E299" s="2" t="s">
        <v>1336</v>
      </c>
      <c r="F299" s="2" t="s">
        <v>1389</v>
      </c>
      <c r="G299" s="2" t="s">
        <v>1336</v>
      </c>
      <c r="H299" s="2" t="s">
        <v>1433</v>
      </c>
      <c r="I299" s="2" t="s">
        <v>1331</v>
      </c>
      <c r="J299">
        <v>1.133</v>
      </c>
    </row>
    <row r="300" spans="1:10" hidden="1">
      <c r="A300" t="str">
        <f t="shared" si="4"/>
        <v>44499TOR</v>
      </c>
      <c r="B300" s="1">
        <v>44499</v>
      </c>
      <c r="C300" t="s">
        <v>1262</v>
      </c>
      <c r="D300" s="2" t="s">
        <v>1195</v>
      </c>
      <c r="E300" s="2" t="s">
        <v>1392</v>
      </c>
      <c r="F300" s="2" t="s">
        <v>1280</v>
      </c>
      <c r="G300" s="2" t="s">
        <v>1451</v>
      </c>
      <c r="H300" s="2" t="s">
        <v>1305</v>
      </c>
      <c r="I300" s="2" t="s">
        <v>1310</v>
      </c>
      <c r="J300">
        <v>1.085</v>
      </c>
    </row>
    <row r="301" spans="1:10" hidden="1">
      <c r="A301" t="str">
        <f t="shared" si="4"/>
        <v>44499MIN</v>
      </c>
      <c r="B301" s="1">
        <v>44499</v>
      </c>
      <c r="C301" t="s">
        <v>1263</v>
      </c>
      <c r="D301" s="2" t="s">
        <v>1187</v>
      </c>
      <c r="E301" s="2" t="s">
        <v>1337</v>
      </c>
      <c r="F301" s="2" t="s">
        <v>1452</v>
      </c>
      <c r="G301" s="2" t="s">
        <v>1422</v>
      </c>
      <c r="H301" s="2" t="s">
        <v>1377</v>
      </c>
      <c r="I301" s="2" t="s">
        <v>1422</v>
      </c>
      <c r="J301">
        <v>1.0609999999999999</v>
      </c>
    </row>
    <row r="302" spans="1:10" hidden="1">
      <c r="A302" t="str">
        <f t="shared" si="4"/>
        <v>44499DAL</v>
      </c>
      <c r="B302" s="1">
        <v>44499</v>
      </c>
      <c r="C302" t="s">
        <v>1264</v>
      </c>
      <c r="D302" s="2" t="s">
        <v>1176</v>
      </c>
      <c r="E302" s="2" t="s">
        <v>1468</v>
      </c>
      <c r="F302" s="2" t="s">
        <v>1286</v>
      </c>
      <c r="G302" s="2" t="s">
        <v>1448</v>
      </c>
      <c r="H302" s="2" t="s">
        <v>1459</v>
      </c>
      <c r="I302" s="2" t="s">
        <v>1309</v>
      </c>
      <c r="J302">
        <v>1.119</v>
      </c>
    </row>
    <row r="303" spans="1:10" hidden="1">
      <c r="A303" t="str">
        <f t="shared" si="4"/>
        <v>44499LAC</v>
      </c>
      <c r="B303" s="1">
        <v>44499</v>
      </c>
      <c r="C303" t="s">
        <v>1265</v>
      </c>
      <c r="D303" s="2" t="s">
        <v>1182</v>
      </c>
      <c r="E303" s="2" t="s">
        <v>1423</v>
      </c>
      <c r="F303" s="2" t="s">
        <v>1212</v>
      </c>
      <c r="G303" s="2" t="s">
        <v>1453</v>
      </c>
      <c r="H303" s="2" t="s">
        <v>1212</v>
      </c>
      <c r="I303" s="2" t="s">
        <v>1225</v>
      </c>
      <c r="J303">
        <v>1.147</v>
      </c>
    </row>
    <row r="304" spans="1:10" hidden="1">
      <c r="A304" t="str">
        <f t="shared" si="4"/>
        <v>44499DEN</v>
      </c>
      <c r="B304" s="1">
        <v>44499</v>
      </c>
      <c r="C304" t="s">
        <v>1266</v>
      </c>
      <c r="D304" s="2" t="s">
        <v>1177</v>
      </c>
      <c r="E304" s="2" t="s">
        <v>1397</v>
      </c>
      <c r="F304" s="2" t="s">
        <v>1228</v>
      </c>
      <c r="G304" s="2" t="s">
        <v>1331</v>
      </c>
      <c r="H304" s="2" t="s">
        <v>1404</v>
      </c>
      <c r="I304" s="2" t="s">
        <v>1288</v>
      </c>
      <c r="J304">
        <v>1.1359999999999999</v>
      </c>
    </row>
    <row r="305" spans="1:10" hidden="1">
      <c r="A305" t="str">
        <f t="shared" si="4"/>
        <v>44499HOU</v>
      </c>
      <c r="B305" s="1">
        <v>44499</v>
      </c>
      <c r="C305" t="s">
        <v>1267</v>
      </c>
      <c r="D305" s="2" t="s">
        <v>1180</v>
      </c>
      <c r="E305" s="2" t="s">
        <v>1346</v>
      </c>
      <c r="F305" s="2" t="s">
        <v>1469</v>
      </c>
      <c r="G305" s="2" t="s">
        <v>1470</v>
      </c>
      <c r="H305" s="2" t="s">
        <v>1211</v>
      </c>
      <c r="I305" s="2" t="s">
        <v>1432</v>
      </c>
      <c r="J305">
        <v>1.04</v>
      </c>
    </row>
    <row r="306" spans="1:10" hidden="1">
      <c r="A306" t="str">
        <f t="shared" si="4"/>
        <v>44499NOP</v>
      </c>
      <c r="B306" s="1">
        <v>44499</v>
      </c>
      <c r="C306" t="s">
        <v>1268</v>
      </c>
      <c r="D306" s="2" t="s">
        <v>1188</v>
      </c>
      <c r="E306" s="2" t="s">
        <v>1211</v>
      </c>
      <c r="F306" s="2" t="s">
        <v>1341</v>
      </c>
      <c r="G306" s="2" t="s">
        <v>1338</v>
      </c>
      <c r="H306" s="2" t="s">
        <v>1432</v>
      </c>
      <c r="I306" s="2" t="s">
        <v>1406</v>
      </c>
      <c r="J306">
        <v>1.1020000000000001</v>
      </c>
    </row>
    <row r="307" spans="1:10" hidden="1">
      <c r="A307" t="str">
        <f t="shared" si="4"/>
        <v>44499ORL</v>
      </c>
      <c r="B307" s="1">
        <v>44499</v>
      </c>
      <c r="C307" t="s">
        <v>1269</v>
      </c>
      <c r="D307" s="2" t="s">
        <v>1191</v>
      </c>
      <c r="E307" s="2" t="s">
        <v>1211</v>
      </c>
      <c r="F307" s="2" t="s">
        <v>1454</v>
      </c>
      <c r="G307" s="2" t="s">
        <v>1286</v>
      </c>
      <c r="H307" s="2" t="s">
        <v>1455</v>
      </c>
      <c r="I307" s="2" t="s">
        <v>1230</v>
      </c>
      <c r="J307">
        <v>1.0209999999999999</v>
      </c>
    </row>
    <row r="308" spans="1:10" hidden="1">
      <c r="A308" t="str">
        <f t="shared" si="4"/>
        <v>44499OKC</v>
      </c>
      <c r="B308" s="1">
        <v>44499</v>
      </c>
      <c r="C308" t="s">
        <v>1270</v>
      </c>
      <c r="D308" s="2" t="s">
        <v>1190</v>
      </c>
      <c r="E308" s="2" t="s">
        <v>1456</v>
      </c>
      <c r="F308" s="2" t="s">
        <v>1351</v>
      </c>
      <c r="G308" s="2" t="s">
        <v>1457</v>
      </c>
      <c r="H308" s="2" t="s">
        <v>1351</v>
      </c>
      <c r="I308" s="2" t="s">
        <v>1313</v>
      </c>
      <c r="J308">
        <v>1.0069999999999999</v>
      </c>
    </row>
    <row r="309" spans="1:10" hidden="1">
      <c r="A309" t="str">
        <f t="shared" si="4"/>
        <v>44499BKN</v>
      </c>
      <c r="B309" s="1">
        <v>44499</v>
      </c>
      <c r="C309" t="s">
        <v>1271</v>
      </c>
      <c r="D309" s="2" t="s">
        <v>1171</v>
      </c>
      <c r="E309" s="2" t="s">
        <v>1424</v>
      </c>
      <c r="F309" s="2" t="s">
        <v>1404</v>
      </c>
      <c r="G309" s="2" t="s">
        <v>1344</v>
      </c>
      <c r="H309" s="2" t="s">
        <v>1404</v>
      </c>
      <c r="I309" s="2" t="s">
        <v>1295</v>
      </c>
      <c r="J309">
        <v>1.1439999999999999</v>
      </c>
    </row>
    <row r="310" spans="1:10" hidden="1">
      <c r="A310" t="str">
        <f t="shared" si="4"/>
        <v>44499DET</v>
      </c>
      <c r="B310" s="1">
        <v>44499</v>
      </c>
      <c r="C310" t="s">
        <v>1273</v>
      </c>
      <c r="D310" s="2" t="s">
        <v>1178</v>
      </c>
      <c r="E310" s="2" t="s">
        <v>1471</v>
      </c>
      <c r="F310" s="2" t="s">
        <v>1232</v>
      </c>
      <c r="G310" s="2" t="s">
        <v>1472</v>
      </c>
      <c r="H310" s="2" t="s">
        <v>1235</v>
      </c>
      <c r="I310" s="2" t="s">
        <v>1232</v>
      </c>
      <c r="J310">
        <v>1.048</v>
      </c>
    </row>
    <row r="311" spans="1:10" hidden="1">
      <c r="A311" t="str">
        <f t="shared" si="4"/>
        <v>44500--</v>
      </c>
      <c r="B311" s="1">
        <v>44500</v>
      </c>
      <c r="C311" t="s">
        <v>1209</v>
      </c>
      <c r="D311" s="2" t="s">
        <v>1209</v>
      </c>
      <c r="E311" s="2" t="s">
        <v>1209</v>
      </c>
      <c r="F311" s="2" t="s">
        <v>1209</v>
      </c>
      <c r="G311" s="2" t="s">
        <v>1209</v>
      </c>
      <c r="H311" s="2" t="s">
        <v>1209</v>
      </c>
      <c r="I311" s="2" t="s">
        <v>1209</v>
      </c>
      <c r="J311" t="s">
        <v>1209</v>
      </c>
    </row>
    <row r="312" spans="1:10" hidden="1">
      <c r="A312" t="str">
        <f t="shared" si="4"/>
        <v>44500UTA</v>
      </c>
      <c r="B312" s="1">
        <v>44500</v>
      </c>
      <c r="C312" t="s">
        <v>1237</v>
      </c>
      <c r="D312" s="2" t="s">
        <v>1196</v>
      </c>
      <c r="E312" s="2" t="s">
        <v>1358</v>
      </c>
      <c r="F312" s="2" t="s">
        <v>1279</v>
      </c>
      <c r="G312" s="2" t="s">
        <v>1451</v>
      </c>
      <c r="H312" s="2" t="s">
        <v>1418</v>
      </c>
      <c r="I312" s="2" t="s">
        <v>1283</v>
      </c>
      <c r="J312">
        <v>1.1459999999999999</v>
      </c>
    </row>
    <row r="313" spans="1:10" hidden="1">
      <c r="A313" t="str">
        <f t="shared" si="4"/>
        <v>44500PHI</v>
      </c>
      <c r="B313" s="1">
        <v>44500</v>
      </c>
      <c r="C313" t="s">
        <v>1238</v>
      </c>
      <c r="D313" s="2" t="s">
        <v>1192</v>
      </c>
      <c r="E313" s="2" t="s">
        <v>1281</v>
      </c>
      <c r="F313" s="2" t="s">
        <v>1254</v>
      </c>
      <c r="G313" s="2" t="s">
        <v>1363</v>
      </c>
      <c r="H313" s="2" t="s">
        <v>1288</v>
      </c>
      <c r="I313" s="2" t="s">
        <v>1416</v>
      </c>
      <c r="J313">
        <v>1.1020000000000001</v>
      </c>
    </row>
    <row r="314" spans="1:10" hidden="1">
      <c r="A314" t="str">
        <f t="shared" si="4"/>
        <v>44500CHA</v>
      </c>
      <c r="B314" s="1">
        <v>44500</v>
      </c>
      <c r="C314" t="s">
        <v>1240</v>
      </c>
      <c r="D314" s="2" t="s">
        <v>1174</v>
      </c>
      <c r="E314" s="2" t="s">
        <v>1473</v>
      </c>
      <c r="F314" s="2" t="s">
        <v>1474</v>
      </c>
      <c r="G314" s="2" t="s">
        <v>1475</v>
      </c>
      <c r="H314" s="2" t="s">
        <v>1362</v>
      </c>
      <c r="I314" s="2" t="s">
        <v>1446</v>
      </c>
      <c r="J314">
        <v>1.075</v>
      </c>
    </row>
    <row r="315" spans="1:10" hidden="1">
      <c r="A315" t="str">
        <f t="shared" si="4"/>
        <v>44500NYK</v>
      </c>
      <c r="B315" s="1">
        <v>44500</v>
      </c>
      <c r="C315" t="s">
        <v>1241</v>
      </c>
      <c r="D315" s="2" t="s">
        <v>1189</v>
      </c>
      <c r="E315" s="2" t="s">
        <v>1391</v>
      </c>
      <c r="F315" s="2" t="s">
        <v>1363</v>
      </c>
      <c r="G315" s="2" t="s">
        <v>1325</v>
      </c>
      <c r="H315" s="2" t="s">
        <v>1387</v>
      </c>
      <c r="I315" s="2" t="s">
        <v>1221</v>
      </c>
      <c r="J315">
        <v>1.0680000000000001</v>
      </c>
    </row>
    <row r="316" spans="1:10" hidden="1">
      <c r="A316" t="str">
        <f t="shared" si="4"/>
        <v>44500MEM</v>
      </c>
      <c r="B316" s="1">
        <v>44500</v>
      </c>
      <c r="C316" t="s">
        <v>1242</v>
      </c>
      <c r="D316" s="2" t="s">
        <v>1184</v>
      </c>
      <c r="E316" s="2" t="s">
        <v>1460</v>
      </c>
      <c r="F316" s="2" t="s">
        <v>1305</v>
      </c>
      <c r="G316" s="2" t="s">
        <v>1461</v>
      </c>
      <c r="H316" s="2" t="s">
        <v>1216</v>
      </c>
      <c r="I316" s="2" t="s">
        <v>1297</v>
      </c>
      <c r="J316">
        <v>1.0880000000000001</v>
      </c>
    </row>
    <row r="317" spans="1:10" hidden="1">
      <c r="A317" t="str">
        <f t="shared" si="4"/>
        <v>44500MIL</v>
      </c>
      <c r="B317" s="1">
        <v>44500</v>
      </c>
      <c r="C317" t="s">
        <v>1243</v>
      </c>
      <c r="D317" s="2" t="s">
        <v>1186</v>
      </c>
      <c r="E317" s="2" t="s">
        <v>1436</v>
      </c>
      <c r="F317" s="2" t="s">
        <v>1437</v>
      </c>
      <c r="G317" s="2" t="s">
        <v>1334</v>
      </c>
      <c r="H317" s="2" t="s">
        <v>1438</v>
      </c>
      <c r="I317" s="2" t="s">
        <v>1332</v>
      </c>
      <c r="J317">
        <v>1.129</v>
      </c>
    </row>
    <row r="318" spans="1:10">
      <c r="A318" t="str">
        <f t="shared" si="4"/>
        <v>44500ATL</v>
      </c>
      <c r="B318" s="1">
        <v>44500</v>
      </c>
      <c r="C318" t="s">
        <v>1244</v>
      </c>
      <c r="D318" s="2" t="s">
        <v>1168</v>
      </c>
      <c r="E318" s="2" t="s">
        <v>1384</v>
      </c>
      <c r="F318" s="2" t="s">
        <v>1281</v>
      </c>
      <c r="G318" s="2" t="s">
        <v>1425</v>
      </c>
      <c r="H318" s="2" t="s">
        <v>1275</v>
      </c>
      <c r="I318" s="2" t="s">
        <v>1462</v>
      </c>
      <c r="J318">
        <v>1.109</v>
      </c>
    </row>
    <row r="319" spans="1:10" hidden="1">
      <c r="A319" t="str">
        <f t="shared" si="4"/>
        <v>44500LAL</v>
      </c>
      <c r="B319" s="1">
        <v>44500</v>
      </c>
      <c r="C319" t="s">
        <v>1245</v>
      </c>
      <c r="D319" s="2" t="s">
        <v>1183</v>
      </c>
      <c r="E319" s="2" t="s">
        <v>1351</v>
      </c>
      <c r="F319" s="2" t="s">
        <v>1223</v>
      </c>
      <c r="G319" s="2" t="s">
        <v>1369</v>
      </c>
      <c r="H319" s="2" t="s">
        <v>1351</v>
      </c>
      <c r="I319" s="2" t="s">
        <v>1386</v>
      </c>
      <c r="J319">
        <v>1.0620000000000001</v>
      </c>
    </row>
    <row r="320" spans="1:10" hidden="1">
      <c r="A320" t="str">
        <f t="shared" si="4"/>
        <v>44500POR</v>
      </c>
      <c r="B320" s="1">
        <v>44500</v>
      </c>
      <c r="C320" t="s">
        <v>1246</v>
      </c>
      <c r="D320" s="2" t="s">
        <v>1193</v>
      </c>
      <c r="E320" s="2" t="s">
        <v>1386</v>
      </c>
      <c r="F320" s="2" t="s">
        <v>1228</v>
      </c>
      <c r="G320" s="2" t="s">
        <v>1476</v>
      </c>
      <c r="H320" s="2" t="s">
        <v>1477</v>
      </c>
      <c r="I320" s="2" t="s">
        <v>1429</v>
      </c>
      <c r="J320">
        <v>1.1439999999999999</v>
      </c>
    </row>
    <row r="321" spans="1:10" hidden="1">
      <c r="A321" t="str">
        <f t="shared" si="4"/>
        <v>44500WAS</v>
      </c>
      <c r="B321" s="1">
        <v>44500</v>
      </c>
      <c r="C321" t="s">
        <v>1247</v>
      </c>
      <c r="D321" s="2" t="s">
        <v>1197</v>
      </c>
      <c r="E321" s="2" t="s">
        <v>1387</v>
      </c>
      <c r="F321" s="2" t="s">
        <v>1226</v>
      </c>
      <c r="G321" s="2" t="s">
        <v>1463</v>
      </c>
      <c r="H321" s="2" t="s">
        <v>1464</v>
      </c>
      <c r="I321" s="2" t="s">
        <v>1449</v>
      </c>
      <c r="J321">
        <v>1.077</v>
      </c>
    </row>
    <row r="322" spans="1:10" hidden="1">
      <c r="A322" t="str">
        <f t="shared" si="4"/>
        <v>44500MIA</v>
      </c>
      <c r="B322" s="1">
        <v>44500</v>
      </c>
      <c r="C322" t="s">
        <v>1248</v>
      </c>
      <c r="D322" s="2" t="s">
        <v>1185</v>
      </c>
      <c r="E322" s="2" t="s">
        <v>1226</v>
      </c>
      <c r="F322" s="2" t="s">
        <v>1386</v>
      </c>
      <c r="G322" s="2" t="s">
        <v>1478</v>
      </c>
      <c r="H322" s="2" t="s">
        <v>1479</v>
      </c>
      <c r="I322" s="2" t="s">
        <v>1380</v>
      </c>
      <c r="J322">
        <v>1.073</v>
      </c>
    </row>
    <row r="323" spans="1:10" hidden="1">
      <c r="A323" t="str">
        <f t="shared" ref="A323:A386" si="5">_xlfn.CONCAT(B323,D323)</f>
        <v>44500SAC</v>
      </c>
      <c r="B323" s="1">
        <v>44500</v>
      </c>
      <c r="C323" t="s">
        <v>1249</v>
      </c>
      <c r="D323" s="2" t="s">
        <v>1214</v>
      </c>
      <c r="E323" s="2" t="s">
        <v>1293</v>
      </c>
      <c r="F323" s="2" t="s">
        <v>1387</v>
      </c>
      <c r="G323" s="2" t="s">
        <v>1459</v>
      </c>
      <c r="H323" s="2" t="s">
        <v>1367</v>
      </c>
      <c r="I323" s="2" t="s">
        <v>1446</v>
      </c>
      <c r="J323">
        <v>1.1020000000000001</v>
      </c>
    </row>
    <row r="324" spans="1:10" hidden="1">
      <c r="A324" t="str">
        <f t="shared" si="5"/>
        <v>44500CHI</v>
      </c>
      <c r="B324" s="1">
        <v>44500</v>
      </c>
      <c r="C324" t="s">
        <v>1250</v>
      </c>
      <c r="D324" s="2" t="s">
        <v>1173</v>
      </c>
      <c r="E324" s="2" t="s">
        <v>1379</v>
      </c>
      <c r="F324" s="2" t="s">
        <v>1394</v>
      </c>
      <c r="G324" s="2" t="s">
        <v>1386</v>
      </c>
      <c r="H324" s="2" t="s">
        <v>1280</v>
      </c>
      <c r="I324" s="2" t="s">
        <v>1392</v>
      </c>
      <c r="J324">
        <v>1.081</v>
      </c>
    </row>
    <row r="325" spans="1:10" hidden="1">
      <c r="A325" t="str">
        <f t="shared" si="5"/>
        <v>44500GSW</v>
      </c>
      <c r="B325" s="1">
        <v>44500</v>
      </c>
      <c r="C325" t="s">
        <v>1251</v>
      </c>
      <c r="D325" s="2" t="s">
        <v>1179</v>
      </c>
      <c r="E325" s="2" t="s">
        <v>1381</v>
      </c>
      <c r="F325" s="2" t="s">
        <v>1297</v>
      </c>
      <c r="G325" s="2" t="s">
        <v>1465</v>
      </c>
      <c r="H325" s="2" t="s">
        <v>1466</v>
      </c>
      <c r="I325" s="2" t="s">
        <v>1422</v>
      </c>
      <c r="J325">
        <v>1.077</v>
      </c>
    </row>
    <row r="326" spans="1:10" hidden="1">
      <c r="A326" t="str">
        <f t="shared" si="5"/>
        <v>44500SAS</v>
      </c>
      <c r="B326" s="1">
        <v>44500</v>
      </c>
      <c r="C326" t="s">
        <v>1252</v>
      </c>
      <c r="D326" s="2" t="s">
        <v>1194</v>
      </c>
      <c r="E326" s="2" t="s">
        <v>1407</v>
      </c>
      <c r="F326" s="2" t="s">
        <v>1467</v>
      </c>
      <c r="G326" s="2" t="s">
        <v>1466</v>
      </c>
      <c r="H326" s="2" t="s">
        <v>1427</v>
      </c>
      <c r="I326" s="2" t="s">
        <v>1449</v>
      </c>
      <c r="J326">
        <v>1.0780000000000001</v>
      </c>
    </row>
    <row r="327" spans="1:10" hidden="1">
      <c r="A327" t="str">
        <f t="shared" si="5"/>
        <v>44500TOR</v>
      </c>
      <c r="B327" s="1">
        <v>44500</v>
      </c>
      <c r="C327" t="s">
        <v>1255</v>
      </c>
      <c r="D327" s="2" t="s">
        <v>1195</v>
      </c>
      <c r="E327" s="2" t="s">
        <v>1480</v>
      </c>
      <c r="F327" s="2" t="s">
        <v>1359</v>
      </c>
      <c r="G327" s="2" t="s">
        <v>1333</v>
      </c>
      <c r="H327" s="2" t="s">
        <v>1326</v>
      </c>
      <c r="I327" s="2" t="s">
        <v>1310</v>
      </c>
      <c r="J327">
        <v>1.085</v>
      </c>
    </row>
    <row r="328" spans="1:10" hidden="1">
      <c r="A328" t="str">
        <f t="shared" si="5"/>
        <v>44500BOS</v>
      </c>
      <c r="B328" s="1">
        <v>44500</v>
      </c>
      <c r="C328" t="s">
        <v>1256</v>
      </c>
      <c r="D328" s="2" t="s">
        <v>1172</v>
      </c>
      <c r="E328" s="2" t="s">
        <v>1301</v>
      </c>
      <c r="F328" s="2" t="s">
        <v>1447</v>
      </c>
      <c r="G328" s="2" t="s">
        <v>1448</v>
      </c>
      <c r="H328" s="2" t="s">
        <v>1324</v>
      </c>
      <c r="I328" s="2" t="s">
        <v>1254</v>
      </c>
      <c r="J328">
        <v>1.105</v>
      </c>
    </row>
    <row r="329" spans="1:10" hidden="1">
      <c r="A329" t="str">
        <f t="shared" si="5"/>
        <v>44500PHX</v>
      </c>
      <c r="B329" s="1">
        <v>44500</v>
      </c>
      <c r="C329" t="s">
        <v>1260</v>
      </c>
      <c r="D329" s="2" t="s">
        <v>1215</v>
      </c>
      <c r="E329" s="2" t="s">
        <v>1336</v>
      </c>
      <c r="F329" s="2" t="s">
        <v>1389</v>
      </c>
      <c r="G329" s="2" t="s">
        <v>1336</v>
      </c>
      <c r="H329" s="2" t="s">
        <v>1433</v>
      </c>
      <c r="I329" s="2" t="s">
        <v>1331</v>
      </c>
      <c r="J329">
        <v>1.133</v>
      </c>
    </row>
    <row r="330" spans="1:10" hidden="1">
      <c r="A330" t="str">
        <f t="shared" si="5"/>
        <v>44500CLE</v>
      </c>
      <c r="B330" s="1">
        <v>44500</v>
      </c>
      <c r="C330" t="s">
        <v>1261</v>
      </c>
      <c r="D330" s="2" t="s">
        <v>1175</v>
      </c>
      <c r="E330" s="2" t="s">
        <v>1336</v>
      </c>
      <c r="F330" s="2" t="s">
        <v>1456</v>
      </c>
      <c r="G330" s="2" t="s">
        <v>1481</v>
      </c>
      <c r="H330" s="2" t="s">
        <v>1407</v>
      </c>
      <c r="I330" s="2" t="s">
        <v>1482</v>
      </c>
      <c r="J330">
        <v>1.026</v>
      </c>
    </row>
    <row r="331" spans="1:10" hidden="1">
      <c r="A331" t="str">
        <f t="shared" si="5"/>
        <v>44500IND</v>
      </c>
      <c r="B331" s="1">
        <v>44500</v>
      </c>
      <c r="C331" t="s">
        <v>1262</v>
      </c>
      <c r="D331" s="2" t="s">
        <v>1181</v>
      </c>
      <c r="E331" s="2" t="s">
        <v>1481</v>
      </c>
      <c r="F331" s="2" t="s">
        <v>1444</v>
      </c>
      <c r="G331" s="2" t="s">
        <v>1404</v>
      </c>
      <c r="H331" s="2" t="s">
        <v>1424</v>
      </c>
      <c r="I331" s="2" t="s">
        <v>1293</v>
      </c>
      <c r="J331">
        <v>1.091</v>
      </c>
    </row>
    <row r="332" spans="1:10" hidden="1">
      <c r="A332" t="str">
        <f t="shared" si="5"/>
        <v>44500MIN</v>
      </c>
      <c r="B332" s="1">
        <v>44500</v>
      </c>
      <c r="C332" t="s">
        <v>1263</v>
      </c>
      <c r="D332" s="2" t="s">
        <v>1187</v>
      </c>
      <c r="E332" s="2" t="s">
        <v>1337</v>
      </c>
      <c r="F332" s="2" t="s">
        <v>1452</v>
      </c>
      <c r="G332" s="2" t="s">
        <v>1422</v>
      </c>
      <c r="H332" s="2" t="s">
        <v>1377</v>
      </c>
      <c r="I332" s="2" t="s">
        <v>1422</v>
      </c>
      <c r="J332">
        <v>1.0609999999999999</v>
      </c>
    </row>
    <row r="333" spans="1:10" hidden="1">
      <c r="A333" t="str">
        <f t="shared" si="5"/>
        <v>44500DEN</v>
      </c>
      <c r="B333" s="1">
        <v>44500</v>
      </c>
      <c r="C333" t="s">
        <v>1264</v>
      </c>
      <c r="D333" s="2" t="s">
        <v>1177</v>
      </c>
      <c r="E333" s="2" t="s">
        <v>1383</v>
      </c>
      <c r="F333" s="2" t="s">
        <v>1483</v>
      </c>
      <c r="G333" s="2" t="s">
        <v>1480</v>
      </c>
      <c r="H333" s="2" t="s">
        <v>1484</v>
      </c>
      <c r="I333" s="2" t="s">
        <v>1288</v>
      </c>
      <c r="J333">
        <v>1.1359999999999999</v>
      </c>
    </row>
    <row r="334" spans="1:10" hidden="1">
      <c r="A334" t="str">
        <f t="shared" si="5"/>
        <v>44500ORL</v>
      </c>
      <c r="B334" s="1">
        <v>44500</v>
      </c>
      <c r="C334" t="s">
        <v>1265</v>
      </c>
      <c r="D334" s="2" t="s">
        <v>1191</v>
      </c>
      <c r="E334" s="2" t="s">
        <v>1485</v>
      </c>
      <c r="F334" s="2" t="s">
        <v>1481</v>
      </c>
      <c r="G334" s="2" t="s">
        <v>1486</v>
      </c>
      <c r="H334" s="2" t="s">
        <v>1455</v>
      </c>
      <c r="I334" s="2" t="s">
        <v>1433</v>
      </c>
      <c r="J334">
        <v>1.0209999999999999</v>
      </c>
    </row>
    <row r="335" spans="1:10" hidden="1">
      <c r="A335" t="str">
        <f t="shared" si="5"/>
        <v>44500NOP</v>
      </c>
      <c r="B335" s="1">
        <v>44500</v>
      </c>
      <c r="C335" t="s">
        <v>1266</v>
      </c>
      <c r="D335" s="2" t="s">
        <v>1188</v>
      </c>
      <c r="E335" s="2" t="s">
        <v>1377</v>
      </c>
      <c r="F335" s="2" t="s">
        <v>1430</v>
      </c>
      <c r="G335" s="2" t="s">
        <v>1480</v>
      </c>
      <c r="H335" s="2" t="s">
        <v>1431</v>
      </c>
      <c r="I335" s="2" t="s">
        <v>1406</v>
      </c>
      <c r="J335">
        <v>1.1020000000000001</v>
      </c>
    </row>
    <row r="336" spans="1:10" hidden="1">
      <c r="A336" t="str">
        <f t="shared" si="5"/>
        <v>44500HOU</v>
      </c>
      <c r="B336" s="1">
        <v>44500</v>
      </c>
      <c r="C336" t="s">
        <v>1267</v>
      </c>
      <c r="D336" s="2" t="s">
        <v>1180</v>
      </c>
      <c r="E336" s="2" t="s">
        <v>1346</v>
      </c>
      <c r="F336" s="2" t="s">
        <v>1469</v>
      </c>
      <c r="G336" s="2" t="s">
        <v>1470</v>
      </c>
      <c r="H336" s="2" t="s">
        <v>1211</v>
      </c>
      <c r="I336" s="2" t="s">
        <v>1432</v>
      </c>
      <c r="J336">
        <v>1.04</v>
      </c>
    </row>
    <row r="337" spans="1:10" hidden="1">
      <c r="A337" t="str">
        <f t="shared" si="5"/>
        <v>44500LAC</v>
      </c>
      <c r="B337" s="1">
        <v>44500</v>
      </c>
      <c r="C337" t="s">
        <v>1268</v>
      </c>
      <c r="D337" s="2" t="s">
        <v>1182</v>
      </c>
      <c r="E337" s="2" t="s">
        <v>1487</v>
      </c>
      <c r="F337" s="2" t="s">
        <v>1465</v>
      </c>
      <c r="G337" s="2" t="s">
        <v>1488</v>
      </c>
      <c r="H337" s="2" t="s">
        <v>1212</v>
      </c>
      <c r="I337" s="2" t="s">
        <v>1489</v>
      </c>
      <c r="J337">
        <v>1.147</v>
      </c>
    </row>
    <row r="338" spans="1:10" hidden="1">
      <c r="A338" t="str">
        <f t="shared" si="5"/>
        <v>44500BKN</v>
      </c>
      <c r="B338" s="1">
        <v>44500</v>
      </c>
      <c r="C338" t="s">
        <v>1269</v>
      </c>
      <c r="D338" s="2" t="s">
        <v>1171</v>
      </c>
      <c r="E338" s="2" t="s">
        <v>1456</v>
      </c>
      <c r="F338" s="2" t="s">
        <v>1231</v>
      </c>
      <c r="G338" s="2" t="s">
        <v>1466</v>
      </c>
      <c r="H338" s="2" t="s">
        <v>1490</v>
      </c>
      <c r="I338" s="2" t="s">
        <v>1295</v>
      </c>
      <c r="J338">
        <v>1.1439999999999999</v>
      </c>
    </row>
    <row r="339" spans="1:10" hidden="1">
      <c r="A339" t="str">
        <f t="shared" si="5"/>
        <v>44500OKC</v>
      </c>
      <c r="B339" s="1">
        <v>44500</v>
      </c>
      <c r="C339" t="s">
        <v>1270</v>
      </c>
      <c r="D339" s="2" t="s">
        <v>1190</v>
      </c>
      <c r="E339" s="2" t="s">
        <v>1456</v>
      </c>
      <c r="F339" s="2" t="s">
        <v>1351</v>
      </c>
      <c r="G339" s="2" t="s">
        <v>1457</v>
      </c>
      <c r="H339" s="2" t="s">
        <v>1351</v>
      </c>
      <c r="I339" s="2" t="s">
        <v>1313</v>
      </c>
      <c r="J339">
        <v>1.0069999999999999</v>
      </c>
    </row>
    <row r="340" spans="1:10" hidden="1">
      <c r="A340" t="str">
        <f t="shared" si="5"/>
        <v>44500DAL</v>
      </c>
      <c r="B340" s="1">
        <v>44500</v>
      </c>
      <c r="C340" t="s">
        <v>1271</v>
      </c>
      <c r="D340" s="2" t="s">
        <v>1176</v>
      </c>
      <c r="E340" s="2" t="s">
        <v>1371</v>
      </c>
      <c r="F340" s="2" t="s">
        <v>1230</v>
      </c>
      <c r="G340" s="2" t="s">
        <v>1491</v>
      </c>
      <c r="H340" s="2" t="s">
        <v>1459</v>
      </c>
      <c r="I340" s="2" t="s">
        <v>1492</v>
      </c>
      <c r="J340">
        <v>1.119</v>
      </c>
    </row>
    <row r="341" spans="1:10" hidden="1">
      <c r="A341" t="str">
        <f t="shared" si="5"/>
        <v>44500DET</v>
      </c>
      <c r="B341" s="1">
        <v>44500</v>
      </c>
      <c r="C341" t="s">
        <v>1273</v>
      </c>
      <c r="D341" s="2" t="s">
        <v>1178</v>
      </c>
      <c r="E341" s="2" t="s">
        <v>1493</v>
      </c>
      <c r="F341" s="2" t="s">
        <v>1339</v>
      </c>
      <c r="G341" s="2" t="s">
        <v>1377</v>
      </c>
      <c r="H341" s="2" t="s">
        <v>1235</v>
      </c>
      <c r="I341" s="2" t="s">
        <v>1339</v>
      </c>
      <c r="J341">
        <v>1.048</v>
      </c>
    </row>
    <row r="342" spans="1:10" hidden="1">
      <c r="A342" t="str">
        <f t="shared" si="5"/>
        <v>44501--</v>
      </c>
      <c r="B342" s="1">
        <v>44501</v>
      </c>
      <c r="C342" t="s">
        <v>1209</v>
      </c>
      <c r="D342" s="2" t="s">
        <v>1209</v>
      </c>
      <c r="E342" s="2" t="s">
        <v>1209</v>
      </c>
      <c r="F342" s="2" t="s">
        <v>1209</v>
      </c>
      <c r="G342" s="2" t="s">
        <v>1209</v>
      </c>
      <c r="H342" s="2" t="s">
        <v>1209</v>
      </c>
      <c r="I342" s="2" t="s">
        <v>1209</v>
      </c>
      <c r="J342" t="s">
        <v>1209</v>
      </c>
    </row>
    <row r="343" spans="1:10" hidden="1">
      <c r="A343" t="str">
        <f t="shared" si="5"/>
        <v>44501PHI</v>
      </c>
      <c r="B343" s="1">
        <v>44501</v>
      </c>
      <c r="C343" t="s">
        <v>1237</v>
      </c>
      <c r="D343" s="2" t="s">
        <v>1192</v>
      </c>
      <c r="E343" s="2" t="s">
        <v>1494</v>
      </c>
      <c r="F343" s="2" t="s">
        <v>1362</v>
      </c>
      <c r="G343" s="2" t="s">
        <v>1495</v>
      </c>
      <c r="H343" s="2" t="s">
        <v>1382</v>
      </c>
      <c r="I343" s="2" t="s">
        <v>1416</v>
      </c>
      <c r="J343">
        <v>1.1020000000000001</v>
      </c>
    </row>
    <row r="344" spans="1:10" hidden="1">
      <c r="A344" t="str">
        <f t="shared" si="5"/>
        <v>44501NYK</v>
      </c>
      <c r="B344" s="1">
        <v>44501</v>
      </c>
      <c r="C344" t="s">
        <v>1238</v>
      </c>
      <c r="D344" s="2" t="s">
        <v>1189</v>
      </c>
      <c r="E344" s="2" t="s">
        <v>1496</v>
      </c>
      <c r="F344" s="2" t="s">
        <v>1497</v>
      </c>
      <c r="G344" s="2" t="s">
        <v>1498</v>
      </c>
      <c r="H344" s="2" t="s">
        <v>1387</v>
      </c>
      <c r="I344" s="2" t="s">
        <v>1357</v>
      </c>
      <c r="J344">
        <v>1.0680000000000001</v>
      </c>
    </row>
    <row r="345" spans="1:10" hidden="1">
      <c r="A345" t="str">
        <f t="shared" si="5"/>
        <v>44501CHA</v>
      </c>
      <c r="B345" s="1">
        <v>44501</v>
      </c>
      <c r="C345" t="s">
        <v>1240</v>
      </c>
      <c r="D345" s="2" t="s">
        <v>1174</v>
      </c>
      <c r="E345" s="2" t="s">
        <v>1473</v>
      </c>
      <c r="F345" s="2" t="s">
        <v>1474</v>
      </c>
      <c r="G345" s="2" t="s">
        <v>1475</v>
      </c>
      <c r="H345" s="2" t="s">
        <v>1362</v>
      </c>
      <c r="I345" s="2" t="s">
        <v>1446</v>
      </c>
      <c r="J345">
        <v>1.075</v>
      </c>
    </row>
    <row r="346" spans="1:10" hidden="1">
      <c r="A346" t="str">
        <f t="shared" si="5"/>
        <v>44501MIA</v>
      </c>
      <c r="B346" s="1">
        <v>44501</v>
      </c>
      <c r="C346" t="s">
        <v>1241</v>
      </c>
      <c r="D346" s="2" t="s">
        <v>1185</v>
      </c>
      <c r="E346" s="2" t="s">
        <v>1427</v>
      </c>
      <c r="F346" s="2" t="s">
        <v>1296</v>
      </c>
      <c r="G346" s="2" t="s">
        <v>1284</v>
      </c>
      <c r="H346" s="2" t="s">
        <v>1479</v>
      </c>
      <c r="I346" s="2" t="s">
        <v>1292</v>
      </c>
      <c r="J346">
        <v>1.073</v>
      </c>
    </row>
    <row r="347" spans="1:10" hidden="1">
      <c r="A347" t="str">
        <f t="shared" si="5"/>
        <v>44501UTA</v>
      </c>
      <c r="B347" s="1">
        <v>44501</v>
      </c>
      <c r="C347" t="s">
        <v>1242</v>
      </c>
      <c r="D347" s="2" t="s">
        <v>1196</v>
      </c>
      <c r="E347" s="2" t="s">
        <v>1288</v>
      </c>
      <c r="F347" s="2" t="s">
        <v>1283</v>
      </c>
      <c r="G347" s="2" t="s">
        <v>1324</v>
      </c>
      <c r="H347" s="2" t="s">
        <v>1418</v>
      </c>
      <c r="I347" s="2" t="s">
        <v>1462</v>
      </c>
      <c r="J347">
        <v>1.1459999999999999</v>
      </c>
    </row>
    <row r="348" spans="1:10" hidden="1">
      <c r="A348" t="str">
        <f t="shared" si="5"/>
        <v>44501MEM</v>
      </c>
      <c r="B348" s="1">
        <v>44501</v>
      </c>
      <c r="C348" t="s">
        <v>1243</v>
      </c>
      <c r="D348" s="2" t="s">
        <v>1184</v>
      </c>
      <c r="E348" s="2" t="s">
        <v>1384</v>
      </c>
      <c r="F348" s="2" t="s">
        <v>1499</v>
      </c>
      <c r="G348" s="2" t="s">
        <v>1500</v>
      </c>
      <c r="H348" s="2" t="s">
        <v>1275</v>
      </c>
      <c r="I348" s="2" t="s">
        <v>1297</v>
      </c>
      <c r="J348">
        <v>1.0880000000000001</v>
      </c>
    </row>
    <row r="349" spans="1:10" hidden="1">
      <c r="A349" t="str">
        <f t="shared" si="5"/>
        <v>44501LAL</v>
      </c>
      <c r="B349" s="1">
        <v>44501</v>
      </c>
      <c r="C349" t="s">
        <v>1244</v>
      </c>
      <c r="D349" s="2" t="s">
        <v>1183</v>
      </c>
      <c r="E349" s="2" t="s">
        <v>1351</v>
      </c>
      <c r="F349" s="2" t="s">
        <v>1223</v>
      </c>
      <c r="G349" s="2" t="s">
        <v>1369</v>
      </c>
      <c r="H349" s="2" t="s">
        <v>1351</v>
      </c>
      <c r="I349" s="2" t="s">
        <v>1386</v>
      </c>
      <c r="J349">
        <v>1.0620000000000001</v>
      </c>
    </row>
    <row r="350" spans="1:10" hidden="1">
      <c r="A350" t="str">
        <f t="shared" si="5"/>
        <v>44501POR</v>
      </c>
      <c r="B350" s="1">
        <v>44501</v>
      </c>
      <c r="C350" t="s">
        <v>1245</v>
      </c>
      <c r="D350" s="2" t="s">
        <v>1193</v>
      </c>
      <c r="E350" s="2" t="s">
        <v>1386</v>
      </c>
      <c r="F350" s="2" t="s">
        <v>1228</v>
      </c>
      <c r="G350" s="2" t="s">
        <v>1476</v>
      </c>
      <c r="H350" s="2" t="s">
        <v>1477</v>
      </c>
      <c r="I350" s="2" t="s">
        <v>1429</v>
      </c>
      <c r="J350">
        <v>1.1439999999999999</v>
      </c>
    </row>
    <row r="351" spans="1:10" hidden="1">
      <c r="A351" t="str">
        <f t="shared" si="5"/>
        <v>44501SAC</v>
      </c>
      <c r="B351" s="1">
        <v>44501</v>
      </c>
      <c r="C351" t="s">
        <v>1246</v>
      </c>
      <c r="D351" s="2" t="s">
        <v>1214</v>
      </c>
      <c r="E351" s="2" t="s">
        <v>1293</v>
      </c>
      <c r="F351" s="2" t="s">
        <v>1387</v>
      </c>
      <c r="G351" s="2" t="s">
        <v>1459</v>
      </c>
      <c r="H351" s="2" t="s">
        <v>1367</v>
      </c>
      <c r="I351" s="2" t="s">
        <v>1446</v>
      </c>
      <c r="J351">
        <v>1.1020000000000001</v>
      </c>
    </row>
    <row r="352" spans="1:10" hidden="1">
      <c r="A352" t="str">
        <f t="shared" si="5"/>
        <v>44501GSW</v>
      </c>
      <c r="B352" s="1">
        <v>44501</v>
      </c>
      <c r="C352" t="s">
        <v>1247</v>
      </c>
      <c r="D352" s="2" t="s">
        <v>1179</v>
      </c>
      <c r="E352" s="2" t="s">
        <v>1368</v>
      </c>
      <c r="F352" s="2" t="s">
        <v>1302</v>
      </c>
      <c r="G352" s="2" t="s">
        <v>1454</v>
      </c>
      <c r="H352" s="2" t="s">
        <v>1472</v>
      </c>
      <c r="I352" s="2" t="s">
        <v>1422</v>
      </c>
      <c r="J352">
        <v>1.077</v>
      </c>
    </row>
    <row r="353" spans="1:10">
      <c r="A353" t="str">
        <f t="shared" si="5"/>
        <v>44501ATL</v>
      </c>
      <c r="B353" s="1">
        <v>44501</v>
      </c>
      <c r="C353" t="s">
        <v>1248</v>
      </c>
      <c r="D353" s="2" t="s">
        <v>1168</v>
      </c>
      <c r="E353" s="2" t="s">
        <v>1501</v>
      </c>
      <c r="F353" s="2" t="s">
        <v>1337</v>
      </c>
      <c r="G353" s="2" t="s">
        <v>1502</v>
      </c>
      <c r="H353" s="2" t="s">
        <v>1275</v>
      </c>
      <c r="I353" s="2" t="s">
        <v>1396</v>
      </c>
      <c r="J353">
        <v>1.109</v>
      </c>
    </row>
    <row r="354" spans="1:10" hidden="1">
      <c r="A354" t="str">
        <f t="shared" si="5"/>
        <v>44501CHI</v>
      </c>
      <c r="B354" s="1">
        <v>44501</v>
      </c>
      <c r="C354" t="s">
        <v>1249</v>
      </c>
      <c r="D354" s="2" t="s">
        <v>1173</v>
      </c>
      <c r="E354" s="2" t="s">
        <v>1501</v>
      </c>
      <c r="F354" s="2" t="s">
        <v>1439</v>
      </c>
      <c r="G354" s="2" t="s">
        <v>1431</v>
      </c>
      <c r="H354" s="2" t="s">
        <v>1282</v>
      </c>
      <c r="I354" s="2" t="s">
        <v>1365</v>
      </c>
      <c r="J354">
        <v>1.081</v>
      </c>
    </row>
    <row r="355" spans="1:10" hidden="1">
      <c r="A355" t="str">
        <f t="shared" si="5"/>
        <v>44501WAS</v>
      </c>
      <c r="B355" s="1">
        <v>44501</v>
      </c>
      <c r="C355" t="s">
        <v>1250</v>
      </c>
      <c r="D355" s="2" t="s">
        <v>1197</v>
      </c>
      <c r="E355" s="2" t="s">
        <v>1332</v>
      </c>
      <c r="F355" s="2" t="s">
        <v>1325</v>
      </c>
      <c r="G355" s="2" t="s">
        <v>1469</v>
      </c>
      <c r="H355" s="2" t="s">
        <v>1413</v>
      </c>
      <c r="I355" s="2" t="s">
        <v>1449</v>
      </c>
      <c r="J355">
        <v>1.077</v>
      </c>
    </row>
    <row r="356" spans="1:10" hidden="1">
      <c r="A356" t="str">
        <f t="shared" si="5"/>
        <v>44501MIL</v>
      </c>
      <c r="B356" s="1">
        <v>44501</v>
      </c>
      <c r="C356" t="s">
        <v>1251</v>
      </c>
      <c r="D356" s="2" t="s">
        <v>1186</v>
      </c>
      <c r="E356" s="2" t="s">
        <v>1301</v>
      </c>
      <c r="F356" s="2" t="s">
        <v>1503</v>
      </c>
      <c r="G356" s="2" t="s">
        <v>1504</v>
      </c>
      <c r="H356" s="2" t="s">
        <v>1505</v>
      </c>
      <c r="I356" s="2" t="s">
        <v>1332</v>
      </c>
      <c r="J356">
        <v>1.129</v>
      </c>
    </row>
    <row r="357" spans="1:10" hidden="1">
      <c r="A357" t="str">
        <f t="shared" si="5"/>
        <v>44501TOR</v>
      </c>
      <c r="B357" s="1">
        <v>44501</v>
      </c>
      <c r="C357" t="s">
        <v>1252</v>
      </c>
      <c r="D357" s="2" t="s">
        <v>1195</v>
      </c>
      <c r="E357" s="2" t="s">
        <v>1370</v>
      </c>
      <c r="F357" s="2" t="s">
        <v>1288</v>
      </c>
      <c r="G357" s="2" t="s">
        <v>1506</v>
      </c>
      <c r="H357" s="2" t="s">
        <v>1337</v>
      </c>
      <c r="I357" s="2" t="s">
        <v>1407</v>
      </c>
      <c r="J357">
        <v>1.085</v>
      </c>
    </row>
    <row r="358" spans="1:10" hidden="1">
      <c r="A358" t="str">
        <f t="shared" si="5"/>
        <v>44501SAS</v>
      </c>
      <c r="B358" s="1">
        <v>44501</v>
      </c>
      <c r="C358" t="s">
        <v>1255</v>
      </c>
      <c r="D358" s="2" t="s">
        <v>1194</v>
      </c>
      <c r="E358" s="2" t="s">
        <v>1376</v>
      </c>
      <c r="F358" s="2" t="s">
        <v>1507</v>
      </c>
      <c r="G358" s="2" t="s">
        <v>1298</v>
      </c>
      <c r="H358" s="2" t="s">
        <v>1427</v>
      </c>
      <c r="I358" s="2" t="s">
        <v>1508</v>
      </c>
      <c r="J358">
        <v>1.0780000000000001</v>
      </c>
    </row>
    <row r="359" spans="1:10" hidden="1">
      <c r="A359" t="str">
        <f t="shared" si="5"/>
        <v>44501PHX</v>
      </c>
      <c r="B359" s="1">
        <v>44501</v>
      </c>
      <c r="C359" t="s">
        <v>1256</v>
      </c>
      <c r="D359" s="2" t="s">
        <v>1215</v>
      </c>
      <c r="E359" s="2" t="s">
        <v>1326</v>
      </c>
      <c r="F359" s="2" t="s">
        <v>1431</v>
      </c>
      <c r="G359" s="2" t="s">
        <v>1452</v>
      </c>
      <c r="H359" s="2" t="s">
        <v>1432</v>
      </c>
      <c r="I359" s="2" t="s">
        <v>1331</v>
      </c>
      <c r="J359">
        <v>1.133</v>
      </c>
    </row>
    <row r="360" spans="1:10" hidden="1">
      <c r="A360" t="str">
        <f t="shared" si="5"/>
        <v>44501NOP</v>
      </c>
      <c r="B360" s="1">
        <v>44501</v>
      </c>
      <c r="C360" t="s">
        <v>1260</v>
      </c>
      <c r="D360" s="2" t="s">
        <v>1188</v>
      </c>
      <c r="E360" s="2" t="s">
        <v>1509</v>
      </c>
      <c r="F360" s="2" t="s">
        <v>1288</v>
      </c>
      <c r="G360" s="2" t="s">
        <v>1219</v>
      </c>
      <c r="H360" s="2" t="s">
        <v>1297</v>
      </c>
      <c r="I360" s="2" t="s">
        <v>1406</v>
      </c>
      <c r="J360">
        <v>1.1020000000000001</v>
      </c>
    </row>
    <row r="361" spans="1:10" hidden="1">
      <c r="A361" t="str">
        <f t="shared" si="5"/>
        <v>44501IND</v>
      </c>
      <c r="B361" s="1">
        <v>44501</v>
      </c>
      <c r="C361" t="s">
        <v>1261</v>
      </c>
      <c r="D361" s="2" t="s">
        <v>1181</v>
      </c>
      <c r="E361" s="2" t="s">
        <v>1455</v>
      </c>
      <c r="F361" s="2" t="s">
        <v>1510</v>
      </c>
      <c r="G361" s="2" t="s">
        <v>1511</v>
      </c>
      <c r="H361" s="2" t="s">
        <v>1408</v>
      </c>
      <c r="I361" s="2" t="s">
        <v>1293</v>
      </c>
      <c r="J361">
        <v>1.091</v>
      </c>
    </row>
    <row r="362" spans="1:10" hidden="1">
      <c r="A362" t="str">
        <f t="shared" si="5"/>
        <v>44501BOS</v>
      </c>
      <c r="B362" s="1">
        <v>44501</v>
      </c>
      <c r="C362" t="s">
        <v>1262</v>
      </c>
      <c r="D362" s="2" t="s">
        <v>1172</v>
      </c>
      <c r="E362" s="2" t="s">
        <v>1455</v>
      </c>
      <c r="F362" s="2" t="s">
        <v>1291</v>
      </c>
      <c r="G362" s="2" t="s">
        <v>1512</v>
      </c>
      <c r="H362" s="2" t="s">
        <v>1324</v>
      </c>
      <c r="I362" s="2" t="s">
        <v>1426</v>
      </c>
      <c r="J362">
        <v>1.105</v>
      </c>
    </row>
    <row r="363" spans="1:10" hidden="1">
      <c r="A363" t="str">
        <f t="shared" si="5"/>
        <v>44501CLE</v>
      </c>
      <c r="B363" s="1">
        <v>44501</v>
      </c>
      <c r="C363" t="s">
        <v>1263</v>
      </c>
      <c r="D363" s="2" t="s">
        <v>1175</v>
      </c>
      <c r="E363" s="2" t="s">
        <v>1373</v>
      </c>
      <c r="F363" s="2" t="s">
        <v>1513</v>
      </c>
      <c r="G363" s="2" t="s">
        <v>1514</v>
      </c>
      <c r="H363" s="2" t="s">
        <v>1407</v>
      </c>
      <c r="I363" s="2" t="s">
        <v>1466</v>
      </c>
      <c r="J363">
        <v>1.026</v>
      </c>
    </row>
    <row r="364" spans="1:10" hidden="1">
      <c r="A364" t="str">
        <f t="shared" si="5"/>
        <v>44501ORL</v>
      </c>
      <c r="B364" s="1">
        <v>44501</v>
      </c>
      <c r="C364" t="s">
        <v>1264</v>
      </c>
      <c r="D364" s="2" t="s">
        <v>1191</v>
      </c>
      <c r="E364" s="2" t="s">
        <v>1503</v>
      </c>
      <c r="F364" s="2" t="s">
        <v>1351</v>
      </c>
      <c r="G364" s="2" t="s">
        <v>1337</v>
      </c>
      <c r="H364" s="2" t="s">
        <v>1455</v>
      </c>
      <c r="I364" s="2" t="s">
        <v>1396</v>
      </c>
      <c r="J364">
        <v>1.0209999999999999</v>
      </c>
    </row>
    <row r="365" spans="1:10" hidden="1">
      <c r="A365" t="str">
        <f t="shared" si="5"/>
        <v>44501MIN</v>
      </c>
      <c r="B365" s="1">
        <v>44501</v>
      </c>
      <c r="C365" t="s">
        <v>1265</v>
      </c>
      <c r="D365" s="2" t="s">
        <v>1187</v>
      </c>
      <c r="E365" s="2" t="s">
        <v>1472</v>
      </c>
      <c r="F365" s="2" t="s">
        <v>1489</v>
      </c>
      <c r="G365" s="2" t="s">
        <v>1511</v>
      </c>
      <c r="H365" s="2" t="s">
        <v>1444</v>
      </c>
      <c r="I365" s="2" t="s">
        <v>1422</v>
      </c>
      <c r="J365">
        <v>1.0609999999999999</v>
      </c>
    </row>
    <row r="366" spans="1:10" hidden="1">
      <c r="A366" t="str">
        <f t="shared" si="5"/>
        <v>44501DEN</v>
      </c>
      <c r="B366" s="1">
        <v>44501</v>
      </c>
      <c r="C366" t="s">
        <v>1266</v>
      </c>
      <c r="D366" s="2" t="s">
        <v>1177</v>
      </c>
      <c r="E366" s="2" t="s">
        <v>1472</v>
      </c>
      <c r="F366" s="2" t="s">
        <v>1455</v>
      </c>
      <c r="G366" s="2" t="s">
        <v>1298</v>
      </c>
      <c r="H366" s="2" t="s">
        <v>1484</v>
      </c>
      <c r="I366" s="2" t="s">
        <v>1336</v>
      </c>
      <c r="J366">
        <v>1.1359999999999999</v>
      </c>
    </row>
    <row r="367" spans="1:10" hidden="1">
      <c r="A367" t="str">
        <f t="shared" si="5"/>
        <v>44501HOU</v>
      </c>
      <c r="B367" s="1">
        <v>44501</v>
      </c>
      <c r="C367" t="s">
        <v>1267</v>
      </c>
      <c r="D367" s="2" t="s">
        <v>1180</v>
      </c>
      <c r="E367" s="2" t="s">
        <v>1346</v>
      </c>
      <c r="F367" s="2" t="s">
        <v>1469</v>
      </c>
      <c r="G367" s="2" t="s">
        <v>1470</v>
      </c>
      <c r="H367" s="2" t="s">
        <v>1211</v>
      </c>
      <c r="I367" s="2" t="s">
        <v>1432</v>
      </c>
      <c r="J367">
        <v>1.04</v>
      </c>
    </row>
    <row r="368" spans="1:10" hidden="1">
      <c r="A368" t="str">
        <f t="shared" si="5"/>
        <v>44501LAC</v>
      </c>
      <c r="B368" s="1">
        <v>44501</v>
      </c>
      <c r="C368" t="s">
        <v>1268</v>
      </c>
      <c r="D368" s="2" t="s">
        <v>1182</v>
      </c>
      <c r="E368" s="2" t="s">
        <v>1487</v>
      </c>
      <c r="F368" s="2" t="s">
        <v>1465</v>
      </c>
      <c r="G368" s="2" t="s">
        <v>1488</v>
      </c>
      <c r="H368" s="2" t="s">
        <v>1212</v>
      </c>
      <c r="I368" s="2" t="s">
        <v>1489</v>
      </c>
      <c r="J368">
        <v>1.147</v>
      </c>
    </row>
    <row r="369" spans="1:10" hidden="1">
      <c r="A369" t="str">
        <f t="shared" si="5"/>
        <v>44501BKN</v>
      </c>
      <c r="B369" s="1">
        <v>44501</v>
      </c>
      <c r="C369" t="s">
        <v>1269</v>
      </c>
      <c r="D369" s="2" t="s">
        <v>1171</v>
      </c>
      <c r="E369" s="2" t="s">
        <v>1456</v>
      </c>
      <c r="F369" s="2" t="s">
        <v>1231</v>
      </c>
      <c r="G369" s="2" t="s">
        <v>1466</v>
      </c>
      <c r="H369" s="2" t="s">
        <v>1490</v>
      </c>
      <c r="I369" s="2" t="s">
        <v>1295</v>
      </c>
      <c r="J369">
        <v>1.1439999999999999</v>
      </c>
    </row>
    <row r="370" spans="1:10" hidden="1">
      <c r="A370" t="str">
        <f t="shared" si="5"/>
        <v>44501DAL</v>
      </c>
      <c r="B370" s="1">
        <v>44501</v>
      </c>
      <c r="C370" t="s">
        <v>1270</v>
      </c>
      <c r="D370" s="2" t="s">
        <v>1176</v>
      </c>
      <c r="E370" s="2" t="s">
        <v>1371</v>
      </c>
      <c r="F370" s="2" t="s">
        <v>1230</v>
      </c>
      <c r="G370" s="2" t="s">
        <v>1491</v>
      </c>
      <c r="H370" s="2" t="s">
        <v>1459</v>
      </c>
      <c r="I370" s="2" t="s">
        <v>1492</v>
      </c>
      <c r="J370">
        <v>1.119</v>
      </c>
    </row>
    <row r="371" spans="1:10" hidden="1">
      <c r="A371" t="str">
        <f t="shared" si="5"/>
        <v>44501OKC</v>
      </c>
      <c r="B371" s="1">
        <v>44501</v>
      </c>
      <c r="C371" t="s">
        <v>1271</v>
      </c>
      <c r="D371" s="2" t="s">
        <v>1190</v>
      </c>
      <c r="E371" s="2" t="s">
        <v>1348</v>
      </c>
      <c r="F371" s="2" t="s">
        <v>1211</v>
      </c>
      <c r="G371" s="2" t="s">
        <v>1515</v>
      </c>
      <c r="H371" s="2" t="s">
        <v>1351</v>
      </c>
      <c r="I371" s="2" t="s">
        <v>1516</v>
      </c>
      <c r="J371">
        <v>1.0069999999999999</v>
      </c>
    </row>
    <row r="372" spans="1:10" hidden="1">
      <c r="A372" t="str">
        <f t="shared" si="5"/>
        <v>44501DET</v>
      </c>
      <c r="B372" s="1">
        <v>44501</v>
      </c>
      <c r="C372" t="s">
        <v>1273</v>
      </c>
      <c r="D372" s="2" t="s">
        <v>1178</v>
      </c>
      <c r="E372" s="2" t="s">
        <v>1402</v>
      </c>
      <c r="F372" s="2" t="s">
        <v>1450</v>
      </c>
      <c r="G372" s="2" t="s">
        <v>1224</v>
      </c>
      <c r="H372" s="2" t="s">
        <v>1228</v>
      </c>
      <c r="I372" s="2" t="s">
        <v>1339</v>
      </c>
      <c r="J372">
        <v>1.048</v>
      </c>
    </row>
    <row r="373" spans="1:10" hidden="1">
      <c r="A373" t="str">
        <f t="shared" si="5"/>
        <v>44502--</v>
      </c>
      <c r="B373" s="1">
        <v>44502</v>
      </c>
      <c r="C373" t="s">
        <v>1209</v>
      </c>
      <c r="D373" s="2" t="s">
        <v>1209</v>
      </c>
      <c r="E373" s="2" t="s">
        <v>1209</v>
      </c>
      <c r="F373" s="2" t="s">
        <v>1209</v>
      </c>
      <c r="G373" s="2" t="s">
        <v>1209</v>
      </c>
      <c r="H373" s="2" t="s">
        <v>1209</v>
      </c>
      <c r="I373" s="2" t="s">
        <v>1209</v>
      </c>
      <c r="J373" t="s">
        <v>1209</v>
      </c>
    </row>
    <row r="374" spans="1:10" hidden="1">
      <c r="A374" t="str">
        <f t="shared" si="5"/>
        <v>44502CHA</v>
      </c>
      <c r="B374" s="1">
        <v>44502</v>
      </c>
      <c r="C374" t="s">
        <v>1237</v>
      </c>
      <c r="D374" s="2" t="s">
        <v>1174</v>
      </c>
      <c r="E374" s="2" t="s">
        <v>1359</v>
      </c>
      <c r="F374" s="2" t="s">
        <v>1329</v>
      </c>
      <c r="G374" s="2" t="s">
        <v>1517</v>
      </c>
      <c r="H374" s="2" t="s">
        <v>1218</v>
      </c>
      <c r="I374" s="2" t="s">
        <v>1446</v>
      </c>
      <c r="J374">
        <v>1.075</v>
      </c>
    </row>
    <row r="375" spans="1:10" hidden="1">
      <c r="A375" t="str">
        <f t="shared" si="5"/>
        <v>44502PHI</v>
      </c>
      <c r="B375" s="1">
        <v>44502</v>
      </c>
      <c r="C375" t="s">
        <v>1238</v>
      </c>
      <c r="D375" s="2" t="s">
        <v>1192</v>
      </c>
      <c r="E375" s="2" t="s">
        <v>1494</v>
      </c>
      <c r="F375" s="2" t="s">
        <v>1362</v>
      </c>
      <c r="G375" s="2" t="s">
        <v>1495</v>
      </c>
      <c r="H375" s="2" t="s">
        <v>1382</v>
      </c>
      <c r="I375" s="2" t="s">
        <v>1416</v>
      </c>
      <c r="J375">
        <v>1.1020000000000001</v>
      </c>
    </row>
    <row r="376" spans="1:10" hidden="1">
      <c r="A376" t="str">
        <f t="shared" si="5"/>
        <v>44502NYK</v>
      </c>
      <c r="B376" s="1">
        <v>44502</v>
      </c>
      <c r="C376" t="s">
        <v>1240</v>
      </c>
      <c r="D376" s="2" t="s">
        <v>1189</v>
      </c>
      <c r="E376" s="2" t="s">
        <v>1496</v>
      </c>
      <c r="F376" s="2" t="s">
        <v>1497</v>
      </c>
      <c r="G376" s="2" t="s">
        <v>1498</v>
      </c>
      <c r="H376" s="2" t="s">
        <v>1387</v>
      </c>
      <c r="I376" s="2" t="s">
        <v>1357</v>
      </c>
      <c r="J376">
        <v>1.0680000000000001</v>
      </c>
    </row>
    <row r="377" spans="1:10" hidden="1">
      <c r="A377" t="str">
        <f t="shared" si="5"/>
        <v>44502MIA</v>
      </c>
      <c r="B377" s="1">
        <v>44502</v>
      </c>
      <c r="C377" t="s">
        <v>1241</v>
      </c>
      <c r="D377" s="2" t="s">
        <v>1185</v>
      </c>
      <c r="E377" s="2" t="s">
        <v>1427</v>
      </c>
      <c r="F377" s="2" t="s">
        <v>1296</v>
      </c>
      <c r="G377" s="2" t="s">
        <v>1284</v>
      </c>
      <c r="H377" s="2" t="s">
        <v>1479</v>
      </c>
      <c r="I377" s="2" t="s">
        <v>1292</v>
      </c>
      <c r="J377">
        <v>1.073</v>
      </c>
    </row>
    <row r="378" spans="1:10" hidden="1">
      <c r="A378" t="str">
        <f t="shared" si="5"/>
        <v>44502UTA</v>
      </c>
      <c r="B378" s="1">
        <v>44502</v>
      </c>
      <c r="C378" t="s">
        <v>1242</v>
      </c>
      <c r="D378" s="2" t="s">
        <v>1196</v>
      </c>
      <c r="E378" s="2" t="s">
        <v>1323</v>
      </c>
      <c r="F378" s="2" t="s">
        <v>1387</v>
      </c>
      <c r="G378" s="2" t="s">
        <v>1359</v>
      </c>
      <c r="H378" s="2" t="s">
        <v>1418</v>
      </c>
      <c r="I378" s="2" t="s">
        <v>1381</v>
      </c>
      <c r="J378">
        <v>1.1459999999999999</v>
      </c>
    </row>
    <row r="379" spans="1:10" hidden="1">
      <c r="A379" t="str">
        <f t="shared" si="5"/>
        <v>44502POR</v>
      </c>
      <c r="B379" s="1">
        <v>44502</v>
      </c>
      <c r="C379" t="s">
        <v>1243</v>
      </c>
      <c r="D379" s="2" t="s">
        <v>1193</v>
      </c>
      <c r="E379" s="2" t="s">
        <v>1425</v>
      </c>
      <c r="F379" s="2" t="s">
        <v>1486</v>
      </c>
      <c r="G379" s="2" t="s">
        <v>1518</v>
      </c>
      <c r="H379" s="2" t="s">
        <v>1477</v>
      </c>
      <c r="I379" s="2" t="s">
        <v>1289</v>
      </c>
      <c r="J379">
        <v>1.1439999999999999</v>
      </c>
    </row>
    <row r="380" spans="1:10" hidden="1">
      <c r="A380" t="str">
        <f t="shared" si="5"/>
        <v>44502MEM</v>
      </c>
      <c r="B380" s="1">
        <v>44502</v>
      </c>
      <c r="C380" t="s">
        <v>1244</v>
      </c>
      <c r="D380" s="2" t="s">
        <v>1184</v>
      </c>
      <c r="E380" s="2" t="s">
        <v>1384</v>
      </c>
      <c r="F380" s="2" t="s">
        <v>1499</v>
      </c>
      <c r="G380" s="2" t="s">
        <v>1500</v>
      </c>
      <c r="H380" s="2" t="s">
        <v>1275</v>
      </c>
      <c r="I380" s="2" t="s">
        <v>1297</v>
      </c>
      <c r="J380">
        <v>1.0880000000000001</v>
      </c>
    </row>
    <row r="381" spans="1:10" hidden="1">
      <c r="A381" t="str">
        <f t="shared" si="5"/>
        <v>44502GSW</v>
      </c>
      <c r="B381" s="1">
        <v>44502</v>
      </c>
      <c r="C381" t="s">
        <v>1245</v>
      </c>
      <c r="D381" s="2" t="s">
        <v>1179</v>
      </c>
      <c r="E381" s="2" t="s">
        <v>1368</v>
      </c>
      <c r="F381" s="2" t="s">
        <v>1302</v>
      </c>
      <c r="G381" s="2" t="s">
        <v>1454</v>
      </c>
      <c r="H381" s="2" t="s">
        <v>1472</v>
      </c>
      <c r="I381" s="2" t="s">
        <v>1422</v>
      </c>
      <c r="J381">
        <v>1.077</v>
      </c>
    </row>
    <row r="382" spans="1:10">
      <c r="A382" t="str">
        <f t="shared" si="5"/>
        <v>44502ATL</v>
      </c>
      <c r="B382" s="1">
        <v>44502</v>
      </c>
      <c r="C382" t="s">
        <v>1246</v>
      </c>
      <c r="D382" s="2" t="s">
        <v>1168</v>
      </c>
      <c r="E382" s="2" t="s">
        <v>1501</v>
      </c>
      <c r="F382" s="2" t="s">
        <v>1337</v>
      </c>
      <c r="G382" s="2" t="s">
        <v>1502</v>
      </c>
      <c r="H382" s="2" t="s">
        <v>1275</v>
      </c>
      <c r="I382" s="2" t="s">
        <v>1396</v>
      </c>
      <c r="J382">
        <v>1.109</v>
      </c>
    </row>
    <row r="383" spans="1:10" hidden="1">
      <c r="A383" t="str">
        <f t="shared" si="5"/>
        <v>44502CHI</v>
      </c>
      <c r="B383" s="1">
        <v>44502</v>
      </c>
      <c r="C383" t="s">
        <v>1247</v>
      </c>
      <c r="D383" s="2" t="s">
        <v>1173</v>
      </c>
      <c r="E383" s="2" t="s">
        <v>1501</v>
      </c>
      <c r="F383" s="2" t="s">
        <v>1439</v>
      </c>
      <c r="G383" s="2" t="s">
        <v>1431</v>
      </c>
      <c r="H383" s="2" t="s">
        <v>1282</v>
      </c>
      <c r="I383" s="2" t="s">
        <v>1365</v>
      </c>
      <c r="J383">
        <v>1.081</v>
      </c>
    </row>
    <row r="384" spans="1:10" hidden="1">
      <c r="A384" t="str">
        <f t="shared" si="5"/>
        <v>44502SAC</v>
      </c>
      <c r="B384" s="1">
        <v>44502</v>
      </c>
      <c r="C384" t="s">
        <v>1248</v>
      </c>
      <c r="D384" s="2" t="s">
        <v>1214</v>
      </c>
      <c r="E384" s="2" t="s">
        <v>1501</v>
      </c>
      <c r="F384" s="2" t="s">
        <v>1210</v>
      </c>
      <c r="G384" s="2" t="s">
        <v>1487</v>
      </c>
      <c r="H384" s="2" t="s">
        <v>1367</v>
      </c>
      <c r="I384" s="2" t="s">
        <v>1253</v>
      </c>
      <c r="J384">
        <v>1.1020000000000001</v>
      </c>
    </row>
    <row r="385" spans="1:10" hidden="1">
      <c r="A385" t="str">
        <f t="shared" si="5"/>
        <v>44502LAL</v>
      </c>
      <c r="B385" s="1">
        <v>44502</v>
      </c>
      <c r="C385" t="s">
        <v>1249</v>
      </c>
      <c r="D385" s="2" t="s">
        <v>1183</v>
      </c>
      <c r="E385" s="2" t="s">
        <v>1501</v>
      </c>
      <c r="F385" s="2" t="s">
        <v>1332</v>
      </c>
      <c r="G385" s="2" t="s">
        <v>1519</v>
      </c>
      <c r="H385" s="2" t="s">
        <v>1462</v>
      </c>
      <c r="I385" s="2" t="s">
        <v>1386</v>
      </c>
      <c r="J385">
        <v>1.0620000000000001</v>
      </c>
    </row>
    <row r="386" spans="1:10" hidden="1">
      <c r="A386" t="str">
        <f t="shared" si="5"/>
        <v>44502WAS</v>
      </c>
      <c r="B386" s="1">
        <v>44502</v>
      </c>
      <c r="C386" t="s">
        <v>1250</v>
      </c>
      <c r="D386" s="2" t="s">
        <v>1197</v>
      </c>
      <c r="E386" s="2" t="s">
        <v>1332</v>
      </c>
      <c r="F386" s="2" t="s">
        <v>1325</v>
      </c>
      <c r="G386" s="2" t="s">
        <v>1469</v>
      </c>
      <c r="H386" s="2" t="s">
        <v>1413</v>
      </c>
      <c r="I386" s="2" t="s">
        <v>1449</v>
      </c>
      <c r="J386">
        <v>1.077</v>
      </c>
    </row>
    <row r="387" spans="1:10" hidden="1">
      <c r="A387" t="str">
        <f t="shared" ref="A387:A450" si="6">_xlfn.CONCAT(B387,D387)</f>
        <v>44502MIL</v>
      </c>
      <c r="B387" s="1">
        <v>44502</v>
      </c>
      <c r="C387" t="s">
        <v>1251</v>
      </c>
      <c r="D387" s="2" t="s">
        <v>1186</v>
      </c>
      <c r="E387" s="2" t="s">
        <v>1336</v>
      </c>
      <c r="F387" s="2" t="s">
        <v>1230</v>
      </c>
      <c r="G387" s="2" t="s">
        <v>1367</v>
      </c>
      <c r="H387" s="2" t="s">
        <v>1292</v>
      </c>
      <c r="I387" s="2" t="s">
        <v>1332</v>
      </c>
      <c r="J387">
        <v>1.129</v>
      </c>
    </row>
    <row r="388" spans="1:10" hidden="1">
      <c r="A388" t="str">
        <f t="shared" si="6"/>
        <v>44502TOR</v>
      </c>
      <c r="B388" s="1">
        <v>44502</v>
      </c>
      <c r="C388" t="s">
        <v>1252</v>
      </c>
      <c r="D388" s="2" t="s">
        <v>1195</v>
      </c>
      <c r="E388" s="2" t="s">
        <v>1370</v>
      </c>
      <c r="F388" s="2" t="s">
        <v>1288</v>
      </c>
      <c r="G388" s="2" t="s">
        <v>1506</v>
      </c>
      <c r="H388" s="2" t="s">
        <v>1337</v>
      </c>
      <c r="I388" s="2" t="s">
        <v>1407</v>
      </c>
      <c r="J388">
        <v>1.085</v>
      </c>
    </row>
    <row r="389" spans="1:10" hidden="1">
      <c r="A389" t="str">
        <f t="shared" si="6"/>
        <v>44502SAS</v>
      </c>
      <c r="B389" s="1">
        <v>44502</v>
      </c>
      <c r="C389" t="s">
        <v>1255</v>
      </c>
      <c r="D389" s="2" t="s">
        <v>1194</v>
      </c>
      <c r="E389" s="2" t="s">
        <v>1376</v>
      </c>
      <c r="F389" s="2" t="s">
        <v>1507</v>
      </c>
      <c r="G389" s="2" t="s">
        <v>1298</v>
      </c>
      <c r="H389" s="2" t="s">
        <v>1427</v>
      </c>
      <c r="I389" s="2" t="s">
        <v>1508</v>
      </c>
      <c r="J389">
        <v>1.0780000000000001</v>
      </c>
    </row>
    <row r="390" spans="1:10" hidden="1">
      <c r="A390" t="str">
        <f t="shared" si="6"/>
        <v>44502PHX</v>
      </c>
      <c r="B390" s="1">
        <v>44502</v>
      </c>
      <c r="C390" t="s">
        <v>1256</v>
      </c>
      <c r="D390" s="2" t="s">
        <v>1215</v>
      </c>
      <c r="E390" s="2" t="s">
        <v>1326</v>
      </c>
      <c r="F390" s="2" t="s">
        <v>1431</v>
      </c>
      <c r="G390" s="2" t="s">
        <v>1452</v>
      </c>
      <c r="H390" s="2" t="s">
        <v>1432</v>
      </c>
      <c r="I390" s="2" t="s">
        <v>1331</v>
      </c>
      <c r="J390">
        <v>1.133</v>
      </c>
    </row>
    <row r="391" spans="1:10" hidden="1">
      <c r="A391" t="str">
        <f t="shared" si="6"/>
        <v>44502NOP</v>
      </c>
      <c r="B391" s="1">
        <v>44502</v>
      </c>
      <c r="C391" t="s">
        <v>1260</v>
      </c>
      <c r="D391" s="2" t="s">
        <v>1188</v>
      </c>
      <c r="E391" s="2" t="s">
        <v>1509</v>
      </c>
      <c r="F391" s="2" t="s">
        <v>1288</v>
      </c>
      <c r="G391" s="2" t="s">
        <v>1219</v>
      </c>
      <c r="H391" s="2" t="s">
        <v>1297</v>
      </c>
      <c r="I391" s="2" t="s">
        <v>1406</v>
      </c>
      <c r="J391">
        <v>1.1020000000000001</v>
      </c>
    </row>
    <row r="392" spans="1:10" hidden="1">
      <c r="A392" t="str">
        <f t="shared" si="6"/>
        <v>44502IND</v>
      </c>
      <c r="B392" s="1">
        <v>44502</v>
      </c>
      <c r="C392" t="s">
        <v>1261</v>
      </c>
      <c r="D392" s="2" t="s">
        <v>1181</v>
      </c>
      <c r="E392" s="2" t="s">
        <v>1455</v>
      </c>
      <c r="F392" s="2" t="s">
        <v>1510</v>
      </c>
      <c r="G392" s="2" t="s">
        <v>1511</v>
      </c>
      <c r="H392" s="2" t="s">
        <v>1408</v>
      </c>
      <c r="I392" s="2" t="s">
        <v>1293</v>
      </c>
      <c r="J392">
        <v>1.091</v>
      </c>
    </row>
    <row r="393" spans="1:10" hidden="1">
      <c r="A393" t="str">
        <f t="shared" si="6"/>
        <v>44502BOS</v>
      </c>
      <c r="B393" s="1">
        <v>44502</v>
      </c>
      <c r="C393" t="s">
        <v>1262</v>
      </c>
      <c r="D393" s="2" t="s">
        <v>1172</v>
      </c>
      <c r="E393" s="2" t="s">
        <v>1455</v>
      </c>
      <c r="F393" s="2" t="s">
        <v>1291</v>
      </c>
      <c r="G393" s="2" t="s">
        <v>1512</v>
      </c>
      <c r="H393" s="2" t="s">
        <v>1324</v>
      </c>
      <c r="I393" s="2" t="s">
        <v>1426</v>
      </c>
      <c r="J393">
        <v>1.105</v>
      </c>
    </row>
    <row r="394" spans="1:10" hidden="1">
      <c r="A394" t="str">
        <f t="shared" si="6"/>
        <v>44502BKN</v>
      </c>
      <c r="B394" s="1">
        <v>44502</v>
      </c>
      <c r="C394" t="s">
        <v>1263</v>
      </c>
      <c r="D394" s="2" t="s">
        <v>1171</v>
      </c>
      <c r="E394" s="2" t="s">
        <v>1520</v>
      </c>
      <c r="F394" s="2" t="s">
        <v>1292</v>
      </c>
      <c r="G394" s="2" t="s">
        <v>1316</v>
      </c>
      <c r="H394" s="2" t="s">
        <v>1367</v>
      </c>
      <c r="I394" s="2" t="s">
        <v>1295</v>
      </c>
      <c r="J394">
        <v>1.1439999999999999</v>
      </c>
    </row>
    <row r="395" spans="1:10" hidden="1">
      <c r="A395" t="str">
        <f t="shared" si="6"/>
        <v>44502CLE</v>
      </c>
      <c r="B395" s="1">
        <v>44502</v>
      </c>
      <c r="C395" t="s">
        <v>1264</v>
      </c>
      <c r="D395" s="2" t="s">
        <v>1175</v>
      </c>
      <c r="E395" s="2" t="s">
        <v>1373</v>
      </c>
      <c r="F395" s="2" t="s">
        <v>1513</v>
      </c>
      <c r="G395" s="2" t="s">
        <v>1514</v>
      </c>
      <c r="H395" s="2" t="s">
        <v>1407</v>
      </c>
      <c r="I395" s="2" t="s">
        <v>1466</v>
      </c>
      <c r="J395">
        <v>1.026</v>
      </c>
    </row>
    <row r="396" spans="1:10" hidden="1">
      <c r="A396" t="str">
        <f t="shared" si="6"/>
        <v>44502ORL</v>
      </c>
      <c r="B396" s="1">
        <v>44502</v>
      </c>
      <c r="C396" t="s">
        <v>1265</v>
      </c>
      <c r="D396" s="2" t="s">
        <v>1191</v>
      </c>
      <c r="E396" s="2" t="s">
        <v>1503</v>
      </c>
      <c r="F396" s="2" t="s">
        <v>1351</v>
      </c>
      <c r="G396" s="2" t="s">
        <v>1337</v>
      </c>
      <c r="H396" s="2" t="s">
        <v>1455</v>
      </c>
      <c r="I396" s="2" t="s">
        <v>1396</v>
      </c>
      <c r="J396">
        <v>1.0209999999999999</v>
      </c>
    </row>
    <row r="397" spans="1:10" hidden="1">
      <c r="A397" t="str">
        <f t="shared" si="6"/>
        <v>44502MIN</v>
      </c>
      <c r="B397" s="1">
        <v>44502</v>
      </c>
      <c r="C397" t="s">
        <v>1266</v>
      </c>
      <c r="D397" s="2" t="s">
        <v>1187</v>
      </c>
      <c r="E397" s="2" t="s">
        <v>1472</v>
      </c>
      <c r="F397" s="2" t="s">
        <v>1489</v>
      </c>
      <c r="G397" s="2" t="s">
        <v>1511</v>
      </c>
      <c r="H397" s="2" t="s">
        <v>1444</v>
      </c>
      <c r="I397" s="2" t="s">
        <v>1422</v>
      </c>
      <c r="J397">
        <v>1.0609999999999999</v>
      </c>
    </row>
    <row r="398" spans="1:10" hidden="1">
      <c r="A398" t="str">
        <f t="shared" si="6"/>
        <v>44502DEN</v>
      </c>
      <c r="B398" s="1">
        <v>44502</v>
      </c>
      <c r="C398" t="s">
        <v>1267</v>
      </c>
      <c r="D398" s="2" t="s">
        <v>1177</v>
      </c>
      <c r="E398" s="2" t="s">
        <v>1472</v>
      </c>
      <c r="F398" s="2" t="s">
        <v>1455</v>
      </c>
      <c r="G398" s="2" t="s">
        <v>1298</v>
      </c>
      <c r="H398" s="2" t="s">
        <v>1484</v>
      </c>
      <c r="I398" s="2" t="s">
        <v>1336</v>
      </c>
      <c r="J398">
        <v>1.1359999999999999</v>
      </c>
    </row>
    <row r="399" spans="1:10" hidden="1">
      <c r="A399" t="str">
        <f t="shared" si="6"/>
        <v>44502LAC</v>
      </c>
      <c r="B399" s="1">
        <v>44502</v>
      </c>
      <c r="C399" t="s">
        <v>1268</v>
      </c>
      <c r="D399" s="2" t="s">
        <v>1182</v>
      </c>
      <c r="E399" s="2" t="s">
        <v>1487</v>
      </c>
      <c r="F399" s="2" t="s">
        <v>1465</v>
      </c>
      <c r="G399" s="2" t="s">
        <v>1488</v>
      </c>
      <c r="H399" s="2" t="s">
        <v>1212</v>
      </c>
      <c r="I399" s="2" t="s">
        <v>1489</v>
      </c>
      <c r="J399">
        <v>1.147</v>
      </c>
    </row>
    <row r="400" spans="1:10" hidden="1">
      <c r="A400" t="str">
        <f t="shared" si="6"/>
        <v>44502DAL</v>
      </c>
      <c r="B400" s="1">
        <v>44502</v>
      </c>
      <c r="C400" t="s">
        <v>1269</v>
      </c>
      <c r="D400" s="2" t="s">
        <v>1176</v>
      </c>
      <c r="E400" s="2" t="s">
        <v>1521</v>
      </c>
      <c r="F400" s="2" t="s">
        <v>1510</v>
      </c>
      <c r="G400" s="2" t="s">
        <v>1501</v>
      </c>
      <c r="H400" s="2" t="s">
        <v>1328</v>
      </c>
      <c r="I400" s="2" t="s">
        <v>1492</v>
      </c>
      <c r="J400">
        <v>1.119</v>
      </c>
    </row>
    <row r="401" spans="1:10" hidden="1">
      <c r="A401" t="str">
        <f t="shared" si="6"/>
        <v>44502HOU</v>
      </c>
      <c r="B401" s="1">
        <v>44502</v>
      </c>
      <c r="C401" t="s">
        <v>1270</v>
      </c>
      <c r="D401" s="2" t="s">
        <v>1180</v>
      </c>
      <c r="E401" s="2" t="s">
        <v>1371</v>
      </c>
      <c r="F401" s="2" t="s">
        <v>1344</v>
      </c>
      <c r="G401" s="2" t="s">
        <v>1522</v>
      </c>
      <c r="H401" s="2" t="s">
        <v>1211</v>
      </c>
      <c r="I401" s="2" t="s">
        <v>1523</v>
      </c>
      <c r="J401">
        <v>1.04</v>
      </c>
    </row>
    <row r="402" spans="1:10" hidden="1">
      <c r="A402" t="str">
        <f t="shared" si="6"/>
        <v>44502OKC</v>
      </c>
      <c r="B402" s="1">
        <v>44502</v>
      </c>
      <c r="C402" t="s">
        <v>1271</v>
      </c>
      <c r="D402" s="2" t="s">
        <v>1190</v>
      </c>
      <c r="E402" s="2" t="s">
        <v>1348</v>
      </c>
      <c r="F402" s="2" t="s">
        <v>1211</v>
      </c>
      <c r="G402" s="2" t="s">
        <v>1515</v>
      </c>
      <c r="H402" s="2" t="s">
        <v>1351</v>
      </c>
      <c r="I402" s="2" t="s">
        <v>1516</v>
      </c>
      <c r="J402">
        <v>1.0069999999999999</v>
      </c>
    </row>
    <row r="403" spans="1:10" hidden="1">
      <c r="A403" t="str">
        <f t="shared" si="6"/>
        <v>44502DET</v>
      </c>
      <c r="B403" s="1">
        <v>44502</v>
      </c>
      <c r="C403" t="s">
        <v>1273</v>
      </c>
      <c r="D403" s="2" t="s">
        <v>1178</v>
      </c>
      <c r="E403" s="2" t="s">
        <v>1524</v>
      </c>
      <c r="F403" s="2" t="s">
        <v>1423</v>
      </c>
      <c r="G403" s="2" t="s">
        <v>1324</v>
      </c>
      <c r="H403" s="2" t="s">
        <v>1228</v>
      </c>
      <c r="I403" s="2" t="s">
        <v>1525</v>
      </c>
      <c r="J403">
        <v>1.048</v>
      </c>
    </row>
    <row r="404" spans="1:10" hidden="1">
      <c r="A404" t="str">
        <f t="shared" si="6"/>
        <v>44503--</v>
      </c>
      <c r="B404" s="1">
        <v>44503</v>
      </c>
      <c r="C404" t="s">
        <v>1209</v>
      </c>
      <c r="D404" s="2" t="s">
        <v>1209</v>
      </c>
      <c r="E404" s="2" t="s">
        <v>1209</v>
      </c>
      <c r="F404" s="2" t="s">
        <v>1209</v>
      </c>
      <c r="G404" s="2" t="s">
        <v>1209</v>
      </c>
      <c r="H404" s="2" t="s">
        <v>1209</v>
      </c>
      <c r="I404" s="2" t="s">
        <v>1209</v>
      </c>
      <c r="J404" t="s">
        <v>1209</v>
      </c>
    </row>
    <row r="405" spans="1:10" hidden="1">
      <c r="A405" t="str">
        <f t="shared" si="6"/>
        <v>44503PHI</v>
      </c>
      <c r="B405" s="1">
        <v>44503</v>
      </c>
      <c r="C405" t="s">
        <v>1237</v>
      </c>
      <c r="D405" s="2" t="s">
        <v>1192</v>
      </c>
      <c r="E405" s="2" t="s">
        <v>1526</v>
      </c>
      <c r="F405" s="2" t="s">
        <v>1219</v>
      </c>
      <c r="G405" s="2" t="s">
        <v>1527</v>
      </c>
      <c r="H405" s="2" t="s">
        <v>1310</v>
      </c>
      <c r="I405" s="2" t="s">
        <v>1416</v>
      </c>
      <c r="J405">
        <v>1.1020000000000001</v>
      </c>
    </row>
    <row r="406" spans="1:10" hidden="1">
      <c r="A406" t="str">
        <f t="shared" si="6"/>
        <v>44503CHA</v>
      </c>
      <c r="B406" s="1">
        <v>44503</v>
      </c>
      <c r="C406" t="s">
        <v>1238</v>
      </c>
      <c r="D406" s="2" t="s">
        <v>1174</v>
      </c>
      <c r="E406" s="2" t="s">
        <v>1447</v>
      </c>
      <c r="F406" s="2" t="s">
        <v>1422</v>
      </c>
      <c r="G406" s="2" t="s">
        <v>1301</v>
      </c>
      <c r="H406" s="2" t="s">
        <v>1296</v>
      </c>
      <c r="I406" s="2" t="s">
        <v>1446</v>
      </c>
      <c r="J406">
        <v>1.075</v>
      </c>
    </row>
    <row r="407" spans="1:10" hidden="1">
      <c r="A407" t="str">
        <f t="shared" si="6"/>
        <v>44503NYK</v>
      </c>
      <c r="B407" s="1">
        <v>44503</v>
      </c>
      <c r="C407" t="s">
        <v>1240</v>
      </c>
      <c r="D407" s="2" t="s">
        <v>1189</v>
      </c>
      <c r="E407" s="2" t="s">
        <v>1528</v>
      </c>
      <c r="F407" s="2" t="s">
        <v>1496</v>
      </c>
      <c r="G407" s="2" t="s">
        <v>1501</v>
      </c>
      <c r="H407" s="2" t="s">
        <v>1443</v>
      </c>
      <c r="I407" s="2" t="s">
        <v>1357</v>
      </c>
      <c r="J407">
        <v>1.0680000000000001</v>
      </c>
    </row>
    <row r="408" spans="1:10" hidden="1">
      <c r="A408" t="str">
        <f t="shared" si="6"/>
        <v>44503MIA</v>
      </c>
      <c r="B408" s="1">
        <v>44503</v>
      </c>
      <c r="C408" t="s">
        <v>1241</v>
      </c>
      <c r="D408" s="2" t="s">
        <v>1185</v>
      </c>
      <c r="E408" s="2" t="s">
        <v>1427</v>
      </c>
      <c r="F408" s="2" t="s">
        <v>1296</v>
      </c>
      <c r="G408" s="2" t="s">
        <v>1284</v>
      </c>
      <c r="H408" s="2" t="s">
        <v>1479</v>
      </c>
      <c r="I408" s="2" t="s">
        <v>1292</v>
      </c>
      <c r="J408">
        <v>1.073</v>
      </c>
    </row>
    <row r="409" spans="1:10" hidden="1">
      <c r="A409" t="str">
        <f t="shared" si="6"/>
        <v>44503POR</v>
      </c>
      <c r="B409" s="1">
        <v>44503</v>
      </c>
      <c r="C409" t="s">
        <v>1242</v>
      </c>
      <c r="D409" s="2" t="s">
        <v>1193</v>
      </c>
      <c r="E409" s="2" t="s">
        <v>1323</v>
      </c>
      <c r="F409" s="2" t="s">
        <v>1458</v>
      </c>
      <c r="G409" s="2" t="s">
        <v>1474</v>
      </c>
      <c r="H409" s="2" t="s">
        <v>1477</v>
      </c>
      <c r="I409" s="2" t="s">
        <v>1406</v>
      </c>
      <c r="J409">
        <v>1.1439999999999999</v>
      </c>
    </row>
    <row r="410" spans="1:10" hidden="1">
      <c r="A410" t="str">
        <f t="shared" si="6"/>
        <v>44503UTA</v>
      </c>
      <c r="B410" s="1">
        <v>44503</v>
      </c>
      <c r="C410" t="s">
        <v>1243</v>
      </c>
      <c r="D410" s="2" t="s">
        <v>1196</v>
      </c>
      <c r="E410" s="2" t="s">
        <v>1323</v>
      </c>
      <c r="F410" s="2" t="s">
        <v>1387</v>
      </c>
      <c r="G410" s="2" t="s">
        <v>1359</v>
      </c>
      <c r="H410" s="2" t="s">
        <v>1418</v>
      </c>
      <c r="I410" s="2" t="s">
        <v>1381</v>
      </c>
      <c r="J410">
        <v>1.1459999999999999</v>
      </c>
    </row>
    <row r="411" spans="1:10" hidden="1">
      <c r="A411" t="str">
        <f t="shared" si="6"/>
        <v>44503CHI</v>
      </c>
      <c r="B411" s="1">
        <v>44503</v>
      </c>
      <c r="C411" t="s">
        <v>1244</v>
      </c>
      <c r="D411" s="2" t="s">
        <v>1173</v>
      </c>
      <c r="E411" s="2" t="s">
        <v>1286</v>
      </c>
      <c r="F411" s="2" t="s">
        <v>1358</v>
      </c>
      <c r="G411" s="2" t="s">
        <v>1529</v>
      </c>
      <c r="H411" s="2" t="s">
        <v>1282</v>
      </c>
      <c r="I411" s="2" t="s">
        <v>1419</v>
      </c>
      <c r="J411">
        <v>1.081</v>
      </c>
    </row>
    <row r="412" spans="1:10">
      <c r="A412" t="str">
        <f t="shared" si="6"/>
        <v>44503ATL</v>
      </c>
      <c r="B412" s="1">
        <v>44503</v>
      </c>
      <c r="C412" t="s">
        <v>1245</v>
      </c>
      <c r="D412" s="2" t="s">
        <v>1168</v>
      </c>
      <c r="E412" s="2" t="s">
        <v>1253</v>
      </c>
      <c r="F412" s="2" t="s">
        <v>1253</v>
      </c>
      <c r="G412" s="2" t="s">
        <v>1530</v>
      </c>
      <c r="H412" s="2" t="s">
        <v>1531</v>
      </c>
      <c r="I412" s="2" t="s">
        <v>1396</v>
      </c>
      <c r="J412">
        <v>1.109</v>
      </c>
    </row>
    <row r="413" spans="1:10" hidden="1">
      <c r="A413" t="str">
        <f t="shared" si="6"/>
        <v>44503MEM</v>
      </c>
      <c r="B413" s="1">
        <v>44503</v>
      </c>
      <c r="C413" t="s">
        <v>1246</v>
      </c>
      <c r="D413" s="2" t="s">
        <v>1184</v>
      </c>
      <c r="E413" s="2" t="s">
        <v>1421</v>
      </c>
      <c r="F413" s="2" t="s">
        <v>1507</v>
      </c>
      <c r="G413" s="2" t="s">
        <v>1210</v>
      </c>
      <c r="H413" s="2" t="s">
        <v>1419</v>
      </c>
      <c r="I413" s="2" t="s">
        <v>1297</v>
      </c>
      <c r="J413">
        <v>1.0880000000000001</v>
      </c>
    </row>
    <row r="414" spans="1:10" hidden="1">
      <c r="A414" t="str">
        <f t="shared" si="6"/>
        <v>44503WAS</v>
      </c>
      <c r="B414" s="1">
        <v>44503</v>
      </c>
      <c r="C414" t="s">
        <v>1247</v>
      </c>
      <c r="D414" s="2" t="s">
        <v>1197</v>
      </c>
      <c r="E414" s="2" t="s">
        <v>1379</v>
      </c>
      <c r="F414" s="2" t="s">
        <v>1323</v>
      </c>
      <c r="G414" s="2" t="s">
        <v>1532</v>
      </c>
      <c r="H414" s="2" t="s">
        <v>1413</v>
      </c>
      <c r="I414" s="2" t="s">
        <v>1431</v>
      </c>
      <c r="J414">
        <v>1.077</v>
      </c>
    </row>
    <row r="415" spans="1:10" hidden="1">
      <c r="A415" t="str">
        <f t="shared" si="6"/>
        <v>44503IND</v>
      </c>
      <c r="B415" s="1">
        <v>44503</v>
      </c>
      <c r="C415" t="s">
        <v>1248</v>
      </c>
      <c r="D415" s="2" t="s">
        <v>1181</v>
      </c>
      <c r="E415" s="2" t="s">
        <v>1368</v>
      </c>
      <c r="F415" s="2" t="s">
        <v>1480</v>
      </c>
      <c r="G415" s="2" t="s">
        <v>1533</v>
      </c>
      <c r="H415" s="2" t="s">
        <v>1430</v>
      </c>
      <c r="I415" s="2" t="s">
        <v>1293</v>
      </c>
      <c r="J415">
        <v>1.091</v>
      </c>
    </row>
    <row r="416" spans="1:10" hidden="1">
      <c r="A416" t="str">
        <f t="shared" si="6"/>
        <v>44503GSW</v>
      </c>
      <c r="B416" s="1">
        <v>44503</v>
      </c>
      <c r="C416" t="s">
        <v>1249</v>
      </c>
      <c r="D416" s="2" t="s">
        <v>1179</v>
      </c>
      <c r="E416" s="2" t="s">
        <v>1368</v>
      </c>
      <c r="F416" s="2" t="s">
        <v>1302</v>
      </c>
      <c r="G416" s="2" t="s">
        <v>1454</v>
      </c>
      <c r="H416" s="2" t="s">
        <v>1472</v>
      </c>
      <c r="I416" s="2" t="s">
        <v>1422</v>
      </c>
      <c r="J416">
        <v>1.077</v>
      </c>
    </row>
    <row r="417" spans="1:10" hidden="1">
      <c r="A417" t="str">
        <f t="shared" si="6"/>
        <v>44503SAC</v>
      </c>
      <c r="B417" s="1">
        <v>44503</v>
      </c>
      <c r="C417" t="s">
        <v>1250</v>
      </c>
      <c r="D417" s="2" t="s">
        <v>1214</v>
      </c>
      <c r="E417" s="2" t="s">
        <v>1501</v>
      </c>
      <c r="F417" s="2" t="s">
        <v>1210</v>
      </c>
      <c r="G417" s="2" t="s">
        <v>1487</v>
      </c>
      <c r="H417" s="2" t="s">
        <v>1367</v>
      </c>
      <c r="I417" s="2" t="s">
        <v>1253</v>
      </c>
      <c r="J417">
        <v>1.1020000000000001</v>
      </c>
    </row>
    <row r="418" spans="1:10" hidden="1">
      <c r="A418" t="str">
        <f t="shared" si="6"/>
        <v>44503LAL</v>
      </c>
      <c r="B418" s="1">
        <v>44503</v>
      </c>
      <c r="C418" t="s">
        <v>1251</v>
      </c>
      <c r="D418" s="2" t="s">
        <v>1183</v>
      </c>
      <c r="E418" s="2" t="s">
        <v>1501</v>
      </c>
      <c r="F418" s="2" t="s">
        <v>1332</v>
      </c>
      <c r="G418" s="2" t="s">
        <v>1519</v>
      </c>
      <c r="H418" s="2" t="s">
        <v>1462</v>
      </c>
      <c r="I418" s="2" t="s">
        <v>1386</v>
      </c>
      <c r="J418">
        <v>1.0620000000000001</v>
      </c>
    </row>
    <row r="419" spans="1:10" hidden="1">
      <c r="A419" t="str">
        <f t="shared" si="6"/>
        <v>44503SAS</v>
      </c>
      <c r="B419" s="1">
        <v>44503</v>
      </c>
      <c r="C419" t="s">
        <v>1252</v>
      </c>
      <c r="D419" s="2" t="s">
        <v>1194</v>
      </c>
      <c r="E419" s="2" t="s">
        <v>1480</v>
      </c>
      <c r="F419" s="2" t="s">
        <v>1370</v>
      </c>
      <c r="G419" s="2" t="s">
        <v>1534</v>
      </c>
      <c r="H419" s="2" t="s">
        <v>1427</v>
      </c>
      <c r="I419" s="2" t="s">
        <v>1454</v>
      </c>
      <c r="J419">
        <v>1.0780000000000001</v>
      </c>
    </row>
    <row r="420" spans="1:10" hidden="1">
      <c r="A420" t="str">
        <f t="shared" si="6"/>
        <v>44503TOR</v>
      </c>
      <c r="B420" s="1">
        <v>44503</v>
      </c>
      <c r="C420" t="s">
        <v>1255</v>
      </c>
      <c r="D420" s="2" t="s">
        <v>1195</v>
      </c>
      <c r="E420" s="2" t="s">
        <v>1300</v>
      </c>
      <c r="F420" s="2" t="s">
        <v>1351</v>
      </c>
      <c r="G420" s="2" t="s">
        <v>1329</v>
      </c>
      <c r="H420" s="2" t="s">
        <v>1337</v>
      </c>
      <c r="I420" s="2" t="s">
        <v>1363</v>
      </c>
      <c r="J420">
        <v>1.085</v>
      </c>
    </row>
    <row r="421" spans="1:10" hidden="1">
      <c r="A421" t="str">
        <f t="shared" si="6"/>
        <v>44503MIL</v>
      </c>
      <c r="B421" s="1">
        <v>44503</v>
      </c>
      <c r="C421" t="s">
        <v>1256</v>
      </c>
      <c r="D421" s="2" t="s">
        <v>1186</v>
      </c>
      <c r="E421" s="2" t="s">
        <v>1336</v>
      </c>
      <c r="F421" s="2" t="s">
        <v>1230</v>
      </c>
      <c r="G421" s="2" t="s">
        <v>1367</v>
      </c>
      <c r="H421" s="2" t="s">
        <v>1292</v>
      </c>
      <c r="I421" s="2" t="s">
        <v>1332</v>
      </c>
      <c r="J421">
        <v>1.129</v>
      </c>
    </row>
    <row r="422" spans="1:10" hidden="1">
      <c r="A422" t="str">
        <f t="shared" si="6"/>
        <v>44503BOS</v>
      </c>
      <c r="B422" s="1">
        <v>44503</v>
      </c>
      <c r="C422" t="s">
        <v>1260</v>
      </c>
      <c r="D422" s="2" t="s">
        <v>1172</v>
      </c>
      <c r="E422" s="2" t="s">
        <v>1227</v>
      </c>
      <c r="F422" s="2" t="s">
        <v>1326</v>
      </c>
      <c r="G422" s="2" t="s">
        <v>1535</v>
      </c>
      <c r="H422" s="2" t="s">
        <v>1305</v>
      </c>
      <c r="I422" s="2" t="s">
        <v>1426</v>
      </c>
      <c r="J422">
        <v>1.105</v>
      </c>
    </row>
    <row r="423" spans="1:10" hidden="1">
      <c r="A423" t="str">
        <f t="shared" si="6"/>
        <v>44503ORL</v>
      </c>
      <c r="B423" s="1">
        <v>44503</v>
      </c>
      <c r="C423" t="s">
        <v>1261</v>
      </c>
      <c r="D423" s="2" t="s">
        <v>1191</v>
      </c>
      <c r="E423" s="2" t="s">
        <v>1392</v>
      </c>
      <c r="F423" s="2" t="s">
        <v>1224</v>
      </c>
      <c r="G423" s="2" t="s">
        <v>1478</v>
      </c>
      <c r="H423" s="2" t="s">
        <v>1455</v>
      </c>
      <c r="I423" s="2" t="s">
        <v>1292</v>
      </c>
      <c r="J423">
        <v>1.0209999999999999</v>
      </c>
    </row>
    <row r="424" spans="1:10" hidden="1">
      <c r="A424" t="str">
        <f t="shared" si="6"/>
        <v>44503PHX</v>
      </c>
      <c r="B424" s="1">
        <v>44503</v>
      </c>
      <c r="C424" t="s">
        <v>1262</v>
      </c>
      <c r="D424" s="2" t="s">
        <v>1215</v>
      </c>
      <c r="E424" s="2" t="s">
        <v>1326</v>
      </c>
      <c r="F424" s="2" t="s">
        <v>1431</v>
      </c>
      <c r="G424" s="2" t="s">
        <v>1452</v>
      </c>
      <c r="H424" s="2" t="s">
        <v>1432</v>
      </c>
      <c r="I424" s="2" t="s">
        <v>1331</v>
      </c>
      <c r="J424">
        <v>1.133</v>
      </c>
    </row>
    <row r="425" spans="1:10" hidden="1">
      <c r="A425" t="str">
        <f t="shared" si="6"/>
        <v>44503CLE</v>
      </c>
      <c r="B425" s="1">
        <v>44503</v>
      </c>
      <c r="C425" t="s">
        <v>1263</v>
      </c>
      <c r="D425" s="2" t="s">
        <v>1175</v>
      </c>
      <c r="E425" s="2" t="s">
        <v>1365</v>
      </c>
      <c r="F425" s="2" t="s">
        <v>1377</v>
      </c>
      <c r="G425" s="2" t="s">
        <v>1387</v>
      </c>
      <c r="H425" s="2" t="s">
        <v>1407</v>
      </c>
      <c r="I425" s="2" t="s">
        <v>1373</v>
      </c>
      <c r="J425">
        <v>1.026</v>
      </c>
    </row>
    <row r="426" spans="1:10" hidden="1">
      <c r="A426" t="str">
        <f t="shared" si="6"/>
        <v>44503NOP</v>
      </c>
      <c r="B426" s="1">
        <v>44503</v>
      </c>
      <c r="C426" t="s">
        <v>1264</v>
      </c>
      <c r="D426" s="2" t="s">
        <v>1188</v>
      </c>
      <c r="E426" s="2" t="s">
        <v>1509</v>
      </c>
      <c r="F426" s="2" t="s">
        <v>1288</v>
      </c>
      <c r="G426" s="2" t="s">
        <v>1219</v>
      </c>
      <c r="H426" s="2" t="s">
        <v>1297</v>
      </c>
      <c r="I426" s="2" t="s">
        <v>1406</v>
      </c>
      <c r="J426">
        <v>1.1020000000000001</v>
      </c>
    </row>
    <row r="427" spans="1:10" hidden="1">
      <c r="A427" t="str">
        <f t="shared" si="6"/>
        <v>44503BKN</v>
      </c>
      <c r="B427" s="1">
        <v>44503</v>
      </c>
      <c r="C427" t="s">
        <v>1265</v>
      </c>
      <c r="D427" s="2" t="s">
        <v>1171</v>
      </c>
      <c r="E427" s="2" t="s">
        <v>1520</v>
      </c>
      <c r="F427" s="2" t="s">
        <v>1292</v>
      </c>
      <c r="G427" s="2" t="s">
        <v>1316</v>
      </c>
      <c r="H427" s="2" t="s">
        <v>1367</v>
      </c>
      <c r="I427" s="2" t="s">
        <v>1295</v>
      </c>
      <c r="J427">
        <v>1.1439999999999999</v>
      </c>
    </row>
    <row r="428" spans="1:10" hidden="1">
      <c r="A428" t="str">
        <f t="shared" si="6"/>
        <v>44503DEN</v>
      </c>
      <c r="B428" s="1">
        <v>44503</v>
      </c>
      <c r="C428" t="s">
        <v>1266</v>
      </c>
      <c r="D428" s="2" t="s">
        <v>1177</v>
      </c>
      <c r="E428" s="2" t="s">
        <v>1483</v>
      </c>
      <c r="F428" s="2" t="s">
        <v>1475</v>
      </c>
      <c r="G428" s="2" t="s">
        <v>1308</v>
      </c>
      <c r="H428" s="2" t="s">
        <v>1484</v>
      </c>
      <c r="I428" s="2" t="s">
        <v>1383</v>
      </c>
      <c r="J428">
        <v>1.1359999999999999</v>
      </c>
    </row>
    <row r="429" spans="1:10" hidden="1">
      <c r="A429" t="str">
        <f t="shared" si="6"/>
        <v>44503MIN</v>
      </c>
      <c r="B429" s="1">
        <v>44503</v>
      </c>
      <c r="C429" t="s">
        <v>1267</v>
      </c>
      <c r="D429" s="2" t="s">
        <v>1187</v>
      </c>
      <c r="E429" s="2" t="s">
        <v>1400</v>
      </c>
      <c r="F429" s="2" t="s">
        <v>1302</v>
      </c>
      <c r="G429" s="2" t="s">
        <v>1506</v>
      </c>
      <c r="H429" s="2" t="s">
        <v>1521</v>
      </c>
      <c r="I429" s="2" t="s">
        <v>1422</v>
      </c>
      <c r="J429">
        <v>1.0609999999999999</v>
      </c>
    </row>
    <row r="430" spans="1:10" hidden="1">
      <c r="A430" t="str">
        <f t="shared" si="6"/>
        <v>44503LAC</v>
      </c>
      <c r="B430" s="1">
        <v>44503</v>
      </c>
      <c r="C430" t="s">
        <v>1268</v>
      </c>
      <c r="D430" s="2" t="s">
        <v>1182</v>
      </c>
      <c r="E430" s="2" t="s">
        <v>1375</v>
      </c>
      <c r="F430" s="2" t="s">
        <v>1344</v>
      </c>
      <c r="G430" s="2" t="s">
        <v>1230</v>
      </c>
      <c r="H430" s="2" t="s">
        <v>1444</v>
      </c>
      <c r="I430" s="2" t="s">
        <v>1489</v>
      </c>
      <c r="J430">
        <v>1.147</v>
      </c>
    </row>
    <row r="431" spans="1:10" hidden="1">
      <c r="A431" t="str">
        <f t="shared" si="6"/>
        <v>44503DAL</v>
      </c>
      <c r="B431" s="1">
        <v>44503</v>
      </c>
      <c r="C431" t="s">
        <v>1269</v>
      </c>
      <c r="D431" s="2" t="s">
        <v>1176</v>
      </c>
      <c r="E431" s="2" t="s">
        <v>1521</v>
      </c>
      <c r="F431" s="2" t="s">
        <v>1510</v>
      </c>
      <c r="G431" s="2" t="s">
        <v>1501</v>
      </c>
      <c r="H431" s="2" t="s">
        <v>1328</v>
      </c>
      <c r="I431" s="2" t="s">
        <v>1492</v>
      </c>
      <c r="J431">
        <v>1.119</v>
      </c>
    </row>
    <row r="432" spans="1:10" hidden="1">
      <c r="A432" t="str">
        <f t="shared" si="6"/>
        <v>44503HOU</v>
      </c>
      <c r="B432" s="1">
        <v>44503</v>
      </c>
      <c r="C432" t="s">
        <v>1270</v>
      </c>
      <c r="D432" s="2" t="s">
        <v>1180</v>
      </c>
      <c r="E432" s="2" t="s">
        <v>1371</v>
      </c>
      <c r="F432" s="2" t="s">
        <v>1344</v>
      </c>
      <c r="G432" s="2" t="s">
        <v>1522</v>
      </c>
      <c r="H432" s="2" t="s">
        <v>1211</v>
      </c>
      <c r="I432" s="2" t="s">
        <v>1523</v>
      </c>
      <c r="J432">
        <v>1.04</v>
      </c>
    </row>
    <row r="433" spans="1:10" hidden="1">
      <c r="A433" t="str">
        <f t="shared" si="6"/>
        <v>44503OKC</v>
      </c>
      <c r="B433" s="1">
        <v>44503</v>
      </c>
      <c r="C433" t="s">
        <v>1271</v>
      </c>
      <c r="D433" s="2" t="s">
        <v>1190</v>
      </c>
      <c r="E433" s="2" t="s">
        <v>1513</v>
      </c>
      <c r="F433" s="2" t="s">
        <v>1341</v>
      </c>
      <c r="G433" s="2" t="s">
        <v>1512</v>
      </c>
      <c r="H433" s="2" t="s">
        <v>1351</v>
      </c>
      <c r="I433" s="2" t="s">
        <v>1313</v>
      </c>
      <c r="J433">
        <v>1.0069999999999999</v>
      </c>
    </row>
    <row r="434" spans="1:10" hidden="1">
      <c r="A434" t="str">
        <f t="shared" si="6"/>
        <v>44503DET</v>
      </c>
      <c r="B434" s="1">
        <v>44503</v>
      </c>
      <c r="C434" t="s">
        <v>1273</v>
      </c>
      <c r="D434" s="2" t="s">
        <v>1178</v>
      </c>
      <c r="E434" s="2" t="s">
        <v>1524</v>
      </c>
      <c r="F434" s="2" t="s">
        <v>1423</v>
      </c>
      <c r="G434" s="2" t="s">
        <v>1324</v>
      </c>
      <c r="H434" s="2" t="s">
        <v>1228</v>
      </c>
      <c r="I434" s="2" t="s">
        <v>1525</v>
      </c>
      <c r="J434">
        <v>1.048</v>
      </c>
    </row>
    <row r="435" spans="1:10" hidden="1">
      <c r="A435" t="str">
        <f t="shared" si="6"/>
        <v>44504--</v>
      </c>
      <c r="B435" s="1">
        <v>44504</v>
      </c>
      <c r="C435" t="s">
        <v>1209</v>
      </c>
      <c r="D435" s="2" t="s">
        <v>1209</v>
      </c>
      <c r="E435" s="2" t="s">
        <v>1209</v>
      </c>
      <c r="F435" s="2" t="s">
        <v>1209</v>
      </c>
      <c r="G435" s="2" t="s">
        <v>1209</v>
      </c>
      <c r="H435" s="2" t="s">
        <v>1209</v>
      </c>
      <c r="I435" s="2" t="s">
        <v>1209</v>
      </c>
      <c r="J435" t="s">
        <v>1209</v>
      </c>
    </row>
    <row r="436" spans="1:10" hidden="1">
      <c r="A436" t="str">
        <f t="shared" si="6"/>
        <v>44504PHI</v>
      </c>
      <c r="B436" s="1">
        <v>44504</v>
      </c>
      <c r="C436" t="s">
        <v>1237</v>
      </c>
      <c r="D436" s="2" t="s">
        <v>1192</v>
      </c>
      <c r="E436" s="2" t="s">
        <v>1526</v>
      </c>
      <c r="F436" s="2" t="s">
        <v>1219</v>
      </c>
      <c r="G436" s="2" t="s">
        <v>1527</v>
      </c>
      <c r="H436" s="2" t="s">
        <v>1310</v>
      </c>
      <c r="I436" s="2" t="s">
        <v>1416</v>
      </c>
      <c r="J436">
        <v>1.1020000000000001</v>
      </c>
    </row>
    <row r="437" spans="1:10" hidden="1">
      <c r="A437" t="str">
        <f t="shared" si="6"/>
        <v>44504MIA</v>
      </c>
      <c r="B437" s="1">
        <v>44504</v>
      </c>
      <c r="C437" t="s">
        <v>1238</v>
      </c>
      <c r="D437" s="2" t="s">
        <v>1185</v>
      </c>
      <c r="E437" s="2" t="s">
        <v>1279</v>
      </c>
      <c r="F437" s="2" t="s">
        <v>1530</v>
      </c>
      <c r="G437" s="2" t="s">
        <v>1536</v>
      </c>
      <c r="H437" s="2" t="s">
        <v>1479</v>
      </c>
      <c r="I437" s="2" t="s">
        <v>1224</v>
      </c>
      <c r="J437">
        <v>1.073</v>
      </c>
    </row>
    <row r="438" spans="1:10" hidden="1">
      <c r="A438" t="str">
        <f t="shared" si="6"/>
        <v>44504CHA</v>
      </c>
      <c r="B438" s="1">
        <v>44504</v>
      </c>
      <c r="C438" t="s">
        <v>1240</v>
      </c>
      <c r="D438" s="2" t="s">
        <v>1174</v>
      </c>
      <c r="E438" s="2" t="s">
        <v>1447</v>
      </c>
      <c r="F438" s="2" t="s">
        <v>1422</v>
      </c>
      <c r="G438" s="2" t="s">
        <v>1301</v>
      </c>
      <c r="H438" s="2" t="s">
        <v>1296</v>
      </c>
      <c r="I438" s="2" t="s">
        <v>1446</v>
      </c>
      <c r="J438">
        <v>1.075</v>
      </c>
    </row>
    <row r="439" spans="1:10" hidden="1">
      <c r="A439" t="str">
        <f t="shared" si="6"/>
        <v>44504NYK</v>
      </c>
      <c r="B439" s="1">
        <v>44504</v>
      </c>
      <c r="C439" t="s">
        <v>1241</v>
      </c>
      <c r="D439" s="2" t="s">
        <v>1189</v>
      </c>
      <c r="E439" s="2" t="s">
        <v>1528</v>
      </c>
      <c r="F439" s="2" t="s">
        <v>1496</v>
      </c>
      <c r="G439" s="2" t="s">
        <v>1501</v>
      </c>
      <c r="H439" s="2" t="s">
        <v>1443</v>
      </c>
      <c r="I439" s="2" t="s">
        <v>1357</v>
      </c>
      <c r="J439">
        <v>1.0680000000000001</v>
      </c>
    </row>
    <row r="440" spans="1:10" hidden="1">
      <c r="A440" t="str">
        <f t="shared" si="6"/>
        <v>44504POR</v>
      </c>
      <c r="B440" s="1">
        <v>44504</v>
      </c>
      <c r="C440" t="s">
        <v>1242</v>
      </c>
      <c r="D440" s="2" t="s">
        <v>1193</v>
      </c>
      <c r="E440" s="2" t="s">
        <v>1323</v>
      </c>
      <c r="F440" s="2" t="s">
        <v>1458</v>
      </c>
      <c r="G440" s="2" t="s">
        <v>1474</v>
      </c>
      <c r="H440" s="2" t="s">
        <v>1477</v>
      </c>
      <c r="I440" s="2" t="s">
        <v>1406</v>
      </c>
      <c r="J440">
        <v>1.1439999999999999</v>
      </c>
    </row>
    <row r="441" spans="1:10" hidden="1">
      <c r="A441" t="str">
        <f t="shared" si="6"/>
        <v>44504UTA</v>
      </c>
      <c r="B441" s="1">
        <v>44504</v>
      </c>
      <c r="C441" t="s">
        <v>1243</v>
      </c>
      <c r="D441" s="2" t="s">
        <v>1196</v>
      </c>
      <c r="E441" s="2" t="s">
        <v>1425</v>
      </c>
      <c r="F441" s="2" t="s">
        <v>1407</v>
      </c>
      <c r="G441" s="2" t="s">
        <v>1384</v>
      </c>
      <c r="H441" s="2" t="s">
        <v>1382</v>
      </c>
      <c r="I441" s="2" t="s">
        <v>1381</v>
      </c>
      <c r="J441">
        <v>1.1459999999999999</v>
      </c>
    </row>
    <row r="442" spans="1:10" hidden="1">
      <c r="A442" t="str">
        <f t="shared" si="6"/>
        <v>44504CHI</v>
      </c>
      <c r="B442" s="1">
        <v>44504</v>
      </c>
      <c r="C442" t="s">
        <v>1244</v>
      </c>
      <c r="D442" s="2" t="s">
        <v>1173</v>
      </c>
      <c r="E442" s="2" t="s">
        <v>1286</v>
      </c>
      <c r="F442" s="2" t="s">
        <v>1358</v>
      </c>
      <c r="G442" s="2" t="s">
        <v>1529</v>
      </c>
      <c r="H442" s="2" t="s">
        <v>1282</v>
      </c>
      <c r="I442" s="2" t="s">
        <v>1419</v>
      </c>
      <c r="J442">
        <v>1.081</v>
      </c>
    </row>
    <row r="443" spans="1:10">
      <c r="A443" t="str">
        <f t="shared" si="6"/>
        <v>44504ATL</v>
      </c>
      <c r="B443" s="1">
        <v>44504</v>
      </c>
      <c r="C443" t="s">
        <v>1245</v>
      </c>
      <c r="D443" s="2" t="s">
        <v>1168</v>
      </c>
      <c r="E443" s="2" t="s">
        <v>1253</v>
      </c>
      <c r="F443" s="2" t="s">
        <v>1253</v>
      </c>
      <c r="G443" s="2" t="s">
        <v>1530</v>
      </c>
      <c r="H443" s="2" t="s">
        <v>1531</v>
      </c>
      <c r="I443" s="2" t="s">
        <v>1396</v>
      </c>
      <c r="J443">
        <v>1.109</v>
      </c>
    </row>
    <row r="444" spans="1:10" hidden="1">
      <c r="A444" t="str">
        <f t="shared" si="6"/>
        <v>44504MEM</v>
      </c>
      <c r="B444" s="1">
        <v>44504</v>
      </c>
      <c r="C444" t="s">
        <v>1246</v>
      </c>
      <c r="D444" s="2" t="s">
        <v>1184</v>
      </c>
      <c r="E444" s="2" t="s">
        <v>1421</v>
      </c>
      <c r="F444" s="2" t="s">
        <v>1507</v>
      </c>
      <c r="G444" s="2" t="s">
        <v>1210</v>
      </c>
      <c r="H444" s="2" t="s">
        <v>1419</v>
      </c>
      <c r="I444" s="2" t="s">
        <v>1297</v>
      </c>
      <c r="J444">
        <v>1.0880000000000001</v>
      </c>
    </row>
    <row r="445" spans="1:10" hidden="1">
      <c r="A445" t="str">
        <f t="shared" si="6"/>
        <v>44504WAS</v>
      </c>
      <c r="B445" s="1">
        <v>44504</v>
      </c>
      <c r="C445" t="s">
        <v>1247</v>
      </c>
      <c r="D445" s="2" t="s">
        <v>1197</v>
      </c>
      <c r="E445" s="2" t="s">
        <v>1379</v>
      </c>
      <c r="F445" s="2" t="s">
        <v>1323</v>
      </c>
      <c r="G445" s="2" t="s">
        <v>1532</v>
      </c>
      <c r="H445" s="2" t="s">
        <v>1413</v>
      </c>
      <c r="I445" s="2" t="s">
        <v>1431</v>
      </c>
      <c r="J445">
        <v>1.077</v>
      </c>
    </row>
    <row r="446" spans="1:10" hidden="1">
      <c r="A446" t="str">
        <f t="shared" si="6"/>
        <v>44504LAL</v>
      </c>
      <c r="B446" s="1">
        <v>44504</v>
      </c>
      <c r="C446" t="s">
        <v>1248</v>
      </c>
      <c r="D446" s="2" t="s">
        <v>1183</v>
      </c>
      <c r="E446" s="2" t="s">
        <v>1426</v>
      </c>
      <c r="F446" s="2" t="s">
        <v>1332</v>
      </c>
      <c r="G446" s="2" t="s">
        <v>1460</v>
      </c>
      <c r="H446" s="2" t="s">
        <v>1334</v>
      </c>
      <c r="I446" s="2" t="s">
        <v>1386</v>
      </c>
      <c r="J446">
        <v>1.0620000000000001</v>
      </c>
    </row>
    <row r="447" spans="1:10" hidden="1">
      <c r="A447" t="str">
        <f t="shared" si="6"/>
        <v>44504IND</v>
      </c>
      <c r="B447" s="1">
        <v>44504</v>
      </c>
      <c r="C447" t="s">
        <v>1249</v>
      </c>
      <c r="D447" s="2" t="s">
        <v>1181</v>
      </c>
      <c r="E447" s="2" t="s">
        <v>1368</v>
      </c>
      <c r="F447" s="2" t="s">
        <v>1480</v>
      </c>
      <c r="G447" s="2" t="s">
        <v>1533</v>
      </c>
      <c r="H447" s="2" t="s">
        <v>1430</v>
      </c>
      <c r="I447" s="2" t="s">
        <v>1293</v>
      </c>
      <c r="J447">
        <v>1.091</v>
      </c>
    </row>
    <row r="448" spans="1:10" hidden="1">
      <c r="A448" t="str">
        <f t="shared" si="6"/>
        <v>44504GSW</v>
      </c>
      <c r="B448" s="1">
        <v>44504</v>
      </c>
      <c r="C448" t="s">
        <v>1250</v>
      </c>
      <c r="D448" s="2" t="s">
        <v>1179</v>
      </c>
      <c r="E448" s="2" t="s">
        <v>1368</v>
      </c>
      <c r="F448" s="2" t="s">
        <v>1302</v>
      </c>
      <c r="G448" s="2" t="s">
        <v>1454</v>
      </c>
      <c r="H448" s="2" t="s">
        <v>1472</v>
      </c>
      <c r="I448" s="2" t="s">
        <v>1422</v>
      </c>
      <c r="J448">
        <v>1.077</v>
      </c>
    </row>
    <row r="449" spans="1:10" hidden="1">
      <c r="A449" t="str">
        <f t="shared" si="6"/>
        <v>44504MIL</v>
      </c>
      <c r="B449" s="1">
        <v>44504</v>
      </c>
      <c r="C449" t="s">
        <v>1251</v>
      </c>
      <c r="D449" s="2" t="s">
        <v>1186</v>
      </c>
      <c r="E449" s="2" t="s">
        <v>1210</v>
      </c>
      <c r="F449" s="2" t="s">
        <v>1489</v>
      </c>
      <c r="G449" s="2" t="s">
        <v>1486</v>
      </c>
      <c r="H449" s="2" t="s">
        <v>1292</v>
      </c>
      <c r="I449" s="2" t="s">
        <v>1443</v>
      </c>
      <c r="J449">
        <v>1.129</v>
      </c>
    </row>
    <row r="450" spans="1:10" hidden="1">
      <c r="A450" t="str">
        <f t="shared" si="6"/>
        <v>44504SAC</v>
      </c>
      <c r="B450" s="1">
        <v>44504</v>
      </c>
      <c r="C450" t="s">
        <v>1252</v>
      </c>
      <c r="D450" s="2" t="s">
        <v>1214</v>
      </c>
      <c r="E450" s="2" t="s">
        <v>1332</v>
      </c>
      <c r="F450" s="2" t="s">
        <v>1482</v>
      </c>
      <c r="G450" s="2" t="s">
        <v>1365</v>
      </c>
      <c r="H450" s="2" t="s">
        <v>1367</v>
      </c>
      <c r="I450" s="2" t="s">
        <v>1226</v>
      </c>
      <c r="J450">
        <v>1.1020000000000001</v>
      </c>
    </row>
    <row r="451" spans="1:10" hidden="1">
      <c r="A451" t="str">
        <f t="shared" ref="A451:A514" si="7">_xlfn.CONCAT(B451,D451)</f>
        <v>44504SAS</v>
      </c>
      <c r="B451" s="1">
        <v>44504</v>
      </c>
      <c r="C451" t="s">
        <v>1255</v>
      </c>
      <c r="D451" s="2" t="s">
        <v>1194</v>
      </c>
      <c r="E451" s="2" t="s">
        <v>1480</v>
      </c>
      <c r="F451" s="2" t="s">
        <v>1370</v>
      </c>
      <c r="G451" s="2" t="s">
        <v>1534</v>
      </c>
      <c r="H451" s="2" t="s">
        <v>1427</v>
      </c>
      <c r="I451" s="2" t="s">
        <v>1454</v>
      </c>
      <c r="J451">
        <v>1.0780000000000001</v>
      </c>
    </row>
    <row r="452" spans="1:10" hidden="1">
      <c r="A452" t="str">
        <f t="shared" si="7"/>
        <v>44504TOR</v>
      </c>
      <c r="B452" s="1">
        <v>44504</v>
      </c>
      <c r="C452" t="s">
        <v>1256</v>
      </c>
      <c r="D452" s="2" t="s">
        <v>1195</v>
      </c>
      <c r="E452" s="2" t="s">
        <v>1300</v>
      </c>
      <c r="F452" s="2" t="s">
        <v>1351</v>
      </c>
      <c r="G452" s="2" t="s">
        <v>1329</v>
      </c>
      <c r="H452" s="2" t="s">
        <v>1337</v>
      </c>
      <c r="I452" s="2" t="s">
        <v>1363</v>
      </c>
      <c r="J452">
        <v>1.085</v>
      </c>
    </row>
    <row r="453" spans="1:10" hidden="1">
      <c r="A453" t="str">
        <f t="shared" si="7"/>
        <v>44504PHX</v>
      </c>
      <c r="B453" s="1">
        <v>44504</v>
      </c>
      <c r="C453" t="s">
        <v>1260</v>
      </c>
      <c r="D453" s="2" t="s">
        <v>1215</v>
      </c>
      <c r="E453" s="2" t="s">
        <v>1505</v>
      </c>
      <c r="F453" s="2" t="s">
        <v>1257</v>
      </c>
      <c r="G453" s="2" t="s">
        <v>1422</v>
      </c>
      <c r="H453" s="2" t="s">
        <v>1365</v>
      </c>
      <c r="I453" s="2" t="s">
        <v>1331</v>
      </c>
      <c r="J453">
        <v>1.133</v>
      </c>
    </row>
    <row r="454" spans="1:10" hidden="1">
      <c r="A454" t="str">
        <f t="shared" si="7"/>
        <v>44504BOS</v>
      </c>
      <c r="B454" s="1">
        <v>44504</v>
      </c>
      <c r="C454" t="s">
        <v>1261</v>
      </c>
      <c r="D454" s="2" t="s">
        <v>1172</v>
      </c>
      <c r="E454" s="2" t="s">
        <v>1227</v>
      </c>
      <c r="F454" s="2" t="s">
        <v>1326</v>
      </c>
      <c r="G454" s="2" t="s">
        <v>1535</v>
      </c>
      <c r="H454" s="2" t="s">
        <v>1305</v>
      </c>
      <c r="I454" s="2" t="s">
        <v>1426</v>
      </c>
      <c r="J454">
        <v>1.105</v>
      </c>
    </row>
    <row r="455" spans="1:10" hidden="1">
      <c r="A455" t="str">
        <f t="shared" si="7"/>
        <v>44504ORL</v>
      </c>
      <c r="B455" s="1">
        <v>44504</v>
      </c>
      <c r="C455" t="s">
        <v>1262</v>
      </c>
      <c r="D455" s="2" t="s">
        <v>1191</v>
      </c>
      <c r="E455" s="2" t="s">
        <v>1392</v>
      </c>
      <c r="F455" s="2" t="s">
        <v>1224</v>
      </c>
      <c r="G455" s="2" t="s">
        <v>1478</v>
      </c>
      <c r="H455" s="2" t="s">
        <v>1455</v>
      </c>
      <c r="I455" s="2" t="s">
        <v>1292</v>
      </c>
      <c r="J455">
        <v>1.0209999999999999</v>
      </c>
    </row>
    <row r="456" spans="1:10" hidden="1">
      <c r="A456" t="str">
        <f t="shared" si="7"/>
        <v>44504CLE</v>
      </c>
      <c r="B456" s="1">
        <v>44504</v>
      </c>
      <c r="C456" t="s">
        <v>1263</v>
      </c>
      <c r="D456" s="2" t="s">
        <v>1175</v>
      </c>
      <c r="E456" s="2" t="s">
        <v>1365</v>
      </c>
      <c r="F456" s="2" t="s">
        <v>1377</v>
      </c>
      <c r="G456" s="2" t="s">
        <v>1387</v>
      </c>
      <c r="H456" s="2" t="s">
        <v>1407</v>
      </c>
      <c r="I456" s="2" t="s">
        <v>1373</v>
      </c>
      <c r="J456">
        <v>1.026</v>
      </c>
    </row>
    <row r="457" spans="1:10" hidden="1">
      <c r="A457" t="str">
        <f t="shared" si="7"/>
        <v>44504BKN</v>
      </c>
      <c r="B457" s="1">
        <v>44504</v>
      </c>
      <c r="C457" t="s">
        <v>1264</v>
      </c>
      <c r="D457" s="2" t="s">
        <v>1171</v>
      </c>
      <c r="E457" s="2" t="s">
        <v>1520</v>
      </c>
      <c r="F457" s="2" t="s">
        <v>1292</v>
      </c>
      <c r="G457" s="2" t="s">
        <v>1316</v>
      </c>
      <c r="H457" s="2" t="s">
        <v>1367</v>
      </c>
      <c r="I457" s="2" t="s">
        <v>1295</v>
      </c>
      <c r="J457">
        <v>1.1439999999999999</v>
      </c>
    </row>
    <row r="458" spans="1:10" hidden="1">
      <c r="A458" t="str">
        <f t="shared" si="7"/>
        <v>44504NOP</v>
      </c>
      <c r="B458" s="1">
        <v>44504</v>
      </c>
      <c r="C458" t="s">
        <v>1265</v>
      </c>
      <c r="D458" s="2" t="s">
        <v>1188</v>
      </c>
      <c r="E458" s="2" t="s">
        <v>1383</v>
      </c>
      <c r="F458" s="2" t="s">
        <v>1379</v>
      </c>
      <c r="G458" s="2" t="s">
        <v>1452</v>
      </c>
      <c r="H458" s="2" t="s">
        <v>1297</v>
      </c>
      <c r="I458" s="2" t="s">
        <v>1475</v>
      </c>
      <c r="J458">
        <v>1.1020000000000001</v>
      </c>
    </row>
    <row r="459" spans="1:10" hidden="1">
      <c r="A459" t="str">
        <f t="shared" si="7"/>
        <v>44504DAL</v>
      </c>
      <c r="B459" s="1">
        <v>44504</v>
      </c>
      <c r="C459" t="s">
        <v>1266</v>
      </c>
      <c r="D459" s="2" t="s">
        <v>1176</v>
      </c>
      <c r="E459" s="2" t="s">
        <v>1377</v>
      </c>
      <c r="F459" s="2" t="s">
        <v>1445</v>
      </c>
      <c r="G459" s="2" t="s">
        <v>1321</v>
      </c>
      <c r="H459" s="2" t="s">
        <v>1283</v>
      </c>
      <c r="I459" s="2" t="s">
        <v>1492</v>
      </c>
      <c r="J459">
        <v>1.119</v>
      </c>
    </row>
    <row r="460" spans="1:10" hidden="1">
      <c r="A460" t="str">
        <f t="shared" si="7"/>
        <v>44504DEN</v>
      </c>
      <c r="B460" s="1">
        <v>44504</v>
      </c>
      <c r="C460" t="s">
        <v>1267</v>
      </c>
      <c r="D460" s="2" t="s">
        <v>1177</v>
      </c>
      <c r="E460" s="2" t="s">
        <v>1483</v>
      </c>
      <c r="F460" s="2" t="s">
        <v>1475</v>
      </c>
      <c r="G460" s="2" t="s">
        <v>1308</v>
      </c>
      <c r="H460" s="2" t="s">
        <v>1484</v>
      </c>
      <c r="I460" s="2" t="s">
        <v>1383</v>
      </c>
      <c r="J460">
        <v>1.1359999999999999</v>
      </c>
    </row>
    <row r="461" spans="1:10" hidden="1">
      <c r="A461" t="str">
        <f t="shared" si="7"/>
        <v>44504MIN</v>
      </c>
      <c r="B461" s="1">
        <v>44504</v>
      </c>
      <c r="C461" t="s">
        <v>1268</v>
      </c>
      <c r="D461" s="2" t="s">
        <v>1187</v>
      </c>
      <c r="E461" s="2" t="s">
        <v>1400</v>
      </c>
      <c r="F461" s="2" t="s">
        <v>1302</v>
      </c>
      <c r="G461" s="2" t="s">
        <v>1506</v>
      </c>
      <c r="H461" s="2" t="s">
        <v>1521</v>
      </c>
      <c r="I461" s="2" t="s">
        <v>1422</v>
      </c>
      <c r="J461">
        <v>1.0609999999999999</v>
      </c>
    </row>
    <row r="462" spans="1:10" hidden="1">
      <c r="A462" t="str">
        <f t="shared" si="7"/>
        <v>44504LAC</v>
      </c>
      <c r="B462" s="1">
        <v>44504</v>
      </c>
      <c r="C462" t="s">
        <v>1269</v>
      </c>
      <c r="D462" s="2" t="s">
        <v>1182</v>
      </c>
      <c r="E462" s="2" t="s">
        <v>1375</v>
      </c>
      <c r="F462" s="2" t="s">
        <v>1344</v>
      </c>
      <c r="G462" s="2" t="s">
        <v>1230</v>
      </c>
      <c r="H462" s="2" t="s">
        <v>1444</v>
      </c>
      <c r="I462" s="2" t="s">
        <v>1489</v>
      </c>
      <c r="J462">
        <v>1.147</v>
      </c>
    </row>
    <row r="463" spans="1:10" hidden="1">
      <c r="A463" t="str">
        <f t="shared" si="7"/>
        <v>44504HOU</v>
      </c>
      <c r="B463" s="1">
        <v>44504</v>
      </c>
      <c r="C463" t="s">
        <v>1270</v>
      </c>
      <c r="D463" s="2" t="s">
        <v>1180</v>
      </c>
      <c r="E463" s="2" t="s">
        <v>1378</v>
      </c>
      <c r="F463" s="2" t="s">
        <v>1233</v>
      </c>
      <c r="G463" s="2" t="s">
        <v>1386</v>
      </c>
      <c r="H463" s="2" t="s">
        <v>1211</v>
      </c>
      <c r="I463" s="2" t="s">
        <v>1230</v>
      </c>
      <c r="J463">
        <v>1.04</v>
      </c>
    </row>
    <row r="464" spans="1:10" hidden="1">
      <c r="A464" t="str">
        <f t="shared" si="7"/>
        <v>44504OKC</v>
      </c>
      <c r="B464" s="1">
        <v>44504</v>
      </c>
      <c r="C464" t="s">
        <v>1271</v>
      </c>
      <c r="D464" s="2" t="s">
        <v>1190</v>
      </c>
      <c r="E464" s="2" t="s">
        <v>1513</v>
      </c>
      <c r="F464" s="2" t="s">
        <v>1341</v>
      </c>
      <c r="G464" s="2" t="s">
        <v>1512</v>
      </c>
      <c r="H464" s="2" t="s">
        <v>1351</v>
      </c>
      <c r="I464" s="2" t="s">
        <v>1313</v>
      </c>
      <c r="J464">
        <v>1.0069999999999999</v>
      </c>
    </row>
    <row r="465" spans="1:10" hidden="1">
      <c r="A465" t="str">
        <f t="shared" si="7"/>
        <v>44504DET</v>
      </c>
      <c r="B465" s="1">
        <v>44504</v>
      </c>
      <c r="C465" t="s">
        <v>1273</v>
      </c>
      <c r="D465" s="2" t="s">
        <v>1178</v>
      </c>
      <c r="E465" s="2" t="s">
        <v>1537</v>
      </c>
      <c r="F465" s="2" t="s">
        <v>1371</v>
      </c>
      <c r="G465" s="2" t="s">
        <v>1538</v>
      </c>
      <c r="H465" s="2" t="s">
        <v>1324</v>
      </c>
      <c r="I465" s="2" t="s">
        <v>1525</v>
      </c>
      <c r="J465">
        <v>1.048</v>
      </c>
    </row>
    <row r="466" spans="1:10" hidden="1">
      <c r="A466" t="str">
        <f t="shared" si="7"/>
        <v>44505--</v>
      </c>
      <c r="B466" s="1">
        <v>44505</v>
      </c>
      <c r="C466" t="s">
        <v>1209</v>
      </c>
      <c r="D466" s="2" t="s">
        <v>1209</v>
      </c>
      <c r="E466" s="2" t="s">
        <v>1209</v>
      </c>
      <c r="F466" s="2" t="s">
        <v>1209</v>
      </c>
      <c r="G466" s="2" t="s">
        <v>1209</v>
      </c>
      <c r="H466" s="2" t="s">
        <v>1209</v>
      </c>
      <c r="I466" s="2" t="s">
        <v>1209</v>
      </c>
      <c r="J466" t="s">
        <v>1209</v>
      </c>
    </row>
    <row r="467" spans="1:10" hidden="1">
      <c r="A467" t="str">
        <f t="shared" si="7"/>
        <v>44505PHI</v>
      </c>
      <c r="B467" s="1">
        <v>44505</v>
      </c>
      <c r="C467" t="s">
        <v>1237</v>
      </c>
      <c r="D467" s="2" t="s">
        <v>1192</v>
      </c>
      <c r="E467" s="2" t="s">
        <v>1359</v>
      </c>
      <c r="F467" s="2" t="s">
        <v>1539</v>
      </c>
      <c r="G467" s="2" t="s">
        <v>1440</v>
      </c>
      <c r="H467" s="2" t="s">
        <v>1222</v>
      </c>
      <c r="I467" s="2" t="s">
        <v>1416</v>
      </c>
      <c r="J467">
        <v>1.1020000000000001</v>
      </c>
    </row>
    <row r="468" spans="1:10" hidden="1">
      <c r="A468" t="str">
        <f t="shared" si="7"/>
        <v>44505MIA</v>
      </c>
      <c r="B468" s="1">
        <v>44505</v>
      </c>
      <c r="C468" t="s">
        <v>1238</v>
      </c>
      <c r="D468" s="2" t="s">
        <v>1185</v>
      </c>
      <c r="E468" s="2" t="s">
        <v>1279</v>
      </c>
      <c r="F468" s="2" t="s">
        <v>1530</v>
      </c>
      <c r="G468" s="2" t="s">
        <v>1536</v>
      </c>
      <c r="H468" s="2" t="s">
        <v>1479</v>
      </c>
      <c r="I468" s="2" t="s">
        <v>1224</v>
      </c>
      <c r="J468">
        <v>1.073</v>
      </c>
    </row>
    <row r="469" spans="1:10" hidden="1">
      <c r="A469" t="str">
        <f t="shared" si="7"/>
        <v>44505NYK</v>
      </c>
      <c r="B469" s="1">
        <v>44505</v>
      </c>
      <c r="C469" t="s">
        <v>1240</v>
      </c>
      <c r="D469" s="2" t="s">
        <v>1189</v>
      </c>
      <c r="E469" s="2" t="s">
        <v>1401</v>
      </c>
      <c r="F469" s="2" t="s">
        <v>1460</v>
      </c>
      <c r="G469" s="2" t="s">
        <v>1466</v>
      </c>
      <c r="H469" s="2" t="s">
        <v>1443</v>
      </c>
      <c r="I469" s="2" t="s">
        <v>1275</v>
      </c>
      <c r="J469">
        <v>1.0680000000000001</v>
      </c>
    </row>
    <row r="470" spans="1:10" hidden="1">
      <c r="A470" t="str">
        <f t="shared" si="7"/>
        <v>44505CHA</v>
      </c>
      <c r="B470" s="1">
        <v>44505</v>
      </c>
      <c r="C470" t="s">
        <v>1241</v>
      </c>
      <c r="D470" s="2" t="s">
        <v>1174</v>
      </c>
      <c r="E470" s="2" t="s">
        <v>1283</v>
      </c>
      <c r="F470" s="2" t="s">
        <v>1295</v>
      </c>
      <c r="G470" s="2" t="s">
        <v>1258</v>
      </c>
      <c r="H470" s="2" t="s">
        <v>1296</v>
      </c>
      <c r="I470" s="2" t="s">
        <v>1426</v>
      </c>
      <c r="J470">
        <v>1.075</v>
      </c>
    </row>
    <row r="471" spans="1:10" hidden="1">
      <c r="A471" t="str">
        <f t="shared" si="7"/>
        <v>44505POR</v>
      </c>
      <c r="B471" s="1">
        <v>44505</v>
      </c>
      <c r="C471" t="s">
        <v>1242</v>
      </c>
      <c r="D471" s="2" t="s">
        <v>1193</v>
      </c>
      <c r="E471" s="2" t="s">
        <v>1425</v>
      </c>
      <c r="F471" s="2" t="s">
        <v>1362</v>
      </c>
      <c r="G471" s="2" t="s">
        <v>1288</v>
      </c>
      <c r="H471" s="2" t="s">
        <v>1477</v>
      </c>
      <c r="I471" s="2" t="s">
        <v>1540</v>
      </c>
      <c r="J471">
        <v>1.1439999999999999</v>
      </c>
    </row>
    <row r="472" spans="1:10" hidden="1">
      <c r="A472" t="str">
        <f t="shared" si="7"/>
        <v>44505UTA</v>
      </c>
      <c r="B472" s="1">
        <v>44505</v>
      </c>
      <c r="C472" t="s">
        <v>1243</v>
      </c>
      <c r="D472" s="2" t="s">
        <v>1196</v>
      </c>
      <c r="E472" s="2" t="s">
        <v>1425</v>
      </c>
      <c r="F472" s="2" t="s">
        <v>1407</v>
      </c>
      <c r="G472" s="2" t="s">
        <v>1384</v>
      </c>
      <c r="H472" s="2" t="s">
        <v>1382</v>
      </c>
      <c r="I472" s="2" t="s">
        <v>1381</v>
      </c>
      <c r="J472">
        <v>1.1459999999999999</v>
      </c>
    </row>
    <row r="473" spans="1:10" hidden="1">
      <c r="A473" t="str">
        <f t="shared" si="7"/>
        <v>44505MEM</v>
      </c>
      <c r="B473" s="1">
        <v>44505</v>
      </c>
      <c r="C473" t="s">
        <v>1244</v>
      </c>
      <c r="D473" s="2" t="s">
        <v>1184</v>
      </c>
      <c r="E473" s="2" t="s">
        <v>1363</v>
      </c>
      <c r="F473" s="2" t="s">
        <v>1368</v>
      </c>
      <c r="G473" s="2" t="s">
        <v>1320</v>
      </c>
      <c r="H473" s="2" t="s">
        <v>1414</v>
      </c>
      <c r="I473" s="2" t="s">
        <v>1297</v>
      </c>
      <c r="J473">
        <v>1.0880000000000001</v>
      </c>
    </row>
    <row r="474" spans="1:10" hidden="1">
      <c r="A474" t="str">
        <f t="shared" si="7"/>
        <v>44505CHI</v>
      </c>
      <c r="B474" s="1">
        <v>44505</v>
      </c>
      <c r="C474" t="s">
        <v>1245</v>
      </c>
      <c r="D474" s="2" t="s">
        <v>1173</v>
      </c>
      <c r="E474" s="2" t="s">
        <v>1421</v>
      </c>
      <c r="F474" s="2" t="s">
        <v>1422</v>
      </c>
      <c r="G474" s="2" t="s">
        <v>1520</v>
      </c>
      <c r="H474" s="2" t="s">
        <v>1282</v>
      </c>
      <c r="I474" s="2" t="s">
        <v>1280</v>
      </c>
      <c r="J474">
        <v>1.081</v>
      </c>
    </row>
    <row r="475" spans="1:10">
      <c r="A475" t="str">
        <f t="shared" si="7"/>
        <v>44505ATL</v>
      </c>
      <c r="B475" s="1">
        <v>44505</v>
      </c>
      <c r="C475" t="s">
        <v>1246</v>
      </c>
      <c r="D475" s="2" t="s">
        <v>1168</v>
      </c>
      <c r="E475" s="2" t="s">
        <v>1421</v>
      </c>
      <c r="F475" s="2" t="s">
        <v>1282</v>
      </c>
      <c r="G475" s="2" t="s">
        <v>1448</v>
      </c>
      <c r="H475" s="2" t="s">
        <v>1531</v>
      </c>
      <c r="I475" s="2" t="s">
        <v>1520</v>
      </c>
      <c r="J475">
        <v>1.109</v>
      </c>
    </row>
    <row r="476" spans="1:10" hidden="1">
      <c r="A476" t="str">
        <f t="shared" si="7"/>
        <v>44505IND</v>
      </c>
      <c r="B476" s="1">
        <v>44505</v>
      </c>
      <c r="C476" t="s">
        <v>1247</v>
      </c>
      <c r="D476" s="2" t="s">
        <v>1181</v>
      </c>
      <c r="E476" s="2" t="s">
        <v>1381</v>
      </c>
      <c r="F476" s="2" t="s">
        <v>1281</v>
      </c>
      <c r="G476" s="2" t="s">
        <v>1526</v>
      </c>
      <c r="H476" s="2" t="s">
        <v>1295</v>
      </c>
      <c r="I476" s="2" t="s">
        <v>1293</v>
      </c>
      <c r="J476">
        <v>1.091</v>
      </c>
    </row>
    <row r="477" spans="1:10" hidden="1">
      <c r="A477" t="str">
        <f t="shared" si="7"/>
        <v>44505SAC</v>
      </c>
      <c r="B477" s="1">
        <v>44505</v>
      </c>
      <c r="C477" t="s">
        <v>1248</v>
      </c>
      <c r="D477" s="2" t="s">
        <v>1214</v>
      </c>
      <c r="E477" s="2" t="s">
        <v>1389</v>
      </c>
      <c r="F477" s="2" t="s">
        <v>1368</v>
      </c>
      <c r="G477" s="2" t="s">
        <v>1321</v>
      </c>
      <c r="H477" s="2" t="s">
        <v>1210</v>
      </c>
      <c r="I477" s="2" t="s">
        <v>1226</v>
      </c>
      <c r="J477">
        <v>1.1020000000000001</v>
      </c>
    </row>
    <row r="478" spans="1:10" hidden="1">
      <c r="A478" t="str">
        <f t="shared" si="7"/>
        <v>44505WAS</v>
      </c>
      <c r="B478" s="1">
        <v>44505</v>
      </c>
      <c r="C478" t="s">
        <v>1249</v>
      </c>
      <c r="D478" s="2" t="s">
        <v>1197</v>
      </c>
      <c r="E478" s="2" t="s">
        <v>1389</v>
      </c>
      <c r="F478" s="2" t="s">
        <v>1481</v>
      </c>
      <c r="G478" s="2" t="s">
        <v>1482</v>
      </c>
      <c r="H478" s="2" t="s">
        <v>1223</v>
      </c>
      <c r="I478" s="2" t="s">
        <v>1431</v>
      </c>
      <c r="J478">
        <v>1.077</v>
      </c>
    </row>
    <row r="479" spans="1:10" hidden="1">
      <c r="A479" t="str">
        <f t="shared" si="7"/>
        <v>44505LAL</v>
      </c>
      <c r="B479" s="1">
        <v>44505</v>
      </c>
      <c r="C479" t="s">
        <v>1250</v>
      </c>
      <c r="D479" s="2" t="s">
        <v>1183</v>
      </c>
      <c r="E479" s="2" t="s">
        <v>1426</v>
      </c>
      <c r="F479" s="2" t="s">
        <v>1332</v>
      </c>
      <c r="G479" s="2" t="s">
        <v>1460</v>
      </c>
      <c r="H479" s="2" t="s">
        <v>1334</v>
      </c>
      <c r="I479" s="2" t="s">
        <v>1386</v>
      </c>
      <c r="J479">
        <v>1.0620000000000001</v>
      </c>
    </row>
    <row r="480" spans="1:10" hidden="1">
      <c r="A480" t="str">
        <f t="shared" si="7"/>
        <v>44505GSW</v>
      </c>
      <c r="B480" s="1">
        <v>44505</v>
      </c>
      <c r="C480" t="s">
        <v>1251</v>
      </c>
      <c r="D480" s="2" t="s">
        <v>1179</v>
      </c>
      <c r="E480" s="2" t="s">
        <v>1448</v>
      </c>
      <c r="F480" s="2" t="s">
        <v>1500</v>
      </c>
      <c r="G480" s="2" t="s">
        <v>1325</v>
      </c>
      <c r="H480" s="2" t="s">
        <v>1509</v>
      </c>
      <c r="I480" s="2" t="s">
        <v>1422</v>
      </c>
      <c r="J480">
        <v>1.077</v>
      </c>
    </row>
    <row r="481" spans="1:10" hidden="1">
      <c r="A481" t="str">
        <f t="shared" si="7"/>
        <v>44505TOR</v>
      </c>
      <c r="B481" s="1">
        <v>44505</v>
      </c>
      <c r="C481" t="s">
        <v>1252</v>
      </c>
      <c r="D481" s="2" t="s">
        <v>1195</v>
      </c>
      <c r="E481" s="2" t="s">
        <v>1415</v>
      </c>
      <c r="F481" s="2" t="s">
        <v>1421</v>
      </c>
      <c r="G481" s="2" t="s">
        <v>1222</v>
      </c>
      <c r="H481" s="2" t="s">
        <v>1337</v>
      </c>
      <c r="I481" s="2" t="s">
        <v>1541</v>
      </c>
      <c r="J481">
        <v>1.085</v>
      </c>
    </row>
    <row r="482" spans="1:10" hidden="1">
      <c r="A482" t="str">
        <f t="shared" si="7"/>
        <v>44505MIL</v>
      </c>
      <c r="B482" s="1">
        <v>44505</v>
      </c>
      <c r="C482" t="s">
        <v>1255</v>
      </c>
      <c r="D482" s="2" t="s">
        <v>1186</v>
      </c>
      <c r="E482" s="2" t="s">
        <v>1210</v>
      </c>
      <c r="F482" s="2" t="s">
        <v>1489</v>
      </c>
      <c r="G482" s="2" t="s">
        <v>1486</v>
      </c>
      <c r="H482" s="2" t="s">
        <v>1292</v>
      </c>
      <c r="I482" s="2" t="s">
        <v>1443</v>
      </c>
      <c r="J482">
        <v>1.129</v>
      </c>
    </row>
    <row r="483" spans="1:10" hidden="1">
      <c r="A483" t="str">
        <f t="shared" si="7"/>
        <v>44505SAS</v>
      </c>
      <c r="B483" s="1">
        <v>44505</v>
      </c>
      <c r="C483" t="s">
        <v>1256</v>
      </c>
      <c r="D483" s="2" t="s">
        <v>1194</v>
      </c>
      <c r="E483" s="2" t="s">
        <v>1257</v>
      </c>
      <c r="F483" s="2" t="s">
        <v>1303</v>
      </c>
      <c r="G483" s="2" t="s">
        <v>1500</v>
      </c>
      <c r="H483" s="2" t="s">
        <v>1542</v>
      </c>
      <c r="I483" s="2" t="s">
        <v>1454</v>
      </c>
      <c r="J483">
        <v>1.0780000000000001</v>
      </c>
    </row>
    <row r="484" spans="1:10" hidden="1">
      <c r="A484" t="str">
        <f t="shared" si="7"/>
        <v>44505PHX</v>
      </c>
      <c r="B484" s="1">
        <v>44505</v>
      </c>
      <c r="C484" t="s">
        <v>1260</v>
      </c>
      <c r="D484" s="2" t="s">
        <v>1215</v>
      </c>
      <c r="E484" s="2" t="s">
        <v>1505</v>
      </c>
      <c r="F484" s="2" t="s">
        <v>1257</v>
      </c>
      <c r="G484" s="2" t="s">
        <v>1422</v>
      </c>
      <c r="H484" s="2" t="s">
        <v>1365</v>
      </c>
      <c r="I484" s="2" t="s">
        <v>1331</v>
      </c>
      <c r="J484">
        <v>1.133</v>
      </c>
    </row>
    <row r="485" spans="1:10" hidden="1">
      <c r="A485" t="str">
        <f t="shared" si="7"/>
        <v>44505BKN</v>
      </c>
      <c r="B485" s="1">
        <v>44505</v>
      </c>
      <c r="C485" t="s">
        <v>1261</v>
      </c>
      <c r="D485" s="2" t="s">
        <v>1171</v>
      </c>
      <c r="E485" s="2" t="s">
        <v>1227</v>
      </c>
      <c r="F485" s="2" t="s">
        <v>1320</v>
      </c>
      <c r="G485" s="2" t="s">
        <v>1418</v>
      </c>
      <c r="H485" s="2" t="s">
        <v>1326</v>
      </c>
      <c r="I485" s="2" t="s">
        <v>1295</v>
      </c>
      <c r="J485">
        <v>1.1439999999999999</v>
      </c>
    </row>
    <row r="486" spans="1:10" hidden="1">
      <c r="A486" t="str">
        <f t="shared" si="7"/>
        <v>44505CLE</v>
      </c>
      <c r="B486" s="1">
        <v>44505</v>
      </c>
      <c r="C486" t="s">
        <v>1262</v>
      </c>
      <c r="D486" s="2" t="s">
        <v>1175</v>
      </c>
      <c r="E486" s="2" t="s">
        <v>1482</v>
      </c>
      <c r="F486" s="2" t="s">
        <v>1337</v>
      </c>
      <c r="G486" s="2" t="s">
        <v>1281</v>
      </c>
      <c r="H486" s="2" t="s">
        <v>1439</v>
      </c>
      <c r="I486" s="2" t="s">
        <v>1373</v>
      </c>
      <c r="J486">
        <v>1.026</v>
      </c>
    </row>
    <row r="487" spans="1:10" hidden="1">
      <c r="A487" t="str">
        <f t="shared" si="7"/>
        <v>44505BOS</v>
      </c>
      <c r="B487" s="1">
        <v>44505</v>
      </c>
      <c r="C487" t="s">
        <v>1263</v>
      </c>
      <c r="D487" s="2" t="s">
        <v>1172</v>
      </c>
      <c r="E487" s="2" t="s">
        <v>1326</v>
      </c>
      <c r="F487" s="2" t="s">
        <v>1500</v>
      </c>
      <c r="G487" s="2" t="s">
        <v>1348</v>
      </c>
      <c r="H487" s="2" t="s">
        <v>1305</v>
      </c>
      <c r="I487" s="2" t="s">
        <v>1257</v>
      </c>
      <c r="J487">
        <v>1.105</v>
      </c>
    </row>
    <row r="488" spans="1:10" hidden="1">
      <c r="A488" t="str">
        <f t="shared" si="7"/>
        <v>44505LAC</v>
      </c>
      <c r="B488" s="1">
        <v>44505</v>
      </c>
      <c r="C488" t="s">
        <v>1264</v>
      </c>
      <c r="D488" s="2" t="s">
        <v>1182</v>
      </c>
      <c r="E488" s="2" t="s">
        <v>1509</v>
      </c>
      <c r="F488" s="2" t="s">
        <v>1338</v>
      </c>
      <c r="G488" s="2" t="s">
        <v>1543</v>
      </c>
      <c r="H488" s="2" t="s">
        <v>1444</v>
      </c>
      <c r="I488" s="2" t="s">
        <v>1386</v>
      </c>
      <c r="J488">
        <v>1.147</v>
      </c>
    </row>
    <row r="489" spans="1:10" hidden="1">
      <c r="A489" t="str">
        <f t="shared" si="7"/>
        <v>44505NOP</v>
      </c>
      <c r="B489" s="1">
        <v>44505</v>
      </c>
      <c r="C489" t="s">
        <v>1265</v>
      </c>
      <c r="D489" s="2" t="s">
        <v>1188</v>
      </c>
      <c r="E489" s="2" t="s">
        <v>1373</v>
      </c>
      <c r="F489" s="2" t="s">
        <v>1501</v>
      </c>
      <c r="G489" s="2" t="s">
        <v>1503</v>
      </c>
      <c r="H489" s="2" t="s">
        <v>1297</v>
      </c>
      <c r="I489" s="2" t="s">
        <v>1211</v>
      </c>
      <c r="J489">
        <v>1.1020000000000001</v>
      </c>
    </row>
    <row r="490" spans="1:10" hidden="1">
      <c r="A490" t="str">
        <f t="shared" si="7"/>
        <v>44505MIN</v>
      </c>
      <c r="B490" s="1">
        <v>44505</v>
      </c>
      <c r="C490" t="s">
        <v>1266</v>
      </c>
      <c r="D490" s="2" t="s">
        <v>1187</v>
      </c>
      <c r="E490" s="2" t="s">
        <v>1373</v>
      </c>
      <c r="F490" s="2" t="s">
        <v>1466</v>
      </c>
      <c r="G490" s="2" t="s">
        <v>1494</v>
      </c>
      <c r="H490" s="2" t="s">
        <v>1367</v>
      </c>
      <c r="I490" s="2" t="s">
        <v>1422</v>
      </c>
      <c r="J490">
        <v>1.0609999999999999</v>
      </c>
    </row>
    <row r="491" spans="1:10" hidden="1">
      <c r="A491" t="str">
        <f t="shared" si="7"/>
        <v>44505DEN</v>
      </c>
      <c r="B491" s="1">
        <v>44505</v>
      </c>
      <c r="C491" t="s">
        <v>1267</v>
      </c>
      <c r="D491" s="2" t="s">
        <v>1177</v>
      </c>
      <c r="E491" s="2" t="s">
        <v>1396</v>
      </c>
      <c r="F491" s="2" t="s">
        <v>1483</v>
      </c>
      <c r="G491" s="2" t="s">
        <v>1427</v>
      </c>
      <c r="H491" s="2" t="s">
        <v>1484</v>
      </c>
      <c r="I491" s="2" t="s">
        <v>1450</v>
      </c>
      <c r="J491">
        <v>1.1359999999999999</v>
      </c>
    </row>
    <row r="492" spans="1:10" hidden="1">
      <c r="A492" t="str">
        <f t="shared" si="7"/>
        <v>44505ORL</v>
      </c>
      <c r="B492" s="1">
        <v>44505</v>
      </c>
      <c r="C492" t="s">
        <v>1268</v>
      </c>
      <c r="D492" s="2" t="s">
        <v>1191</v>
      </c>
      <c r="E492" s="2" t="s">
        <v>1433</v>
      </c>
      <c r="F492" s="2" t="s">
        <v>1500</v>
      </c>
      <c r="G492" s="2" t="s">
        <v>1312</v>
      </c>
      <c r="H492" s="2" t="s">
        <v>1348</v>
      </c>
      <c r="I492" s="2" t="s">
        <v>1292</v>
      </c>
      <c r="J492">
        <v>1.0209999999999999</v>
      </c>
    </row>
    <row r="493" spans="1:10" hidden="1">
      <c r="A493" t="str">
        <f t="shared" si="7"/>
        <v>44505DAL</v>
      </c>
      <c r="B493" s="1">
        <v>44505</v>
      </c>
      <c r="C493" t="s">
        <v>1269</v>
      </c>
      <c r="D493" s="2" t="s">
        <v>1176</v>
      </c>
      <c r="E493" s="2" t="s">
        <v>1305</v>
      </c>
      <c r="F493" s="2" t="s">
        <v>1226</v>
      </c>
      <c r="G493" s="2" t="s">
        <v>1472</v>
      </c>
      <c r="H493" s="2" t="s">
        <v>1283</v>
      </c>
      <c r="I493" s="2" t="s">
        <v>1233</v>
      </c>
      <c r="J493">
        <v>1.119</v>
      </c>
    </row>
    <row r="494" spans="1:10" hidden="1">
      <c r="A494" t="str">
        <f t="shared" si="7"/>
        <v>44505HOU</v>
      </c>
      <c r="B494" s="1">
        <v>44505</v>
      </c>
      <c r="C494" t="s">
        <v>1270</v>
      </c>
      <c r="D494" s="2" t="s">
        <v>1180</v>
      </c>
      <c r="E494" s="2" t="s">
        <v>1378</v>
      </c>
      <c r="F494" s="2" t="s">
        <v>1233</v>
      </c>
      <c r="G494" s="2" t="s">
        <v>1386</v>
      </c>
      <c r="H494" s="2" t="s">
        <v>1211</v>
      </c>
      <c r="I494" s="2" t="s">
        <v>1230</v>
      </c>
      <c r="J494">
        <v>1.04</v>
      </c>
    </row>
    <row r="495" spans="1:10" hidden="1">
      <c r="A495" t="str">
        <f t="shared" si="7"/>
        <v>44505OKC</v>
      </c>
      <c r="B495" s="1">
        <v>44505</v>
      </c>
      <c r="C495" t="s">
        <v>1271</v>
      </c>
      <c r="D495" s="2" t="s">
        <v>1190</v>
      </c>
      <c r="E495" s="2" t="s">
        <v>1309</v>
      </c>
      <c r="F495" s="2" t="s">
        <v>1231</v>
      </c>
      <c r="G495" s="2" t="s">
        <v>1512</v>
      </c>
      <c r="H495" s="2" t="s">
        <v>1351</v>
      </c>
      <c r="I495" s="2" t="s">
        <v>1544</v>
      </c>
      <c r="J495">
        <v>1.0069999999999999</v>
      </c>
    </row>
    <row r="496" spans="1:10" hidden="1">
      <c r="A496" t="str">
        <f t="shared" si="7"/>
        <v>44505DET</v>
      </c>
      <c r="B496" s="1">
        <v>44505</v>
      </c>
      <c r="C496" t="s">
        <v>1273</v>
      </c>
      <c r="D496" s="2" t="s">
        <v>1178</v>
      </c>
      <c r="E496" s="2" t="s">
        <v>1537</v>
      </c>
      <c r="F496" s="2" t="s">
        <v>1371</v>
      </c>
      <c r="G496" s="2" t="s">
        <v>1538</v>
      </c>
      <c r="H496" s="2" t="s">
        <v>1324</v>
      </c>
      <c r="I496" s="2" t="s">
        <v>1525</v>
      </c>
      <c r="J496">
        <v>1.048</v>
      </c>
    </row>
    <row r="497" spans="1:10" hidden="1">
      <c r="A497" t="str">
        <f t="shared" si="7"/>
        <v>44506--</v>
      </c>
      <c r="B497" s="1">
        <v>44506</v>
      </c>
      <c r="C497" t="s">
        <v>1209</v>
      </c>
      <c r="D497" s="2" t="s">
        <v>1209</v>
      </c>
      <c r="E497" s="2" t="s">
        <v>1209</v>
      </c>
      <c r="F497" s="2" t="s">
        <v>1209</v>
      </c>
      <c r="G497" s="2" t="s">
        <v>1209</v>
      </c>
      <c r="H497" s="2" t="s">
        <v>1209</v>
      </c>
      <c r="I497" s="2" t="s">
        <v>1209</v>
      </c>
      <c r="J497" t="s">
        <v>1209</v>
      </c>
    </row>
    <row r="498" spans="1:10" hidden="1">
      <c r="A498" t="str">
        <f t="shared" si="7"/>
        <v>44506PHI</v>
      </c>
      <c r="B498" s="1">
        <v>44506</v>
      </c>
      <c r="C498" t="s">
        <v>1237</v>
      </c>
      <c r="D498" s="2" t="s">
        <v>1192</v>
      </c>
      <c r="E498" s="2" t="s">
        <v>1478</v>
      </c>
      <c r="F498" s="2" t="s">
        <v>1534</v>
      </c>
      <c r="G498" s="2" t="s">
        <v>1477</v>
      </c>
      <c r="H498" s="2" t="s">
        <v>1222</v>
      </c>
      <c r="I498" s="2" t="s">
        <v>1545</v>
      </c>
      <c r="J498">
        <v>1.1020000000000001</v>
      </c>
    </row>
    <row r="499" spans="1:10" hidden="1">
      <c r="A499" t="str">
        <f t="shared" si="7"/>
        <v>44506NYK</v>
      </c>
      <c r="B499" s="1">
        <v>44506</v>
      </c>
      <c r="C499" t="s">
        <v>1238</v>
      </c>
      <c r="D499" s="2" t="s">
        <v>1189</v>
      </c>
      <c r="E499" s="2" t="s">
        <v>1401</v>
      </c>
      <c r="F499" s="2" t="s">
        <v>1460</v>
      </c>
      <c r="G499" s="2" t="s">
        <v>1466</v>
      </c>
      <c r="H499" s="2" t="s">
        <v>1443</v>
      </c>
      <c r="I499" s="2" t="s">
        <v>1275</v>
      </c>
      <c r="J499">
        <v>1.0680000000000001</v>
      </c>
    </row>
    <row r="500" spans="1:10" hidden="1">
      <c r="A500" t="str">
        <f t="shared" si="7"/>
        <v>44506UTA</v>
      </c>
      <c r="B500" s="1">
        <v>44506</v>
      </c>
      <c r="C500" t="s">
        <v>1240</v>
      </c>
      <c r="D500" s="2" t="s">
        <v>1196</v>
      </c>
      <c r="E500" s="2" t="s">
        <v>1546</v>
      </c>
      <c r="F500" s="2" t="s">
        <v>1222</v>
      </c>
      <c r="G500" s="2" t="s">
        <v>1385</v>
      </c>
      <c r="H500" s="2" t="s">
        <v>1382</v>
      </c>
      <c r="I500" s="2" t="s">
        <v>1280</v>
      </c>
      <c r="J500">
        <v>1.1459999999999999</v>
      </c>
    </row>
    <row r="501" spans="1:10" hidden="1">
      <c r="A501" t="str">
        <f t="shared" si="7"/>
        <v>44506CHA</v>
      </c>
      <c r="B501" s="1">
        <v>44506</v>
      </c>
      <c r="C501" t="s">
        <v>1241</v>
      </c>
      <c r="D501" s="2" t="s">
        <v>1174</v>
      </c>
      <c r="E501" s="2" t="s">
        <v>1283</v>
      </c>
      <c r="F501" s="2" t="s">
        <v>1295</v>
      </c>
      <c r="G501" s="2" t="s">
        <v>1258</v>
      </c>
      <c r="H501" s="2" t="s">
        <v>1296</v>
      </c>
      <c r="I501" s="2" t="s">
        <v>1426</v>
      </c>
      <c r="J501">
        <v>1.075</v>
      </c>
    </row>
    <row r="502" spans="1:10" hidden="1">
      <c r="A502" t="str">
        <f t="shared" si="7"/>
        <v>44506MIA</v>
      </c>
      <c r="B502" s="1">
        <v>44506</v>
      </c>
      <c r="C502" t="s">
        <v>1242</v>
      </c>
      <c r="D502" s="2" t="s">
        <v>1185</v>
      </c>
      <c r="E502" s="2" t="s">
        <v>1541</v>
      </c>
      <c r="F502" s="2" t="s">
        <v>1333</v>
      </c>
      <c r="G502" s="2" t="s">
        <v>1335</v>
      </c>
      <c r="H502" s="2" t="s">
        <v>1325</v>
      </c>
      <c r="I502" s="2" t="s">
        <v>1224</v>
      </c>
      <c r="J502">
        <v>1.073</v>
      </c>
    </row>
    <row r="503" spans="1:10" hidden="1">
      <c r="A503" t="str">
        <f t="shared" si="7"/>
        <v>44506POR</v>
      </c>
      <c r="B503" s="1">
        <v>44506</v>
      </c>
      <c r="C503" t="s">
        <v>1243</v>
      </c>
      <c r="D503" s="2" t="s">
        <v>1193</v>
      </c>
      <c r="E503" s="2" t="s">
        <v>1425</v>
      </c>
      <c r="F503" s="2" t="s">
        <v>1362</v>
      </c>
      <c r="G503" s="2" t="s">
        <v>1288</v>
      </c>
      <c r="H503" s="2" t="s">
        <v>1477</v>
      </c>
      <c r="I503" s="2" t="s">
        <v>1540</v>
      </c>
      <c r="J503">
        <v>1.1439999999999999</v>
      </c>
    </row>
    <row r="504" spans="1:10" hidden="1">
      <c r="A504" t="str">
        <f t="shared" si="7"/>
        <v>44506MEM</v>
      </c>
      <c r="B504" s="1">
        <v>44506</v>
      </c>
      <c r="C504" t="s">
        <v>1244</v>
      </c>
      <c r="D504" s="2" t="s">
        <v>1184</v>
      </c>
      <c r="E504" s="2" t="s">
        <v>1363</v>
      </c>
      <c r="F504" s="2" t="s">
        <v>1368</v>
      </c>
      <c r="G504" s="2" t="s">
        <v>1320</v>
      </c>
      <c r="H504" s="2" t="s">
        <v>1414</v>
      </c>
      <c r="I504" s="2" t="s">
        <v>1297</v>
      </c>
      <c r="J504">
        <v>1.0880000000000001</v>
      </c>
    </row>
    <row r="505" spans="1:10" hidden="1">
      <c r="A505" t="str">
        <f t="shared" si="7"/>
        <v>44506CHI</v>
      </c>
      <c r="B505" s="1">
        <v>44506</v>
      </c>
      <c r="C505" t="s">
        <v>1245</v>
      </c>
      <c r="D505" s="2" t="s">
        <v>1173</v>
      </c>
      <c r="E505" s="2" t="s">
        <v>1421</v>
      </c>
      <c r="F505" s="2" t="s">
        <v>1422</v>
      </c>
      <c r="G505" s="2" t="s">
        <v>1520</v>
      </c>
      <c r="H505" s="2" t="s">
        <v>1282</v>
      </c>
      <c r="I505" s="2" t="s">
        <v>1280</v>
      </c>
      <c r="J505">
        <v>1.081</v>
      </c>
    </row>
    <row r="506" spans="1:10">
      <c r="A506" t="str">
        <f t="shared" si="7"/>
        <v>44506ATL</v>
      </c>
      <c r="B506" s="1">
        <v>44506</v>
      </c>
      <c r="C506" t="s">
        <v>1246</v>
      </c>
      <c r="D506" s="2" t="s">
        <v>1168</v>
      </c>
      <c r="E506" s="2" t="s">
        <v>1226</v>
      </c>
      <c r="F506" s="2" t="s">
        <v>1304</v>
      </c>
      <c r="G506" s="2" t="s">
        <v>1489</v>
      </c>
      <c r="H506" s="2" t="s">
        <v>1413</v>
      </c>
      <c r="I506" s="2" t="s">
        <v>1520</v>
      </c>
      <c r="J506">
        <v>1.109</v>
      </c>
    </row>
    <row r="507" spans="1:10" hidden="1">
      <c r="A507" t="str">
        <f t="shared" si="7"/>
        <v>44506IND</v>
      </c>
      <c r="B507" s="1">
        <v>44506</v>
      </c>
      <c r="C507" t="s">
        <v>1247</v>
      </c>
      <c r="D507" s="2" t="s">
        <v>1181</v>
      </c>
      <c r="E507" s="2" t="s">
        <v>1381</v>
      </c>
      <c r="F507" s="2" t="s">
        <v>1281</v>
      </c>
      <c r="G507" s="2" t="s">
        <v>1526</v>
      </c>
      <c r="H507" s="2" t="s">
        <v>1295</v>
      </c>
      <c r="I507" s="2" t="s">
        <v>1293</v>
      </c>
      <c r="J507">
        <v>1.091</v>
      </c>
    </row>
    <row r="508" spans="1:10" hidden="1">
      <c r="A508" t="str">
        <f t="shared" si="7"/>
        <v>44506SAC</v>
      </c>
      <c r="B508" s="1">
        <v>44506</v>
      </c>
      <c r="C508" t="s">
        <v>1248</v>
      </c>
      <c r="D508" s="2" t="s">
        <v>1214</v>
      </c>
      <c r="E508" s="2" t="s">
        <v>1389</v>
      </c>
      <c r="F508" s="2" t="s">
        <v>1368</v>
      </c>
      <c r="G508" s="2" t="s">
        <v>1321</v>
      </c>
      <c r="H508" s="2" t="s">
        <v>1210</v>
      </c>
      <c r="I508" s="2" t="s">
        <v>1226</v>
      </c>
      <c r="J508">
        <v>1.1020000000000001</v>
      </c>
    </row>
    <row r="509" spans="1:10" hidden="1">
      <c r="A509" t="str">
        <f t="shared" si="7"/>
        <v>44506WAS</v>
      </c>
      <c r="B509" s="1">
        <v>44506</v>
      </c>
      <c r="C509" t="s">
        <v>1249</v>
      </c>
      <c r="D509" s="2" t="s">
        <v>1197</v>
      </c>
      <c r="E509" s="2" t="s">
        <v>1389</v>
      </c>
      <c r="F509" s="2" t="s">
        <v>1481</v>
      </c>
      <c r="G509" s="2" t="s">
        <v>1482</v>
      </c>
      <c r="H509" s="2" t="s">
        <v>1223</v>
      </c>
      <c r="I509" s="2" t="s">
        <v>1431</v>
      </c>
      <c r="J509">
        <v>1.077</v>
      </c>
    </row>
    <row r="510" spans="1:10" hidden="1">
      <c r="A510" t="str">
        <f t="shared" si="7"/>
        <v>44506GSW</v>
      </c>
      <c r="B510" s="1">
        <v>44506</v>
      </c>
      <c r="C510" t="s">
        <v>1250</v>
      </c>
      <c r="D510" s="2" t="s">
        <v>1179</v>
      </c>
      <c r="E510" s="2" t="s">
        <v>1448</v>
      </c>
      <c r="F510" s="2" t="s">
        <v>1500</v>
      </c>
      <c r="G510" s="2" t="s">
        <v>1325</v>
      </c>
      <c r="H510" s="2" t="s">
        <v>1509</v>
      </c>
      <c r="I510" s="2" t="s">
        <v>1422</v>
      </c>
      <c r="J510">
        <v>1.077</v>
      </c>
    </row>
    <row r="511" spans="1:10" hidden="1">
      <c r="A511" t="str">
        <f t="shared" si="7"/>
        <v>44506PHX</v>
      </c>
      <c r="B511" s="1">
        <v>44506</v>
      </c>
      <c r="C511" t="s">
        <v>1251</v>
      </c>
      <c r="D511" s="2" t="s">
        <v>1215</v>
      </c>
      <c r="E511" s="2" t="s">
        <v>1366</v>
      </c>
      <c r="F511" s="2" t="s">
        <v>1253</v>
      </c>
      <c r="G511" s="2" t="s">
        <v>1534</v>
      </c>
      <c r="H511" s="2" t="s">
        <v>1210</v>
      </c>
      <c r="I511" s="2" t="s">
        <v>1331</v>
      </c>
      <c r="J511">
        <v>1.133</v>
      </c>
    </row>
    <row r="512" spans="1:10" hidden="1">
      <c r="A512" t="str">
        <f t="shared" si="7"/>
        <v>44506TOR</v>
      </c>
      <c r="B512" s="1">
        <v>44506</v>
      </c>
      <c r="C512" t="s">
        <v>1252</v>
      </c>
      <c r="D512" s="2" t="s">
        <v>1195</v>
      </c>
      <c r="E512" s="2" t="s">
        <v>1415</v>
      </c>
      <c r="F512" s="2" t="s">
        <v>1421</v>
      </c>
      <c r="G512" s="2" t="s">
        <v>1222</v>
      </c>
      <c r="H512" s="2" t="s">
        <v>1337</v>
      </c>
      <c r="I512" s="2" t="s">
        <v>1541</v>
      </c>
      <c r="J512">
        <v>1.085</v>
      </c>
    </row>
    <row r="513" spans="1:10" hidden="1">
      <c r="A513" t="str">
        <f t="shared" si="7"/>
        <v>44506LAL</v>
      </c>
      <c r="B513" s="1">
        <v>44506</v>
      </c>
      <c r="C513" t="s">
        <v>1255</v>
      </c>
      <c r="D513" s="2" t="s">
        <v>1183</v>
      </c>
      <c r="E513" s="2" t="s">
        <v>1415</v>
      </c>
      <c r="F513" s="2" t="s">
        <v>1454</v>
      </c>
      <c r="G513" s="2" t="s">
        <v>1392</v>
      </c>
      <c r="H513" s="2" t="s">
        <v>1407</v>
      </c>
      <c r="I513" s="2" t="s">
        <v>1386</v>
      </c>
      <c r="J513">
        <v>1.0620000000000001</v>
      </c>
    </row>
    <row r="514" spans="1:10" hidden="1">
      <c r="A514" t="str">
        <f t="shared" si="7"/>
        <v>44506MIL</v>
      </c>
      <c r="B514" s="1">
        <v>44506</v>
      </c>
      <c r="C514" t="s">
        <v>1256</v>
      </c>
      <c r="D514" s="2" t="s">
        <v>1186</v>
      </c>
      <c r="E514" s="2" t="s">
        <v>1210</v>
      </c>
      <c r="F514" s="2" t="s">
        <v>1489</v>
      </c>
      <c r="G514" s="2" t="s">
        <v>1486</v>
      </c>
      <c r="H514" s="2" t="s">
        <v>1292</v>
      </c>
      <c r="I514" s="2" t="s">
        <v>1443</v>
      </c>
      <c r="J514">
        <v>1.129</v>
      </c>
    </row>
    <row r="515" spans="1:10" hidden="1">
      <c r="A515" t="str">
        <f t="shared" ref="A515:A578" si="8">_xlfn.CONCAT(B515,D515)</f>
        <v>44506SAS</v>
      </c>
      <c r="B515" s="1">
        <v>44506</v>
      </c>
      <c r="C515" t="s">
        <v>1260</v>
      </c>
      <c r="D515" s="2" t="s">
        <v>1194</v>
      </c>
      <c r="E515" s="2" t="s">
        <v>1257</v>
      </c>
      <c r="F515" s="2" t="s">
        <v>1303</v>
      </c>
      <c r="G515" s="2" t="s">
        <v>1500</v>
      </c>
      <c r="H515" s="2" t="s">
        <v>1542</v>
      </c>
      <c r="I515" s="2" t="s">
        <v>1454</v>
      </c>
      <c r="J515">
        <v>1.0780000000000001</v>
      </c>
    </row>
    <row r="516" spans="1:10" hidden="1">
      <c r="A516" t="str">
        <f t="shared" si="8"/>
        <v>44506BKN</v>
      </c>
      <c r="B516" s="1">
        <v>44506</v>
      </c>
      <c r="C516" t="s">
        <v>1261</v>
      </c>
      <c r="D516" s="2" t="s">
        <v>1171</v>
      </c>
      <c r="E516" s="2" t="s">
        <v>1227</v>
      </c>
      <c r="F516" s="2" t="s">
        <v>1320</v>
      </c>
      <c r="G516" s="2" t="s">
        <v>1418</v>
      </c>
      <c r="H516" s="2" t="s">
        <v>1326</v>
      </c>
      <c r="I516" s="2" t="s">
        <v>1295</v>
      </c>
      <c r="J516">
        <v>1.1439999999999999</v>
      </c>
    </row>
    <row r="517" spans="1:10" hidden="1">
      <c r="A517" t="str">
        <f t="shared" si="8"/>
        <v>44506CLE</v>
      </c>
      <c r="B517" s="1">
        <v>44506</v>
      </c>
      <c r="C517" t="s">
        <v>1262</v>
      </c>
      <c r="D517" s="2" t="s">
        <v>1175</v>
      </c>
      <c r="E517" s="2" t="s">
        <v>1482</v>
      </c>
      <c r="F517" s="2" t="s">
        <v>1337</v>
      </c>
      <c r="G517" s="2" t="s">
        <v>1281</v>
      </c>
      <c r="H517" s="2" t="s">
        <v>1439</v>
      </c>
      <c r="I517" s="2" t="s">
        <v>1373</v>
      </c>
      <c r="J517">
        <v>1.026</v>
      </c>
    </row>
    <row r="518" spans="1:10" hidden="1">
      <c r="A518" t="str">
        <f t="shared" si="8"/>
        <v>44506BOS</v>
      </c>
      <c r="B518" s="1">
        <v>44506</v>
      </c>
      <c r="C518" t="s">
        <v>1263</v>
      </c>
      <c r="D518" s="2" t="s">
        <v>1172</v>
      </c>
      <c r="E518" s="2" t="s">
        <v>1467</v>
      </c>
      <c r="F518" s="2" t="s">
        <v>1338</v>
      </c>
      <c r="G518" s="2" t="s">
        <v>1520</v>
      </c>
      <c r="H518" s="2" t="s">
        <v>1305</v>
      </c>
      <c r="I518" s="2" t="s">
        <v>1336</v>
      </c>
      <c r="J518">
        <v>1.105</v>
      </c>
    </row>
    <row r="519" spans="1:10" hidden="1">
      <c r="A519" t="str">
        <f t="shared" si="8"/>
        <v>44506LAC</v>
      </c>
      <c r="B519" s="1">
        <v>44506</v>
      </c>
      <c r="C519" t="s">
        <v>1264</v>
      </c>
      <c r="D519" s="2" t="s">
        <v>1182</v>
      </c>
      <c r="E519" s="2" t="s">
        <v>1509</v>
      </c>
      <c r="F519" s="2" t="s">
        <v>1338</v>
      </c>
      <c r="G519" s="2" t="s">
        <v>1543</v>
      </c>
      <c r="H519" s="2" t="s">
        <v>1444</v>
      </c>
      <c r="I519" s="2" t="s">
        <v>1386</v>
      </c>
      <c r="J519">
        <v>1.147</v>
      </c>
    </row>
    <row r="520" spans="1:10" hidden="1">
      <c r="A520" t="str">
        <f t="shared" si="8"/>
        <v>44506NOP</v>
      </c>
      <c r="B520" s="1">
        <v>44506</v>
      </c>
      <c r="C520" t="s">
        <v>1265</v>
      </c>
      <c r="D520" s="2" t="s">
        <v>1188</v>
      </c>
      <c r="E520" s="2" t="s">
        <v>1373</v>
      </c>
      <c r="F520" s="2" t="s">
        <v>1501</v>
      </c>
      <c r="G520" s="2" t="s">
        <v>1503</v>
      </c>
      <c r="H520" s="2" t="s">
        <v>1297</v>
      </c>
      <c r="I520" s="2" t="s">
        <v>1211</v>
      </c>
      <c r="J520">
        <v>1.1020000000000001</v>
      </c>
    </row>
    <row r="521" spans="1:10" hidden="1">
      <c r="A521" t="str">
        <f t="shared" si="8"/>
        <v>44506MIN</v>
      </c>
      <c r="B521" s="1">
        <v>44506</v>
      </c>
      <c r="C521" t="s">
        <v>1266</v>
      </c>
      <c r="D521" s="2" t="s">
        <v>1187</v>
      </c>
      <c r="E521" s="2" t="s">
        <v>1373</v>
      </c>
      <c r="F521" s="2" t="s">
        <v>1466</v>
      </c>
      <c r="G521" s="2" t="s">
        <v>1494</v>
      </c>
      <c r="H521" s="2" t="s">
        <v>1367</v>
      </c>
      <c r="I521" s="2" t="s">
        <v>1422</v>
      </c>
      <c r="J521">
        <v>1.0609999999999999</v>
      </c>
    </row>
    <row r="522" spans="1:10" hidden="1">
      <c r="A522" t="str">
        <f t="shared" si="8"/>
        <v>44506DEN</v>
      </c>
      <c r="B522" s="1">
        <v>44506</v>
      </c>
      <c r="C522" t="s">
        <v>1267</v>
      </c>
      <c r="D522" s="2" t="s">
        <v>1177</v>
      </c>
      <c r="E522" s="2" t="s">
        <v>1396</v>
      </c>
      <c r="F522" s="2" t="s">
        <v>1483</v>
      </c>
      <c r="G522" s="2" t="s">
        <v>1427</v>
      </c>
      <c r="H522" s="2" t="s">
        <v>1484</v>
      </c>
      <c r="I522" s="2" t="s">
        <v>1450</v>
      </c>
      <c r="J522">
        <v>1.1359999999999999</v>
      </c>
    </row>
    <row r="523" spans="1:10" hidden="1">
      <c r="A523" t="str">
        <f t="shared" si="8"/>
        <v>44506ORL</v>
      </c>
      <c r="B523" s="1">
        <v>44506</v>
      </c>
      <c r="C523" t="s">
        <v>1268</v>
      </c>
      <c r="D523" s="2" t="s">
        <v>1191</v>
      </c>
      <c r="E523" s="2" t="s">
        <v>1433</v>
      </c>
      <c r="F523" s="2" t="s">
        <v>1500</v>
      </c>
      <c r="G523" s="2" t="s">
        <v>1312</v>
      </c>
      <c r="H523" s="2" t="s">
        <v>1348</v>
      </c>
      <c r="I523" s="2" t="s">
        <v>1292</v>
      </c>
      <c r="J523">
        <v>1.0209999999999999</v>
      </c>
    </row>
    <row r="524" spans="1:10" hidden="1">
      <c r="A524" t="str">
        <f t="shared" si="8"/>
        <v>44506DAL</v>
      </c>
      <c r="B524" s="1">
        <v>44506</v>
      </c>
      <c r="C524" t="s">
        <v>1269</v>
      </c>
      <c r="D524" s="2" t="s">
        <v>1176</v>
      </c>
      <c r="E524" s="2" t="s">
        <v>1305</v>
      </c>
      <c r="F524" s="2" t="s">
        <v>1226</v>
      </c>
      <c r="G524" s="2" t="s">
        <v>1472</v>
      </c>
      <c r="H524" s="2" t="s">
        <v>1283</v>
      </c>
      <c r="I524" s="2" t="s">
        <v>1233</v>
      </c>
      <c r="J524">
        <v>1.119</v>
      </c>
    </row>
    <row r="525" spans="1:10" hidden="1">
      <c r="A525" t="str">
        <f t="shared" si="8"/>
        <v>44506HOU</v>
      </c>
      <c r="B525" s="1">
        <v>44506</v>
      </c>
      <c r="C525" t="s">
        <v>1270</v>
      </c>
      <c r="D525" s="2" t="s">
        <v>1180</v>
      </c>
      <c r="E525" s="2" t="s">
        <v>1406</v>
      </c>
      <c r="F525" s="2" t="s">
        <v>1547</v>
      </c>
      <c r="G525" s="2" t="s">
        <v>1482</v>
      </c>
      <c r="H525" s="2" t="s">
        <v>1211</v>
      </c>
      <c r="I525" s="2" t="s">
        <v>1228</v>
      </c>
      <c r="J525">
        <v>1.04</v>
      </c>
    </row>
    <row r="526" spans="1:10" hidden="1">
      <c r="A526" t="str">
        <f t="shared" si="8"/>
        <v>44506OKC</v>
      </c>
      <c r="B526" s="1">
        <v>44506</v>
      </c>
      <c r="C526" t="s">
        <v>1271</v>
      </c>
      <c r="D526" s="2" t="s">
        <v>1190</v>
      </c>
      <c r="E526" s="2" t="s">
        <v>1345</v>
      </c>
      <c r="F526" s="2" t="s">
        <v>1548</v>
      </c>
      <c r="G526" s="2" t="s">
        <v>1389</v>
      </c>
      <c r="H526" s="2" t="s">
        <v>1351</v>
      </c>
      <c r="I526" s="2" t="s">
        <v>1549</v>
      </c>
      <c r="J526">
        <v>1.0069999999999999</v>
      </c>
    </row>
    <row r="527" spans="1:10" hidden="1">
      <c r="A527" t="str">
        <f t="shared" si="8"/>
        <v>44506DET</v>
      </c>
      <c r="B527" s="1">
        <v>44506</v>
      </c>
      <c r="C527" t="s">
        <v>1273</v>
      </c>
      <c r="D527" s="2" t="s">
        <v>1178</v>
      </c>
      <c r="E527" s="2" t="s">
        <v>1524</v>
      </c>
      <c r="F527" s="2" t="s">
        <v>1550</v>
      </c>
      <c r="G527" s="2" t="s">
        <v>1407</v>
      </c>
      <c r="H527" s="2" t="s">
        <v>1345</v>
      </c>
      <c r="I527" s="2" t="s">
        <v>1525</v>
      </c>
      <c r="J527">
        <v>1.048</v>
      </c>
    </row>
    <row r="528" spans="1:10" hidden="1">
      <c r="A528" t="str">
        <f t="shared" si="8"/>
        <v>44507--</v>
      </c>
      <c r="B528" s="1">
        <v>44507</v>
      </c>
      <c r="C528" t="s">
        <v>1209</v>
      </c>
      <c r="D528" s="2" t="s">
        <v>1209</v>
      </c>
      <c r="E528" s="2" t="s">
        <v>1209</v>
      </c>
      <c r="F528" s="2" t="s">
        <v>1209</v>
      </c>
      <c r="G528" s="2" t="s">
        <v>1209</v>
      </c>
      <c r="H528" s="2" t="s">
        <v>1209</v>
      </c>
      <c r="I528" s="2" t="s">
        <v>1209</v>
      </c>
      <c r="J528" t="s">
        <v>1209</v>
      </c>
    </row>
    <row r="529" spans="1:10" hidden="1">
      <c r="A529" t="str">
        <f t="shared" si="8"/>
        <v>44507PHI</v>
      </c>
      <c r="B529" s="1">
        <v>44507</v>
      </c>
      <c r="C529" t="s">
        <v>1237</v>
      </c>
      <c r="D529" s="2" t="s">
        <v>1192</v>
      </c>
      <c r="E529" s="2" t="s">
        <v>1478</v>
      </c>
      <c r="F529" s="2" t="s">
        <v>1534</v>
      </c>
      <c r="G529" s="2" t="s">
        <v>1477</v>
      </c>
      <c r="H529" s="2" t="s">
        <v>1222</v>
      </c>
      <c r="I529" s="2" t="s">
        <v>1545</v>
      </c>
      <c r="J529">
        <v>1.1020000000000001</v>
      </c>
    </row>
    <row r="530" spans="1:10" hidden="1">
      <c r="A530" t="str">
        <f t="shared" si="8"/>
        <v>44507NYK</v>
      </c>
      <c r="B530" s="1">
        <v>44507</v>
      </c>
      <c r="C530" t="s">
        <v>1238</v>
      </c>
      <c r="D530" s="2" t="s">
        <v>1189</v>
      </c>
      <c r="E530" s="2" t="s">
        <v>1223</v>
      </c>
      <c r="F530" s="2" t="s">
        <v>1293</v>
      </c>
      <c r="G530" s="2" t="s">
        <v>1438</v>
      </c>
      <c r="H530" s="2" t="s">
        <v>1443</v>
      </c>
      <c r="I530" s="2" t="s">
        <v>1438</v>
      </c>
      <c r="J530">
        <v>1.0680000000000001</v>
      </c>
    </row>
    <row r="531" spans="1:10" hidden="1">
      <c r="A531" t="str">
        <f t="shared" si="8"/>
        <v>44507UTA</v>
      </c>
      <c r="B531" s="1">
        <v>44507</v>
      </c>
      <c r="C531" t="s">
        <v>1240</v>
      </c>
      <c r="D531" s="2" t="s">
        <v>1196</v>
      </c>
      <c r="E531" s="2" t="s">
        <v>1546</v>
      </c>
      <c r="F531" s="2" t="s">
        <v>1535</v>
      </c>
      <c r="G531" s="2" t="s">
        <v>1457</v>
      </c>
      <c r="H531" s="2" t="s">
        <v>1382</v>
      </c>
      <c r="I531" s="2" t="s">
        <v>1286</v>
      </c>
      <c r="J531">
        <v>1.1459999999999999</v>
      </c>
    </row>
    <row r="532" spans="1:10" hidden="1">
      <c r="A532" t="str">
        <f t="shared" si="8"/>
        <v>44507POR</v>
      </c>
      <c r="B532" s="1">
        <v>44507</v>
      </c>
      <c r="C532" t="s">
        <v>1241</v>
      </c>
      <c r="D532" s="2" t="s">
        <v>1193</v>
      </c>
      <c r="E532" s="2" t="s">
        <v>1460</v>
      </c>
      <c r="F532" s="2" t="s">
        <v>1473</v>
      </c>
      <c r="G532" s="2" t="s">
        <v>1329</v>
      </c>
      <c r="H532" s="2" t="s">
        <v>1479</v>
      </c>
      <c r="I532" s="2" t="s">
        <v>1540</v>
      </c>
      <c r="J532">
        <v>1.1439999999999999</v>
      </c>
    </row>
    <row r="533" spans="1:10" hidden="1">
      <c r="A533" t="str">
        <f t="shared" si="8"/>
        <v>44507SAC</v>
      </c>
      <c r="B533" s="1">
        <v>44507</v>
      </c>
      <c r="C533" t="s">
        <v>1242</v>
      </c>
      <c r="D533" s="2" t="s">
        <v>1214</v>
      </c>
      <c r="E533" s="2" t="s">
        <v>1283</v>
      </c>
      <c r="F533" s="2" t="s">
        <v>1435</v>
      </c>
      <c r="G533" s="2" t="s">
        <v>1551</v>
      </c>
      <c r="H533" s="2" t="s">
        <v>1535</v>
      </c>
      <c r="I533" s="2" t="s">
        <v>1226</v>
      </c>
      <c r="J533">
        <v>1.1020000000000001</v>
      </c>
    </row>
    <row r="534" spans="1:10" hidden="1">
      <c r="A534" t="str">
        <f t="shared" si="8"/>
        <v>44507MIA</v>
      </c>
      <c r="B534" s="1">
        <v>44507</v>
      </c>
      <c r="C534" t="s">
        <v>1243</v>
      </c>
      <c r="D534" s="2" t="s">
        <v>1185</v>
      </c>
      <c r="E534" s="2" t="s">
        <v>1541</v>
      </c>
      <c r="F534" s="2" t="s">
        <v>1333</v>
      </c>
      <c r="G534" s="2" t="s">
        <v>1335</v>
      </c>
      <c r="H534" s="2" t="s">
        <v>1325</v>
      </c>
      <c r="I534" s="2" t="s">
        <v>1224</v>
      </c>
      <c r="J534">
        <v>1.073</v>
      </c>
    </row>
    <row r="535" spans="1:10" hidden="1">
      <c r="A535" t="str">
        <f t="shared" si="8"/>
        <v>44507CHA</v>
      </c>
      <c r="B535" s="1">
        <v>44507</v>
      </c>
      <c r="C535" t="s">
        <v>1244</v>
      </c>
      <c r="D535" s="2" t="s">
        <v>1174</v>
      </c>
      <c r="E535" s="2" t="s">
        <v>1323</v>
      </c>
      <c r="F535" s="2" t="s">
        <v>1507</v>
      </c>
      <c r="G535" s="2" t="s">
        <v>1428</v>
      </c>
      <c r="H535" s="2" t="s">
        <v>1296</v>
      </c>
      <c r="I535" s="2" t="s">
        <v>1426</v>
      </c>
      <c r="J535">
        <v>1.075</v>
      </c>
    </row>
    <row r="536" spans="1:10" hidden="1">
      <c r="A536" t="str">
        <f t="shared" si="8"/>
        <v>44507GSW</v>
      </c>
      <c r="B536" s="1">
        <v>44507</v>
      </c>
      <c r="C536" t="s">
        <v>1245</v>
      </c>
      <c r="D536" s="2" t="s">
        <v>1179</v>
      </c>
      <c r="E536" s="2" t="s">
        <v>1363</v>
      </c>
      <c r="F536" s="2" t="s">
        <v>1360</v>
      </c>
      <c r="G536" s="2" t="s">
        <v>1284</v>
      </c>
      <c r="H536" s="2" t="s">
        <v>1282</v>
      </c>
      <c r="I536" s="2" t="s">
        <v>1422</v>
      </c>
      <c r="J536">
        <v>1.077</v>
      </c>
    </row>
    <row r="537" spans="1:10" hidden="1">
      <c r="A537" t="str">
        <f t="shared" si="8"/>
        <v>44507CHI</v>
      </c>
      <c r="B537" s="1">
        <v>44507</v>
      </c>
      <c r="C537" t="s">
        <v>1246</v>
      </c>
      <c r="D537" s="2" t="s">
        <v>1173</v>
      </c>
      <c r="E537" s="2" t="s">
        <v>1421</v>
      </c>
      <c r="F537" s="2" t="s">
        <v>1422</v>
      </c>
      <c r="G537" s="2" t="s">
        <v>1520</v>
      </c>
      <c r="H537" s="2" t="s">
        <v>1282</v>
      </c>
      <c r="I537" s="2" t="s">
        <v>1280</v>
      </c>
      <c r="J537">
        <v>1.081</v>
      </c>
    </row>
    <row r="538" spans="1:10" hidden="1">
      <c r="A538" t="str">
        <f t="shared" si="8"/>
        <v>44507WAS</v>
      </c>
      <c r="B538" s="1">
        <v>44507</v>
      </c>
      <c r="C538" t="s">
        <v>1247</v>
      </c>
      <c r="D538" s="2" t="s">
        <v>1197</v>
      </c>
      <c r="E538" s="2" t="s">
        <v>1282</v>
      </c>
      <c r="F538" s="2" t="s">
        <v>1473</v>
      </c>
      <c r="G538" s="2" t="s">
        <v>1277</v>
      </c>
      <c r="H538" s="2" t="s">
        <v>1473</v>
      </c>
      <c r="I538" s="2" t="s">
        <v>1431</v>
      </c>
      <c r="J538">
        <v>1.077</v>
      </c>
    </row>
    <row r="539" spans="1:10" hidden="1">
      <c r="A539" t="str">
        <f t="shared" si="8"/>
        <v>44507IND</v>
      </c>
      <c r="B539" s="1">
        <v>44507</v>
      </c>
      <c r="C539" t="s">
        <v>1248</v>
      </c>
      <c r="D539" s="2" t="s">
        <v>1181</v>
      </c>
      <c r="E539" s="2" t="s">
        <v>1226</v>
      </c>
      <c r="F539" s="2" t="s">
        <v>1457</v>
      </c>
      <c r="G539" s="2" t="s">
        <v>1391</v>
      </c>
      <c r="H539" s="2" t="s">
        <v>1295</v>
      </c>
      <c r="I539" s="2" t="s">
        <v>1331</v>
      </c>
      <c r="J539">
        <v>1.091</v>
      </c>
    </row>
    <row r="540" spans="1:10">
      <c r="A540" t="str">
        <f t="shared" si="8"/>
        <v>44507ATL</v>
      </c>
      <c r="B540" s="1">
        <v>44507</v>
      </c>
      <c r="C540" t="s">
        <v>1249</v>
      </c>
      <c r="D540" s="2" t="s">
        <v>1168</v>
      </c>
      <c r="E540" s="2" t="s">
        <v>1226</v>
      </c>
      <c r="F540" s="2" t="s">
        <v>1541</v>
      </c>
      <c r="G540" s="2" t="s">
        <v>1211</v>
      </c>
      <c r="H540" s="2" t="s">
        <v>1382</v>
      </c>
      <c r="I540" s="2" t="s">
        <v>1520</v>
      </c>
      <c r="J540">
        <v>1.109</v>
      </c>
    </row>
    <row r="541" spans="1:10" hidden="1">
      <c r="A541" t="str">
        <f t="shared" si="8"/>
        <v>44507PHX</v>
      </c>
      <c r="B541" s="1">
        <v>44507</v>
      </c>
      <c r="C541" t="s">
        <v>1250</v>
      </c>
      <c r="D541" s="2" t="s">
        <v>1215</v>
      </c>
      <c r="E541" s="2" t="s">
        <v>1366</v>
      </c>
      <c r="F541" s="2" t="s">
        <v>1253</v>
      </c>
      <c r="G541" s="2" t="s">
        <v>1534</v>
      </c>
      <c r="H541" s="2" t="s">
        <v>1210</v>
      </c>
      <c r="I541" s="2" t="s">
        <v>1331</v>
      </c>
      <c r="J541">
        <v>1.133</v>
      </c>
    </row>
    <row r="542" spans="1:10" hidden="1">
      <c r="A542" t="str">
        <f t="shared" si="8"/>
        <v>44507LAL</v>
      </c>
      <c r="B542" s="1">
        <v>44507</v>
      </c>
      <c r="C542" t="s">
        <v>1251</v>
      </c>
      <c r="D542" s="2" t="s">
        <v>1183</v>
      </c>
      <c r="E542" s="2" t="s">
        <v>1415</v>
      </c>
      <c r="F542" s="2" t="s">
        <v>1454</v>
      </c>
      <c r="G542" s="2" t="s">
        <v>1392</v>
      </c>
      <c r="H542" s="2" t="s">
        <v>1407</v>
      </c>
      <c r="I542" s="2" t="s">
        <v>1386</v>
      </c>
      <c r="J542">
        <v>1.0620000000000001</v>
      </c>
    </row>
    <row r="543" spans="1:10" hidden="1">
      <c r="A543" t="str">
        <f t="shared" si="8"/>
        <v>44507MEM</v>
      </c>
      <c r="B543" s="1">
        <v>44507</v>
      </c>
      <c r="C543" t="s">
        <v>1252</v>
      </c>
      <c r="D543" s="2" t="s">
        <v>1184</v>
      </c>
      <c r="E543" s="2" t="s">
        <v>1415</v>
      </c>
      <c r="F543" s="2" t="s">
        <v>1411</v>
      </c>
      <c r="G543" s="2" t="s">
        <v>1552</v>
      </c>
      <c r="H543" s="2" t="s">
        <v>1414</v>
      </c>
      <c r="I543" s="2" t="s">
        <v>1485</v>
      </c>
      <c r="J543">
        <v>1.0880000000000001</v>
      </c>
    </row>
    <row r="544" spans="1:10" hidden="1">
      <c r="A544" t="str">
        <f t="shared" si="8"/>
        <v>44507TOR</v>
      </c>
      <c r="B544" s="1">
        <v>44507</v>
      </c>
      <c r="C544" t="s">
        <v>1255</v>
      </c>
      <c r="D544" s="2" t="s">
        <v>1195</v>
      </c>
      <c r="E544" s="2" t="s">
        <v>1368</v>
      </c>
      <c r="F544" s="2" t="s">
        <v>1254</v>
      </c>
      <c r="G544" s="2" t="s">
        <v>1407</v>
      </c>
      <c r="H544" s="2" t="s">
        <v>1392</v>
      </c>
      <c r="I544" s="2" t="s">
        <v>1541</v>
      </c>
      <c r="J544">
        <v>1.085</v>
      </c>
    </row>
    <row r="545" spans="1:10" hidden="1">
      <c r="A545" t="str">
        <f t="shared" si="8"/>
        <v>44507MIL</v>
      </c>
      <c r="B545" s="1">
        <v>44507</v>
      </c>
      <c r="C545" t="s">
        <v>1256</v>
      </c>
      <c r="D545" s="2" t="s">
        <v>1186</v>
      </c>
      <c r="E545" s="2" t="s">
        <v>1394</v>
      </c>
      <c r="F545" s="2" t="s">
        <v>1336</v>
      </c>
      <c r="G545" s="2" t="s">
        <v>1405</v>
      </c>
      <c r="H545" s="2" t="s">
        <v>1343</v>
      </c>
      <c r="I545" s="2" t="s">
        <v>1443</v>
      </c>
      <c r="J545">
        <v>1.129</v>
      </c>
    </row>
    <row r="546" spans="1:10" hidden="1">
      <c r="A546" t="str">
        <f t="shared" si="8"/>
        <v>44507CLE</v>
      </c>
      <c r="B546" s="1">
        <v>44507</v>
      </c>
      <c r="C546" t="s">
        <v>1260</v>
      </c>
      <c r="D546" s="2" t="s">
        <v>1175</v>
      </c>
      <c r="E546" s="2" t="s">
        <v>1338</v>
      </c>
      <c r="F546" s="2" t="s">
        <v>1436</v>
      </c>
      <c r="G546" s="2" t="s">
        <v>1426</v>
      </c>
      <c r="H546" s="2" t="s">
        <v>1439</v>
      </c>
      <c r="I546" s="2" t="s">
        <v>1455</v>
      </c>
      <c r="J546">
        <v>1.026</v>
      </c>
    </row>
    <row r="547" spans="1:10" hidden="1">
      <c r="A547" t="str">
        <f t="shared" si="8"/>
        <v>44507SAS</v>
      </c>
      <c r="B547" s="1">
        <v>44507</v>
      </c>
      <c r="C547" t="s">
        <v>1261</v>
      </c>
      <c r="D547" s="2" t="s">
        <v>1194</v>
      </c>
      <c r="E547" s="2" t="s">
        <v>1370</v>
      </c>
      <c r="F547" s="2" t="s">
        <v>1481</v>
      </c>
      <c r="G547" s="2" t="s">
        <v>1547</v>
      </c>
      <c r="H547" s="2" t="s">
        <v>1542</v>
      </c>
      <c r="I547" s="2" t="s">
        <v>1377</v>
      </c>
      <c r="J547">
        <v>1.0780000000000001</v>
      </c>
    </row>
    <row r="548" spans="1:10" hidden="1">
      <c r="A548" t="str">
        <f t="shared" si="8"/>
        <v>44507BKN</v>
      </c>
      <c r="B548" s="1">
        <v>44507</v>
      </c>
      <c r="C548" t="s">
        <v>1262</v>
      </c>
      <c r="D548" s="2" t="s">
        <v>1171</v>
      </c>
      <c r="E548" s="2" t="s">
        <v>1467</v>
      </c>
      <c r="F548" s="2" t="s">
        <v>1223</v>
      </c>
      <c r="G548" s="2" t="s">
        <v>1506</v>
      </c>
      <c r="H548" s="2" t="s">
        <v>1326</v>
      </c>
      <c r="I548" s="2" t="s">
        <v>1467</v>
      </c>
      <c r="J548">
        <v>1.1439999999999999</v>
      </c>
    </row>
    <row r="549" spans="1:10" hidden="1">
      <c r="A549" t="str">
        <f t="shared" si="8"/>
        <v>44507BOS</v>
      </c>
      <c r="B549" s="1">
        <v>44507</v>
      </c>
      <c r="C549" t="s">
        <v>1263</v>
      </c>
      <c r="D549" s="2" t="s">
        <v>1172</v>
      </c>
      <c r="E549" s="2" t="s">
        <v>1467</v>
      </c>
      <c r="F549" s="2" t="s">
        <v>1338</v>
      </c>
      <c r="G549" s="2" t="s">
        <v>1520</v>
      </c>
      <c r="H549" s="2" t="s">
        <v>1305</v>
      </c>
      <c r="I549" s="2" t="s">
        <v>1336</v>
      </c>
      <c r="J549">
        <v>1.105</v>
      </c>
    </row>
    <row r="550" spans="1:10" hidden="1">
      <c r="A550" t="str">
        <f t="shared" si="8"/>
        <v>44507LAC</v>
      </c>
      <c r="B550" s="1">
        <v>44507</v>
      </c>
      <c r="C550" t="s">
        <v>1264</v>
      </c>
      <c r="D550" s="2" t="s">
        <v>1182</v>
      </c>
      <c r="E550" s="2" t="s">
        <v>1383</v>
      </c>
      <c r="F550" s="2" t="s">
        <v>1379</v>
      </c>
      <c r="G550" s="2" t="s">
        <v>1406</v>
      </c>
      <c r="H550" s="2" t="s">
        <v>1444</v>
      </c>
      <c r="I550" s="2" t="s">
        <v>1501</v>
      </c>
      <c r="J550">
        <v>1.147</v>
      </c>
    </row>
    <row r="551" spans="1:10" hidden="1">
      <c r="A551" t="str">
        <f t="shared" si="8"/>
        <v>44507DEN</v>
      </c>
      <c r="B551" s="1">
        <v>44507</v>
      </c>
      <c r="C551" t="s">
        <v>1265</v>
      </c>
      <c r="D551" s="2" t="s">
        <v>1177</v>
      </c>
      <c r="E551" s="2" t="s">
        <v>1396</v>
      </c>
      <c r="F551" s="2" t="s">
        <v>1483</v>
      </c>
      <c r="G551" s="2" t="s">
        <v>1427</v>
      </c>
      <c r="H551" s="2" t="s">
        <v>1484</v>
      </c>
      <c r="I551" s="2" t="s">
        <v>1450</v>
      </c>
      <c r="J551">
        <v>1.1359999999999999</v>
      </c>
    </row>
    <row r="552" spans="1:10" hidden="1">
      <c r="A552" t="str">
        <f t="shared" si="8"/>
        <v>44507DAL</v>
      </c>
      <c r="B552" s="1">
        <v>44507</v>
      </c>
      <c r="C552" t="s">
        <v>1266</v>
      </c>
      <c r="D552" s="2" t="s">
        <v>1176</v>
      </c>
      <c r="E552" s="2" t="s">
        <v>1305</v>
      </c>
      <c r="F552" s="2" t="s">
        <v>1226</v>
      </c>
      <c r="G552" s="2" t="s">
        <v>1472</v>
      </c>
      <c r="H552" s="2" t="s">
        <v>1283</v>
      </c>
      <c r="I552" s="2" t="s">
        <v>1233</v>
      </c>
      <c r="J552">
        <v>1.119</v>
      </c>
    </row>
    <row r="553" spans="1:10" hidden="1">
      <c r="A553" t="str">
        <f t="shared" si="8"/>
        <v>44507NOP</v>
      </c>
      <c r="B553" s="1">
        <v>44507</v>
      </c>
      <c r="C553" t="s">
        <v>1267</v>
      </c>
      <c r="D553" s="2" t="s">
        <v>1188</v>
      </c>
      <c r="E553" s="2" t="s">
        <v>1483</v>
      </c>
      <c r="F553" s="2" t="s">
        <v>1469</v>
      </c>
      <c r="G553" s="2" t="s">
        <v>1516</v>
      </c>
      <c r="H553" s="2" t="s">
        <v>1297</v>
      </c>
      <c r="I553" s="2" t="s">
        <v>1341</v>
      </c>
      <c r="J553">
        <v>1.1020000000000001</v>
      </c>
    </row>
    <row r="554" spans="1:10" hidden="1">
      <c r="A554" t="str">
        <f t="shared" si="8"/>
        <v>44507ORL</v>
      </c>
      <c r="B554" s="1">
        <v>44507</v>
      </c>
      <c r="C554" t="s">
        <v>1268</v>
      </c>
      <c r="D554" s="2" t="s">
        <v>1191</v>
      </c>
      <c r="E554" s="2" t="s">
        <v>1211</v>
      </c>
      <c r="F554" s="2" t="s">
        <v>1537</v>
      </c>
      <c r="G554" s="2" t="s">
        <v>1553</v>
      </c>
      <c r="H554" s="2" t="s">
        <v>1339</v>
      </c>
      <c r="I554" s="2" t="s">
        <v>1292</v>
      </c>
      <c r="J554">
        <v>1.0209999999999999</v>
      </c>
    </row>
    <row r="555" spans="1:10" hidden="1">
      <c r="A555" t="str">
        <f t="shared" si="8"/>
        <v>44507MIN</v>
      </c>
      <c r="B555" s="1">
        <v>44507</v>
      </c>
      <c r="C555" t="s">
        <v>1269</v>
      </c>
      <c r="D555" s="2" t="s">
        <v>1187</v>
      </c>
      <c r="E555" s="2" t="s">
        <v>1212</v>
      </c>
      <c r="F555" s="2" t="s">
        <v>1348</v>
      </c>
      <c r="G555" s="2" t="s">
        <v>1554</v>
      </c>
      <c r="H555" s="2" t="s">
        <v>1555</v>
      </c>
      <c r="I555" s="2" t="s">
        <v>1422</v>
      </c>
      <c r="J555">
        <v>1.0609999999999999</v>
      </c>
    </row>
    <row r="556" spans="1:10" hidden="1">
      <c r="A556" t="str">
        <f t="shared" si="8"/>
        <v>44507HOU</v>
      </c>
      <c r="B556" s="1">
        <v>44507</v>
      </c>
      <c r="C556" t="s">
        <v>1270</v>
      </c>
      <c r="D556" s="2" t="s">
        <v>1180</v>
      </c>
      <c r="E556" s="2" t="s">
        <v>1406</v>
      </c>
      <c r="F556" s="2" t="s">
        <v>1547</v>
      </c>
      <c r="G556" s="2" t="s">
        <v>1482</v>
      </c>
      <c r="H556" s="2" t="s">
        <v>1211</v>
      </c>
      <c r="I556" s="2" t="s">
        <v>1228</v>
      </c>
      <c r="J556">
        <v>1.04</v>
      </c>
    </row>
    <row r="557" spans="1:10" hidden="1">
      <c r="A557" t="str">
        <f t="shared" si="8"/>
        <v>44507OKC</v>
      </c>
      <c r="B557" s="1">
        <v>44507</v>
      </c>
      <c r="C557" t="s">
        <v>1271</v>
      </c>
      <c r="D557" s="2" t="s">
        <v>1190</v>
      </c>
      <c r="E557" s="2" t="s">
        <v>1345</v>
      </c>
      <c r="F557" s="2" t="s">
        <v>1548</v>
      </c>
      <c r="G557" s="2" t="s">
        <v>1389</v>
      </c>
      <c r="H557" s="2" t="s">
        <v>1351</v>
      </c>
      <c r="I557" s="2" t="s">
        <v>1549</v>
      </c>
      <c r="J557">
        <v>1.0069999999999999</v>
      </c>
    </row>
    <row r="558" spans="1:10" hidden="1">
      <c r="A558" t="str">
        <f t="shared" si="8"/>
        <v>44507DET</v>
      </c>
      <c r="B558" s="1">
        <v>44507</v>
      </c>
      <c r="C558" t="s">
        <v>1273</v>
      </c>
      <c r="D558" s="2" t="s">
        <v>1178</v>
      </c>
      <c r="E558" s="2" t="s">
        <v>1434</v>
      </c>
      <c r="F558" s="2" t="s">
        <v>1339</v>
      </c>
      <c r="G558" s="2" t="s">
        <v>1556</v>
      </c>
      <c r="H558" s="2" t="s">
        <v>1309</v>
      </c>
      <c r="I558" s="2" t="s">
        <v>1525</v>
      </c>
      <c r="J558">
        <v>1.048</v>
      </c>
    </row>
    <row r="559" spans="1:10" hidden="1">
      <c r="A559" t="str">
        <f t="shared" si="8"/>
        <v>44508--</v>
      </c>
      <c r="B559" s="1">
        <v>44508</v>
      </c>
      <c r="C559" t="s">
        <v>1209</v>
      </c>
      <c r="D559" s="2" t="s">
        <v>1209</v>
      </c>
      <c r="E559" s="2" t="s">
        <v>1209</v>
      </c>
      <c r="F559" s="2" t="s">
        <v>1209</v>
      </c>
      <c r="G559" s="2" t="s">
        <v>1209</v>
      </c>
      <c r="H559" s="2" t="s">
        <v>1209</v>
      </c>
      <c r="I559" s="2" t="s">
        <v>1209</v>
      </c>
      <c r="J559" t="s">
        <v>1209</v>
      </c>
    </row>
    <row r="560" spans="1:10" hidden="1">
      <c r="A560" t="str">
        <f t="shared" si="8"/>
        <v>44508PHI</v>
      </c>
      <c r="B560" s="1">
        <v>44508</v>
      </c>
      <c r="C560" t="s">
        <v>1237</v>
      </c>
      <c r="D560" s="2" t="s">
        <v>1192</v>
      </c>
      <c r="E560" s="2" t="s">
        <v>1526</v>
      </c>
      <c r="F560" s="2" t="s">
        <v>1557</v>
      </c>
      <c r="G560" s="2" t="s">
        <v>1558</v>
      </c>
      <c r="H560" s="2" t="s">
        <v>1222</v>
      </c>
      <c r="I560" s="2" t="s">
        <v>1559</v>
      </c>
      <c r="J560">
        <v>1.1020000000000001</v>
      </c>
    </row>
    <row r="561" spans="1:10" hidden="1">
      <c r="A561" t="str">
        <f t="shared" si="8"/>
        <v>44508UTA</v>
      </c>
      <c r="B561" s="1">
        <v>44508</v>
      </c>
      <c r="C561" t="s">
        <v>1238</v>
      </c>
      <c r="D561" s="2" t="s">
        <v>1196</v>
      </c>
      <c r="E561" s="2" t="s">
        <v>1458</v>
      </c>
      <c r="F561" s="2" t="s">
        <v>1560</v>
      </c>
      <c r="G561" s="2" t="s">
        <v>1561</v>
      </c>
      <c r="H561" s="2" t="s">
        <v>1382</v>
      </c>
      <c r="I561" s="2" t="s">
        <v>1360</v>
      </c>
      <c r="J561">
        <v>1.1459999999999999</v>
      </c>
    </row>
    <row r="562" spans="1:10" hidden="1">
      <c r="A562" t="str">
        <f t="shared" si="8"/>
        <v>44508MIA</v>
      </c>
      <c r="B562" s="1">
        <v>44508</v>
      </c>
      <c r="C562" t="s">
        <v>1240</v>
      </c>
      <c r="D562" s="2" t="s">
        <v>1185</v>
      </c>
      <c r="E562" s="2" t="s">
        <v>1528</v>
      </c>
      <c r="F562" s="2" t="s">
        <v>1418</v>
      </c>
      <c r="G562" s="2" t="s">
        <v>1562</v>
      </c>
      <c r="H562" s="2" t="s">
        <v>1563</v>
      </c>
      <c r="I562" s="2" t="s">
        <v>1224</v>
      </c>
      <c r="J562">
        <v>1.073</v>
      </c>
    </row>
    <row r="563" spans="1:10" hidden="1">
      <c r="A563" t="str">
        <f t="shared" si="8"/>
        <v>44508NYK</v>
      </c>
      <c r="B563" s="1">
        <v>44508</v>
      </c>
      <c r="C563" t="s">
        <v>1241</v>
      </c>
      <c r="D563" s="2" t="s">
        <v>1189</v>
      </c>
      <c r="E563" s="2" t="s">
        <v>1223</v>
      </c>
      <c r="F563" s="2" t="s">
        <v>1293</v>
      </c>
      <c r="G563" s="2" t="s">
        <v>1438</v>
      </c>
      <c r="H563" s="2" t="s">
        <v>1443</v>
      </c>
      <c r="I563" s="2" t="s">
        <v>1438</v>
      </c>
      <c r="J563">
        <v>1.0680000000000001</v>
      </c>
    </row>
    <row r="564" spans="1:10" hidden="1">
      <c r="A564" t="str">
        <f t="shared" si="8"/>
        <v>44508SAC</v>
      </c>
      <c r="B564" s="1">
        <v>44508</v>
      </c>
      <c r="C564" t="s">
        <v>1242</v>
      </c>
      <c r="D564" s="2" t="s">
        <v>1214</v>
      </c>
      <c r="E564" s="2" t="s">
        <v>1283</v>
      </c>
      <c r="F564" s="2" t="s">
        <v>1435</v>
      </c>
      <c r="G564" s="2" t="s">
        <v>1551</v>
      </c>
      <c r="H564" s="2" t="s">
        <v>1535</v>
      </c>
      <c r="I564" s="2" t="s">
        <v>1226</v>
      </c>
      <c r="J564">
        <v>1.1020000000000001</v>
      </c>
    </row>
    <row r="565" spans="1:10" hidden="1">
      <c r="A565" t="str">
        <f t="shared" si="8"/>
        <v>44508CHA</v>
      </c>
      <c r="B565" s="1">
        <v>44508</v>
      </c>
      <c r="C565" t="s">
        <v>1243</v>
      </c>
      <c r="D565" s="2" t="s">
        <v>1174</v>
      </c>
      <c r="E565" s="2" t="s">
        <v>1323</v>
      </c>
      <c r="F565" s="2" t="s">
        <v>1507</v>
      </c>
      <c r="G565" s="2" t="s">
        <v>1428</v>
      </c>
      <c r="H565" s="2" t="s">
        <v>1296</v>
      </c>
      <c r="I565" s="2" t="s">
        <v>1426</v>
      </c>
      <c r="J565">
        <v>1.075</v>
      </c>
    </row>
    <row r="566" spans="1:10" hidden="1">
      <c r="A566" t="str">
        <f t="shared" si="8"/>
        <v>44508POR</v>
      </c>
      <c r="B566" s="1">
        <v>44508</v>
      </c>
      <c r="C566" t="s">
        <v>1244</v>
      </c>
      <c r="D566" s="2" t="s">
        <v>1193</v>
      </c>
      <c r="E566" s="2" t="s">
        <v>1288</v>
      </c>
      <c r="F566" s="2" t="s">
        <v>1226</v>
      </c>
      <c r="G566" s="2" t="s">
        <v>1564</v>
      </c>
      <c r="H566" s="2" t="s">
        <v>1277</v>
      </c>
      <c r="I566" s="2" t="s">
        <v>1540</v>
      </c>
      <c r="J566">
        <v>1.1439999999999999</v>
      </c>
    </row>
    <row r="567" spans="1:10" hidden="1">
      <c r="A567" t="str">
        <f t="shared" si="8"/>
        <v>44508GSW</v>
      </c>
      <c r="B567" s="1">
        <v>44508</v>
      </c>
      <c r="C567" t="s">
        <v>1245</v>
      </c>
      <c r="D567" s="2" t="s">
        <v>1179</v>
      </c>
      <c r="E567" s="2" t="s">
        <v>1363</v>
      </c>
      <c r="F567" s="2" t="s">
        <v>1360</v>
      </c>
      <c r="G567" s="2" t="s">
        <v>1284</v>
      </c>
      <c r="H567" s="2" t="s">
        <v>1282</v>
      </c>
      <c r="I567" s="2" t="s">
        <v>1422</v>
      </c>
      <c r="J567">
        <v>1.077</v>
      </c>
    </row>
    <row r="568" spans="1:10" hidden="1">
      <c r="A568" t="str">
        <f t="shared" si="8"/>
        <v>44508CHI</v>
      </c>
      <c r="B568" s="1">
        <v>44508</v>
      </c>
      <c r="C568" t="s">
        <v>1246</v>
      </c>
      <c r="D568" s="2" t="s">
        <v>1173</v>
      </c>
      <c r="E568" s="2" t="s">
        <v>1386</v>
      </c>
      <c r="F568" s="2" t="s">
        <v>1535</v>
      </c>
      <c r="G568" s="2" t="s">
        <v>1286</v>
      </c>
      <c r="H568" s="2" t="s">
        <v>1331</v>
      </c>
      <c r="I568" s="2" t="s">
        <v>1280</v>
      </c>
      <c r="J568">
        <v>1.081</v>
      </c>
    </row>
    <row r="569" spans="1:10">
      <c r="A569" t="str">
        <f t="shared" si="8"/>
        <v>44508ATL</v>
      </c>
      <c r="B569" s="1">
        <v>44508</v>
      </c>
      <c r="C569" t="s">
        <v>1247</v>
      </c>
      <c r="D569" s="2" t="s">
        <v>1168</v>
      </c>
      <c r="E569" s="2" t="s">
        <v>1542</v>
      </c>
      <c r="F569" s="2" t="s">
        <v>1448</v>
      </c>
      <c r="G569" s="2" t="s">
        <v>1358</v>
      </c>
      <c r="H569" s="2" t="s">
        <v>1382</v>
      </c>
      <c r="I569" s="2" t="s">
        <v>1481</v>
      </c>
      <c r="J569">
        <v>1.109</v>
      </c>
    </row>
    <row r="570" spans="1:10" hidden="1">
      <c r="A570" t="str">
        <f t="shared" si="8"/>
        <v>44508PHX</v>
      </c>
      <c r="B570" s="1">
        <v>44508</v>
      </c>
      <c r="C570" t="s">
        <v>1248</v>
      </c>
      <c r="D570" s="2" t="s">
        <v>1215</v>
      </c>
      <c r="E570" s="2" t="s">
        <v>1443</v>
      </c>
      <c r="F570" s="2" t="s">
        <v>1478</v>
      </c>
      <c r="G570" s="2" t="s">
        <v>1220</v>
      </c>
      <c r="H570" s="2" t="s">
        <v>1443</v>
      </c>
      <c r="I570" s="2" t="s">
        <v>1331</v>
      </c>
      <c r="J570">
        <v>1.133</v>
      </c>
    </row>
    <row r="571" spans="1:10" hidden="1">
      <c r="A571" t="str">
        <f t="shared" si="8"/>
        <v>44508WAS</v>
      </c>
      <c r="B571" s="1">
        <v>44508</v>
      </c>
      <c r="C571" t="s">
        <v>1249</v>
      </c>
      <c r="D571" s="2" t="s">
        <v>1197</v>
      </c>
      <c r="E571" s="2" t="s">
        <v>1282</v>
      </c>
      <c r="F571" s="2" t="s">
        <v>1473</v>
      </c>
      <c r="G571" s="2" t="s">
        <v>1277</v>
      </c>
      <c r="H571" s="2" t="s">
        <v>1473</v>
      </c>
      <c r="I571" s="2" t="s">
        <v>1431</v>
      </c>
      <c r="J571">
        <v>1.077</v>
      </c>
    </row>
    <row r="572" spans="1:10" hidden="1">
      <c r="A572" t="str">
        <f t="shared" si="8"/>
        <v>44508IND</v>
      </c>
      <c r="B572" s="1">
        <v>44508</v>
      </c>
      <c r="C572" t="s">
        <v>1250</v>
      </c>
      <c r="D572" s="2" t="s">
        <v>1181</v>
      </c>
      <c r="E572" s="2" t="s">
        <v>1226</v>
      </c>
      <c r="F572" s="2" t="s">
        <v>1457</v>
      </c>
      <c r="G572" s="2" t="s">
        <v>1391</v>
      </c>
      <c r="H572" s="2" t="s">
        <v>1295</v>
      </c>
      <c r="I572" s="2" t="s">
        <v>1331</v>
      </c>
      <c r="J572">
        <v>1.091</v>
      </c>
    </row>
    <row r="573" spans="1:10" hidden="1">
      <c r="A573" t="str">
        <f t="shared" si="8"/>
        <v>44508MEM</v>
      </c>
      <c r="B573" s="1">
        <v>44508</v>
      </c>
      <c r="C573" t="s">
        <v>1251</v>
      </c>
      <c r="D573" s="2" t="s">
        <v>1184</v>
      </c>
      <c r="E573" s="2" t="s">
        <v>1415</v>
      </c>
      <c r="F573" s="2" t="s">
        <v>1411</v>
      </c>
      <c r="G573" s="2" t="s">
        <v>1552</v>
      </c>
      <c r="H573" s="2" t="s">
        <v>1414</v>
      </c>
      <c r="I573" s="2" t="s">
        <v>1485</v>
      </c>
      <c r="J573">
        <v>1.0880000000000001</v>
      </c>
    </row>
    <row r="574" spans="1:10" hidden="1">
      <c r="A574" t="str">
        <f t="shared" si="8"/>
        <v>44508TOR</v>
      </c>
      <c r="B574" s="1">
        <v>44508</v>
      </c>
      <c r="C574" t="s">
        <v>1252</v>
      </c>
      <c r="D574" s="2" t="s">
        <v>1195</v>
      </c>
      <c r="E574" s="2" t="s">
        <v>1368</v>
      </c>
      <c r="F574" s="2" t="s">
        <v>1254</v>
      </c>
      <c r="G574" s="2" t="s">
        <v>1407</v>
      </c>
      <c r="H574" s="2" t="s">
        <v>1392</v>
      </c>
      <c r="I574" s="2" t="s">
        <v>1541</v>
      </c>
      <c r="J574">
        <v>1.085</v>
      </c>
    </row>
    <row r="575" spans="1:10" hidden="1">
      <c r="A575" t="str">
        <f t="shared" si="8"/>
        <v>44508MIL</v>
      </c>
      <c r="B575" s="1">
        <v>44508</v>
      </c>
      <c r="C575" t="s">
        <v>1255</v>
      </c>
      <c r="D575" s="2" t="s">
        <v>1186</v>
      </c>
      <c r="E575" s="2" t="s">
        <v>1394</v>
      </c>
      <c r="F575" s="2" t="s">
        <v>1336</v>
      </c>
      <c r="G575" s="2" t="s">
        <v>1405</v>
      </c>
      <c r="H575" s="2" t="s">
        <v>1343</v>
      </c>
      <c r="I575" s="2" t="s">
        <v>1443</v>
      </c>
      <c r="J575">
        <v>1.129</v>
      </c>
    </row>
    <row r="576" spans="1:10" hidden="1">
      <c r="A576" t="str">
        <f t="shared" si="8"/>
        <v>44508CLE</v>
      </c>
      <c r="B576" s="1">
        <v>44508</v>
      </c>
      <c r="C576" t="s">
        <v>1256</v>
      </c>
      <c r="D576" s="2" t="s">
        <v>1175</v>
      </c>
      <c r="E576" s="2" t="s">
        <v>1338</v>
      </c>
      <c r="F576" s="2" t="s">
        <v>1436</v>
      </c>
      <c r="G576" s="2" t="s">
        <v>1426</v>
      </c>
      <c r="H576" s="2" t="s">
        <v>1439</v>
      </c>
      <c r="I576" s="2" t="s">
        <v>1455</v>
      </c>
      <c r="J576">
        <v>1.026</v>
      </c>
    </row>
    <row r="577" spans="1:10" hidden="1">
      <c r="A577" t="str">
        <f t="shared" si="8"/>
        <v>44508BOS</v>
      </c>
      <c r="B577" s="1">
        <v>44508</v>
      </c>
      <c r="C577" t="s">
        <v>1260</v>
      </c>
      <c r="D577" s="2" t="s">
        <v>1172</v>
      </c>
      <c r="E577" s="2" t="s">
        <v>1450</v>
      </c>
      <c r="F577" s="2" t="s">
        <v>1303</v>
      </c>
      <c r="G577" s="2" t="s">
        <v>1473</v>
      </c>
      <c r="H577" s="2" t="s">
        <v>1305</v>
      </c>
      <c r="I577" s="2" t="s">
        <v>1480</v>
      </c>
      <c r="J577">
        <v>1.105</v>
      </c>
    </row>
    <row r="578" spans="1:10" hidden="1">
      <c r="A578" t="str">
        <f t="shared" si="8"/>
        <v>44508LAL</v>
      </c>
      <c r="B578" s="1">
        <v>44508</v>
      </c>
      <c r="C578" t="s">
        <v>1261</v>
      </c>
      <c r="D578" s="2" t="s">
        <v>1183</v>
      </c>
      <c r="E578" s="2" t="s">
        <v>1450</v>
      </c>
      <c r="F578" s="2" t="s">
        <v>1375</v>
      </c>
      <c r="G578" s="2" t="s">
        <v>1314</v>
      </c>
      <c r="H578" s="2" t="s">
        <v>1407</v>
      </c>
      <c r="I578" s="2" t="s">
        <v>1432</v>
      </c>
      <c r="J578">
        <v>1.0620000000000001</v>
      </c>
    </row>
    <row r="579" spans="1:10" hidden="1">
      <c r="A579" t="str">
        <f t="shared" ref="A579:A642" si="9">_xlfn.CONCAT(B579,D579)</f>
        <v>44508SAS</v>
      </c>
      <c r="B579" s="1">
        <v>44508</v>
      </c>
      <c r="C579" t="s">
        <v>1262</v>
      </c>
      <c r="D579" s="2" t="s">
        <v>1194</v>
      </c>
      <c r="E579" s="2" t="s">
        <v>1370</v>
      </c>
      <c r="F579" s="2" t="s">
        <v>1481</v>
      </c>
      <c r="G579" s="2" t="s">
        <v>1547</v>
      </c>
      <c r="H579" s="2" t="s">
        <v>1542</v>
      </c>
      <c r="I579" s="2" t="s">
        <v>1377</v>
      </c>
      <c r="J579">
        <v>1.0780000000000001</v>
      </c>
    </row>
    <row r="580" spans="1:10" hidden="1">
      <c r="A580" t="str">
        <f t="shared" si="9"/>
        <v>44508BKN</v>
      </c>
      <c r="B580" s="1">
        <v>44508</v>
      </c>
      <c r="C580" t="s">
        <v>1263</v>
      </c>
      <c r="D580" s="2" t="s">
        <v>1171</v>
      </c>
      <c r="E580" s="2" t="s">
        <v>1467</v>
      </c>
      <c r="F580" s="2" t="s">
        <v>1223</v>
      </c>
      <c r="G580" s="2" t="s">
        <v>1506</v>
      </c>
      <c r="H580" s="2" t="s">
        <v>1326</v>
      </c>
      <c r="I580" s="2" t="s">
        <v>1467</v>
      </c>
      <c r="J580">
        <v>1.1439999999999999</v>
      </c>
    </row>
    <row r="581" spans="1:10" hidden="1">
      <c r="A581" t="str">
        <f t="shared" si="9"/>
        <v>44508LAC</v>
      </c>
      <c r="B581" s="1">
        <v>44508</v>
      </c>
      <c r="C581" t="s">
        <v>1264</v>
      </c>
      <c r="D581" s="2" t="s">
        <v>1182</v>
      </c>
      <c r="E581" s="2" t="s">
        <v>1383</v>
      </c>
      <c r="F581" s="2" t="s">
        <v>1379</v>
      </c>
      <c r="G581" s="2" t="s">
        <v>1406</v>
      </c>
      <c r="H581" s="2" t="s">
        <v>1444</v>
      </c>
      <c r="I581" s="2" t="s">
        <v>1501</v>
      </c>
      <c r="J581">
        <v>1.147</v>
      </c>
    </row>
    <row r="582" spans="1:10" hidden="1">
      <c r="A582" t="str">
        <f t="shared" si="9"/>
        <v>44508DAL</v>
      </c>
      <c r="B582" s="1">
        <v>44508</v>
      </c>
      <c r="C582" t="s">
        <v>1265</v>
      </c>
      <c r="D582" s="2" t="s">
        <v>1176</v>
      </c>
      <c r="E582" s="2" t="s">
        <v>1306</v>
      </c>
      <c r="F582" s="2" t="s">
        <v>1460</v>
      </c>
      <c r="G582" s="2" t="s">
        <v>1565</v>
      </c>
      <c r="H582" s="2" t="s">
        <v>1391</v>
      </c>
      <c r="I582" s="2" t="s">
        <v>1233</v>
      </c>
      <c r="J582">
        <v>1.119</v>
      </c>
    </row>
    <row r="583" spans="1:10" hidden="1">
      <c r="A583" t="str">
        <f t="shared" si="9"/>
        <v>44508DEN</v>
      </c>
      <c r="B583" s="1">
        <v>44508</v>
      </c>
      <c r="C583" t="s">
        <v>1266</v>
      </c>
      <c r="D583" s="2" t="s">
        <v>1177</v>
      </c>
      <c r="E583" s="2" t="s">
        <v>1454</v>
      </c>
      <c r="F583" s="2" t="s">
        <v>1485</v>
      </c>
      <c r="G583" s="2" t="s">
        <v>1444</v>
      </c>
      <c r="H583" s="2" t="s">
        <v>1445</v>
      </c>
      <c r="I583" s="2" t="s">
        <v>1450</v>
      </c>
      <c r="J583">
        <v>1.1359999999999999</v>
      </c>
    </row>
    <row r="584" spans="1:10" hidden="1">
      <c r="A584" t="str">
        <f t="shared" si="9"/>
        <v>44508NOP</v>
      </c>
      <c r="B584" s="1">
        <v>44508</v>
      </c>
      <c r="C584" t="s">
        <v>1267</v>
      </c>
      <c r="D584" s="2" t="s">
        <v>1188</v>
      </c>
      <c r="E584" s="2" t="s">
        <v>1483</v>
      </c>
      <c r="F584" s="2" t="s">
        <v>1469</v>
      </c>
      <c r="G584" s="2" t="s">
        <v>1516</v>
      </c>
      <c r="H584" s="2" t="s">
        <v>1297</v>
      </c>
      <c r="I584" s="2" t="s">
        <v>1341</v>
      </c>
      <c r="J584">
        <v>1.1020000000000001</v>
      </c>
    </row>
    <row r="585" spans="1:10" hidden="1">
      <c r="A585" t="str">
        <f t="shared" si="9"/>
        <v>44508ORL</v>
      </c>
      <c r="B585" s="1">
        <v>44508</v>
      </c>
      <c r="C585" t="s">
        <v>1268</v>
      </c>
      <c r="D585" s="2" t="s">
        <v>1191</v>
      </c>
      <c r="E585" s="2" t="s">
        <v>1211</v>
      </c>
      <c r="F585" s="2" t="s">
        <v>1537</v>
      </c>
      <c r="G585" s="2" t="s">
        <v>1553</v>
      </c>
      <c r="H585" s="2" t="s">
        <v>1339</v>
      </c>
      <c r="I585" s="2" t="s">
        <v>1292</v>
      </c>
      <c r="J585">
        <v>1.0209999999999999</v>
      </c>
    </row>
    <row r="586" spans="1:10" hidden="1">
      <c r="A586" t="str">
        <f t="shared" si="9"/>
        <v>44508MIN</v>
      </c>
      <c r="B586" s="1">
        <v>44508</v>
      </c>
      <c r="C586" t="s">
        <v>1269</v>
      </c>
      <c r="D586" s="2" t="s">
        <v>1187</v>
      </c>
      <c r="E586" s="2" t="s">
        <v>1212</v>
      </c>
      <c r="F586" s="2" t="s">
        <v>1348</v>
      </c>
      <c r="G586" s="2" t="s">
        <v>1554</v>
      </c>
      <c r="H586" s="2" t="s">
        <v>1555</v>
      </c>
      <c r="I586" s="2" t="s">
        <v>1422</v>
      </c>
      <c r="J586">
        <v>1.0609999999999999</v>
      </c>
    </row>
    <row r="587" spans="1:10" hidden="1">
      <c r="A587" t="str">
        <f t="shared" si="9"/>
        <v>44508HOU</v>
      </c>
      <c r="B587" s="1">
        <v>44508</v>
      </c>
      <c r="C587" t="s">
        <v>1270</v>
      </c>
      <c r="D587" s="2" t="s">
        <v>1180</v>
      </c>
      <c r="E587" s="2" t="s">
        <v>1475</v>
      </c>
      <c r="F587" s="2" t="s">
        <v>1392</v>
      </c>
      <c r="G587" s="2" t="s">
        <v>1364</v>
      </c>
      <c r="H587" s="2" t="s">
        <v>1211</v>
      </c>
      <c r="I587" s="2" t="s">
        <v>1452</v>
      </c>
      <c r="J587">
        <v>1.04</v>
      </c>
    </row>
    <row r="588" spans="1:10" hidden="1">
      <c r="A588" t="str">
        <f t="shared" si="9"/>
        <v>44508OKC</v>
      </c>
      <c r="B588" s="1">
        <v>44508</v>
      </c>
      <c r="C588" t="s">
        <v>1271</v>
      </c>
      <c r="D588" s="2" t="s">
        <v>1190</v>
      </c>
      <c r="E588" s="2" t="s">
        <v>1345</v>
      </c>
      <c r="F588" s="2" t="s">
        <v>1548</v>
      </c>
      <c r="G588" s="2" t="s">
        <v>1389</v>
      </c>
      <c r="H588" s="2" t="s">
        <v>1351</v>
      </c>
      <c r="I588" s="2" t="s">
        <v>1549</v>
      </c>
      <c r="J588">
        <v>1.0069999999999999</v>
      </c>
    </row>
    <row r="589" spans="1:10" hidden="1">
      <c r="A589" t="str">
        <f t="shared" si="9"/>
        <v>44508DET</v>
      </c>
      <c r="B589" s="1">
        <v>44508</v>
      </c>
      <c r="C589" t="s">
        <v>1273</v>
      </c>
      <c r="D589" s="2" t="s">
        <v>1178</v>
      </c>
      <c r="E589" s="2" t="s">
        <v>1434</v>
      </c>
      <c r="F589" s="2" t="s">
        <v>1339</v>
      </c>
      <c r="G589" s="2" t="s">
        <v>1556</v>
      </c>
      <c r="H589" s="2" t="s">
        <v>1309</v>
      </c>
      <c r="I589" s="2" t="s">
        <v>1525</v>
      </c>
      <c r="J589">
        <v>1.048</v>
      </c>
    </row>
    <row r="590" spans="1:10" hidden="1">
      <c r="A590" t="str">
        <f t="shared" si="9"/>
        <v>44509--</v>
      </c>
      <c r="B590" s="1">
        <v>44509</v>
      </c>
      <c r="C590" t="s">
        <v>1209</v>
      </c>
      <c r="D590" s="2" t="s">
        <v>1209</v>
      </c>
      <c r="E590" s="2" t="s">
        <v>1209</v>
      </c>
      <c r="F590" s="2" t="s">
        <v>1209</v>
      </c>
      <c r="G590" s="2" t="s">
        <v>1209</v>
      </c>
      <c r="H590" s="2" t="s">
        <v>1209</v>
      </c>
      <c r="I590" s="2" t="s">
        <v>1209</v>
      </c>
      <c r="J590" t="s">
        <v>1209</v>
      </c>
    </row>
    <row r="591" spans="1:10" hidden="1">
      <c r="A591" t="str">
        <f t="shared" si="9"/>
        <v>44509PHI</v>
      </c>
      <c r="B591" s="1">
        <v>44509</v>
      </c>
      <c r="C591" t="s">
        <v>1237</v>
      </c>
      <c r="D591" s="2" t="s">
        <v>1192</v>
      </c>
      <c r="E591" s="2" t="s">
        <v>1526</v>
      </c>
      <c r="F591" s="2" t="s">
        <v>1557</v>
      </c>
      <c r="G591" s="2" t="s">
        <v>1558</v>
      </c>
      <c r="H591" s="2" t="s">
        <v>1222</v>
      </c>
      <c r="I591" s="2" t="s">
        <v>1559</v>
      </c>
      <c r="J591">
        <v>1.1020000000000001</v>
      </c>
    </row>
    <row r="592" spans="1:10" hidden="1">
      <c r="A592" t="str">
        <f t="shared" si="9"/>
        <v>44509MIA</v>
      </c>
      <c r="B592" s="1">
        <v>44509</v>
      </c>
      <c r="C592" t="s">
        <v>1238</v>
      </c>
      <c r="D592" s="2" t="s">
        <v>1185</v>
      </c>
      <c r="E592" s="2" t="s">
        <v>1528</v>
      </c>
      <c r="F592" s="2" t="s">
        <v>1418</v>
      </c>
      <c r="G592" s="2" t="s">
        <v>1562</v>
      </c>
      <c r="H592" s="2" t="s">
        <v>1563</v>
      </c>
      <c r="I592" s="2" t="s">
        <v>1224</v>
      </c>
      <c r="J592">
        <v>1.073</v>
      </c>
    </row>
    <row r="593" spans="1:10" hidden="1">
      <c r="A593" t="str">
        <f t="shared" si="9"/>
        <v>44509UTA</v>
      </c>
      <c r="B593" s="1">
        <v>44509</v>
      </c>
      <c r="C593" t="s">
        <v>1240</v>
      </c>
      <c r="D593" s="2" t="s">
        <v>1196</v>
      </c>
      <c r="E593" s="2" t="s">
        <v>1223</v>
      </c>
      <c r="F593" s="2" t="s">
        <v>1557</v>
      </c>
      <c r="G593" s="2" t="s">
        <v>1487</v>
      </c>
      <c r="H593" s="2" t="s">
        <v>1382</v>
      </c>
      <c r="I593" s="2" t="s">
        <v>1304</v>
      </c>
      <c r="J593">
        <v>1.1459999999999999</v>
      </c>
    </row>
    <row r="594" spans="1:10" hidden="1">
      <c r="A594" t="str">
        <f t="shared" si="9"/>
        <v>44509NYK</v>
      </c>
      <c r="B594" s="1">
        <v>44509</v>
      </c>
      <c r="C594" t="s">
        <v>1241</v>
      </c>
      <c r="D594" s="2" t="s">
        <v>1189</v>
      </c>
      <c r="E594" s="2" t="s">
        <v>1391</v>
      </c>
      <c r="F594" s="2" t="s">
        <v>1386</v>
      </c>
      <c r="G594" s="2" t="s">
        <v>1323</v>
      </c>
      <c r="H594" s="2" t="s">
        <v>1440</v>
      </c>
      <c r="I594" s="2" t="s">
        <v>1438</v>
      </c>
      <c r="J594">
        <v>1.0680000000000001</v>
      </c>
    </row>
    <row r="595" spans="1:10" hidden="1">
      <c r="A595" t="str">
        <f t="shared" si="9"/>
        <v>44509GSW</v>
      </c>
      <c r="B595" s="1">
        <v>44509</v>
      </c>
      <c r="C595" t="s">
        <v>1242</v>
      </c>
      <c r="D595" s="2" t="s">
        <v>1179</v>
      </c>
      <c r="E595" s="2" t="s">
        <v>1425</v>
      </c>
      <c r="F595" s="2" t="s">
        <v>1369</v>
      </c>
      <c r="G595" s="2" t="s">
        <v>1221</v>
      </c>
      <c r="H595" s="2" t="s">
        <v>1436</v>
      </c>
      <c r="I595" s="2" t="s">
        <v>1422</v>
      </c>
      <c r="J595">
        <v>1.077</v>
      </c>
    </row>
    <row r="596" spans="1:10" hidden="1">
      <c r="A596" t="str">
        <f t="shared" si="9"/>
        <v>44509POR</v>
      </c>
      <c r="B596" s="1">
        <v>44509</v>
      </c>
      <c r="C596" t="s">
        <v>1243</v>
      </c>
      <c r="D596" s="2" t="s">
        <v>1193</v>
      </c>
      <c r="E596" s="2" t="s">
        <v>1288</v>
      </c>
      <c r="F596" s="2" t="s">
        <v>1226</v>
      </c>
      <c r="G596" s="2" t="s">
        <v>1564</v>
      </c>
      <c r="H596" s="2" t="s">
        <v>1277</v>
      </c>
      <c r="I596" s="2" t="s">
        <v>1540</v>
      </c>
      <c r="J596">
        <v>1.1439999999999999</v>
      </c>
    </row>
    <row r="597" spans="1:10" hidden="1">
      <c r="A597" t="str">
        <f t="shared" si="9"/>
        <v>44509CHA</v>
      </c>
      <c r="B597" s="1">
        <v>44509</v>
      </c>
      <c r="C597" t="s">
        <v>1244</v>
      </c>
      <c r="D597" s="2" t="s">
        <v>1174</v>
      </c>
      <c r="E597" s="2" t="s">
        <v>1351</v>
      </c>
      <c r="F597" s="2" t="s">
        <v>1566</v>
      </c>
      <c r="G597" s="2" t="s">
        <v>1555</v>
      </c>
      <c r="H597" s="2" t="s">
        <v>1296</v>
      </c>
      <c r="I597" s="2" t="s">
        <v>1300</v>
      </c>
      <c r="J597">
        <v>1.075</v>
      </c>
    </row>
    <row r="598" spans="1:10" hidden="1">
      <c r="A598" t="str">
        <f t="shared" si="9"/>
        <v>44509SAC</v>
      </c>
      <c r="B598" s="1">
        <v>44509</v>
      </c>
      <c r="C598" t="s">
        <v>1245</v>
      </c>
      <c r="D598" s="2" t="s">
        <v>1214</v>
      </c>
      <c r="E598" s="2" t="s">
        <v>1386</v>
      </c>
      <c r="F598" s="2" t="s">
        <v>1294</v>
      </c>
      <c r="G598" s="2" t="s">
        <v>1380</v>
      </c>
      <c r="H598" s="2" t="s">
        <v>1225</v>
      </c>
      <c r="I598" s="2" t="s">
        <v>1226</v>
      </c>
      <c r="J598">
        <v>1.1020000000000001</v>
      </c>
    </row>
    <row r="599" spans="1:10" hidden="1">
      <c r="A599" t="str">
        <f t="shared" si="9"/>
        <v>44509CHI</v>
      </c>
      <c r="B599" s="1">
        <v>44509</v>
      </c>
      <c r="C599" t="s">
        <v>1246</v>
      </c>
      <c r="D599" s="2" t="s">
        <v>1173</v>
      </c>
      <c r="E599" s="2" t="s">
        <v>1386</v>
      </c>
      <c r="F599" s="2" t="s">
        <v>1535</v>
      </c>
      <c r="G599" s="2" t="s">
        <v>1286</v>
      </c>
      <c r="H599" s="2" t="s">
        <v>1331</v>
      </c>
      <c r="I599" s="2" t="s">
        <v>1280</v>
      </c>
      <c r="J599">
        <v>1.081</v>
      </c>
    </row>
    <row r="600" spans="1:10">
      <c r="A600" t="str">
        <f t="shared" si="9"/>
        <v>44509ATL</v>
      </c>
      <c r="B600" s="1">
        <v>44509</v>
      </c>
      <c r="C600" t="s">
        <v>1247</v>
      </c>
      <c r="D600" s="2" t="s">
        <v>1168</v>
      </c>
      <c r="E600" s="2" t="s">
        <v>1542</v>
      </c>
      <c r="F600" s="2" t="s">
        <v>1448</v>
      </c>
      <c r="G600" s="2" t="s">
        <v>1358</v>
      </c>
      <c r="H600" s="2" t="s">
        <v>1382</v>
      </c>
      <c r="I600" s="2" t="s">
        <v>1481</v>
      </c>
      <c r="J600">
        <v>1.109</v>
      </c>
    </row>
    <row r="601" spans="1:10" hidden="1">
      <c r="A601" t="str">
        <f t="shared" si="9"/>
        <v>44509PHX</v>
      </c>
      <c r="B601" s="1">
        <v>44509</v>
      </c>
      <c r="C601" t="s">
        <v>1248</v>
      </c>
      <c r="D601" s="2" t="s">
        <v>1215</v>
      </c>
      <c r="E601" s="2" t="s">
        <v>1443</v>
      </c>
      <c r="F601" s="2" t="s">
        <v>1478</v>
      </c>
      <c r="G601" s="2" t="s">
        <v>1220</v>
      </c>
      <c r="H601" s="2" t="s">
        <v>1443</v>
      </c>
      <c r="I601" s="2" t="s">
        <v>1331</v>
      </c>
      <c r="J601">
        <v>1.133</v>
      </c>
    </row>
    <row r="602" spans="1:10" hidden="1">
      <c r="A602" t="str">
        <f t="shared" si="9"/>
        <v>44509WAS</v>
      </c>
      <c r="B602" s="1">
        <v>44509</v>
      </c>
      <c r="C602" t="s">
        <v>1249</v>
      </c>
      <c r="D602" s="2" t="s">
        <v>1197</v>
      </c>
      <c r="E602" s="2" t="s">
        <v>1381</v>
      </c>
      <c r="F602" s="2" t="s">
        <v>1426</v>
      </c>
      <c r="G602" s="2" t="s">
        <v>1454</v>
      </c>
      <c r="H602" s="2" t="s">
        <v>1283</v>
      </c>
      <c r="I602" s="2" t="s">
        <v>1431</v>
      </c>
      <c r="J602">
        <v>1.077</v>
      </c>
    </row>
    <row r="603" spans="1:10" hidden="1">
      <c r="A603" t="str">
        <f t="shared" si="9"/>
        <v>44509TOR</v>
      </c>
      <c r="B603" s="1">
        <v>44509</v>
      </c>
      <c r="C603" t="s">
        <v>1250</v>
      </c>
      <c r="D603" s="2" t="s">
        <v>1195</v>
      </c>
      <c r="E603" s="2" t="s">
        <v>1426</v>
      </c>
      <c r="F603" s="2" t="s">
        <v>1541</v>
      </c>
      <c r="G603" s="2" t="s">
        <v>1546</v>
      </c>
      <c r="H603" s="2" t="s">
        <v>1336</v>
      </c>
      <c r="I603" s="2" t="s">
        <v>1541</v>
      </c>
      <c r="J603">
        <v>1.085</v>
      </c>
    </row>
    <row r="604" spans="1:10" hidden="1">
      <c r="A604" t="str">
        <f t="shared" si="9"/>
        <v>44509CLE</v>
      </c>
      <c r="B604" s="1">
        <v>44509</v>
      </c>
      <c r="C604" t="s">
        <v>1251</v>
      </c>
      <c r="D604" s="2" t="s">
        <v>1175</v>
      </c>
      <c r="E604" s="2" t="s">
        <v>1448</v>
      </c>
      <c r="F604" s="2" t="s">
        <v>1294</v>
      </c>
      <c r="G604" s="2" t="s">
        <v>1567</v>
      </c>
      <c r="H604" s="2" t="s">
        <v>1439</v>
      </c>
      <c r="I604" s="2" t="s">
        <v>1501</v>
      </c>
      <c r="J604">
        <v>1.026</v>
      </c>
    </row>
    <row r="605" spans="1:10" hidden="1">
      <c r="A605" t="str">
        <f t="shared" si="9"/>
        <v>44509IND</v>
      </c>
      <c r="B605" s="1">
        <v>44509</v>
      </c>
      <c r="C605" t="s">
        <v>1252</v>
      </c>
      <c r="D605" s="2" t="s">
        <v>1181</v>
      </c>
      <c r="E605" s="2" t="s">
        <v>1448</v>
      </c>
      <c r="F605" s="2" t="s">
        <v>1291</v>
      </c>
      <c r="G605" s="2" t="s">
        <v>1490</v>
      </c>
      <c r="H605" s="2" t="s">
        <v>1295</v>
      </c>
      <c r="I605" s="2" t="s">
        <v>1501</v>
      </c>
      <c r="J605">
        <v>1.091</v>
      </c>
    </row>
    <row r="606" spans="1:10" hidden="1">
      <c r="A606" t="str">
        <f t="shared" si="9"/>
        <v>44509MEM</v>
      </c>
      <c r="B606" s="1">
        <v>44509</v>
      </c>
      <c r="C606" t="s">
        <v>1255</v>
      </c>
      <c r="D606" s="2" t="s">
        <v>1184</v>
      </c>
      <c r="E606" s="2" t="s">
        <v>1415</v>
      </c>
      <c r="F606" s="2" t="s">
        <v>1411</v>
      </c>
      <c r="G606" s="2" t="s">
        <v>1552</v>
      </c>
      <c r="H606" s="2" t="s">
        <v>1414</v>
      </c>
      <c r="I606" s="2" t="s">
        <v>1485</v>
      </c>
      <c r="J606">
        <v>1.0880000000000001</v>
      </c>
    </row>
    <row r="607" spans="1:10" hidden="1">
      <c r="A607" t="str">
        <f t="shared" si="9"/>
        <v>44509BKN</v>
      </c>
      <c r="B607" s="1">
        <v>44509</v>
      </c>
      <c r="C607" t="s">
        <v>1256</v>
      </c>
      <c r="D607" s="2" t="s">
        <v>1171</v>
      </c>
      <c r="E607" s="2" t="s">
        <v>1480</v>
      </c>
      <c r="F607" s="2" t="s">
        <v>1360</v>
      </c>
      <c r="G607" s="2" t="s">
        <v>1543</v>
      </c>
      <c r="H607" s="2" t="s">
        <v>1326</v>
      </c>
      <c r="I607" s="2" t="s">
        <v>1386</v>
      </c>
      <c r="J607">
        <v>1.1439999999999999</v>
      </c>
    </row>
    <row r="608" spans="1:10" hidden="1">
      <c r="A608" t="str">
        <f t="shared" si="9"/>
        <v>44509BOS</v>
      </c>
      <c r="B608" s="1">
        <v>44509</v>
      </c>
      <c r="C608" t="s">
        <v>1260</v>
      </c>
      <c r="D608" s="2" t="s">
        <v>1172</v>
      </c>
      <c r="E608" s="2" t="s">
        <v>1450</v>
      </c>
      <c r="F608" s="2" t="s">
        <v>1303</v>
      </c>
      <c r="G608" s="2" t="s">
        <v>1473</v>
      </c>
      <c r="H608" s="2" t="s">
        <v>1305</v>
      </c>
      <c r="I608" s="2" t="s">
        <v>1480</v>
      </c>
      <c r="J608">
        <v>1.105</v>
      </c>
    </row>
    <row r="609" spans="1:10" hidden="1">
      <c r="A609" t="str">
        <f t="shared" si="9"/>
        <v>44509LAL</v>
      </c>
      <c r="B609" s="1">
        <v>44509</v>
      </c>
      <c r="C609" t="s">
        <v>1261</v>
      </c>
      <c r="D609" s="2" t="s">
        <v>1183</v>
      </c>
      <c r="E609" s="2" t="s">
        <v>1450</v>
      </c>
      <c r="F609" s="2" t="s">
        <v>1375</v>
      </c>
      <c r="G609" s="2" t="s">
        <v>1314</v>
      </c>
      <c r="H609" s="2" t="s">
        <v>1407</v>
      </c>
      <c r="I609" s="2" t="s">
        <v>1432</v>
      </c>
      <c r="J609">
        <v>1.0620000000000001</v>
      </c>
    </row>
    <row r="610" spans="1:10" hidden="1">
      <c r="A610" t="str">
        <f t="shared" si="9"/>
        <v>44509MIL</v>
      </c>
      <c r="B610" s="1">
        <v>44509</v>
      </c>
      <c r="C610" t="s">
        <v>1262</v>
      </c>
      <c r="D610" s="2" t="s">
        <v>1186</v>
      </c>
      <c r="E610" s="2" t="s">
        <v>1370</v>
      </c>
      <c r="F610" s="2" t="s">
        <v>1306</v>
      </c>
      <c r="G610" s="2" t="s">
        <v>1404</v>
      </c>
      <c r="H610" s="2" t="s">
        <v>1343</v>
      </c>
      <c r="I610" s="2" t="s">
        <v>1430</v>
      </c>
      <c r="J610">
        <v>1.129</v>
      </c>
    </row>
    <row r="611" spans="1:10" hidden="1">
      <c r="A611" t="str">
        <f t="shared" si="9"/>
        <v>44509LAC</v>
      </c>
      <c r="B611" s="1">
        <v>44509</v>
      </c>
      <c r="C611" t="s">
        <v>1263</v>
      </c>
      <c r="D611" s="2" t="s">
        <v>1182</v>
      </c>
      <c r="E611" s="2" t="s">
        <v>1303</v>
      </c>
      <c r="F611" s="2" t="s">
        <v>1254</v>
      </c>
      <c r="G611" s="2" t="s">
        <v>1391</v>
      </c>
      <c r="H611" s="2" t="s">
        <v>1454</v>
      </c>
      <c r="I611" s="2" t="s">
        <v>1501</v>
      </c>
      <c r="J611">
        <v>1.147</v>
      </c>
    </row>
    <row r="612" spans="1:10" hidden="1">
      <c r="A612" t="str">
        <f t="shared" si="9"/>
        <v>44509SAS</v>
      </c>
      <c r="B612" s="1">
        <v>44509</v>
      </c>
      <c r="C612" t="s">
        <v>1264</v>
      </c>
      <c r="D612" s="2" t="s">
        <v>1194</v>
      </c>
      <c r="E612" s="2" t="s">
        <v>1455</v>
      </c>
      <c r="F612" s="2" t="s">
        <v>1231</v>
      </c>
      <c r="G612" s="2" t="s">
        <v>1512</v>
      </c>
      <c r="H612" s="2" t="s">
        <v>1542</v>
      </c>
      <c r="I612" s="2" t="s">
        <v>1375</v>
      </c>
      <c r="J612">
        <v>1.0780000000000001</v>
      </c>
    </row>
    <row r="613" spans="1:10" hidden="1">
      <c r="A613" t="str">
        <f t="shared" si="9"/>
        <v>44509DAL</v>
      </c>
      <c r="B613" s="1">
        <v>44509</v>
      </c>
      <c r="C613" t="s">
        <v>1265</v>
      </c>
      <c r="D613" s="2" t="s">
        <v>1176</v>
      </c>
      <c r="E613" s="2" t="s">
        <v>1306</v>
      </c>
      <c r="F613" s="2" t="s">
        <v>1460</v>
      </c>
      <c r="G613" s="2" t="s">
        <v>1565</v>
      </c>
      <c r="H613" s="2" t="s">
        <v>1391</v>
      </c>
      <c r="I613" s="2" t="s">
        <v>1233</v>
      </c>
      <c r="J613">
        <v>1.119</v>
      </c>
    </row>
    <row r="614" spans="1:10" hidden="1">
      <c r="A614" t="str">
        <f t="shared" si="9"/>
        <v>44509DEN</v>
      </c>
      <c r="B614" s="1">
        <v>44509</v>
      </c>
      <c r="C614" t="s">
        <v>1266</v>
      </c>
      <c r="D614" s="2" t="s">
        <v>1177</v>
      </c>
      <c r="E614" s="2" t="s">
        <v>1454</v>
      </c>
      <c r="F614" s="2" t="s">
        <v>1485</v>
      </c>
      <c r="G614" s="2" t="s">
        <v>1444</v>
      </c>
      <c r="H614" s="2" t="s">
        <v>1445</v>
      </c>
      <c r="I614" s="2" t="s">
        <v>1450</v>
      </c>
      <c r="J614">
        <v>1.1359999999999999</v>
      </c>
    </row>
    <row r="615" spans="1:10" hidden="1">
      <c r="A615" t="str">
        <f t="shared" si="9"/>
        <v>44509NOP</v>
      </c>
      <c r="B615" s="1">
        <v>44509</v>
      </c>
      <c r="C615" t="s">
        <v>1267</v>
      </c>
      <c r="D615" s="2" t="s">
        <v>1188</v>
      </c>
      <c r="E615" s="2" t="s">
        <v>1483</v>
      </c>
      <c r="F615" s="2" t="s">
        <v>1469</v>
      </c>
      <c r="G615" s="2" t="s">
        <v>1516</v>
      </c>
      <c r="H615" s="2" t="s">
        <v>1297</v>
      </c>
      <c r="I615" s="2" t="s">
        <v>1341</v>
      </c>
      <c r="J615">
        <v>1.1020000000000001</v>
      </c>
    </row>
    <row r="616" spans="1:10" hidden="1">
      <c r="A616" t="str">
        <f t="shared" si="9"/>
        <v>44509ORL</v>
      </c>
      <c r="B616" s="1">
        <v>44509</v>
      </c>
      <c r="C616" t="s">
        <v>1268</v>
      </c>
      <c r="D616" s="2" t="s">
        <v>1191</v>
      </c>
      <c r="E616" s="2" t="s">
        <v>1500</v>
      </c>
      <c r="F616" s="2" t="s">
        <v>1568</v>
      </c>
      <c r="G616" s="2" t="s">
        <v>1381</v>
      </c>
      <c r="H616" s="2" t="s">
        <v>1490</v>
      </c>
      <c r="I616" s="2" t="s">
        <v>1292</v>
      </c>
      <c r="J616">
        <v>1.0209999999999999</v>
      </c>
    </row>
    <row r="617" spans="1:10" hidden="1">
      <c r="A617" t="str">
        <f t="shared" si="9"/>
        <v>44509HOU</v>
      </c>
      <c r="B617" s="1">
        <v>44509</v>
      </c>
      <c r="C617" t="s">
        <v>1269</v>
      </c>
      <c r="D617" s="2" t="s">
        <v>1180</v>
      </c>
      <c r="E617" s="2" t="s">
        <v>1212</v>
      </c>
      <c r="F617" s="2" t="s">
        <v>1485</v>
      </c>
      <c r="G617" s="2" t="s">
        <v>1467</v>
      </c>
      <c r="H617" s="2" t="s">
        <v>1211</v>
      </c>
      <c r="I617" s="2" t="s">
        <v>1375</v>
      </c>
      <c r="J617">
        <v>1.04</v>
      </c>
    </row>
    <row r="618" spans="1:10" hidden="1">
      <c r="A618" t="str">
        <f t="shared" si="9"/>
        <v>44509MIN</v>
      </c>
      <c r="B618" s="1">
        <v>44509</v>
      </c>
      <c r="C618" t="s">
        <v>1270</v>
      </c>
      <c r="D618" s="2" t="s">
        <v>1187</v>
      </c>
      <c r="E618" s="2" t="s">
        <v>1212</v>
      </c>
      <c r="F618" s="2" t="s">
        <v>1348</v>
      </c>
      <c r="G618" s="2" t="s">
        <v>1554</v>
      </c>
      <c r="H618" s="2" t="s">
        <v>1555</v>
      </c>
      <c r="I618" s="2" t="s">
        <v>1422</v>
      </c>
      <c r="J618">
        <v>1.0609999999999999</v>
      </c>
    </row>
    <row r="619" spans="1:10" hidden="1">
      <c r="A619" t="str">
        <f t="shared" si="9"/>
        <v>44509OKC</v>
      </c>
      <c r="B619" s="1">
        <v>44509</v>
      </c>
      <c r="C619" t="s">
        <v>1271</v>
      </c>
      <c r="D619" s="2" t="s">
        <v>1190</v>
      </c>
      <c r="E619" s="2" t="s">
        <v>1307</v>
      </c>
      <c r="F619" s="2" t="s">
        <v>1228</v>
      </c>
      <c r="G619" s="2" t="s">
        <v>1566</v>
      </c>
      <c r="H619" s="2" t="s">
        <v>1334</v>
      </c>
      <c r="I619" s="2" t="s">
        <v>1549</v>
      </c>
      <c r="J619">
        <v>1.0069999999999999</v>
      </c>
    </row>
    <row r="620" spans="1:10" hidden="1">
      <c r="A620" t="str">
        <f t="shared" si="9"/>
        <v>44509DET</v>
      </c>
      <c r="B620" s="1">
        <v>44509</v>
      </c>
      <c r="C620" t="s">
        <v>1273</v>
      </c>
      <c r="D620" s="2" t="s">
        <v>1178</v>
      </c>
      <c r="E620" s="2" t="s">
        <v>1434</v>
      </c>
      <c r="F620" s="2" t="s">
        <v>1339</v>
      </c>
      <c r="G620" s="2" t="s">
        <v>1556</v>
      </c>
      <c r="H620" s="2" t="s">
        <v>1309</v>
      </c>
      <c r="I620" s="2" t="s">
        <v>1525</v>
      </c>
      <c r="J620">
        <v>1.048</v>
      </c>
    </row>
    <row r="621" spans="1:10" hidden="1">
      <c r="A621" t="str">
        <f t="shared" si="9"/>
        <v>44510--</v>
      </c>
      <c r="B621" s="1">
        <v>44510</v>
      </c>
      <c r="C621" t="s">
        <v>1209</v>
      </c>
      <c r="D621" s="2" t="s">
        <v>1209</v>
      </c>
      <c r="E621" s="2" t="s">
        <v>1209</v>
      </c>
      <c r="F621" s="2" t="s">
        <v>1209</v>
      </c>
      <c r="G621" s="2" t="s">
        <v>1209</v>
      </c>
      <c r="H621" s="2" t="s">
        <v>1209</v>
      </c>
      <c r="I621" s="2" t="s">
        <v>1209</v>
      </c>
      <c r="J621" t="s">
        <v>1209</v>
      </c>
    </row>
    <row r="622" spans="1:10" hidden="1">
      <c r="A622" t="str">
        <f t="shared" si="9"/>
        <v>44510PHI</v>
      </c>
      <c r="B622" s="1">
        <v>44510</v>
      </c>
      <c r="C622" t="s">
        <v>1237</v>
      </c>
      <c r="D622" s="2" t="s">
        <v>1192</v>
      </c>
      <c r="E622" s="2" t="s">
        <v>1486</v>
      </c>
      <c r="F622" s="2" t="s">
        <v>1320</v>
      </c>
      <c r="G622" s="2" t="s">
        <v>1454</v>
      </c>
      <c r="H622" s="2" t="s">
        <v>1414</v>
      </c>
      <c r="I622" s="2" t="s">
        <v>1559</v>
      </c>
      <c r="J622">
        <v>1.1020000000000001</v>
      </c>
    </row>
    <row r="623" spans="1:10" hidden="1">
      <c r="A623" t="str">
        <f t="shared" si="9"/>
        <v>44510UTA</v>
      </c>
      <c r="B623" s="1">
        <v>44510</v>
      </c>
      <c r="C623" t="s">
        <v>1238</v>
      </c>
      <c r="D623" s="2" t="s">
        <v>1196</v>
      </c>
      <c r="E623" s="2" t="s">
        <v>1223</v>
      </c>
      <c r="F623" s="2" t="s">
        <v>1557</v>
      </c>
      <c r="G623" s="2" t="s">
        <v>1487</v>
      </c>
      <c r="H623" s="2" t="s">
        <v>1382</v>
      </c>
      <c r="I623" s="2" t="s">
        <v>1304</v>
      </c>
      <c r="J623">
        <v>1.1459999999999999</v>
      </c>
    </row>
    <row r="624" spans="1:10" hidden="1">
      <c r="A624" t="str">
        <f t="shared" si="9"/>
        <v>44510NYK</v>
      </c>
      <c r="B624" s="1">
        <v>44510</v>
      </c>
      <c r="C624" t="s">
        <v>1240</v>
      </c>
      <c r="D624" s="2" t="s">
        <v>1189</v>
      </c>
      <c r="E624" s="2" t="s">
        <v>1401</v>
      </c>
      <c r="F624" s="2" t="s">
        <v>1391</v>
      </c>
      <c r="G624" s="2" t="s">
        <v>1288</v>
      </c>
      <c r="H624" s="2" t="s">
        <v>1440</v>
      </c>
      <c r="I624" s="2" t="s">
        <v>1279</v>
      </c>
      <c r="J624">
        <v>1.0680000000000001</v>
      </c>
    </row>
    <row r="625" spans="1:10" hidden="1">
      <c r="A625" t="str">
        <f t="shared" si="9"/>
        <v>44510MIA</v>
      </c>
      <c r="B625" s="1">
        <v>44510</v>
      </c>
      <c r="C625" t="s">
        <v>1241</v>
      </c>
      <c r="D625" s="2" t="s">
        <v>1185</v>
      </c>
      <c r="E625" s="2" t="s">
        <v>1546</v>
      </c>
      <c r="F625" s="2" t="s">
        <v>1482</v>
      </c>
      <c r="G625" s="2" t="s">
        <v>1564</v>
      </c>
      <c r="H625" s="2" t="s">
        <v>1563</v>
      </c>
      <c r="I625" s="2" t="s">
        <v>1387</v>
      </c>
      <c r="J625">
        <v>1.073</v>
      </c>
    </row>
    <row r="626" spans="1:10" hidden="1">
      <c r="A626" t="str">
        <f t="shared" si="9"/>
        <v>44510GSW</v>
      </c>
      <c r="B626" s="1">
        <v>44510</v>
      </c>
      <c r="C626" t="s">
        <v>1242</v>
      </c>
      <c r="D626" s="2" t="s">
        <v>1179</v>
      </c>
      <c r="E626" s="2" t="s">
        <v>1546</v>
      </c>
      <c r="F626" s="2" t="s">
        <v>1569</v>
      </c>
      <c r="G626" s="2" t="s">
        <v>1570</v>
      </c>
      <c r="H626" s="2" t="s">
        <v>1427</v>
      </c>
      <c r="I626" s="2" t="s">
        <v>1422</v>
      </c>
      <c r="J626">
        <v>1.077</v>
      </c>
    </row>
    <row r="627" spans="1:10" hidden="1">
      <c r="A627" t="str">
        <f t="shared" si="9"/>
        <v>44510CHI</v>
      </c>
      <c r="B627" s="1">
        <v>44510</v>
      </c>
      <c r="C627" t="s">
        <v>1243</v>
      </c>
      <c r="D627" s="2" t="s">
        <v>1173</v>
      </c>
      <c r="E627" s="2" t="s">
        <v>1280</v>
      </c>
      <c r="F627" s="2" t="s">
        <v>1425</v>
      </c>
      <c r="G627" s="2" t="s">
        <v>1532</v>
      </c>
      <c r="H627" s="2" t="s">
        <v>1280</v>
      </c>
      <c r="I627" s="2" t="s">
        <v>1280</v>
      </c>
      <c r="J627">
        <v>1.081</v>
      </c>
    </row>
    <row r="628" spans="1:10" hidden="1">
      <c r="A628" t="str">
        <f t="shared" si="9"/>
        <v>44510POR</v>
      </c>
      <c r="B628" s="1">
        <v>44510</v>
      </c>
      <c r="C628" t="s">
        <v>1244</v>
      </c>
      <c r="D628" s="2" t="s">
        <v>1193</v>
      </c>
      <c r="E628" s="2" t="s">
        <v>1288</v>
      </c>
      <c r="F628" s="2" t="s">
        <v>1226</v>
      </c>
      <c r="G628" s="2" t="s">
        <v>1564</v>
      </c>
      <c r="H628" s="2" t="s">
        <v>1277</v>
      </c>
      <c r="I628" s="2" t="s">
        <v>1540</v>
      </c>
      <c r="J628">
        <v>1.1439999999999999</v>
      </c>
    </row>
    <row r="629" spans="1:10" hidden="1">
      <c r="A629" t="str">
        <f t="shared" si="9"/>
        <v>44510CHA</v>
      </c>
      <c r="B629" s="1">
        <v>44510</v>
      </c>
      <c r="C629" t="s">
        <v>1245</v>
      </c>
      <c r="D629" s="2" t="s">
        <v>1174</v>
      </c>
      <c r="E629" s="2" t="s">
        <v>1351</v>
      </c>
      <c r="F629" s="2" t="s">
        <v>1227</v>
      </c>
      <c r="G629" s="2" t="s">
        <v>1387</v>
      </c>
      <c r="H629" s="2" t="s">
        <v>1296</v>
      </c>
      <c r="I629" s="2" t="s">
        <v>1332</v>
      </c>
      <c r="J629">
        <v>1.075</v>
      </c>
    </row>
    <row r="630" spans="1:10">
      <c r="A630" t="str">
        <f t="shared" si="9"/>
        <v>44510ATL</v>
      </c>
      <c r="B630" s="1">
        <v>44510</v>
      </c>
      <c r="C630" t="s">
        <v>1246</v>
      </c>
      <c r="D630" s="2" t="s">
        <v>1168</v>
      </c>
      <c r="E630" s="2" t="s">
        <v>1439</v>
      </c>
      <c r="F630" s="2" t="s">
        <v>1366</v>
      </c>
      <c r="G630" s="2" t="s">
        <v>1415</v>
      </c>
      <c r="H630" s="2" t="s">
        <v>1382</v>
      </c>
      <c r="I630" s="2" t="s">
        <v>1505</v>
      </c>
      <c r="J630">
        <v>1.109</v>
      </c>
    </row>
    <row r="631" spans="1:10" hidden="1">
      <c r="A631" t="str">
        <f t="shared" si="9"/>
        <v>44510MEM</v>
      </c>
      <c r="B631" s="1">
        <v>44510</v>
      </c>
      <c r="C631" t="s">
        <v>1247</v>
      </c>
      <c r="D631" s="2" t="s">
        <v>1184</v>
      </c>
      <c r="E631" s="2" t="s">
        <v>1282</v>
      </c>
      <c r="F631" s="2" t="s">
        <v>1210</v>
      </c>
      <c r="G631" s="2" t="s">
        <v>1571</v>
      </c>
      <c r="H631" s="2" t="s">
        <v>1413</v>
      </c>
      <c r="I631" s="2" t="s">
        <v>1485</v>
      </c>
      <c r="J631">
        <v>1.0880000000000001</v>
      </c>
    </row>
    <row r="632" spans="1:10" hidden="1">
      <c r="A632" t="str">
        <f t="shared" si="9"/>
        <v>44510SAC</v>
      </c>
      <c r="B632" s="1">
        <v>44510</v>
      </c>
      <c r="C632" t="s">
        <v>1248</v>
      </c>
      <c r="D632" s="2" t="s">
        <v>1214</v>
      </c>
      <c r="E632" s="2" t="s">
        <v>1291</v>
      </c>
      <c r="F632" s="2" t="s">
        <v>1351</v>
      </c>
      <c r="G632" s="2" t="s">
        <v>1348</v>
      </c>
      <c r="H632" s="2" t="s">
        <v>1293</v>
      </c>
      <c r="I632" s="2" t="s">
        <v>1226</v>
      </c>
      <c r="J632">
        <v>1.1020000000000001</v>
      </c>
    </row>
    <row r="633" spans="1:10" hidden="1">
      <c r="A633" t="str">
        <f t="shared" si="9"/>
        <v>44510WAS</v>
      </c>
      <c r="B633" s="1">
        <v>44510</v>
      </c>
      <c r="C633" t="s">
        <v>1249</v>
      </c>
      <c r="D633" s="2" t="s">
        <v>1197</v>
      </c>
      <c r="E633" s="2" t="s">
        <v>1381</v>
      </c>
      <c r="F633" s="2" t="s">
        <v>1426</v>
      </c>
      <c r="G633" s="2" t="s">
        <v>1454</v>
      </c>
      <c r="H633" s="2" t="s">
        <v>1283</v>
      </c>
      <c r="I633" s="2" t="s">
        <v>1431</v>
      </c>
      <c r="J633">
        <v>1.077</v>
      </c>
    </row>
    <row r="634" spans="1:10" hidden="1">
      <c r="A634" t="str">
        <f t="shared" si="9"/>
        <v>44510PHX</v>
      </c>
      <c r="B634" s="1">
        <v>44510</v>
      </c>
      <c r="C634" t="s">
        <v>1250</v>
      </c>
      <c r="D634" s="2" t="s">
        <v>1215</v>
      </c>
      <c r="E634" s="2" t="s">
        <v>1295</v>
      </c>
      <c r="F634" s="2" t="s">
        <v>1391</v>
      </c>
      <c r="G634" s="2" t="s">
        <v>1411</v>
      </c>
      <c r="H634" s="2" t="s">
        <v>1443</v>
      </c>
      <c r="I634" s="2" t="s">
        <v>1407</v>
      </c>
      <c r="J634">
        <v>1.133</v>
      </c>
    </row>
    <row r="635" spans="1:10" hidden="1">
      <c r="A635" t="str">
        <f t="shared" si="9"/>
        <v>44510TOR</v>
      </c>
      <c r="B635" s="1">
        <v>44510</v>
      </c>
      <c r="C635" t="s">
        <v>1251</v>
      </c>
      <c r="D635" s="2" t="s">
        <v>1195</v>
      </c>
      <c r="E635" s="2" t="s">
        <v>1426</v>
      </c>
      <c r="F635" s="2" t="s">
        <v>1541</v>
      </c>
      <c r="G635" s="2" t="s">
        <v>1546</v>
      </c>
      <c r="H635" s="2" t="s">
        <v>1336</v>
      </c>
      <c r="I635" s="2" t="s">
        <v>1541</v>
      </c>
      <c r="J635">
        <v>1.085</v>
      </c>
    </row>
    <row r="636" spans="1:10" hidden="1">
      <c r="A636" t="str">
        <f t="shared" si="9"/>
        <v>44510CLE</v>
      </c>
      <c r="B636" s="1">
        <v>44510</v>
      </c>
      <c r="C636" t="s">
        <v>1252</v>
      </c>
      <c r="D636" s="2" t="s">
        <v>1175</v>
      </c>
      <c r="E636" s="2" t="s">
        <v>1448</v>
      </c>
      <c r="F636" s="2" t="s">
        <v>1294</v>
      </c>
      <c r="G636" s="2" t="s">
        <v>1567</v>
      </c>
      <c r="H636" s="2" t="s">
        <v>1439</v>
      </c>
      <c r="I636" s="2" t="s">
        <v>1501</v>
      </c>
      <c r="J636">
        <v>1.026</v>
      </c>
    </row>
    <row r="637" spans="1:10" hidden="1">
      <c r="A637" t="str">
        <f t="shared" si="9"/>
        <v>44510IND</v>
      </c>
      <c r="B637" s="1">
        <v>44510</v>
      </c>
      <c r="C637" t="s">
        <v>1255</v>
      </c>
      <c r="D637" s="2" t="s">
        <v>1181</v>
      </c>
      <c r="E637" s="2" t="s">
        <v>1448</v>
      </c>
      <c r="F637" s="2" t="s">
        <v>1291</v>
      </c>
      <c r="G637" s="2" t="s">
        <v>1490</v>
      </c>
      <c r="H637" s="2" t="s">
        <v>1295</v>
      </c>
      <c r="I637" s="2" t="s">
        <v>1501</v>
      </c>
      <c r="J637">
        <v>1.091</v>
      </c>
    </row>
    <row r="638" spans="1:10" hidden="1">
      <c r="A638" t="str">
        <f t="shared" si="9"/>
        <v>44510LAL</v>
      </c>
      <c r="B638" s="1">
        <v>44510</v>
      </c>
      <c r="C638" t="s">
        <v>1256</v>
      </c>
      <c r="D638" s="2" t="s">
        <v>1183</v>
      </c>
      <c r="E638" s="2" t="s">
        <v>1505</v>
      </c>
      <c r="F638" s="2" t="s">
        <v>1211</v>
      </c>
      <c r="G638" s="2" t="s">
        <v>1401</v>
      </c>
      <c r="H638" s="2" t="s">
        <v>1415</v>
      </c>
      <c r="I638" s="2" t="s">
        <v>1432</v>
      </c>
      <c r="J638">
        <v>1.0620000000000001</v>
      </c>
    </row>
    <row r="639" spans="1:10" hidden="1">
      <c r="A639" t="str">
        <f t="shared" si="9"/>
        <v>44510BKN</v>
      </c>
      <c r="B639" s="1">
        <v>44510</v>
      </c>
      <c r="C639" t="s">
        <v>1260</v>
      </c>
      <c r="D639" s="2" t="s">
        <v>1171</v>
      </c>
      <c r="E639" s="2" t="s">
        <v>1227</v>
      </c>
      <c r="F639" s="2" t="s">
        <v>1338</v>
      </c>
      <c r="G639" s="2" t="s">
        <v>1374</v>
      </c>
      <c r="H639" s="2" t="s">
        <v>1326</v>
      </c>
      <c r="I639" s="2" t="s">
        <v>1480</v>
      </c>
      <c r="J639">
        <v>1.1439999999999999</v>
      </c>
    </row>
    <row r="640" spans="1:10" hidden="1">
      <c r="A640" t="str">
        <f t="shared" si="9"/>
        <v>44510BOS</v>
      </c>
      <c r="B640" s="1">
        <v>44510</v>
      </c>
      <c r="C640" t="s">
        <v>1261</v>
      </c>
      <c r="D640" s="2" t="s">
        <v>1172</v>
      </c>
      <c r="E640" s="2" t="s">
        <v>1450</v>
      </c>
      <c r="F640" s="2" t="s">
        <v>1303</v>
      </c>
      <c r="G640" s="2" t="s">
        <v>1473</v>
      </c>
      <c r="H640" s="2" t="s">
        <v>1305</v>
      </c>
      <c r="I640" s="2" t="s">
        <v>1480</v>
      </c>
      <c r="J640">
        <v>1.105</v>
      </c>
    </row>
    <row r="641" spans="1:10" hidden="1">
      <c r="A641" t="str">
        <f t="shared" si="9"/>
        <v>44510MIL</v>
      </c>
      <c r="B641" s="1">
        <v>44510</v>
      </c>
      <c r="C641" t="s">
        <v>1262</v>
      </c>
      <c r="D641" s="2" t="s">
        <v>1186</v>
      </c>
      <c r="E641" s="2" t="s">
        <v>1370</v>
      </c>
      <c r="F641" s="2" t="s">
        <v>1306</v>
      </c>
      <c r="G641" s="2" t="s">
        <v>1404</v>
      </c>
      <c r="H641" s="2" t="s">
        <v>1343</v>
      </c>
      <c r="I641" s="2" t="s">
        <v>1430</v>
      </c>
      <c r="J641">
        <v>1.129</v>
      </c>
    </row>
    <row r="642" spans="1:10" hidden="1">
      <c r="A642" t="str">
        <f t="shared" si="9"/>
        <v>44510LAC</v>
      </c>
      <c r="B642" s="1">
        <v>44510</v>
      </c>
      <c r="C642" t="s">
        <v>1263</v>
      </c>
      <c r="D642" s="2" t="s">
        <v>1182</v>
      </c>
      <c r="E642" s="2" t="s">
        <v>1303</v>
      </c>
      <c r="F642" s="2" t="s">
        <v>1254</v>
      </c>
      <c r="G642" s="2" t="s">
        <v>1391</v>
      </c>
      <c r="H642" s="2" t="s">
        <v>1454</v>
      </c>
      <c r="I642" s="2" t="s">
        <v>1501</v>
      </c>
      <c r="J642">
        <v>1.147</v>
      </c>
    </row>
    <row r="643" spans="1:10" hidden="1">
      <c r="A643" t="str">
        <f t="shared" ref="A643:A706" si="10">_xlfn.CONCAT(B643,D643)</f>
        <v>44510DAL</v>
      </c>
      <c r="B643" s="1">
        <v>44510</v>
      </c>
      <c r="C643" t="s">
        <v>1264</v>
      </c>
      <c r="D643" s="2" t="s">
        <v>1176</v>
      </c>
      <c r="E643" s="2" t="s">
        <v>1326</v>
      </c>
      <c r="F643" s="2" t="s">
        <v>1425</v>
      </c>
      <c r="G643" s="2" t="s">
        <v>1438</v>
      </c>
      <c r="H643" s="2" t="s">
        <v>1254</v>
      </c>
      <c r="I643" s="2" t="s">
        <v>1233</v>
      </c>
      <c r="J643">
        <v>1.119</v>
      </c>
    </row>
    <row r="644" spans="1:10" hidden="1">
      <c r="A644" t="str">
        <f t="shared" si="10"/>
        <v>44510DEN</v>
      </c>
      <c r="B644" s="1">
        <v>44510</v>
      </c>
      <c r="C644" t="s">
        <v>1265</v>
      </c>
      <c r="D644" s="2" t="s">
        <v>1177</v>
      </c>
      <c r="E644" s="2" t="s">
        <v>1455</v>
      </c>
      <c r="F644" s="2" t="s">
        <v>1384</v>
      </c>
      <c r="G644" s="2" t="s">
        <v>1518</v>
      </c>
      <c r="H644" s="2" t="s">
        <v>1485</v>
      </c>
      <c r="I644" s="2" t="s">
        <v>1450</v>
      </c>
      <c r="J644">
        <v>1.1359999999999999</v>
      </c>
    </row>
    <row r="645" spans="1:10" hidden="1">
      <c r="A645" t="str">
        <f t="shared" si="10"/>
        <v>44510SAS</v>
      </c>
      <c r="B645" s="1">
        <v>44510</v>
      </c>
      <c r="C645" t="s">
        <v>1266</v>
      </c>
      <c r="D645" s="2" t="s">
        <v>1194</v>
      </c>
      <c r="E645" s="2" t="s">
        <v>1455</v>
      </c>
      <c r="F645" s="2" t="s">
        <v>1231</v>
      </c>
      <c r="G645" s="2" t="s">
        <v>1512</v>
      </c>
      <c r="H645" s="2" t="s">
        <v>1542</v>
      </c>
      <c r="I645" s="2" t="s">
        <v>1375</v>
      </c>
      <c r="J645">
        <v>1.0780000000000001</v>
      </c>
    </row>
    <row r="646" spans="1:10" hidden="1">
      <c r="A646" t="str">
        <f t="shared" si="10"/>
        <v>44510MIN</v>
      </c>
      <c r="B646" s="1">
        <v>44510</v>
      </c>
      <c r="C646" t="s">
        <v>1267</v>
      </c>
      <c r="D646" s="2" t="s">
        <v>1187</v>
      </c>
      <c r="E646" s="2" t="s">
        <v>1305</v>
      </c>
      <c r="F646" s="2" t="s">
        <v>1397</v>
      </c>
      <c r="G646" s="2" t="s">
        <v>1437</v>
      </c>
      <c r="H646" s="2" t="s">
        <v>1555</v>
      </c>
      <c r="I646" s="2" t="s">
        <v>1419</v>
      </c>
      <c r="J646">
        <v>1.0609999999999999</v>
      </c>
    </row>
    <row r="647" spans="1:10" hidden="1">
      <c r="A647" t="str">
        <f t="shared" si="10"/>
        <v>44510ORL</v>
      </c>
      <c r="B647" s="1">
        <v>44510</v>
      </c>
      <c r="C647" t="s">
        <v>1268</v>
      </c>
      <c r="D647" s="2" t="s">
        <v>1191</v>
      </c>
      <c r="E647" s="2" t="s">
        <v>1500</v>
      </c>
      <c r="F647" s="2" t="s">
        <v>1568</v>
      </c>
      <c r="G647" s="2" t="s">
        <v>1381</v>
      </c>
      <c r="H647" s="2" t="s">
        <v>1490</v>
      </c>
      <c r="I647" s="2" t="s">
        <v>1292</v>
      </c>
      <c r="J647">
        <v>1.0209999999999999</v>
      </c>
    </row>
    <row r="648" spans="1:10" hidden="1">
      <c r="A648" t="str">
        <f t="shared" si="10"/>
        <v>44510NOP</v>
      </c>
      <c r="B648" s="1">
        <v>44510</v>
      </c>
      <c r="C648" t="s">
        <v>1269</v>
      </c>
      <c r="D648" s="2" t="s">
        <v>1188</v>
      </c>
      <c r="E648" s="2" t="s">
        <v>1500</v>
      </c>
      <c r="F648" s="2" t="s">
        <v>1404</v>
      </c>
      <c r="G648" s="2" t="s">
        <v>1371</v>
      </c>
      <c r="H648" s="2" t="s">
        <v>1297</v>
      </c>
      <c r="I648" s="2" t="s">
        <v>1307</v>
      </c>
      <c r="J648">
        <v>1.1020000000000001</v>
      </c>
    </row>
    <row r="649" spans="1:10" hidden="1">
      <c r="A649" t="str">
        <f t="shared" si="10"/>
        <v>44510HOU</v>
      </c>
      <c r="B649" s="1">
        <v>44510</v>
      </c>
      <c r="C649" t="s">
        <v>1270</v>
      </c>
      <c r="D649" s="2" t="s">
        <v>1180</v>
      </c>
      <c r="E649" s="2" t="s">
        <v>1212</v>
      </c>
      <c r="F649" s="2" t="s">
        <v>1485</v>
      </c>
      <c r="G649" s="2" t="s">
        <v>1467</v>
      </c>
      <c r="H649" s="2" t="s">
        <v>1211</v>
      </c>
      <c r="I649" s="2" t="s">
        <v>1375</v>
      </c>
      <c r="J649">
        <v>1.04</v>
      </c>
    </row>
    <row r="650" spans="1:10" hidden="1">
      <c r="A650" t="str">
        <f t="shared" si="10"/>
        <v>44510OKC</v>
      </c>
      <c r="B650" s="1">
        <v>44510</v>
      </c>
      <c r="C650" t="s">
        <v>1271</v>
      </c>
      <c r="D650" s="2" t="s">
        <v>1190</v>
      </c>
      <c r="E650" s="2" t="s">
        <v>1307</v>
      </c>
      <c r="F650" s="2" t="s">
        <v>1228</v>
      </c>
      <c r="G650" s="2" t="s">
        <v>1566</v>
      </c>
      <c r="H650" s="2" t="s">
        <v>1334</v>
      </c>
      <c r="I650" s="2" t="s">
        <v>1549</v>
      </c>
      <c r="J650">
        <v>1.0069999999999999</v>
      </c>
    </row>
    <row r="651" spans="1:10" hidden="1">
      <c r="A651" t="str">
        <f t="shared" si="10"/>
        <v>44510DET</v>
      </c>
      <c r="B651" s="1">
        <v>44510</v>
      </c>
      <c r="C651" t="s">
        <v>1273</v>
      </c>
      <c r="D651" s="2" t="s">
        <v>1178</v>
      </c>
      <c r="E651" s="2" t="s">
        <v>1434</v>
      </c>
      <c r="F651" s="2" t="s">
        <v>1339</v>
      </c>
      <c r="G651" s="2" t="s">
        <v>1556</v>
      </c>
      <c r="H651" s="2" t="s">
        <v>1309</v>
      </c>
      <c r="I651" s="2" t="s">
        <v>1525</v>
      </c>
      <c r="J651">
        <v>1.048</v>
      </c>
    </row>
    <row r="652" spans="1:10" hidden="1">
      <c r="A652" t="str">
        <f t="shared" si="10"/>
        <v>44511--</v>
      </c>
      <c r="B652" s="1">
        <v>44511</v>
      </c>
      <c r="C652" t="s">
        <v>1209</v>
      </c>
      <c r="D652" s="2" t="s">
        <v>1209</v>
      </c>
      <c r="E652" s="2" t="s">
        <v>1209</v>
      </c>
      <c r="F652" s="2" t="s">
        <v>1209</v>
      </c>
      <c r="G652" s="2" t="s">
        <v>1209</v>
      </c>
      <c r="H652" s="2" t="s">
        <v>1209</v>
      </c>
      <c r="I652" s="2" t="s">
        <v>1209</v>
      </c>
      <c r="J652" t="s">
        <v>1209</v>
      </c>
    </row>
    <row r="653" spans="1:10" hidden="1">
      <c r="A653" t="str">
        <f t="shared" si="10"/>
        <v>44511PHI</v>
      </c>
      <c r="B653" s="1">
        <v>44511</v>
      </c>
      <c r="C653" t="s">
        <v>1237</v>
      </c>
      <c r="D653" s="2" t="s">
        <v>1192</v>
      </c>
      <c r="E653" s="2" t="s">
        <v>1413</v>
      </c>
      <c r="F653" s="2" t="s">
        <v>1325</v>
      </c>
      <c r="G653" s="2" t="s">
        <v>1387</v>
      </c>
      <c r="H653" s="2" t="s">
        <v>1442</v>
      </c>
      <c r="I653" s="2" t="s">
        <v>1559</v>
      </c>
      <c r="J653">
        <v>1.1020000000000001</v>
      </c>
    </row>
    <row r="654" spans="1:10" hidden="1">
      <c r="A654" t="str">
        <f t="shared" si="10"/>
        <v>44511UTA</v>
      </c>
      <c r="B654" s="1">
        <v>44511</v>
      </c>
      <c r="C654" t="s">
        <v>1238</v>
      </c>
      <c r="D654" s="2" t="s">
        <v>1196</v>
      </c>
      <c r="E654" s="2" t="s">
        <v>1254</v>
      </c>
      <c r="F654" s="2" t="s">
        <v>1359</v>
      </c>
      <c r="G654" s="2" t="s">
        <v>1572</v>
      </c>
      <c r="H654" s="2" t="s">
        <v>1277</v>
      </c>
      <c r="I654" s="2" t="s">
        <v>1304</v>
      </c>
      <c r="J654">
        <v>1.1459999999999999</v>
      </c>
    </row>
    <row r="655" spans="1:10" hidden="1">
      <c r="A655" t="str">
        <f t="shared" si="10"/>
        <v>44511NYK</v>
      </c>
      <c r="B655" s="1">
        <v>44511</v>
      </c>
      <c r="C655" t="s">
        <v>1240</v>
      </c>
      <c r="D655" s="2" t="s">
        <v>1189</v>
      </c>
      <c r="E655" s="2" t="s">
        <v>1401</v>
      </c>
      <c r="F655" s="2" t="s">
        <v>1391</v>
      </c>
      <c r="G655" s="2" t="s">
        <v>1288</v>
      </c>
      <c r="H655" s="2" t="s">
        <v>1440</v>
      </c>
      <c r="I655" s="2" t="s">
        <v>1279</v>
      </c>
      <c r="J655">
        <v>1.0680000000000001</v>
      </c>
    </row>
    <row r="656" spans="1:10" hidden="1">
      <c r="A656" t="str">
        <f t="shared" si="10"/>
        <v>44511MIA</v>
      </c>
      <c r="B656" s="1">
        <v>44511</v>
      </c>
      <c r="C656" t="s">
        <v>1241</v>
      </c>
      <c r="D656" s="2" t="s">
        <v>1185</v>
      </c>
      <c r="E656" s="2" t="s">
        <v>1546</v>
      </c>
      <c r="F656" s="2" t="s">
        <v>1482</v>
      </c>
      <c r="G656" s="2" t="s">
        <v>1564</v>
      </c>
      <c r="H656" s="2" t="s">
        <v>1563</v>
      </c>
      <c r="I656" s="2" t="s">
        <v>1387</v>
      </c>
      <c r="J656">
        <v>1.073</v>
      </c>
    </row>
    <row r="657" spans="1:10" hidden="1">
      <c r="A657" t="str">
        <f t="shared" si="10"/>
        <v>44511GSW</v>
      </c>
      <c r="B657" s="1">
        <v>44511</v>
      </c>
      <c r="C657" t="s">
        <v>1242</v>
      </c>
      <c r="D657" s="2" t="s">
        <v>1179</v>
      </c>
      <c r="E657" s="2" t="s">
        <v>1546</v>
      </c>
      <c r="F657" s="2" t="s">
        <v>1569</v>
      </c>
      <c r="G657" s="2" t="s">
        <v>1570</v>
      </c>
      <c r="H657" s="2" t="s">
        <v>1427</v>
      </c>
      <c r="I657" s="2" t="s">
        <v>1422</v>
      </c>
      <c r="J657">
        <v>1.077</v>
      </c>
    </row>
    <row r="658" spans="1:10" hidden="1">
      <c r="A658" t="str">
        <f t="shared" si="10"/>
        <v>44511POR</v>
      </c>
      <c r="B658" s="1">
        <v>44511</v>
      </c>
      <c r="C658" t="s">
        <v>1243</v>
      </c>
      <c r="D658" s="2" t="s">
        <v>1193</v>
      </c>
      <c r="E658" s="2" t="s">
        <v>1325</v>
      </c>
      <c r="F658" s="2" t="s">
        <v>1363</v>
      </c>
      <c r="G658" s="2" t="s">
        <v>1494</v>
      </c>
      <c r="H658" s="2" t="s">
        <v>1277</v>
      </c>
      <c r="I658" s="2" t="s">
        <v>1370</v>
      </c>
      <c r="J658">
        <v>1.1439999999999999</v>
      </c>
    </row>
    <row r="659" spans="1:10" hidden="1">
      <c r="A659" t="str">
        <f t="shared" si="10"/>
        <v>44511CHI</v>
      </c>
      <c r="B659" s="1">
        <v>44511</v>
      </c>
      <c r="C659" t="s">
        <v>1244</v>
      </c>
      <c r="D659" s="2" t="s">
        <v>1173</v>
      </c>
      <c r="E659" s="2" t="s">
        <v>1280</v>
      </c>
      <c r="F659" s="2" t="s">
        <v>1425</v>
      </c>
      <c r="G659" s="2" t="s">
        <v>1532</v>
      </c>
      <c r="H659" s="2" t="s">
        <v>1280</v>
      </c>
      <c r="I659" s="2" t="s">
        <v>1280</v>
      </c>
      <c r="J659">
        <v>1.081</v>
      </c>
    </row>
    <row r="660" spans="1:10" hidden="1">
      <c r="A660" t="str">
        <f t="shared" si="10"/>
        <v>44511CHA</v>
      </c>
      <c r="B660" s="1">
        <v>44511</v>
      </c>
      <c r="C660" t="s">
        <v>1245</v>
      </c>
      <c r="D660" s="2" t="s">
        <v>1174</v>
      </c>
      <c r="E660" s="2" t="s">
        <v>1351</v>
      </c>
      <c r="F660" s="2" t="s">
        <v>1227</v>
      </c>
      <c r="G660" s="2" t="s">
        <v>1387</v>
      </c>
      <c r="H660" s="2" t="s">
        <v>1296</v>
      </c>
      <c r="I660" s="2" t="s">
        <v>1332</v>
      </c>
      <c r="J660">
        <v>1.075</v>
      </c>
    </row>
    <row r="661" spans="1:10" hidden="1">
      <c r="A661" t="str">
        <f t="shared" si="10"/>
        <v>44511MEM</v>
      </c>
      <c r="B661" s="1">
        <v>44511</v>
      </c>
      <c r="C661" t="s">
        <v>1246</v>
      </c>
      <c r="D661" s="2" t="s">
        <v>1184</v>
      </c>
      <c r="E661" s="2" t="s">
        <v>1282</v>
      </c>
      <c r="F661" s="2" t="s">
        <v>1210</v>
      </c>
      <c r="G661" s="2" t="s">
        <v>1571</v>
      </c>
      <c r="H661" s="2" t="s">
        <v>1413</v>
      </c>
      <c r="I661" s="2" t="s">
        <v>1485</v>
      </c>
      <c r="J661">
        <v>1.0880000000000001</v>
      </c>
    </row>
    <row r="662" spans="1:10">
      <c r="A662" t="str">
        <f t="shared" si="10"/>
        <v>44511ATL</v>
      </c>
      <c r="B662" s="1">
        <v>44511</v>
      </c>
      <c r="C662" t="s">
        <v>1247</v>
      </c>
      <c r="D662" s="2" t="s">
        <v>1168</v>
      </c>
      <c r="E662" s="2" t="s">
        <v>1226</v>
      </c>
      <c r="F662" s="2" t="s">
        <v>1443</v>
      </c>
      <c r="G662" s="2" t="s">
        <v>1467</v>
      </c>
      <c r="H662" s="2" t="s">
        <v>1382</v>
      </c>
      <c r="I662" s="2" t="s">
        <v>1336</v>
      </c>
      <c r="J662">
        <v>1.109</v>
      </c>
    </row>
    <row r="663" spans="1:10" hidden="1">
      <c r="A663" t="str">
        <f t="shared" si="10"/>
        <v>44511SAC</v>
      </c>
      <c r="B663" s="1">
        <v>44511</v>
      </c>
      <c r="C663" t="s">
        <v>1248</v>
      </c>
      <c r="D663" s="2" t="s">
        <v>1214</v>
      </c>
      <c r="E663" s="2" t="s">
        <v>1291</v>
      </c>
      <c r="F663" s="2" t="s">
        <v>1351</v>
      </c>
      <c r="G663" s="2" t="s">
        <v>1348</v>
      </c>
      <c r="H663" s="2" t="s">
        <v>1293</v>
      </c>
      <c r="I663" s="2" t="s">
        <v>1226</v>
      </c>
      <c r="J663">
        <v>1.1020000000000001</v>
      </c>
    </row>
    <row r="664" spans="1:10" hidden="1">
      <c r="A664" t="str">
        <f t="shared" si="10"/>
        <v>44511WAS</v>
      </c>
      <c r="B664" s="1">
        <v>44511</v>
      </c>
      <c r="C664" t="s">
        <v>1249</v>
      </c>
      <c r="D664" s="2" t="s">
        <v>1197</v>
      </c>
      <c r="E664" s="2" t="s">
        <v>1381</v>
      </c>
      <c r="F664" s="2" t="s">
        <v>1426</v>
      </c>
      <c r="G664" s="2" t="s">
        <v>1454</v>
      </c>
      <c r="H664" s="2" t="s">
        <v>1283</v>
      </c>
      <c r="I664" s="2" t="s">
        <v>1431</v>
      </c>
      <c r="J664">
        <v>1.077</v>
      </c>
    </row>
    <row r="665" spans="1:10" hidden="1">
      <c r="A665" t="str">
        <f t="shared" si="10"/>
        <v>44511PHX</v>
      </c>
      <c r="B665" s="1">
        <v>44511</v>
      </c>
      <c r="C665" t="s">
        <v>1250</v>
      </c>
      <c r="D665" s="2" t="s">
        <v>1215</v>
      </c>
      <c r="E665" s="2" t="s">
        <v>1295</v>
      </c>
      <c r="F665" s="2" t="s">
        <v>1391</v>
      </c>
      <c r="G665" s="2" t="s">
        <v>1411</v>
      </c>
      <c r="H665" s="2" t="s">
        <v>1443</v>
      </c>
      <c r="I665" s="2" t="s">
        <v>1407</v>
      </c>
      <c r="J665">
        <v>1.133</v>
      </c>
    </row>
    <row r="666" spans="1:10" hidden="1">
      <c r="A666" t="str">
        <f t="shared" si="10"/>
        <v>44511TOR</v>
      </c>
      <c r="B666" s="1">
        <v>44511</v>
      </c>
      <c r="C666" t="s">
        <v>1251</v>
      </c>
      <c r="D666" s="2" t="s">
        <v>1195</v>
      </c>
      <c r="E666" s="2" t="s">
        <v>1426</v>
      </c>
      <c r="F666" s="2" t="s">
        <v>1541</v>
      </c>
      <c r="G666" s="2" t="s">
        <v>1546</v>
      </c>
      <c r="H666" s="2" t="s">
        <v>1336</v>
      </c>
      <c r="I666" s="2" t="s">
        <v>1541</v>
      </c>
      <c r="J666">
        <v>1.085</v>
      </c>
    </row>
    <row r="667" spans="1:10" hidden="1">
      <c r="A667" t="str">
        <f t="shared" si="10"/>
        <v>44511CLE</v>
      </c>
      <c r="B667" s="1">
        <v>44511</v>
      </c>
      <c r="C667" t="s">
        <v>1252</v>
      </c>
      <c r="D667" s="2" t="s">
        <v>1175</v>
      </c>
      <c r="E667" s="2" t="s">
        <v>1448</v>
      </c>
      <c r="F667" s="2" t="s">
        <v>1294</v>
      </c>
      <c r="G667" s="2" t="s">
        <v>1567</v>
      </c>
      <c r="H667" s="2" t="s">
        <v>1439</v>
      </c>
      <c r="I667" s="2" t="s">
        <v>1501</v>
      </c>
      <c r="J667">
        <v>1.026</v>
      </c>
    </row>
    <row r="668" spans="1:10" hidden="1">
      <c r="A668" t="str">
        <f t="shared" si="10"/>
        <v>44511IND</v>
      </c>
      <c r="B668" s="1">
        <v>44511</v>
      </c>
      <c r="C668" t="s">
        <v>1255</v>
      </c>
      <c r="D668" s="2" t="s">
        <v>1181</v>
      </c>
      <c r="E668" s="2" t="s">
        <v>1448</v>
      </c>
      <c r="F668" s="2" t="s">
        <v>1291</v>
      </c>
      <c r="G668" s="2" t="s">
        <v>1490</v>
      </c>
      <c r="H668" s="2" t="s">
        <v>1295</v>
      </c>
      <c r="I668" s="2" t="s">
        <v>1501</v>
      </c>
      <c r="J668">
        <v>1.091</v>
      </c>
    </row>
    <row r="669" spans="1:10" hidden="1">
      <c r="A669" t="str">
        <f t="shared" si="10"/>
        <v>44511LAC</v>
      </c>
      <c r="B669" s="1">
        <v>44511</v>
      </c>
      <c r="C669" t="s">
        <v>1256</v>
      </c>
      <c r="D669" s="2" t="s">
        <v>1182</v>
      </c>
      <c r="E669" s="2" t="s">
        <v>1300</v>
      </c>
      <c r="F669" s="2" t="s">
        <v>1427</v>
      </c>
      <c r="G669" s="2" t="s">
        <v>1573</v>
      </c>
      <c r="H669" s="2" t="s">
        <v>1257</v>
      </c>
      <c r="I669" s="2" t="s">
        <v>1501</v>
      </c>
      <c r="J669">
        <v>1.147</v>
      </c>
    </row>
    <row r="670" spans="1:10" hidden="1">
      <c r="A670" t="str">
        <f t="shared" si="10"/>
        <v>44511MIL</v>
      </c>
      <c r="B670" s="1">
        <v>44511</v>
      </c>
      <c r="C670" t="s">
        <v>1260</v>
      </c>
      <c r="D670" s="2" t="s">
        <v>1186</v>
      </c>
      <c r="E670" s="2" t="s">
        <v>1430</v>
      </c>
      <c r="F670" s="2" t="s">
        <v>1326</v>
      </c>
      <c r="G670" s="2" t="s">
        <v>1479</v>
      </c>
      <c r="H670" s="2" t="s">
        <v>1343</v>
      </c>
      <c r="I670" s="2" t="s">
        <v>1379</v>
      </c>
      <c r="J670">
        <v>1.129</v>
      </c>
    </row>
    <row r="671" spans="1:10" hidden="1">
      <c r="A671" t="str">
        <f t="shared" si="10"/>
        <v>44511LAL</v>
      </c>
      <c r="B671" s="1">
        <v>44511</v>
      </c>
      <c r="C671" t="s">
        <v>1261</v>
      </c>
      <c r="D671" s="2" t="s">
        <v>1183</v>
      </c>
      <c r="E671" s="2" t="s">
        <v>1505</v>
      </c>
      <c r="F671" s="2" t="s">
        <v>1211</v>
      </c>
      <c r="G671" s="2" t="s">
        <v>1401</v>
      </c>
      <c r="H671" s="2" t="s">
        <v>1415</v>
      </c>
      <c r="I671" s="2" t="s">
        <v>1432</v>
      </c>
      <c r="J671">
        <v>1.0620000000000001</v>
      </c>
    </row>
    <row r="672" spans="1:10" hidden="1">
      <c r="A672" t="str">
        <f t="shared" si="10"/>
        <v>44511BKN</v>
      </c>
      <c r="B672" s="1">
        <v>44511</v>
      </c>
      <c r="C672" t="s">
        <v>1262</v>
      </c>
      <c r="D672" s="2" t="s">
        <v>1171</v>
      </c>
      <c r="E672" s="2" t="s">
        <v>1227</v>
      </c>
      <c r="F672" s="2" t="s">
        <v>1338</v>
      </c>
      <c r="G672" s="2" t="s">
        <v>1374</v>
      </c>
      <c r="H672" s="2" t="s">
        <v>1326</v>
      </c>
      <c r="I672" s="2" t="s">
        <v>1480</v>
      </c>
      <c r="J672">
        <v>1.1439999999999999</v>
      </c>
    </row>
    <row r="673" spans="1:10" hidden="1">
      <c r="A673" t="str">
        <f t="shared" si="10"/>
        <v>44511BOS</v>
      </c>
      <c r="B673" s="1">
        <v>44511</v>
      </c>
      <c r="C673" t="s">
        <v>1263</v>
      </c>
      <c r="D673" s="2" t="s">
        <v>1172</v>
      </c>
      <c r="E673" s="2" t="s">
        <v>1450</v>
      </c>
      <c r="F673" s="2" t="s">
        <v>1303</v>
      </c>
      <c r="G673" s="2" t="s">
        <v>1473</v>
      </c>
      <c r="H673" s="2" t="s">
        <v>1305</v>
      </c>
      <c r="I673" s="2" t="s">
        <v>1480</v>
      </c>
      <c r="J673">
        <v>1.105</v>
      </c>
    </row>
    <row r="674" spans="1:10" hidden="1">
      <c r="A674" t="str">
        <f t="shared" si="10"/>
        <v>44511DAL</v>
      </c>
      <c r="B674" s="1">
        <v>44511</v>
      </c>
      <c r="C674" t="s">
        <v>1264</v>
      </c>
      <c r="D674" s="2" t="s">
        <v>1176</v>
      </c>
      <c r="E674" s="2" t="s">
        <v>1326</v>
      </c>
      <c r="F674" s="2" t="s">
        <v>1425</v>
      </c>
      <c r="G674" s="2" t="s">
        <v>1438</v>
      </c>
      <c r="H674" s="2" t="s">
        <v>1254</v>
      </c>
      <c r="I674" s="2" t="s">
        <v>1233</v>
      </c>
      <c r="J674">
        <v>1.119</v>
      </c>
    </row>
    <row r="675" spans="1:10" hidden="1">
      <c r="A675" t="str">
        <f t="shared" si="10"/>
        <v>44511DEN</v>
      </c>
      <c r="B675" s="1">
        <v>44511</v>
      </c>
      <c r="C675" t="s">
        <v>1265</v>
      </c>
      <c r="D675" s="2" t="s">
        <v>1177</v>
      </c>
      <c r="E675" s="2" t="s">
        <v>1455</v>
      </c>
      <c r="F675" s="2" t="s">
        <v>1384</v>
      </c>
      <c r="G675" s="2" t="s">
        <v>1518</v>
      </c>
      <c r="H675" s="2" t="s">
        <v>1485</v>
      </c>
      <c r="I675" s="2" t="s">
        <v>1450</v>
      </c>
      <c r="J675">
        <v>1.1359999999999999</v>
      </c>
    </row>
    <row r="676" spans="1:10" hidden="1">
      <c r="A676" t="str">
        <f t="shared" si="10"/>
        <v>44511SAS</v>
      </c>
      <c r="B676" s="1">
        <v>44511</v>
      </c>
      <c r="C676" t="s">
        <v>1266</v>
      </c>
      <c r="D676" s="2" t="s">
        <v>1194</v>
      </c>
      <c r="E676" s="2" t="s">
        <v>1455</v>
      </c>
      <c r="F676" s="2" t="s">
        <v>1231</v>
      </c>
      <c r="G676" s="2" t="s">
        <v>1512</v>
      </c>
      <c r="H676" s="2" t="s">
        <v>1542</v>
      </c>
      <c r="I676" s="2" t="s">
        <v>1375</v>
      </c>
      <c r="J676">
        <v>1.0780000000000001</v>
      </c>
    </row>
    <row r="677" spans="1:10" hidden="1">
      <c r="A677" t="str">
        <f t="shared" si="10"/>
        <v>44511MIN</v>
      </c>
      <c r="B677" s="1">
        <v>44511</v>
      </c>
      <c r="C677" t="s">
        <v>1267</v>
      </c>
      <c r="D677" s="2" t="s">
        <v>1187</v>
      </c>
      <c r="E677" s="2" t="s">
        <v>1305</v>
      </c>
      <c r="F677" s="2" t="s">
        <v>1397</v>
      </c>
      <c r="G677" s="2" t="s">
        <v>1437</v>
      </c>
      <c r="H677" s="2" t="s">
        <v>1555</v>
      </c>
      <c r="I677" s="2" t="s">
        <v>1419</v>
      </c>
      <c r="J677">
        <v>1.0609999999999999</v>
      </c>
    </row>
    <row r="678" spans="1:10" hidden="1">
      <c r="A678" t="str">
        <f t="shared" si="10"/>
        <v>44511ORL</v>
      </c>
      <c r="B678" s="1">
        <v>44511</v>
      </c>
      <c r="C678" t="s">
        <v>1268</v>
      </c>
      <c r="D678" s="2" t="s">
        <v>1191</v>
      </c>
      <c r="E678" s="2" t="s">
        <v>1500</v>
      </c>
      <c r="F678" s="2" t="s">
        <v>1568</v>
      </c>
      <c r="G678" s="2" t="s">
        <v>1381</v>
      </c>
      <c r="H678" s="2" t="s">
        <v>1490</v>
      </c>
      <c r="I678" s="2" t="s">
        <v>1292</v>
      </c>
      <c r="J678">
        <v>1.0209999999999999</v>
      </c>
    </row>
    <row r="679" spans="1:10" hidden="1">
      <c r="A679" t="str">
        <f t="shared" si="10"/>
        <v>44511NOP</v>
      </c>
      <c r="B679" s="1">
        <v>44511</v>
      </c>
      <c r="C679" t="s">
        <v>1269</v>
      </c>
      <c r="D679" s="2" t="s">
        <v>1188</v>
      </c>
      <c r="E679" s="2" t="s">
        <v>1500</v>
      </c>
      <c r="F679" s="2" t="s">
        <v>1404</v>
      </c>
      <c r="G679" s="2" t="s">
        <v>1371</v>
      </c>
      <c r="H679" s="2" t="s">
        <v>1297</v>
      </c>
      <c r="I679" s="2" t="s">
        <v>1307</v>
      </c>
      <c r="J679">
        <v>1.1020000000000001</v>
      </c>
    </row>
    <row r="680" spans="1:10" hidden="1">
      <c r="A680" t="str">
        <f t="shared" si="10"/>
        <v>44511HOU</v>
      </c>
      <c r="B680" s="1">
        <v>44511</v>
      </c>
      <c r="C680" t="s">
        <v>1270</v>
      </c>
      <c r="D680" s="2" t="s">
        <v>1180</v>
      </c>
      <c r="E680" s="2" t="s">
        <v>1212</v>
      </c>
      <c r="F680" s="2" t="s">
        <v>1485</v>
      </c>
      <c r="G680" s="2" t="s">
        <v>1467</v>
      </c>
      <c r="H680" s="2" t="s">
        <v>1211</v>
      </c>
      <c r="I680" s="2" t="s">
        <v>1375</v>
      </c>
      <c r="J680">
        <v>1.04</v>
      </c>
    </row>
    <row r="681" spans="1:10" hidden="1">
      <c r="A681" t="str">
        <f t="shared" si="10"/>
        <v>44511OKC</v>
      </c>
      <c r="B681" s="1">
        <v>44511</v>
      </c>
      <c r="C681" t="s">
        <v>1271</v>
      </c>
      <c r="D681" s="2" t="s">
        <v>1190</v>
      </c>
      <c r="E681" s="2" t="s">
        <v>1307</v>
      </c>
      <c r="F681" s="2" t="s">
        <v>1228</v>
      </c>
      <c r="G681" s="2" t="s">
        <v>1566</v>
      </c>
      <c r="H681" s="2" t="s">
        <v>1334</v>
      </c>
      <c r="I681" s="2" t="s">
        <v>1549</v>
      </c>
      <c r="J681">
        <v>1.0069999999999999</v>
      </c>
    </row>
    <row r="682" spans="1:10" hidden="1">
      <c r="A682" t="str">
        <f t="shared" si="10"/>
        <v>44511DET</v>
      </c>
      <c r="B682" s="1">
        <v>44511</v>
      </c>
      <c r="C682" t="s">
        <v>1273</v>
      </c>
      <c r="D682" s="2" t="s">
        <v>1178</v>
      </c>
      <c r="E682" s="2" t="s">
        <v>1434</v>
      </c>
      <c r="F682" s="2" t="s">
        <v>1339</v>
      </c>
      <c r="G682" s="2" t="s">
        <v>1556</v>
      </c>
      <c r="H682" s="2" t="s">
        <v>1309</v>
      </c>
      <c r="I682" s="2" t="s">
        <v>1525</v>
      </c>
      <c r="J682">
        <v>1.048</v>
      </c>
    </row>
    <row r="683" spans="1:10" hidden="1">
      <c r="A683" t="str">
        <f t="shared" si="10"/>
        <v>44512--</v>
      </c>
      <c r="B683" s="1">
        <v>44512</v>
      </c>
      <c r="C683" t="s">
        <v>1209</v>
      </c>
      <c r="D683" s="2" t="s">
        <v>1209</v>
      </c>
      <c r="E683" s="2" t="s">
        <v>1209</v>
      </c>
      <c r="F683" s="2" t="s">
        <v>1209</v>
      </c>
      <c r="G683" s="2" t="s">
        <v>1209</v>
      </c>
      <c r="H683" s="2" t="s">
        <v>1209</v>
      </c>
      <c r="I683" s="2" t="s">
        <v>1209</v>
      </c>
      <c r="J683" t="s">
        <v>1209</v>
      </c>
    </row>
    <row r="684" spans="1:10" hidden="1">
      <c r="A684" t="str">
        <f t="shared" si="10"/>
        <v>44512PHI</v>
      </c>
      <c r="B684" s="1">
        <v>44512</v>
      </c>
      <c r="C684" t="s">
        <v>1237</v>
      </c>
      <c r="D684" s="2" t="s">
        <v>1192</v>
      </c>
      <c r="E684" s="2" t="s">
        <v>1413</v>
      </c>
      <c r="F684" s="2" t="s">
        <v>1325</v>
      </c>
      <c r="G684" s="2" t="s">
        <v>1387</v>
      </c>
      <c r="H684" s="2" t="s">
        <v>1442</v>
      </c>
      <c r="I684" s="2" t="s">
        <v>1559</v>
      </c>
      <c r="J684">
        <v>1.1020000000000001</v>
      </c>
    </row>
    <row r="685" spans="1:10" hidden="1">
      <c r="A685" t="str">
        <f t="shared" si="10"/>
        <v>44512GSW</v>
      </c>
      <c r="B685" s="1">
        <v>44512</v>
      </c>
      <c r="C685" t="s">
        <v>1238</v>
      </c>
      <c r="D685" s="2" t="s">
        <v>1179</v>
      </c>
      <c r="E685" s="2" t="s">
        <v>1414</v>
      </c>
      <c r="F685" s="2" t="s">
        <v>1574</v>
      </c>
      <c r="G685" s="2" t="s">
        <v>1278</v>
      </c>
      <c r="H685" s="2" t="s">
        <v>1360</v>
      </c>
      <c r="I685" s="2" t="s">
        <v>1422</v>
      </c>
      <c r="J685">
        <v>1.077</v>
      </c>
    </row>
    <row r="686" spans="1:10" hidden="1">
      <c r="A686" t="str">
        <f t="shared" si="10"/>
        <v>44512UTA</v>
      </c>
      <c r="B686" s="1">
        <v>44512</v>
      </c>
      <c r="C686" t="s">
        <v>1240</v>
      </c>
      <c r="D686" s="2" t="s">
        <v>1196</v>
      </c>
      <c r="E686" s="2" t="s">
        <v>1254</v>
      </c>
      <c r="F686" s="2" t="s">
        <v>1359</v>
      </c>
      <c r="G686" s="2" t="s">
        <v>1572</v>
      </c>
      <c r="H686" s="2" t="s">
        <v>1277</v>
      </c>
      <c r="I686" s="2" t="s">
        <v>1304</v>
      </c>
      <c r="J686">
        <v>1.1459999999999999</v>
      </c>
    </row>
    <row r="687" spans="1:10" hidden="1">
      <c r="A687" t="str">
        <f t="shared" si="10"/>
        <v>44512NYK</v>
      </c>
      <c r="B687" s="1">
        <v>44512</v>
      </c>
      <c r="C687" t="s">
        <v>1241</v>
      </c>
      <c r="D687" s="2" t="s">
        <v>1189</v>
      </c>
      <c r="E687" s="2" t="s">
        <v>1427</v>
      </c>
      <c r="F687" s="2" t="s">
        <v>1421</v>
      </c>
      <c r="G687" s="2" t="s">
        <v>1501</v>
      </c>
      <c r="H687" s="2" t="s">
        <v>1439</v>
      </c>
      <c r="I687" s="2" t="s">
        <v>1279</v>
      </c>
      <c r="J687">
        <v>1.0680000000000001</v>
      </c>
    </row>
    <row r="688" spans="1:10" hidden="1">
      <c r="A688" t="str">
        <f t="shared" si="10"/>
        <v>44512CHI</v>
      </c>
      <c r="B688" s="1">
        <v>44512</v>
      </c>
      <c r="C688" t="s">
        <v>1242</v>
      </c>
      <c r="D688" s="2" t="s">
        <v>1173</v>
      </c>
      <c r="E688" s="2" t="s">
        <v>1460</v>
      </c>
      <c r="F688" s="2" t="s">
        <v>1418</v>
      </c>
      <c r="G688" s="2" t="s">
        <v>1575</v>
      </c>
      <c r="H688" s="2" t="s">
        <v>1422</v>
      </c>
      <c r="I688" s="2" t="s">
        <v>1280</v>
      </c>
      <c r="J688">
        <v>1.081</v>
      </c>
    </row>
    <row r="689" spans="1:10" hidden="1">
      <c r="A689" t="str">
        <f t="shared" si="10"/>
        <v>44512MIA</v>
      </c>
      <c r="B689" s="1">
        <v>44512</v>
      </c>
      <c r="C689" t="s">
        <v>1243</v>
      </c>
      <c r="D689" s="2" t="s">
        <v>1185</v>
      </c>
      <c r="E689" s="2" t="s">
        <v>1541</v>
      </c>
      <c r="F689" s="2" t="s">
        <v>1283</v>
      </c>
      <c r="G689" s="2" t="s">
        <v>1303</v>
      </c>
      <c r="H689" s="2" t="s">
        <v>1563</v>
      </c>
      <c r="I689" s="2" t="s">
        <v>1291</v>
      </c>
      <c r="J689">
        <v>1.073</v>
      </c>
    </row>
    <row r="690" spans="1:10" hidden="1">
      <c r="A690" t="str">
        <f t="shared" si="10"/>
        <v>44512POR</v>
      </c>
      <c r="B690" s="1">
        <v>44512</v>
      </c>
      <c r="C690" t="s">
        <v>1244</v>
      </c>
      <c r="D690" s="2" t="s">
        <v>1193</v>
      </c>
      <c r="E690" s="2" t="s">
        <v>1325</v>
      </c>
      <c r="F690" s="2" t="s">
        <v>1381</v>
      </c>
      <c r="G690" s="2" t="s">
        <v>1325</v>
      </c>
      <c r="H690" s="2" t="s">
        <v>1277</v>
      </c>
      <c r="I690" s="2" t="s">
        <v>1257</v>
      </c>
      <c r="J690">
        <v>1.1439999999999999</v>
      </c>
    </row>
    <row r="691" spans="1:10" hidden="1">
      <c r="A691" t="str">
        <f t="shared" si="10"/>
        <v>44512CHA</v>
      </c>
      <c r="B691" s="1">
        <v>44512</v>
      </c>
      <c r="C691" t="s">
        <v>1245</v>
      </c>
      <c r="D691" s="2" t="s">
        <v>1174</v>
      </c>
      <c r="E691" s="2" t="s">
        <v>1351</v>
      </c>
      <c r="F691" s="2" t="s">
        <v>1430</v>
      </c>
      <c r="G691" s="2" t="s">
        <v>1286</v>
      </c>
      <c r="H691" s="2" t="s">
        <v>1296</v>
      </c>
      <c r="I691" s="2" t="s">
        <v>1501</v>
      </c>
      <c r="J691">
        <v>1.075</v>
      </c>
    </row>
    <row r="692" spans="1:10" hidden="1">
      <c r="A692" t="str">
        <f t="shared" si="10"/>
        <v>44512PHX</v>
      </c>
      <c r="B692" s="1">
        <v>44512</v>
      </c>
      <c r="C692" t="s">
        <v>1246</v>
      </c>
      <c r="D692" s="2" t="s">
        <v>1215</v>
      </c>
      <c r="E692" s="2" t="s">
        <v>1387</v>
      </c>
      <c r="F692" s="2" t="s">
        <v>1281</v>
      </c>
      <c r="G692" s="2" t="s">
        <v>1356</v>
      </c>
      <c r="H692" s="2" t="s">
        <v>1280</v>
      </c>
      <c r="I692" s="2" t="s">
        <v>1407</v>
      </c>
      <c r="J692">
        <v>1.133</v>
      </c>
    </row>
    <row r="693" spans="1:10" hidden="1">
      <c r="A693" t="str">
        <f t="shared" si="10"/>
        <v>44512SAC</v>
      </c>
      <c r="B693" s="1">
        <v>44512</v>
      </c>
      <c r="C693" t="s">
        <v>1247</v>
      </c>
      <c r="D693" s="2" t="s">
        <v>1214</v>
      </c>
      <c r="E693" s="2" t="s">
        <v>1440</v>
      </c>
      <c r="F693" s="2" t="s">
        <v>1397</v>
      </c>
      <c r="G693" s="2" t="s">
        <v>1321</v>
      </c>
      <c r="H693" s="2" t="s">
        <v>1293</v>
      </c>
      <c r="I693" s="2" t="s">
        <v>1384</v>
      </c>
      <c r="J693">
        <v>1.1020000000000001</v>
      </c>
    </row>
    <row r="694" spans="1:10">
      <c r="A694" t="str">
        <f t="shared" si="10"/>
        <v>44512ATL</v>
      </c>
      <c r="B694" s="1">
        <v>44512</v>
      </c>
      <c r="C694" t="s">
        <v>1248</v>
      </c>
      <c r="D694" s="2" t="s">
        <v>1168</v>
      </c>
      <c r="E694" s="2" t="s">
        <v>1226</v>
      </c>
      <c r="F694" s="2" t="s">
        <v>1443</v>
      </c>
      <c r="G694" s="2" t="s">
        <v>1467</v>
      </c>
      <c r="H694" s="2" t="s">
        <v>1382</v>
      </c>
      <c r="I694" s="2" t="s">
        <v>1336</v>
      </c>
      <c r="J694">
        <v>1.109</v>
      </c>
    </row>
    <row r="695" spans="1:10" hidden="1">
      <c r="A695" t="str">
        <f t="shared" si="10"/>
        <v>44512WAS</v>
      </c>
      <c r="B695" s="1">
        <v>44512</v>
      </c>
      <c r="C695" t="s">
        <v>1249</v>
      </c>
      <c r="D695" s="2" t="s">
        <v>1197</v>
      </c>
      <c r="E695" s="2" t="s">
        <v>1389</v>
      </c>
      <c r="F695" s="2" t="s">
        <v>1381</v>
      </c>
      <c r="G695" s="2" t="s">
        <v>1301</v>
      </c>
      <c r="H695" s="2" t="s">
        <v>1283</v>
      </c>
      <c r="I695" s="2" t="s">
        <v>1520</v>
      </c>
      <c r="J695">
        <v>1.077</v>
      </c>
    </row>
    <row r="696" spans="1:10" hidden="1">
      <c r="A696" t="str">
        <f t="shared" si="10"/>
        <v>44512MEM</v>
      </c>
      <c r="B696" s="1">
        <v>44512</v>
      </c>
      <c r="C696" t="s">
        <v>1250</v>
      </c>
      <c r="D696" s="2" t="s">
        <v>1184</v>
      </c>
      <c r="E696" s="2" t="s">
        <v>1389</v>
      </c>
      <c r="F696" s="2" t="s">
        <v>1454</v>
      </c>
      <c r="G696" s="2" t="s">
        <v>1211</v>
      </c>
      <c r="H696" s="2" t="s">
        <v>1401</v>
      </c>
      <c r="I696" s="2" t="s">
        <v>1485</v>
      </c>
      <c r="J696">
        <v>1.0880000000000001</v>
      </c>
    </row>
    <row r="697" spans="1:10" hidden="1">
      <c r="A697" t="str">
        <f t="shared" si="10"/>
        <v>44512IND</v>
      </c>
      <c r="B697" s="1">
        <v>44512</v>
      </c>
      <c r="C697" t="s">
        <v>1251</v>
      </c>
      <c r="D697" s="2" t="s">
        <v>1181</v>
      </c>
      <c r="E697" s="2" t="s">
        <v>1448</v>
      </c>
      <c r="F697" s="2" t="s">
        <v>1481</v>
      </c>
      <c r="G697" s="2" t="s">
        <v>1426</v>
      </c>
      <c r="H697" s="2" t="s">
        <v>1295</v>
      </c>
      <c r="I697" s="2" t="s">
        <v>1501</v>
      </c>
      <c r="J697">
        <v>1.091</v>
      </c>
    </row>
    <row r="698" spans="1:10" hidden="1">
      <c r="A698" t="str">
        <f t="shared" si="10"/>
        <v>44512MIL</v>
      </c>
      <c r="B698" s="1">
        <v>44512</v>
      </c>
      <c r="C698" t="s">
        <v>1252</v>
      </c>
      <c r="D698" s="2" t="s">
        <v>1186</v>
      </c>
      <c r="E698" s="2" t="s">
        <v>1415</v>
      </c>
      <c r="F698" s="2" t="s">
        <v>1283</v>
      </c>
      <c r="G698" s="2" t="s">
        <v>1576</v>
      </c>
      <c r="H698" s="2" t="s">
        <v>1343</v>
      </c>
      <c r="I698" s="2" t="s">
        <v>1351</v>
      </c>
      <c r="J698">
        <v>1.129</v>
      </c>
    </row>
    <row r="699" spans="1:10" hidden="1">
      <c r="A699" t="str">
        <f t="shared" si="10"/>
        <v>44512CLE</v>
      </c>
      <c r="B699" s="1">
        <v>44512</v>
      </c>
      <c r="C699" t="s">
        <v>1255</v>
      </c>
      <c r="D699" s="2" t="s">
        <v>1175</v>
      </c>
      <c r="E699" s="2" t="s">
        <v>1368</v>
      </c>
      <c r="F699" s="2" t="s">
        <v>1281</v>
      </c>
      <c r="G699" s="2" t="s">
        <v>1485</v>
      </c>
      <c r="H699" s="2" t="s">
        <v>1366</v>
      </c>
      <c r="I699" s="2" t="s">
        <v>1501</v>
      </c>
      <c r="J699">
        <v>1.026</v>
      </c>
    </row>
    <row r="700" spans="1:10" hidden="1">
      <c r="A700" t="str">
        <f t="shared" si="10"/>
        <v>44512SAS</v>
      </c>
      <c r="B700" s="1">
        <v>44512</v>
      </c>
      <c r="C700" t="s">
        <v>1256</v>
      </c>
      <c r="D700" s="2" t="s">
        <v>1194</v>
      </c>
      <c r="E700" s="2" t="s">
        <v>1210</v>
      </c>
      <c r="F700" s="2" t="s">
        <v>1421</v>
      </c>
      <c r="G700" s="2" t="s">
        <v>1577</v>
      </c>
      <c r="H700" s="2" t="s">
        <v>1382</v>
      </c>
      <c r="I700" s="2" t="s">
        <v>1375</v>
      </c>
      <c r="J700">
        <v>1.0780000000000001</v>
      </c>
    </row>
    <row r="701" spans="1:10" hidden="1">
      <c r="A701" t="str">
        <f t="shared" si="10"/>
        <v>44512BKN</v>
      </c>
      <c r="B701" s="1">
        <v>44512</v>
      </c>
      <c r="C701" t="s">
        <v>1260</v>
      </c>
      <c r="D701" s="2" t="s">
        <v>1171</v>
      </c>
      <c r="E701" s="2" t="s">
        <v>1480</v>
      </c>
      <c r="F701" s="2" t="s">
        <v>1419</v>
      </c>
      <c r="G701" s="2" t="s">
        <v>1220</v>
      </c>
      <c r="H701" s="2" t="s">
        <v>1326</v>
      </c>
      <c r="I701" s="2" t="s">
        <v>1226</v>
      </c>
      <c r="J701">
        <v>1.1439999999999999</v>
      </c>
    </row>
    <row r="702" spans="1:10" hidden="1">
      <c r="A702" t="str">
        <f t="shared" si="10"/>
        <v>44512LAC</v>
      </c>
      <c r="B702" s="1">
        <v>44512</v>
      </c>
      <c r="C702" t="s">
        <v>1261</v>
      </c>
      <c r="D702" s="2" t="s">
        <v>1182</v>
      </c>
      <c r="E702" s="2" t="s">
        <v>1300</v>
      </c>
      <c r="F702" s="2" t="s">
        <v>1427</v>
      </c>
      <c r="G702" s="2" t="s">
        <v>1573</v>
      </c>
      <c r="H702" s="2" t="s">
        <v>1257</v>
      </c>
      <c r="I702" s="2" t="s">
        <v>1501</v>
      </c>
      <c r="J702">
        <v>1.147</v>
      </c>
    </row>
    <row r="703" spans="1:10" hidden="1">
      <c r="A703" t="str">
        <f t="shared" si="10"/>
        <v>44512TOR</v>
      </c>
      <c r="B703" s="1">
        <v>44512</v>
      </c>
      <c r="C703" t="s">
        <v>1262</v>
      </c>
      <c r="D703" s="2" t="s">
        <v>1195</v>
      </c>
      <c r="E703" s="2" t="s">
        <v>1394</v>
      </c>
      <c r="F703" s="2" t="s">
        <v>1411</v>
      </c>
      <c r="G703" s="2" t="s">
        <v>1578</v>
      </c>
      <c r="H703" s="2" t="s">
        <v>1336</v>
      </c>
      <c r="I703" s="2" t="s">
        <v>1407</v>
      </c>
      <c r="J703">
        <v>1.085</v>
      </c>
    </row>
    <row r="704" spans="1:10" hidden="1">
      <c r="A704" t="str">
        <f t="shared" si="10"/>
        <v>44512LAL</v>
      </c>
      <c r="B704" s="1">
        <v>44512</v>
      </c>
      <c r="C704" t="s">
        <v>1263</v>
      </c>
      <c r="D704" s="2" t="s">
        <v>1183</v>
      </c>
      <c r="E704" s="2" t="s">
        <v>1257</v>
      </c>
      <c r="F704" s="2" t="s">
        <v>1377</v>
      </c>
      <c r="G704" s="2" t="s">
        <v>1415</v>
      </c>
      <c r="H704" s="2" t="s">
        <v>1415</v>
      </c>
      <c r="I704" s="2" t="s">
        <v>1432</v>
      </c>
      <c r="J704">
        <v>1.0620000000000001</v>
      </c>
    </row>
    <row r="705" spans="1:10" hidden="1">
      <c r="A705" t="str">
        <f t="shared" si="10"/>
        <v>44512BOS</v>
      </c>
      <c r="B705" s="1">
        <v>44512</v>
      </c>
      <c r="C705" t="s">
        <v>1264</v>
      </c>
      <c r="D705" s="2" t="s">
        <v>1172</v>
      </c>
      <c r="E705" s="2" t="s">
        <v>1482</v>
      </c>
      <c r="F705" s="2" t="s">
        <v>1415</v>
      </c>
      <c r="G705" s="2" t="s">
        <v>1338</v>
      </c>
      <c r="H705" s="2" t="s">
        <v>1397</v>
      </c>
      <c r="I705" s="2" t="s">
        <v>1480</v>
      </c>
      <c r="J705">
        <v>1.105</v>
      </c>
    </row>
    <row r="706" spans="1:10" hidden="1">
      <c r="A706" t="str">
        <f t="shared" si="10"/>
        <v>44512DAL</v>
      </c>
      <c r="B706" s="1">
        <v>44512</v>
      </c>
      <c r="C706" t="s">
        <v>1265</v>
      </c>
      <c r="D706" s="2" t="s">
        <v>1176</v>
      </c>
      <c r="E706" s="2" t="s">
        <v>1450</v>
      </c>
      <c r="F706" s="2" t="s">
        <v>1382</v>
      </c>
      <c r="G706" s="2" t="s">
        <v>1460</v>
      </c>
      <c r="H706" s="2" t="s">
        <v>1254</v>
      </c>
      <c r="I706" s="2" t="s">
        <v>1524</v>
      </c>
      <c r="J706">
        <v>1.119</v>
      </c>
    </row>
    <row r="707" spans="1:10" hidden="1">
      <c r="A707" t="str">
        <f t="shared" ref="A707:A770" si="11">_xlfn.CONCAT(B707,D707)</f>
        <v>44512DEN</v>
      </c>
      <c r="B707" s="1">
        <v>44512</v>
      </c>
      <c r="C707" t="s">
        <v>1266</v>
      </c>
      <c r="D707" s="2" t="s">
        <v>1177</v>
      </c>
      <c r="E707" s="2" t="s">
        <v>1303</v>
      </c>
      <c r="F707" s="2" t="s">
        <v>1386</v>
      </c>
      <c r="G707" s="2" t="s">
        <v>1476</v>
      </c>
      <c r="H707" s="2" t="s">
        <v>1365</v>
      </c>
      <c r="I707" s="2" t="s">
        <v>1450</v>
      </c>
      <c r="J707">
        <v>1.1359999999999999</v>
      </c>
    </row>
    <row r="708" spans="1:10" hidden="1">
      <c r="A708" t="str">
        <f t="shared" si="11"/>
        <v>44512MIN</v>
      </c>
      <c r="B708" s="1">
        <v>44512</v>
      </c>
      <c r="C708" t="s">
        <v>1267</v>
      </c>
      <c r="D708" s="2" t="s">
        <v>1187</v>
      </c>
      <c r="E708" s="2" t="s">
        <v>1397</v>
      </c>
      <c r="F708" s="2" t="s">
        <v>1302</v>
      </c>
      <c r="G708" s="2" t="s">
        <v>1280</v>
      </c>
      <c r="H708" s="2" t="s">
        <v>1555</v>
      </c>
      <c r="I708" s="2" t="s">
        <v>1546</v>
      </c>
      <c r="J708">
        <v>1.0609999999999999</v>
      </c>
    </row>
    <row r="709" spans="1:10" hidden="1">
      <c r="A709" t="str">
        <f t="shared" si="11"/>
        <v>44512NOP</v>
      </c>
      <c r="B709" s="1">
        <v>44512</v>
      </c>
      <c r="C709" t="s">
        <v>1268</v>
      </c>
      <c r="D709" s="2" t="s">
        <v>1188</v>
      </c>
      <c r="E709" s="2" t="s">
        <v>1346</v>
      </c>
      <c r="F709" s="2" t="s">
        <v>1579</v>
      </c>
      <c r="G709" s="2" t="s">
        <v>1508</v>
      </c>
      <c r="H709" s="2" t="s">
        <v>1450</v>
      </c>
      <c r="I709" s="2" t="s">
        <v>1307</v>
      </c>
      <c r="J709">
        <v>1.1020000000000001</v>
      </c>
    </row>
    <row r="710" spans="1:10" hidden="1">
      <c r="A710" t="str">
        <f t="shared" si="11"/>
        <v>44512HOU</v>
      </c>
      <c r="B710" s="1">
        <v>44512</v>
      </c>
      <c r="C710" t="s">
        <v>1269</v>
      </c>
      <c r="D710" s="2" t="s">
        <v>1180</v>
      </c>
      <c r="E710" s="2" t="s">
        <v>1456</v>
      </c>
      <c r="F710" s="2" t="s">
        <v>1483</v>
      </c>
      <c r="G710" s="2" t="s">
        <v>1432</v>
      </c>
      <c r="H710" s="2" t="s">
        <v>1507</v>
      </c>
      <c r="I710" s="2" t="s">
        <v>1375</v>
      </c>
      <c r="J710">
        <v>1.04</v>
      </c>
    </row>
    <row r="711" spans="1:10" hidden="1">
      <c r="A711" t="str">
        <f t="shared" si="11"/>
        <v>44512ORL</v>
      </c>
      <c r="B711" s="1">
        <v>44512</v>
      </c>
      <c r="C711" t="s">
        <v>1270</v>
      </c>
      <c r="D711" s="2" t="s">
        <v>1191</v>
      </c>
      <c r="E711" s="2" t="s">
        <v>1444</v>
      </c>
      <c r="F711" s="2" t="s">
        <v>1471</v>
      </c>
      <c r="G711" s="2" t="s">
        <v>1580</v>
      </c>
      <c r="H711" s="2" t="s">
        <v>1289</v>
      </c>
      <c r="I711" s="2" t="s">
        <v>1292</v>
      </c>
      <c r="J711">
        <v>1.0209999999999999</v>
      </c>
    </row>
    <row r="712" spans="1:10" hidden="1">
      <c r="A712" t="str">
        <f t="shared" si="11"/>
        <v>44512OKC</v>
      </c>
      <c r="B712" s="1">
        <v>44512</v>
      </c>
      <c r="C712" t="s">
        <v>1271</v>
      </c>
      <c r="D712" s="2" t="s">
        <v>1190</v>
      </c>
      <c r="E712" s="2" t="s">
        <v>1555</v>
      </c>
      <c r="F712" s="2" t="s">
        <v>1455</v>
      </c>
      <c r="G712" s="2" t="s">
        <v>1336</v>
      </c>
      <c r="H712" s="2" t="s">
        <v>1334</v>
      </c>
      <c r="I712" s="2" t="s">
        <v>1579</v>
      </c>
      <c r="J712">
        <v>1.0069999999999999</v>
      </c>
    </row>
    <row r="713" spans="1:10" hidden="1">
      <c r="A713" t="str">
        <f t="shared" si="11"/>
        <v>44512DET</v>
      </c>
      <c r="B713" s="1">
        <v>44512</v>
      </c>
      <c r="C713" t="s">
        <v>1273</v>
      </c>
      <c r="D713" s="2" t="s">
        <v>1178</v>
      </c>
      <c r="E713" s="2" t="s">
        <v>1506</v>
      </c>
      <c r="F713" s="2" t="s">
        <v>1472</v>
      </c>
      <c r="G713" s="2" t="s">
        <v>1386</v>
      </c>
      <c r="H713" s="2" t="s">
        <v>1309</v>
      </c>
      <c r="I713" s="2" t="s">
        <v>1508</v>
      </c>
      <c r="J713">
        <v>1.048</v>
      </c>
    </row>
    <row r="714" spans="1:10" hidden="1">
      <c r="A714" t="str">
        <f t="shared" si="11"/>
        <v>44513--</v>
      </c>
      <c r="B714" s="1">
        <v>44513</v>
      </c>
      <c r="C714" t="s">
        <v>1209</v>
      </c>
      <c r="D714" s="2" t="s">
        <v>1209</v>
      </c>
      <c r="E714" s="2" t="s">
        <v>1209</v>
      </c>
      <c r="F714" s="2" t="s">
        <v>1209</v>
      </c>
      <c r="G714" s="2" t="s">
        <v>1209</v>
      </c>
      <c r="H714" s="2" t="s">
        <v>1209</v>
      </c>
      <c r="I714" s="2" t="s">
        <v>1209</v>
      </c>
      <c r="J714" t="s">
        <v>1209</v>
      </c>
    </row>
    <row r="715" spans="1:10" hidden="1">
      <c r="A715" t="str">
        <f t="shared" si="11"/>
        <v>44513PHI</v>
      </c>
      <c r="B715" s="1">
        <v>44513</v>
      </c>
      <c r="C715" t="s">
        <v>1237</v>
      </c>
      <c r="D715" s="2" t="s">
        <v>1192</v>
      </c>
      <c r="E715" s="2" t="s">
        <v>1496</v>
      </c>
      <c r="F715" s="2" t="s">
        <v>1295</v>
      </c>
      <c r="G715" s="2" t="s">
        <v>1474</v>
      </c>
      <c r="H715" s="2" t="s">
        <v>1223</v>
      </c>
      <c r="I715" s="2" t="s">
        <v>1559</v>
      </c>
      <c r="J715">
        <v>1.1020000000000001</v>
      </c>
    </row>
    <row r="716" spans="1:10" hidden="1">
      <c r="A716" t="str">
        <f t="shared" si="11"/>
        <v>44513GSW</v>
      </c>
      <c r="B716" s="1">
        <v>44513</v>
      </c>
      <c r="C716" t="s">
        <v>1238</v>
      </c>
      <c r="D716" s="2" t="s">
        <v>1179</v>
      </c>
      <c r="E716" s="2" t="s">
        <v>1414</v>
      </c>
      <c r="F716" s="2" t="s">
        <v>1574</v>
      </c>
      <c r="G716" s="2" t="s">
        <v>1278</v>
      </c>
      <c r="H716" s="2" t="s">
        <v>1360</v>
      </c>
      <c r="I716" s="2" t="s">
        <v>1422</v>
      </c>
      <c r="J716">
        <v>1.077</v>
      </c>
    </row>
    <row r="717" spans="1:10" hidden="1">
      <c r="A717" t="str">
        <f t="shared" si="11"/>
        <v>44513UTA</v>
      </c>
      <c r="B717" s="1">
        <v>44513</v>
      </c>
      <c r="C717" t="s">
        <v>1240</v>
      </c>
      <c r="D717" s="2" t="s">
        <v>1196</v>
      </c>
      <c r="E717" s="2" t="s">
        <v>1474</v>
      </c>
      <c r="F717" s="2" t="s">
        <v>1300</v>
      </c>
      <c r="G717" s="2" t="s">
        <v>1500</v>
      </c>
      <c r="H717" s="2" t="s">
        <v>1442</v>
      </c>
      <c r="I717" s="2" t="s">
        <v>1304</v>
      </c>
      <c r="J717">
        <v>1.1459999999999999</v>
      </c>
    </row>
    <row r="718" spans="1:10" hidden="1">
      <c r="A718" t="str">
        <f t="shared" si="11"/>
        <v>44513NYK</v>
      </c>
      <c r="B718" s="1">
        <v>44513</v>
      </c>
      <c r="C718" t="s">
        <v>1241</v>
      </c>
      <c r="D718" s="2" t="s">
        <v>1189</v>
      </c>
      <c r="E718" s="2" t="s">
        <v>1427</v>
      </c>
      <c r="F718" s="2" t="s">
        <v>1421</v>
      </c>
      <c r="G718" s="2" t="s">
        <v>1501</v>
      </c>
      <c r="H718" s="2" t="s">
        <v>1439</v>
      </c>
      <c r="I718" s="2" t="s">
        <v>1279</v>
      </c>
      <c r="J718">
        <v>1.0680000000000001</v>
      </c>
    </row>
    <row r="719" spans="1:10" hidden="1">
      <c r="A719" t="str">
        <f t="shared" si="11"/>
        <v>44513CHI</v>
      </c>
      <c r="B719" s="1">
        <v>44513</v>
      </c>
      <c r="C719" t="s">
        <v>1242</v>
      </c>
      <c r="D719" s="2" t="s">
        <v>1173</v>
      </c>
      <c r="E719" s="2" t="s">
        <v>1460</v>
      </c>
      <c r="F719" s="2" t="s">
        <v>1418</v>
      </c>
      <c r="G719" s="2" t="s">
        <v>1575</v>
      </c>
      <c r="H719" s="2" t="s">
        <v>1422</v>
      </c>
      <c r="I719" s="2" t="s">
        <v>1280</v>
      </c>
      <c r="J719">
        <v>1.081</v>
      </c>
    </row>
    <row r="720" spans="1:10" hidden="1">
      <c r="A720" t="str">
        <f t="shared" si="11"/>
        <v>44513MIA</v>
      </c>
      <c r="B720" s="1">
        <v>44513</v>
      </c>
      <c r="C720" t="s">
        <v>1243</v>
      </c>
      <c r="D720" s="2" t="s">
        <v>1185</v>
      </c>
      <c r="E720" s="2" t="s">
        <v>1476</v>
      </c>
      <c r="F720" s="2" t="s">
        <v>1303</v>
      </c>
      <c r="G720" s="2" t="s">
        <v>1386</v>
      </c>
      <c r="H720" s="2" t="s">
        <v>1563</v>
      </c>
      <c r="I720" s="2" t="s">
        <v>1282</v>
      </c>
      <c r="J720">
        <v>1.073</v>
      </c>
    </row>
    <row r="721" spans="1:10" hidden="1">
      <c r="A721" t="str">
        <f t="shared" si="11"/>
        <v>44513POR</v>
      </c>
      <c r="B721" s="1">
        <v>44513</v>
      </c>
      <c r="C721" t="s">
        <v>1244</v>
      </c>
      <c r="D721" s="2" t="s">
        <v>1193</v>
      </c>
      <c r="E721" s="2" t="s">
        <v>1325</v>
      </c>
      <c r="F721" s="2" t="s">
        <v>1381</v>
      </c>
      <c r="G721" s="2" t="s">
        <v>1325</v>
      </c>
      <c r="H721" s="2" t="s">
        <v>1277</v>
      </c>
      <c r="I721" s="2" t="s">
        <v>1257</v>
      </c>
      <c r="J721">
        <v>1.1439999999999999</v>
      </c>
    </row>
    <row r="722" spans="1:10" hidden="1">
      <c r="A722" t="str">
        <f t="shared" si="11"/>
        <v>44513CHA</v>
      </c>
      <c r="B722" s="1">
        <v>44513</v>
      </c>
      <c r="C722" t="s">
        <v>1245</v>
      </c>
      <c r="D722" s="2" t="s">
        <v>1174</v>
      </c>
      <c r="E722" s="2" t="s">
        <v>1351</v>
      </c>
      <c r="F722" s="2" t="s">
        <v>1430</v>
      </c>
      <c r="G722" s="2" t="s">
        <v>1286</v>
      </c>
      <c r="H722" s="2" t="s">
        <v>1296</v>
      </c>
      <c r="I722" s="2" t="s">
        <v>1501</v>
      </c>
      <c r="J722">
        <v>1.075</v>
      </c>
    </row>
    <row r="723" spans="1:10" hidden="1">
      <c r="A723" t="str">
        <f t="shared" si="11"/>
        <v>44513PHX</v>
      </c>
      <c r="B723" s="1">
        <v>44513</v>
      </c>
      <c r="C723" t="s">
        <v>1246</v>
      </c>
      <c r="D723" s="2" t="s">
        <v>1215</v>
      </c>
      <c r="E723" s="2" t="s">
        <v>1387</v>
      </c>
      <c r="F723" s="2" t="s">
        <v>1281</v>
      </c>
      <c r="G723" s="2" t="s">
        <v>1356</v>
      </c>
      <c r="H723" s="2" t="s">
        <v>1280</v>
      </c>
      <c r="I723" s="2" t="s">
        <v>1407</v>
      </c>
      <c r="J723">
        <v>1.133</v>
      </c>
    </row>
    <row r="724" spans="1:10" hidden="1">
      <c r="A724" t="str">
        <f t="shared" si="11"/>
        <v>44513SAC</v>
      </c>
      <c r="B724" s="1">
        <v>44513</v>
      </c>
      <c r="C724" t="s">
        <v>1247</v>
      </c>
      <c r="D724" s="2" t="s">
        <v>1214</v>
      </c>
      <c r="E724" s="2" t="s">
        <v>1440</v>
      </c>
      <c r="F724" s="2" t="s">
        <v>1397</v>
      </c>
      <c r="G724" s="2" t="s">
        <v>1321</v>
      </c>
      <c r="H724" s="2" t="s">
        <v>1293</v>
      </c>
      <c r="I724" s="2" t="s">
        <v>1384</v>
      </c>
      <c r="J724">
        <v>1.1020000000000001</v>
      </c>
    </row>
    <row r="725" spans="1:10">
      <c r="A725" t="str">
        <f t="shared" si="11"/>
        <v>44513ATL</v>
      </c>
      <c r="B725" s="1">
        <v>44513</v>
      </c>
      <c r="C725" t="s">
        <v>1248</v>
      </c>
      <c r="D725" s="2" t="s">
        <v>1168</v>
      </c>
      <c r="E725" s="2" t="s">
        <v>1226</v>
      </c>
      <c r="F725" s="2" t="s">
        <v>1443</v>
      </c>
      <c r="G725" s="2" t="s">
        <v>1467</v>
      </c>
      <c r="H725" s="2" t="s">
        <v>1382</v>
      </c>
      <c r="I725" s="2" t="s">
        <v>1336</v>
      </c>
      <c r="J725">
        <v>1.109</v>
      </c>
    </row>
    <row r="726" spans="1:10" hidden="1">
      <c r="A726" t="str">
        <f t="shared" si="11"/>
        <v>44513IND</v>
      </c>
      <c r="B726" s="1">
        <v>44513</v>
      </c>
      <c r="C726" t="s">
        <v>1249</v>
      </c>
      <c r="D726" s="2" t="s">
        <v>1181</v>
      </c>
      <c r="E726" s="2" t="s">
        <v>1389</v>
      </c>
      <c r="F726" s="2" t="s">
        <v>1257</v>
      </c>
      <c r="G726" s="2" t="s">
        <v>1473</v>
      </c>
      <c r="H726" s="2" t="s">
        <v>1295</v>
      </c>
      <c r="I726" s="2" t="s">
        <v>1389</v>
      </c>
      <c r="J726">
        <v>1.091</v>
      </c>
    </row>
    <row r="727" spans="1:10" hidden="1">
      <c r="A727" t="str">
        <f t="shared" si="11"/>
        <v>44513WAS</v>
      </c>
      <c r="B727" s="1">
        <v>44513</v>
      </c>
      <c r="C727" t="s">
        <v>1250</v>
      </c>
      <c r="D727" s="2" t="s">
        <v>1197</v>
      </c>
      <c r="E727" s="2" t="s">
        <v>1389</v>
      </c>
      <c r="F727" s="2" t="s">
        <v>1381</v>
      </c>
      <c r="G727" s="2" t="s">
        <v>1301</v>
      </c>
      <c r="H727" s="2" t="s">
        <v>1283</v>
      </c>
      <c r="I727" s="2" t="s">
        <v>1520</v>
      </c>
      <c r="J727">
        <v>1.077</v>
      </c>
    </row>
    <row r="728" spans="1:10" hidden="1">
      <c r="A728" t="str">
        <f t="shared" si="11"/>
        <v>44513MEM</v>
      </c>
      <c r="B728" s="1">
        <v>44513</v>
      </c>
      <c r="C728" t="s">
        <v>1251</v>
      </c>
      <c r="D728" s="2" t="s">
        <v>1184</v>
      </c>
      <c r="E728" s="2" t="s">
        <v>1389</v>
      </c>
      <c r="F728" s="2" t="s">
        <v>1454</v>
      </c>
      <c r="G728" s="2" t="s">
        <v>1211</v>
      </c>
      <c r="H728" s="2" t="s">
        <v>1401</v>
      </c>
      <c r="I728" s="2" t="s">
        <v>1485</v>
      </c>
      <c r="J728">
        <v>1.0880000000000001</v>
      </c>
    </row>
    <row r="729" spans="1:10" hidden="1">
      <c r="A729" t="str">
        <f t="shared" si="11"/>
        <v>44513MIL</v>
      </c>
      <c r="B729" s="1">
        <v>44513</v>
      </c>
      <c r="C729" t="s">
        <v>1252</v>
      </c>
      <c r="D729" s="2" t="s">
        <v>1186</v>
      </c>
      <c r="E729" s="2" t="s">
        <v>1415</v>
      </c>
      <c r="F729" s="2" t="s">
        <v>1283</v>
      </c>
      <c r="G729" s="2" t="s">
        <v>1576</v>
      </c>
      <c r="H729" s="2" t="s">
        <v>1343</v>
      </c>
      <c r="I729" s="2" t="s">
        <v>1351</v>
      </c>
      <c r="J729">
        <v>1.129</v>
      </c>
    </row>
    <row r="730" spans="1:10" hidden="1">
      <c r="A730" t="str">
        <f t="shared" si="11"/>
        <v>44513CLE</v>
      </c>
      <c r="B730" s="1">
        <v>44513</v>
      </c>
      <c r="C730" t="s">
        <v>1255</v>
      </c>
      <c r="D730" s="2" t="s">
        <v>1175</v>
      </c>
      <c r="E730" s="2" t="s">
        <v>1368</v>
      </c>
      <c r="F730" s="2" t="s">
        <v>1281</v>
      </c>
      <c r="G730" s="2" t="s">
        <v>1485</v>
      </c>
      <c r="H730" s="2" t="s">
        <v>1366</v>
      </c>
      <c r="I730" s="2" t="s">
        <v>1501</v>
      </c>
      <c r="J730">
        <v>1.026</v>
      </c>
    </row>
    <row r="731" spans="1:10" hidden="1">
      <c r="A731" t="str">
        <f t="shared" si="11"/>
        <v>44513TOR</v>
      </c>
      <c r="B731" s="1">
        <v>44513</v>
      </c>
      <c r="C731" t="s">
        <v>1256</v>
      </c>
      <c r="D731" s="2" t="s">
        <v>1195</v>
      </c>
      <c r="E731" s="2" t="s">
        <v>1297</v>
      </c>
      <c r="F731" s="2" t="s">
        <v>1394</v>
      </c>
      <c r="G731" s="2" t="s">
        <v>1581</v>
      </c>
      <c r="H731" s="2" t="s">
        <v>1336</v>
      </c>
      <c r="I731" s="2" t="s">
        <v>1282</v>
      </c>
      <c r="J731">
        <v>1.085</v>
      </c>
    </row>
    <row r="732" spans="1:10" hidden="1">
      <c r="A732" t="str">
        <f t="shared" si="11"/>
        <v>44513LAC</v>
      </c>
      <c r="B732" s="1">
        <v>44513</v>
      </c>
      <c r="C732" t="s">
        <v>1260</v>
      </c>
      <c r="D732" s="2" t="s">
        <v>1182</v>
      </c>
      <c r="E732" s="2" t="s">
        <v>1334</v>
      </c>
      <c r="F732" s="2" t="s">
        <v>1557</v>
      </c>
      <c r="G732" s="2" t="s">
        <v>1419</v>
      </c>
      <c r="H732" s="2" t="s">
        <v>1210</v>
      </c>
      <c r="I732" s="2" t="s">
        <v>1501</v>
      </c>
      <c r="J732">
        <v>1.147</v>
      </c>
    </row>
    <row r="733" spans="1:10" hidden="1">
      <c r="A733" t="str">
        <f t="shared" si="11"/>
        <v>44513SAS</v>
      </c>
      <c r="B733" s="1">
        <v>44513</v>
      </c>
      <c r="C733" t="s">
        <v>1261</v>
      </c>
      <c r="D733" s="2" t="s">
        <v>1194</v>
      </c>
      <c r="E733" s="2" t="s">
        <v>1210</v>
      </c>
      <c r="F733" s="2" t="s">
        <v>1421</v>
      </c>
      <c r="G733" s="2" t="s">
        <v>1577</v>
      </c>
      <c r="H733" s="2" t="s">
        <v>1382</v>
      </c>
      <c r="I733" s="2" t="s">
        <v>1375</v>
      </c>
      <c r="J733">
        <v>1.0780000000000001</v>
      </c>
    </row>
    <row r="734" spans="1:10" hidden="1">
      <c r="A734" t="str">
        <f t="shared" si="11"/>
        <v>44513BKN</v>
      </c>
      <c r="B734" s="1">
        <v>44513</v>
      </c>
      <c r="C734" t="s">
        <v>1262</v>
      </c>
      <c r="D734" s="2" t="s">
        <v>1171</v>
      </c>
      <c r="E734" s="2" t="s">
        <v>1480</v>
      </c>
      <c r="F734" s="2" t="s">
        <v>1419</v>
      </c>
      <c r="G734" s="2" t="s">
        <v>1220</v>
      </c>
      <c r="H734" s="2" t="s">
        <v>1326</v>
      </c>
      <c r="I734" s="2" t="s">
        <v>1226</v>
      </c>
      <c r="J734">
        <v>1.1439999999999999</v>
      </c>
    </row>
    <row r="735" spans="1:10" hidden="1">
      <c r="A735" t="str">
        <f t="shared" si="11"/>
        <v>44513LAL</v>
      </c>
      <c r="B735" s="1">
        <v>44513</v>
      </c>
      <c r="C735" t="s">
        <v>1263</v>
      </c>
      <c r="D735" s="2" t="s">
        <v>1183</v>
      </c>
      <c r="E735" s="2" t="s">
        <v>1257</v>
      </c>
      <c r="F735" s="2" t="s">
        <v>1377</v>
      </c>
      <c r="G735" s="2" t="s">
        <v>1415</v>
      </c>
      <c r="H735" s="2" t="s">
        <v>1415</v>
      </c>
      <c r="I735" s="2" t="s">
        <v>1432</v>
      </c>
      <c r="J735">
        <v>1.0620000000000001</v>
      </c>
    </row>
    <row r="736" spans="1:10" hidden="1">
      <c r="A736" t="str">
        <f t="shared" si="11"/>
        <v>44513BOS</v>
      </c>
      <c r="B736" s="1">
        <v>44513</v>
      </c>
      <c r="C736" t="s">
        <v>1264</v>
      </c>
      <c r="D736" s="2" t="s">
        <v>1172</v>
      </c>
      <c r="E736" s="2" t="s">
        <v>1482</v>
      </c>
      <c r="F736" s="2" t="s">
        <v>1415</v>
      </c>
      <c r="G736" s="2" t="s">
        <v>1338</v>
      </c>
      <c r="H736" s="2" t="s">
        <v>1397</v>
      </c>
      <c r="I736" s="2" t="s">
        <v>1480</v>
      </c>
      <c r="J736">
        <v>1.105</v>
      </c>
    </row>
    <row r="737" spans="1:10" hidden="1">
      <c r="A737" t="str">
        <f t="shared" si="11"/>
        <v>44513DAL</v>
      </c>
      <c r="B737" s="1">
        <v>44513</v>
      </c>
      <c r="C737" t="s">
        <v>1265</v>
      </c>
      <c r="D737" s="2" t="s">
        <v>1176</v>
      </c>
      <c r="E737" s="2" t="s">
        <v>1450</v>
      </c>
      <c r="F737" s="2" t="s">
        <v>1382</v>
      </c>
      <c r="G737" s="2" t="s">
        <v>1460</v>
      </c>
      <c r="H737" s="2" t="s">
        <v>1254</v>
      </c>
      <c r="I737" s="2" t="s">
        <v>1524</v>
      </c>
      <c r="J737">
        <v>1.119</v>
      </c>
    </row>
    <row r="738" spans="1:10" hidden="1">
      <c r="A738" t="str">
        <f t="shared" si="11"/>
        <v>44513DEN</v>
      </c>
      <c r="B738" s="1">
        <v>44513</v>
      </c>
      <c r="C738" t="s">
        <v>1266</v>
      </c>
      <c r="D738" s="2" t="s">
        <v>1177</v>
      </c>
      <c r="E738" s="2" t="s">
        <v>1303</v>
      </c>
      <c r="F738" s="2" t="s">
        <v>1386</v>
      </c>
      <c r="G738" s="2" t="s">
        <v>1476</v>
      </c>
      <c r="H738" s="2" t="s">
        <v>1365</v>
      </c>
      <c r="I738" s="2" t="s">
        <v>1450</v>
      </c>
      <c r="J738">
        <v>1.1359999999999999</v>
      </c>
    </row>
    <row r="739" spans="1:10" hidden="1">
      <c r="A739" t="str">
        <f t="shared" si="11"/>
        <v>44513MIN</v>
      </c>
      <c r="B739" s="1">
        <v>44513</v>
      </c>
      <c r="C739" t="s">
        <v>1267</v>
      </c>
      <c r="D739" s="2" t="s">
        <v>1187</v>
      </c>
      <c r="E739" s="2" t="s">
        <v>1397</v>
      </c>
      <c r="F739" s="2" t="s">
        <v>1302</v>
      </c>
      <c r="G739" s="2" t="s">
        <v>1280</v>
      </c>
      <c r="H739" s="2" t="s">
        <v>1555</v>
      </c>
      <c r="I739" s="2" t="s">
        <v>1546</v>
      </c>
      <c r="J739">
        <v>1.0609999999999999</v>
      </c>
    </row>
    <row r="740" spans="1:10" hidden="1">
      <c r="A740" t="str">
        <f t="shared" si="11"/>
        <v>44513NOP</v>
      </c>
      <c r="B740" s="1">
        <v>44513</v>
      </c>
      <c r="C740" t="s">
        <v>1268</v>
      </c>
      <c r="D740" s="2" t="s">
        <v>1188</v>
      </c>
      <c r="E740" s="2" t="s">
        <v>1346</v>
      </c>
      <c r="F740" s="2" t="s">
        <v>1579</v>
      </c>
      <c r="G740" s="2" t="s">
        <v>1508</v>
      </c>
      <c r="H740" s="2" t="s">
        <v>1450</v>
      </c>
      <c r="I740" s="2" t="s">
        <v>1307</v>
      </c>
      <c r="J740">
        <v>1.1020000000000001</v>
      </c>
    </row>
    <row r="741" spans="1:10" hidden="1">
      <c r="A741" t="str">
        <f t="shared" si="11"/>
        <v>44513HOU</v>
      </c>
      <c r="B741" s="1">
        <v>44513</v>
      </c>
      <c r="C741" t="s">
        <v>1269</v>
      </c>
      <c r="D741" s="2" t="s">
        <v>1180</v>
      </c>
      <c r="E741" s="2" t="s">
        <v>1456</v>
      </c>
      <c r="F741" s="2" t="s">
        <v>1483</v>
      </c>
      <c r="G741" s="2" t="s">
        <v>1432</v>
      </c>
      <c r="H741" s="2" t="s">
        <v>1507</v>
      </c>
      <c r="I741" s="2" t="s">
        <v>1375</v>
      </c>
      <c r="J741">
        <v>1.04</v>
      </c>
    </row>
    <row r="742" spans="1:10" hidden="1">
      <c r="A742" t="str">
        <f t="shared" si="11"/>
        <v>44513ORL</v>
      </c>
      <c r="B742" s="1">
        <v>44513</v>
      </c>
      <c r="C742" t="s">
        <v>1270</v>
      </c>
      <c r="D742" s="2" t="s">
        <v>1191</v>
      </c>
      <c r="E742" s="2" t="s">
        <v>1444</v>
      </c>
      <c r="F742" s="2" t="s">
        <v>1471</v>
      </c>
      <c r="G742" s="2" t="s">
        <v>1580</v>
      </c>
      <c r="H742" s="2" t="s">
        <v>1289</v>
      </c>
      <c r="I742" s="2" t="s">
        <v>1292</v>
      </c>
      <c r="J742">
        <v>1.0209999999999999</v>
      </c>
    </row>
    <row r="743" spans="1:10" hidden="1">
      <c r="A743" t="str">
        <f t="shared" si="11"/>
        <v>44513OKC</v>
      </c>
      <c r="B743" s="1">
        <v>44513</v>
      </c>
      <c r="C743" t="s">
        <v>1271</v>
      </c>
      <c r="D743" s="2" t="s">
        <v>1190</v>
      </c>
      <c r="E743" s="2" t="s">
        <v>1555</v>
      </c>
      <c r="F743" s="2" t="s">
        <v>1455</v>
      </c>
      <c r="G743" s="2" t="s">
        <v>1336</v>
      </c>
      <c r="H743" s="2" t="s">
        <v>1334</v>
      </c>
      <c r="I743" s="2" t="s">
        <v>1579</v>
      </c>
      <c r="J743">
        <v>1.0069999999999999</v>
      </c>
    </row>
    <row r="744" spans="1:10" hidden="1">
      <c r="A744" t="str">
        <f t="shared" si="11"/>
        <v>44513DET</v>
      </c>
      <c r="B744" s="1">
        <v>44513</v>
      </c>
      <c r="C744" t="s">
        <v>1273</v>
      </c>
      <c r="D744" s="2" t="s">
        <v>1178</v>
      </c>
      <c r="E744" s="2" t="s">
        <v>1506</v>
      </c>
      <c r="F744" s="2" t="s">
        <v>1472</v>
      </c>
      <c r="G744" s="2" t="s">
        <v>1386</v>
      </c>
      <c r="H744" s="2" t="s">
        <v>1309</v>
      </c>
      <c r="I744" s="2" t="s">
        <v>1508</v>
      </c>
      <c r="J744">
        <v>1.048</v>
      </c>
    </row>
    <row r="745" spans="1:10" hidden="1">
      <c r="A745" t="str">
        <f t="shared" si="11"/>
        <v>44514--</v>
      </c>
      <c r="B745" s="1">
        <v>44514</v>
      </c>
      <c r="C745" t="s">
        <v>1209</v>
      </c>
      <c r="D745" s="2" t="s">
        <v>1209</v>
      </c>
      <c r="E745" s="2" t="s">
        <v>1209</v>
      </c>
      <c r="F745" s="2" t="s">
        <v>1209</v>
      </c>
      <c r="G745" s="2" t="s">
        <v>1209</v>
      </c>
      <c r="H745" s="2" t="s">
        <v>1209</v>
      </c>
      <c r="I745" s="2" t="s">
        <v>1209</v>
      </c>
      <c r="J745" t="s">
        <v>1209</v>
      </c>
    </row>
    <row r="746" spans="1:10" hidden="1">
      <c r="A746" t="str">
        <f t="shared" si="11"/>
        <v>44514PHI</v>
      </c>
      <c r="B746" s="1">
        <v>44514</v>
      </c>
      <c r="C746" t="s">
        <v>1237</v>
      </c>
      <c r="D746" s="2" t="s">
        <v>1192</v>
      </c>
      <c r="E746" s="2" t="s">
        <v>1496</v>
      </c>
      <c r="F746" s="2" t="s">
        <v>1295</v>
      </c>
      <c r="G746" s="2" t="s">
        <v>1474</v>
      </c>
      <c r="H746" s="2" t="s">
        <v>1223</v>
      </c>
      <c r="I746" s="2" t="s">
        <v>1559</v>
      </c>
      <c r="J746">
        <v>1.1020000000000001</v>
      </c>
    </row>
    <row r="747" spans="1:10" hidden="1">
      <c r="A747" t="str">
        <f t="shared" si="11"/>
        <v>44514GSW</v>
      </c>
      <c r="B747" s="1">
        <v>44514</v>
      </c>
      <c r="C747" t="s">
        <v>1238</v>
      </c>
      <c r="D747" s="2" t="s">
        <v>1179</v>
      </c>
      <c r="E747" s="2" t="s">
        <v>1362</v>
      </c>
      <c r="F747" s="2" t="s">
        <v>1417</v>
      </c>
      <c r="G747" s="2" t="s">
        <v>1531</v>
      </c>
      <c r="H747" s="2" t="s">
        <v>1582</v>
      </c>
      <c r="I747" s="2" t="s">
        <v>1422</v>
      </c>
      <c r="J747">
        <v>1.077</v>
      </c>
    </row>
    <row r="748" spans="1:10" hidden="1">
      <c r="A748" t="str">
        <f t="shared" si="11"/>
        <v>44514UTA</v>
      </c>
      <c r="B748" s="1">
        <v>44514</v>
      </c>
      <c r="C748" t="s">
        <v>1240</v>
      </c>
      <c r="D748" s="2" t="s">
        <v>1196</v>
      </c>
      <c r="E748" s="2" t="s">
        <v>1474</v>
      </c>
      <c r="F748" s="2" t="s">
        <v>1300</v>
      </c>
      <c r="G748" s="2" t="s">
        <v>1500</v>
      </c>
      <c r="H748" s="2" t="s">
        <v>1442</v>
      </c>
      <c r="I748" s="2" t="s">
        <v>1304</v>
      </c>
      <c r="J748">
        <v>1.1459999999999999</v>
      </c>
    </row>
    <row r="749" spans="1:10" hidden="1">
      <c r="A749" t="str">
        <f t="shared" si="11"/>
        <v>44514MIA</v>
      </c>
      <c r="B749" s="1">
        <v>44514</v>
      </c>
      <c r="C749" t="s">
        <v>1241</v>
      </c>
      <c r="D749" s="2" t="s">
        <v>1185</v>
      </c>
      <c r="E749" s="2" t="s">
        <v>1476</v>
      </c>
      <c r="F749" s="2" t="s">
        <v>1303</v>
      </c>
      <c r="G749" s="2" t="s">
        <v>1386</v>
      </c>
      <c r="H749" s="2" t="s">
        <v>1563</v>
      </c>
      <c r="I749" s="2" t="s">
        <v>1282</v>
      </c>
      <c r="J749">
        <v>1.073</v>
      </c>
    </row>
    <row r="750" spans="1:10" hidden="1">
      <c r="A750" t="str">
        <f t="shared" si="11"/>
        <v>44514NYK</v>
      </c>
      <c r="B750" s="1">
        <v>44514</v>
      </c>
      <c r="C750" t="s">
        <v>1242</v>
      </c>
      <c r="D750" s="2" t="s">
        <v>1189</v>
      </c>
      <c r="E750" s="2" t="s">
        <v>1288</v>
      </c>
      <c r="F750" s="2" t="s">
        <v>1431</v>
      </c>
      <c r="G750" s="2" t="s">
        <v>1583</v>
      </c>
      <c r="H750" s="2" t="s">
        <v>1439</v>
      </c>
      <c r="I750" s="2" t="s">
        <v>1304</v>
      </c>
      <c r="J750">
        <v>1.0680000000000001</v>
      </c>
    </row>
    <row r="751" spans="1:10" hidden="1">
      <c r="A751" t="str">
        <f t="shared" si="11"/>
        <v>44514POR</v>
      </c>
      <c r="B751" s="1">
        <v>44514</v>
      </c>
      <c r="C751" t="s">
        <v>1243</v>
      </c>
      <c r="D751" s="2" t="s">
        <v>1193</v>
      </c>
      <c r="E751" s="2" t="s">
        <v>1436</v>
      </c>
      <c r="F751" s="2" t="s">
        <v>1421</v>
      </c>
      <c r="G751" s="2" t="s">
        <v>1503</v>
      </c>
      <c r="H751" s="2" t="s">
        <v>1277</v>
      </c>
      <c r="I751" s="2" t="s">
        <v>1481</v>
      </c>
      <c r="J751">
        <v>1.1439999999999999</v>
      </c>
    </row>
    <row r="752" spans="1:10" hidden="1">
      <c r="A752" t="str">
        <f t="shared" si="11"/>
        <v>44514CHI</v>
      </c>
      <c r="B752" s="1">
        <v>44514</v>
      </c>
      <c r="C752" t="s">
        <v>1244</v>
      </c>
      <c r="D752" s="2" t="s">
        <v>1173</v>
      </c>
      <c r="E752" s="2" t="s">
        <v>1384</v>
      </c>
      <c r="F752" s="2" t="s">
        <v>1325</v>
      </c>
      <c r="G752" s="2" t="s">
        <v>1584</v>
      </c>
      <c r="H752" s="2" t="s">
        <v>1422</v>
      </c>
      <c r="I752" s="2" t="s">
        <v>1332</v>
      </c>
      <c r="J752">
        <v>1.081</v>
      </c>
    </row>
    <row r="753" spans="1:10" hidden="1">
      <c r="A753" t="str">
        <f t="shared" si="11"/>
        <v>44514PHX</v>
      </c>
      <c r="B753" s="1">
        <v>44514</v>
      </c>
      <c r="C753" t="s">
        <v>1245</v>
      </c>
      <c r="D753" s="2" t="s">
        <v>1215</v>
      </c>
      <c r="E753" s="2" t="s">
        <v>1351</v>
      </c>
      <c r="F753" s="2" t="s">
        <v>1442</v>
      </c>
      <c r="G753" s="2" t="s">
        <v>1563</v>
      </c>
      <c r="H753" s="2" t="s">
        <v>1280</v>
      </c>
      <c r="I753" s="2" t="s">
        <v>1282</v>
      </c>
      <c r="J753">
        <v>1.133</v>
      </c>
    </row>
    <row r="754" spans="1:10" hidden="1">
      <c r="A754" t="str">
        <f t="shared" si="11"/>
        <v>44514CHA</v>
      </c>
      <c r="B754" s="1">
        <v>44514</v>
      </c>
      <c r="C754" t="s">
        <v>1246</v>
      </c>
      <c r="D754" s="2" t="s">
        <v>1174</v>
      </c>
      <c r="E754" s="2" t="s">
        <v>1387</v>
      </c>
      <c r="F754" s="2" t="s">
        <v>1501</v>
      </c>
      <c r="G754" s="2" t="s">
        <v>1400</v>
      </c>
      <c r="H754" s="2" t="s">
        <v>1473</v>
      </c>
      <c r="I754" s="2" t="s">
        <v>1501</v>
      </c>
      <c r="J754">
        <v>1.075</v>
      </c>
    </row>
    <row r="755" spans="1:10" hidden="1">
      <c r="A755" t="str">
        <f t="shared" si="11"/>
        <v>44514SAC</v>
      </c>
      <c r="B755" s="1">
        <v>44514</v>
      </c>
      <c r="C755" t="s">
        <v>1247</v>
      </c>
      <c r="D755" s="2" t="s">
        <v>1214</v>
      </c>
      <c r="E755" s="2" t="s">
        <v>1282</v>
      </c>
      <c r="F755" s="2" t="s">
        <v>1227</v>
      </c>
      <c r="G755" s="2" t="s">
        <v>1472</v>
      </c>
      <c r="H755" s="2" t="s">
        <v>1293</v>
      </c>
      <c r="I755" s="2" t="s">
        <v>1439</v>
      </c>
      <c r="J755">
        <v>1.1020000000000001</v>
      </c>
    </row>
    <row r="756" spans="1:10">
      <c r="A756" t="str">
        <f t="shared" si="11"/>
        <v>44514ATL</v>
      </c>
      <c r="B756" s="1">
        <v>44514</v>
      </c>
      <c r="C756" t="s">
        <v>1248</v>
      </c>
      <c r="D756" s="2" t="s">
        <v>1168</v>
      </c>
      <c r="E756" s="2" t="s">
        <v>1295</v>
      </c>
      <c r="F756" s="2" t="s">
        <v>1467</v>
      </c>
      <c r="G756" s="2" t="s">
        <v>1346</v>
      </c>
      <c r="H756" s="2" t="s">
        <v>1382</v>
      </c>
      <c r="I756" s="2" t="s">
        <v>1450</v>
      </c>
      <c r="J756">
        <v>1.109</v>
      </c>
    </row>
    <row r="757" spans="1:10" hidden="1">
      <c r="A757" t="str">
        <f t="shared" si="11"/>
        <v>44514IND</v>
      </c>
      <c r="B757" s="1">
        <v>44514</v>
      </c>
      <c r="C757" t="s">
        <v>1249</v>
      </c>
      <c r="D757" s="2" t="s">
        <v>1181</v>
      </c>
      <c r="E757" s="2" t="s">
        <v>1389</v>
      </c>
      <c r="F757" s="2" t="s">
        <v>1257</v>
      </c>
      <c r="G757" s="2" t="s">
        <v>1473</v>
      </c>
      <c r="H757" s="2" t="s">
        <v>1295</v>
      </c>
      <c r="I757" s="2" t="s">
        <v>1389</v>
      </c>
      <c r="J757">
        <v>1.091</v>
      </c>
    </row>
    <row r="758" spans="1:10" hidden="1">
      <c r="A758" t="str">
        <f t="shared" si="11"/>
        <v>44514WAS</v>
      </c>
      <c r="B758" s="1">
        <v>44514</v>
      </c>
      <c r="C758" t="s">
        <v>1250</v>
      </c>
      <c r="D758" s="2" t="s">
        <v>1197</v>
      </c>
      <c r="E758" s="2" t="s">
        <v>1389</v>
      </c>
      <c r="F758" s="2" t="s">
        <v>1381</v>
      </c>
      <c r="G758" s="2" t="s">
        <v>1301</v>
      </c>
      <c r="H758" s="2" t="s">
        <v>1283</v>
      </c>
      <c r="I758" s="2" t="s">
        <v>1520</v>
      </c>
      <c r="J758">
        <v>1.077</v>
      </c>
    </row>
    <row r="759" spans="1:10" hidden="1">
      <c r="A759" t="str">
        <f t="shared" si="11"/>
        <v>44514BKN</v>
      </c>
      <c r="B759" s="1">
        <v>44514</v>
      </c>
      <c r="C759" t="s">
        <v>1251</v>
      </c>
      <c r="D759" s="2" t="s">
        <v>1171</v>
      </c>
      <c r="E759" s="2" t="s">
        <v>1428</v>
      </c>
      <c r="F759" s="2" t="s">
        <v>1391</v>
      </c>
      <c r="G759" s="2" t="s">
        <v>1498</v>
      </c>
      <c r="H759" s="2" t="s">
        <v>1326</v>
      </c>
      <c r="I759" s="2" t="s">
        <v>1225</v>
      </c>
      <c r="J759">
        <v>1.1439999999999999</v>
      </c>
    </row>
    <row r="760" spans="1:10" hidden="1">
      <c r="A760" t="str">
        <f t="shared" si="11"/>
        <v>44514MIL</v>
      </c>
      <c r="B760" s="1">
        <v>44514</v>
      </c>
      <c r="C760" t="s">
        <v>1252</v>
      </c>
      <c r="D760" s="2" t="s">
        <v>1186</v>
      </c>
      <c r="E760" s="2" t="s">
        <v>1448</v>
      </c>
      <c r="F760" s="2" t="s">
        <v>1310</v>
      </c>
      <c r="G760" s="2" t="s">
        <v>1459</v>
      </c>
      <c r="H760" s="2" t="s">
        <v>1343</v>
      </c>
      <c r="I760" s="2" t="s">
        <v>1384</v>
      </c>
      <c r="J760">
        <v>1.129</v>
      </c>
    </row>
    <row r="761" spans="1:10" hidden="1">
      <c r="A761" t="str">
        <f t="shared" si="11"/>
        <v>44514TOR</v>
      </c>
      <c r="B761" s="1">
        <v>44514</v>
      </c>
      <c r="C761" t="s">
        <v>1255</v>
      </c>
      <c r="D761" s="2" t="s">
        <v>1195</v>
      </c>
      <c r="E761" s="2" t="s">
        <v>1297</v>
      </c>
      <c r="F761" s="2" t="s">
        <v>1394</v>
      </c>
      <c r="G761" s="2" t="s">
        <v>1581</v>
      </c>
      <c r="H761" s="2" t="s">
        <v>1336</v>
      </c>
      <c r="I761" s="2" t="s">
        <v>1282</v>
      </c>
      <c r="J761">
        <v>1.085</v>
      </c>
    </row>
    <row r="762" spans="1:10" hidden="1">
      <c r="A762" t="str">
        <f t="shared" si="11"/>
        <v>44514LAC</v>
      </c>
      <c r="B762" s="1">
        <v>44514</v>
      </c>
      <c r="C762" t="s">
        <v>1256</v>
      </c>
      <c r="D762" s="2" t="s">
        <v>1182</v>
      </c>
      <c r="E762" s="2" t="s">
        <v>1334</v>
      </c>
      <c r="F762" s="2" t="s">
        <v>1557</v>
      </c>
      <c r="G762" s="2" t="s">
        <v>1419</v>
      </c>
      <c r="H762" s="2" t="s">
        <v>1210</v>
      </c>
      <c r="I762" s="2" t="s">
        <v>1501</v>
      </c>
      <c r="J762">
        <v>1.147</v>
      </c>
    </row>
    <row r="763" spans="1:10" hidden="1">
      <c r="A763" t="str">
        <f t="shared" si="11"/>
        <v>44514SAS</v>
      </c>
      <c r="B763" s="1">
        <v>44514</v>
      </c>
      <c r="C763" t="s">
        <v>1260</v>
      </c>
      <c r="D763" s="2" t="s">
        <v>1194</v>
      </c>
      <c r="E763" s="2" t="s">
        <v>1210</v>
      </c>
      <c r="F763" s="2" t="s">
        <v>1223</v>
      </c>
      <c r="G763" s="2" t="s">
        <v>1501</v>
      </c>
      <c r="H763" s="2" t="s">
        <v>1360</v>
      </c>
      <c r="I763" s="2" t="s">
        <v>1375</v>
      </c>
      <c r="J763">
        <v>1.0780000000000001</v>
      </c>
    </row>
    <row r="764" spans="1:10" hidden="1">
      <c r="A764" t="str">
        <f t="shared" si="11"/>
        <v>44514CLE</v>
      </c>
      <c r="B764" s="1">
        <v>44514</v>
      </c>
      <c r="C764" t="s">
        <v>1261</v>
      </c>
      <c r="D764" s="2" t="s">
        <v>1175</v>
      </c>
      <c r="E764" s="2" t="s">
        <v>1210</v>
      </c>
      <c r="F764" s="2" t="s">
        <v>1304</v>
      </c>
      <c r="G764" s="2" t="s">
        <v>1483</v>
      </c>
      <c r="H764" s="2" t="s">
        <v>1301</v>
      </c>
      <c r="I764" s="2" t="s">
        <v>1501</v>
      </c>
      <c r="J764">
        <v>1.026</v>
      </c>
    </row>
    <row r="765" spans="1:10" hidden="1">
      <c r="A765" t="str">
        <f t="shared" si="11"/>
        <v>44514DAL</v>
      </c>
      <c r="B765" s="1">
        <v>44514</v>
      </c>
      <c r="C765" t="s">
        <v>1262</v>
      </c>
      <c r="D765" s="2" t="s">
        <v>1176</v>
      </c>
      <c r="E765" s="2" t="s">
        <v>1480</v>
      </c>
      <c r="F765" s="2" t="s">
        <v>1526</v>
      </c>
      <c r="G765" s="2" t="s">
        <v>1585</v>
      </c>
      <c r="H765" s="2" t="s">
        <v>1254</v>
      </c>
      <c r="I765" s="2" t="s">
        <v>1212</v>
      </c>
      <c r="J765">
        <v>1.119</v>
      </c>
    </row>
    <row r="766" spans="1:10" hidden="1">
      <c r="A766" t="str">
        <f t="shared" si="11"/>
        <v>44514BOS</v>
      </c>
      <c r="B766" s="1">
        <v>44514</v>
      </c>
      <c r="C766" t="s">
        <v>1263</v>
      </c>
      <c r="D766" s="2" t="s">
        <v>1172</v>
      </c>
      <c r="E766" s="2" t="s">
        <v>1300</v>
      </c>
      <c r="F766" s="2" t="s">
        <v>1254</v>
      </c>
      <c r="G766" s="2" t="s">
        <v>1276</v>
      </c>
      <c r="H766" s="2" t="s">
        <v>1430</v>
      </c>
      <c r="I766" s="2" t="s">
        <v>1480</v>
      </c>
      <c r="J766">
        <v>1.105</v>
      </c>
    </row>
    <row r="767" spans="1:10" hidden="1">
      <c r="A767" t="str">
        <f t="shared" si="11"/>
        <v>44514MEM</v>
      </c>
      <c r="B767" s="1">
        <v>44514</v>
      </c>
      <c r="C767" t="s">
        <v>1264</v>
      </c>
      <c r="D767" s="2" t="s">
        <v>1184</v>
      </c>
      <c r="E767" s="2" t="s">
        <v>1300</v>
      </c>
      <c r="F767" s="2" t="s">
        <v>1383</v>
      </c>
      <c r="G767" s="2" t="s">
        <v>1398</v>
      </c>
      <c r="H767" s="2" t="s">
        <v>1443</v>
      </c>
      <c r="I767" s="2" t="s">
        <v>1485</v>
      </c>
      <c r="J767">
        <v>1.0880000000000001</v>
      </c>
    </row>
    <row r="768" spans="1:10" hidden="1">
      <c r="A768" t="str">
        <f t="shared" si="11"/>
        <v>44514DEN</v>
      </c>
      <c r="B768" s="1">
        <v>44514</v>
      </c>
      <c r="C768" t="s">
        <v>1265</v>
      </c>
      <c r="D768" s="2" t="s">
        <v>1177</v>
      </c>
      <c r="E768" s="2" t="s">
        <v>1450</v>
      </c>
      <c r="F768" s="2" t="s">
        <v>1528</v>
      </c>
      <c r="G768" s="2" t="s">
        <v>1425</v>
      </c>
      <c r="H768" s="2" t="s">
        <v>1450</v>
      </c>
      <c r="I768" s="2" t="s">
        <v>1450</v>
      </c>
      <c r="J768">
        <v>1.1359999999999999</v>
      </c>
    </row>
    <row r="769" spans="1:10" hidden="1">
      <c r="A769" t="str">
        <f t="shared" si="11"/>
        <v>44514LAL</v>
      </c>
      <c r="B769" s="1">
        <v>44514</v>
      </c>
      <c r="C769" t="s">
        <v>1266</v>
      </c>
      <c r="D769" s="2" t="s">
        <v>1183</v>
      </c>
      <c r="E769" s="2" t="s">
        <v>1337</v>
      </c>
      <c r="F769" s="2" t="s">
        <v>1483</v>
      </c>
      <c r="G769" s="2" t="s">
        <v>1586</v>
      </c>
      <c r="H769" s="2" t="s">
        <v>1450</v>
      </c>
      <c r="I769" s="2" t="s">
        <v>1432</v>
      </c>
      <c r="J769">
        <v>1.0620000000000001</v>
      </c>
    </row>
    <row r="770" spans="1:10" hidden="1">
      <c r="A770" t="str">
        <f t="shared" si="11"/>
        <v>44514MIN</v>
      </c>
      <c r="B770" s="1">
        <v>44514</v>
      </c>
      <c r="C770" t="s">
        <v>1267</v>
      </c>
      <c r="D770" s="2" t="s">
        <v>1187</v>
      </c>
      <c r="E770" s="2" t="s">
        <v>1431</v>
      </c>
      <c r="F770" s="2" t="s">
        <v>1225</v>
      </c>
      <c r="G770" s="2" t="s">
        <v>1226</v>
      </c>
      <c r="H770" s="2" t="s">
        <v>1555</v>
      </c>
      <c r="I770" s="2" t="s">
        <v>1476</v>
      </c>
      <c r="J770">
        <v>1.0609999999999999</v>
      </c>
    </row>
    <row r="771" spans="1:10" hidden="1">
      <c r="A771" t="str">
        <f t="shared" ref="A771:A834" si="12">_xlfn.CONCAT(B771,D771)</f>
        <v>44514NOP</v>
      </c>
      <c r="B771" s="1">
        <v>44514</v>
      </c>
      <c r="C771" t="s">
        <v>1268</v>
      </c>
      <c r="D771" s="2" t="s">
        <v>1188</v>
      </c>
      <c r="E771" s="2" t="s">
        <v>1466</v>
      </c>
      <c r="F771" s="2" t="s">
        <v>1520</v>
      </c>
      <c r="G771" s="2" t="s">
        <v>1557</v>
      </c>
      <c r="H771" s="2" t="s">
        <v>1334</v>
      </c>
      <c r="I771" s="2" t="s">
        <v>1307</v>
      </c>
      <c r="J771">
        <v>1.1020000000000001</v>
      </c>
    </row>
    <row r="772" spans="1:10" hidden="1">
      <c r="A772" t="str">
        <f t="shared" si="12"/>
        <v>44514ORL</v>
      </c>
      <c r="B772" s="1">
        <v>44514</v>
      </c>
      <c r="C772" t="s">
        <v>1269</v>
      </c>
      <c r="D772" s="2" t="s">
        <v>1191</v>
      </c>
      <c r="E772" s="2" t="s">
        <v>1444</v>
      </c>
      <c r="F772" s="2" t="s">
        <v>1471</v>
      </c>
      <c r="G772" s="2" t="s">
        <v>1580</v>
      </c>
      <c r="H772" s="2" t="s">
        <v>1289</v>
      </c>
      <c r="I772" s="2" t="s">
        <v>1292</v>
      </c>
      <c r="J772">
        <v>1.0209999999999999</v>
      </c>
    </row>
    <row r="773" spans="1:10" hidden="1">
      <c r="A773" t="str">
        <f t="shared" si="12"/>
        <v>44514HOU</v>
      </c>
      <c r="B773" s="1">
        <v>44514</v>
      </c>
      <c r="C773" t="s">
        <v>1270</v>
      </c>
      <c r="D773" s="2" t="s">
        <v>1180</v>
      </c>
      <c r="E773" s="2" t="s">
        <v>1452</v>
      </c>
      <c r="F773" s="2" t="s">
        <v>1484</v>
      </c>
      <c r="G773" s="2" t="s">
        <v>1587</v>
      </c>
      <c r="H773" s="2" t="s">
        <v>1364</v>
      </c>
      <c r="I773" s="2" t="s">
        <v>1375</v>
      </c>
      <c r="J773">
        <v>1.04</v>
      </c>
    </row>
    <row r="774" spans="1:10" hidden="1">
      <c r="A774" t="str">
        <f t="shared" si="12"/>
        <v>44514OKC</v>
      </c>
      <c r="B774" s="1">
        <v>44514</v>
      </c>
      <c r="C774" t="s">
        <v>1271</v>
      </c>
      <c r="D774" s="2" t="s">
        <v>1190</v>
      </c>
      <c r="E774" s="2" t="s">
        <v>1521</v>
      </c>
      <c r="F774" s="2" t="s">
        <v>1396</v>
      </c>
      <c r="G774" s="2" t="s">
        <v>1337</v>
      </c>
      <c r="H774" s="2" t="s">
        <v>1300</v>
      </c>
      <c r="I774" s="2" t="s">
        <v>1579</v>
      </c>
      <c r="J774">
        <v>1.0069999999999999</v>
      </c>
    </row>
    <row r="775" spans="1:10" hidden="1">
      <c r="A775" t="str">
        <f t="shared" si="12"/>
        <v>44514DET</v>
      </c>
      <c r="B775" s="1">
        <v>44514</v>
      </c>
      <c r="C775" t="s">
        <v>1273</v>
      </c>
      <c r="D775" s="2" t="s">
        <v>1178</v>
      </c>
      <c r="E775" s="2" t="s">
        <v>1434</v>
      </c>
      <c r="F775" s="2" t="s">
        <v>1380</v>
      </c>
      <c r="G775" s="2" t="s">
        <v>1554</v>
      </c>
      <c r="H775" s="2" t="s">
        <v>1309</v>
      </c>
      <c r="I775" s="2" t="s">
        <v>1523</v>
      </c>
      <c r="J775">
        <v>1.048</v>
      </c>
    </row>
    <row r="776" spans="1:10" hidden="1">
      <c r="A776" t="str">
        <f t="shared" si="12"/>
        <v>44515--</v>
      </c>
      <c r="B776" s="1">
        <v>44515</v>
      </c>
      <c r="C776" t="s">
        <v>1209</v>
      </c>
      <c r="D776" s="2" t="s">
        <v>1209</v>
      </c>
      <c r="E776" s="2" t="s">
        <v>1209</v>
      </c>
      <c r="F776" s="2" t="s">
        <v>1209</v>
      </c>
      <c r="G776" s="2" t="s">
        <v>1209</v>
      </c>
      <c r="H776" s="2" t="s">
        <v>1209</v>
      </c>
      <c r="I776" s="2" t="s">
        <v>1209</v>
      </c>
      <c r="J776" t="s">
        <v>1209</v>
      </c>
    </row>
    <row r="777" spans="1:10" hidden="1">
      <c r="A777" t="str">
        <f t="shared" si="12"/>
        <v>44515PHI</v>
      </c>
      <c r="B777" s="1">
        <v>44515</v>
      </c>
      <c r="C777" t="s">
        <v>1237</v>
      </c>
      <c r="D777" s="2" t="s">
        <v>1192</v>
      </c>
      <c r="E777" s="2" t="s">
        <v>1279</v>
      </c>
      <c r="F777" s="2" t="s">
        <v>1360</v>
      </c>
      <c r="G777" s="2" t="s">
        <v>1218</v>
      </c>
      <c r="H777" s="2" t="s">
        <v>1223</v>
      </c>
      <c r="I777" s="2" t="s">
        <v>1588</v>
      </c>
      <c r="J777">
        <v>1.1020000000000001</v>
      </c>
    </row>
    <row r="778" spans="1:10" hidden="1">
      <c r="A778" t="str">
        <f t="shared" si="12"/>
        <v>44515GSW</v>
      </c>
      <c r="B778" s="1">
        <v>44515</v>
      </c>
      <c r="C778" t="s">
        <v>1238</v>
      </c>
      <c r="D778" s="2" t="s">
        <v>1179</v>
      </c>
      <c r="E778" s="2" t="s">
        <v>1362</v>
      </c>
      <c r="F778" s="2" t="s">
        <v>1417</v>
      </c>
      <c r="G778" s="2" t="s">
        <v>1531</v>
      </c>
      <c r="H778" s="2" t="s">
        <v>1582</v>
      </c>
      <c r="I778" s="2" t="s">
        <v>1422</v>
      </c>
      <c r="J778">
        <v>1.077</v>
      </c>
    </row>
    <row r="779" spans="1:10" hidden="1">
      <c r="A779" t="str">
        <f t="shared" si="12"/>
        <v>44515UTA</v>
      </c>
      <c r="B779" s="1">
        <v>44515</v>
      </c>
      <c r="C779" t="s">
        <v>1240</v>
      </c>
      <c r="D779" s="2" t="s">
        <v>1196</v>
      </c>
      <c r="E779" s="2" t="s">
        <v>1304</v>
      </c>
      <c r="F779" s="2" t="s">
        <v>1293</v>
      </c>
      <c r="G779" s="2" t="s">
        <v>1301</v>
      </c>
      <c r="H779" s="2" t="s">
        <v>1304</v>
      </c>
      <c r="I779" s="2" t="s">
        <v>1304</v>
      </c>
      <c r="J779">
        <v>1.1459999999999999</v>
      </c>
    </row>
    <row r="780" spans="1:10" hidden="1">
      <c r="A780" t="str">
        <f t="shared" si="12"/>
        <v>44515MIA</v>
      </c>
      <c r="B780" s="1">
        <v>44515</v>
      </c>
      <c r="C780" t="s">
        <v>1241</v>
      </c>
      <c r="D780" s="2" t="s">
        <v>1185</v>
      </c>
      <c r="E780" s="2" t="s">
        <v>1541</v>
      </c>
      <c r="F780" s="2" t="s">
        <v>1443</v>
      </c>
      <c r="G780" s="2" t="s">
        <v>1446</v>
      </c>
      <c r="H780" s="2" t="s">
        <v>1563</v>
      </c>
      <c r="I780" s="2" t="s">
        <v>1542</v>
      </c>
      <c r="J780">
        <v>1.073</v>
      </c>
    </row>
    <row r="781" spans="1:10" hidden="1">
      <c r="A781" t="str">
        <f t="shared" si="12"/>
        <v>44515NYK</v>
      </c>
      <c r="B781" s="1">
        <v>44515</v>
      </c>
      <c r="C781" t="s">
        <v>1242</v>
      </c>
      <c r="D781" s="2" t="s">
        <v>1189</v>
      </c>
      <c r="E781" s="2" t="s">
        <v>1288</v>
      </c>
      <c r="F781" s="2" t="s">
        <v>1431</v>
      </c>
      <c r="G781" s="2" t="s">
        <v>1583</v>
      </c>
      <c r="H781" s="2" t="s">
        <v>1439</v>
      </c>
      <c r="I781" s="2" t="s">
        <v>1304</v>
      </c>
      <c r="J781">
        <v>1.0680000000000001</v>
      </c>
    </row>
    <row r="782" spans="1:10" hidden="1">
      <c r="A782" t="str">
        <f t="shared" si="12"/>
        <v>44515POR</v>
      </c>
      <c r="B782" s="1">
        <v>44515</v>
      </c>
      <c r="C782" t="s">
        <v>1243</v>
      </c>
      <c r="D782" s="2" t="s">
        <v>1193</v>
      </c>
      <c r="E782" s="2" t="s">
        <v>1436</v>
      </c>
      <c r="F782" s="2" t="s">
        <v>1421</v>
      </c>
      <c r="G782" s="2" t="s">
        <v>1503</v>
      </c>
      <c r="H782" s="2" t="s">
        <v>1277</v>
      </c>
      <c r="I782" s="2" t="s">
        <v>1481</v>
      </c>
      <c r="J782">
        <v>1.1439999999999999</v>
      </c>
    </row>
    <row r="783" spans="1:10" hidden="1">
      <c r="A783" t="str">
        <f t="shared" si="12"/>
        <v>44515CHI</v>
      </c>
      <c r="B783" s="1">
        <v>44515</v>
      </c>
      <c r="C783" t="s">
        <v>1244</v>
      </c>
      <c r="D783" s="2" t="s">
        <v>1173</v>
      </c>
      <c r="E783" s="2" t="s">
        <v>1384</v>
      </c>
      <c r="F783" s="2" t="s">
        <v>1325</v>
      </c>
      <c r="G783" s="2" t="s">
        <v>1584</v>
      </c>
      <c r="H783" s="2" t="s">
        <v>1422</v>
      </c>
      <c r="I783" s="2" t="s">
        <v>1332</v>
      </c>
      <c r="J783">
        <v>1.081</v>
      </c>
    </row>
    <row r="784" spans="1:10" hidden="1">
      <c r="A784" t="str">
        <f t="shared" si="12"/>
        <v>44515PHX</v>
      </c>
      <c r="B784" s="1">
        <v>44515</v>
      </c>
      <c r="C784" t="s">
        <v>1245</v>
      </c>
      <c r="D784" s="2" t="s">
        <v>1215</v>
      </c>
      <c r="E784" s="2" t="s">
        <v>1351</v>
      </c>
      <c r="F784" s="2" t="s">
        <v>1442</v>
      </c>
      <c r="G784" s="2" t="s">
        <v>1563</v>
      </c>
      <c r="H784" s="2" t="s">
        <v>1280</v>
      </c>
      <c r="I784" s="2" t="s">
        <v>1282</v>
      </c>
      <c r="J784">
        <v>1.133</v>
      </c>
    </row>
    <row r="785" spans="1:10" hidden="1">
      <c r="A785" t="str">
        <f t="shared" si="12"/>
        <v>44515CHA</v>
      </c>
      <c r="B785" s="1">
        <v>44515</v>
      </c>
      <c r="C785" t="s">
        <v>1246</v>
      </c>
      <c r="D785" s="2" t="s">
        <v>1174</v>
      </c>
      <c r="E785" s="2" t="s">
        <v>1387</v>
      </c>
      <c r="F785" s="2" t="s">
        <v>1501</v>
      </c>
      <c r="G785" s="2" t="s">
        <v>1400</v>
      </c>
      <c r="H785" s="2" t="s">
        <v>1473</v>
      </c>
      <c r="I785" s="2" t="s">
        <v>1501</v>
      </c>
      <c r="J785">
        <v>1.075</v>
      </c>
    </row>
    <row r="786" spans="1:10" hidden="1">
      <c r="A786" t="str">
        <f t="shared" si="12"/>
        <v>44515IND</v>
      </c>
      <c r="B786" s="1">
        <v>44515</v>
      </c>
      <c r="C786" t="s">
        <v>1247</v>
      </c>
      <c r="D786" s="2" t="s">
        <v>1181</v>
      </c>
      <c r="E786" s="2" t="s">
        <v>1542</v>
      </c>
      <c r="F786" s="2" t="s">
        <v>1222</v>
      </c>
      <c r="G786" s="2" t="s">
        <v>1589</v>
      </c>
      <c r="H786" s="2" t="s">
        <v>1459</v>
      </c>
      <c r="I786" s="2" t="s">
        <v>1389</v>
      </c>
      <c r="J786">
        <v>1.091</v>
      </c>
    </row>
    <row r="787" spans="1:10" hidden="1">
      <c r="A787" t="str">
        <f t="shared" si="12"/>
        <v>44515SAC</v>
      </c>
      <c r="B787" s="1">
        <v>44515</v>
      </c>
      <c r="C787" t="s">
        <v>1248</v>
      </c>
      <c r="D787" s="2" t="s">
        <v>1214</v>
      </c>
      <c r="E787" s="2" t="s">
        <v>1282</v>
      </c>
      <c r="F787" s="2" t="s">
        <v>1227</v>
      </c>
      <c r="G787" s="2" t="s">
        <v>1472</v>
      </c>
      <c r="H787" s="2" t="s">
        <v>1293</v>
      </c>
      <c r="I787" s="2" t="s">
        <v>1439</v>
      </c>
      <c r="J787">
        <v>1.1020000000000001</v>
      </c>
    </row>
    <row r="788" spans="1:10" hidden="1">
      <c r="A788" t="str">
        <f t="shared" si="12"/>
        <v>44515LAC</v>
      </c>
      <c r="B788" s="1">
        <v>44515</v>
      </c>
      <c r="C788" t="s">
        <v>1249</v>
      </c>
      <c r="D788" s="2" t="s">
        <v>1182</v>
      </c>
      <c r="E788" s="2" t="s">
        <v>1291</v>
      </c>
      <c r="F788" s="2" t="s">
        <v>1590</v>
      </c>
      <c r="G788" s="2" t="s">
        <v>1591</v>
      </c>
      <c r="H788" s="2" t="s">
        <v>1542</v>
      </c>
      <c r="I788" s="2" t="s">
        <v>1501</v>
      </c>
      <c r="J788">
        <v>1.147</v>
      </c>
    </row>
    <row r="789" spans="1:10" hidden="1">
      <c r="A789" t="str">
        <f t="shared" si="12"/>
        <v>44515TOR</v>
      </c>
      <c r="B789" s="1">
        <v>44515</v>
      </c>
      <c r="C789" t="s">
        <v>1250</v>
      </c>
      <c r="D789" s="2" t="s">
        <v>1195</v>
      </c>
      <c r="E789" s="2" t="s">
        <v>1293</v>
      </c>
      <c r="F789" s="2" t="s">
        <v>1425</v>
      </c>
      <c r="G789" s="2" t="s">
        <v>1592</v>
      </c>
      <c r="H789" s="2" t="s">
        <v>1379</v>
      </c>
      <c r="I789" s="2" t="s">
        <v>1282</v>
      </c>
      <c r="J789">
        <v>1.085</v>
      </c>
    </row>
    <row r="790" spans="1:10">
      <c r="A790" t="str">
        <f t="shared" si="12"/>
        <v>44515ATL</v>
      </c>
      <c r="B790" s="1">
        <v>44515</v>
      </c>
      <c r="C790" t="s">
        <v>1251</v>
      </c>
      <c r="D790" s="2" t="s">
        <v>1168</v>
      </c>
      <c r="E790" s="2" t="s">
        <v>1295</v>
      </c>
      <c r="F790" s="2" t="s">
        <v>1467</v>
      </c>
      <c r="G790" s="2" t="s">
        <v>1346</v>
      </c>
      <c r="H790" s="2" t="s">
        <v>1382</v>
      </c>
      <c r="I790" s="2" t="s">
        <v>1450</v>
      </c>
      <c r="J790">
        <v>1.109</v>
      </c>
    </row>
    <row r="791" spans="1:10" hidden="1">
      <c r="A791" t="str">
        <f t="shared" si="12"/>
        <v>44515WAS</v>
      </c>
      <c r="B791" s="1">
        <v>44515</v>
      </c>
      <c r="C791" t="s">
        <v>1252</v>
      </c>
      <c r="D791" s="2" t="s">
        <v>1197</v>
      </c>
      <c r="E791" s="2" t="s">
        <v>1389</v>
      </c>
      <c r="F791" s="2" t="s">
        <v>1338</v>
      </c>
      <c r="G791" s="2" t="s">
        <v>1448</v>
      </c>
      <c r="H791" s="2" t="s">
        <v>1283</v>
      </c>
      <c r="I791" s="2" t="s">
        <v>1467</v>
      </c>
      <c r="J791">
        <v>1.077</v>
      </c>
    </row>
    <row r="792" spans="1:10" hidden="1">
      <c r="A792" t="str">
        <f t="shared" si="12"/>
        <v>44515BKN</v>
      </c>
      <c r="B792" s="1">
        <v>44515</v>
      </c>
      <c r="C792" t="s">
        <v>1255</v>
      </c>
      <c r="D792" s="2" t="s">
        <v>1171</v>
      </c>
      <c r="E792" s="2" t="s">
        <v>1428</v>
      </c>
      <c r="F792" s="2" t="s">
        <v>1391</v>
      </c>
      <c r="G792" s="2" t="s">
        <v>1498</v>
      </c>
      <c r="H792" s="2" t="s">
        <v>1326</v>
      </c>
      <c r="I792" s="2" t="s">
        <v>1225</v>
      </c>
      <c r="J792">
        <v>1.1439999999999999</v>
      </c>
    </row>
    <row r="793" spans="1:10" hidden="1">
      <c r="A793" t="str">
        <f t="shared" si="12"/>
        <v>44515MIL</v>
      </c>
      <c r="B793" s="1">
        <v>44515</v>
      </c>
      <c r="C793" t="s">
        <v>1256</v>
      </c>
      <c r="D793" s="2" t="s">
        <v>1186</v>
      </c>
      <c r="E793" s="2" t="s">
        <v>1448</v>
      </c>
      <c r="F793" s="2" t="s">
        <v>1310</v>
      </c>
      <c r="G793" s="2" t="s">
        <v>1459</v>
      </c>
      <c r="H793" s="2" t="s">
        <v>1343</v>
      </c>
      <c r="I793" s="2" t="s">
        <v>1384</v>
      </c>
      <c r="J793">
        <v>1.129</v>
      </c>
    </row>
    <row r="794" spans="1:10" hidden="1">
      <c r="A794" t="str">
        <f t="shared" si="12"/>
        <v>44515SAS</v>
      </c>
      <c r="B794" s="1">
        <v>44515</v>
      </c>
      <c r="C794" t="s">
        <v>1260</v>
      </c>
      <c r="D794" s="2" t="s">
        <v>1194</v>
      </c>
      <c r="E794" s="2" t="s">
        <v>1210</v>
      </c>
      <c r="F794" s="2" t="s">
        <v>1422</v>
      </c>
      <c r="G794" s="2" t="s">
        <v>1501</v>
      </c>
      <c r="H794" s="2" t="s">
        <v>1360</v>
      </c>
      <c r="I794" s="2" t="s">
        <v>1424</v>
      </c>
      <c r="J794">
        <v>1.0780000000000001</v>
      </c>
    </row>
    <row r="795" spans="1:10" hidden="1">
      <c r="A795" t="str">
        <f t="shared" si="12"/>
        <v>44515MEM</v>
      </c>
      <c r="B795" s="1">
        <v>44515</v>
      </c>
      <c r="C795" t="s">
        <v>1261</v>
      </c>
      <c r="D795" s="2" t="s">
        <v>1184</v>
      </c>
      <c r="E795" s="2" t="s">
        <v>1480</v>
      </c>
      <c r="F795" s="2" t="s">
        <v>1378</v>
      </c>
      <c r="G795" s="2" t="s">
        <v>1226</v>
      </c>
      <c r="H795" s="2" t="s">
        <v>1443</v>
      </c>
      <c r="I795" s="2" t="s">
        <v>1343</v>
      </c>
      <c r="J795">
        <v>1.0880000000000001</v>
      </c>
    </row>
    <row r="796" spans="1:10" hidden="1">
      <c r="A796" t="str">
        <f t="shared" si="12"/>
        <v>44515DAL</v>
      </c>
      <c r="B796" s="1">
        <v>44515</v>
      </c>
      <c r="C796" t="s">
        <v>1262</v>
      </c>
      <c r="D796" s="2" t="s">
        <v>1176</v>
      </c>
      <c r="E796" s="2" t="s">
        <v>1480</v>
      </c>
      <c r="F796" s="2" t="s">
        <v>1526</v>
      </c>
      <c r="G796" s="2" t="s">
        <v>1585</v>
      </c>
      <c r="H796" s="2" t="s">
        <v>1254</v>
      </c>
      <c r="I796" s="2" t="s">
        <v>1212</v>
      </c>
      <c r="J796">
        <v>1.119</v>
      </c>
    </row>
    <row r="797" spans="1:10" hidden="1">
      <c r="A797" t="str">
        <f t="shared" si="12"/>
        <v>44515CLE</v>
      </c>
      <c r="B797" s="1">
        <v>44515</v>
      </c>
      <c r="C797" t="s">
        <v>1263</v>
      </c>
      <c r="D797" s="2" t="s">
        <v>1175</v>
      </c>
      <c r="E797" s="2" t="s">
        <v>1430</v>
      </c>
      <c r="F797" s="2" t="s">
        <v>1487</v>
      </c>
      <c r="G797" s="2" t="s">
        <v>1345</v>
      </c>
      <c r="H797" s="2" t="s">
        <v>1292</v>
      </c>
      <c r="I797" s="2" t="s">
        <v>1501</v>
      </c>
      <c r="J797">
        <v>1.026</v>
      </c>
    </row>
    <row r="798" spans="1:10" hidden="1">
      <c r="A798" t="str">
        <f t="shared" si="12"/>
        <v>44515BOS</v>
      </c>
      <c r="B798" s="1">
        <v>44515</v>
      </c>
      <c r="C798" t="s">
        <v>1264</v>
      </c>
      <c r="D798" s="2" t="s">
        <v>1172</v>
      </c>
      <c r="E798" s="2" t="s">
        <v>1336</v>
      </c>
      <c r="F798" s="2" t="s">
        <v>1415</v>
      </c>
      <c r="G798" s="2" t="s">
        <v>1593</v>
      </c>
      <c r="H798" s="2" t="s">
        <v>1430</v>
      </c>
      <c r="I798" s="2" t="s">
        <v>1227</v>
      </c>
      <c r="J798">
        <v>1.105</v>
      </c>
    </row>
    <row r="799" spans="1:10" hidden="1">
      <c r="A799" t="str">
        <f t="shared" si="12"/>
        <v>44515DEN</v>
      </c>
      <c r="B799" s="1">
        <v>44515</v>
      </c>
      <c r="C799" t="s">
        <v>1265</v>
      </c>
      <c r="D799" s="2" t="s">
        <v>1177</v>
      </c>
      <c r="E799" s="2" t="s">
        <v>1450</v>
      </c>
      <c r="F799" s="2" t="s">
        <v>1528</v>
      </c>
      <c r="G799" s="2" t="s">
        <v>1425</v>
      </c>
      <c r="H799" s="2" t="s">
        <v>1450</v>
      </c>
      <c r="I799" s="2" t="s">
        <v>1450</v>
      </c>
      <c r="J799">
        <v>1.1359999999999999</v>
      </c>
    </row>
    <row r="800" spans="1:10" hidden="1">
      <c r="A800" t="str">
        <f t="shared" si="12"/>
        <v>44515LAL</v>
      </c>
      <c r="B800" s="1">
        <v>44515</v>
      </c>
      <c r="C800" t="s">
        <v>1266</v>
      </c>
      <c r="D800" s="2" t="s">
        <v>1183</v>
      </c>
      <c r="E800" s="2" t="s">
        <v>1337</v>
      </c>
      <c r="F800" s="2" t="s">
        <v>1483</v>
      </c>
      <c r="G800" s="2" t="s">
        <v>1586</v>
      </c>
      <c r="H800" s="2" t="s">
        <v>1450</v>
      </c>
      <c r="I800" s="2" t="s">
        <v>1432</v>
      </c>
      <c r="J800">
        <v>1.0620000000000001</v>
      </c>
    </row>
    <row r="801" spans="1:10" hidden="1">
      <c r="A801" t="str">
        <f t="shared" si="12"/>
        <v>44515NOP</v>
      </c>
      <c r="B801" s="1">
        <v>44515</v>
      </c>
      <c r="C801" t="s">
        <v>1267</v>
      </c>
      <c r="D801" s="2" t="s">
        <v>1188</v>
      </c>
      <c r="E801" s="2" t="s">
        <v>1306</v>
      </c>
      <c r="F801" s="2" t="s">
        <v>1476</v>
      </c>
      <c r="G801" s="2" t="s">
        <v>1574</v>
      </c>
      <c r="H801" s="2" t="s">
        <v>1439</v>
      </c>
      <c r="I801" s="2" t="s">
        <v>1307</v>
      </c>
      <c r="J801">
        <v>1.1020000000000001</v>
      </c>
    </row>
    <row r="802" spans="1:10" hidden="1">
      <c r="A802" t="str">
        <f t="shared" si="12"/>
        <v>44515MIN</v>
      </c>
      <c r="B802" s="1">
        <v>44515</v>
      </c>
      <c r="C802" t="s">
        <v>1268</v>
      </c>
      <c r="D802" s="2" t="s">
        <v>1187</v>
      </c>
      <c r="E802" s="2" t="s">
        <v>1397</v>
      </c>
      <c r="F802" s="2" t="s">
        <v>1227</v>
      </c>
      <c r="G802" s="2" t="s">
        <v>1308</v>
      </c>
      <c r="H802" s="2" t="s">
        <v>1555</v>
      </c>
      <c r="I802" s="2" t="s">
        <v>1293</v>
      </c>
      <c r="J802">
        <v>1.0609999999999999</v>
      </c>
    </row>
    <row r="803" spans="1:10" hidden="1">
      <c r="A803" t="str">
        <f t="shared" si="12"/>
        <v>44515HOU</v>
      </c>
      <c r="B803" s="1">
        <v>44515</v>
      </c>
      <c r="C803" t="s">
        <v>1269</v>
      </c>
      <c r="D803" s="2" t="s">
        <v>1180</v>
      </c>
      <c r="E803" s="2" t="s">
        <v>1452</v>
      </c>
      <c r="F803" s="2" t="s">
        <v>1484</v>
      </c>
      <c r="G803" s="2" t="s">
        <v>1587</v>
      </c>
      <c r="H803" s="2" t="s">
        <v>1364</v>
      </c>
      <c r="I803" s="2" t="s">
        <v>1375</v>
      </c>
      <c r="J803">
        <v>1.04</v>
      </c>
    </row>
    <row r="804" spans="1:10" hidden="1">
      <c r="A804" t="str">
        <f t="shared" si="12"/>
        <v>44515ORL</v>
      </c>
      <c r="B804" s="1">
        <v>44515</v>
      </c>
      <c r="C804" t="s">
        <v>1270</v>
      </c>
      <c r="D804" s="2" t="s">
        <v>1191</v>
      </c>
      <c r="E804" s="2" t="s">
        <v>1564</v>
      </c>
      <c r="F804" s="2" t="s">
        <v>1469</v>
      </c>
      <c r="G804" s="2" t="s">
        <v>1523</v>
      </c>
      <c r="H804" s="2" t="s">
        <v>1289</v>
      </c>
      <c r="I804" s="2" t="s">
        <v>1292</v>
      </c>
      <c r="J804">
        <v>1.0209999999999999</v>
      </c>
    </row>
    <row r="805" spans="1:10" hidden="1">
      <c r="A805" t="str">
        <f t="shared" si="12"/>
        <v>44515OKC</v>
      </c>
      <c r="B805" s="1">
        <v>44515</v>
      </c>
      <c r="C805" t="s">
        <v>1271</v>
      </c>
      <c r="D805" s="2" t="s">
        <v>1190</v>
      </c>
      <c r="E805" s="2" t="s">
        <v>1445</v>
      </c>
      <c r="F805" s="2" t="s">
        <v>1397</v>
      </c>
      <c r="G805" s="2" t="s">
        <v>1337</v>
      </c>
      <c r="H805" s="2" t="s">
        <v>1301</v>
      </c>
      <c r="I805" s="2" t="s">
        <v>1579</v>
      </c>
      <c r="J805">
        <v>1.0069999999999999</v>
      </c>
    </row>
    <row r="806" spans="1:10" hidden="1">
      <c r="A806" t="str">
        <f t="shared" si="12"/>
        <v>44515DET</v>
      </c>
      <c r="B806" s="1">
        <v>44515</v>
      </c>
      <c r="C806" t="s">
        <v>1273</v>
      </c>
      <c r="D806" s="2" t="s">
        <v>1178</v>
      </c>
      <c r="E806" s="2" t="s">
        <v>1449</v>
      </c>
      <c r="F806" s="2" t="s">
        <v>1366</v>
      </c>
      <c r="G806" s="2" t="s">
        <v>1594</v>
      </c>
      <c r="H806" s="2" t="s">
        <v>1309</v>
      </c>
      <c r="I806" s="2" t="s">
        <v>1444</v>
      </c>
      <c r="J806">
        <v>1.048</v>
      </c>
    </row>
    <row r="807" spans="1:10" hidden="1">
      <c r="A807" t="str">
        <f t="shared" si="12"/>
        <v>44516--</v>
      </c>
      <c r="B807" s="1">
        <v>44516</v>
      </c>
      <c r="C807" t="s">
        <v>1209</v>
      </c>
      <c r="D807" s="2" t="s">
        <v>1209</v>
      </c>
      <c r="E807" s="2" t="s">
        <v>1209</v>
      </c>
      <c r="F807" s="2" t="s">
        <v>1209</v>
      </c>
      <c r="G807" s="2" t="s">
        <v>1209</v>
      </c>
      <c r="H807" s="2" t="s">
        <v>1209</v>
      </c>
      <c r="I807" s="2" t="s">
        <v>1209</v>
      </c>
      <c r="J807" t="s">
        <v>1209</v>
      </c>
    </row>
    <row r="808" spans="1:10" hidden="1">
      <c r="A808" t="str">
        <f t="shared" si="12"/>
        <v>44516PHI</v>
      </c>
      <c r="B808" s="1">
        <v>44516</v>
      </c>
      <c r="C808" t="s">
        <v>1237</v>
      </c>
      <c r="D808" s="2" t="s">
        <v>1192</v>
      </c>
      <c r="E808" s="2" t="s">
        <v>1279</v>
      </c>
      <c r="F808" s="2" t="s">
        <v>1360</v>
      </c>
      <c r="G808" s="2" t="s">
        <v>1218</v>
      </c>
      <c r="H808" s="2" t="s">
        <v>1223</v>
      </c>
      <c r="I808" s="2" t="s">
        <v>1588</v>
      </c>
      <c r="J808">
        <v>1.1020000000000001</v>
      </c>
    </row>
    <row r="809" spans="1:10" hidden="1">
      <c r="A809" t="str">
        <f t="shared" si="12"/>
        <v>44516GSW</v>
      </c>
      <c r="B809" s="1">
        <v>44516</v>
      </c>
      <c r="C809" t="s">
        <v>1238</v>
      </c>
      <c r="D809" s="2" t="s">
        <v>1179</v>
      </c>
      <c r="E809" s="2" t="s">
        <v>1223</v>
      </c>
      <c r="F809" s="2" t="s">
        <v>1447</v>
      </c>
      <c r="G809" s="2" t="s">
        <v>1475</v>
      </c>
      <c r="H809" s="2" t="s">
        <v>1582</v>
      </c>
      <c r="I809" s="2" t="s">
        <v>1440</v>
      </c>
      <c r="J809">
        <v>1.077</v>
      </c>
    </row>
    <row r="810" spans="1:10" hidden="1">
      <c r="A810" t="str">
        <f t="shared" si="12"/>
        <v>44516UTA</v>
      </c>
      <c r="B810" s="1">
        <v>44516</v>
      </c>
      <c r="C810" t="s">
        <v>1240</v>
      </c>
      <c r="D810" s="2" t="s">
        <v>1196</v>
      </c>
      <c r="E810" s="2" t="s">
        <v>1304</v>
      </c>
      <c r="F810" s="2" t="s">
        <v>1293</v>
      </c>
      <c r="G810" s="2" t="s">
        <v>1301</v>
      </c>
      <c r="H810" s="2" t="s">
        <v>1304</v>
      </c>
      <c r="I810" s="2" t="s">
        <v>1304</v>
      </c>
      <c r="J810">
        <v>1.1459999999999999</v>
      </c>
    </row>
    <row r="811" spans="1:10" hidden="1">
      <c r="A811" t="str">
        <f t="shared" si="12"/>
        <v>44516MIA</v>
      </c>
      <c r="B811" s="1">
        <v>44516</v>
      </c>
      <c r="C811" t="s">
        <v>1241</v>
      </c>
      <c r="D811" s="2" t="s">
        <v>1185</v>
      </c>
      <c r="E811" s="2" t="s">
        <v>1541</v>
      </c>
      <c r="F811" s="2" t="s">
        <v>1443</v>
      </c>
      <c r="G811" s="2" t="s">
        <v>1446</v>
      </c>
      <c r="H811" s="2" t="s">
        <v>1563</v>
      </c>
      <c r="I811" s="2" t="s">
        <v>1542</v>
      </c>
      <c r="J811">
        <v>1.073</v>
      </c>
    </row>
    <row r="812" spans="1:10" hidden="1">
      <c r="A812" t="str">
        <f t="shared" si="12"/>
        <v>44516NYK</v>
      </c>
      <c r="B812" s="1">
        <v>44516</v>
      </c>
      <c r="C812" t="s">
        <v>1242</v>
      </c>
      <c r="D812" s="2" t="s">
        <v>1189</v>
      </c>
      <c r="E812" s="2" t="s">
        <v>1288</v>
      </c>
      <c r="F812" s="2" t="s">
        <v>1431</v>
      </c>
      <c r="G812" s="2" t="s">
        <v>1583</v>
      </c>
      <c r="H812" s="2" t="s">
        <v>1439</v>
      </c>
      <c r="I812" s="2" t="s">
        <v>1304</v>
      </c>
      <c r="J812">
        <v>1.0680000000000001</v>
      </c>
    </row>
    <row r="813" spans="1:10" hidden="1">
      <c r="A813" t="str">
        <f t="shared" si="12"/>
        <v>44516PHX</v>
      </c>
      <c r="B813" s="1">
        <v>44516</v>
      </c>
      <c r="C813" t="s">
        <v>1243</v>
      </c>
      <c r="D813" s="2" t="s">
        <v>1215</v>
      </c>
      <c r="E813" s="2" t="s">
        <v>1384</v>
      </c>
      <c r="F813" s="2" t="s">
        <v>1296</v>
      </c>
      <c r="G813" s="2" t="s">
        <v>1304</v>
      </c>
      <c r="H813" s="2" t="s">
        <v>1280</v>
      </c>
      <c r="I813" s="2" t="s">
        <v>1440</v>
      </c>
      <c r="J813">
        <v>1.133</v>
      </c>
    </row>
    <row r="814" spans="1:10" hidden="1">
      <c r="A814" t="str">
        <f t="shared" si="12"/>
        <v>44516POR</v>
      </c>
      <c r="B814" s="1">
        <v>44516</v>
      </c>
      <c r="C814" t="s">
        <v>1244</v>
      </c>
      <c r="D814" s="2" t="s">
        <v>1193</v>
      </c>
      <c r="E814" s="2" t="s">
        <v>1351</v>
      </c>
      <c r="F814" s="2" t="s">
        <v>1300</v>
      </c>
      <c r="G814" s="2" t="s">
        <v>1227</v>
      </c>
      <c r="H814" s="2" t="s">
        <v>1277</v>
      </c>
      <c r="I814" s="2" t="s">
        <v>1338</v>
      </c>
      <c r="J814">
        <v>1.1439999999999999</v>
      </c>
    </row>
    <row r="815" spans="1:10" hidden="1">
      <c r="A815" t="str">
        <f t="shared" si="12"/>
        <v>44516CHI</v>
      </c>
      <c r="B815" s="1">
        <v>44516</v>
      </c>
      <c r="C815" t="s">
        <v>1245</v>
      </c>
      <c r="D815" s="2" t="s">
        <v>1173</v>
      </c>
      <c r="E815" s="2" t="s">
        <v>1440</v>
      </c>
      <c r="F815" s="2" t="s">
        <v>1292</v>
      </c>
      <c r="G815" s="2" t="s">
        <v>1346</v>
      </c>
      <c r="H815" s="2" t="s">
        <v>1422</v>
      </c>
      <c r="I815" s="2" t="s">
        <v>1505</v>
      </c>
      <c r="J815">
        <v>1.081</v>
      </c>
    </row>
    <row r="816" spans="1:10">
      <c r="A816" t="str">
        <f t="shared" si="12"/>
        <v>44516ATL</v>
      </c>
      <c r="B816" s="1">
        <v>44516</v>
      </c>
      <c r="C816" t="s">
        <v>1246</v>
      </c>
      <c r="D816" s="2" t="s">
        <v>1168</v>
      </c>
      <c r="E816" s="2" t="s">
        <v>1542</v>
      </c>
      <c r="F816" s="2" t="s">
        <v>1384</v>
      </c>
      <c r="G816" s="2" t="s">
        <v>1208</v>
      </c>
      <c r="H816" s="2" t="s">
        <v>1526</v>
      </c>
      <c r="I816" s="2" t="s">
        <v>1450</v>
      </c>
      <c r="J816">
        <v>1.109</v>
      </c>
    </row>
    <row r="817" spans="1:10" hidden="1">
      <c r="A817" t="str">
        <f t="shared" si="12"/>
        <v>44516IND</v>
      </c>
      <c r="B817" s="1">
        <v>44516</v>
      </c>
      <c r="C817" t="s">
        <v>1247</v>
      </c>
      <c r="D817" s="2" t="s">
        <v>1181</v>
      </c>
      <c r="E817" s="2" t="s">
        <v>1542</v>
      </c>
      <c r="F817" s="2" t="s">
        <v>1222</v>
      </c>
      <c r="G817" s="2" t="s">
        <v>1589</v>
      </c>
      <c r="H817" s="2" t="s">
        <v>1459</v>
      </c>
      <c r="I817" s="2" t="s">
        <v>1389</v>
      </c>
      <c r="J817">
        <v>1.091</v>
      </c>
    </row>
    <row r="818" spans="1:10" hidden="1">
      <c r="A818" t="str">
        <f t="shared" si="12"/>
        <v>44516BKN</v>
      </c>
      <c r="B818" s="1">
        <v>44516</v>
      </c>
      <c r="C818" t="s">
        <v>1248</v>
      </c>
      <c r="D818" s="2" t="s">
        <v>1171</v>
      </c>
      <c r="E818" s="2" t="s">
        <v>1331</v>
      </c>
      <c r="F818" s="2" t="s">
        <v>1569</v>
      </c>
      <c r="G818" s="2" t="s">
        <v>1589</v>
      </c>
      <c r="H818" s="2" t="s">
        <v>1326</v>
      </c>
      <c r="I818" s="2" t="s">
        <v>1223</v>
      </c>
      <c r="J818">
        <v>1.1439999999999999</v>
      </c>
    </row>
    <row r="819" spans="1:10" hidden="1">
      <c r="A819" t="str">
        <f t="shared" si="12"/>
        <v>44516CHA</v>
      </c>
      <c r="B819" s="1">
        <v>44516</v>
      </c>
      <c r="C819" t="s">
        <v>1249</v>
      </c>
      <c r="D819" s="2" t="s">
        <v>1174</v>
      </c>
      <c r="E819" s="2" t="s">
        <v>1439</v>
      </c>
      <c r="F819" s="2" t="s">
        <v>1227</v>
      </c>
      <c r="G819" s="2" t="s">
        <v>1509</v>
      </c>
      <c r="H819" s="2" t="s">
        <v>1304</v>
      </c>
      <c r="I819" s="2" t="s">
        <v>1501</v>
      </c>
      <c r="J819">
        <v>1.075</v>
      </c>
    </row>
    <row r="820" spans="1:10" hidden="1">
      <c r="A820" t="str">
        <f t="shared" si="12"/>
        <v>44516SAC</v>
      </c>
      <c r="B820" s="1">
        <v>44516</v>
      </c>
      <c r="C820" t="s">
        <v>1250</v>
      </c>
      <c r="D820" s="2" t="s">
        <v>1214</v>
      </c>
      <c r="E820" s="2" t="s">
        <v>1282</v>
      </c>
      <c r="F820" s="2" t="s">
        <v>1227</v>
      </c>
      <c r="G820" s="2" t="s">
        <v>1472</v>
      </c>
      <c r="H820" s="2" t="s">
        <v>1293</v>
      </c>
      <c r="I820" s="2" t="s">
        <v>1439</v>
      </c>
      <c r="J820">
        <v>1.1020000000000001</v>
      </c>
    </row>
    <row r="821" spans="1:10" hidden="1">
      <c r="A821" t="str">
        <f t="shared" si="12"/>
        <v>44516TOR</v>
      </c>
      <c r="B821" s="1">
        <v>44516</v>
      </c>
      <c r="C821" t="s">
        <v>1251</v>
      </c>
      <c r="D821" s="2" t="s">
        <v>1195</v>
      </c>
      <c r="E821" s="2" t="s">
        <v>1293</v>
      </c>
      <c r="F821" s="2" t="s">
        <v>1425</v>
      </c>
      <c r="G821" s="2" t="s">
        <v>1592</v>
      </c>
      <c r="H821" s="2" t="s">
        <v>1379</v>
      </c>
      <c r="I821" s="2" t="s">
        <v>1282</v>
      </c>
      <c r="J821">
        <v>1.085</v>
      </c>
    </row>
    <row r="822" spans="1:10" hidden="1">
      <c r="A822" t="str">
        <f t="shared" si="12"/>
        <v>44516WAS</v>
      </c>
      <c r="B822" s="1">
        <v>44516</v>
      </c>
      <c r="C822" t="s">
        <v>1252</v>
      </c>
      <c r="D822" s="2" t="s">
        <v>1197</v>
      </c>
      <c r="E822" s="2" t="s">
        <v>1389</v>
      </c>
      <c r="F822" s="2" t="s">
        <v>1338</v>
      </c>
      <c r="G822" s="2" t="s">
        <v>1448</v>
      </c>
      <c r="H822" s="2" t="s">
        <v>1283</v>
      </c>
      <c r="I822" s="2" t="s">
        <v>1467</v>
      </c>
      <c r="J822">
        <v>1.077</v>
      </c>
    </row>
    <row r="823" spans="1:10" hidden="1">
      <c r="A823" t="str">
        <f t="shared" si="12"/>
        <v>44516DEN</v>
      </c>
      <c r="B823" s="1">
        <v>44516</v>
      </c>
      <c r="C823" t="s">
        <v>1255</v>
      </c>
      <c r="D823" s="2" t="s">
        <v>1177</v>
      </c>
      <c r="E823" s="2" t="s">
        <v>1448</v>
      </c>
      <c r="F823" s="2" t="s">
        <v>1390</v>
      </c>
      <c r="G823" s="2" t="s">
        <v>1595</v>
      </c>
      <c r="H823" s="2" t="s">
        <v>1542</v>
      </c>
      <c r="I823" s="2" t="s">
        <v>1450</v>
      </c>
      <c r="J823">
        <v>1.1359999999999999</v>
      </c>
    </row>
    <row r="824" spans="1:10" hidden="1">
      <c r="A824" t="str">
        <f t="shared" si="12"/>
        <v>44516MIL</v>
      </c>
      <c r="B824" s="1">
        <v>44516</v>
      </c>
      <c r="C824" t="s">
        <v>1256</v>
      </c>
      <c r="D824" s="2" t="s">
        <v>1186</v>
      </c>
      <c r="E824" s="2" t="s">
        <v>1368</v>
      </c>
      <c r="F824" s="2" t="s">
        <v>1476</v>
      </c>
      <c r="G824" s="2" t="s">
        <v>1454</v>
      </c>
      <c r="H824" s="2" t="s">
        <v>1343</v>
      </c>
      <c r="I824" s="2" t="s">
        <v>1542</v>
      </c>
      <c r="J824">
        <v>1.129</v>
      </c>
    </row>
    <row r="825" spans="1:10" hidden="1">
      <c r="A825" t="str">
        <f t="shared" si="12"/>
        <v>44516LAC</v>
      </c>
      <c r="B825" s="1">
        <v>44516</v>
      </c>
      <c r="C825" t="s">
        <v>1260</v>
      </c>
      <c r="D825" s="2" t="s">
        <v>1182</v>
      </c>
      <c r="E825" s="2" t="s">
        <v>1297</v>
      </c>
      <c r="F825" s="2" t="s">
        <v>1421</v>
      </c>
      <c r="G825" s="2" t="s">
        <v>1514</v>
      </c>
      <c r="H825" s="2" t="s">
        <v>1297</v>
      </c>
      <c r="I825" s="2" t="s">
        <v>1501</v>
      </c>
      <c r="J825">
        <v>1.147</v>
      </c>
    </row>
    <row r="826" spans="1:10" hidden="1">
      <c r="A826" t="str">
        <f t="shared" si="12"/>
        <v>44516SAS</v>
      </c>
      <c r="B826" s="1">
        <v>44516</v>
      </c>
      <c r="C826" t="s">
        <v>1261</v>
      </c>
      <c r="D826" s="2" t="s">
        <v>1194</v>
      </c>
      <c r="E826" s="2" t="s">
        <v>1297</v>
      </c>
      <c r="F826" s="2" t="s">
        <v>1451</v>
      </c>
      <c r="G826" s="2" t="s">
        <v>1440</v>
      </c>
      <c r="H826" s="2" t="s">
        <v>1360</v>
      </c>
      <c r="I826" s="2" t="s">
        <v>1400</v>
      </c>
      <c r="J826">
        <v>1.0780000000000001</v>
      </c>
    </row>
    <row r="827" spans="1:10" hidden="1">
      <c r="A827" t="str">
        <f t="shared" si="12"/>
        <v>44516MEM</v>
      </c>
      <c r="B827" s="1">
        <v>44516</v>
      </c>
      <c r="C827" t="s">
        <v>1262</v>
      </c>
      <c r="D827" s="2" t="s">
        <v>1184</v>
      </c>
      <c r="E827" s="2" t="s">
        <v>1480</v>
      </c>
      <c r="F827" s="2" t="s">
        <v>1378</v>
      </c>
      <c r="G827" s="2" t="s">
        <v>1226</v>
      </c>
      <c r="H827" s="2" t="s">
        <v>1443</v>
      </c>
      <c r="I827" s="2" t="s">
        <v>1343</v>
      </c>
      <c r="J827">
        <v>1.0880000000000001</v>
      </c>
    </row>
    <row r="828" spans="1:10" hidden="1">
      <c r="A828" t="str">
        <f t="shared" si="12"/>
        <v>44516DAL</v>
      </c>
      <c r="B828" s="1">
        <v>44516</v>
      </c>
      <c r="C828" t="s">
        <v>1263</v>
      </c>
      <c r="D828" s="2" t="s">
        <v>1176</v>
      </c>
      <c r="E828" s="2" t="s">
        <v>1480</v>
      </c>
      <c r="F828" s="2" t="s">
        <v>1526</v>
      </c>
      <c r="G828" s="2" t="s">
        <v>1585</v>
      </c>
      <c r="H828" s="2" t="s">
        <v>1254</v>
      </c>
      <c r="I828" s="2" t="s">
        <v>1212</v>
      </c>
      <c r="J828">
        <v>1.119</v>
      </c>
    </row>
    <row r="829" spans="1:10" hidden="1">
      <c r="A829" t="str">
        <f t="shared" si="12"/>
        <v>44516CLE</v>
      </c>
      <c r="B829" s="1">
        <v>44516</v>
      </c>
      <c r="C829" t="s">
        <v>1264</v>
      </c>
      <c r="D829" s="2" t="s">
        <v>1175</v>
      </c>
      <c r="E829" s="2" t="s">
        <v>1430</v>
      </c>
      <c r="F829" s="2" t="s">
        <v>1487</v>
      </c>
      <c r="G829" s="2" t="s">
        <v>1345</v>
      </c>
      <c r="H829" s="2" t="s">
        <v>1292</v>
      </c>
      <c r="I829" s="2" t="s">
        <v>1501</v>
      </c>
      <c r="J829">
        <v>1.026</v>
      </c>
    </row>
    <row r="830" spans="1:10" hidden="1">
      <c r="A830" t="str">
        <f t="shared" si="12"/>
        <v>44516BOS</v>
      </c>
      <c r="B830" s="1">
        <v>44516</v>
      </c>
      <c r="C830" t="s">
        <v>1265</v>
      </c>
      <c r="D830" s="2" t="s">
        <v>1172</v>
      </c>
      <c r="E830" s="2" t="s">
        <v>1336</v>
      </c>
      <c r="F830" s="2" t="s">
        <v>1415</v>
      </c>
      <c r="G830" s="2" t="s">
        <v>1593</v>
      </c>
      <c r="H830" s="2" t="s">
        <v>1430</v>
      </c>
      <c r="I830" s="2" t="s">
        <v>1227</v>
      </c>
      <c r="J830">
        <v>1.105</v>
      </c>
    </row>
    <row r="831" spans="1:10" hidden="1">
      <c r="A831" t="str">
        <f t="shared" si="12"/>
        <v>44516LAL</v>
      </c>
      <c r="B831" s="1">
        <v>44516</v>
      </c>
      <c r="C831" t="s">
        <v>1266</v>
      </c>
      <c r="D831" s="2" t="s">
        <v>1183</v>
      </c>
      <c r="E831" s="2" t="s">
        <v>1450</v>
      </c>
      <c r="F831" s="2" t="s">
        <v>1485</v>
      </c>
      <c r="G831" s="2" t="s">
        <v>1451</v>
      </c>
      <c r="H831" s="2" t="s">
        <v>1430</v>
      </c>
      <c r="I831" s="2" t="s">
        <v>1432</v>
      </c>
      <c r="J831">
        <v>1.0620000000000001</v>
      </c>
    </row>
    <row r="832" spans="1:10" hidden="1">
      <c r="A832" t="str">
        <f t="shared" si="12"/>
        <v>44516NOP</v>
      </c>
      <c r="B832" s="1">
        <v>44516</v>
      </c>
      <c r="C832" t="s">
        <v>1267</v>
      </c>
      <c r="D832" s="2" t="s">
        <v>1188</v>
      </c>
      <c r="E832" s="2" t="s">
        <v>1306</v>
      </c>
      <c r="F832" s="2" t="s">
        <v>1476</v>
      </c>
      <c r="G832" s="2" t="s">
        <v>1574</v>
      </c>
      <c r="H832" s="2" t="s">
        <v>1439</v>
      </c>
      <c r="I832" s="2" t="s">
        <v>1307</v>
      </c>
      <c r="J832">
        <v>1.1020000000000001</v>
      </c>
    </row>
    <row r="833" spans="1:10" hidden="1">
      <c r="A833" t="str">
        <f t="shared" si="12"/>
        <v>44516MIN</v>
      </c>
      <c r="B833" s="1">
        <v>44516</v>
      </c>
      <c r="C833" t="s">
        <v>1268</v>
      </c>
      <c r="D833" s="2" t="s">
        <v>1187</v>
      </c>
      <c r="E833" s="2" t="s">
        <v>1397</v>
      </c>
      <c r="F833" s="2" t="s">
        <v>1227</v>
      </c>
      <c r="G833" s="2" t="s">
        <v>1308</v>
      </c>
      <c r="H833" s="2" t="s">
        <v>1555</v>
      </c>
      <c r="I833" s="2" t="s">
        <v>1293</v>
      </c>
      <c r="J833">
        <v>1.0609999999999999</v>
      </c>
    </row>
    <row r="834" spans="1:10" hidden="1">
      <c r="A834" t="str">
        <f t="shared" si="12"/>
        <v>44516ORL</v>
      </c>
      <c r="B834" s="1">
        <v>44516</v>
      </c>
      <c r="C834" t="s">
        <v>1269</v>
      </c>
      <c r="D834" s="2" t="s">
        <v>1191</v>
      </c>
      <c r="E834" s="2" t="s">
        <v>1564</v>
      </c>
      <c r="F834" s="2" t="s">
        <v>1469</v>
      </c>
      <c r="G834" s="2" t="s">
        <v>1523</v>
      </c>
      <c r="H834" s="2" t="s">
        <v>1289</v>
      </c>
      <c r="I834" s="2" t="s">
        <v>1292</v>
      </c>
      <c r="J834">
        <v>1.0209999999999999</v>
      </c>
    </row>
    <row r="835" spans="1:10" hidden="1">
      <c r="A835" t="str">
        <f t="shared" ref="A835:A898" si="13">_xlfn.CONCAT(B835,D835)</f>
        <v>44516OKC</v>
      </c>
      <c r="B835" s="1">
        <v>44516</v>
      </c>
      <c r="C835" t="s">
        <v>1270</v>
      </c>
      <c r="D835" s="2" t="s">
        <v>1190</v>
      </c>
      <c r="E835" s="2" t="s">
        <v>1445</v>
      </c>
      <c r="F835" s="2" t="s">
        <v>1485</v>
      </c>
      <c r="G835" s="2" t="s">
        <v>1449</v>
      </c>
      <c r="H835" s="2" t="s">
        <v>1370</v>
      </c>
      <c r="I835" s="2" t="s">
        <v>1579</v>
      </c>
      <c r="J835">
        <v>1.0069999999999999</v>
      </c>
    </row>
    <row r="836" spans="1:10" hidden="1">
      <c r="A836" t="str">
        <f t="shared" si="13"/>
        <v>44516HOU</v>
      </c>
      <c r="B836" s="1">
        <v>44516</v>
      </c>
      <c r="C836" t="s">
        <v>1271</v>
      </c>
      <c r="D836" s="2" t="s">
        <v>1180</v>
      </c>
      <c r="E836" s="2" t="s">
        <v>1547</v>
      </c>
      <c r="F836" s="2" t="s">
        <v>1596</v>
      </c>
      <c r="G836" s="2" t="s">
        <v>1580</v>
      </c>
      <c r="H836" s="2" t="s">
        <v>1513</v>
      </c>
      <c r="I836" s="2" t="s">
        <v>1375</v>
      </c>
      <c r="J836">
        <v>1.04</v>
      </c>
    </row>
    <row r="837" spans="1:10" hidden="1">
      <c r="A837" t="str">
        <f t="shared" si="13"/>
        <v>44516DET</v>
      </c>
      <c r="B837" s="1">
        <v>44516</v>
      </c>
      <c r="C837" t="s">
        <v>1273</v>
      </c>
      <c r="D837" s="2" t="s">
        <v>1178</v>
      </c>
      <c r="E837" s="2" t="s">
        <v>1449</v>
      </c>
      <c r="F837" s="2" t="s">
        <v>1366</v>
      </c>
      <c r="G837" s="2" t="s">
        <v>1594</v>
      </c>
      <c r="H837" s="2" t="s">
        <v>1309</v>
      </c>
      <c r="I837" s="2" t="s">
        <v>1444</v>
      </c>
      <c r="J837">
        <v>1.048</v>
      </c>
    </row>
    <row r="838" spans="1:10" hidden="1">
      <c r="A838" t="str">
        <f t="shared" si="13"/>
        <v>44517--</v>
      </c>
      <c r="B838" s="1">
        <v>44517</v>
      </c>
      <c r="C838" t="s">
        <v>1209</v>
      </c>
      <c r="D838" s="2" t="s">
        <v>1209</v>
      </c>
      <c r="E838" s="2" t="s">
        <v>1209</v>
      </c>
      <c r="F838" s="2" t="s">
        <v>1209</v>
      </c>
      <c r="G838" s="2" t="s">
        <v>1209</v>
      </c>
      <c r="H838" s="2" t="s">
        <v>1209</v>
      </c>
      <c r="I838" s="2" t="s">
        <v>1209</v>
      </c>
      <c r="J838" t="s">
        <v>1209</v>
      </c>
    </row>
    <row r="839" spans="1:10" hidden="1">
      <c r="A839" t="str">
        <f t="shared" si="13"/>
        <v>44517PHI</v>
      </c>
      <c r="B839" s="1">
        <v>44517</v>
      </c>
      <c r="C839" t="s">
        <v>1237</v>
      </c>
      <c r="D839" s="2" t="s">
        <v>1192</v>
      </c>
      <c r="E839" s="2" t="s">
        <v>1279</v>
      </c>
      <c r="F839" s="2" t="s">
        <v>1360</v>
      </c>
      <c r="G839" s="2" t="s">
        <v>1218</v>
      </c>
      <c r="H839" s="2" t="s">
        <v>1223</v>
      </c>
      <c r="I839" s="2" t="s">
        <v>1588</v>
      </c>
      <c r="J839">
        <v>1.1020000000000001</v>
      </c>
    </row>
    <row r="840" spans="1:10" hidden="1">
      <c r="A840" t="str">
        <f t="shared" si="13"/>
        <v>44517GSW</v>
      </c>
      <c r="B840" s="1">
        <v>44517</v>
      </c>
      <c r="C840" t="s">
        <v>1238</v>
      </c>
      <c r="D840" s="2" t="s">
        <v>1179</v>
      </c>
      <c r="E840" s="2" t="s">
        <v>1223</v>
      </c>
      <c r="F840" s="2" t="s">
        <v>1447</v>
      </c>
      <c r="G840" s="2" t="s">
        <v>1475</v>
      </c>
      <c r="H840" s="2" t="s">
        <v>1582</v>
      </c>
      <c r="I840" s="2" t="s">
        <v>1440</v>
      </c>
      <c r="J840">
        <v>1.077</v>
      </c>
    </row>
    <row r="841" spans="1:10" hidden="1">
      <c r="A841" t="str">
        <f t="shared" si="13"/>
        <v>44517UTA</v>
      </c>
      <c r="B841" s="1">
        <v>44517</v>
      </c>
      <c r="C841" t="s">
        <v>1240</v>
      </c>
      <c r="D841" s="2" t="s">
        <v>1196</v>
      </c>
      <c r="E841" s="2" t="s">
        <v>1304</v>
      </c>
      <c r="F841" s="2" t="s">
        <v>1293</v>
      </c>
      <c r="G841" s="2" t="s">
        <v>1301</v>
      </c>
      <c r="H841" s="2" t="s">
        <v>1304</v>
      </c>
      <c r="I841" s="2" t="s">
        <v>1304</v>
      </c>
      <c r="J841">
        <v>1.1459999999999999</v>
      </c>
    </row>
    <row r="842" spans="1:10" hidden="1">
      <c r="A842" t="str">
        <f t="shared" si="13"/>
        <v>44517MIA</v>
      </c>
      <c r="B842" s="1">
        <v>44517</v>
      </c>
      <c r="C842" t="s">
        <v>1241</v>
      </c>
      <c r="D842" s="2" t="s">
        <v>1185</v>
      </c>
      <c r="E842" s="2" t="s">
        <v>1425</v>
      </c>
      <c r="F842" s="2" t="s">
        <v>1253</v>
      </c>
      <c r="G842" s="2" t="s">
        <v>1332</v>
      </c>
      <c r="H842" s="2" t="s">
        <v>1563</v>
      </c>
      <c r="I842" s="2" t="s">
        <v>1439</v>
      </c>
      <c r="J842">
        <v>1.073</v>
      </c>
    </row>
    <row r="843" spans="1:10" hidden="1">
      <c r="A843" t="str">
        <f t="shared" si="13"/>
        <v>44517POR</v>
      </c>
      <c r="B843" s="1">
        <v>44517</v>
      </c>
      <c r="C843" t="s">
        <v>1242</v>
      </c>
      <c r="D843" s="2" t="s">
        <v>1193</v>
      </c>
      <c r="E843" s="2" t="s">
        <v>1425</v>
      </c>
      <c r="F843" s="2" t="s">
        <v>1460</v>
      </c>
      <c r="G843" s="2" t="s">
        <v>1597</v>
      </c>
      <c r="H843" s="2" t="s">
        <v>1294</v>
      </c>
      <c r="I843" s="2" t="s">
        <v>1338</v>
      </c>
      <c r="J843">
        <v>1.1439999999999999</v>
      </c>
    </row>
    <row r="844" spans="1:10">
      <c r="A844" t="str">
        <f t="shared" si="13"/>
        <v>44517ATL</v>
      </c>
      <c r="B844" s="1">
        <v>44517</v>
      </c>
      <c r="C844" t="s">
        <v>1243</v>
      </c>
      <c r="D844" s="2" t="s">
        <v>1168</v>
      </c>
      <c r="E844" s="2" t="s">
        <v>1280</v>
      </c>
      <c r="F844" s="2" t="s">
        <v>1518</v>
      </c>
      <c r="G844" s="2" t="s">
        <v>1287</v>
      </c>
      <c r="H844" s="2" t="s">
        <v>1581</v>
      </c>
      <c r="I844" s="2" t="s">
        <v>1450</v>
      </c>
      <c r="J844">
        <v>1.109</v>
      </c>
    </row>
    <row r="845" spans="1:10" hidden="1">
      <c r="A845" t="str">
        <f t="shared" si="13"/>
        <v>44517SAC</v>
      </c>
      <c r="B845" s="1">
        <v>44517</v>
      </c>
      <c r="C845" t="s">
        <v>1244</v>
      </c>
      <c r="D845" s="2" t="s">
        <v>1214</v>
      </c>
      <c r="E845" s="2" t="s">
        <v>1351</v>
      </c>
      <c r="F845" s="2" t="s">
        <v>1222</v>
      </c>
      <c r="G845" s="2" t="s">
        <v>1464</v>
      </c>
      <c r="H845" s="2" t="s">
        <v>1293</v>
      </c>
      <c r="I845" s="2" t="s">
        <v>1323</v>
      </c>
      <c r="J845">
        <v>1.1020000000000001</v>
      </c>
    </row>
    <row r="846" spans="1:10" hidden="1">
      <c r="A846" t="str">
        <f t="shared" si="13"/>
        <v>44517CHI</v>
      </c>
      <c r="B846" s="1">
        <v>44517</v>
      </c>
      <c r="C846" t="s">
        <v>1245</v>
      </c>
      <c r="D846" s="2" t="s">
        <v>1173</v>
      </c>
      <c r="E846" s="2" t="s">
        <v>1351</v>
      </c>
      <c r="F846" s="2" t="s">
        <v>1468</v>
      </c>
      <c r="G846" s="2" t="s">
        <v>1221</v>
      </c>
      <c r="H846" s="2" t="s">
        <v>1422</v>
      </c>
      <c r="I846" s="2" t="s">
        <v>1366</v>
      </c>
      <c r="J846">
        <v>1.081</v>
      </c>
    </row>
    <row r="847" spans="1:10" hidden="1">
      <c r="A847" t="str">
        <f t="shared" si="13"/>
        <v>44517NYK</v>
      </c>
      <c r="B847" s="1">
        <v>44517</v>
      </c>
      <c r="C847" t="s">
        <v>1246</v>
      </c>
      <c r="D847" s="2" t="s">
        <v>1189</v>
      </c>
      <c r="E847" s="2" t="s">
        <v>1421</v>
      </c>
      <c r="F847" s="2" t="s">
        <v>1444</v>
      </c>
      <c r="G847" s="2" t="s">
        <v>1444</v>
      </c>
      <c r="H847" s="2" t="s">
        <v>1426</v>
      </c>
      <c r="I847" s="2" t="s">
        <v>1304</v>
      </c>
      <c r="J847">
        <v>1.0680000000000001</v>
      </c>
    </row>
    <row r="848" spans="1:10" hidden="1">
      <c r="A848" t="str">
        <f t="shared" si="13"/>
        <v>44517TOR</v>
      </c>
      <c r="B848" s="1">
        <v>44517</v>
      </c>
      <c r="C848" t="s">
        <v>1247</v>
      </c>
      <c r="D848" s="2" t="s">
        <v>1195</v>
      </c>
      <c r="E848" s="2" t="s">
        <v>1440</v>
      </c>
      <c r="F848" s="2" t="s">
        <v>1598</v>
      </c>
      <c r="G848" s="2" t="s">
        <v>1356</v>
      </c>
      <c r="H848" s="2" t="s">
        <v>1379</v>
      </c>
      <c r="I848" s="2" t="s">
        <v>1286</v>
      </c>
      <c r="J848">
        <v>1.085</v>
      </c>
    </row>
    <row r="849" spans="1:10" hidden="1">
      <c r="A849" t="str">
        <f t="shared" si="13"/>
        <v>44517BKN</v>
      </c>
      <c r="B849" s="1">
        <v>44517</v>
      </c>
      <c r="C849" t="s">
        <v>1248</v>
      </c>
      <c r="D849" s="2" t="s">
        <v>1171</v>
      </c>
      <c r="E849" s="2" t="s">
        <v>1331</v>
      </c>
      <c r="F849" s="2" t="s">
        <v>1569</v>
      </c>
      <c r="G849" s="2" t="s">
        <v>1589</v>
      </c>
      <c r="H849" s="2" t="s">
        <v>1326</v>
      </c>
      <c r="I849" s="2" t="s">
        <v>1223</v>
      </c>
      <c r="J849">
        <v>1.1439999999999999</v>
      </c>
    </row>
    <row r="850" spans="1:10" hidden="1">
      <c r="A850" t="str">
        <f t="shared" si="13"/>
        <v>44517PHX</v>
      </c>
      <c r="B850" s="1">
        <v>44517</v>
      </c>
      <c r="C850" t="s">
        <v>1249</v>
      </c>
      <c r="D850" s="2" t="s">
        <v>1215</v>
      </c>
      <c r="E850" s="2" t="s">
        <v>1331</v>
      </c>
      <c r="F850" s="2" t="s">
        <v>1426</v>
      </c>
      <c r="G850" s="2" t="s">
        <v>1599</v>
      </c>
      <c r="H850" s="2" t="s">
        <v>1280</v>
      </c>
      <c r="I850" s="2" t="s">
        <v>1501</v>
      </c>
      <c r="J850">
        <v>1.133</v>
      </c>
    </row>
    <row r="851" spans="1:10" hidden="1">
      <c r="A851" t="str">
        <f t="shared" si="13"/>
        <v>44517CHA</v>
      </c>
      <c r="B851" s="1">
        <v>44517</v>
      </c>
      <c r="C851" t="s">
        <v>1250</v>
      </c>
      <c r="D851" s="2" t="s">
        <v>1174</v>
      </c>
      <c r="E851" s="2" t="s">
        <v>1439</v>
      </c>
      <c r="F851" s="2" t="s">
        <v>1227</v>
      </c>
      <c r="G851" s="2" t="s">
        <v>1509</v>
      </c>
      <c r="H851" s="2" t="s">
        <v>1304</v>
      </c>
      <c r="I851" s="2" t="s">
        <v>1501</v>
      </c>
      <c r="J851">
        <v>1.075</v>
      </c>
    </row>
    <row r="852" spans="1:10" hidden="1">
      <c r="A852" t="str">
        <f t="shared" si="13"/>
        <v>44517WAS</v>
      </c>
      <c r="B852" s="1">
        <v>44517</v>
      </c>
      <c r="C852" t="s">
        <v>1251</v>
      </c>
      <c r="D852" s="2" t="s">
        <v>1197</v>
      </c>
      <c r="E852" s="2" t="s">
        <v>1379</v>
      </c>
      <c r="F852" s="2" t="s">
        <v>1331</v>
      </c>
      <c r="G852" s="2" t="s">
        <v>1473</v>
      </c>
      <c r="H852" s="2" t="s">
        <v>1460</v>
      </c>
      <c r="I852" s="2" t="s">
        <v>1467</v>
      </c>
      <c r="J852">
        <v>1.077</v>
      </c>
    </row>
    <row r="853" spans="1:10" hidden="1">
      <c r="A853" t="str">
        <f t="shared" si="13"/>
        <v>44517MEM</v>
      </c>
      <c r="B853" s="1">
        <v>44517</v>
      </c>
      <c r="C853" t="s">
        <v>1252</v>
      </c>
      <c r="D853" s="2" t="s">
        <v>1184</v>
      </c>
      <c r="E853" s="2" t="s">
        <v>1381</v>
      </c>
      <c r="F853" s="2" t="s">
        <v>1439</v>
      </c>
      <c r="G853" s="2" t="s">
        <v>1600</v>
      </c>
      <c r="H853" s="2" t="s">
        <v>1283</v>
      </c>
      <c r="I853" s="2" t="s">
        <v>1343</v>
      </c>
      <c r="J853">
        <v>1.0880000000000001</v>
      </c>
    </row>
    <row r="854" spans="1:10" hidden="1">
      <c r="A854" t="str">
        <f t="shared" si="13"/>
        <v>44517IND</v>
      </c>
      <c r="B854" s="1">
        <v>44517</v>
      </c>
      <c r="C854" t="s">
        <v>1255</v>
      </c>
      <c r="D854" s="2" t="s">
        <v>1181</v>
      </c>
      <c r="E854" s="2" t="s">
        <v>1389</v>
      </c>
      <c r="F854" s="2" t="s">
        <v>1386</v>
      </c>
      <c r="G854" s="2" t="s">
        <v>1519</v>
      </c>
      <c r="H854" s="2" t="s">
        <v>1459</v>
      </c>
      <c r="I854" s="2" t="s">
        <v>1394</v>
      </c>
      <c r="J854">
        <v>1.091</v>
      </c>
    </row>
    <row r="855" spans="1:10" hidden="1">
      <c r="A855" t="str">
        <f t="shared" si="13"/>
        <v>44517DEN</v>
      </c>
      <c r="B855" s="1">
        <v>44517</v>
      </c>
      <c r="C855" t="s">
        <v>1256</v>
      </c>
      <c r="D855" s="2" t="s">
        <v>1177</v>
      </c>
      <c r="E855" s="2" t="s">
        <v>1426</v>
      </c>
      <c r="F855" s="2" t="s">
        <v>1457</v>
      </c>
      <c r="G855" s="2" t="s">
        <v>1286</v>
      </c>
      <c r="H855" s="2" t="s">
        <v>1542</v>
      </c>
      <c r="I855" s="2" t="s">
        <v>1462</v>
      </c>
      <c r="J855">
        <v>1.1359999999999999</v>
      </c>
    </row>
    <row r="856" spans="1:10" hidden="1">
      <c r="A856" t="str">
        <f t="shared" si="13"/>
        <v>44517DAL</v>
      </c>
      <c r="B856" s="1">
        <v>44517</v>
      </c>
      <c r="C856" t="s">
        <v>1260</v>
      </c>
      <c r="D856" s="2" t="s">
        <v>1176</v>
      </c>
      <c r="E856" s="2" t="s">
        <v>1448</v>
      </c>
      <c r="F856" s="2" t="s">
        <v>1581</v>
      </c>
      <c r="G856" s="2" t="s">
        <v>1601</v>
      </c>
      <c r="H856" s="2" t="s">
        <v>1320</v>
      </c>
      <c r="I856" s="2" t="s">
        <v>1212</v>
      </c>
      <c r="J856">
        <v>1.119</v>
      </c>
    </row>
    <row r="857" spans="1:10" hidden="1">
      <c r="A857" t="str">
        <f t="shared" si="13"/>
        <v>44517MIL</v>
      </c>
      <c r="B857" s="1">
        <v>44517</v>
      </c>
      <c r="C857" t="s">
        <v>1261</v>
      </c>
      <c r="D857" s="2" t="s">
        <v>1186</v>
      </c>
      <c r="E857" s="2" t="s">
        <v>1368</v>
      </c>
      <c r="F857" s="2" t="s">
        <v>1476</v>
      </c>
      <c r="G857" s="2" t="s">
        <v>1454</v>
      </c>
      <c r="H857" s="2" t="s">
        <v>1343</v>
      </c>
      <c r="I857" s="2" t="s">
        <v>1542</v>
      </c>
      <c r="J857">
        <v>1.129</v>
      </c>
    </row>
    <row r="858" spans="1:10" hidden="1">
      <c r="A858" t="str">
        <f t="shared" si="13"/>
        <v>44517LAC</v>
      </c>
      <c r="B858" s="1">
        <v>44517</v>
      </c>
      <c r="C858" t="s">
        <v>1262</v>
      </c>
      <c r="D858" s="2" t="s">
        <v>1182</v>
      </c>
      <c r="E858" s="2" t="s">
        <v>1297</v>
      </c>
      <c r="F858" s="2" t="s">
        <v>1421</v>
      </c>
      <c r="G858" s="2" t="s">
        <v>1514</v>
      </c>
      <c r="H858" s="2" t="s">
        <v>1297</v>
      </c>
      <c r="I858" s="2" t="s">
        <v>1501</v>
      </c>
      <c r="J858">
        <v>1.147</v>
      </c>
    </row>
    <row r="859" spans="1:10" hidden="1">
      <c r="A859" t="str">
        <f t="shared" si="13"/>
        <v>44517SAS</v>
      </c>
      <c r="B859" s="1">
        <v>44517</v>
      </c>
      <c r="C859" t="s">
        <v>1263</v>
      </c>
      <c r="D859" s="2" t="s">
        <v>1194</v>
      </c>
      <c r="E859" s="2" t="s">
        <v>1297</v>
      </c>
      <c r="F859" s="2" t="s">
        <v>1451</v>
      </c>
      <c r="G859" s="2" t="s">
        <v>1440</v>
      </c>
      <c r="H859" s="2" t="s">
        <v>1360</v>
      </c>
      <c r="I859" s="2" t="s">
        <v>1400</v>
      </c>
      <c r="J859">
        <v>1.0780000000000001</v>
      </c>
    </row>
    <row r="860" spans="1:10" hidden="1">
      <c r="A860" t="str">
        <f t="shared" si="13"/>
        <v>44517CLE</v>
      </c>
      <c r="B860" s="1">
        <v>44517</v>
      </c>
      <c r="C860" t="s">
        <v>1264</v>
      </c>
      <c r="D860" s="2" t="s">
        <v>1175</v>
      </c>
      <c r="E860" s="2" t="s">
        <v>1336</v>
      </c>
      <c r="F860" s="2" t="s">
        <v>1484</v>
      </c>
      <c r="G860" s="2" t="s">
        <v>1399</v>
      </c>
      <c r="H860" s="2" t="s">
        <v>1343</v>
      </c>
      <c r="I860" s="2" t="s">
        <v>1501</v>
      </c>
      <c r="J860">
        <v>1.026</v>
      </c>
    </row>
    <row r="861" spans="1:10" hidden="1">
      <c r="A861" t="str">
        <f t="shared" si="13"/>
        <v>44517BOS</v>
      </c>
      <c r="B861" s="1">
        <v>44517</v>
      </c>
      <c r="C861" t="s">
        <v>1265</v>
      </c>
      <c r="D861" s="2" t="s">
        <v>1172</v>
      </c>
      <c r="E861" s="2" t="s">
        <v>1481</v>
      </c>
      <c r="F861" s="2" t="s">
        <v>1210</v>
      </c>
      <c r="G861" s="2" t="s">
        <v>1455</v>
      </c>
      <c r="H861" s="2" t="s">
        <v>1430</v>
      </c>
      <c r="I861" s="2" t="s">
        <v>1450</v>
      </c>
      <c r="J861">
        <v>1.105</v>
      </c>
    </row>
    <row r="862" spans="1:10" hidden="1">
      <c r="A862" t="str">
        <f t="shared" si="13"/>
        <v>44517LAL</v>
      </c>
      <c r="B862" s="1">
        <v>44517</v>
      </c>
      <c r="C862" t="s">
        <v>1266</v>
      </c>
      <c r="D862" s="2" t="s">
        <v>1183</v>
      </c>
      <c r="E862" s="2" t="s">
        <v>1376</v>
      </c>
      <c r="F862" s="2" t="s">
        <v>1475</v>
      </c>
      <c r="G862" s="2" t="s">
        <v>1378</v>
      </c>
      <c r="H862" s="2" t="s">
        <v>1336</v>
      </c>
      <c r="I862" s="2" t="s">
        <v>1432</v>
      </c>
      <c r="J862">
        <v>1.0620000000000001</v>
      </c>
    </row>
    <row r="863" spans="1:10" hidden="1">
      <c r="A863" t="str">
        <f t="shared" si="13"/>
        <v>44517NOP</v>
      </c>
      <c r="B863" s="1">
        <v>44517</v>
      </c>
      <c r="C863" t="s">
        <v>1267</v>
      </c>
      <c r="D863" s="2" t="s">
        <v>1188</v>
      </c>
      <c r="E863" s="2" t="s">
        <v>1468</v>
      </c>
      <c r="F863" s="2" t="s">
        <v>1535</v>
      </c>
      <c r="G863" s="2" t="s">
        <v>1415</v>
      </c>
      <c r="H863" s="2" t="s">
        <v>1439</v>
      </c>
      <c r="I863" s="2" t="s">
        <v>1445</v>
      </c>
      <c r="J863">
        <v>1.1020000000000001</v>
      </c>
    </row>
    <row r="864" spans="1:10" hidden="1">
      <c r="A864" t="str">
        <f t="shared" si="13"/>
        <v>44517MIN</v>
      </c>
      <c r="B864" s="1">
        <v>44517</v>
      </c>
      <c r="C864" t="s">
        <v>1268</v>
      </c>
      <c r="D864" s="2" t="s">
        <v>1187</v>
      </c>
      <c r="E864" s="2" t="s">
        <v>1411</v>
      </c>
      <c r="F864" s="2" t="s">
        <v>1228</v>
      </c>
      <c r="G864" s="2" t="s">
        <v>1380</v>
      </c>
      <c r="H864" s="2" t="s">
        <v>1341</v>
      </c>
      <c r="I864" s="2" t="s">
        <v>1293</v>
      </c>
      <c r="J864">
        <v>1.0609999999999999</v>
      </c>
    </row>
    <row r="865" spans="1:10" hidden="1">
      <c r="A865" t="str">
        <f t="shared" si="13"/>
        <v>44517ORL</v>
      </c>
      <c r="B865" s="1">
        <v>44517</v>
      </c>
      <c r="C865" t="s">
        <v>1269</v>
      </c>
      <c r="D865" s="2" t="s">
        <v>1191</v>
      </c>
      <c r="E865" s="2" t="s">
        <v>1424</v>
      </c>
      <c r="F865" s="2" t="s">
        <v>1402</v>
      </c>
      <c r="G865" s="2" t="s">
        <v>1386</v>
      </c>
      <c r="H865" s="2" t="s">
        <v>1289</v>
      </c>
      <c r="I865" s="2" t="s">
        <v>1336</v>
      </c>
      <c r="J865">
        <v>1.0209999999999999</v>
      </c>
    </row>
    <row r="866" spans="1:10" hidden="1">
      <c r="A866" t="str">
        <f t="shared" si="13"/>
        <v>44517DET</v>
      </c>
      <c r="B866" s="1">
        <v>44517</v>
      </c>
      <c r="C866" t="s">
        <v>1270</v>
      </c>
      <c r="D866" s="2" t="s">
        <v>1178</v>
      </c>
      <c r="E866" s="2" t="s">
        <v>1364</v>
      </c>
      <c r="F866" s="2" t="s">
        <v>1482</v>
      </c>
      <c r="G866" s="2" t="s">
        <v>1431</v>
      </c>
      <c r="H866" s="2" t="s">
        <v>1371</v>
      </c>
      <c r="I866" s="2" t="s">
        <v>1444</v>
      </c>
      <c r="J866">
        <v>1.048</v>
      </c>
    </row>
    <row r="867" spans="1:10" hidden="1">
      <c r="A867" t="str">
        <f t="shared" si="13"/>
        <v>44517OKC</v>
      </c>
      <c r="B867" s="1">
        <v>44517</v>
      </c>
      <c r="C867" t="s">
        <v>1271</v>
      </c>
      <c r="D867" s="2" t="s">
        <v>1190</v>
      </c>
      <c r="E867" s="2" t="s">
        <v>1547</v>
      </c>
      <c r="F867" s="2" t="s">
        <v>1547</v>
      </c>
      <c r="G867" s="2" t="s">
        <v>1493</v>
      </c>
      <c r="H867" s="2" t="s">
        <v>1306</v>
      </c>
      <c r="I867" s="2" t="s">
        <v>1579</v>
      </c>
      <c r="J867">
        <v>1.0069999999999999</v>
      </c>
    </row>
    <row r="868" spans="1:10" hidden="1">
      <c r="A868" t="str">
        <f t="shared" si="13"/>
        <v>44517HOU</v>
      </c>
      <c r="B868" s="1">
        <v>44517</v>
      </c>
      <c r="C868" t="s">
        <v>1273</v>
      </c>
      <c r="D868" s="2" t="s">
        <v>1180</v>
      </c>
      <c r="E868" s="2" t="s">
        <v>1566</v>
      </c>
      <c r="F868" s="2" t="s">
        <v>1602</v>
      </c>
      <c r="G868" s="2" t="s">
        <v>1523</v>
      </c>
      <c r="H868" s="2" t="s">
        <v>1513</v>
      </c>
      <c r="I868" s="2" t="s">
        <v>1405</v>
      </c>
      <c r="J868">
        <v>1.04</v>
      </c>
    </row>
    <row r="869" spans="1:10" hidden="1">
      <c r="A869" t="str">
        <f t="shared" si="13"/>
        <v>44518--</v>
      </c>
      <c r="B869" s="1">
        <v>44518</v>
      </c>
      <c r="C869" t="s">
        <v>1209</v>
      </c>
      <c r="D869" s="2" t="s">
        <v>1209</v>
      </c>
      <c r="E869" s="2" t="s">
        <v>1209</v>
      </c>
      <c r="F869" s="2" t="s">
        <v>1209</v>
      </c>
      <c r="G869" s="2" t="s">
        <v>1209</v>
      </c>
      <c r="H869" s="2" t="s">
        <v>1209</v>
      </c>
      <c r="I869" s="2" t="s">
        <v>1209</v>
      </c>
      <c r="J869" t="s">
        <v>1209</v>
      </c>
    </row>
    <row r="870" spans="1:10" hidden="1">
      <c r="A870" t="str">
        <f t="shared" si="13"/>
        <v>44518GSW</v>
      </c>
      <c r="B870" s="1">
        <v>44518</v>
      </c>
      <c r="C870" t="s">
        <v>1237</v>
      </c>
      <c r="D870" s="2" t="s">
        <v>1179</v>
      </c>
      <c r="E870" s="2" t="s">
        <v>1446</v>
      </c>
      <c r="F870" s="2" t="s">
        <v>1283</v>
      </c>
      <c r="G870" s="2" t="s">
        <v>1222</v>
      </c>
      <c r="H870" s="2" t="s">
        <v>1582</v>
      </c>
      <c r="I870" s="2" t="s">
        <v>1286</v>
      </c>
      <c r="J870">
        <v>1.077</v>
      </c>
    </row>
    <row r="871" spans="1:10" hidden="1">
      <c r="A871" t="str">
        <f t="shared" si="13"/>
        <v>44518PHI</v>
      </c>
      <c r="B871" s="1">
        <v>44518</v>
      </c>
      <c r="C871" t="s">
        <v>1238</v>
      </c>
      <c r="D871" s="2" t="s">
        <v>1192</v>
      </c>
      <c r="E871" s="2" t="s">
        <v>1442</v>
      </c>
      <c r="F871" s="2" t="s">
        <v>1376</v>
      </c>
      <c r="G871" s="2" t="s">
        <v>1603</v>
      </c>
      <c r="H871" s="2" t="s">
        <v>1223</v>
      </c>
      <c r="I871" s="2" t="s">
        <v>1419</v>
      </c>
      <c r="J871">
        <v>1.1020000000000001</v>
      </c>
    </row>
    <row r="872" spans="1:10" hidden="1">
      <c r="A872" t="str">
        <f t="shared" si="13"/>
        <v>44518UTA</v>
      </c>
      <c r="B872" s="1">
        <v>44518</v>
      </c>
      <c r="C872" t="s">
        <v>1240</v>
      </c>
      <c r="D872" s="2" t="s">
        <v>1196</v>
      </c>
      <c r="E872" s="2" t="s">
        <v>1422</v>
      </c>
      <c r="F872" s="2" t="s">
        <v>1386</v>
      </c>
      <c r="G872" s="2" t="s">
        <v>1356</v>
      </c>
      <c r="H872" s="2" t="s">
        <v>1254</v>
      </c>
      <c r="I872" s="2" t="s">
        <v>1304</v>
      </c>
      <c r="J872">
        <v>1.1459999999999999</v>
      </c>
    </row>
    <row r="873" spans="1:10" hidden="1">
      <c r="A873" t="str">
        <f t="shared" si="13"/>
        <v>44518MIA</v>
      </c>
      <c r="B873" s="1">
        <v>44518</v>
      </c>
      <c r="C873" t="s">
        <v>1241</v>
      </c>
      <c r="D873" s="2" t="s">
        <v>1185</v>
      </c>
      <c r="E873" s="2" t="s">
        <v>1425</v>
      </c>
      <c r="F873" s="2" t="s">
        <v>1253</v>
      </c>
      <c r="G873" s="2" t="s">
        <v>1332</v>
      </c>
      <c r="H873" s="2" t="s">
        <v>1563</v>
      </c>
      <c r="I873" s="2" t="s">
        <v>1439</v>
      </c>
      <c r="J873">
        <v>1.073</v>
      </c>
    </row>
    <row r="874" spans="1:10" hidden="1">
      <c r="A874" t="str">
        <f t="shared" si="13"/>
        <v>44518POR</v>
      </c>
      <c r="B874" s="1">
        <v>44518</v>
      </c>
      <c r="C874" t="s">
        <v>1242</v>
      </c>
      <c r="D874" s="2" t="s">
        <v>1193</v>
      </c>
      <c r="E874" s="2" t="s">
        <v>1425</v>
      </c>
      <c r="F874" s="2" t="s">
        <v>1460</v>
      </c>
      <c r="G874" s="2" t="s">
        <v>1597</v>
      </c>
      <c r="H874" s="2" t="s">
        <v>1294</v>
      </c>
      <c r="I874" s="2" t="s">
        <v>1338</v>
      </c>
      <c r="J874">
        <v>1.1439999999999999</v>
      </c>
    </row>
    <row r="875" spans="1:10">
      <c r="A875" t="str">
        <f t="shared" si="13"/>
        <v>44518ATL</v>
      </c>
      <c r="B875" s="1">
        <v>44518</v>
      </c>
      <c r="C875" t="s">
        <v>1243</v>
      </c>
      <c r="D875" s="2" t="s">
        <v>1168</v>
      </c>
      <c r="E875" s="2" t="s">
        <v>1280</v>
      </c>
      <c r="F875" s="2" t="s">
        <v>1518</v>
      </c>
      <c r="G875" s="2" t="s">
        <v>1287</v>
      </c>
      <c r="H875" s="2" t="s">
        <v>1581</v>
      </c>
      <c r="I875" s="2" t="s">
        <v>1450</v>
      </c>
      <c r="J875">
        <v>1.109</v>
      </c>
    </row>
    <row r="876" spans="1:10" hidden="1">
      <c r="A876" t="str">
        <f t="shared" si="13"/>
        <v>44518SAC</v>
      </c>
      <c r="B876" s="1">
        <v>44518</v>
      </c>
      <c r="C876" t="s">
        <v>1244</v>
      </c>
      <c r="D876" s="2" t="s">
        <v>1214</v>
      </c>
      <c r="E876" s="2" t="s">
        <v>1351</v>
      </c>
      <c r="F876" s="2" t="s">
        <v>1222</v>
      </c>
      <c r="G876" s="2" t="s">
        <v>1464</v>
      </c>
      <c r="H876" s="2" t="s">
        <v>1293</v>
      </c>
      <c r="I876" s="2" t="s">
        <v>1323</v>
      </c>
      <c r="J876">
        <v>1.1020000000000001</v>
      </c>
    </row>
    <row r="877" spans="1:10" hidden="1">
      <c r="A877" t="str">
        <f t="shared" si="13"/>
        <v>44518CHI</v>
      </c>
      <c r="B877" s="1">
        <v>44518</v>
      </c>
      <c r="C877" t="s">
        <v>1245</v>
      </c>
      <c r="D877" s="2" t="s">
        <v>1173</v>
      </c>
      <c r="E877" s="2" t="s">
        <v>1351</v>
      </c>
      <c r="F877" s="2" t="s">
        <v>1468</v>
      </c>
      <c r="G877" s="2" t="s">
        <v>1221</v>
      </c>
      <c r="H877" s="2" t="s">
        <v>1422</v>
      </c>
      <c r="I877" s="2" t="s">
        <v>1366</v>
      </c>
      <c r="J877">
        <v>1.081</v>
      </c>
    </row>
    <row r="878" spans="1:10" hidden="1">
      <c r="A878" t="str">
        <f t="shared" si="13"/>
        <v>44518NYK</v>
      </c>
      <c r="B878" s="1">
        <v>44518</v>
      </c>
      <c r="C878" t="s">
        <v>1246</v>
      </c>
      <c r="D878" s="2" t="s">
        <v>1189</v>
      </c>
      <c r="E878" s="2" t="s">
        <v>1421</v>
      </c>
      <c r="F878" s="2" t="s">
        <v>1444</v>
      </c>
      <c r="G878" s="2" t="s">
        <v>1444</v>
      </c>
      <c r="H878" s="2" t="s">
        <v>1426</v>
      </c>
      <c r="I878" s="2" t="s">
        <v>1304</v>
      </c>
      <c r="J878">
        <v>1.0680000000000001</v>
      </c>
    </row>
    <row r="879" spans="1:10" hidden="1">
      <c r="A879" t="str">
        <f t="shared" si="13"/>
        <v>44518TOR</v>
      </c>
      <c r="B879" s="1">
        <v>44518</v>
      </c>
      <c r="C879" t="s">
        <v>1247</v>
      </c>
      <c r="D879" s="2" t="s">
        <v>1195</v>
      </c>
      <c r="E879" s="2" t="s">
        <v>1440</v>
      </c>
      <c r="F879" s="2" t="s">
        <v>1598</v>
      </c>
      <c r="G879" s="2" t="s">
        <v>1356</v>
      </c>
      <c r="H879" s="2" t="s">
        <v>1379</v>
      </c>
      <c r="I879" s="2" t="s">
        <v>1286</v>
      </c>
      <c r="J879">
        <v>1.085</v>
      </c>
    </row>
    <row r="880" spans="1:10" hidden="1">
      <c r="A880" t="str">
        <f t="shared" si="13"/>
        <v>44518PHX</v>
      </c>
      <c r="B880" s="1">
        <v>44518</v>
      </c>
      <c r="C880" t="s">
        <v>1248</v>
      </c>
      <c r="D880" s="2" t="s">
        <v>1215</v>
      </c>
      <c r="E880" s="2" t="s">
        <v>1331</v>
      </c>
      <c r="F880" s="2" t="s">
        <v>1426</v>
      </c>
      <c r="G880" s="2" t="s">
        <v>1599</v>
      </c>
      <c r="H880" s="2" t="s">
        <v>1280</v>
      </c>
      <c r="I880" s="2" t="s">
        <v>1501</v>
      </c>
      <c r="J880">
        <v>1.133</v>
      </c>
    </row>
    <row r="881" spans="1:10" hidden="1">
      <c r="A881" t="str">
        <f t="shared" si="13"/>
        <v>44518CHA</v>
      </c>
      <c r="B881" s="1">
        <v>44518</v>
      </c>
      <c r="C881" t="s">
        <v>1249</v>
      </c>
      <c r="D881" s="2" t="s">
        <v>1174</v>
      </c>
      <c r="E881" s="2" t="s">
        <v>1439</v>
      </c>
      <c r="F881" s="2" t="s">
        <v>1227</v>
      </c>
      <c r="G881" s="2" t="s">
        <v>1509</v>
      </c>
      <c r="H881" s="2" t="s">
        <v>1304</v>
      </c>
      <c r="I881" s="2" t="s">
        <v>1501</v>
      </c>
      <c r="J881">
        <v>1.075</v>
      </c>
    </row>
    <row r="882" spans="1:10" hidden="1">
      <c r="A882" t="str">
        <f t="shared" si="13"/>
        <v>44518WAS</v>
      </c>
      <c r="B882" s="1">
        <v>44518</v>
      </c>
      <c r="C882" t="s">
        <v>1250</v>
      </c>
      <c r="D882" s="2" t="s">
        <v>1197</v>
      </c>
      <c r="E882" s="2" t="s">
        <v>1379</v>
      </c>
      <c r="F882" s="2" t="s">
        <v>1331</v>
      </c>
      <c r="G882" s="2" t="s">
        <v>1473</v>
      </c>
      <c r="H882" s="2" t="s">
        <v>1460</v>
      </c>
      <c r="I882" s="2" t="s">
        <v>1467</v>
      </c>
      <c r="J882">
        <v>1.077</v>
      </c>
    </row>
    <row r="883" spans="1:10" hidden="1">
      <c r="A883" t="str">
        <f t="shared" si="13"/>
        <v>44518MEM</v>
      </c>
      <c r="B883" s="1">
        <v>44518</v>
      </c>
      <c r="C883" t="s">
        <v>1251</v>
      </c>
      <c r="D883" s="2" t="s">
        <v>1184</v>
      </c>
      <c r="E883" s="2" t="s">
        <v>1381</v>
      </c>
      <c r="F883" s="2" t="s">
        <v>1439</v>
      </c>
      <c r="G883" s="2" t="s">
        <v>1600</v>
      </c>
      <c r="H883" s="2" t="s">
        <v>1283</v>
      </c>
      <c r="I883" s="2" t="s">
        <v>1343</v>
      </c>
      <c r="J883">
        <v>1.0880000000000001</v>
      </c>
    </row>
    <row r="884" spans="1:10" hidden="1">
      <c r="A884" t="str">
        <f t="shared" si="13"/>
        <v>44518BKN</v>
      </c>
      <c r="B884" s="1">
        <v>44518</v>
      </c>
      <c r="C884" t="s">
        <v>1252</v>
      </c>
      <c r="D884" s="2" t="s">
        <v>1171</v>
      </c>
      <c r="E884" s="2" t="s">
        <v>1381</v>
      </c>
      <c r="F884" s="2" t="s">
        <v>1563</v>
      </c>
      <c r="G884" s="2" t="s">
        <v>1604</v>
      </c>
      <c r="H884" s="2" t="s">
        <v>1306</v>
      </c>
      <c r="I884" s="2" t="s">
        <v>1223</v>
      </c>
      <c r="J884">
        <v>1.1439999999999999</v>
      </c>
    </row>
    <row r="885" spans="1:10" hidden="1">
      <c r="A885" t="str">
        <f t="shared" si="13"/>
        <v>44518IND</v>
      </c>
      <c r="B885" s="1">
        <v>44518</v>
      </c>
      <c r="C885" t="s">
        <v>1255</v>
      </c>
      <c r="D885" s="2" t="s">
        <v>1181</v>
      </c>
      <c r="E885" s="2" t="s">
        <v>1389</v>
      </c>
      <c r="F885" s="2" t="s">
        <v>1386</v>
      </c>
      <c r="G885" s="2" t="s">
        <v>1519</v>
      </c>
      <c r="H885" s="2" t="s">
        <v>1459</v>
      </c>
      <c r="I885" s="2" t="s">
        <v>1394</v>
      </c>
      <c r="J885">
        <v>1.091</v>
      </c>
    </row>
    <row r="886" spans="1:10" hidden="1">
      <c r="A886" t="str">
        <f t="shared" si="13"/>
        <v>44518DEN</v>
      </c>
      <c r="B886" s="1">
        <v>44518</v>
      </c>
      <c r="C886" t="s">
        <v>1256</v>
      </c>
      <c r="D886" s="2" t="s">
        <v>1177</v>
      </c>
      <c r="E886" s="2" t="s">
        <v>1426</v>
      </c>
      <c r="F886" s="2" t="s">
        <v>1457</v>
      </c>
      <c r="G886" s="2" t="s">
        <v>1286</v>
      </c>
      <c r="H886" s="2" t="s">
        <v>1542</v>
      </c>
      <c r="I886" s="2" t="s">
        <v>1462</v>
      </c>
      <c r="J886">
        <v>1.1359999999999999</v>
      </c>
    </row>
    <row r="887" spans="1:10" hidden="1">
      <c r="A887" t="str">
        <f t="shared" si="13"/>
        <v>44518DAL</v>
      </c>
      <c r="B887" s="1">
        <v>44518</v>
      </c>
      <c r="C887" t="s">
        <v>1260</v>
      </c>
      <c r="D887" s="2" t="s">
        <v>1176</v>
      </c>
      <c r="E887" s="2" t="s">
        <v>1448</v>
      </c>
      <c r="F887" s="2" t="s">
        <v>1581</v>
      </c>
      <c r="G887" s="2" t="s">
        <v>1601</v>
      </c>
      <c r="H887" s="2" t="s">
        <v>1320</v>
      </c>
      <c r="I887" s="2" t="s">
        <v>1212</v>
      </c>
      <c r="J887">
        <v>1.119</v>
      </c>
    </row>
    <row r="888" spans="1:10" hidden="1">
      <c r="A888" t="str">
        <f t="shared" si="13"/>
        <v>44518MIL</v>
      </c>
      <c r="B888" s="1">
        <v>44518</v>
      </c>
      <c r="C888" t="s">
        <v>1261</v>
      </c>
      <c r="D888" s="2" t="s">
        <v>1186</v>
      </c>
      <c r="E888" s="2" t="s">
        <v>1368</v>
      </c>
      <c r="F888" s="2" t="s">
        <v>1476</v>
      </c>
      <c r="G888" s="2" t="s">
        <v>1454</v>
      </c>
      <c r="H888" s="2" t="s">
        <v>1343</v>
      </c>
      <c r="I888" s="2" t="s">
        <v>1542</v>
      </c>
      <c r="J888">
        <v>1.129</v>
      </c>
    </row>
    <row r="889" spans="1:10" hidden="1">
      <c r="A889" t="str">
        <f t="shared" si="13"/>
        <v>44518LAC</v>
      </c>
      <c r="B889" s="1">
        <v>44518</v>
      </c>
      <c r="C889" t="s">
        <v>1262</v>
      </c>
      <c r="D889" s="2" t="s">
        <v>1182</v>
      </c>
      <c r="E889" s="2" t="s">
        <v>1300</v>
      </c>
      <c r="F889" s="2" t="s">
        <v>1392</v>
      </c>
      <c r="G889" s="2" t="s">
        <v>1229</v>
      </c>
      <c r="H889" s="2" t="s">
        <v>1394</v>
      </c>
      <c r="I889" s="2" t="s">
        <v>1501</v>
      </c>
      <c r="J889">
        <v>1.147</v>
      </c>
    </row>
    <row r="890" spans="1:10" hidden="1">
      <c r="A890" t="str">
        <f t="shared" si="13"/>
        <v>44518CLE</v>
      </c>
      <c r="B890" s="1">
        <v>44518</v>
      </c>
      <c r="C890" t="s">
        <v>1263</v>
      </c>
      <c r="D890" s="2" t="s">
        <v>1175</v>
      </c>
      <c r="E890" s="2" t="s">
        <v>1336</v>
      </c>
      <c r="F890" s="2" t="s">
        <v>1484</v>
      </c>
      <c r="G890" s="2" t="s">
        <v>1399</v>
      </c>
      <c r="H890" s="2" t="s">
        <v>1343</v>
      </c>
      <c r="I890" s="2" t="s">
        <v>1501</v>
      </c>
      <c r="J890">
        <v>1.026</v>
      </c>
    </row>
    <row r="891" spans="1:10" hidden="1">
      <c r="A891" t="str">
        <f t="shared" si="13"/>
        <v>44518BOS</v>
      </c>
      <c r="B891" s="1">
        <v>44518</v>
      </c>
      <c r="C891" t="s">
        <v>1264</v>
      </c>
      <c r="D891" s="2" t="s">
        <v>1172</v>
      </c>
      <c r="E891" s="2" t="s">
        <v>1481</v>
      </c>
      <c r="F891" s="2" t="s">
        <v>1210</v>
      </c>
      <c r="G891" s="2" t="s">
        <v>1455</v>
      </c>
      <c r="H891" s="2" t="s">
        <v>1430</v>
      </c>
      <c r="I891" s="2" t="s">
        <v>1450</v>
      </c>
      <c r="J891">
        <v>1.105</v>
      </c>
    </row>
    <row r="892" spans="1:10" hidden="1">
      <c r="A892" t="str">
        <f t="shared" si="13"/>
        <v>44518SAS</v>
      </c>
      <c r="B892" s="1">
        <v>44518</v>
      </c>
      <c r="C892" t="s">
        <v>1265</v>
      </c>
      <c r="D892" s="2" t="s">
        <v>1194</v>
      </c>
      <c r="E892" s="2" t="s">
        <v>1227</v>
      </c>
      <c r="F892" s="2" t="s">
        <v>1424</v>
      </c>
      <c r="G892" s="2" t="s">
        <v>1605</v>
      </c>
      <c r="H892" s="2" t="s">
        <v>1360</v>
      </c>
      <c r="I892" s="2" t="s">
        <v>1378</v>
      </c>
      <c r="J892">
        <v>1.0780000000000001</v>
      </c>
    </row>
    <row r="893" spans="1:10" hidden="1">
      <c r="A893" t="str">
        <f t="shared" si="13"/>
        <v>44518LAL</v>
      </c>
      <c r="B893" s="1">
        <v>44518</v>
      </c>
      <c r="C893" t="s">
        <v>1266</v>
      </c>
      <c r="D893" s="2" t="s">
        <v>1183</v>
      </c>
      <c r="E893" s="2" t="s">
        <v>1376</v>
      </c>
      <c r="F893" s="2" t="s">
        <v>1475</v>
      </c>
      <c r="G893" s="2" t="s">
        <v>1378</v>
      </c>
      <c r="H893" s="2" t="s">
        <v>1336</v>
      </c>
      <c r="I893" s="2" t="s">
        <v>1432</v>
      </c>
      <c r="J893">
        <v>1.0620000000000001</v>
      </c>
    </row>
    <row r="894" spans="1:10" hidden="1">
      <c r="A894" t="str">
        <f t="shared" si="13"/>
        <v>44518NOP</v>
      </c>
      <c r="B894" s="1">
        <v>44518</v>
      </c>
      <c r="C894" t="s">
        <v>1267</v>
      </c>
      <c r="D894" s="2" t="s">
        <v>1188</v>
      </c>
      <c r="E894" s="2" t="s">
        <v>1468</v>
      </c>
      <c r="F894" s="2" t="s">
        <v>1279</v>
      </c>
      <c r="G894" s="2" t="s">
        <v>1415</v>
      </c>
      <c r="H894" s="2" t="s">
        <v>1443</v>
      </c>
      <c r="I894" s="2" t="s">
        <v>1445</v>
      </c>
      <c r="J894">
        <v>1.1020000000000001</v>
      </c>
    </row>
    <row r="895" spans="1:10" hidden="1">
      <c r="A895" t="str">
        <f t="shared" si="13"/>
        <v>44518MIN</v>
      </c>
      <c r="B895" s="1">
        <v>44518</v>
      </c>
      <c r="C895" t="s">
        <v>1268</v>
      </c>
      <c r="D895" s="2" t="s">
        <v>1187</v>
      </c>
      <c r="E895" s="2" t="s">
        <v>1411</v>
      </c>
      <c r="F895" s="2" t="s">
        <v>1405</v>
      </c>
      <c r="G895" s="2" t="s">
        <v>1380</v>
      </c>
      <c r="H895" s="2" t="s">
        <v>1341</v>
      </c>
      <c r="I895" s="2" t="s">
        <v>1379</v>
      </c>
      <c r="J895">
        <v>1.0609999999999999</v>
      </c>
    </row>
    <row r="896" spans="1:10" hidden="1">
      <c r="A896" t="str">
        <f t="shared" si="13"/>
        <v>44518ORL</v>
      </c>
      <c r="B896" s="1">
        <v>44518</v>
      </c>
      <c r="C896" t="s">
        <v>1269</v>
      </c>
      <c r="D896" s="2" t="s">
        <v>1191</v>
      </c>
      <c r="E896" s="2" t="s">
        <v>1424</v>
      </c>
      <c r="F896" s="2" t="s">
        <v>1402</v>
      </c>
      <c r="G896" s="2" t="s">
        <v>1386</v>
      </c>
      <c r="H896" s="2" t="s">
        <v>1289</v>
      </c>
      <c r="I896" s="2" t="s">
        <v>1336</v>
      </c>
      <c r="J896">
        <v>1.0209999999999999</v>
      </c>
    </row>
    <row r="897" spans="1:10" hidden="1">
      <c r="A897" t="str">
        <f t="shared" si="13"/>
        <v>44518DET</v>
      </c>
      <c r="B897" s="1">
        <v>44518</v>
      </c>
      <c r="C897" t="s">
        <v>1270</v>
      </c>
      <c r="D897" s="2" t="s">
        <v>1178</v>
      </c>
      <c r="E897" s="2" t="s">
        <v>1364</v>
      </c>
      <c r="F897" s="2" t="s">
        <v>1482</v>
      </c>
      <c r="G897" s="2" t="s">
        <v>1431</v>
      </c>
      <c r="H897" s="2" t="s">
        <v>1371</v>
      </c>
      <c r="I897" s="2" t="s">
        <v>1444</v>
      </c>
      <c r="J897">
        <v>1.048</v>
      </c>
    </row>
    <row r="898" spans="1:10" hidden="1">
      <c r="A898" t="str">
        <f t="shared" si="13"/>
        <v>44518OKC</v>
      </c>
      <c r="B898" s="1">
        <v>44518</v>
      </c>
      <c r="C898" t="s">
        <v>1271</v>
      </c>
      <c r="D898" s="2" t="s">
        <v>1190</v>
      </c>
      <c r="E898" s="2" t="s">
        <v>1547</v>
      </c>
      <c r="F898" s="2" t="s">
        <v>1547</v>
      </c>
      <c r="G898" s="2" t="s">
        <v>1493</v>
      </c>
      <c r="H898" s="2" t="s">
        <v>1306</v>
      </c>
      <c r="I898" s="2" t="s">
        <v>1579</v>
      </c>
      <c r="J898">
        <v>1.0069999999999999</v>
      </c>
    </row>
    <row r="899" spans="1:10" hidden="1">
      <c r="A899" t="str">
        <f t="shared" ref="A899:A962" si="14">_xlfn.CONCAT(B899,D899)</f>
        <v>44518HOU</v>
      </c>
      <c r="B899" s="1">
        <v>44518</v>
      </c>
      <c r="C899" t="s">
        <v>1273</v>
      </c>
      <c r="D899" s="2" t="s">
        <v>1180</v>
      </c>
      <c r="E899" s="2" t="s">
        <v>1566</v>
      </c>
      <c r="F899" s="2" t="s">
        <v>1602</v>
      </c>
      <c r="G899" s="2" t="s">
        <v>1523</v>
      </c>
      <c r="H899" s="2" t="s">
        <v>1513</v>
      </c>
      <c r="I899" s="2" t="s">
        <v>1405</v>
      </c>
      <c r="J899">
        <v>1.04</v>
      </c>
    </row>
    <row r="900" spans="1:10" hidden="1">
      <c r="A900" t="str">
        <f t="shared" si="14"/>
        <v>44519--</v>
      </c>
      <c r="B900" s="1">
        <v>44519</v>
      </c>
      <c r="C900" t="s">
        <v>1209</v>
      </c>
      <c r="D900" s="2" t="s">
        <v>1209</v>
      </c>
      <c r="E900" s="2" t="s">
        <v>1209</v>
      </c>
      <c r="F900" s="2" t="s">
        <v>1209</v>
      </c>
      <c r="G900" s="2" t="s">
        <v>1209</v>
      </c>
      <c r="H900" s="2" t="s">
        <v>1209</v>
      </c>
      <c r="I900" s="2" t="s">
        <v>1209</v>
      </c>
      <c r="J900" t="s">
        <v>1209</v>
      </c>
    </row>
    <row r="901" spans="1:10" hidden="1">
      <c r="A901" t="str">
        <f t="shared" si="14"/>
        <v>44519GSW</v>
      </c>
      <c r="B901" s="1">
        <v>44519</v>
      </c>
      <c r="C901" t="s">
        <v>1237</v>
      </c>
      <c r="D901" s="2" t="s">
        <v>1179</v>
      </c>
      <c r="E901" s="2" t="s">
        <v>1446</v>
      </c>
      <c r="F901" s="2" t="s">
        <v>1283</v>
      </c>
      <c r="G901" s="2" t="s">
        <v>1222</v>
      </c>
      <c r="H901" s="2" t="s">
        <v>1582</v>
      </c>
      <c r="I901" s="2" t="s">
        <v>1286</v>
      </c>
      <c r="J901">
        <v>1.077</v>
      </c>
    </row>
    <row r="902" spans="1:10" hidden="1">
      <c r="A902" t="str">
        <f t="shared" si="14"/>
        <v>44519PHI</v>
      </c>
      <c r="B902" s="1">
        <v>44519</v>
      </c>
      <c r="C902" t="s">
        <v>1238</v>
      </c>
      <c r="D902" s="2" t="s">
        <v>1192</v>
      </c>
      <c r="E902" s="2" t="s">
        <v>1442</v>
      </c>
      <c r="F902" s="2" t="s">
        <v>1376</v>
      </c>
      <c r="G902" s="2" t="s">
        <v>1603</v>
      </c>
      <c r="H902" s="2" t="s">
        <v>1223</v>
      </c>
      <c r="I902" s="2" t="s">
        <v>1419</v>
      </c>
      <c r="J902">
        <v>1.1020000000000001</v>
      </c>
    </row>
    <row r="903" spans="1:10" hidden="1">
      <c r="A903" t="str">
        <f t="shared" si="14"/>
        <v>44519UTA</v>
      </c>
      <c r="B903" s="1">
        <v>44519</v>
      </c>
      <c r="C903" t="s">
        <v>1240</v>
      </c>
      <c r="D903" s="2" t="s">
        <v>1196</v>
      </c>
      <c r="E903" s="2" t="s">
        <v>1422</v>
      </c>
      <c r="F903" s="2" t="s">
        <v>1386</v>
      </c>
      <c r="G903" s="2" t="s">
        <v>1356</v>
      </c>
      <c r="H903" s="2" t="s">
        <v>1254</v>
      </c>
      <c r="I903" s="2" t="s">
        <v>1304</v>
      </c>
      <c r="J903">
        <v>1.1459999999999999</v>
      </c>
    </row>
    <row r="904" spans="1:10" hidden="1">
      <c r="A904" t="str">
        <f t="shared" si="14"/>
        <v>44519MIA</v>
      </c>
      <c r="B904" s="1">
        <v>44519</v>
      </c>
      <c r="C904" t="s">
        <v>1241</v>
      </c>
      <c r="D904" s="2" t="s">
        <v>1185</v>
      </c>
      <c r="E904" s="2" t="s">
        <v>1460</v>
      </c>
      <c r="F904" s="2" t="s">
        <v>1281</v>
      </c>
      <c r="G904" s="2" t="s">
        <v>1441</v>
      </c>
      <c r="H904" s="2" t="s">
        <v>1416</v>
      </c>
      <c r="I904" s="2" t="s">
        <v>1439</v>
      </c>
      <c r="J904">
        <v>1.073</v>
      </c>
    </row>
    <row r="905" spans="1:10" hidden="1">
      <c r="A905" t="str">
        <f t="shared" si="14"/>
        <v>44519POR</v>
      </c>
      <c r="B905" s="1">
        <v>44519</v>
      </c>
      <c r="C905" t="s">
        <v>1242</v>
      </c>
      <c r="D905" s="2" t="s">
        <v>1193</v>
      </c>
      <c r="E905" s="2" t="s">
        <v>1476</v>
      </c>
      <c r="F905" s="2" t="s">
        <v>1416</v>
      </c>
      <c r="G905" s="2" t="s">
        <v>1277</v>
      </c>
      <c r="H905" s="2" t="s">
        <v>1545</v>
      </c>
      <c r="I905" s="2" t="s">
        <v>1338</v>
      </c>
      <c r="J905">
        <v>1.1439999999999999</v>
      </c>
    </row>
    <row r="906" spans="1:10">
      <c r="A906" t="str">
        <f t="shared" si="14"/>
        <v>44519ATL</v>
      </c>
      <c r="B906" s="1">
        <v>44519</v>
      </c>
      <c r="C906" t="s">
        <v>1243</v>
      </c>
      <c r="D906" s="2" t="s">
        <v>1168</v>
      </c>
      <c r="E906" s="2" t="s">
        <v>1425</v>
      </c>
      <c r="F906" s="2" t="s">
        <v>1606</v>
      </c>
      <c r="G906" s="2" t="s">
        <v>1532</v>
      </c>
      <c r="H906" s="2" t="s">
        <v>1581</v>
      </c>
      <c r="I906" s="2" t="s">
        <v>1450</v>
      </c>
      <c r="J906">
        <v>1.109</v>
      </c>
    </row>
    <row r="907" spans="1:10" hidden="1">
      <c r="A907" t="str">
        <f t="shared" si="14"/>
        <v>44519CHI</v>
      </c>
      <c r="B907" s="1">
        <v>44519</v>
      </c>
      <c r="C907" t="s">
        <v>1244</v>
      </c>
      <c r="D907" s="2" t="s">
        <v>1173</v>
      </c>
      <c r="E907" s="2" t="s">
        <v>1351</v>
      </c>
      <c r="F907" s="2" t="s">
        <v>1386</v>
      </c>
      <c r="G907" s="2" t="s">
        <v>1384</v>
      </c>
      <c r="H907" s="2" t="s">
        <v>1422</v>
      </c>
      <c r="I907" s="2" t="s">
        <v>1428</v>
      </c>
      <c r="J907">
        <v>1.081</v>
      </c>
    </row>
    <row r="908" spans="1:10" hidden="1">
      <c r="A908" t="str">
        <f t="shared" si="14"/>
        <v>44519TOR</v>
      </c>
      <c r="B908" s="1">
        <v>44519</v>
      </c>
      <c r="C908" t="s">
        <v>1245</v>
      </c>
      <c r="D908" s="2" t="s">
        <v>1195</v>
      </c>
      <c r="E908" s="2" t="s">
        <v>1440</v>
      </c>
      <c r="F908" s="2" t="s">
        <v>1598</v>
      </c>
      <c r="G908" s="2" t="s">
        <v>1356</v>
      </c>
      <c r="H908" s="2" t="s">
        <v>1379</v>
      </c>
      <c r="I908" s="2" t="s">
        <v>1286</v>
      </c>
      <c r="J908">
        <v>1.085</v>
      </c>
    </row>
    <row r="909" spans="1:10" hidden="1">
      <c r="A909" t="str">
        <f t="shared" si="14"/>
        <v>44519SAC</v>
      </c>
      <c r="B909" s="1">
        <v>44519</v>
      </c>
      <c r="C909" t="s">
        <v>1246</v>
      </c>
      <c r="D909" s="2" t="s">
        <v>1214</v>
      </c>
      <c r="E909" s="2" t="s">
        <v>1542</v>
      </c>
      <c r="F909" s="2" t="s">
        <v>1443</v>
      </c>
      <c r="G909" s="2" t="s">
        <v>1345</v>
      </c>
      <c r="H909" s="2" t="s">
        <v>1293</v>
      </c>
      <c r="I909" s="2" t="s">
        <v>1421</v>
      </c>
      <c r="J909">
        <v>1.1020000000000001</v>
      </c>
    </row>
    <row r="910" spans="1:10" hidden="1">
      <c r="A910" t="str">
        <f t="shared" si="14"/>
        <v>44519PHX</v>
      </c>
      <c r="B910" s="1">
        <v>44519</v>
      </c>
      <c r="C910" t="s">
        <v>1247</v>
      </c>
      <c r="D910" s="2" t="s">
        <v>1215</v>
      </c>
      <c r="E910" s="2" t="s">
        <v>1331</v>
      </c>
      <c r="F910" s="2" t="s">
        <v>1394</v>
      </c>
      <c r="G910" s="2" t="s">
        <v>1288</v>
      </c>
      <c r="H910" s="2" t="s">
        <v>1280</v>
      </c>
      <c r="I910" s="2" t="s">
        <v>1501</v>
      </c>
      <c r="J910">
        <v>1.133</v>
      </c>
    </row>
    <row r="911" spans="1:10" hidden="1">
      <c r="A911" t="str">
        <f t="shared" si="14"/>
        <v>44519NYK</v>
      </c>
      <c r="B911" s="1">
        <v>44519</v>
      </c>
      <c r="C911" t="s">
        <v>1248</v>
      </c>
      <c r="D911" s="2" t="s">
        <v>1189</v>
      </c>
      <c r="E911" s="2" t="s">
        <v>1443</v>
      </c>
      <c r="F911" s="2" t="s">
        <v>1513</v>
      </c>
      <c r="G911" s="2" t="s">
        <v>1506</v>
      </c>
      <c r="H911" s="2" t="s">
        <v>1300</v>
      </c>
      <c r="I911" s="2" t="s">
        <v>1304</v>
      </c>
      <c r="J911">
        <v>1.0680000000000001</v>
      </c>
    </row>
    <row r="912" spans="1:10" hidden="1">
      <c r="A912" t="str">
        <f t="shared" si="14"/>
        <v>44519CHA</v>
      </c>
      <c r="B912" s="1">
        <v>44519</v>
      </c>
      <c r="C912" t="s">
        <v>1249</v>
      </c>
      <c r="D912" s="2" t="s">
        <v>1174</v>
      </c>
      <c r="E912" s="2" t="s">
        <v>1282</v>
      </c>
      <c r="F912" s="2" t="s">
        <v>1503</v>
      </c>
      <c r="G912" s="2" t="s">
        <v>1520</v>
      </c>
      <c r="H912" s="2" t="s">
        <v>1280</v>
      </c>
      <c r="I912" s="2" t="s">
        <v>1501</v>
      </c>
      <c r="J912">
        <v>1.075</v>
      </c>
    </row>
    <row r="913" spans="1:10" hidden="1">
      <c r="A913" t="str">
        <f t="shared" si="14"/>
        <v>44519BKN</v>
      </c>
      <c r="B913" s="1">
        <v>44519</v>
      </c>
      <c r="C913" t="s">
        <v>1250</v>
      </c>
      <c r="D913" s="2" t="s">
        <v>1171</v>
      </c>
      <c r="E913" s="2" t="s">
        <v>1293</v>
      </c>
      <c r="F913" s="2" t="s">
        <v>1225</v>
      </c>
      <c r="G913" s="2" t="s">
        <v>1401</v>
      </c>
      <c r="H913" s="2" t="s">
        <v>1467</v>
      </c>
      <c r="I913" s="2" t="s">
        <v>1223</v>
      </c>
      <c r="J913">
        <v>1.1439999999999999</v>
      </c>
    </row>
    <row r="914" spans="1:10" hidden="1">
      <c r="A914" t="str">
        <f t="shared" si="14"/>
        <v>44519MEM</v>
      </c>
      <c r="B914" s="1">
        <v>44519</v>
      </c>
      <c r="C914" t="s">
        <v>1251</v>
      </c>
      <c r="D914" s="2" t="s">
        <v>1184</v>
      </c>
      <c r="E914" s="2" t="s">
        <v>1381</v>
      </c>
      <c r="F914" s="2" t="s">
        <v>1439</v>
      </c>
      <c r="G914" s="2" t="s">
        <v>1600</v>
      </c>
      <c r="H914" s="2" t="s">
        <v>1283</v>
      </c>
      <c r="I914" s="2" t="s">
        <v>1343</v>
      </c>
      <c r="J914">
        <v>1.0880000000000001</v>
      </c>
    </row>
    <row r="915" spans="1:10" hidden="1">
      <c r="A915" t="str">
        <f t="shared" si="14"/>
        <v>44519DEN</v>
      </c>
      <c r="B915" s="1">
        <v>44519</v>
      </c>
      <c r="C915" t="s">
        <v>1252</v>
      </c>
      <c r="D915" s="2" t="s">
        <v>1177</v>
      </c>
      <c r="E915" s="2" t="s">
        <v>1426</v>
      </c>
      <c r="F915" s="2" t="s">
        <v>1457</v>
      </c>
      <c r="G915" s="2" t="s">
        <v>1286</v>
      </c>
      <c r="H915" s="2" t="s">
        <v>1542</v>
      </c>
      <c r="I915" s="2" t="s">
        <v>1462</v>
      </c>
      <c r="J915">
        <v>1.1359999999999999</v>
      </c>
    </row>
    <row r="916" spans="1:10" hidden="1">
      <c r="A916" t="str">
        <f t="shared" si="14"/>
        <v>44519DAL</v>
      </c>
      <c r="B916" s="1">
        <v>44519</v>
      </c>
      <c r="C916" t="s">
        <v>1255</v>
      </c>
      <c r="D916" s="2" t="s">
        <v>1176</v>
      </c>
      <c r="E916" s="2" t="s">
        <v>1368</v>
      </c>
      <c r="F916" s="2" t="s">
        <v>1359</v>
      </c>
      <c r="G916" s="2" t="s">
        <v>1397</v>
      </c>
      <c r="H916" s="2" t="s">
        <v>1320</v>
      </c>
      <c r="I916" s="2" t="s">
        <v>1487</v>
      </c>
      <c r="J916">
        <v>1.119</v>
      </c>
    </row>
    <row r="917" spans="1:10" hidden="1">
      <c r="A917" t="str">
        <f t="shared" si="14"/>
        <v>44519MIL</v>
      </c>
      <c r="B917" s="1">
        <v>44519</v>
      </c>
      <c r="C917" t="s">
        <v>1256</v>
      </c>
      <c r="D917" s="2" t="s">
        <v>1186</v>
      </c>
      <c r="E917" s="2" t="s">
        <v>1368</v>
      </c>
      <c r="F917" s="2" t="s">
        <v>1334</v>
      </c>
      <c r="G917" s="2" t="s">
        <v>1366</v>
      </c>
      <c r="H917" s="2" t="s">
        <v>1326</v>
      </c>
      <c r="I917" s="2" t="s">
        <v>1542</v>
      </c>
      <c r="J917">
        <v>1.129</v>
      </c>
    </row>
    <row r="918" spans="1:10" hidden="1">
      <c r="A918" t="str">
        <f t="shared" si="14"/>
        <v>44519WAS</v>
      </c>
      <c r="B918" s="1">
        <v>44519</v>
      </c>
      <c r="C918" t="s">
        <v>1260</v>
      </c>
      <c r="D918" s="2" t="s">
        <v>1197</v>
      </c>
      <c r="E918" s="2" t="s">
        <v>1368</v>
      </c>
      <c r="F918" s="2" t="s">
        <v>1467</v>
      </c>
      <c r="G918" s="2" t="s">
        <v>1493</v>
      </c>
      <c r="H918" s="2" t="s">
        <v>1460</v>
      </c>
      <c r="I918" s="2" t="s">
        <v>1396</v>
      </c>
      <c r="J918">
        <v>1.077</v>
      </c>
    </row>
    <row r="919" spans="1:10" hidden="1">
      <c r="A919" t="str">
        <f t="shared" si="14"/>
        <v>44519IND</v>
      </c>
      <c r="B919" s="1">
        <v>44519</v>
      </c>
      <c r="C919" t="s">
        <v>1261</v>
      </c>
      <c r="D919" s="2" t="s">
        <v>1181</v>
      </c>
      <c r="E919" s="2" t="s">
        <v>1334</v>
      </c>
      <c r="F919" s="2" t="s">
        <v>1454</v>
      </c>
      <c r="G919" s="2" t="s">
        <v>1607</v>
      </c>
      <c r="H919" s="2" t="s">
        <v>1459</v>
      </c>
      <c r="I919" s="2" t="s">
        <v>1392</v>
      </c>
      <c r="J919">
        <v>1.091</v>
      </c>
    </row>
    <row r="920" spans="1:10" hidden="1">
      <c r="A920" t="str">
        <f t="shared" si="14"/>
        <v>44519LAC</v>
      </c>
      <c r="B920" s="1">
        <v>44519</v>
      </c>
      <c r="C920" t="s">
        <v>1262</v>
      </c>
      <c r="D920" s="2" t="s">
        <v>1182</v>
      </c>
      <c r="E920" s="2" t="s">
        <v>1300</v>
      </c>
      <c r="F920" s="2" t="s">
        <v>1392</v>
      </c>
      <c r="G920" s="2" t="s">
        <v>1229</v>
      </c>
      <c r="H920" s="2" t="s">
        <v>1394</v>
      </c>
      <c r="I920" s="2" t="s">
        <v>1501</v>
      </c>
      <c r="J920">
        <v>1.147</v>
      </c>
    </row>
    <row r="921" spans="1:10" hidden="1">
      <c r="A921" t="str">
        <f t="shared" si="14"/>
        <v>44519BOS</v>
      </c>
      <c r="B921" s="1">
        <v>44519</v>
      </c>
      <c r="C921" t="s">
        <v>1263</v>
      </c>
      <c r="D921" s="2" t="s">
        <v>1172</v>
      </c>
      <c r="E921" s="2" t="s">
        <v>1481</v>
      </c>
      <c r="F921" s="2" t="s">
        <v>1305</v>
      </c>
      <c r="G921" s="2" t="s">
        <v>1257</v>
      </c>
      <c r="H921" s="2" t="s">
        <v>1430</v>
      </c>
      <c r="I921" s="2" t="s">
        <v>1482</v>
      </c>
      <c r="J921">
        <v>1.105</v>
      </c>
    </row>
    <row r="922" spans="1:10" hidden="1">
      <c r="A922" t="str">
        <f t="shared" si="14"/>
        <v>44519SAS</v>
      </c>
      <c r="B922" s="1">
        <v>44519</v>
      </c>
      <c r="C922" t="s">
        <v>1264</v>
      </c>
      <c r="D922" s="2" t="s">
        <v>1194</v>
      </c>
      <c r="E922" s="2" t="s">
        <v>1227</v>
      </c>
      <c r="F922" s="2" t="s">
        <v>1424</v>
      </c>
      <c r="G922" s="2" t="s">
        <v>1605</v>
      </c>
      <c r="H922" s="2" t="s">
        <v>1360</v>
      </c>
      <c r="I922" s="2" t="s">
        <v>1378</v>
      </c>
      <c r="J922">
        <v>1.0780000000000001</v>
      </c>
    </row>
    <row r="923" spans="1:10" hidden="1">
      <c r="A923" t="str">
        <f t="shared" si="14"/>
        <v>44519CLE</v>
      </c>
      <c r="B923" s="1">
        <v>44519</v>
      </c>
      <c r="C923" t="s">
        <v>1265</v>
      </c>
      <c r="D923" s="2" t="s">
        <v>1175</v>
      </c>
      <c r="E923" s="2" t="s">
        <v>1227</v>
      </c>
      <c r="F923" s="2" t="s">
        <v>1364</v>
      </c>
      <c r="G923" s="2" t="s">
        <v>1400</v>
      </c>
      <c r="H923" s="2" t="s">
        <v>1343</v>
      </c>
      <c r="I923" s="2" t="s">
        <v>1480</v>
      </c>
      <c r="J923">
        <v>1.026</v>
      </c>
    </row>
    <row r="924" spans="1:10" hidden="1">
      <c r="A924" t="str">
        <f t="shared" si="14"/>
        <v>44519LAL</v>
      </c>
      <c r="B924" s="1">
        <v>44519</v>
      </c>
      <c r="C924" t="s">
        <v>1266</v>
      </c>
      <c r="D924" s="2" t="s">
        <v>1183</v>
      </c>
      <c r="E924" s="2" t="s">
        <v>1326</v>
      </c>
      <c r="F924" s="2" t="s">
        <v>1481</v>
      </c>
      <c r="G924" s="2" t="s">
        <v>1424</v>
      </c>
      <c r="H924" s="2" t="s">
        <v>1336</v>
      </c>
      <c r="I924" s="2" t="s">
        <v>1489</v>
      </c>
      <c r="J924">
        <v>1.0620000000000001</v>
      </c>
    </row>
    <row r="925" spans="1:10" hidden="1">
      <c r="A925" t="str">
        <f t="shared" si="14"/>
        <v>44519NOP</v>
      </c>
      <c r="B925" s="1">
        <v>44519</v>
      </c>
      <c r="C925" t="s">
        <v>1267</v>
      </c>
      <c r="D925" s="2" t="s">
        <v>1188</v>
      </c>
      <c r="E925" s="2" t="s">
        <v>1468</v>
      </c>
      <c r="F925" s="2" t="s">
        <v>1476</v>
      </c>
      <c r="G925" s="2" t="s">
        <v>1292</v>
      </c>
      <c r="H925" s="2" t="s">
        <v>1443</v>
      </c>
      <c r="I925" s="2" t="s">
        <v>1452</v>
      </c>
      <c r="J925">
        <v>1.1020000000000001</v>
      </c>
    </row>
    <row r="926" spans="1:10" hidden="1">
      <c r="A926" t="str">
        <f t="shared" si="14"/>
        <v>44519MIN</v>
      </c>
      <c r="B926" s="1">
        <v>44519</v>
      </c>
      <c r="C926" t="s">
        <v>1268</v>
      </c>
      <c r="D926" s="2" t="s">
        <v>1187</v>
      </c>
      <c r="E926" s="2" t="s">
        <v>1454</v>
      </c>
      <c r="F926" s="2" t="s">
        <v>1405</v>
      </c>
      <c r="G926" s="2" t="s">
        <v>1291</v>
      </c>
      <c r="H926" s="2" t="s">
        <v>1521</v>
      </c>
      <c r="I926" s="2" t="s">
        <v>1379</v>
      </c>
      <c r="J926">
        <v>1.0609999999999999</v>
      </c>
    </row>
    <row r="927" spans="1:10" hidden="1">
      <c r="A927" t="str">
        <f t="shared" si="14"/>
        <v>44519ORL</v>
      </c>
      <c r="B927" s="1">
        <v>44519</v>
      </c>
      <c r="C927" t="s">
        <v>1269</v>
      </c>
      <c r="D927" s="2" t="s">
        <v>1191</v>
      </c>
      <c r="E927" s="2" t="s">
        <v>1212</v>
      </c>
      <c r="F927" s="2" t="s">
        <v>1397</v>
      </c>
      <c r="G927" s="2" t="s">
        <v>1431</v>
      </c>
      <c r="H927" s="2" t="s">
        <v>1289</v>
      </c>
      <c r="I927" s="2" t="s">
        <v>1227</v>
      </c>
      <c r="J927">
        <v>1.0209999999999999</v>
      </c>
    </row>
    <row r="928" spans="1:10" hidden="1">
      <c r="A928" t="str">
        <f t="shared" si="14"/>
        <v>44519DET</v>
      </c>
      <c r="B928" s="1">
        <v>44519</v>
      </c>
      <c r="C928" t="s">
        <v>1270</v>
      </c>
      <c r="D928" s="2" t="s">
        <v>1178</v>
      </c>
      <c r="E928" s="2" t="s">
        <v>1229</v>
      </c>
      <c r="F928" s="2" t="s">
        <v>1546</v>
      </c>
      <c r="G928" s="2" t="s">
        <v>1456</v>
      </c>
      <c r="H928" s="2" t="s">
        <v>1341</v>
      </c>
      <c r="I928" s="2" t="s">
        <v>1444</v>
      </c>
      <c r="J928">
        <v>1.048</v>
      </c>
    </row>
    <row r="929" spans="1:10" hidden="1">
      <c r="A929" t="str">
        <f t="shared" si="14"/>
        <v>44519OKC</v>
      </c>
      <c r="B929" s="1">
        <v>44519</v>
      </c>
      <c r="C929" t="s">
        <v>1271</v>
      </c>
      <c r="D929" s="2" t="s">
        <v>1190</v>
      </c>
      <c r="E929" s="2" t="s">
        <v>1555</v>
      </c>
      <c r="F929" s="2" t="s">
        <v>1599</v>
      </c>
      <c r="G929" s="2" t="s">
        <v>1484</v>
      </c>
      <c r="H929" s="2" t="s">
        <v>1396</v>
      </c>
      <c r="I929" s="2" t="s">
        <v>1579</v>
      </c>
      <c r="J929">
        <v>1.0069999999999999</v>
      </c>
    </row>
    <row r="930" spans="1:10" hidden="1">
      <c r="A930" t="str">
        <f t="shared" si="14"/>
        <v>44519HOU</v>
      </c>
      <c r="B930" s="1">
        <v>44519</v>
      </c>
      <c r="C930" t="s">
        <v>1273</v>
      </c>
      <c r="D930" s="2" t="s">
        <v>1180</v>
      </c>
      <c r="E930" s="2" t="s">
        <v>1508</v>
      </c>
      <c r="F930" s="2" t="s">
        <v>1608</v>
      </c>
      <c r="G930" s="2" t="s">
        <v>1544</v>
      </c>
      <c r="H930" s="2" t="s">
        <v>1513</v>
      </c>
      <c r="I930" s="2" t="s">
        <v>1408</v>
      </c>
      <c r="J930">
        <v>1.04</v>
      </c>
    </row>
    <row r="931" spans="1:10" hidden="1">
      <c r="A931" t="str">
        <f t="shared" si="14"/>
        <v>44520--</v>
      </c>
      <c r="B931" s="1">
        <v>44520</v>
      </c>
      <c r="C931" t="s">
        <v>1209</v>
      </c>
      <c r="D931" s="2" t="s">
        <v>1209</v>
      </c>
      <c r="E931" s="2" t="s">
        <v>1209</v>
      </c>
      <c r="F931" s="2" t="s">
        <v>1209</v>
      </c>
      <c r="G931" s="2" t="s">
        <v>1209</v>
      </c>
      <c r="H931" s="2" t="s">
        <v>1209</v>
      </c>
      <c r="I931" s="2" t="s">
        <v>1209</v>
      </c>
      <c r="J931" t="s">
        <v>1209</v>
      </c>
    </row>
    <row r="932" spans="1:10" hidden="1">
      <c r="A932" t="str">
        <f t="shared" si="14"/>
        <v>44520UTA</v>
      </c>
      <c r="B932" s="1">
        <v>44520</v>
      </c>
      <c r="C932" t="s">
        <v>1237</v>
      </c>
      <c r="D932" s="2" t="s">
        <v>1196</v>
      </c>
      <c r="E932" s="2" t="s">
        <v>1254</v>
      </c>
      <c r="F932" s="2" t="s">
        <v>1310</v>
      </c>
      <c r="G932" s="2" t="s">
        <v>1598</v>
      </c>
      <c r="H932" s="2" t="s">
        <v>1320</v>
      </c>
      <c r="I932" s="2" t="s">
        <v>1304</v>
      </c>
      <c r="J932">
        <v>1.1459999999999999</v>
      </c>
    </row>
    <row r="933" spans="1:10" hidden="1">
      <c r="A933" t="str">
        <f t="shared" si="14"/>
        <v>44520GSW</v>
      </c>
      <c r="B933" s="1">
        <v>44520</v>
      </c>
      <c r="C933" t="s">
        <v>1238</v>
      </c>
      <c r="D933" s="2" t="s">
        <v>1179</v>
      </c>
      <c r="E933" s="2" t="s">
        <v>1419</v>
      </c>
      <c r="F933" s="2" t="s">
        <v>1386</v>
      </c>
      <c r="G933" s="2" t="s">
        <v>1358</v>
      </c>
      <c r="H933" s="2" t="s">
        <v>1582</v>
      </c>
      <c r="I933" s="2" t="s">
        <v>1425</v>
      </c>
      <c r="J933">
        <v>1.077</v>
      </c>
    </row>
    <row r="934" spans="1:10" hidden="1">
      <c r="A934" t="str">
        <f t="shared" si="14"/>
        <v>44520PHI</v>
      </c>
      <c r="B934" s="1">
        <v>44520</v>
      </c>
      <c r="C934" t="s">
        <v>1240</v>
      </c>
      <c r="D934" s="2" t="s">
        <v>1192</v>
      </c>
      <c r="E934" s="2" t="s">
        <v>1223</v>
      </c>
      <c r="F934" s="2" t="s">
        <v>1509</v>
      </c>
      <c r="G934" s="2" t="s">
        <v>1384</v>
      </c>
      <c r="H934" s="2" t="s">
        <v>1223</v>
      </c>
      <c r="I934" s="2" t="s">
        <v>1223</v>
      </c>
      <c r="J934">
        <v>1.1020000000000001</v>
      </c>
    </row>
    <row r="935" spans="1:10" hidden="1">
      <c r="A935" t="str">
        <f t="shared" si="14"/>
        <v>44520MIA</v>
      </c>
      <c r="B935" s="1">
        <v>44520</v>
      </c>
      <c r="C935" t="s">
        <v>1241</v>
      </c>
      <c r="D935" s="2" t="s">
        <v>1185</v>
      </c>
      <c r="E935" s="2" t="s">
        <v>1391</v>
      </c>
      <c r="F935" s="2" t="s">
        <v>1321</v>
      </c>
      <c r="G935" s="2" t="s">
        <v>1278</v>
      </c>
      <c r="H935" s="2" t="s">
        <v>1418</v>
      </c>
      <c r="I935" s="2" t="s">
        <v>1439</v>
      </c>
      <c r="J935">
        <v>1.073</v>
      </c>
    </row>
    <row r="936" spans="1:10" hidden="1">
      <c r="A936" t="str">
        <f t="shared" si="14"/>
        <v>44520POR</v>
      </c>
      <c r="B936" s="1">
        <v>44520</v>
      </c>
      <c r="C936" t="s">
        <v>1242</v>
      </c>
      <c r="D936" s="2" t="s">
        <v>1193</v>
      </c>
      <c r="E936" s="2" t="s">
        <v>1476</v>
      </c>
      <c r="F936" s="2" t="s">
        <v>1416</v>
      </c>
      <c r="G936" s="2" t="s">
        <v>1277</v>
      </c>
      <c r="H936" s="2" t="s">
        <v>1545</v>
      </c>
      <c r="I936" s="2" t="s">
        <v>1338</v>
      </c>
      <c r="J936">
        <v>1.1439999999999999</v>
      </c>
    </row>
    <row r="937" spans="1:10">
      <c r="A937" t="str">
        <f t="shared" si="14"/>
        <v>44520ATL</v>
      </c>
      <c r="B937" s="1">
        <v>44520</v>
      </c>
      <c r="C937" t="s">
        <v>1243</v>
      </c>
      <c r="D937" s="2" t="s">
        <v>1168</v>
      </c>
      <c r="E937" s="2" t="s">
        <v>1425</v>
      </c>
      <c r="F937" s="2" t="s">
        <v>1606</v>
      </c>
      <c r="G937" s="2" t="s">
        <v>1532</v>
      </c>
      <c r="H937" s="2" t="s">
        <v>1581</v>
      </c>
      <c r="I937" s="2" t="s">
        <v>1450</v>
      </c>
      <c r="J937">
        <v>1.109</v>
      </c>
    </row>
    <row r="938" spans="1:10" hidden="1">
      <c r="A938" t="str">
        <f t="shared" si="14"/>
        <v>44520CHI</v>
      </c>
      <c r="B938" s="1">
        <v>44520</v>
      </c>
      <c r="C938" t="s">
        <v>1244</v>
      </c>
      <c r="D938" s="2" t="s">
        <v>1173</v>
      </c>
      <c r="E938" s="2" t="s">
        <v>1351</v>
      </c>
      <c r="F938" s="2" t="s">
        <v>1386</v>
      </c>
      <c r="G938" s="2" t="s">
        <v>1384</v>
      </c>
      <c r="H938" s="2" t="s">
        <v>1422</v>
      </c>
      <c r="I938" s="2" t="s">
        <v>1428</v>
      </c>
      <c r="J938">
        <v>1.081</v>
      </c>
    </row>
    <row r="939" spans="1:10" hidden="1">
      <c r="A939" t="str">
        <f t="shared" si="14"/>
        <v>44520MEM</v>
      </c>
      <c r="B939" s="1">
        <v>44520</v>
      </c>
      <c r="C939" t="s">
        <v>1245</v>
      </c>
      <c r="D939" s="2" t="s">
        <v>1184</v>
      </c>
      <c r="E939" s="2" t="s">
        <v>1542</v>
      </c>
      <c r="F939" s="2" t="s">
        <v>1385</v>
      </c>
      <c r="G939" s="2" t="s">
        <v>1573</v>
      </c>
      <c r="H939" s="2" t="s">
        <v>1446</v>
      </c>
      <c r="I939" s="2" t="s">
        <v>1343</v>
      </c>
      <c r="J939">
        <v>1.0880000000000001</v>
      </c>
    </row>
    <row r="940" spans="1:10" hidden="1">
      <c r="A940" t="str">
        <f t="shared" si="14"/>
        <v>44520SAC</v>
      </c>
      <c r="B940" s="1">
        <v>44520</v>
      </c>
      <c r="C940" t="s">
        <v>1246</v>
      </c>
      <c r="D940" s="2" t="s">
        <v>1214</v>
      </c>
      <c r="E940" s="2" t="s">
        <v>1542</v>
      </c>
      <c r="F940" s="2" t="s">
        <v>1443</v>
      </c>
      <c r="G940" s="2" t="s">
        <v>1345</v>
      </c>
      <c r="H940" s="2" t="s">
        <v>1293</v>
      </c>
      <c r="I940" s="2" t="s">
        <v>1421</v>
      </c>
      <c r="J940">
        <v>1.1020000000000001</v>
      </c>
    </row>
    <row r="941" spans="1:10" hidden="1">
      <c r="A941" t="str">
        <f t="shared" si="14"/>
        <v>44520PHX</v>
      </c>
      <c r="B941" s="1">
        <v>44520</v>
      </c>
      <c r="C941" t="s">
        <v>1247</v>
      </c>
      <c r="D941" s="2" t="s">
        <v>1215</v>
      </c>
      <c r="E941" s="2" t="s">
        <v>1331</v>
      </c>
      <c r="F941" s="2" t="s">
        <v>1394</v>
      </c>
      <c r="G941" s="2" t="s">
        <v>1288</v>
      </c>
      <c r="H941" s="2" t="s">
        <v>1280</v>
      </c>
      <c r="I941" s="2" t="s">
        <v>1501</v>
      </c>
      <c r="J941">
        <v>1.133</v>
      </c>
    </row>
    <row r="942" spans="1:10" hidden="1">
      <c r="A942" t="str">
        <f t="shared" si="14"/>
        <v>44520TOR</v>
      </c>
      <c r="B942" s="1">
        <v>44520</v>
      </c>
      <c r="C942" t="s">
        <v>1248</v>
      </c>
      <c r="D942" s="2" t="s">
        <v>1195</v>
      </c>
      <c r="E942" s="2" t="s">
        <v>1331</v>
      </c>
      <c r="F942" s="2" t="s">
        <v>1321</v>
      </c>
      <c r="G942" s="2" t="s">
        <v>1292</v>
      </c>
      <c r="H942" s="2" t="s">
        <v>1379</v>
      </c>
      <c r="I942" s="2" t="s">
        <v>1386</v>
      </c>
      <c r="J942">
        <v>1.085</v>
      </c>
    </row>
    <row r="943" spans="1:10" hidden="1">
      <c r="A943" t="str">
        <f t="shared" si="14"/>
        <v>44520NYK</v>
      </c>
      <c r="B943" s="1">
        <v>44520</v>
      </c>
      <c r="C943" t="s">
        <v>1249</v>
      </c>
      <c r="D943" s="2" t="s">
        <v>1189</v>
      </c>
      <c r="E943" s="2" t="s">
        <v>1443</v>
      </c>
      <c r="F943" s="2" t="s">
        <v>1513</v>
      </c>
      <c r="G943" s="2" t="s">
        <v>1506</v>
      </c>
      <c r="H943" s="2" t="s">
        <v>1300</v>
      </c>
      <c r="I943" s="2" t="s">
        <v>1304</v>
      </c>
      <c r="J943">
        <v>1.0680000000000001</v>
      </c>
    </row>
    <row r="944" spans="1:10" hidden="1">
      <c r="A944" t="str">
        <f t="shared" si="14"/>
        <v>44520CHA</v>
      </c>
      <c r="B944" s="1">
        <v>44520</v>
      </c>
      <c r="C944" t="s">
        <v>1250</v>
      </c>
      <c r="D944" s="2" t="s">
        <v>1174</v>
      </c>
      <c r="E944" s="2" t="s">
        <v>1282</v>
      </c>
      <c r="F944" s="2" t="s">
        <v>1503</v>
      </c>
      <c r="G944" s="2" t="s">
        <v>1520</v>
      </c>
      <c r="H944" s="2" t="s">
        <v>1280</v>
      </c>
      <c r="I944" s="2" t="s">
        <v>1501</v>
      </c>
      <c r="J944">
        <v>1.075</v>
      </c>
    </row>
    <row r="945" spans="1:10" hidden="1">
      <c r="A945" t="str">
        <f t="shared" si="14"/>
        <v>44520BKN</v>
      </c>
      <c r="B945" s="1">
        <v>44520</v>
      </c>
      <c r="C945" t="s">
        <v>1251</v>
      </c>
      <c r="D945" s="2" t="s">
        <v>1171</v>
      </c>
      <c r="E945" s="2" t="s">
        <v>1293</v>
      </c>
      <c r="F945" s="2" t="s">
        <v>1225</v>
      </c>
      <c r="G945" s="2" t="s">
        <v>1401</v>
      </c>
      <c r="H945" s="2" t="s">
        <v>1467</v>
      </c>
      <c r="I945" s="2" t="s">
        <v>1223</v>
      </c>
      <c r="J945">
        <v>1.1439999999999999</v>
      </c>
    </row>
    <row r="946" spans="1:10" hidden="1">
      <c r="A946" t="str">
        <f t="shared" si="14"/>
        <v>44520DAL</v>
      </c>
      <c r="B946" s="1">
        <v>44520</v>
      </c>
      <c r="C946" t="s">
        <v>1252</v>
      </c>
      <c r="D946" s="2" t="s">
        <v>1176</v>
      </c>
      <c r="E946" s="2" t="s">
        <v>1368</v>
      </c>
      <c r="F946" s="2" t="s">
        <v>1359</v>
      </c>
      <c r="G946" s="2" t="s">
        <v>1397</v>
      </c>
      <c r="H946" s="2" t="s">
        <v>1320</v>
      </c>
      <c r="I946" s="2" t="s">
        <v>1487</v>
      </c>
      <c r="J946">
        <v>1.119</v>
      </c>
    </row>
    <row r="947" spans="1:10" hidden="1">
      <c r="A947" t="str">
        <f t="shared" si="14"/>
        <v>44520MIL</v>
      </c>
      <c r="B947" s="1">
        <v>44520</v>
      </c>
      <c r="C947" t="s">
        <v>1255</v>
      </c>
      <c r="D947" s="2" t="s">
        <v>1186</v>
      </c>
      <c r="E947" s="2" t="s">
        <v>1368</v>
      </c>
      <c r="F947" s="2" t="s">
        <v>1334</v>
      </c>
      <c r="G947" s="2" t="s">
        <v>1366</v>
      </c>
      <c r="H947" s="2" t="s">
        <v>1326</v>
      </c>
      <c r="I947" s="2" t="s">
        <v>1542</v>
      </c>
      <c r="J947">
        <v>1.129</v>
      </c>
    </row>
    <row r="948" spans="1:10" hidden="1">
      <c r="A948" t="str">
        <f t="shared" si="14"/>
        <v>44520WAS</v>
      </c>
      <c r="B948" s="1">
        <v>44520</v>
      </c>
      <c r="C948" t="s">
        <v>1256</v>
      </c>
      <c r="D948" s="2" t="s">
        <v>1197</v>
      </c>
      <c r="E948" s="2" t="s">
        <v>1501</v>
      </c>
      <c r="F948" s="2" t="s">
        <v>1509</v>
      </c>
      <c r="G948" s="2" t="s">
        <v>1210</v>
      </c>
      <c r="H948" s="2" t="s">
        <v>1460</v>
      </c>
      <c r="I948" s="2" t="s">
        <v>1431</v>
      </c>
      <c r="J948">
        <v>1.077</v>
      </c>
    </row>
    <row r="949" spans="1:10" hidden="1">
      <c r="A949" t="str">
        <f t="shared" si="14"/>
        <v>44520IND</v>
      </c>
      <c r="B949" s="1">
        <v>44520</v>
      </c>
      <c r="C949" t="s">
        <v>1260</v>
      </c>
      <c r="D949" s="2" t="s">
        <v>1181</v>
      </c>
      <c r="E949" s="2" t="s">
        <v>1334</v>
      </c>
      <c r="F949" s="2" t="s">
        <v>1454</v>
      </c>
      <c r="G949" s="2" t="s">
        <v>1607</v>
      </c>
      <c r="H949" s="2" t="s">
        <v>1459</v>
      </c>
      <c r="I949" s="2" t="s">
        <v>1392</v>
      </c>
      <c r="J949">
        <v>1.091</v>
      </c>
    </row>
    <row r="950" spans="1:10" hidden="1">
      <c r="A950" t="str">
        <f t="shared" si="14"/>
        <v>44520DEN</v>
      </c>
      <c r="B950" s="1">
        <v>44520</v>
      </c>
      <c r="C950" t="s">
        <v>1261</v>
      </c>
      <c r="D950" s="2" t="s">
        <v>1177</v>
      </c>
      <c r="E950" s="2" t="s">
        <v>1210</v>
      </c>
      <c r="F950" s="2" t="s">
        <v>1496</v>
      </c>
      <c r="G950" s="2" t="s">
        <v>1525</v>
      </c>
      <c r="H950" s="2" t="s">
        <v>1366</v>
      </c>
      <c r="I950" s="2" t="s">
        <v>1462</v>
      </c>
      <c r="J950">
        <v>1.1359999999999999</v>
      </c>
    </row>
    <row r="951" spans="1:10" hidden="1">
      <c r="A951" t="str">
        <f t="shared" si="14"/>
        <v>44520LAC</v>
      </c>
      <c r="B951" s="1">
        <v>44520</v>
      </c>
      <c r="C951" t="s">
        <v>1262</v>
      </c>
      <c r="D951" s="2" t="s">
        <v>1182</v>
      </c>
      <c r="E951" s="2" t="s">
        <v>1332</v>
      </c>
      <c r="F951" s="2" t="s">
        <v>1406</v>
      </c>
      <c r="G951" s="2" t="s">
        <v>1476</v>
      </c>
      <c r="H951" s="2" t="s">
        <v>1394</v>
      </c>
      <c r="I951" s="2" t="s">
        <v>1389</v>
      </c>
      <c r="J951">
        <v>1.147</v>
      </c>
    </row>
    <row r="952" spans="1:10" hidden="1">
      <c r="A952" t="str">
        <f t="shared" si="14"/>
        <v>44520BOS</v>
      </c>
      <c r="B952" s="1">
        <v>44520</v>
      </c>
      <c r="C952" t="s">
        <v>1263</v>
      </c>
      <c r="D952" s="2" t="s">
        <v>1172</v>
      </c>
      <c r="E952" s="2" t="s">
        <v>1481</v>
      </c>
      <c r="F952" s="2" t="s">
        <v>1305</v>
      </c>
      <c r="G952" s="2" t="s">
        <v>1257</v>
      </c>
      <c r="H952" s="2" t="s">
        <v>1430</v>
      </c>
      <c r="I952" s="2" t="s">
        <v>1482</v>
      </c>
      <c r="J952">
        <v>1.105</v>
      </c>
    </row>
    <row r="953" spans="1:10" hidden="1">
      <c r="A953" t="str">
        <f t="shared" si="14"/>
        <v>44520SAS</v>
      </c>
      <c r="B953" s="1">
        <v>44520</v>
      </c>
      <c r="C953" t="s">
        <v>1264</v>
      </c>
      <c r="D953" s="2" t="s">
        <v>1194</v>
      </c>
      <c r="E953" s="2" t="s">
        <v>1292</v>
      </c>
      <c r="F953" s="2" t="s">
        <v>1506</v>
      </c>
      <c r="G953" s="2" t="s">
        <v>1231</v>
      </c>
      <c r="H953" s="2" t="s">
        <v>1360</v>
      </c>
      <c r="I953" s="2" t="s">
        <v>1445</v>
      </c>
      <c r="J953">
        <v>1.0780000000000001</v>
      </c>
    </row>
    <row r="954" spans="1:10" hidden="1">
      <c r="A954" t="str">
        <f t="shared" si="14"/>
        <v>44520CLE</v>
      </c>
      <c r="B954" s="1">
        <v>44520</v>
      </c>
      <c r="C954" t="s">
        <v>1265</v>
      </c>
      <c r="D954" s="2" t="s">
        <v>1175</v>
      </c>
      <c r="E954" s="2" t="s">
        <v>1292</v>
      </c>
      <c r="F954" s="2" t="s">
        <v>1547</v>
      </c>
      <c r="G954" s="2" t="s">
        <v>1506</v>
      </c>
      <c r="H954" s="2" t="s">
        <v>1423</v>
      </c>
      <c r="I954" s="2" t="s">
        <v>1480</v>
      </c>
      <c r="J954">
        <v>1.026</v>
      </c>
    </row>
    <row r="955" spans="1:10" hidden="1">
      <c r="A955" t="str">
        <f t="shared" si="14"/>
        <v>44520LAL</v>
      </c>
      <c r="B955" s="1">
        <v>44520</v>
      </c>
      <c r="C955" t="s">
        <v>1266</v>
      </c>
      <c r="D955" s="2" t="s">
        <v>1183</v>
      </c>
      <c r="E955" s="2" t="s">
        <v>1326</v>
      </c>
      <c r="F955" s="2" t="s">
        <v>1481</v>
      </c>
      <c r="G955" s="2" t="s">
        <v>1424</v>
      </c>
      <c r="H955" s="2" t="s">
        <v>1336</v>
      </c>
      <c r="I955" s="2" t="s">
        <v>1489</v>
      </c>
      <c r="J955">
        <v>1.0620000000000001</v>
      </c>
    </row>
    <row r="956" spans="1:10" hidden="1">
      <c r="A956" t="str">
        <f t="shared" si="14"/>
        <v>44520MIN</v>
      </c>
      <c r="B956" s="1">
        <v>44520</v>
      </c>
      <c r="C956" t="s">
        <v>1267</v>
      </c>
      <c r="D956" s="2" t="s">
        <v>1187</v>
      </c>
      <c r="E956" s="2" t="s">
        <v>1343</v>
      </c>
      <c r="F956" s="2" t="s">
        <v>1439</v>
      </c>
      <c r="G956" s="2" t="s">
        <v>1592</v>
      </c>
      <c r="H956" s="2" t="s">
        <v>1377</v>
      </c>
      <c r="I956" s="2" t="s">
        <v>1379</v>
      </c>
      <c r="J956">
        <v>1.0609999999999999</v>
      </c>
    </row>
    <row r="957" spans="1:10" hidden="1">
      <c r="A957" t="str">
        <f t="shared" si="14"/>
        <v>44520NOP</v>
      </c>
      <c r="B957" s="1">
        <v>44520</v>
      </c>
      <c r="C957" t="s">
        <v>1268</v>
      </c>
      <c r="D957" s="2" t="s">
        <v>1188</v>
      </c>
      <c r="E957" s="2" t="s">
        <v>1468</v>
      </c>
      <c r="F957" s="2" t="s">
        <v>1476</v>
      </c>
      <c r="G957" s="2" t="s">
        <v>1292</v>
      </c>
      <c r="H957" s="2" t="s">
        <v>1443</v>
      </c>
      <c r="I957" s="2" t="s">
        <v>1452</v>
      </c>
      <c r="J957">
        <v>1.1020000000000001</v>
      </c>
    </row>
    <row r="958" spans="1:10" hidden="1">
      <c r="A958" t="str">
        <f t="shared" si="14"/>
        <v>44520ORL</v>
      </c>
      <c r="B958" s="1">
        <v>44520</v>
      </c>
      <c r="C958" t="s">
        <v>1269</v>
      </c>
      <c r="D958" s="2" t="s">
        <v>1191</v>
      </c>
      <c r="E958" s="2" t="s">
        <v>1212</v>
      </c>
      <c r="F958" s="2" t="s">
        <v>1397</v>
      </c>
      <c r="G958" s="2" t="s">
        <v>1431</v>
      </c>
      <c r="H958" s="2" t="s">
        <v>1289</v>
      </c>
      <c r="I958" s="2" t="s">
        <v>1227</v>
      </c>
      <c r="J958">
        <v>1.0209999999999999</v>
      </c>
    </row>
    <row r="959" spans="1:10" hidden="1">
      <c r="A959" t="str">
        <f t="shared" si="14"/>
        <v>44520DET</v>
      </c>
      <c r="B959" s="1">
        <v>44520</v>
      </c>
      <c r="C959" t="s">
        <v>1270</v>
      </c>
      <c r="D959" s="2" t="s">
        <v>1178</v>
      </c>
      <c r="E959" s="2" t="s">
        <v>1229</v>
      </c>
      <c r="F959" s="2" t="s">
        <v>1546</v>
      </c>
      <c r="G959" s="2" t="s">
        <v>1456</v>
      </c>
      <c r="H959" s="2" t="s">
        <v>1341</v>
      </c>
      <c r="I959" s="2" t="s">
        <v>1444</v>
      </c>
      <c r="J959">
        <v>1.048</v>
      </c>
    </row>
    <row r="960" spans="1:10" hidden="1">
      <c r="A960" t="str">
        <f t="shared" si="14"/>
        <v>44520OKC</v>
      </c>
      <c r="B960" s="1">
        <v>44520</v>
      </c>
      <c r="C960" t="s">
        <v>1271</v>
      </c>
      <c r="D960" s="2" t="s">
        <v>1190</v>
      </c>
      <c r="E960" s="2" t="s">
        <v>1555</v>
      </c>
      <c r="F960" s="2" t="s">
        <v>1599</v>
      </c>
      <c r="G960" s="2" t="s">
        <v>1484</v>
      </c>
      <c r="H960" s="2" t="s">
        <v>1396</v>
      </c>
      <c r="I960" s="2" t="s">
        <v>1579</v>
      </c>
      <c r="J960">
        <v>1.0069999999999999</v>
      </c>
    </row>
    <row r="961" spans="1:10" hidden="1">
      <c r="A961" t="str">
        <f t="shared" si="14"/>
        <v>44520HOU</v>
      </c>
      <c r="B961" s="1">
        <v>44520</v>
      </c>
      <c r="C961" t="s">
        <v>1273</v>
      </c>
      <c r="D961" s="2" t="s">
        <v>1180</v>
      </c>
      <c r="E961" s="2" t="s">
        <v>1508</v>
      </c>
      <c r="F961" s="2" t="s">
        <v>1608</v>
      </c>
      <c r="G961" s="2" t="s">
        <v>1544</v>
      </c>
      <c r="H961" s="2" t="s">
        <v>1513</v>
      </c>
      <c r="I961" s="2" t="s">
        <v>1408</v>
      </c>
      <c r="J961">
        <v>1.04</v>
      </c>
    </row>
    <row r="962" spans="1:10" hidden="1">
      <c r="A962" t="str">
        <f t="shared" si="14"/>
        <v>44521--</v>
      </c>
      <c r="B962" s="1">
        <v>44521</v>
      </c>
      <c r="C962" t="s">
        <v>1209</v>
      </c>
      <c r="D962" s="2" t="s">
        <v>1209</v>
      </c>
      <c r="E962" s="2" t="s">
        <v>1209</v>
      </c>
      <c r="F962" s="2" t="s">
        <v>1209</v>
      </c>
      <c r="G962" s="2" t="s">
        <v>1209</v>
      </c>
      <c r="H962" s="2" t="s">
        <v>1209</v>
      </c>
      <c r="I962" s="2" t="s">
        <v>1209</v>
      </c>
      <c r="J962" t="s">
        <v>1209</v>
      </c>
    </row>
    <row r="963" spans="1:10" hidden="1">
      <c r="A963" t="str">
        <f t="shared" ref="A963:A1026" si="15">_xlfn.CONCAT(B963,D963)</f>
        <v>44521UTA</v>
      </c>
      <c r="B963" s="1">
        <v>44521</v>
      </c>
      <c r="C963" t="s">
        <v>1237</v>
      </c>
      <c r="D963" s="2" t="s">
        <v>1196</v>
      </c>
      <c r="E963" s="2" t="s">
        <v>1254</v>
      </c>
      <c r="F963" s="2" t="s">
        <v>1310</v>
      </c>
      <c r="G963" s="2" t="s">
        <v>1598</v>
      </c>
      <c r="H963" s="2" t="s">
        <v>1320</v>
      </c>
      <c r="I963" s="2" t="s">
        <v>1304</v>
      </c>
      <c r="J963">
        <v>1.1459999999999999</v>
      </c>
    </row>
    <row r="964" spans="1:10" hidden="1">
      <c r="A964" t="str">
        <f t="shared" si="15"/>
        <v>44521GSW</v>
      </c>
      <c r="B964" s="1">
        <v>44521</v>
      </c>
      <c r="C964" t="s">
        <v>1238</v>
      </c>
      <c r="D964" s="2" t="s">
        <v>1179</v>
      </c>
      <c r="E964" s="2" t="s">
        <v>1419</v>
      </c>
      <c r="F964" s="2" t="s">
        <v>1320</v>
      </c>
      <c r="G964" s="2" t="s">
        <v>1254</v>
      </c>
      <c r="H964" s="2" t="s">
        <v>1582</v>
      </c>
      <c r="I964" s="2" t="s">
        <v>1541</v>
      </c>
      <c r="J964">
        <v>1.077</v>
      </c>
    </row>
    <row r="965" spans="1:10" hidden="1">
      <c r="A965" t="str">
        <f t="shared" si="15"/>
        <v>44521PHI</v>
      </c>
      <c r="B965" s="1">
        <v>44521</v>
      </c>
      <c r="C965" t="s">
        <v>1240</v>
      </c>
      <c r="D965" s="2" t="s">
        <v>1192</v>
      </c>
      <c r="E965" s="2" t="s">
        <v>1223</v>
      </c>
      <c r="F965" s="2" t="s">
        <v>1509</v>
      </c>
      <c r="G965" s="2" t="s">
        <v>1384</v>
      </c>
      <c r="H965" s="2" t="s">
        <v>1223</v>
      </c>
      <c r="I965" s="2" t="s">
        <v>1223</v>
      </c>
      <c r="J965">
        <v>1.1020000000000001</v>
      </c>
    </row>
    <row r="966" spans="1:10" hidden="1">
      <c r="A966" t="str">
        <f t="shared" si="15"/>
        <v>44521MIA</v>
      </c>
      <c r="B966" s="1">
        <v>44521</v>
      </c>
      <c r="C966" t="s">
        <v>1241</v>
      </c>
      <c r="D966" s="2" t="s">
        <v>1185</v>
      </c>
      <c r="E966" s="2" t="s">
        <v>1391</v>
      </c>
      <c r="F966" s="2" t="s">
        <v>1321</v>
      </c>
      <c r="G966" s="2" t="s">
        <v>1278</v>
      </c>
      <c r="H966" s="2" t="s">
        <v>1418</v>
      </c>
      <c r="I966" s="2" t="s">
        <v>1439</v>
      </c>
      <c r="J966">
        <v>1.073</v>
      </c>
    </row>
    <row r="967" spans="1:10" hidden="1">
      <c r="A967" t="str">
        <f t="shared" si="15"/>
        <v>44521POR</v>
      </c>
      <c r="B967" s="1">
        <v>44521</v>
      </c>
      <c r="C967" t="s">
        <v>1242</v>
      </c>
      <c r="D967" s="2" t="s">
        <v>1193</v>
      </c>
      <c r="E967" s="2" t="s">
        <v>1476</v>
      </c>
      <c r="F967" s="2" t="s">
        <v>1416</v>
      </c>
      <c r="G967" s="2" t="s">
        <v>1277</v>
      </c>
      <c r="H967" s="2" t="s">
        <v>1545</v>
      </c>
      <c r="I967" s="2" t="s">
        <v>1338</v>
      </c>
      <c r="J967">
        <v>1.1439999999999999</v>
      </c>
    </row>
    <row r="968" spans="1:10">
      <c r="A968" t="str">
        <f t="shared" si="15"/>
        <v>44521ATL</v>
      </c>
      <c r="B968" s="1">
        <v>44521</v>
      </c>
      <c r="C968" t="s">
        <v>1243</v>
      </c>
      <c r="D968" s="2" t="s">
        <v>1168</v>
      </c>
      <c r="E968" s="2" t="s">
        <v>1425</v>
      </c>
      <c r="F968" s="2" t="s">
        <v>1606</v>
      </c>
      <c r="G968" s="2" t="s">
        <v>1532</v>
      </c>
      <c r="H968" s="2" t="s">
        <v>1581</v>
      </c>
      <c r="I968" s="2" t="s">
        <v>1450</v>
      </c>
      <c r="J968">
        <v>1.109</v>
      </c>
    </row>
    <row r="969" spans="1:10" hidden="1">
      <c r="A969" t="str">
        <f t="shared" si="15"/>
        <v>44521CHI</v>
      </c>
      <c r="B969" s="1">
        <v>44521</v>
      </c>
      <c r="C969" t="s">
        <v>1244</v>
      </c>
      <c r="D969" s="2" t="s">
        <v>1173</v>
      </c>
      <c r="E969" s="2" t="s">
        <v>1286</v>
      </c>
      <c r="F969" s="2" t="s">
        <v>1275</v>
      </c>
      <c r="G969" s="2" t="s">
        <v>1497</v>
      </c>
      <c r="H969" s="2" t="s">
        <v>1422</v>
      </c>
      <c r="I969" s="2" t="s">
        <v>1542</v>
      </c>
      <c r="J969">
        <v>1.081</v>
      </c>
    </row>
    <row r="970" spans="1:10" hidden="1">
      <c r="A970" t="str">
        <f t="shared" si="15"/>
        <v>44521PHX</v>
      </c>
      <c r="B970" s="1">
        <v>44521</v>
      </c>
      <c r="C970" t="s">
        <v>1245</v>
      </c>
      <c r="D970" s="2" t="s">
        <v>1215</v>
      </c>
      <c r="E970" s="2" t="s">
        <v>1328</v>
      </c>
      <c r="F970" s="2" t="s">
        <v>1501</v>
      </c>
      <c r="G970" s="2" t="s">
        <v>1535</v>
      </c>
      <c r="H970" s="2" t="s">
        <v>1425</v>
      </c>
      <c r="I970" s="2" t="s">
        <v>1501</v>
      </c>
      <c r="J970">
        <v>1.133</v>
      </c>
    </row>
    <row r="971" spans="1:10" hidden="1">
      <c r="A971" t="str">
        <f t="shared" si="15"/>
        <v>44521CHA</v>
      </c>
      <c r="B971" s="1">
        <v>44521</v>
      </c>
      <c r="C971" t="s">
        <v>1246</v>
      </c>
      <c r="D971" s="2" t="s">
        <v>1174</v>
      </c>
      <c r="E971" s="2" t="s">
        <v>1440</v>
      </c>
      <c r="F971" s="2" t="s">
        <v>1439</v>
      </c>
      <c r="G971" s="2" t="s">
        <v>1539</v>
      </c>
      <c r="H971" s="2" t="s">
        <v>1304</v>
      </c>
      <c r="I971" s="2" t="s">
        <v>1501</v>
      </c>
      <c r="J971">
        <v>1.075</v>
      </c>
    </row>
    <row r="972" spans="1:10" hidden="1">
      <c r="A972" t="str">
        <f t="shared" si="15"/>
        <v>44521MEM</v>
      </c>
      <c r="B972" s="1">
        <v>44521</v>
      </c>
      <c r="C972" t="s">
        <v>1247</v>
      </c>
      <c r="D972" s="2" t="s">
        <v>1184</v>
      </c>
      <c r="E972" s="2" t="s">
        <v>1542</v>
      </c>
      <c r="F972" s="2" t="s">
        <v>1385</v>
      </c>
      <c r="G972" s="2" t="s">
        <v>1573</v>
      </c>
      <c r="H972" s="2" t="s">
        <v>1446</v>
      </c>
      <c r="I972" s="2" t="s">
        <v>1343</v>
      </c>
      <c r="J972">
        <v>1.0880000000000001</v>
      </c>
    </row>
    <row r="973" spans="1:10" hidden="1">
      <c r="A973" t="str">
        <f t="shared" si="15"/>
        <v>44521TOR</v>
      </c>
      <c r="B973" s="1">
        <v>44521</v>
      </c>
      <c r="C973" t="s">
        <v>1248</v>
      </c>
      <c r="D973" s="2" t="s">
        <v>1195</v>
      </c>
      <c r="E973" s="2" t="s">
        <v>1542</v>
      </c>
      <c r="F973" s="2" t="s">
        <v>1391</v>
      </c>
      <c r="G973" s="2" t="s">
        <v>1283</v>
      </c>
      <c r="H973" s="2" t="s">
        <v>1379</v>
      </c>
      <c r="I973" s="2" t="s">
        <v>1351</v>
      </c>
      <c r="J973">
        <v>1.085</v>
      </c>
    </row>
    <row r="974" spans="1:10" hidden="1">
      <c r="A974" t="str">
        <f t="shared" si="15"/>
        <v>44521BKN</v>
      </c>
      <c r="B974" s="1">
        <v>44521</v>
      </c>
      <c r="C974" t="s">
        <v>1249</v>
      </c>
      <c r="D974" s="2" t="s">
        <v>1171</v>
      </c>
      <c r="E974" s="2" t="s">
        <v>1439</v>
      </c>
      <c r="F974" s="2" t="s">
        <v>1293</v>
      </c>
      <c r="G974" s="2" t="s">
        <v>1545</v>
      </c>
      <c r="H974" s="2" t="s">
        <v>1505</v>
      </c>
      <c r="I974" s="2" t="s">
        <v>1223</v>
      </c>
      <c r="J974">
        <v>1.1439999999999999</v>
      </c>
    </row>
    <row r="975" spans="1:10" hidden="1">
      <c r="A975" t="str">
        <f t="shared" si="15"/>
        <v>44521NYK</v>
      </c>
      <c r="B975" s="1">
        <v>44521</v>
      </c>
      <c r="C975" t="s">
        <v>1250</v>
      </c>
      <c r="D975" s="2" t="s">
        <v>1189</v>
      </c>
      <c r="E975" s="2" t="s">
        <v>1443</v>
      </c>
      <c r="F975" s="2" t="s">
        <v>1513</v>
      </c>
      <c r="G975" s="2" t="s">
        <v>1506</v>
      </c>
      <c r="H975" s="2" t="s">
        <v>1300</v>
      </c>
      <c r="I975" s="2" t="s">
        <v>1304</v>
      </c>
      <c r="J975">
        <v>1.0680000000000001</v>
      </c>
    </row>
    <row r="976" spans="1:10" hidden="1">
      <c r="A976" t="str">
        <f t="shared" si="15"/>
        <v>44521SAC</v>
      </c>
      <c r="B976" s="1">
        <v>44521</v>
      </c>
      <c r="C976" t="s">
        <v>1251</v>
      </c>
      <c r="D976" s="2" t="s">
        <v>1214</v>
      </c>
      <c r="E976" s="2" t="s">
        <v>1295</v>
      </c>
      <c r="F976" s="2" t="s">
        <v>1450</v>
      </c>
      <c r="G976" s="2" t="s">
        <v>1549</v>
      </c>
      <c r="H976" s="2" t="s">
        <v>1462</v>
      </c>
      <c r="I976" s="2" t="s">
        <v>1421</v>
      </c>
      <c r="J976">
        <v>1.1020000000000001</v>
      </c>
    </row>
    <row r="977" spans="1:10" hidden="1">
      <c r="A977" t="str">
        <f t="shared" si="15"/>
        <v>44521IND</v>
      </c>
      <c r="B977" s="1">
        <v>44521</v>
      </c>
      <c r="C977" t="s">
        <v>1252</v>
      </c>
      <c r="D977" s="2" t="s">
        <v>1181</v>
      </c>
      <c r="E977" s="2" t="s">
        <v>1366</v>
      </c>
      <c r="F977" s="2" t="s">
        <v>1228</v>
      </c>
      <c r="G977" s="2" t="s">
        <v>1277</v>
      </c>
      <c r="H977" s="2" t="s">
        <v>1459</v>
      </c>
      <c r="I977" s="2" t="s">
        <v>1505</v>
      </c>
      <c r="J977">
        <v>1.091</v>
      </c>
    </row>
    <row r="978" spans="1:10" hidden="1">
      <c r="A978" t="str">
        <f t="shared" si="15"/>
        <v>44521DEN</v>
      </c>
      <c r="B978" s="1">
        <v>44521</v>
      </c>
      <c r="C978" t="s">
        <v>1255</v>
      </c>
      <c r="D978" s="2" t="s">
        <v>1177</v>
      </c>
      <c r="E978" s="2" t="s">
        <v>1368</v>
      </c>
      <c r="F978" s="2" t="s">
        <v>1257</v>
      </c>
      <c r="G978" s="2" t="s">
        <v>1419</v>
      </c>
      <c r="H978" s="2" t="s">
        <v>1295</v>
      </c>
      <c r="I978" s="2" t="s">
        <v>1462</v>
      </c>
      <c r="J978">
        <v>1.1359999999999999</v>
      </c>
    </row>
    <row r="979" spans="1:10" hidden="1">
      <c r="A979" t="str">
        <f t="shared" si="15"/>
        <v>44521DAL</v>
      </c>
      <c r="B979" s="1">
        <v>44521</v>
      </c>
      <c r="C979" t="s">
        <v>1256</v>
      </c>
      <c r="D979" s="2" t="s">
        <v>1176</v>
      </c>
      <c r="E979" s="2" t="s">
        <v>1501</v>
      </c>
      <c r="F979" s="2" t="s">
        <v>1363</v>
      </c>
      <c r="G979" s="2" t="s">
        <v>1301</v>
      </c>
      <c r="H979" s="2" t="s">
        <v>1320</v>
      </c>
      <c r="I979" s="2" t="s">
        <v>1400</v>
      </c>
      <c r="J979">
        <v>1.119</v>
      </c>
    </row>
    <row r="980" spans="1:10" hidden="1">
      <c r="A980" t="str">
        <f t="shared" si="15"/>
        <v>44521WAS</v>
      </c>
      <c r="B980" s="1">
        <v>44521</v>
      </c>
      <c r="C980" t="s">
        <v>1260</v>
      </c>
      <c r="D980" s="2" t="s">
        <v>1197</v>
      </c>
      <c r="E980" s="2" t="s">
        <v>1501</v>
      </c>
      <c r="F980" s="2" t="s">
        <v>1509</v>
      </c>
      <c r="G980" s="2" t="s">
        <v>1210</v>
      </c>
      <c r="H980" s="2" t="s">
        <v>1460</v>
      </c>
      <c r="I980" s="2" t="s">
        <v>1431</v>
      </c>
      <c r="J980">
        <v>1.077</v>
      </c>
    </row>
    <row r="981" spans="1:10" hidden="1">
      <c r="A981" t="str">
        <f t="shared" si="15"/>
        <v>44521BOS</v>
      </c>
      <c r="B981" s="1">
        <v>44521</v>
      </c>
      <c r="C981" t="s">
        <v>1261</v>
      </c>
      <c r="D981" s="2" t="s">
        <v>1172</v>
      </c>
      <c r="E981" s="2" t="s">
        <v>1297</v>
      </c>
      <c r="F981" s="2" t="s">
        <v>1528</v>
      </c>
      <c r="G981" s="2" t="s">
        <v>1609</v>
      </c>
      <c r="H981" s="2" t="s">
        <v>1363</v>
      </c>
      <c r="I981" s="2" t="s">
        <v>1482</v>
      </c>
      <c r="J981">
        <v>1.105</v>
      </c>
    </row>
    <row r="982" spans="1:10" hidden="1">
      <c r="A982" t="str">
        <f t="shared" si="15"/>
        <v>44521MIL</v>
      </c>
      <c r="B982" s="1">
        <v>44521</v>
      </c>
      <c r="C982" t="s">
        <v>1262</v>
      </c>
      <c r="D982" s="2" t="s">
        <v>1186</v>
      </c>
      <c r="E982" s="2" t="s">
        <v>1407</v>
      </c>
      <c r="F982" s="2" t="s">
        <v>1433</v>
      </c>
      <c r="G982" s="2" t="s">
        <v>1490</v>
      </c>
      <c r="H982" s="2" t="s">
        <v>1373</v>
      </c>
      <c r="I982" s="2" t="s">
        <v>1542</v>
      </c>
      <c r="J982">
        <v>1.129</v>
      </c>
    </row>
    <row r="983" spans="1:10" hidden="1">
      <c r="A983" t="str">
        <f t="shared" si="15"/>
        <v>44521LAC</v>
      </c>
      <c r="B983" s="1">
        <v>44521</v>
      </c>
      <c r="C983" t="s">
        <v>1263</v>
      </c>
      <c r="D983" s="2" t="s">
        <v>1182</v>
      </c>
      <c r="E983" s="2" t="s">
        <v>1336</v>
      </c>
      <c r="F983" s="2" t="s">
        <v>1564</v>
      </c>
      <c r="G983" s="2" t="s">
        <v>1610</v>
      </c>
      <c r="H983" s="2" t="s">
        <v>1394</v>
      </c>
      <c r="I983" s="2" t="s">
        <v>1376</v>
      </c>
      <c r="J983">
        <v>1.147</v>
      </c>
    </row>
    <row r="984" spans="1:10" hidden="1">
      <c r="A984" t="str">
        <f t="shared" si="15"/>
        <v>44521SAS</v>
      </c>
      <c r="B984" s="1">
        <v>44521</v>
      </c>
      <c r="C984" t="s">
        <v>1264</v>
      </c>
      <c r="D984" s="2" t="s">
        <v>1194</v>
      </c>
      <c r="E984" s="2" t="s">
        <v>1292</v>
      </c>
      <c r="F984" s="2" t="s">
        <v>1506</v>
      </c>
      <c r="G984" s="2" t="s">
        <v>1231</v>
      </c>
      <c r="H984" s="2" t="s">
        <v>1360</v>
      </c>
      <c r="I984" s="2" t="s">
        <v>1445</v>
      </c>
      <c r="J984">
        <v>1.0780000000000001</v>
      </c>
    </row>
    <row r="985" spans="1:10" hidden="1">
      <c r="A985" t="str">
        <f t="shared" si="15"/>
        <v>44521CLE</v>
      </c>
      <c r="B985" s="1">
        <v>44521</v>
      </c>
      <c r="C985" t="s">
        <v>1265</v>
      </c>
      <c r="D985" s="2" t="s">
        <v>1175</v>
      </c>
      <c r="E985" s="2" t="s">
        <v>1292</v>
      </c>
      <c r="F985" s="2" t="s">
        <v>1547</v>
      </c>
      <c r="G985" s="2" t="s">
        <v>1506</v>
      </c>
      <c r="H985" s="2" t="s">
        <v>1423</v>
      </c>
      <c r="I985" s="2" t="s">
        <v>1480</v>
      </c>
      <c r="J985">
        <v>1.026</v>
      </c>
    </row>
    <row r="986" spans="1:10" hidden="1">
      <c r="A986" t="str">
        <f t="shared" si="15"/>
        <v>44521LAL</v>
      </c>
      <c r="B986" s="1">
        <v>44521</v>
      </c>
      <c r="C986" t="s">
        <v>1266</v>
      </c>
      <c r="D986" s="2" t="s">
        <v>1183</v>
      </c>
      <c r="E986" s="2" t="s">
        <v>1303</v>
      </c>
      <c r="F986" s="2" t="s">
        <v>1367</v>
      </c>
      <c r="G986" s="2" t="s">
        <v>1430</v>
      </c>
      <c r="H986" s="2" t="s">
        <v>1336</v>
      </c>
      <c r="I986" s="2" t="s">
        <v>1466</v>
      </c>
      <c r="J986">
        <v>1.0620000000000001</v>
      </c>
    </row>
    <row r="987" spans="1:10" hidden="1">
      <c r="A987" t="str">
        <f t="shared" si="15"/>
        <v>44521MIN</v>
      </c>
      <c r="B987" s="1">
        <v>44521</v>
      </c>
      <c r="C987" t="s">
        <v>1267</v>
      </c>
      <c r="D987" s="2" t="s">
        <v>1187</v>
      </c>
      <c r="E987" s="2" t="s">
        <v>1343</v>
      </c>
      <c r="F987" s="2" t="s">
        <v>1439</v>
      </c>
      <c r="G987" s="2" t="s">
        <v>1592</v>
      </c>
      <c r="H987" s="2" t="s">
        <v>1377</v>
      </c>
      <c r="I987" s="2" t="s">
        <v>1379</v>
      </c>
      <c r="J987">
        <v>1.0609999999999999</v>
      </c>
    </row>
    <row r="988" spans="1:10" hidden="1">
      <c r="A988" t="str">
        <f t="shared" si="15"/>
        <v>44521NOP</v>
      </c>
      <c r="B988" s="1">
        <v>44521</v>
      </c>
      <c r="C988" t="s">
        <v>1268</v>
      </c>
      <c r="D988" s="2" t="s">
        <v>1188</v>
      </c>
      <c r="E988" s="2" t="s">
        <v>1468</v>
      </c>
      <c r="F988" s="2" t="s">
        <v>1292</v>
      </c>
      <c r="G988" s="2" t="s">
        <v>1472</v>
      </c>
      <c r="H988" s="2" t="s">
        <v>1295</v>
      </c>
      <c r="I988" s="2" t="s">
        <v>1452</v>
      </c>
      <c r="J988">
        <v>1.1020000000000001</v>
      </c>
    </row>
    <row r="989" spans="1:10" hidden="1">
      <c r="A989" t="str">
        <f t="shared" si="15"/>
        <v>44521ORL</v>
      </c>
      <c r="B989" s="1">
        <v>44521</v>
      </c>
      <c r="C989" t="s">
        <v>1269</v>
      </c>
      <c r="D989" s="2" t="s">
        <v>1191</v>
      </c>
      <c r="E989" s="2" t="s">
        <v>1500</v>
      </c>
      <c r="F989" s="2" t="s">
        <v>1542</v>
      </c>
      <c r="G989" s="2" t="s">
        <v>1279</v>
      </c>
      <c r="H989" s="2" t="s">
        <v>1289</v>
      </c>
      <c r="I989" s="2" t="s">
        <v>1300</v>
      </c>
      <c r="J989">
        <v>1.0209999999999999</v>
      </c>
    </row>
    <row r="990" spans="1:10" hidden="1">
      <c r="A990" t="str">
        <f t="shared" si="15"/>
        <v>44521DET</v>
      </c>
      <c r="B990" s="1">
        <v>44521</v>
      </c>
      <c r="C990" t="s">
        <v>1270</v>
      </c>
      <c r="D990" s="2" t="s">
        <v>1178</v>
      </c>
      <c r="E990" s="2" t="s">
        <v>1452</v>
      </c>
      <c r="F990" s="2" t="s">
        <v>1467</v>
      </c>
      <c r="G990" s="2" t="s">
        <v>1421</v>
      </c>
      <c r="H990" s="2" t="s">
        <v>1378</v>
      </c>
      <c r="I990" s="2" t="s">
        <v>1444</v>
      </c>
      <c r="J990">
        <v>1.048</v>
      </c>
    </row>
    <row r="991" spans="1:10" hidden="1">
      <c r="A991" t="str">
        <f t="shared" si="15"/>
        <v>44521OKC</v>
      </c>
      <c r="B991" s="1">
        <v>44521</v>
      </c>
      <c r="C991" t="s">
        <v>1271</v>
      </c>
      <c r="D991" s="2" t="s">
        <v>1190</v>
      </c>
      <c r="E991" s="2" t="s">
        <v>1341</v>
      </c>
      <c r="F991" s="2" t="s">
        <v>1511</v>
      </c>
      <c r="G991" s="2" t="s">
        <v>1611</v>
      </c>
      <c r="H991" s="2" t="s">
        <v>1396</v>
      </c>
      <c r="I991" s="2" t="s">
        <v>1612</v>
      </c>
      <c r="J991">
        <v>1.0069999999999999</v>
      </c>
    </row>
    <row r="992" spans="1:10" hidden="1">
      <c r="A992" t="str">
        <f t="shared" si="15"/>
        <v>44521HOU</v>
      </c>
      <c r="B992" s="1">
        <v>44521</v>
      </c>
      <c r="C992" t="s">
        <v>1273</v>
      </c>
      <c r="D992" s="2" t="s">
        <v>1180</v>
      </c>
      <c r="E992" s="2" t="s">
        <v>1508</v>
      </c>
      <c r="F992" s="2" t="s">
        <v>1608</v>
      </c>
      <c r="G992" s="2" t="s">
        <v>1544</v>
      </c>
      <c r="H992" s="2" t="s">
        <v>1513</v>
      </c>
      <c r="I992" s="2" t="s">
        <v>1408</v>
      </c>
      <c r="J992">
        <v>1.04</v>
      </c>
    </row>
    <row r="993" spans="1:10" hidden="1">
      <c r="A993" t="str">
        <f t="shared" si="15"/>
        <v>44522--</v>
      </c>
      <c r="B993" s="1">
        <v>44522</v>
      </c>
      <c r="C993" t="s">
        <v>1209</v>
      </c>
      <c r="D993" s="2" t="s">
        <v>1209</v>
      </c>
      <c r="E993" s="2" t="s">
        <v>1209</v>
      </c>
      <c r="F993" s="2" t="s">
        <v>1209</v>
      </c>
      <c r="G993" s="2" t="s">
        <v>1209</v>
      </c>
      <c r="H993" s="2" t="s">
        <v>1209</v>
      </c>
      <c r="I993" s="2" t="s">
        <v>1209</v>
      </c>
      <c r="J993" t="s">
        <v>1209</v>
      </c>
    </row>
    <row r="994" spans="1:10" hidden="1">
      <c r="A994" t="str">
        <f t="shared" si="15"/>
        <v>44522UTA</v>
      </c>
      <c r="B994" s="1">
        <v>44522</v>
      </c>
      <c r="C994" t="s">
        <v>1237</v>
      </c>
      <c r="D994" s="2" t="s">
        <v>1196</v>
      </c>
      <c r="E994" s="2" t="s">
        <v>1458</v>
      </c>
      <c r="F994" s="2" t="s">
        <v>1606</v>
      </c>
      <c r="G994" s="2" t="s">
        <v>1613</v>
      </c>
      <c r="H994" s="2" t="s">
        <v>1320</v>
      </c>
      <c r="I994" s="2" t="s">
        <v>1362</v>
      </c>
      <c r="J994">
        <v>1.1459999999999999</v>
      </c>
    </row>
    <row r="995" spans="1:10" hidden="1">
      <c r="A995" t="str">
        <f t="shared" si="15"/>
        <v>44522GSW</v>
      </c>
      <c r="B995" s="1">
        <v>44522</v>
      </c>
      <c r="C995" t="s">
        <v>1238</v>
      </c>
      <c r="D995" s="2" t="s">
        <v>1179</v>
      </c>
      <c r="E995" s="2" t="s">
        <v>1419</v>
      </c>
      <c r="F995" s="2" t="s">
        <v>1320</v>
      </c>
      <c r="G995" s="2" t="s">
        <v>1254</v>
      </c>
      <c r="H995" s="2" t="s">
        <v>1582</v>
      </c>
      <c r="I995" s="2" t="s">
        <v>1541</v>
      </c>
      <c r="J995">
        <v>1.077</v>
      </c>
    </row>
    <row r="996" spans="1:10" hidden="1">
      <c r="A996" t="str">
        <f t="shared" si="15"/>
        <v>44522PHI</v>
      </c>
      <c r="B996" s="1">
        <v>44522</v>
      </c>
      <c r="C996" t="s">
        <v>1240</v>
      </c>
      <c r="D996" s="2" t="s">
        <v>1192</v>
      </c>
      <c r="E996" s="2" t="s">
        <v>1442</v>
      </c>
      <c r="F996" s="2" t="s">
        <v>1485</v>
      </c>
      <c r="G996" s="2" t="s">
        <v>1563</v>
      </c>
      <c r="H996" s="2" t="s">
        <v>1223</v>
      </c>
      <c r="I996" s="2" t="s">
        <v>1446</v>
      </c>
      <c r="J996">
        <v>1.1020000000000001</v>
      </c>
    </row>
    <row r="997" spans="1:10" hidden="1">
      <c r="A997" t="str">
        <f t="shared" si="15"/>
        <v>44522MIA</v>
      </c>
      <c r="B997" s="1">
        <v>44522</v>
      </c>
      <c r="C997" t="s">
        <v>1241</v>
      </c>
      <c r="D997" s="2" t="s">
        <v>1185</v>
      </c>
      <c r="E997" s="2" t="s">
        <v>1401</v>
      </c>
      <c r="F997" s="2" t="s">
        <v>1572</v>
      </c>
      <c r="G997" s="2" t="s">
        <v>1426</v>
      </c>
      <c r="H997" s="2" t="s">
        <v>1418</v>
      </c>
      <c r="I997" s="2" t="s">
        <v>1443</v>
      </c>
      <c r="J997">
        <v>1.073</v>
      </c>
    </row>
    <row r="998" spans="1:10" hidden="1">
      <c r="A998" t="str">
        <f t="shared" si="15"/>
        <v>44522POR</v>
      </c>
      <c r="B998" s="1">
        <v>44522</v>
      </c>
      <c r="C998" t="s">
        <v>1242</v>
      </c>
      <c r="D998" s="2" t="s">
        <v>1193</v>
      </c>
      <c r="E998" s="2" t="s">
        <v>1427</v>
      </c>
      <c r="F998" s="2" t="s">
        <v>1417</v>
      </c>
      <c r="G998" s="2" t="s">
        <v>1463</v>
      </c>
      <c r="H998" s="2" t="s">
        <v>1321</v>
      </c>
      <c r="I998" s="2" t="s">
        <v>1338</v>
      </c>
      <c r="J998">
        <v>1.1439999999999999</v>
      </c>
    </row>
    <row r="999" spans="1:10">
      <c r="A999" t="str">
        <f t="shared" si="15"/>
        <v>44522ATL</v>
      </c>
      <c r="B999" s="1">
        <v>44522</v>
      </c>
      <c r="C999" t="s">
        <v>1243</v>
      </c>
      <c r="D999" s="2" t="s">
        <v>1168</v>
      </c>
      <c r="E999" s="2" t="s">
        <v>1304</v>
      </c>
      <c r="F999" s="2" t="s">
        <v>1614</v>
      </c>
      <c r="G999" s="2" t="s">
        <v>1615</v>
      </c>
      <c r="H999" s="2" t="s">
        <v>1479</v>
      </c>
      <c r="I999" s="2" t="s">
        <v>1450</v>
      </c>
      <c r="J999">
        <v>1.109</v>
      </c>
    </row>
    <row r="1000" spans="1:10" hidden="1">
      <c r="A1000" t="str">
        <f t="shared" si="15"/>
        <v>44522CHI</v>
      </c>
      <c r="B1000" s="1">
        <v>44522</v>
      </c>
      <c r="C1000" t="s">
        <v>1244</v>
      </c>
      <c r="D1000" s="2" t="s">
        <v>1173</v>
      </c>
      <c r="E1000" s="2" t="s">
        <v>1286</v>
      </c>
      <c r="F1000" s="2" t="s">
        <v>1275</v>
      </c>
      <c r="G1000" s="2" t="s">
        <v>1497</v>
      </c>
      <c r="H1000" s="2" t="s">
        <v>1422</v>
      </c>
      <c r="I1000" s="2" t="s">
        <v>1542</v>
      </c>
      <c r="J1000">
        <v>1.081</v>
      </c>
    </row>
    <row r="1001" spans="1:10" hidden="1">
      <c r="A1001" t="str">
        <f t="shared" si="15"/>
        <v>44522PHX</v>
      </c>
      <c r="B1001" s="1">
        <v>44522</v>
      </c>
      <c r="C1001" t="s">
        <v>1245</v>
      </c>
      <c r="D1001" s="2" t="s">
        <v>1215</v>
      </c>
      <c r="E1001" s="2" t="s">
        <v>1328</v>
      </c>
      <c r="F1001" s="2" t="s">
        <v>1501</v>
      </c>
      <c r="G1001" s="2" t="s">
        <v>1535</v>
      </c>
      <c r="H1001" s="2" t="s">
        <v>1425</v>
      </c>
      <c r="I1001" s="2" t="s">
        <v>1501</v>
      </c>
      <c r="J1001">
        <v>1.133</v>
      </c>
    </row>
    <row r="1002" spans="1:10" hidden="1">
      <c r="A1002" t="str">
        <f t="shared" si="15"/>
        <v>44522CHA</v>
      </c>
      <c r="B1002" s="1">
        <v>44522</v>
      </c>
      <c r="C1002" t="s">
        <v>1246</v>
      </c>
      <c r="D1002" s="2" t="s">
        <v>1174</v>
      </c>
      <c r="E1002" s="2" t="s">
        <v>1387</v>
      </c>
      <c r="F1002" s="2" t="s">
        <v>1476</v>
      </c>
      <c r="G1002" s="2" t="s">
        <v>1280</v>
      </c>
      <c r="H1002" s="2" t="s">
        <v>1304</v>
      </c>
      <c r="I1002" s="2" t="s">
        <v>1366</v>
      </c>
      <c r="J1002">
        <v>1.075</v>
      </c>
    </row>
    <row r="1003" spans="1:10" hidden="1">
      <c r="A1003" t="str">
        <f t="shared" si="15"/>
        <v>44522TOR</v>
      </c>
      <c r="B1003" s="1">
        <v>44522</v>
      </c>
      <c r="C1003" t="s">
        <v>1247</v>
      </c>
      <c r="D1003" s="2" t="s">
        <v>1195</v>
      </c>
      <c r="E1003" s="2" t="s">
        <v>1542</v>
      </c>
      <c r="F1003" s="2" t="s">
        <v>1391</v>
      </c>
      <c r="G1003" s="2" t="s">
        <v>1283</v>
      </c>
      <c r="H1003" s="2" t="s">
        <v>1379</v>
      </c>
      <c r="I1003" s="2" t="s">
        <v>1351</v>
      </c>
      <c r="J1003">
        <v>1.085</v>
      </c>
    </row>
    <row r="1004" spans="1:10" hidden="1">
      <c r="A1004" t="str">
        <f t="shared" si="15"/>
        <v>44522BKN</v>
      </c>
      <c r="B1004" s="1">
        <v>44522</v>
      </c>
      <c r="C1004" t="s">
        <v>1248</v>
      </c>
      <c r="D1004" s="2" t="s">
        <v>1171</v>
      </c>
      <c r="E1004" s="2" t="s">
        <v>1439</v>
      </c>
      <c r="F1004" s="2" t="s">
        <v>1293</v>
      </c>
      <c r="G1004" s="2" t="s">
        <v>1545</v>
      </c>
      <c r="H1004" s="2" t="s">
        <v>1505</v>
      </c>
      <c r="I1004" s="2" t="s">
        <v>1223</v>
      </c>
      <c r="J1004">
        <v>1.1439999999999999</v>
      </c>
    </row>
    <row r="1005" spans="1:10" hidden="1">
      <c r="A1005" t="str">
        <f t="shared" si="15"/>
        <v>44522NYK</v>
      </c>
      <c r="B1005" s="1">
        <v>44522</v>
      </c>
      <c r="C1005" t="s">
        <v>1249</v>
      </c>
      <c r="D1005" s="2" t="s">
        <v>1189</v>
      </c>
      <c r="E1005" s="2" t="s">
        <v>1226</v>
      </c>
      <c r="F1005" s="2" t="s">
        <v>1302</v>
      </c>
      <c r="G1005" s="2" t="s">
        <v>1394</v>
      </c>
      <c r="H1005" s="2" t="s">
        <v>1301</v>
      </c>
      <c r="I1005" s="2" t="s">
        <v>1304</v>
      </c>
      <c r="J1005">
        <v>1.0680000000000001</v>
      </c>
    </row>
    <row r="1006" spans="1:10" hidden="1">
      <c r="A1006" t="str">
        <f t="shared" si="15"/>
        <v>44522MEM</v>
      </c>
      <c r="B1006" s="1">
        <v>44522</v>
      </c>
      <c r="C1006" t="s">
        <v>1250</v>
      </c>
      <c r="D1006" s="2" t="s">
        <v>1184</v>
      </c>
      <c r="E1006" s="2" t="s">
        <v>1379</v>
      </c>
      <c r="F1006" s="2" t="s">
        <v>1275</v>
      </c>
      <c r="G1006" s="2" t="s">
        <v>1616</v>
      </c>
      <c r="H1006" s="2" t="s">
        <v>1446</v>
      </c>
      <c r="I1006" s="2" t="s">
        <v>1454</v>
      </c>
      <c r="J1006">
        <v>1.0880000000000001</v>
      </c>
    </row>
    <row r="1007" spans="1:10" hidden="1">
      <c r="A1007" t="str">
        <f t="shared" si="15"/>
        <v>44522SAC</v>
      </c>
      <c r="B1007" s="1">
        <v>44522</v>
      </c>
      <c r="C1007" t="s">
        <v>1251</v>
      </c>
      <c r="D1007" s="2" t="s">
        <v>1214</v>
      </c>
      <c r="E1007" s="2" t="s">
        <v>1295</v>
      </c>
      <c r="F1007" s="2" t="s">
        <v>1229</v>
      </c>
      <c r="G1007" s="2" t="s">
        <v>1379</v>
      </c>
      <c r="H1007" s="2" t="s">
        <v>1430</v>
      </c>
      <c r="I1007" s="2" t="s">
        <v>1421</v>
      </c>
      <c r="J1007">
        <v>1.1020000000000001</v>
      </c>
    </row>
    <row r="1008" spans="1:10" hidden="1">
      <c r="A1008" t="str">
        <f t="shared" si="15"/>
        <v>44522IND</v>
      </c>
      <c r="B1008" s="1">
        <v>44522</v>
      </c>
      <c r="C1008" t="s">
        <v>1252</v>
      </c>
      <c r="D1008" s="2" t="s">
        <v>1181</v>
      </c>
      <c r="E1008" s="2" t="s">
        <v>1426</v>
      </c>
      <c r="F1008" s="2" t="s">
        <v>1480</v>
      </c>
      <c r="G1008" s="2" t="s">
        <v>1304</v>
      </c>
      <c r="H1008" s="2" t="s">
        <v>1225</v>
      </c>
      <c r="I1008" s="2" t="s">
        <v>1505</v>
      </c>
      <c r="J1008">
        <v>1.091</v>
      </c>
    </row>
    <row r="1009" spans="1:10" hidden="1">
      <c r="A1009" t="str">
        <f t="shared" si="15"/>
        <v>44522BOS</v>
      </c>
      <c r="B1009" s="1">
        <v>44522</v>
      </c>
      <c r="C1009" t="s">
        <v>1255</v>
      </c>
      <c r="D1009" s="2" t="s">
        <v>1172</v>
      </c>
      <c r="E1009" s="2" t="s">
        <v>1426</v>
      </c>
      <c r="F1009" s="2" t="s">
        <v>1532</v>
      </c>
      <c r="G1009" s="2" t="s">
        <v>1531</v>
      </c>
      <c r="H1009" s="2" t="s">
        <v>1541</v>
      </c>
      <c r="I1009" s="2" t="s">
        <v>1482</v>
      </c>
      <c r="J1009">
        <v>1.105</v>
      </c>
    </row>
    <row r="1010" spans="1:10" hidden="1">
      <c r="A1010" t="str">
        <f t="shared" si="15"/>
        <v>44522WAS</v>
      </c>
      <c r="B1010" s="1">
        <v>44522</v>
      </c>
      <c r="C1010" t="s">
        <v>1256</v>
      </c>
      <c r="D1010" s="2" t="s">
        <v>1197</v>
      </c>
      <c r="E1010" s="2" t="s">
        <v>1366</v>
      </c>
      <c r="F1010" s="2" t="s">
        <v>1383</v>
      </c>
      <c r="G1010" s="2" t="s">
        <v>1476</v>
      </c>
      <c r="H1010" s="2" t="s">
        <v>1304</v>
      </c>
      <c r="I1010" s="2" t="s">
        <v>1431</v>
      </c>
      <c r="J1010">
        <v>1.077</v>
      </c>
    </row>
    <row r="1011" spans="1:10" hidden="1">
      <c r="A1011" t="str">
        <f t="shared" si="15"/>
        <v>44522DEN</v>
      </c>
      <c r="B1011" s="1">
        <v>44522</v>
      </c>
      <c r="C1011" t="s">
        <v>1260</v>
      </c>
      <c r="D1011" s="2" t="s">
        <v>1177</v>
      </c>
      <c r="E1011" s="2" t="s">
        <v>1368</v>
      </c>
      <c r="F1011" s="2" t="s">
        <v>1257</v>
      </c>
      <c r="G1011" s="2" t="s">
        <v>1419</v>
      </c>
      <c r="H1011" s="2" t="s">
        <v>1295</v>
      </c>
      <c r="I1011" s="2" t="s">
        <v>1462</v>
      </c>
      <c r="J1011">
        <v>1.1359999999999999</v>
      </c>
    </row>
    <row r="1012" spans="1:10" hidden="1">
      <c r="A1012" t="str">
        <f t="shared" si="15"/>
        <v>44522DAL</v>
      </c>
      <c r="B1012" s="1">
        <v>44522</v>
      </c>
      <c r="C1012" t="s">
        <v>1261</v>
      </c>
      <c r="D1012" s="2" t="s">
        <v>1176</v>
      </c>
      <c r="E1012" s="2" t="s">
        <v>1501</v>
      </c>
      <c r="F1012" s="2" t="s">
        <v>1363</v>
      </c>
      <c r="G1012" s="2" t="s">
        <v>1301</v>
      </c>
      <c r="H1012" s="2" t="s">
        <v>1320</v>
      </c>
      <c r="I1012" s="2" t="s">
        <v>1400</v>
      </c>
      <c r="J1012">
        <v>1.119</v>
      </c>
    </row>
    <row r="1013" spans="1:10" hidden="1">
      <c r="A1013" t="str">
        <f t="shared" si="15"/>
        <v>44522MIL</v>
      </c>
      <c r="B1013" s="1">
        <v>44522</v>
      </c>
      <c r="C1013" t="s">
        <v>1262</v>
      </c>
      <c r="D1013" s="2" t="s">
        <v>1186</v>
      </c>
      <c r="E1013" s="2" t="s">
        <v>1297</v>
      </c>
      <c r="F1013" s="2" t="s">
        <v>1430</v>
      </c>
      <c r="G1013" s="2" t="s">
        <v>1582</v>
      </c>
      <c r="H1013" s="2" t="s">
        <v>1392</v>
      </c>
      <c r="I1013" s="2" t="s">
        <v>1542</v>
      </c>
      <c r="J1013">
        <v>1.129</v>
      </c>
    </row>
    <row r="1014" spans="1:10" hidden="1">
      <c r="A1014" t="str">
        <f t="shared" si="15"/>
        <v>44522MIN</v>
      </c>
      <c r="B1014" s="1">
        <v>44522</v>
      </c>
      <c r="C1014" t="s">
        <v>1263</v>
      </c>
      <c r="D1014" s="2" t="s">
        <v>1187</v>
      </c>
      <c r="E1014" s="2" t="s">
        <v>1394</v>
      </c>
      <c r="F1014" s="2" t="s">
        <v>1617</v>
      </c>
      <c r="G1014" s="2" t="s">
        <v>1618</v>
      </c>
      <c r="H1014" s="2" t="s">
        <v>1450</v>
      </c>
      <c r="I1014" s="2" t="s">
        <v>1379</v>
      </c>
      <c r="J1014">
        <v>1.0609999999999999</v>
      </c>
    </row>
    <row r="1015" spans="1:10" hidden="1">
      <c r="A1015" t="str">
        <f t="shared" si="15"/>
        <v>44522LAC</v>
      </c>
      <c r="B1015" s="1">
        <v>44522</v>
      </c>
      <c r="C1015" t="s">
        <v>1264</v>
      </c>
      <c r="D1015" s="2" t="s">
        <v>1182</v>
      </c>
      <c r="E1015" s="2" t="s">
        <v>1336</v>
      </c>
      <c r="F1015" s="2" t="s">
        <v>1564</v>
      </c>
      <c r="G1015" s="2" t="s">
        <v>1610</v>
      </c>
      <c r="H1015" s="2" t="s">
        <v>1394</v>
      </c>
      <c r="I1015" s="2" t="s">
        <v>1376</v>
      </c>
      <c r="J1015">
        <v>1.147</v>
      </c>
    </row>
    <row r="1016" spans="1:10" hidden="1">
      <c r="A1016" t="str">
        <f t="shared" si="15"/>
        <v>44522SAS</v>
      </c>
      <c r="B1016" s="1">
        <v>44522</v>
      </c>
      <c r="C1016" t="s">
        <v>1265</v>
      </c>
      <c r="D1016" s="2" t="s">
        <v>1194</v>
      </c>
      <c r="E1016" s="2" t="s">
        <v>1292</v>
      </c>
      <c r="F1016" s="2" t="s">
        <v>1506</v>
      </c>
      <c r="G1016" s="2" t="s">
        <v>1231</v>
      </c>
      <c r="H1016" s="2" t="s">
        <v>1360</v>
      </c>
      <c r="I1016" s="2" t="s">
        <v>1445</v>
      </c>
      <c r="J1016">
        <v>1.0780000000000001</v>
      </c>
    </row>
    <row r="1017" spans="1:10" hidden="1">
      <c r="A1017" t="str">
        <f t="shared" si="15"/>
        <v>44522CLE</v>
      </c>
      <c r="B1017" s="1">
        <v>44522</v>
      </c>
      <c r="C1017" t="s">
        <v>1266</v>
      </c>
      <c r="D1017" s="2" t="s">
        <v>1175</v>
      </c>
      <c r="E1017" s="2" t="s">
        <v>1292</v>
      </c>
      <c r="F1017" s="2" t="s">
        <v>1547</v>
      </c>
      <c r="G1017" s="2" t="s">
        <v>1506</v>
      </c>
      <c r="H1017" s="2" t="s">
        <v>1423</v>
      </c>
      <c r="I1017" s="2" t="s">
        <v>1480</v>
      </c>
      <c r="J1017">
        <v>1.026</v>
      </c>
    </row>
    <row r="1018" spans="1:10" hidden="1">
      <c r="A1018" t="str">
        <f t="shared" si="15"/>
        <v>44522LAL</v>
      </c>
      <c r="B1018" s="1">
        <v>44522</v>
      </c>
      <c r="C1018" t="s">
        <v>1267</v>
      </c>
      <c r="D1018" s="2" t="s">
        <v>1183</v>
      </c>
      <c r="E1018" s="2" t="s">
        <v>1303</v>
      </c>
      <c r="F1018" s="2" t="s">
        <v>1367</v>
      </c>
      <c r="G1018" s="2" t="s">
        <v>1430</v>
      </c>
      <c r="H1018" s="2" t="s">
        <v>1336</v>
      </c>
      <c r="I1018" s="2" t="s">
        <v>1466</v>
      </c>
      <c r="J1018">
        <v>1.0620000000000001</v>
      </c>
    </row>
    <row r="1019" spans="1:10" hidden="1">
      <c r="A1019" t="str">
        <f t="shared" si="15"/>
        <v>44522NOP</v>
      </c>
      <c r="B1019" s="1">
        <v>44522</v>
      </c>
      <c r="C1019" t="s">
        <v>1268</v>
      </c>
      <c r="D1019" s="2" t="s">
        <v>1188</v>
      </c>
      <c r="E1019" s="2" t="s">
        <v>1423</v>
      </c>
      <c r="F1019" s="2" t="s">
        <v>1406</v>
      </c>
      <c r="G1019" s="2" t="s">
        <v>1380</v>
      </c>
      <c r="H1019" s="2" t="s">
        <v>1295</v>
      </c>
      <c r="I1019" s="2" t="s">
        <v>1445</v>
      </c>
      <c r="J1019">
        <v>1.1020000000000001</v>
      </c>
    </row>
    <row r="1020" spans="1:10" hidden="1">
      <c r="A1020" t="str">
        <f t="shared" si="15"/>
        <v>44522ORL</v>
      </c>
      <c r="B1020" s="1">
        <v>44522</v>
      </c>
      <c r="C1020" t="s">
        <v>1269</v>
      </c>
      <c r="D1020" s="2" t="s">
        <v>1191</v>
      </c>
      <c r="E1020" s="2" t="s">
        <v>1432</v>
      </c>
      <c r="F1020" s="2" t="s">
        <v>1366</v>
      </c>
      <c r="G1020" s="2" t="s">
        <v>1376</v>
      </c>
      <c r="H1020" s="2" t="s">
        <v>1289</v>
      </c>
      <c r="I1020" s="2" t="s">
        <v>1430</v>
      </c>
      <c r="J1020">
        <v>1.0209999999999999</v>
      </c>
    </row>
    <row r="1021" spans="1:10" hidden="1">
      <c r="A1021" t="str">
        <f t="shared" si="15"/>
        <v>44522DET</v>
      </c>
      <c r="B1021" s="1">
        <v>44522</v>
      </c>
      <c r="C1021" t="s">
        <v>1270</v>
      </c>
      <c r="D1021" s="2" t="s">
        <v>1178</v>
      </c>
      <c r="E1021" s="2" t="s">
        <v>1452</v>
      </c>
      <c r="F1021" s="2" t="s">
        <v>1467</v>
      </c>
      <c r="G1021" s="2" t="s">
        <v>1421</v>
      </c>
      <c r="H1021" s="2" t="s">
        <v>1378</v>
      </c>
      <c r="I1021" s="2" t="s">
        <v>1444</v>
      </c>
      <c r="J1021">
        <v>1.048</v>
      </c>
    </row>
    <row r="1022" spans="1:10" hidden="1">
      <c r="A1022" t="str">
        <f t="shared" si="15"/>
        <v>44522OKC</v>
      </c>
      <c r="B1022" s="1">
        <v>44522</v>
      </c>
      <c r="C1022" t="s">
        <v>1271</v>
      </c>
      <c r="D1022" s="2" t="s">
        <v>1190</v>
      </c>
      <c r="E1022" s="2" t="s">
        <v>1484</v>
      </c>
      <c r="F1022" s="2" t="s">
        <v>1475</v>
      </c>
      <c r="G1022" s="2" t="s">
        <v>1422</v>
      </c>
      <c r="H1022" s="2" t="s">
        <v>1396</v>
      </c>
      <c r="I1022" s="2" t="s">
        <v>1404</v>
      </c>
      <c r="J1022">
        <v>1.0069999999999999</v>
      </c>
    </row>
    <row r="1023" spans="1:10" hidden="1">
      <c r="A1023" t="str">
        <f t="shared" si="15"/>
        <v>44522HOU</v>
      </c>
      <c r="B1023" s="1">
        <v>44522</v>
      </c>
      <c r="C1023" t="s">
        <v>1273</v>
      </c>
      <c r="D1023" s="2" t="s">
        <v>1180</v>
      </c>
      <c r="E1023" s="2" t="s">
        <v>1371</v>
      </c>
      <c r="F1023" s="2" t="s">
        <v>1579</v>
      </c>
      <c r="G1023" s="2" t="s">
        <v>1364</v>
      </c>
      <c r="H1023" s="2" t="s">
        <v>1513</v>
      </c>
      <c r="I1023" s="2" t="s">
        <v>1408</v>
      </c>
      <c r="J1023">
        <v>1.04</v>
      </c>
    </row>
    <row r="1024" spans="1:10" hidden="1">
      <c r="A1024" t="str">
        <f t="shared" si="15"/>
        <v>44523--</v>
      </c>
      <c r="B1024" s="1">
        <v>44523</v>
      </c>
      <c r="C1024" t="s">
        <v>1209</v>
      </c>
      <c r="D1024" s="2" t="s">
        <v>1209</v>
      </c>
      <c r="E1024" s="2" t="s">
        <v>1209</v>
      </c>
      <c r="F1024" s="2" t="s">
        <v>1209</v>
      </c>
      <c r="G1024" s="2" t="s">
        <v>1209</v>
      </c>
      <c r="H1024" s="2" t="s">
        <v>1209</v>
      </c>
      <c r="I1024" s="2" t="s">
        <v>1209</v>
      </c>
      <c r="J1024" t="s">
        <v>1209</v>
      </c>
    </row>
    <row r="1025" spans="1:10" hidden="1">
      <c r="A1025" t="str">
        <f t="shared" si="15"/>
        <v>44523UTA</v>
      </c>
      <c r="B1025" s="1">
        <v>44523</v>
      </c>
      <c r="C1025" t="s">
        <v>1237</v>
      </c>
      <c r="D1025" s="2" t="s">
        <v>1196</v>
      </c>
      <c r="E1025" s="2" t="s">
        <v>1458</v>
      </c>
      <c r="F1025" s="2" t="s">
        <v>1606</v>
      </c>
      <c r="G1025" s="2" t="s">
        <v>1613</v>
      </c>
      <c r="H1025" s="2" t="s">
        <v>1320</v>
      </c>
      <c r="I1025" s="2" t="s">
        <v>1362</v>
      </c>
      <c r="J1025">
        <v>1.1459999999999999</v>
      </c>
    </row>
    <row r="1026" spans="1:10" hidden="1">
      <c r="A1026" t="str">
        <f t="shared" si="15"/>
        <v>44523GSW</v>
      </c>
      <c r="B1026" s="1">
        <v>44523</v>
      </c>
      <c r="C1026" t="s">
        <v>1238</v>
      </c>
      <c r="D1026" s="2" t="s">
        <v>1179</v>
      </c>
      <c r="E1026" s="2" t="s">
        <v>1360</v>
      </c>
      <c r="F1026" s="2" t="s">
        <v>1545</v>
      </c>
      <c r="G1026" s="2" t="s">
        <v>1614</v>
      </c>
      <c r="H1026" s="2" t="s">
        <v>1563</v>
      </c>
      <c r="I1026" s="2" t="s">
        <v>1541</v>
      </c>
      <c r="J1026">
        <v>1.077</v>
      </c>
    </row>
    <row r="1027" spans="1:10" hidden="1">
      <c r="A1027" t="str">
        <f t="shared" ref="A1027:A1090" si="16">_xlfn.CONCAT(B1027,D1027)</f>
        <v>44523PHI</v>
      </c>
      <c r="B1027" s="1">
        <v>44523</v>
      </c>
      <c r="C1027" t="s">
        <v>1240</v>
      </c>
      <c r="D1027" s="2" t="s">
        <v>1192</v>
      </c>
      <c r="E1027" s="2" t="s">
        <v>1442</v>
      </c>
      <c r="F1027" s="2" t="s">
        <v>1485</v>
      </c>
      <c r="G1027" s="2" t="s">
        <v>1563</v>
      </c>
      <c r="H1027" s="2" t="s">
        <v>1223</v>
      </c>
      <c r="I1027" s="2" t="s">
        <v>1446</v>
      </c>
      <c r="J1027">
        <v>1.1020000000000001</v>
      </c>
    </row>
    <row r="1028" spans="1:10" hidden="1">
      <c r="A1028" t="str">
        <f t="shared" si="16"/>
        <v>44523MIA</v>
      </c>
      <c r="B1028" s="1">
        <v>44523</v>
      </c>
      <c r="C1028" t="s">
        <v>1241</v>
      </c>
      <c r="D1028" s="2" t="s">
        <v>1185</v>
      </c>
      <c r="E1028" s="2" t="s">
        <v>1401</v>
      </c>
      <c r="F1028" s="2" t="s">
        <v>1572</v>
      </c>
      <c r="G1028" s="2" t="s">
        <v>1426</v>
      </c>
      <c r="H1028" s="2" t="s">
        <v>1418</v>
      </c>
      <c r="I1028" s="2" t="s">
        <v>1443</v>
      </c>
      <c r="J1028">
        <v>1.073</v>
      </c>
    </row>
    <row r="1029" spans="1:10" hidden="1">
      <c r="A1029" t="str">
        <f t="shared" si="16"/>
        <v>44523POR</v>
      </c>
      <c r="B1029" s="1">
        <v>44523</v>
      </c>
      <c r="C1029" t="s">
        <v>1242</v>
      </c>
      <c r="D1029" s="2" t="s">
        <v>1193</v>
      </c>
      <c r="E1029" s="2" t="s">
        <v>1427</v>
      </c>
      <c r="F1029" s="2" t="s">
        <v>1417</v>
      </c>
      <c r="G1029" s="2" t="s">
        <v>1463</v>
      </c>
      <c r="H1029" s="2" t="s">
        <v>1321</v>
      </c>
      <c r="I1029" s="2" t="s">
        <v>1338</v>
      </c>
      <c r="J1029">
        <v>1.1439999999999999</v>
      </c>
    </row>
    <row r="1030" spans="1:10">
      <c r="A1030" t="str">
        <f t="shared" si="16"/>
        <v>44523ATL</v>
      </c>
      <c r="B1030" s="1">
        <v>44523</v>
      </c>
      <c r="C1030" t="s">
        <v>1243</v>
      </c>
      <c r="D1030" s="2" t="s">
        <v>1168</v>
      </c>
      <c r="E1030" s="2" t="s">
        <v>1304</v>
      </c>
      <c r="F1030" s="2" t="s">
        <v>1614</v>
      </c>
      <c r="G1030" s="2" t="s">
        <v>1615</v>
      </c>
      <c r="H1030" s="2" t="s">
        <v>1479</v>
      </c>
      <c r="I1030" s="2" t="s">
        <v>1450</v>
      </c>
      <c r="J1030">
        <v>1.109</v>
      </c>
    </row>
    <row r="1031" spans="1:10" hidden="1">
      <c r="A1031" t="str">
        <f t="shared" si="16"/>
        <v>44523PHX</v>
      </c>
      <c r="B1031" s="1">
        <v>44523</v>
      </c>
      <c r="C1031" t="s">
        <v>1244</v>
      </c>
      <c r="D1031" s="2" t="s">
        <v>1215</v>
      </c>
      <c r="E1031" s="2" t="s">
        <v>1280</v>
      </c>
      <c r="F1031" s="2" t="s">
        <v>1572</v>
      </c>
      <c r="G1031" s="2" t="s">
        <v>1600</v>
      </c>
      <c r="H1031" s="2" t="s">
        <v>1446</v>
      </c>
      <c r="I1031" s="2" t="s">
        <v>1501</v>
      </c>
      <c r="J1031">
        <v>1.133</v>
      </c>
    </row>
    <row r="1032" spans="1:10" hidden="1">
      <c r="A1032" t="str">
        <f t="shared" si="16"/>
        <v>44523CHI</v>
      </c>
      <c r="B1032" s="1">
        <v>44523</v>
      </c>
      <c r="C1032" t="s">
        <v>1245</v>
      </c>
      <c r="D1032" s="2" t="s">
        <v>1173</v>
      </c>
      <c r="E1032" s="2" t="s">
        <v>1280</v>
      </c>
      <c r="F1032" s="2" t="s">
        <v>1281</v>
      </c>
      <c r="G1032" s="2" t="s">
        <v>1224</v>
      </c>
      <c r="H1032" s="2" t="s">
        <v>1401</v>
      </c>
      <c r="I1032" s="2" t="s">
        <v>1542</v>
      </c>
      <c r="J1032">
        <v>1.081</v>
      </c>
    </row>
    <row r="1033" spans="1:10" hidden="1">
      <c r="A1033" t="str">
        <f t="shared" si="16"/>
        <v>44523CHA</v>
      </c>
      <c r="B1033" s="1">
        <v>44523</v>
      </c>
      <c r="C1033" t="s">
        <v>1246</v>
      </c>
      <c r="D1033" s="2" t="s">
        <v>1174</v>
      </c>
      <c r="E1033" s="2" t="s">
        <v>1387</v>
      </c>
      <c r="F1033" s="2" t="s">
        <v>1476</v>
      </c>
      <c r="G1033" s="2" t="s">
        <v>1280</v>
      </c>
      <c r="H1033" s="2" t="s">
        <v>1304</v>
      </c>
      <c r="I1033" s="2" t="s">
        <v>1366</v>
      </c>
      <c r="J1033">
        <v>1.075</v>
      </c>
    </row>
    <row r="1034" spans="1:10" hidden="1">
      <c r="A1034" t="str">
        <f t="shared" si="16"/>
        <v>44523TOR</v>
      </c>
      <c r="B1034" s="1">
        <v>44523</v>
      </c>
      <c r="C1034" t="s">
        <v>1247</v>
      </c>
      <c r="D1034" s="2" t="s">
        <v>1195</v>
      </c>
      <c r="E1034" s="2" t="s">
        <v>1331</v>
      </c>
      <c r="F1034" s="2" t="s">
        <v>1448</v>
      </c>
      <c r="G1034" s="2" t="s">
        <v>1332</v>
      </c>
      <c r="H1034" s="2" t="s">
        <v>1379</v>
      </c>
      <c r="I1034" s="2" t="s">
        <v>1421</v>
      </c>
      <c r="J1034">
        <v>1.085</v>
      </c>
    </row>
    <row r="1035" spans="1:10" hidden="1">
      <c r="A1035" t="str">
        <f t="shared" si="16"/>
        <v>44523BKN</v>
      </c>
      <c r="B1035" s="1">
        <v>44523</v>
      </c>
      <c r="C1035" t="s">
        <v>1248</v>
      </c>
      <c r="D1035" s="2" t="s">
        <v>1171</v>
      </c>
      <c r="E1035" s="2" t="s">
        <v>1439</v>
      </c>
      <c r="F1035" s="2" t="s">
        <v>1293</v>
      </c>
      <c r="G1035" s="2" t="s">
        <v>1545</v>
      </c>
      <c r="H1035" s="2" t="s">
        <v>1505</v>
      </c>
      <c r="I1035" s="2" t="s">
        <v>1223</v>
      </c>
      <c r="J1035">
        <v>1.1439999999999999</v>
      </c>
    </row>
    <row r="1036" spans="1:10" hidden="1">
      <c r="A1036" t="str">
        <f t="shared" si="16"/>
        <v>44523NYK</v>
      </c>
      <c r="B1036" s="1">
        <v>44523</v>
      </c>
      <c r="C1036" t="s">
        <v>1249</v>
      </c>
      <c r="D1036" s="2" t="s">
        <v>1189</v>
      </c>
      <c r="E1036" s="2" t="s">
        <v>1293</v>
      </c>
      <c r="F1036" s="2" t="s">
        <v>1396</v>
      </c>
      <c r="G1036" s="2" t="s">
        <v>1482</v>
      </c>
      <c r="H1036" s="2" t="s">
        <v>1301</v>
      </c>
      <c r="I1036" s="2" t="s">
        <v>1325</v>
      </c>
      <c r="J1036">
        <v>1.0680000000000001</v>
      </c>
    </row>
    <row r="1037" spans="1:10" hidden="1">
      <c r="A1037" t="str">
        <f t="shared" si="16"/>
        <v>44523MEM</v>
      </c>
      <c r="B1037" s="1">
        <v>44523</v>
      </c>
      <c r="C1037" t="s">
        <v>1250</v>
      </c>
      <c r="D1037" s="2" t="s">
        <v>1184</v>
      </c>
      <c r="E1037" s="2" t="s">
        <v>1379</v>
      </c>
      <c r="F1037" s="2" t="s">
        <v>1275</v>
      </c>
      <c r="G1037" s="2" t="s">
        <v>1616</v>
      </c>
      <c r="H1037" s="2" t="s">
        <v>1446</v>
      </c>
      <c r="I1037" s="2" t="s">
        <v>1454</v>
      </c>
      <c r="J1037">
        <v>1.0880000000000001</v>
      </c>
    </row>
    <row r="1038" spans="1:10" hidden="1">
      <c r="A1038" t="str">
        <f t="shared" si="16"/>
        <v>44523SAC</v>
      </c>
      <c r="B1038" s="1">
        <v>44523</v>
      </c>
      <c r="C1038" t="s">
        <v>1251</v>
      </c>
      <c r="D1038" s="2" t="s">
        <v>1214</v>
      </c>
      <c r="E1038" s="2" t="s">
        <v>1295</v>
      </c>
      <c r="F1038" s="2" t="s">
        <v>1229</v>
      </c>
      <c r="G1038" s="2" t="s">
        <v>1379</v>
      </c>
      <c r="H1038" s="2" t="s">
        <v>1430</v>
      </c>
      <c r="I1038" s="2" t="s">
        <v>1421</v>
      </c>
      <c r="J1038">
        <v>1.1020000000000001</v>
      </c>
    </row>
    <row r="1039" spans="1:10" hidden="1">
      <c r="A1039" t="str">
        <f t="shared" si="16"/>
        <v>44523IND</v>
      </c>
      <c r="B1039" s="1">
        <v>44523</v>
      </c>
      <c r="C1039" t="s">
        <v>1252</v>
      </c>
      <c r="D1039" s="2" t="s">
        <v>1181</v>
      </c>
      <c r="E1039" s="2" t="s">
        <v>1426</v>
      </c>
      <c r="F1039" s="2" t="s">
        <v>1480</v>
      </c>
      <c r="G1039" s="2" t="s">
        <v>1304</v>
      </c>
      <c r="H1039" s="2" t="s">
        <v>1225</v>
      </c>
      <c r="I1039" s="2" t="s">
        <v>1505</v>
      </c>
      <c r="J1039">
        <v>1.091</v>
      </c>
    </row>
    <row r="1040" spans="1:10" hidden="1">
      <c r="A1040" t="str">
        <f t="shared" si="16"/>
        <v>44523BOS</v>
      </c>
      <c r="B1040" s="1">
        <v>44523</v>
      </c>
      <c r="C1040" t="s">
        <v>1255</v>
      </c>
      <c r="D1040" s="2" t="s">
        <v>1172</v>
      </c>
      <c r="E1040" s="2" t="s">
        <v>1426</v>
      </c>
      <c r="F1040" s="2" t="s">
        <v>1532</v>
      </c>
      <c r="G1040" s="2" t="s">
        <v>1531</v>
      </c>
      <c r="H1040" s="2" t="s">
        <v>1541</v>
      </c>
      <c r="I1040" s="2" t="s">
        <v>1482</v>
      </c>
      <c r="J1040">
        <v>1.105</v>
      </c>
    </row>
    <row r="1041" spans="1:10" hidden="1">
      <c r="A1041" t="str">
        <f t="shared" si="16"/>
        <v>44523WAS</v>
      </c>
      <c r="B1041" s="1">
        <v>44523</v>
      </c>
      <c r="C1041" t="s">
        <v>1256</v>
      </c>
      <c r="D1041" s="2" t="s">
        <v>1197</v>
      </c>
      <c r="E1041" s="2" t="s">
        <v>1366</v>
      </c>
      <c r="F1041" s="2" t="s">
        <v>1383</v>
      </c>
      <c r="G1041" s="2" t="s">
        <v>1476</v>
      </c>
      <c r="H1041" s="2" t="s">
        <v>1304</v>
      </c>
      <c r="I1041" s="2" t="s">
        <v>1431</v>
      </c>
      <c r="J1041">
        <v>1.077</v>
      </c>
    </row>
    <row r="1042" spans="1:10" hidden="1">
      <c r="A1042" t="str">
        <f t="shared" si="16"/>
        <v>44523MIL</v>
      </c>
      <c r="B1042" s="1">
        <v>44523</v>
      </c>
      <c r="C1042" t="s">
        <v>1260</v>
      </c>
      <c r="D1042" s="2" t="s">
        <v>1186</v>
      </c>
      <c r="E1042" s="2" t="s">
        <v>1297</v>
      </c>
      <c r="F1042" s="2" t="s">
        <v>1430</v>
      </c>
      <c r="G1042" s="2" t="s">
        <v>1582</v>
      </c>
      <c r="H1042" s="2" t="s">
        <v>1392</v>
      </c>
      <c r="I1042" s="2" t="s">
        <v>1542</v>
      </c>
      <c r="J1042">
        <v>1.129</v>
      </c>
    </row>
    <row r="1043" spans="1:10" hidden="1">
      <c r="A1043" t="str">
        <f t="shared" si="16"/>
        <v>44523DAL</v>
      </c>
      <c r="B1043" s="1">
        <v>44523</v>
      </c>
      <c r="C1043" t="s">
        <v>1261</v>
      </c>
      <c r="D1043" s="2" t="s">
        <v>1176</v>
      </c>
      <c r="E1043" s="2" t="s">
        <v>1210</v>
      </c>
      <c r="F1043" s="2" t="s">
        <v>1373</v>
      </c>
      <c r="G1043" s="2" t="s">
        <v>1489</v>
      </c>
      <c r="H1043" s="2" t="s">
        <v>1320</v>
      </c>
      <c r="I1043" s="2" t="s">
        <v>1400</v>
      </c>
      <c r="J1043">
        <v>1.119</v>
      </c>
    </row>
    <row r="1044" spans="1:10" hidden="1">
      <c r="A1044" t="str">
        <f t="shared" si="16"/>
        <v>44523DEN</v>
      </c>
      <c r="B1044" s="1">
        <v>44523</v>
      </c>
      <c r="C1044" t="s">
        <v>1262</v>
      </c>
      <c r="D1044" s="2" t="s">
        <v>1177</v>
      </c>
      <c r="E1044" s="2" t="s">
        <v>1407</v>
      </c>
      <c r="F1044" s="2" t="s">
        <v>1432</v>
      </c>
      <c r="G1044" s="2" t="s">
        <v>1399</v>
      </c>
      <c r="H1044" s="2" t="s">
        <v>1295</v>
      </c>
      <c r="I1044" s="2" t="s">
        <v>1392</v>
      </c>
      <c r="J1044">
        <v>1.1359999999999999</v>
      </c>
    </row>
    <row r="1045" spans="1:10" hidden="1">
      <c r="A1045" t="str">
        <f t="shared" si="16"/>
        <v>44523MIN</v>
      </c>
      <c r="B1045" s="1">
        <v>44523</v>
      </c>
      <c r="C1045" t="s">
        <v>1263</v>
      </c>
      <c r="D1045" s="2" t="s">
        <v>1187</v>
      </c>
      <c r="E1045" s="2" t="s">
        <v>1394</v>
      </c>
      <c r="F1045" s="2" t="s">
        <v>1617</v>
      </c>
      <c r="G1045" s="2" t="s">
        <v>1618</v>
      </c>
      <c r="H1045" s="2" t="s">
        <v>1450</v>
      </c>
      <c r="I1045" s="2" t="s">
        <v>1379</v>
      </c>
      <c r="J1045">
        <v>1.0609999999999999</v>
      </c>
    </row>
    <row r="1046" spans="1:10" hidden="1">
      <c r="A1046" t="str">
        <f t="shared" si="16"/>
        <v>44523LAC</v>
      </c>
      <c r="B1046" s="1">
        <v>44523</v>
      </c>
      <c r="C1046" t="s">
        <v>1264</v>
      </c>
      <c r="D1046" s="2" t="s">
        <v>1182</v>
      </c>
      <c r="E1046" s="2" t="s">
        <v>1505</v>
      </c>
      <c r="F1046" s="2" t="s">
        <v>1433</v>
      </c>
      <c r="G1046" s="2" t="s">
        <v>1381</v>
      </c>
      <c r="H1046" s="2" t="s">
        <v>1301</v>
      </c>
      <c r="I1046" s="2" t="s">
        <v>1376</v>
      </c>
      <c r="J1046">
        <v>1.147</v>
      </c>
    </row>
    <row r="1047" spans="1:10" hidden="1">
      <c r="A1047" t="str">
        <f t="shared" si="16"/>
        <v>44523LAL</v>
      </c>
      <c r="B1047" s="1">
        <v>44523</v>
      </c>
      <c r="C1047" t="s">
        <v>1265</v>
      </c>
      <c r="D1047" s="2" t="s">
        <v>1183</v>
      </c>
      <c r="E1047" s="2" t="s">
        <v>1482</v>
      </c>
      <c r="F1047" s="2" t="s">
        <v>1415</v>
      </c>
      <c r="G1047" s="2" t="s">
        <v>1277</v>
      </c>
      <c r="H1047" s="2" t="s">
        <v>1336</v>
      </c>
      <c r="I1047" s="2" t="s">
        <v>1467</v>
      </c>
      <c r="J1047">
        <v>1.0620000000000001</v>
      </c>
    </row>
    <row r="1048" spans="1:10" hidden="1">
      <c r="A1048" t="str">
        <f t="shared" si="16"/>
        <v>44523SAS</v>
      </c>
      <c r="B1048" s="1">
        <v>44523</v>
      </c>
      <c r="C1048" t="s">
        <v>1266</v>
      </c>
      <c r="D1048" s="2" t="s">
        <v>1194</v>
      </c>
      <c r="E1048" s="2" t="s">
        <v>1292</v>
      </c>
      <c r="F1048" s="2" t="s">
        <v>1506</v>
      </c>
      <c r="G1048" s="2" t="s">
        <v>1231</v>
      </c>
      <c r="H1048" s="2" t="s">
        <v>1360</v>
      </c>
      <c r="I1048" s="2" t="s">
        <v>1445</v>
      </c>
      <c r="J1048">
        <v>1.0780000000000001</v>
      </c>
    </row>
    <row r="1049" spans="1:10" hidden="1">
      <c r="A1049" t="str">
        <f t="shared" si="16"/>
        <v>44523CLE</v>
      </c>
      <c r="B1049" s="1">
        <v>44523</v>
      </c>
      <c r="C1049" t="s">
        <v>1267</v>
      </c>
      <c r="D1049" s="2" t="s">
        <v>1175</v>
      </c>
      <c r="E1049" s="2" t="s">
        <v>1292</v>
      </c>
      <c r="F1049" s="2" t="s">
        <v>1547</v>
      </c>
      <c r="G1049" s="2" t="s">
        <v>1506</v>
      </c>
      <c r="H1049" s="2" t="s">
        <v>1423</v>
      </c>
      <c r="I1049" s="2" t="s">
        <v>1480</v>
      </c>
      <c r="J1049">
        <v>1.026</v>
      </c>
    </row>
    <row r="1050" spans="1:10" hidden="1">
      <c r="A1050" t="str">
        <f t="shared" si="16"/>
        <v>44523NOP</v>
      </c>
      <c r="B1050" s="1">
        <v>44523</v>
      </c>
      <c r="C1050" t="s">
        <v>1268</v>
      </c>
      <c r="D1050" s="2" t="s">
        <v>1188</v>
      </c>
      <c r="E1050" s="2" t="s">
        <v>1423</v>
      </c>
      <c r="F1050" s="2" t="s">
        <v>1406</v>
      </c>
      <c r="G1050" s="2" t="s">
        <v>1380</v>
      </c>
      <c r="H1050" s="2" t="s">
        <v>1295</v>
      </c>
      <c r="I1050" s="2" t="s">
        <v>1445</v>
      </c>
      <c r="J1050">
        <v>1.1020000000000001</v>
      </c>
    </row>
    <row r="1051" spans="1:10" hidden="1">
      <c r="A1051" t="str">
        <f t="shared" si="16"/>
        <v>44523ORL</v>
      </c>
      <c r="B1051" s="1">
        <v>44523</v>
      </c>
      <c r="C1051" t="s">
        <v>1269</v>
      </c>
      <c r="D1051" s="2" t="s">
        <v>1191</v>
      </c>
      <c r="E1051" s="2" t="s">
        <v>1432</v>
      </c>
      <c r="F1051" s="2" t="s">
        <v>1366</v>
      </c>
      <c r="G1051" s="2" t="s">
        <v>1376</v>
      </c>
      <c r="H1051" s="2" t="s">
        <v>1289</v>
      </c>
      <c r="I1051" s="2" t="s">
        <v>1430</v>
      </c>
      <c r="J1051">
        <v>1.0209999999999999</v>
      </c>
    </row>
    <row r="1052" spans="1:10" hidden="1">
      <c r="A1052" t="str">
        <f t="shared" si="16"/>
        <v>44523DET</v>
      </c>
      <c r="B1052" s="1">
        <v>44523</v>
      </c>
      <c r="C1052" t="s">
        <v>1270</v>
      </c>
      <c r="D1052" s="2" t="s">
        <v>1178</v>
      </c>
      <c r="E1052" s="2" t="s">
        <v>1375</v>
      </c>
      <c r="F1052" s="2" t="s">
        <v>1210</v>
      </c>
      <c r="G1052" s="2" t="s">
        <v>1286</v>
      </c>
      <c r="H1052" s="2" t="s">
        <v>1487</v>
      </c>
      <c r="I1052" s="2" t="s">
        <v>1444</v>
      </c>
      <c r="J1052">
        <v>1.048</v>
      </c>
    </row>
    <row r="1053" spans="1:10" hidden="1">
      <c r="A1053" t="str">
        <f t="shared" si="16"/>
        <v>44523OKC</v>
      </c>
      <c r="B1053" s="1">
        <v>44523</v>
      </c>
      <c r="C1053" t="s">
        <v>1271</v>
      </c>
      <c r="D1053" s="2" t="s">
        <v>1190</v>
      </c>
      <c r="E1053" s="2" t="s">
        <v>1484</v>
      </c>
      <c r="F1053" s="2" t="s">
        <v>1475</v>
      </c>
      <c r="G1053" s="2" t="s">
        <v>1422</v>
      </c>
      <c r="H1053" s="2" t="s">
        <v>1396</v>
      </c>
      <c r="I1053" s="2" t="s">
        <v>1404</v>
      </c>
      <c r="J1053">
        <v>1.0069999999999999</v>
      </c>
    </row>
    <row r="1054" spans="1:10" hidden="1">
      <c r="A1054" t="str">
        <f t="shared" si="16"/>
        <v>44523HOU</v>
      </c>
      <c r="B1054" s="1">
        <v>44523</v>
      </c>
      <c r="C1054" t="s">
        <v>1273</v>
      </c>
      <c r="D1054" s="2" t="s">
        <v>1180</v>
      </c>
      <c r="E1054" s="2" t="s">
        <v>1371</v>
      </c>
      <c r="F1054" s="2" t="s">
        <v>1579</v>
      </c>
      <c r="G1054" s="2" t="s">
        <v>1364</v>
      </c>
      <c r="H1054" s="2" t="s">
        <v>1513</v>
      </c>
      <c r="I1054" s="2" t="s">
        <v>1408</v>
      </c>
      <c r="J1054">
        <v>1.04</v>
      </c>
    </row>
    <row r="1055" spans="1:10" hidden="1">
      <c r="A1055" t="str">
        <f t="shared" si="16"/>
        <v>44524--</v>
      </c>
      <c r="B1055" s="1">
        <v>44524</v>
      </c>
      <c r="C1055" t="s">
        <v>1209</v>
      </c>
      <c r="D1055" s="2" t="s">
        <v>1209</v>
      </c>
      <c r="E1055" s="2" t="s">
        <v>1209</v>
      </c>
      <c r="F1055" s="2" t="s">
        <v>1209</v>
      </c>
      <c r="G1055" s="2" t="s">
        <v>1209</v>
      </c>
      <c r="H1055" s="2" t="s">
        <v>1209</v>
      </c>
      <c r="I1055" s="2" t="s">
        <v>1209</v>
      </c>
      <c r="J1055" t="s">
        <v>1209</v>
      </c>
    </row>
    <row r="1056" spans="1:10" hidden="1">
      <c r="A1056" t="str">
        <f t="shared" si="16"/>
        <v>44524UTA</v>
      </c>
      <c r="B1056" s="1">
        <v>44524</v>
      </c>
      <c r="C1056" t="s">
        <v>1237</v>
      </c>
      <c r="D1056" s="2" t="s">
        <v>1196</v>
      </c>
      <c r="E1056" s="2" t="s">
        <v>1358</v>
      </c>
      <c r="F1056" s="2" t="s">
        <v>1619</v>
      </c>
      <c r="G1056" s="2" t="s">
        <v>1385</v>
      </c>
      <c r="H1056" s="2" t="s">
        <v>1279</v>
      </c>
      <c r="I1056" s="2" t="s">
        <v>1362</v>
      </c>
      <c r="J1056">
        <v>1.1459999999999999</v>
      </c>
    </row>
    <row r="1057" spans="1:10" hidden="1">
      <c r="A1057" t="str">
        <f t="shared" si="16"/>
        <v>44524GSW</v>
      </c>
      <c r="B1057" s="1">
        <v>44524</v>
      </c>
      <c r="C1057" t="s">
        <v>1238</v>
      </c>
      <c r="D1057" s="2" t="s">
        <v>1179</v>
      </c>
      <c r="E1057" s="2" t="s">
        <v>1360</v>
      </c>
      <c r="F1057" s="2" t="s">
        <v>1545</v>
      </c>
      <c r="G1057" s="2" t="s">
        <v>1614</v>
      </c>
      <c r="H1057" s="2" t="s">
        <v>1563</v>
      </c>
      <c r="I1057" s="2" t="s">
        <v>1541</v>
      </c>
      <c r="J1057">
        <v>1.077</v>
      </c>
    </row>
    <row r="1058" spans="1:10" hidden="1">
      <c r="A1058" t="str">
        <f t="shared" si="16"/>
        <v>44524PHI</v>
      </c>
      <c r="B1058" s="1">
        <v>44524</v>
      </c>
      <c r="C1058" t="s">
        <v>1240</v>
      </c>
      <c r="D1058" s="2" t="s">
        <v>1192</v>
      </c>
      <c r="E1058" s="2" t="s">
        <v>1223</v>
      </c>
      <c r="F1058" s="2" t="s">
        <v>1460</v>
      </c>
      <c r="G1058" s="2" t="s">
        <v>1351</v>
      </c>
      <c r="H1058" s="2" t="s">
        <v>1223</v>
      </c>
      <c r="I1058" s="2" t="s">
        <v>1223</v>
      </c>
      <c r="J1058">
        <v>1.1020000000000001</v>
      </c>
    </row>
    <row r="1059" spans="1:10" hidden="1">
      <c r="A1059" t="str">
        <f t="shared" si="16"/>
        <v>44524MIA</v>
      </c>
      <c r="B1059" s="1">
        <v>44524</v>
      </c>
      <c r="C1059" t="s">
        <v>1241</v>
      </c>
      <c r="D1059" s="2" t="s">
        <v>1185</v>
      </c>
      <c r="E1059" s="2" t="s">
        <v>1401</v>
      </c>
      <c r="F1059" s="2" t="s">
        <v>1572</v>
      </c>
      <c r="G1059" s="2" t="s">
        <v>1426</v>
      </c>
      <c r="H1059" s="2" t="s">
        <v>1418</v>
      </c>
      <c r="I1059" s="2" t="s">
        <v>1443</v>
      </c>
      <c r="J1059">
        <v>1.073</v>
      </c>
    </row>
    <row r="1060" spans="1:10">
      <c r="A1060" t="str">
        <f t="shared" si="16"/>
        <v>44524ATL</v>
      </c>
      <c r="B1060" s="1">
        <v>44524</v>
      </c>
      <c r="C1060" t="s">
        <v>1242</v>
      </c>
      <c r="D1060" s="2" t="s">
        <v>1168</v>
      </c>
      <c r="E1060" s="2" t="s">
        <v>1546</v>
      </c>
      <c r="F1060" s="2" t="s">
        <v>1558</v>
      </c>
      <c r="G1060" s="2" t="s">
        <v>1356</v>
      </c>
      <c r="H1060" s="2" t="s">
        <v>1531</v>
      </c>
      <c r="I1060" s="2" t="s">
        <v>1450</v>
      </c>
      <c r="J1060">
        <v>1.109</v>
      </c>
    </row>
    <row r="1061" spans="1:10" hidden="1">
      <c r="A1061" t="str">
        <f t="shared" si="16"/>
        <v>44524POR</v>
      </c>
      <c r="B1061" s="1">
        <v>44524</v>
      </c>
      <c r="C1061" t="s">
        <v>1243</v>
      </c>
      <c r="D1061" s="2" t="s">
        <v>1193</v>
      </c>
      <c r="E1061" s="2" t="s">
        <v>1427</v>
      </c>
      <c r="F1061" s="2" t="s">
        <v>1417</v>
      </c>
      <c r="G1061" s="2" t="s">
        <v>1463</v>
      </c>
      <c r="H1061" s="2" t="s">
        <v>1321</v>
      </c>
      <c r="I1061" s="2" t="s">
        <v>1338</v>
      </c>
      <c r="J1061">
        <v>1.1439999999999999</v>
      </c>
    </row>
    <row r="1062" spans="1:10" hidden="1">
      <c r="A1062" t="str">
        <f t="shared" si="16"/>
        <v>44524PHX</v>
      </c>
      <c r="B1062" s="1">
        <v>44524</v>
      </c>
      <c r="C1062" t="s">
        <v>1244</v>
      </c>
      <c r="D1062" s="2" t="s">
        <v>1215</v>
      </c>
      <c r="E1062" s="2" t="s">
        <v>1225</v>
      </c>
      <c r="F1062" s="2" t="s">
        <v>1620</v>
      </c>
      <c r="G1062" s="2" t="s">
        <v>1478</v>
      </c>
      <c r="H1062" s="2" t="s">
        <v>1446</v>
      </c>
      <c r="I1062" s="2" t="s">
        <v>1293</v>
      </c>
      <c r="J1062">
        <v>1.133</v>
      </c>
    </row>
    <row r="1063" spans="1:10" hidden="1">
      <c r="A1063" t="str">
        <f t="shared" si="16"/>
        <v>44524CHA</v>
      </c>
      <c r="B1063" s="1">
        <v>44524</v>
      </c>
      <c r="C1063" t="s">
        <v>1245</v>
      </c>
      <c r="D1063" s="2" t="s">
        <v>1174</v>
      </c>
      <c r="E1063" s="2" t="s">
        <v>1542</v>
      </c>
      <c r="F1063" s="2" t="s">
        <v>1427</v>
      </c>
      <c r="G1063" s="2" t="s">
        <v>1301</v>
      </c>
      <c r="H1063" s="2" t="s">
        <v>1304</v>
      </c>
      <c r="I1063" s="2" t="s">
        <v>1415</v>
      </c>
      <c r="J1063">
        <v>1.075</v>
      </c>
    </row>
    <row r="1064" spans="1:10" hidden="1">
      <c r="A1064" t="str">
        <f t="shared" si="16"/>
        <v>44524BKN</v>
      </c>
      <c r="B1064" s="1">
        <v>44524</v>
      </c>
      <c r="C1064" t="s">
        <v>1246</v>
      </c>
      <c r="D1064" s="2" t="s">
        <v>1171</v>
      </c>
      <c r="E1064" s="2" t="s">
        <v>1542</v>
      </c>
      <c r="F1064" s="2" t="s">
        <v>1621</v>
      </c>
      <c r="G1064" s="2" t="s">
        <v>1419</v>
      </c>
      <c r="H1064" s="2" t="s">
        <v>1505</v>
      </c>
      <c r="I1064" s="2" t="s">
        <v>1223</v>
      </c>
      <c r="J1064">
        <v>1.1439999999999999</v>
      </c>
    </row>
    <row r="1065" spans="1:10" hidden="1">
      <c r="A1065" t="str">
        <f t="shared" si="16"/>
        <v>44524MEM</v>
      </c>
      <c r="B1065" s="1">
        <v>44524</v>
      </c>
      <c r="C1065" t="s">
        <v>1247</v>
      </c>
      <c r="D1065" s="2" t="s">
        <v>1184</v>
      </c>
      <c r="E1065" s="2" t="s">
        <v>1331</v>
      </c>
      <c r="F1065" s="2" t="s">
        <v>1360</v>
      </c>
      <c r="G1065" s="2" t="s">
        <v>1585</v>
      </c>
      <c r="H1065" s="2" t="s">
        <v>1446</v>
      </c>
      <c r="I1065" s="2" t="s">
        <v>1376</v>
      </c>
      <c r="J1065">
        <v>1.0880000000000001</v>
      </c>
    </row>
    <row r="1066" spans="1:10" hidden="1">
      <c r="A1066" t="str">
        <f t="shared" si="16"/>
        <v>44524TOR</v>
      </c>
      <c r="B1066" s="1">
        <v>44524</v>
      </c>
      <c r="C1066" t="s">
        <v>1248</v>
      </c>
      <c r="D1066" s="2" t="s">
        <v>1195</v>
      </c>
      <c r="E1066" s="2" t="s">
        <v>1331</v>
      </c>
      <c r="F1066" s="2" t="s">
        <v>1448</v>
      </c>
      <c r="G1066" s="2" t="s">
        <v>1332</v>
      </c>
      <c r="H1066" s="2" t="s">
        <v>1379</v>
      </c>
      <c r="I1066" s="2" t="s">
        <v>1421</v>
      </c>
      <c r="J1066">
        <v>1.085</v>
      </c>
    </row>
    <row r="1067" spans="1:10" hidden="1">
      <c r="A1067" t="str">
        <f t="shared" si="16"/>
        <v>44524CHI</v>
      </c>
      <c r="B1067" s="1">
        <v>44524</v>
      </c>
      <c r="C1067" t="s">
        <v>1249</v>
      </c>
      <c r="D1067" s="2" t="s">
        <v>1173</v>
      </c>
      <c r="E1067" s="2" t="s">
        <v>1443</v>
      </c>
      <c r="F1067" s="2" t="s">
        <v>1373</v>
      </c>
      <c r="G1067" s="2" t="s">
        <v>1622</v>
      </c>
      <c r="H1067" s="2" t="s">
        <v>1226</v>
      </c>
      <c r="I1067" s="2" t="s">
        <v>1542</v>
      </c>
      <c r="J1067">
        <v>1.081</v>
      </c>
    </row>
    <row r="1068" spans="1:10" hidden="1">
      <c r="A1068" t="str">
        <f t="shared" si="16"/>
        <v>44524NYK</v>
      </c>
      <c r="B1068" s="1">
        <v>44524</v>
      </c>
      <c r="C1068" t="s">
        <v>1250</v>
      </c>
      <c r="D1068" s="2" t="s">
        <v>1189</v>
      </c>
      <c r="E1068" s="2" t="s">
        <v>1293</v>
      </c>
      <c r="F1068" s="2" t="s">
        <v>1396</v>
      </c>
      <c r="G1068" s="2" t="s">
        <v>1482</v>
      </c>
      <c r="H1068" s="2" t="s">
        <v>1301</v>
      </c>
      <c r="I1068" s="2" t="s">
        <v>1325</v>
      </c>
      <c r="J1068">
        <v>1.0680000000000001</v>
      </c>
    </row>
    <row r="1069" spans="1:10" hidden="1">
      <c r="A1069" t="str">
        <f t="shared" si="16"/>
        <v>44524IND</v>
      </c>
      <c r="B1069" s="1">
        <v>44524</v>
      </c>
      <c r="C1069" t="s">
        <v>1251</v>
      </c>
      <c r="D1069" s="2" t="s">
        <v>1181</v>
      </c>
      <c r="E1069" s="2" t="s">
        <v>1295</v>
      </c>
      <c r="F1069" s="2" t="s">
        <v>1281</v>
      </c>
      <c r="G1069" s="2" t="s">
        <v>1582</v>
      </c>
      <c r="H1069" s="2" t="s">
        <v>1225</v>
      </c>
      <c r="I1069" s="2" t="s">
        <v>1300</v>
      </c>
      <c r="J1069">
        <v>1.091</v>
      </c>
    </row>
    <row r="1070" spans="1:10" hidden="1">
      <c r="A1070" t="str">
        <f t="shared" si="16"/>
        <v>44524MIL</v>
      </c>
      <c r="B1070" s="1">
        <v>44524</v>
      </c>
      <c r="C1070" t="s">
        <v>1252</v>
      </c>
      <c r="D1070" s="2" t="s">
        <v>1186</v>
      </c>
      <c r="E1070" s="2" t="s">
        <v>1389</v>
      </c>
      <c r="F1070" s="2" t="s">
        <v>1323</v>
      </c>
      <c r="G1070" s="2" t="s">
        <v>1598</v>
      </c>
      <c r="H1070" s="2" t="s">
        <v>1407</v>
      </c>
      <c r="I1070" s="2" t="s">
        <v>1542</v>
      </c>
      <c r="J1070">
        <v>1.129</v>
      </c>
    </row>
    <row r="1071" spans="1:10" hidden="1">
      <c r="A1071" t="str">
        <f t="shared" si="16"/>
        <v>44524SAC</v>
      </c>
      <c r="B1071" s="1">
        <v>44524</v>
      </c>
      <c r="C1071" t="s">
        <v>1255</v>
      </c>
      <c r="D1071" s="2" t="s">
        <v>1214</v>
      </c>
      <c r="E1071" s="2" t="s">
        <v>1426</v>
      </c>
      <c r="F1071" s="2" t="s">
        <v>1475</v>
      </c>
      <c r="G1071" s="2" t="s">
        <v>1507</v>
      </c>
      <c r="H1071" s="2" t="s">
        <v>1336</v>
      </c>
      <c r="I1071" s="2" t="s">
        <v>1421</v>
      </c>
      <c r="J1071">
        <v>1.1020000000000001</v>
      </c>
    </row>
    <row r="1072" spans="1:10" hidden="1">
      <c r="A1072" t="str">
        <f t="shared" si="16"/>
        <v>44524BOS</v>
      </c>
      <c r="B1072" s="1">
        <v>44524</v>
      </c>
      <c r="C1072" t="s">
        <v>1256</v>
      </c>
      <c r="D1072" s="2" t="s">
        <v>1172</v>
      </c>
      <c r="E1072" s="2" t="s">
        <v>1366</v>
      </c>
      <c r="F1072" s="2" t="s">
        <v>1221</v>
      </c>
      <c r="G1072" s="2" t="s">
        <v>1450</v>
      </c>
      <c r="H1072" s="2" t="s">
        <v>1280</v>
      </c>
      <c r="I1072" s="2" t="s">
        <v>1482</v>
      </c>
      <c r="J1072">
        <v>1.105</v>
      </c>
    </row>
    <row r="1073" spans="1:10" hidden="1">
      <c r="A1073" t="str">
        <f t="shared" si="16"/>
        <v>44524WAS</v>
      </c>
      <c r="B1073" s="1">
        <v>44524</v>
      </c>
      <c r="C1073" t="s">
        <v>1260</v>
      </c>
      <c r="D1073" s="2" t="s">
        <v>1197</v>
      </c>
      <c r="E1073" s="2" t="s">
        <v>1334</v>
      </c>
      <c r="F1073" s="2" t="s">
        <v>1257</v>
      </c>
      <c r="G1073" s="2" t="s">
        <v>1424</v>
      </c>
      <c r="H1073" s="2" t="s">
        <v>1436</v>
      </c>
      <c r="I1073" s="2" t="s">
        <v>1431</v>
      </c>
      <c r="J1073">
        <v>1.077</v>
      </c>
    </row>
    <row r="1074" spans="1:10" hidden="1">
      <c r="A1074" t="str">
        <f t="shared" si="16"/>
        <v>44524DAL</v>
      </c>
      <c r="B1074" s="1">
        <v>44524</v>
      </c>
      <c r="C1074" t="s">
        <v>1261</v>
      </c>
      <c r="D1074" s="2" t="s">
        <v>1176</v>
      </c>
      <c r="E1074" s="2" t="s">
        <v>1210</v>
      </c>
      <c r="F1074" s="2" t="s">
        <v>1373</v>
      </c>
      <c r="G1074" s="2" t="s">
        <v>1489</v>
      </c>
      <c r="H1074" s="2" t="s">
        <v>1320</v>
      </c>
      <c r="I1074" s="2" t="s">
        <v>1400</v>
      </c>
      <c r="J1074">
        <v>1.119</v>
      </c>
    </row>
    <row r="1075" spans="1:10" hidden="1">
      <c r="A1075" t="str">
        <f t="shared" si="16"/>
        <v>44524DEN</v>
      </c>
      <c r="B1075" s="1">
        <v>44524</v>
      </c>
      <c r="C1075" t="s">
        <v>1262</v>
      </c>
      <c r="D1075" s="2" t="s">
        <v>1177</v>
      </c>
      <c r="E1075" s="2" t="s">
        <v>1407</v>
      </c>
      <c r="F1075" s="2" t="s">
        <v>1432</v>
      </c>
      <c r="G1075" s="2" t="s">
        <v>1399</v>
      </c>
      <c r="H1075" s="2" t="s">
        <v>1295</v>
      </c>
      <c r="I1075" s="2" t="s">
        <v>1392</v>
      </c>
      <c r="J1075">
        <v>1.1359999999999999</v>
      </c>
    </row>
    <row r="1076" spans="1:10" hidden="1">
      <c r="A1076" t="str">
        <f t="shared" si="16"/>
        <v>44524MIN</v>
      </c>
      <c r="B1076" s="1">
        <v>44524</v>
      </c>
      <c r="C1076" t="s">
        <v>1263</v>
      </c>
      <c r="D1076" s="2" t="s">
        <v>1187</v>
      </c>
      <c r="E1076" s="2" t="s">
        <v>1430</v>
      </c>
      <c r="F1076" s="2" t="s">
        <v>1591</v>
      </c>
      <c r="G1076" s="2" t="s">
        <v>1295</v>
      </c>
      <c r="H1076" s="2" t="s">
        <v>1450</v>
      </c>
      <c r="I1076" s="2" t="s">
        <v>1379</v>
      </c>
      <c r="J1076">
        <v>1.0609999999999999</v>
      </c>
    </row>
    <row r="1077" spans="1:10" hidden="1">
      <c r="A1077" t="str">
        <f t="shared" si="16"/>
        <v>44524LAC</v>
      </c>
      <c r="B1077" s="1">
        <v>44524</v>
      </c>
      <c r="C1077" t="s">
        <v>1264</v>
      </c>
      <c r="D1077" s="2" t="s">
        <v>1182</v>
      </c>
      <c r="E1077" s="2" t="s">
        <v>1505</v>
      </c>
      <c r="F1077" s="2" t="s">
        <v>1433</v>
      </c>
      <c r="G1077" s="2" t="s">
        <v>1381</v>
      </c>
      <c r="H1077" s="2" t="s">
        <v>1301</v>
      </c>
      <c r="I1077" s="2" t="s">
        <v>1376</v>
      </c>
      <c r="J1077">
        <v>1.147</v>
      </c>
    </row>
    <row r="1078" spans="1:10" hidden="1">
      <c r="A1078" t="str">
        <f t="shared" si="16"/>
        <v>44524SAS</v>
      </c>
      <c r="B1078" s="1">
        <v>44524</v>
      </c>
      <c r="C1078" t="s">
        <v>1265</v>
      </c>
      <c r="D1078" s="2" t="s">
        <v>1194</v>
      </c>
      <c r="E1078" s="2" t="s">
        <v>1227</v>
      </c>
      <c r="F1078" s="2" t="s">
        <v>1307</v>
      </c>
      <c r="G1078" s="2" t="s">
        <v>1224</v>
      </c>
      <c r="H1078" s="2" t="s">
        <v>1414</v>
      </c>
      <c r="I1078" s="2" t="s">
        <v>1445</v>
      </c>
      <c r="J1078">
        <v>1.0780000000000001</v>
      </c>
    </row>
    <row r="1079" spans="1:10" hidden="1">
      <c r="A1079" t="str">
        <f t="shared" si="16"/>
        <v>44524LAL</v>
      </c>
      <c r="B1079" s="1">
        <v>44524</v>
      </c>
      <c r="C1079" t="s">
        <v>1266</v>
      </c>
      <c r="D1079" s="2" t="s">
        <v>1183</v>
      </c>
      <c r="E1079" s="2" t="s">
        <v>1482</v>
      </c>
      <c r="F1079" s="2" t="s">
        <v>1415</v>
      </c>
      <c r="G1079" s="2" t="s">
        <v>1277</v>
      </c>
      <c r="H1079" s="2" t="s">
        <v>1336</v>
      </c>
      <c r="I1079" s="2" t="s">
        <v>1467</v>
      </c>
      <c r="J1079">
        <v>1.0620000000000001</v>
      </c>
    </row>
    <row r="1080" spans="1:10" hidden="1">
      <c r="A1080" t="str">
        <f t="shared" si="16"/>
        <v>44524CLE</v>
      </c>
      <c r="B1080" s="1">
        <v>44524</v>
      </c>
      <c r="C1080" t="s">
        <v>1267</v>
      </c>
      <c r="D1080" s="2" t="s">
        <v>1175</v>
      </c>
      <c r="E1080" s="2" t="s">
        <v>1370</v>
      </c>
      <c r="F1080" s="2" t="s">
        <v>1472</v>
      </c>
      <c r="G1080" s="2" t="s">
        <v>1426</v>
      </c>
      <c r="H1080" s="2" t="s">
        <v>1468</v>
      </c>
      <c r="I1080" s="2" t="s">
        <v>1480</v>
      </c>
      <c r="J1080">
        <v>1.026</v>
      </c>
    </row>
    <row r="1081" spans="1:10" hidden="1">
      <c r="A1081" t="str">
        <f t="shared" si="16"/>
        <v>44524NOP</v>
      </c>
      <c r="B1081" s="1">
        <v>44524</v>
      </c>
      <c r="C1081" t="s">
        <v>1268</v>
      </c>
      <c r="D1081" s="2" t="s">
        <v>1188</v>
      </c>
      <c r="E1081" s="2" t="s">
        <v>1540</v>
      </c>
      <c r="F1081" s="2" t="s">
        <v>1402</v>
      </c>
      <c r="G1081" s="2" t="s">
        <v>1380</v>
      </c>
      <c r="H1081" s="2" t="s">
        <v>1301</v>
      </c>
      <c r="I1081" s="2" t="s">
        <v>1445</v>
      </c>
      <c r="J1081">
        <v>1.1020000000000001</v>
      </c>
    </row>
    <row r="1082" spans="1:10" hidden="1">
      <c r="A1082" t="str">
        <f t="shared" si="16"/>
        <v>44524ORL</v>
      </c>
      <c r="B1082" s="1">
        <v>44524</v>
      </c>
      <c r="C1082" t="s">
        <v>1269</v>
      </c>
      <c r="D1082" s="2" t="s">
        <v>1191</v>
      </c>
      <c r="E1082" s="2" t="s">
        <v>1507</v>
      </c>
      <c r="F1082" s="2" t="s">
        <v>1503</v>
      </c>
      <c r="G1082" s="2" t="s">
        <v>1623</v>
      </c>
      <c r="H1082" s="2" t="s">
        <v>1289</v>
      </c>
      <c r="I1082" s="2" t="s">
        <v>1392</v>
      </c>
      <c r="J1082">
        <v>1.0209999999999999</v>
      </c>
    </row>
    <row r="1083" spans="1:10" hidden="1">
      <c r="A1083" t="str">
        <f t="shared" si="16"/>
        <v>44524DET</v>
      </c>
      <c r="B1083" s="1">
        <v>44524</v>
      </c>
      <c r="C1083" t="s">
        <v>1270</v>
      </c>
      <c r="D1083" s="2" t="s">
        <v>1178</v>
      </c>
      <c r="E1083" s="2" t="s">
        <v>1375</v>
      </c>
      <c r="F1083" s="2" t="s">
        <v>1210</v>
      </c>
      <c r="G1083" s="2" t="s">
        <v>1286</v>
      </c>
      <c r="H1083" s="2" t="s">
        <v>1487</v>
      </c>
      <c r="I1083" s="2" t="s">
        <v>1444</v>
      </c>
      <c r="J1083">
        <v>1.048</v>
      </c>
    </row>
    <row r="1084" spans="1:10" hidden="1">
      <c r="A1084" t="str">
        <f t="shared" si="16"/>
        <v>44524OKC</v>
      </c>
      <c r="B1084" s="1">
        <v>44524</v>
      </c>
      <c r="C1084" t="s">
        <v>1271</v>
      </c>
      <c r="D1084" s="2" t="s">
        <v>1190</v>
      </c>
      <c r="E1084" s="2" t="s">
        <v>1378</v>
      </c>
      <c r="F1084" s="2" t="s">
        <v>1485</v>
      </c>
      <c r="G1084" s="2" t="s">
        <v>1428</v>
      </c>
      <c r="H1084" s="2" t="s">
        <v>1396</v>
      </c>
      <c r="I1084" s="2" t="s">
        <v>1309</v>
      </c>
      <c r="J1084">
        <v>1.0069999999999999</v>
      </c>
    </row>
    <row r="1085" spans="1:10" hidden="1">
      <c r="A1085" t="str">
        <f t="shared" si="16"/>
        <v>44524HOU</v>
      </c>
      <c r="B1085" s="1">
        <v>44524</v>
      </c>
      <c r="C1085" t="s">
        <v>1273</v>
      </c>
      <c r="D1085" s="2" t="s">
        <v>1180</v>
      </c>
      <c r="E1085" s="2" t="s">
        <v>1506</v>
      </c>
      <c r="F1085" s="2" t="s">
        <v>1587</v>
      </c>
      <c r="G1085" s="2" t="s">
        <v>1313</v>
      </c>
      <c r="H1085" s="2" t="s">
        <v>1513</v>
      </c>
      <c r="I1085" s="2" t="s">
        <v>1348</v>
      </c>
      <c r="J1085">
        <v>1.04</v>
      </c>
    </row>
    <row r="1086" spans="1:10" hidden="1">
      <c r="A1086" t="str">
        <f t="shared" si="16"/>
        <v>44525--</v>
      </c>
      <c r="B1086" s="1">
        <v>44525</v>
      </c>
      <c r="C1086" t="s">
        <v>1209</v>
      </c>
      <c r="D1086" s="2" t="s">
        <v>1209</v>
      </c>
      <c r="E1086" s="2" t="s">
        <v>1209</v>
      </c>
      <c r="F1086" s="2" t="s">
        <v>1209</v>
      </c>
      <c r="G1086" s="2" t="s">
        <v>1209</v>
      </c>
      <c r="H1086" s="2" t="s">
        <v>1209</v>
      </c>
      <c r="I1086" s="2" t="s">
        <v>1209</v>
      </c>
      <c r="J1086" t="s">
        <v>1209</v>
      </c>
    </row>
    <row r="1087" spans="1:10" hidden="1">
      <c r="A1087" t="str">
        <f t="shared" si="16"/>
        <v>44525UTA</v>
      </c>
      <c r="B1087" s="1">
        <v>44525</v>
      </c>
      <c r="C1087" t="s">
        <v>1237</v>
      </c>
      <c r="D1087" s="2" t="s">
        <v>1196</v>
      </c>
      <c r="E1087" s="2" t="s">
        <v>1358</v>
      </c>
      <c r="F1087" s="2" t="s">
        <v>1619</v>
      </c>
      <c r="G1087" s="2" t="s">
        <v>1385</v>
      </c>
      <c r="H1087" s="2" t="s">
        <v>1279</v>
      </c>
      <c r="I1087" s="2" t="s">
        <v>1362</v>
      </c>
      <c r="J1087">
        <v>1.1459999999999999</v>
      </c>
    </row>
    <row r="1088" spans="1:10" hidden="1">
      <c r="A1088" t="str">
        <f t="shared" si="16"/>
        <v>44525GSW</v>
      </c>
      <c r="B1088" s="1">
        <v>44525</v>
      </c>
      <c r="C1088" t="s">
        <v>1238</v>
      </c>
      <c r="D1088" s="2" t="s">
        <v>1179</v>
      </c>
      <c r="E1088" s="2" t="s">
        <v>1360</v>
      </c>
      <c r="F1088" s="2" t="s">
        <v>1545</v>
      </c>
      <c r="G1088" s="2" t="s">
        <v>1614</v>
      </c>
      <c r="H1088" s="2" t="s">
        <v>1563</v>
      </c>
      <c r="I1088" s="2" t="s">
        <v>1541</v>
      </c>
      <c r="J1088">
        <v>1.077</v>
      </c>
    </row>
    <row r="1089" spans="1:10" hidden="1">
      <c r="A1089" t="str">
        <f t="shared" si="16"/>
        <v>44525POR</v>
      </c>
      <c r="B1089" s="1">
        <v>44525</v>
      </c>
      <c r="C1089" t="s">
        <v>1240</v>
      </c>
      <c r="D1089" s="2" t="s">
        <v>1193</v>
      </c>
      <c r="E1089" s="2" t="s">
        <v>1419</v>
      </c>
      <c r="F1089" s="2" t="s">
        <v>1569</v>
      </c>
      <c r="G1089" s="2" t="s">
        <v>1239</v>
      </c>
      <c r="H1089" s="2" t="s">
        <v>1539</v>
      </c>
      <c r="I1089" s="2" t="s">
        <v>1338</v>
      </c>
      <c r="J1089">
        <v>1.1439999999999999</v>
      </c>
    </row>
    <row r="1090" spans="1:10" hidden="1">
      <c r="A1090" t="str">
        <f t="shared" si="16"/>
        <v>44525PHI</v>
      </c>
      <c r="B1090" s="1">
        <v>44525</v>
      </c>
      <c r="C1090" t="s">
        <v>1241</v>
      </c>
      <c r="D1090" s="2" t="s">
        <v>1192</v>
      </c>
      <c r="E1090" s="2" t="s">
        <v>1223</v>
      </c>
      <c r="F1090" s="2" t="s">
        <v>1460</v>
      </c>
      <c r="G1090" s="2" t="s">
        <v>1351</v>
      </c>
      <c r="H1090" s="2" t="s">
        <v>1223</v>
      </c>
      <c r="I1090" s="2" t="s">
        <v>1223</v>
      </c>
      <c r="J1090">
        <v>1.1020000000000001</v>
      </c>
    </row>
    <row r="1091" spans="1:10">
      <c r="A1091" t="str">
        <f t="shared" ref="A1091:A1154" si="17">_xlfn.CONCAT(B1091,D1091)</f>
        <v>44525ATL</v>
      </c>
      <c r="B1091" s="1">
        <v>44525</v>
      </c>
      <c r="C1091" t="s">
        <v>1242</v>
      </c>
      <c r="D1091" s="2" t="s">
        <v>1168</v>
      </c>
      <c r="E1091" s="2" t="s">
        <v>1546</v>
      </c>
      <c r="F1091" s="2" t="s">
        <v>1558</v>
      </c>
      <c r="G1091" s="2" t="s">
        <v>1356</v>
      </c>
      <c r="H1091" s="2" t="s">
        <v>1531</v>
      </c>
      <c r="I1091" s="2" t="s">
        <v>1450</v>
      </c>
      <c r="J1091">
        <v>1.109</v>
      </c>
    </row>
    <row r="1092" spans="1:10" hidden="1">
      <c r="A1092" t="str">
        <f t="shared" si="17"/>
        <v>44525MIA</v>
      </c>
      <c r="B1092" s="1">
        <v>44525</v>
      </c>
      <c r="C1092" t="s">
        <v>1243</v>
      </c>
      <c r="D1092" s="2" t="s">
        <v>1185</v>
      </c>
      <c r="E1092" s="2" t="s">
        <v>1427</v>
      </c>
      <c r="F1092" s="2" t="s">
        <v>1473</v>
      </c>
      <c r="G1092" s="2" t="s">
        <v>1501</v>
      </c>
      <c r="H1092" s="2" t="s">
        <v>1418</v>
      </c>
      <c r="I1092" s="2" t="s">
        <v>1282</v>
      </c>
      <c r="J1092">
        <v>1.073</v>
      </c>
    </row>
    <row r="1093" spans="1:10" hidden="1">
      <c r="A1093" t="str">
        <f t="shared" si="17"/>
        <v>44525PHX</v>
      </c>
      <c r="B1093" s="1">
        <v>44525</v>
      </c>
      <c r="C1093" t="s">
        <v>1244</v>
      </c>
      <c r="D1093" s="2" t="s">
        <v>1215</v>
      </c>
      <c r="E1093" s="2" t="s">
        <v>1225</v>
      </c>
      <c r="F1093" s="2" t="s">
        <v>1620</v>
      </c>
      <c r="G1093" s="2" t="s">
        <v>1478</v>
      </c>
      <c r="H1093" s="2" t="s">
        <v>1446</v>
      </c>
      <c r="I1093" s="2" t="s">
        <v>1293</v>
      </c>
      <c r="J1093">
        <v>1.133</v>
      </c>
    </row>
    <row r="1094" spans="1:10" hidden="1">
      <c r="A1094" t="str">
        <f t="shared" si="17"/>
        <v>44525CHA</v>
      </c>
      <c r="B1094" s="1">
        <v>44525</v>
      </c>
      <c r="C1094" t="s">
        <v>1245</v>
      </c>
      <c r="D1094" s="2" t="s">
        <v>1174</v>
      </c>
      <c r="E1094" s="2" t="s">
        <v>1542</v>
      </c>
      <c r="F1094" s="2" t="s">
        <v>1427</v>
      </c>
      <c r="G1094" s="2" t="s">
        <v>1301</v>
      </c>
      <c r="H1094" s="2" t="s">
        <v>1304</v>
      </c>
      <c r="I1094" s="2" t="s">
        <v>1415</v>
      </c>
      <c r="J1094">
        <v>1.075</v>
      </c>
    </row>
    <row r="1095" spans="1:10" hidden="1">
      <c r="A1095" t="str">
        <f t="shared" si="17"/>
        <v>44525BKN</v>
      </c>
      <c r="B1095" s="1">
        <v>44525</v>
      </c>
      <c r="C1095" t="s">
        <v>1246</v>
      </c>
      <c r="D1095" s="2" t="s">
        <v>1171</v>
      </c>
      <c r="E1095" s="2" t="s">
        <v>1542</v>
      </c>
      <c r="F1095" s="2" t="s">
        <v>1621</v>
      </c>
      <c r="G1095" s="2" t="s">
        <v>1419</v>
      </c>
      <c r="H1095" s="2" t="s">
        <v>1505</v>
      </c>
      <c r="I1095" s="2" t="s">
        <v>1223</v>
      </c>
      <c r="J1095">
        <v>1.1439999999999999</v>
      </c>
    </row>
    <row r="1096" spans="1:10" hidden="1">
      <c r="A1096" t="str">
        <f t="shared" si="17"/>
        <v>44525MEM</v>
      </c>
      <c r="B1096" s="1">
        <v>44525</v>
      </c>
      <c r="C1096" t="s">
        <v>1247</v>
      </c>
      <c r="D1096" s="2" t="s">
        <v>1184</v>
      </c>
      <c r="E1096" s="2" t="s">
        <v>1331</v>
      </c>
      <c r="F1096" s="2" t="s">
        <v>1360</v>
      </c>
      <c r="G1096" s="2" t="s">
        <v>1585</v>
      </c>
      <c r="H1096" s="2" t="s">
        <v>1446</v>
      </c>
      <c r="I1096" s="2" t="s">
        <v>1376</v>
      </c>
      <c r="J1096">
        <v>1.0880000000000001</v>
      </c>
    </row>
    <row r="1097" spans="1:10" hidden="1">
      <c r="A1097" t="str">
        <f t="shared" si="17"/>
        <v>44525TOR</v>
      </c>
      <c r="B1097" s="1">
        <v>44525</v>
      </c>
      <c r="C1097" t="s">
        <v>1248</v>
      </c>
      <c r="D1097" s="2" t="s">
        <v>1195</v>
      </c>
      <c r="E1097" s="2" t="s">
        <v>1331</v>
      </c>
      <c r="F1097" s="2" t="s">
        <v>1448</v>
      </c>
      <c r="G1097" s="2" t="s">
        <v>1332</v>
      </c>
      <c r="H1097" s="2" t="s">
        <v>1379</v>
      </c>
      <c r="I1097" s="2" t="s">
        <v>1421</v>
      </c>
      <c r="J1097">
        <v>1.085</v>
      </c>
    </row>
    <row r="1098" spans="1:10" hidden="1">
      <c r="A1098" t="str">
        <f t="shared" si="17"/>
        <v>44525CHI</v>
      </c>
      <c r="B1098" s="1">
        <v>44525</v>
      </c>
      <c r="C1098" t="s">
        <v>1249</v>
      </c>
      <c r="D1098" s="2" t="s">
        <v>1173</v>
      </c>
      <c r="E1098" s="2" t="s">
        <v>1443</v>
      </c>
      <c r="F1098" s="2" t="s">
        <v>1373</v>
      </c>
      <c r="G1098" s="2" t="s">
        <v>1622</v>
      </c>
      <c r="H1098" s="2" t="s">
        <v>1226</v>
      </c>
      <c r="I1098" s="2" t="s">
        <v>1542</v>
      </c>
      <c r="J1098">
        <v>1.081</v>
      </c>
    </row>
    <row r="1099" spans="1:10" hidden="1">
      <c r="A1099" t="str">
        <f t="shared" si="17"/>
        <v>44525NYK</v>
      </c>
      <c r="B1099" s="1">
        <v>44525</v>
      </c>
      <c r="C1099" t="s">
        <v>1250</v>
      </c>
      <c r="D1099" s="2" t="s">
        <v>1189</v>
      </c>
      <c r="E1099" s="2" t="s">
        <v>1379</v>
      </c>
      <c r="F1099" s="2" t="s">
        <v>1481</v>
      </c>
      <c r="G1099" s="2" t="s">
        <v>1227</v>
      </c>
      <c r="H1099" s="2" t="s">
        <v>1301</v>
      </c>
      <c r="I1099" s="2" t="s">
        <v>1325</v>
      </c>
      <c r="J1099">
        <v>1.0680000000000001</v>
      </c>
    </row>
    <row r="1100" spans="1:10" hidden="1">
      <c r="A1100" t="str">
        <f t="shared" si="17"/>
        <v>44525IND</v>
      </c>
      <c r="B1100" s="1">
        <v>44525</v>
      </c>
      <c r="C1100" t="s">
        <v>1251</v>
      </c>
      <c r="D1100" s="2" t="s">
        <v>1181</v>
      </c>
      <c r="E1100" s="2" t="s">
        <v>1295</v>
      </c>
      <c r="F1100" s="2" t="s">
        <v>1281</v>
      </c>
      <c r="G1100" s="2" t="s">
        <v>1582</v>
      </c>
      <c r="H1100" s="2" t="s">
        <v>1225</v>
      </c>
      <c r="I1100" s="2" t="s">
        <v>1300</v>
      </c>
      <c r="J1100">
        <v>1.091</v>
      </c>
    </row>
    <row r="1101" spans="1:10" hidden="1">
      <c r="A1101" t="str">
        <f t="shared" si="17"/>
        <v>44525MIL</v>
      </c>
      <c r="B1101" s="1">
        <v>44525</v>
      </c>
      <c r="C1101" t="s">
        <v>1252</v>
      </c>
      <c r="D1101" s="2" t="s">
        <v>1186</v>
      </c>
      <c r="E1101" s="2" t="s">
        <v>1428</v>
      </c>
      <c r="F1101" s="2" t="s">
        <v>1325</v>
      </c>
      <c r="G1101" s="2" t="s">
        <v>1598</v>
      </c>
      <c r="H1101" s="2" t="s">
        <v>1480</v>
      </c>
      <c r="I1101" s="2" t="s">
        <v>1542</v>
      </c>
      <c r="J1101">
        <v>1.129</v>
      </c>
    </row>
    <row r="1102" spans="1:10" hidden="1">
      <c r="A1102" t="str">
        <f t="shared" si="17"/>
        <v>44525SAC</v>
      </c>
      <c r="B1102" s="1">
        <v>44525</v>
      </c>
      <c r="C1102" t="s">
        <v>1255</v>
      </c>
      <c r="D1102" s="2" t="s">
        <v>1214</v>
      </c>
      <c r="E1102" s="2" t="s">
        <v>1426</v>
      </c>
      <c r="F1102" s="2" t="s">
        <v>1475</v>
      </c>
      <c r="G1102" s="2" t="s">
        <v>1507</v>
      </c>
      <c r="H1102" s="2" t="s">
        <v>1336</v>
      </c>
      <c r="I1102" s="2" t="s">
        <v>1421</v>
      </c>
      <c r="J1102">
        <v>1.1020000000000001</v>
      </c>
    </row>
    <row r="1103" spans="1:10" hidden="1">
      <c r="A1103" t="str">
        <f t="shared" si="17"/>
        <v>44525BOS</v>
      </c>
      <c r="B1103" s="1">
        <v>44525</v>
      </c>
      <c r="C1103" t="s">
        <v>1256</v>
      </c>
      <c r="D1103" s="2" t="s">
        <v>1172</v>
      </c>
      <c r="E1103" s="2" t="s">
        <v>1366</v>
      </c>
      <c r="F1103" s="2" t="s">
        <v>1534</v>
      </c>
      <c r="G1103" s="2" t="s">
        <v>1365</v>
      </c>
      <c r="H1103" s="2" t="s">
        <v>1288</v>
      </c>
      <c r="I1103" s="2" t="s">
        <v>1482</v>
      </c>
      <c r="J1103">
        <v>1.105</v>
      </c>
    </row>
    <row r="1104" spans="1:10" hidden="1">
      <c r="A1104" t="str">
        <f t="shared" si="17"/>
        <v>44525DAL</v>
      </c>
      <c r="B1104" s="1">
        <v>44525</v>
      </c>
      <c r="C1104" t="s">
        <v>1260</v>
      </c>
      <c r="D1104" s="2" t="s">
        <v>1176</v>
      </c>
      <c r="E1104" s="2" t="s">
        <v>1334</v>
      </c>
      <c r="F1104" s="2" t="s">
        <v>1336</v>
      </c>
      <c r="G1104" s="2" t="s">
        <v>1440</v>
      </c>
      <c r="H1104" s="2" t="s">
        <v>1320</v>
      </c>
      <c r="I1104" s="2" t="s">
        <v>1472</v>
      </c>
      <c r="J1104">
        <v>1.119</v>
      </c>
    </row>
    <row r="1105" spans="1:10" hidden="1">
      <c r="A1105" t="str">
        <f t="shared" si="17"/>
        <v>44525WAS</v>
      </c>
      <c r="B1105" s="1">
        <v>44525</v>
      </c>
      <c r="C1105" t="s">
        <v>1261</v>
      </c>
      <c r="D1105" s="2" t="s">
        <v>1197</v>
      </c>
      <c r="E1105" s="2" t="s">
        <v>1334</v>
      </c>
      <c r="F1105" s="2" t="s">
        <v>1257</v>
      </c>
      <c r="G1105" s="2" t="s">
        <v>1424</v>
      </c>
      <c r="H1105" s="2" t="s">
        <v>1436</v>
      </c>
      <c r="I1105" s="2" t="s">
        <v>1431</v>
      </c>
      <c r="J1105">
        <v>1.077</v>
      </c>
    </row>
    <row r="1106" spans="1:10" hidden="1">
      <c r="A1106" t="str">
        <f t="shared" si="17"/>
        <v>44525DEN</v>
      </c>
      <c r="B1106" s="1">
        <v>44525</v>
      </c>
      <c r="C1106" t="s">
        <v>1262</v>
      </c>
      <c r="D1106" s="2" t="s">
        <v>1177</v>
      </c>
      <c r="E1106" s="2" t="s">
        <v>1332</v>
      </c>
      <c r="F1106" s="2" t="s">
        <v>1257</v>
      </c>
      <c r="G1106" s="2" t="s">
        <v>1381</v>
      </c>
      <c r="H1106" s="2" t="s">
        <v>1295</v>
      </c>
      <c r="I1106" s="2" t="s">
        <v>1450</v>
      </c>
      <c r="J1106">
        <v>1.1359999999999999</v>
      </c>
    </row>
    <row r="1107" spans="1:10" hidden="1">
      <c r="A1107" t="str">
        <f t="shared" si="17"/>
        <v>44525MIN</v>
      </c>
      <c r="B1107" s="1">
        <v>44525</v>
      </c>
      <c r="C1107" t="s">
        <v>1263</v>
      </c>
      <c r="D1107" s="2" t="s">
        <v>1187</v>
      </c>
      <c r="E1107" s="2" t="s">
        <v>1430</v>
      </c>
      <c r="F1107" s="2" t="s">
        <v>1591</v>
      </c>
      <c r="G1107" s="2" t="s">
        <v>1295</v>
      </c>
      <c r="H1107" s="2" t="s">
        <v>1450</v>
      </c>
      <c r="I1107" s="2" t="s">
        <v>1379</v>
      </c>
      <c r="J1107">
        <v>1.0609999999999999</v>
      </c>
    </row>
    <row r="1108" spans="1:10" hidden="1">
      <c r="A1108" t="str">
        <f t="shared" si="17"/>
        <v>44525LAC</v>
      </c>
      <c r="B1108" s="1">
        <v>44525</v>
      </c>
      <c r="C1108" t="s">
        <v>1264</v>
      </c>
      <c r="D1108" s="2" t="s">
        <v>1182</v>
      </c>
      <c r="E1108" s="2" t="s">
        <v>1338</v>
      </c>
      <c r="F1108" s="2" t="s">
        <v>1484</v>
      </c>
      <c r="G1108" s="2" t="s">
        <v>1302</v>
      </c>
      <c r="H1108" s="2" t="s">
        <v>1257</v>
      </c>
      <c r="I1108" s="2" t="s">
        <v>1376</v>
      </c>
      <c r="J1108">
        <v>1.147</v>
      </c>
    </row>
    <row r="1109" spans="1:10" hidden="1">
      <c r="A1109" t="str">
        <f t="shared" si="17"/>
        <v>44525SAS</v>
      </c>
      <c r="B1109" s="1">
        <v>44525</v>
      </c>
      <c r="C1109" t="s">
        <v>1265</v>
      </c>
      <c r="D1109" s="2" t="s">
        <v>1194</v>
      </c>
      <c r="E1109" s="2" t="s">
        <v>1227</v>
      </c>
      <c r="F1109" s="2" t="s">
        <v>1307</v>
      </c>
      <c r="G1109" s="2" t="s">
        <v>1224</v>
      </c>
      <c r="H1109" s="2" t="s">
        <v>1414</v>
      </c>
      <c r="I1109" s="2" t="s">
        <v>1445</v>
      </c>
      <c r="J1109">
        <v>1.0780000000000001</v>
      </c>
    </row>
    <row r="1110" spans="1:10" hidden="1">
      <c r="A1110" t="str">
        <f t="shared" si="17"/>
        <v>44525CLE</v>
      </c>
      <c r="B1110" s="1">
        <v>44525</v>
      </c>
      <c r="C1110" t="s">
        <v>1266</v>
      </c>
      <c r="D1110" s="2" t="s">
        <v>1175</v>
      </c>
      <c r="E1110" s="2" t="s">
        <v>1370</v>
      </c>
      <c r="F1110" s="2" t="s">
        <v>1472</v>
      </c>
      <c r="G1110" s="2" t="s">
        <v>1426</v>
      </c>
      <c r="H1110" s="2" t="s">
        <v>1468</v>
      </c>
      <c r="I1110" s="2" t="s">
        <v>1480</v>
      </c>
      <c r="J1110">
        <v>1.026</v>
      </c>
    </row>
    <row r="1111" spans="1:10" hidden="1">
      <c r="A1111" t="str">
        <f t="shared" si="17"/>
        <v>44525LAL</v>
      </c>
      <c r="B1111" s="1">
        <v>44525</v>
      </c>
      <c r="C1111" t="s">
        <v>1267</v>
      </c>
      <c r="D1111" s="2" t="s">
        <v>1183</v>
      </c>
      <c r="E1111" s="2" t="s">
        <v>1292</v>
      </c>
      <c r="F1111" s="2" t="s">
        <v>1297</v>
      </c>
      <c r="G1111" s="2" t="s">
        <v>1445</v>
      </c>
      <c r="H1111" s="2" t="s">
        <v>1336</v>
      </c>
      <c r="I1111" s="2" t="s">
        <v>1468</v>
      </c>
      <c r="J1111">
        <v>1.0620000000000001</v>
      </c>
    </row>
    <row r="1112" spans="1:10" hidden="1">
      <c r="A1112" t="str">
        <f t="shared" si="17"/>
        <v>44525NOP</v>
      </c>
      <c r="B1112" s="1">
        <v>44525</v>
      </c>
      <c r="C1112" t="s">
        <v>1268</v>
      </c>
      <c r="D1112" s="2" t="s">
        <v>1188</v>
      </c>
      <c r="E1112" s="2" t="s">
        <v>1540</v>
      </c>
      <c r="F1112" s="2" t="s">
        <v>1402</v>
      </c>
      <c r="G1112" s="2" t="s">
        <v>1380</v>
      </c>
      <c r="H1112" s="2" t="s">
        <v>1301</v>
      </c>
      <c r="I1112" s="2" t="s">
        <v>1445</v>
      </c>
      <c r="J1112">
        <v>1.1020000000000001</v>
      </c>
    </row>
    <row r="1113" spans="1:10" hidden="1">
      <c r="A1113" t="str">
        <f t="shared" si="17"/>
        <v>44525ORL</v>
      </c>
      <c r="B1113" s="1">
        <v>44525</v>
      </c>
      <c r="C1113" t="s">
        <v>1269</v>
      </c>
      <c r="D1113" s="2" t="s">
        <v>1191</v>
      </c>
      <c r="E1113" s="2" t="s">
        <v>1507</v>
      </c>
      <c r="F1113" s="2" t="s">
        <v>1503</v>
      </c>
      <c r="G1113" s="2" t="s">
        <v>1623</v>
      </c>
      <c r="H1113" s="2" t="s">
        <v>1289</v>
      </c>
      <c r="I1113" s="2" t="s">
        <v>1392</v>
      </c>
      <c r="J1113">
        <v>1.0209999999999999</v>
      </c>
    </row>
    <row r="1114" spans="1:10" hidden="1">
      <c r="A1114" t="str">
        <f t="shared" si="17"/>
        <v>44525DET</v>
      </c>
      <c r="B1114" s="1">
        <v>44525</v>
      </c>
      <c r="C1114" t="s">
        <v>1270</v>
      </c>
      <c r="D1114" s="2" t="s">
        <v>1178</v>
      </c>
      <c r="E1114" s="2" t="s">
        <v>1424</v>
      </c>
      <c r="F1114" s="2" t="s">
        <v>1430</v>
      </c>
      <c r="G1114" s="2" t="s">
        <v>1408</v>
      </c>
      <c r="H1114" s="2" t="s">
        <v>1212</v>
      </c>
      <c r="I1114" s="2" t="s">
        <v>1444</v>
      </c>
      <c r="J1114">
        <v>1.048</v>
      </c>
    </row>
    <row r="1115" spans="1:10" hidden="1">
      <c r="A1115" t="str">
        <f t="shared" si="17"/>
        <v>44525OKC</v>
      </c>
      <c r="B1115" s="1">
        <v>44525</v>
      </c>
      <c r="C1115" t="s">
        <v>1271</v>
      </c>
      <c r="D1115" s="2" t="s">
        <v>1190</v>
      </c>
      <c r="E1115" s="2" t="s">
        <v>1378</v>
      </c>
      <c r="F1115" s="2" t="s">
        <v>1540</v>
      </c>
      <c r="G1115" s="2" t="s">
        <v>1428</v>
      </c>
      <c r="H1115" s="2" t="s">
        <v>1396</v>
      </c>
      <c r="I1115" s="2" t="s">
        <v>1402</v>
      </c>
      <c r="J1115">
        <v>1.0069999999999999</v>
      </c>
    </row>
    <row r="1116" spans="1:10" hidden="1">
      <c r="A1116" t="str">
        <f t="shared" si="17"/>
        <v>44525HOU</v>
      </c>
      <c r="B1116" s="1">
        <v>44525</v>
      </c>
      <c r="C1116" t="s">
        <v>1273</v>
      </c>
      <c r="D1116" s="2" t="s">
        <v>1180</v>
      </c>
      <c r="E1116" s="2" t="s">
        <v>1490</v>
      </c>
      <c r="F1116" s="2" t="s">
        <v>1514</v>
      </c>
      <c r="G1116" s="2" t="s">
        <v>1624</v>
      </c>
      <c r="H1116" s="2" t="s">
        <v>1513</v>
      </c>
      <c r="I1116" s="2" t="s">
        <v>1499</v>
      </c>
      <c r="J1116">
        <v>1.04</v>
      </c>
    </row>
    <row r="1117" spans="1:10" hidden="1">
      <c r="A1117" t="str">
        <f t="shared" si="17"/>
        <v>44526--</v>
      </c>
      <c r="B1117" s="1">
        <v>44526</v>
      </c>
      <c r="C1117" t="s">
        <v>1209</v>
      </c>
      <c r="D1117" s="2" t="s">
        <v>1209</v>
      </c>
      <c r="E1117" s="2" t="s">
        <v>1209</v>
      </c>
      <c r="F1117" s="2" t="s">
        <v>1209</v>
      </c>
      <c r="G1117" s="2" t="s">
        <v>1209</v>
      </c>
      <c r="H1117" s="2" t="s">
        <v>1209</v>
      </c>
      <c r="I1117" s="2" t="s">
        <v>1209</v>
      </c>
      <c r="J1117" t="s">
        <v>1209</v>
      </c>
    </row>
    <row r="1118" spans="1:10" hidden="1">
      <c r="A1118" t="str">
        <f t="shared" si="17"/>
        <v>44526UTA</v>
      </c>
      <c r="B1118" s="1">
        <v>44526</v>
      </c>
      <c r="C1118" t="s">
        <v>1237</v>
      </c>
      <c r="D1118" s="2" t="s">
        <v>1196</v>
      </c>
      <c r="E1118" s="2" t="s">
        <v>1320</v>
      </c>
      <c r="F1118" s="2" t="s">
        <v>1590</v>
      </c>
      <c r="G1118" s="2" t="s">
        <v>1414</v>
      </c>
      <c r="H1118" s="2" t="s">
        <v>1279</v>
      </c>
      <c r="I1118" s="2" t="s">
        <v>1528</v>
      </c>
      <c r="J1118">
        <v>1.1459999999999999</v>
      </c>
    </row>
    <row r="1119" spans="1:10" hidden="1">
      <c r="A1119" t="str">
        <f t="shared" si="17"/>
        <v>44526GSW</v>
      </c>
      <c r="B1119" s="1">
        <v>44526</v>
      </c>
      <c r="C1119" t="s">
        <v>1238</v>
      </c>
      <c r="D1119" s="2" t="s">
        <v>1179</v>
      </c>
      <c r="E1119" s="2" t="s">
        <v>1528</v>
      </c>
      <c r="F1119" s="2" t="s">
        <v>1418</v>
      </c>
      <c r="G1119" s="2" t="s">
        <v>1359</v>
      </c>
      <c r="H1119" s="2" t="s">
        <v>1563</v>
      </c>
      <c r="I1119" s="2" t="s">
        <v>1541</v>
      </c>
      <c r="J1119">
        <v>1.077</v>
      </c>
    </row>
    <row r="1120" spans="1:10" hidden="1">
      <c r="A1120" t="str">
        <f t="shared" si="17"/>
        <v>44526POR</v>
      </c>
      <c r="B1120" s="1">
        <v>44526</v>
      </c>
      <c r="C1120" t="s">
        <v>1240</v>
      </c>
      <c r="D1120" s="2" t="s">
        <v>1193</v>
      </c>
      <c r="E1120" s="2" t="s">
        <v>1414</v>
      </c>
      <c r="F1120" s="2" t="s">
        <v>1619</v>
      </c>
      <c r="G1120" s="2" t="s">
        <v>1369</v>
      </c>
      <c r="H1120" s="2" t="s">
        <v>1539</v>
      </c>
      <c r="I1120" s="2" t="s">
        <v>1297</v>
      </c>
      <c r="J1120">
        <v>1.1439999999999999</v>
      </c>
    </row>
    <row r="1121" spans="1:10">
      <c r="A1121" t="str">
        <f t="shared" si="17"/>
        <v>44526ATL</v>
      </c>
      <c r="B1121" s="1">
        <v>44526</v>
      </c>
      <c r="C1121" t="s">
        <v>1241</v>
      </c>
      <c r="D1121" s="2" t="s">
        <v>1168</v>
      </c>
      <c r="E1121" s="2" t="s">
        <v>1419</v>
      </c>
      <c r="F1121" s="2" t="s">
        <v>1495</v>
      </c>
      <c r="G1121" s="2" t="s">
        <v>1464</v>
      </c>
      <c r="H1121" s="2" t="s">
        <v>1531</v>
      </c>
      <c r="I1121" s="2" t="s">
        <v>1501</v>
      </c>
      <c r="J1121">
        <v>1.109</v>
      </c>
    </row>
    <row r="1122" spans="1:10" hidden="1">
      <c r="A1122" t="str">
        <f t="shared" si="17"/>
        <v>44526PHI</v>
      </c>
      <c r="B1122" s="1">
        <v>44526</v>
      </c>
      <c r="C1122" t="s">
        <v>1242</v>
      </c>
      <c r="D1122" s="2" t="s">
        <v>1192</v>
      </c>
      <c r="E1122" s="2" t="s">
        <v>1304</v>
      </c>
      <c r="F1122" s="2" t="s">
        <v>1430</v>
      </c>
      <c r="G1122" s="2" t="s">
        <v>1523</v>
      </c>
      <c r="H1122" s="2" t="s">
        <v>1223</v>
      </c>
      <c r="I1122" s="2" t="s">
        <v>1325</v>
      </c>
      <c r="J1122">
        <v>1.1020000000000001</v>
      </c>
    </row>
    <row r="1123" spans="1:10" hidden="1">
      <c r="A1123" t="str">
        <f t="shared" si="17"/>
        <v>44526PHX</v>
      </c>
      <c r="B1123" s="1">
        <v>44526</v>
      </c>
      <c r="C1123" t="s">
        <v>1243</v>
      </c>
      <c r="D1123" s="2" t="s">
        <v>1215</v>
      </c>
      <c r="E1123" s="2" t="s">
        <v>1541</v>
      </c>
      <c r="F1123" s="2" t="s">
        <v>1390</v>
      </c>
      <c r="G1123" s="2" t="s">
        <v>1418</v>
      </c>
      <c r="H1123" s="2" t="s">
        <v>1446</v>
      </c>
      <c r="I1123" s="2" t="s">
        <v>1328</v>
      </c>
      <c r="J1123">
        <v>1.133</v>
      </c>
    </row>
    <row r="1124" spans="1:10" hidden="1">
      <c r="A1124" t="str">
        <f t="shared" si="17"/>
        <v>44526MIA</v>
      </c>
      <c r="B1124" s="1">
        <v>44526</v>
      </c>
      <c r="C1124" t="s">
        <v>1244</v>
      </c>
      <c r="D1124" s="2" t="s">
        <v>1185</v>
      </c>
      <c r="E1124" s="2" t="s">
        <v>1323</v>
      </c>
      <c r="F1124" s="2" t="s">
        <v>1509</v>
      </c>
      <c r="G1124" s="2" t="s">
        <v>1345</v>
      </c>
      <c r="H1124" s="2" t="s">
        <v>1418</v>
      </c>
      <c r="I1124" s="2" t="s">
        <v>1426</v>
      </c>
      <c r="J1124">
        <v>1.073</v>
      </c>
    </row>
    <row r="1125" spans="1:10" hidden="1">
      <c r="A1125" t="str">
        <f t="shared" si="17"/>
        <v>44526TOR</v>
      </c>
      <c r="B1125" s="1">
        <v>44526</v>
      </c>
      <c r="C1125" t="s">
        <v>1245</v>
      </c>
      <c r="D1125" s="2" t="s">
        <v>1195</v>
      </c>
      <c r="E1125" s="2" t="s">
        <v>1436</v>
      </c>
      <c r="F1125" s="2" t="s">
        <v>1329</v>
      </c>
      <c r="G1125" s="2" t="s">
        <v>1625</v>
      </c>
      <c r="H1125" s="2" t="s">
        <v>1379</v>
      </c>
      <c r="I1125" s="2" t="s">
        <v>1460</v>
      </c>
      <c r="J1125">
        <v>1.085</v>
      </c>
    </row>
    <row r="1126" spans="1:10" hidden="1">
      <c r="A1126" t="str">
        <f t="shared" si="17"/>
        <v>44526BKN</v>
      </c>
      <c r="B1126" s="1">
        <v>44526</v>
      </c>
      <c r="C1126" t="s">
        <v>1246</v>
      </c>
      <c r="D1126" s="2" t="s">
        <v>1171</v>
      </c>
      <c r="E1126" s="2" t="s">
        <v>1363</v>
      </c>
      <c r="F1126" s="2" t="s">
        <v>1479</v>
      </c>
      <c r="G1126" s="2" t="s">
        <v>1626</v>
      </c>
      <c r="H1126" s="2" t="s">
        <v>1505</v>
      </c>
      <c r="I1126" s="2" t="s">
        <v>1582</v>
      </c>
      <c r="J1126">
        <v>1.1439999999999999</v>
      </c>
    </row>
    <row r="1127" spans="1:10" hidden="1">
      <c r="A1127" t="str">
        <f t="shared" si="17"/>
        <v>44526MEM</v>
      </c>
      <c r="B1127" s="1">
        <v>44526</v>
      </c>
      <c r="C1127" t="s">
        <v>1247</v>
      </c>
      <c r="D1127" s="2" t="s">
        <v>1184</v>
      </c>
      <c r="E1127" s="2" t="s">
        <v>1421</v>
      </c>
      <c r="F1127" s="2" t="s">
        <v>1304</v>
      </c>
      <c r="G1127" s="2" t="s">
        <v>1219</v>
      </c>
      <c r="H1127" s="2" t="s">
        <v>1437</v>
      </c>
      <c r="I1127" s="2" t="s">
        <v>1376</v>
      </c>
      <c r="J1127">
        <v>1.0880000000000001</v>
      </c>
    </row>
    <row r="1128" spans="1:10" hidden="1">
      <c r="A1128" t="str">
        <f t="shared" si="17"/>
        <v>44526CHA</v>
      </c>
      <c r="B1128" s="1">
        <v>44526</v>
      </c>
      <c r="C1128" t="s">
        <v>1248</v>
      </c>
      <c r="D1128" s="2" t="s">
        <v>1174</v>
      </c>
      <c r="E1128" s="2" t="s">
        <v>1331</v>
      </c>
      <c r="F1128" s="2" t="s">
        <v>1448</v>
      </c>
      <c r="G1128" s="2" t="s">
        <v>1332</v>
      </c>
      <c r="H1128" s="2" t="s">
        <v>1304</v>
      </c>
      <c r="I1128" s="2" t="s">
        <v>1368</v>
      </c>
      <c r="J1128">
        <v>1.075</v>
      </c>
    </row>
    <row r="1129" spans="1:10" hidden="1">
      <c r="A1129" t="str">
        <f t="shared" si="17"/>
        <v>44526CHI</v>
      </c>
      <c r="B1129" s="1">
        <v>44526</v>
      </c>
      <c r="C1129" t="s">
        <v>1249</v>
      </c>
      <c r="D1129" s="2" t="s">
        <v>1173</v>
      </c>
      <c r="E1129" s="2" t="s">
        <v>1282</v>
      </c>
      <c r="F1129" s="2" t="s">
        <v>1564</v>
      </c>
      <c r="G1129" s="2" t="s">
        <v>1332</v>
      </c>
      <c r="H1129" s="2" t="s">
        <v>1226</v>
      </c>
      <c r="I1129" s="2" t="s">
        <v>1443</v>
      </c>
      <c r="J1129">
        <v>1.081</v>
      </c>
    </row>
    <row r="1130" spans="1:10" hidden="1">
      <c r="A1130" t="str">
        <f t="shared" si="17"/>
        <v>44526SAC</v>
      </c>
      <c r="B1130" s="1">
        <v>44526</v>
      </c>
      <c r="C1130" t="s">
        <v>1250</v>
      </c>
      <c r="D1130" s="2" t="s">
        <v>1214</v>
      </c>
      <c r="E1130" s="2" t="s">
        <v>1291</v>
      </c>
      <c r="F1130" s="2" t="s">
        <v>1323</v>
      </c>
      <c r="G1130" s="2" t="s">
        <v>1495</v>
      </c>
      <c r="H1130" s="2" t="s">
        <v>1366</v>
      </c>
      <c r="I1130" s="2" t="s">
        <v>1421</v>
      </c>
      <c r="J1130">
        <v>1.1020000000000001</v>
      </c>
    </row>
    <row r="1131" spans="1:10" hidden="1">
      <c r="A1131" t="str">
        <f t="shared" si="17"/>
        <v>44526NYK</v>
      </c>
      <c r="B1131" s="1">
        <v>44526</v>
      </c>
      <c r="C1131" t="s">
        <v>1251</v>
      </c>
      <c r="D1131" s="2" t="s">
        <v>1189</v>
      </c>
      <c r="E1131" s="2" t="s">
        <v>1379</v>
      </c>
      <c r="F1131" s="2" t="s">
        <v>1481</v>
      </c>
      <c r="G1131" s="2" t="s">
        <v>1227</v>
      </c>
      <c r="H1131" s="2" t="s">
        <v>1301</v>
      </c>
      <c r="I1131" s="2" t="s">
        <v>1325</v>
      </c>
      <c r="J1131">
        <v>1.0680000000000001</v>
      </c>
    </row>
    <row r="1132" spans="1:10" hidden="1">
      <c r="A1132" t="str">
        <f t="shared" si="17"/>
        <v>44526MIL</v>
      </c>
      <c r="B1132" s="1">
        <v>44526</v>
      </c>
      <c r="C1132" t="s">
        <v>1252</v>
      </c>
      <c r="D1132" s="2" t="s">
        <v>1186</v>
      </c>
      <c r="E1132" s="2" t="s">
        <v>1381</v>
      </c>
      <c r="F1132" s="2" t="s">
        <v>1545</v>
      </c>
      <c r="G1132" s="2" t="s">
        <v>1496</v>
      </c>
      <c r="H1132" s="2" t="s">
        <v>1368</v>
      </c>
      <c r="I1132" s="2" t="s">
        <v>1542</v>
      </c>
      <c r="J1132">
        <v>1.129</v>
      </c>
    </row>
    <row r="1133" spans="1:10" hidden="1">
      <c r="A1133" t="str">
        <f t="shared" si="17"/>
        <v>44526IND</v>
      </c>
      <c r="B1133" s="1">
        <v>44526</v>
      </c>
      <c r="C1133" t="s">
        <v>1255</v>
      </c>
      <c r="D1133" s="2" t="s">
        <v>1181</v>
      </c>
      <c r="E1133" s="2" t="s">
        <v>1389</v>
      </c>
      <c r="F1133" s="2" t="s">
        <v>1288</v>
      </c>
      <c r="G1133" s="2" t="s">
        <v>1394</v>
      </c>
      <c r="H1133" s="2" t="s">
        <v>1436</v>
      </c>
      <c r="I1133" s="2" t="s">
        <v>1300</v>
      </c>
      <c r="J1133">
        <v>1.091</v>
      </c>
    </row>
    <row r="1134" spans="1:10" hidden="1">
      <c r="A1134" t="str">
        <f t="shared" si="17"/>
        <v>44526BOS</v>
      </c>
      <c r="B1134" s="1">
        <v>44526</v>
      </c>
      <c r="C1134" t="s">
        <v>1256</v>
      </c>
      <c r="D1134" s="2" t="s">
        <v>1172</v>
      </c>
      <c r="E1134" s="2" t="s">
        <v>1366</v>
      </c>
      <c r="F1134" s="2" t="s">
        <v>1436</v>
      </c>
      <c r="G1134" s="2" t="s">
        <v>1210</v>
      </c>
      <c r="H1134" s="2" t="s">
        <v>1363</v>
      </c>
      <c r="I1134" s="2" t="s">
        <v>1482</v>
      </c>
      <c r="J1134">
        <v>1.105</v>
      </c>
    </row>
    <row r="1135" spans="1:10" hidden="1">
      <c r="A1135" t="str">
        <f t="shared" si="17"/>
        <v>44526DAL</v>
      </c>
      <c r="B1135" s="1">
        <v>44526</v>
      </c>
      <c r="C1135" t="s">
        <v>1260</v>
      </c>
      <c r="D1135" s="2" t="s">
        <v>1176</v>
      </c>
      <c r="E1135" s="2" t="s">
        <v>1334</v>
      </c>
      <c r="F1135" s="2" t="s">
        <v>1336</v>
      </c>
      <c r="G1135" s="2" t="s">
        <v>1440</v>
      </c>
      <c r="H1135" s="2" t="s">
        <v>1320</v>
      </c>
      <c r="I1135" s="2" t="s">
        <v>1472</v>
      </c>
      <c r="J1135">
        <v>1.119</v>
      </c>
    </row>
    <row r="1136" spans="1:10" hidden="1">
      <c r="A1136" t="str">
        <f t="shared" si="17"/>
        <v>44526DEN</v>
      </c>
      <c r="B1136" s="1">
        <v>44526</v>
      </c>
      <c r="C1136" t="s">
        <v>1261</v>
      </c>
      <c r="D1136" s="2" t="s">
        <v>1177</v>
      </c>
      <c r="E1136" s="2" t="s">
        <v>1332</v>
      </c>
      <c r="F1136" s="2" t="s">
        <v>1257</v>
      </c>
      <c r="G1136" s="2" t="s">
        <v>1381</v>
      </c>
      <c r="H1136" s="2" t="s">
        <v>1295</v>
      </c>
      <c r="I1136" s="2" t="s">
        <v>1450</v>
      </c>
      <c r="J1136">
        <v>1.1359999999999999</v>
      </c>
    </row>
    <row r="1137" spans="1:10" hidden="1">
      <c r="A1137" t="str">
        <f t="shared" si="17"/>
        <v>44526MIN</v>
      </c>
      <c r="B1137" s="1">
        <v>44526</v>
      </c>
      <c r="C1137" t="s">
        <v>1262</v>
      </c>
      <c r="D1137" s="2" t="s">
        <v>1187</v>
      </c>
      <c r="E1137" s="2" t="s">
        <v>1300</v>
      </c>
      <c r="F1137" s="2" t="s">
        <v>1560</v>
      </c>
      <c r="G1137" s="2" t="s">
        <v>1363</v>
      </c>
      <c r="H1137" s="2" t="s">
        <v>1481</v>
      </c>
      <c r="I1137" s="2" t="s">
        <v>1379</v>
      </c>
      <c r="J1137">
        <v>1.0609999999999999</v>
      </c>
    </row>
    <row r="1138" spans="1:10" hidden="1">
      <c r="A1138" t="str">
        <f t="shared" si="17"/>
        <v>44526WAS</v>
      </c>
      <c r="B1138" s="1">
        <v>44526</v>
      </c>
      <c r="C1138" t="s">
        <v>1263</v>
      </c>
      <c r="D1138" s="2" t="s">
        <v>1197</v>
      </c>
      <c r="E1138" s="2" t="s">
        <v>1301</v>
      </c>
      <c r="F1138" s="2" t="s">
        <v>1305</v>
      </c>
      <c r="G1138" s="2" t="s">
        <v>1469</v>
      </c>
      <c r="H1138" s="2" t="s">
        <v>1436</v>
      </c>
      <c r="I1138" s="2" t="s">
        <v>1433</v>
      </c>
      <c r="J1138">
        <v>1.077</v>
      </c>
    </row>
    <row r="1139" spans="1:10" hidden="1">
      <c r="A1139" t="str">
        <f t="shared" si="17"/>
        <v>44526LAC</v>
      </c>
      <c r="B1139" s="1">
        <v>44526</v>
      </c>
      <c r="C1139" t="s">
        <v>1264</v>
      </c>
      <c r="D1139" s="2" t="s">
        <v>1182</v>
      </c>
      <c r="E1139" s="2" t="s">
        <v>1338</v>
      </c>
      <c r="F1139" s="2" t="s">
        <v>1484</v>
      </c>
      <c r="G1139" s="2" t="s">
        <v>1302</v>
      </c>
      <c r="H1139" s="2" t="s">
        <v>1257</v>
      </c>
      <c r="I1139" s="2" t="s">
        <v>1376</v>
      </c>
      <c r="J1139">
        <v>1.147</v>
      </c>
    </row>
    <row r="1140" spans="1:10" hidden="1">
      <c r="A1140" t="str">
        <f t="shared" si="17"/>
        <v>44526CLE</v>
      </c>
      <c r="B1140" s="1">
        <v>44526</v>
      </c>
      <c r="C1140" t="s">
        <v>1265</v>
      </c>
      <c r="D1140" s="2" t="s">
        <v>1175</v>
      </c>
      <c r="E1140" s="2" t="s">
        <v>1338</v>
      </c>
      <c r="F1140" s="2" t="s">
        <v>1257</v>
      </c>
      <c r="G1140" s="2" t="s">
        <v>1474</v>
      </c>
      <c r="H1140" s="2" t="s">
        <v>1326</v>
      </c>
      <c r="I1140" s="2" t="s">
        <v>1480</v>
      </c>
      <c r="J1140">
        <v>1.026</v>
      </c>
    </row>
    <row r="1141" spans="1:10" hidden="1">
      <c r="A1141" t="str">
        <f t="shared" si="17"/>
        <v>44526SAS</v>
      </c>
      <c r="B1141" s="1">
        <v>44526</v>
      </c>
      <c r="C1141" t="s">
        <v>1266</v>
      </c>
      <c r="D1141" s="2" t="s">
        <v>1194</v>
      </c>
      <c r="E1141" s="2" t="s">
        <v>1338</v>
      </c>
      <c r="F1141" s="2" t="s">
        <v>1338</v>
      </c>
      <c r="G1141" s="2" t="s">
        <v>1300</v>
      </c>
      <c r="H1141" s="2" t="s">
        <v>1391</v>
      </c>
      <c r="I1141" s="2" t="s">
        <v>1445</v>
      </c>
      <c r="J1141">
        <v>1.0780000000000001</v>
      </c>
    </row>
    <row r="1142" spans="1:10" hidden="1">
      <c r="A1142" t="str">
        <f t="shared" si="17"/>
        <v>44526LAL</v>
      </c>
      <c r="B1142" s="1">
        <v>44526</v>
      </c>
      <c r="C1142" t="s">
        <v>1267</v>
      </c>
      <c r="D1142" s="2" t="s">
        <v>1183</v>
      </c>
      <c r="E1142" s="2" t="s">
        <v>1227</v>
      </c>
      <c r="F1142" s="2" t="s">
        <v>1386</v>
      </c>
      <c r="G1142" s="2" t="s">
        <v>1458</v>
      </c>
      <c r="H1142" s="2" t="s">
        <v>1336</v>
      </c>
      <c r="I1142" s="2" t="s">
        <v>1292</v>
      </c>
      <c r="J1142">
        <v>1.0620000000000001</v>
      </c>
    </row>
    <row r="1143" spans="1:10" hidden="1">
      <c r="A1143" t="str">
        <f t="shared" si="17"/>
        <v>44526NOP</v>
      </c>
      <c r="B1143" s="1">
        <v>44526</v>
      </c>
      <c r="C1143" t="s">
        <v>1268</v>
      </c>
      <c r="D1143" s="2" t="s">
        <v>1188</v>
      </c>
      <c r="E1143" s="2" t="s">
        <v>1383</v>
      </c>
      <c r="F1143" s="2" t="s">
        <v>1485</v>
      </c>
      <c r="G1143" s="2" t="s">
        <v>1590</v>
      </c>
      <c r="H1143" s="2" t="s">
        <v>1428</v>
      </c>
      <c r="I1143" s="2" t="s">
        <v>1445</v>
      </c>
      <c r="J1143">
        <v>1.1020000000000001</v>
      </c>
    </row>
    <row r="1144" spans="1:10" hidden="1">
      <c r="A1144" t="str">
        <f t="shared" si="17"/>
        <v>44526ORL</v>
      </c>
      <c r="B1144" s="1">
        <v>44526</v>
      </c>
      <c r="C1144" t="s">
        <v>1269</v>
      </c>
      <c r="D1144" s="2" t="s">
        <v>1191</v>
      </c>
      <c r="E1144" s="2" t="s">
        <v>1507</v>
      </c>
      <c r="F1144" s="2" t="s">
        <v>1341</v>
      </c>
      <c r="G1144" s="2" t="s">
        <v>1378</v>
      </c>
      <c r="H1144" s="2" t="s">
        <v>1311</v>
      </c>
      <c r="I1144" s="2" t="s">
        <v>1392</v>
      </c>
      <c r="J1144">
        <v>1.0209999999999999</v>
      </c>
    </row>
    <row r="1145" spans="1:10" hidden="1">
      <c r="A1145" t="str">
        <f t="shared" si="17"/>
        <v>44526DET</v>
      </c>
      <c r="B1145" s="1">
        <v>44526</v>
      </c>
      <c r="C1145" t="s">
        <v>1270</v>
      </c>
      <c r="D1145" s="2" t="s">
        <v>1178</v>
      </c>
      <c r="E1145" s="2" t="s">
        <v>1228</v>
      </c>
      <c r="F1145" s="2" t="s">
        <v>1456</v>
      </c>
      <c r="G1145" s="2" t="s">
        <v>1596</v>
      </c>
      <c r="H1145" s="2" t="s">
        <v>1212</v>
      </c>
      <c r="I1145" s="2" t="s">
        <v>1229</v>
      </c>
      <c r="J1145">
        <v>1.048</v>
      </c>
    </row>
    <row r="1146" spans="1:10" hidden="1">
      <c r="A1146" t="str">
        <f t="shared" si="17"/>
        <v>44526OKC</v>
      </c>
      <c r="B1146" s="1">
        <v>44526</v>
      </c>
      <c r="C1146" t="s">
        <v>1271</v>
      </c>
      <c r="D1146" s="2" t="s">
        <v>1190</v>
      </c>
      <c r="E1146" s="2" t="s">
        <v>1228</v>
      </c>
      <c r="F1146" s="2" t="s">
        <v>1439</v>
      </c>
      <c r="G1146" s="2" t="s">
        <v>1407</v>
      </c>
      <c r="H1146" s="2" t="s">
        <v>1431</v>
      </c>
      <c r="I1146" s="2" t="s">
        <v>1402</v>
      </c>
      <c r="J1146">
        <v>1.0069999999999999</v>
      </c>
    </row>
    <row r="1147" spans="1:10" hidden="1">
      <c r="A1147" t="str">
        <f t="shared" si="17"/>
        <v>44526HOU</v>
      </c>
      <c r="B1147" s="1">
        <v>44526</v>
      </c>
      <c r="C1147" t="s">
        <v>1273</v>
      </c>
      <c r="D1147" s="2" t="s">
        <v>1180</v>
      </c>
      <c r="E1147" s="2" t="s">
        <v>1231</v>
      </c>
      <c r="F1147" s="2" t="s">
        <v>1521</v>
      </c>
      <c r="G1147" s="2" t="s">
        <v>1224</v>
      </c>
      <c r="H1147" s="2" t="s">
        <v>1555</v>
      </c>
      <c r="I1147" s="2" t="s">
        <v>1348</v>
      </c>
      <c r="J1147">
        <v>1.04</v>
      </c>
    </row>
    <row r="1148" spans="1:10" hidden="1">
      <c r="A1148" t="str">
        <f t="shared" si="17"/>
        <v>44527--</v>
      </c>
      <c r="B1148" s="1">
        <v>44527</v>
      </c>
      <c r="C1148" t="s">
        <v>1209</v>
      </c>
      <c r="D1148" s="2" t="s">
        <v>1209</v>
      </c>
      <c r="E1148" s="2" t="s">
        <v>1209</v>
      </c>
      <c r="F1148" s="2" t="s">
        <v>1209</v>
      </c>
      <c r="G1148" s="2" t="s">
        <v>1209</v>
      </c>
      <c r="H1148" s="2" t="s">
        <v>1209</v>
      </c>
      <c r="I1148" s="2" t="s">
        <v>1209</v>
      </c>
      <c r="J1148" t="s">
        <v>1209</v>
      </c>
    </row>
    <row r="1149" spans="1:10" hidden="1">
      <c r="A1149" t="str">
        <f t="shared" si="17"/>
        <v>44527UTA</v>
      </c>
      <c r="B1149" s="1">
        <v>44527</v>
      </c>
      <c r="C1149" t="s">
        <v>1237</v>
      </c>
      <c r="D1149" s="2" t="s">
        <v>1196</v>
      </c>
      <c r="E1149" s="2" t="s">
        <v>1320</v>
      </c>
      <c r="F1149" s="2" t="s">
        <v>1590</v>
      </c>
      <c r="G1149" s="2" t="s">
        <v>1414</v>
      </c>
      <c r="H1149" s="2" t="s">
        <v>1279</v>
      </c>
      <c r="I1149" s="2" t="s">
        <v>1528</v>
      </c>
      <c r="J1149">
        <v>1.1459999999999999</v>
      </c>
    </row>
    <row r="1150" spans="1:10" hidden="1">
      <c r="A1150" t="str">
        <f t="shared" si="17"/>
        <v>44527GSW</v>
      </c>
      <c r="B1150" s="1">
        <v>44527</v>
      </c>
      <c r="C1150" t="s">
        <v>1238</v>
      </c>
      <c r="D1150" s="2" t="s">
        <v>1179</v>
      </c>
      <c r="E1150" s="2" t="s">
        <v>1528</v>
      </c>
      <c r="F1150" s="2" t="s">
        <v>1418</v>
      </c>
      <c r="G1150" s="2" t="s">
        <v>1359</v>
      </c>
      <c r="H1150" s="2" t="s">
        <v>1563</v>
      </c>
      <c r="I1150" s="2" t="s">
        <v>1541</v>
      </c>
      <c r="J1150">
        <v>1.077</v>
      </c>
    </row>
    <row r="1151" spans="1:10" hidden="1">
      <c r="A1151" t="str">
        <f t="shared" si="17"/>
        <v>44527POR</v>
      </c>
      <c r="B1151" s="1">
        <v>44527</v>
      </c>
      <c r="C1151" t="s">
        <v>1240</v>
      </c>
      <c r="D1151" s="2" t="s">
        <v>1193</v>
      </c>
      <c r="E1151" s="2" t="s">
        <v>1414</v>
      </c>
      <c r="F1151" s="2" t="s">
        <v>1619</v>
      </c>
      <c r="G1151" s="2" t="s">
        <v>1369</v>
      </c>
      <c r="H1151" s="2" t="s">
        <v>1539</v>
      </c>
      <c r="I1151" s="2" t="s">
        <v>1297</v>
      </c>
      <c r="J1151">
        <v>1.1439999999999999</v>
      </c>
    </row>
    <row r="1152" spans="1:10">
      <c r="A1152" t="str">
        <f t="shared" si="17"/>
        <v>44527ATL</v>
      </c>
      <c r="B1152" s="1">
        <v>44527</v>
      </c>
      <c r="C1152" t="s">
        <v>1241</v>
      </c>
      <c r="D1152" s="2" t="s">
        <v>1168</v>
      </c>
      <c r="E1152" s="2" t="s">
        <v>1419</v>
      </c>
      <c r="F1152" s="2" t="s">
        <v>1495</v>
      </c>
      <c r="G1152" s="2" t="s">
        <v>1464</v>
      </c>
      <c r="H1152" s="2" t="s">
        <v>1531</v>
      </c>
      <c r="I1152" s="2" t="s">
        <v>1501</v>
      </c>
      <c r="J1152">
        <v>1.109</v>
      </c>
    </row>
    <row r="1153" spans="1:10" hidden="1">
      <c r="A1153" t="str">
        <f t="shared" si="17"/>
        <v>44527PHI</v>
      </c>
      <c r="B1153" s="1">
        <v>44527</v>
      </c>
      <c r="C1153" t="s">
        <v>1242</v>
      </c>
      <c r="D1153" s="2" t="s">
        <v>1192</v>
      </c>
      <c r="E1153" s="2" t="s">
        <v>1304</v>
      </c>
      <c r="F1153" s="2" t="s">
        <v>1430</v>
      </c>
      <c r="G1153" s="2" t="s">
        <v>1523</v>
      </c>
      <c r="H1153" s="2" t="s">
        <v>1223</v>
      </c>
      <c r="I1153" s="2" t="s">
        <v>1325</v>
      </c>
      <c r="J1153">
        <v>1.1020000000000001</v>
      </c>
    </row>
    <row r="1154" spans="1:10" hidden="1">
      <c r="A1154" t="str">
        <f t="shared" si="17"/>
        <v>44527PHX</v>
      </c>
      <c r="B1154" s="1">
        <v>44527</v>
      </c>
      <c r="C1154" t="s">
        <v>1243</v>
      </c>
      <c r="D1154" s="2" t="s">
        <v>1215</v>
      </c>
      <c r="E1154" s="2" t="s">
        <v>1541</v>
      </c>
      <c r="F1154" s="2" t="s">
        <v>1390</v>
      </c>
      <c r="G1154" s="2" t="s">
        <v>1418</v>
      </c>
      <c r="H1154" s="2" t="s">
        <v>1446</v>
      </c>
      <c r="I1154" s="2" t="s">
        <v>1328</v>
      </c>
      <c r="J1154">
        <v>1.133</v>
      </c>
    </row>
    <row r="1155" spans="1:10" hidden="1">
      <c r="A1155" t="str">
        <f t="shared" ref="A1155:A1218" si="18">_xlfn.CONCAT(B1155,D1155)</f>
        <v>44527MIA</v>
      </c>
      <c r="B1155" s="1">
        <v>44527</v>
      </c>
      <c r="C1155" t="s">
        <v>1244</v>
      </c>
      <c r="D1155" s="2" t="s">
        <v>1185</v>
      </c>
      <c r="E1155" s="2" t="s">
        <v>1323</v>
      </c>
      <c r="F1155" s="2" t="s">
        <v>1509</v>
      </c>
      <c r="G1155" s="2" t="s">
        <v>1345</v>
      </c>
      <c r="H1155" s="2" t="s">
        <v>1418</v>
      </c>
      <c r="I1155" s="2" t="s">
        <v>1426</v>
      </c>
      <c r="J1155">
        <v>1.073</v>
      </c>
    </row>
    <row r="1156" spans="1:10" hidden="1">
      <c r="A1156" t="str">
        <f t="shared" si="18"/>
        <v>44527TOR</v>
      </c>
      <c r="B1156" s="1">
        <v>44527</v>
      </c>
      <c r="C1156" t="s">
        <v>1245</v>
      </c>
      <c r="D1156" s="2" t="s">
        <v>1195</v>
      </c>
      <c r="E1156" s="2" t="s">
        <v>1436</v>
      </c>
      <c r="F1156" s="2" t="s">
        <v>1329</v>
      </c>
      <c r="G1156" s="2" t="s">
        <v>1625</v>
      </c>
      <c r="H1156" s="2" t="s">
        <v>1379</v>
      </c>
      <c r="I1156" s="2" t="s">
        <v>1460</v>
      </c>
      <c r="J1156">
        <v>1.085</v>
      </c>
    </row>
    <row r="1157" spans="1:10" hidden="1">
      <c r="A1157" t="str">
        <f t="shared" si="18"/>
        <v>44527BKN</v>
      </c>
      <c r="B1157" s="1">
        <v>44527</v>
      </c>
      <c r="C1157" t="s">
        <v>1246</v>
      </c>
      <c r="D1157" s="2" t="s">
        <v>1171</v>
      </c>
      <c r="E1157" s="2" t="s">
        <v>1363</v>
      </c>
      <c r="F1157" s="2" t="s">
        <v>1479</v>
      </c>
      <c r="G1157" s="2" t="s">
        <v>1626</v>
      </c>
      <c r="H1157" s="2" t="s">
        <v>1505</v>
      </c>
      <c r="I1157" s="2" t="s">
        <v>1582</v>
      </c>
      <c r="J1157">
        <v>1.1439999999999999</v>
      </c>
    </row>
    <row r="1158" spans="1:10" hidden="1">
      <c r="A1158" t="str">
        <f t="shared" si="18"/>
        <v>44527MEM</v>
      </c>
      <c r="B1158" s="1">
        <v>44527</v>
      </c>
      <c r="C1158" t="s">
        <v>1247</v>
      </c>
      <c r="D1158" s="2" t="s">
        <v>1184</v>
      </c>
      <c r="E1158" s="2" t="s">
        <v>1421</v>
      </c>
      <c r="F1158" s="2" t="s">
        <v>1304</v>
      </c>
      <c r="G1158" s="2" t="s">
        <v>1219</v>
      </c>
      <c r="H1158" s="2" t="s">
        <v>1437</v>
      </c>
      <c r="I1158" s="2" t="s">
        <v>1376</v>
      </c>
      <c r="J1158">
        <v>1.0880000000000001</v>
      </c>
    </row>
    <row r="1159" spans="1:10" hidden="1">
      <c r="A1159" t="str">
        <f t="shared" si="18"/>
        <v>44527CHA</v>
      </c>
      <c r="B1159" s="1">
        <v>44527</v>
      </c>
      <c r="C1159" t="s">
        <v>1248</v>
      </c>
      <c r="D1159" s="2" t="s">
        <v>1174</v>
      </c>
      <c r="E1159" s="2" t="s">
        <v>1331</v>
      </c>
      <c r="F1159" s="2" t="s">
        <v>1448</v>
      </c>
      <c r="G1159" s="2" t="s">
        <v>1332</v>
      </c>
      <c r="H1159" s="2" t="s">
        <v>1304</v>
      </c>
      <c r="I1159" s="2" t="s">
        <v>1368</v>
      </c>
      <c r="J1159">
        <v>1.075</v>
      </c>
    </row>
    <row r="1160" spans="1:10" hidden="1">
      <c r="A1160" t="str">
        <f t="shared" si="18"/>
        <v>44527CHI</v>
      </c>
      <c r="B1160" s="1">
        <v>44527</v>
      </c>
      <c r="C1160" t="s">
        <v>1249</v>
      </c>
      <c r="D1160" s="2" t="s">
        <v>1173</v>
      </c>
      <c r="E1160" s="2" t="s">
        <v>1282</v>
      </c>
      <c r="F1160" s="2" t="s">
        <v>1564</v>
      </c>
      <c r="G1160" s="2" t="s">
        <v>1332</v>
      </c>
      <c r="H1160" s="2" t="s">
        <v>1226</v>
      </c>
      <c r="I1160" s="2" t="s">
        <v>1443</v>
      </c>
      <c r="J1160">
        <v>1.081</v>
      </c>
    </row>
    <row r="1161" spans="1:10" hidden="1">
      <c r="A1161" t="str">
        <f t="shared" si="18"/>
        <v>44527SAC</v>
      </c>
      <c r="B1161" s="1">
        <v>44527</v>
      </c>
      <c r="C1161" t="s">
        <v>1250</v>
      </c>
      <c r="D1161" s="2" t="s">
        <v>1214</v>
      </c>
      <c r="E1161" s="2" t="s">
        <v>1291</v>
      </c>
      <c r="F1161" s="2" t="s">
        <v>1323</v>
      </c>
      <c r="G1161" s="2" t="s">
        <v>1495</v>
      </c>
      <c r="H1161" s="2" t="s">
        <v>1366</v>
      </c>
      <c r="I1161" s="2" t="s">
        <v>1421</v>
      </c>
      <c r="J1161">
        <v>1.1020000000000001</v>
      </c>
    </row>
    <row r="1162" spans="1:10" hidden="1">
      <c r="A1162" t="str">
        <f t="shared" si="18"/>
        <v>44527NYK</v>
      </c>
      <c r="B1162" s="1">
        <v>44527</v>
      </c>
      <c r="C1162" t="s">
        <v>1251</v>
      </c>
      <c r="D1162" s="2" t="s">
        <v>1189</v>
      </c>
      <c r="E1162" s="2" t="s">
        <v>1379</v>
      </c>
      <c r="F1162" s="2" t="s">
        <v>1481</v>
      </c>
      <c r="G1162" s="2" t="s">
        <v>1227</v>
      </c>
      <c r="H1162" s="2" t="s">
        <v>1301</v>
      </c>
      <c r="I1162" s="2" t="s">
        <v>1325</v>
      </c>
      <c r="J1162">
        <v>1.0680000000000001</v>
      </c>
    </row>
    <row r="1163" spans="1:10" hidden="1">
      <c r="A1163" t="str">
        <f t="shared" si="18"/>
        <v>44527MIL</v>
      </c>
      <c r="B1163" s="1">
        <v>44527</v>
      </c>
      <c r="C1163" t="s">
        <v>1252</v>
      </c>
      <c r="D1163" s="2" t="s">
        <v>1186</v>
      </c>
      <c r="E1163" s="2" t="s">
        <v>1381</v>
      </c>
      <c r="F1163" s="2" t="s">
        <v>1545</v>
      </c>
      <c r="G1163" s="2" t="s">
        <v>1496</v>
      </c>
      <c r="H1163" s="2" t="s">
        <v>1368</v>
      </c>
      <c r="I1163" s="2" t="s">
        <v>1542</v>
      </c>
      <c r="J1163">
        <v>1.129</v>
      </c>
    </row>
    <row r="1164" spans="1:10" hidden="1">
      <c r="A1164" t="str">
        <f t="shared" si="18"/>
        <v>44527IND</v>
      </c>
      <c r="B1164" s="1">
        <v>44527</v>
      </c>
      <c r="C1164" t="s">
        <v>1255</v>
      </c>
      <c r="D1164" s="2" t="s">
        <v>1181</v>
      </c>
      <c r="E1164" s="2" t="s">
        <v>1389</v>
      </c>
      <c r="F1164" s="2" t="s">
        <v>1288</v>
      </c>
      <c r="G1164" s="2" t="s">
        <v>1394</v>
      </c>
      <c r="H1164" s="2" t="s">
        <v>1436</v>
      </c>
      <c r="I1164" s="2" t="s">
        <v>1300</v>
      </c>
      <c r="J1164">
        <v>1.091</v>
      </c>
    </row>
    <row r="1165" spans="1:10" hidden="1">
      <c r="A1165" t="str">
        <f t="shared" si="18"/>
        <v>44527BOS</v>
      </c>
      <c r="B1165" s="1">
        <v>44527</v>
      </c>
      <c r="C1165" t="s">
        <v>1256</v>
      </c>
      <c r="D1165" s="2" t="s">
        <v>1172</v>
      </c>
      <c r="E1165" s="2" t="s">
        <v>1366</v>
      </c>
      <c r="F1165" s="2" t="s">
        <v>1436</v>
      </c>
      <c r="G1165" s="2" t="s">
        <v>1210</v>
      </c>
      <c r="H1165" s="2" t="s">
        <v>1363</v>
      </c>
      <c r="I1165" s="2" t="s">
        <v>1482</v>
      </c>
      <c r="J1165">
        <v>1.105</v>
      </c>
    </row>
    <row r="1166" spans="1:10" hidden="1">
      <c r="A1166" t="str">
        <f t="shared" si="18"/>
        <v>44527DAL</v>
      </c>
      <c r="B1166" s="1">
        <v>44527</v>
      </c>
      <c r="C1166" t="s">
        <v>1260</v>
      </c>
      <c r="D1166" s="2" t="s">
        <v>1176</v>
      </c>
      <c r="E1166" s="2" t="s">
        <v>1334</v>
      </c>
      <c r="F1166" s="2" t="s">
        <v>1336</v>
      </c>
      <c r="G1166" s="2" t="s">
        <v>1440</v>
      </c>
      <c r="H1166" s="2" t="s">
        <v>1320</v>
      </c>
      <c r="I1166" s="2" t="s">
        <v>1472</v>
      </c>
      <c r="J1166">
        <v>1.119</v>
      </c>
    </row>
    <row r="1167" spans="1:10" hidden="1">
      <c r="A1167" t="str">
        <f t="shared" si="18"/>
        <v>44527DEN</v>
      </c>
      <c r="B1167" s="1">
        <v>44527</v>
      </c>
      <c r="C1167" t="s">
        <v>1261</v>
      </c>
      <c r="D1167" s="2" t="s">
        <v>1177</v>
      </c>
      <c r="E1167" s="2" t="s">
        <v>1332</v>
      </c>
      <c r="F1167" s="2" t="s">
        <v>1257</v>
      </c>
      <c r="G1167" s="2" t="s">
        <v>1381</v>
      </c>
      <c r="H1167" s="2" t="s">
        <v>1295</v>
      </c>
      <c r="I1167" s="2" t="s">
        <v>1450</v>
      </c>
      <c r="J1167">
        <v>1.1359999999999999</v>
      </c>
    </row>
    <row r="1168" spans="1:10" hidden="1">
      <c r="A1168" t="str">
        <f t="shared" si="18"/>
        <v>44527MIN</v>
      </c>
      <c r="B1168" s="1">
        <v>44527</v>
      </c>
      <c r="C1168" t="s">
        <v>1262</v>
      </c>
      <c r="D1168" s="2" t="s">
        <v>1187</v>
      </c>
      <c r="E1168" s="2" t="s">
        <v>1300</v>
      </c>
      <c r="F1168" s="2" t="s">
        <v>1560</v>
      </c>
      <c r="G1168" s="2" t="s">
        <v>1363</v>
      </c>
      <c r="H1168" s="2" t="s">
        <v>1481</v>
      </c>
      <c r="I1168" s="2" t="s">
        <v>1379</v>
      </c>
      <c r="J1168">
        <v>1.0609999999999999</v>
      </c>
    </row>
    <row r="1169" spans="1:10" hidden="1">
      <c r="A1169" t="str">
        <f t="shared" si="18"/>
        <v>44527WAS</v>
      </c>
      <c r="B1169" s="1">
        <v>44527</v>
      </c>
      <c r="C1169" t="s">
        <v>1263</v>
      </c>
      <c r="D1169" s="2" t="s">
        <v>1197</v>
      </c>
      <c r="E1169" s="2" t="s">
        <v>1301</v>
      </c>
      <c r="F1169" s="2" t="s">
        <v>1305</v>
      </c>
      <c r="G1169" s="2" t="s">
        <v>1469</v>
      </c>
      <c r="H1169" s="2" t="s">
        <v>1436</v>
      </c>
      <c r="I1169" s="2" t="s">
        <v>1433</v>
      </c>
      <c r="J1169">
        <v>1.077</v>
      </c>
    </row>
    <row r="1170" spans="1:10" hidden="1">
      <c r="A1170" t="str">
        <f t="shared" si="18"/>
        <v>44527LAC</v>
      </c>
      <c r="B1170" s="1">
        <v>44527</v>
      </c>
      <c r="C1170" t="s">
        <v>1264</v>
      </c>
      <c r="D1170" s="2" t="s">
        <v>1182</v>
      </c>
      <c r="E1170" s="2" t="s">
        <v>1338</v>
      </c>
      <c r="F1170" s="2" t="s">
        <v>1484</v>
      </c>
      <c r="G1170" s="2" t="s">
        <v>1302</v>
      </c>
      <c r="H1170" s="2" t="s">
        <v>1257</v>
      </c>
      <c r="I1170" s="2" t="s">
        <v>1376</v>
      </c>
      <c r="J1170">
        <v>1.147</v>
      </c>
    </row>
    <row r="1171" spans="1:10" hidden="1">
      <c r="A1171" t="str">
        <f t="shared" si="18"/>
        <v>44527CLE</v>
      </c>
      <c r="B1171" s="1">
        <v>44527</v>
      </c>
      <c r="C1171" t="s">
        <v>1265</v>
      </c>
      <c r="D1171" s="2" t="s">
        <v>1175</v>
      </c>
      <c r="E1171" s="2" t="s">
        <v>1338</v>
      </c>
      <c r="F1171" s="2" t="s">
        <v>1257</v>
      </c>
      <c r="G1171" s="2" t="s">
        <v>1474</v>
      </c>
      <c r="H1171" s="2" t="s">
        <v>1326</v>
      </c>
      <c r="I1171" s="2" t="s">
        <v>1480</v>
      </c>
      <c r="J1171">
        <v>1.026</v>
      </c>
    </row>
    <row r="1172" spans="1:10" hidden="1">
      <c r="A1172" t="str">
        <f t="shared" si="18"/>
        <v>44527SAS</v>
      </c>
      <c r="B1172" s="1">
        <v>44527</v>
      </c>
      <c r="C1172" t="s">
        <v>1266</v>
      </c>
      <c r="D1172" s="2" t="s">
        <v>1194</v>
      </c>
      <c r="E1172" s="2" t="s">
        <v>1338</v>
      </c>
      <c r="F1172" s="2" t="s">
        <v>1338</v>
      </c>
      <c r="G1172" s="2" t="s">
        <v>1300</v>
      </c>
      <c r="H1172" s="2" t="s">
        <v>1391</v>
      </c>
      <c r="I1172" s="2" t="s">
        <v>1445</v>
      </c>
      <c r="J1172">
        <v>1.0780000000000001</v>
      </c>
    </row>
    <row r="1173" spans="1:10" hidden="1">
      <c r="A1173" t="str">
        <f t="shared" si="18"/>
        <v>44527LAL</v>
      </c>
      <c r="B1173" s="1">
        <v>44527</v>
      </c>
      <c r="C1173" t="s">
        <v>1267</v>
      </c>
      <c r="D1173" s="2" t="s">
        <v>1183</v>
      </c>
      <c r="E1173" s="2" t="s">
        <v>1227</v>
      </c>
      <c r="F1173" s="2" t="s">
        <v>1386</v>
      </c>
      <c r="G1173" s="2" t="s">
        <v>1458</v>
      </c>
      <c r="H1173" s="2" t="s">
        <v>1336</v>
      </c>
      <c r="I1173" s="2" t="s">
        <v>1292</v>
      </c>
      <c r="J1173">
        <v>1.0620000000000001</v>
      </c>
    </row>
    <row r="1174" spans="1:10" hidden="1">
      <c r="A1174" t="str">
        <f t="shared" si="18"/>
        <v>44527NOP</v>
      </c>
      <c r="B1174" s="1">
        <v>44527</v>
      </c>
      <c r="C1174" t="s">
        <v>1268</v>
      </c>
      <c r="D1174" s="2" t="s">
        <v>1188</v>
      </c>
      <c r="E1174" s="2" t="s">
        <v>1383</v>
      </c>
      <c r="F1174" s="2" t="s">
        <v>1485</v>
      </c>
      <c r="G1174" s="2" t="s">
        <v>1590</v>
      </c>
      <c r="H1174" s="2" t="s">
        <v>1428</v>
      </c>
      <c r="I1174" s="2" t="s">
        <v>1445</v>
      </c>
      <c r="J1174">
        <v>1.1020000000000001</v>
      </c>
    </row>
    <row r="1175" spans="1:10" hidden="1">
      <c r="A1175" t="str">
        <f t="shared" si="18"/>
        <v>44527ORL</v>
      </c>
      <c r="B1175" s="1">
        <v>44527</v>
      </c>
      <c r="C1175" t="s">
        <v>1269</v>
      </c>
      <c r="D1175" s="2" t="s">
        <v>1191</v>
      </c>
      <c r="E1175" s="2" t="s">
        <v>1507</v>
      </c>
      <c r="F1175" s="2" t="s">
        <v>1341</v>
      </c>
      <c r="G1175" s="2" t="s">
        <v>1378</v>
      </c>
      <c r="H1175" s="2" t="s">
        <v>1311</v>
      </c>
      <c r="I1175" s="2" t="s">
        <v>1392</v>
      </c>
      <c r="J1175">
        <v>1.0209999999999999</v>
      </c>
    </row>
    <row r="1176" spans="1:10" hidden="1">
      <c r="A1176" t="str">
        <f t="shared" si="18"/>
        <v>44527DET</v>
      </c>
      <c r="B1176" s="1">
        <v>44527</v>
      </c>
      <c r="C1176" t="s">
        <v>1270</v>
      </c>
      <c r="D1176" s="2" t="s">
        <v>1178</v>
      </c>
      <c r="E1176" s="2" t="s">
        <v>1228</v>
      </c>
      <c r="F1176" s="2" t="s">
        <v>1456</v>
      </c>
      <c r="G1176" s="2" t="s">
        <v>1596</v>
      </c>
      <c r="H1176" s="2" t="s">
        <v>1212</v>
      </c>
      <c r="I1176" s="2" t="s">
        <v>1229</v>
      </c>
      <c r="J1176">
        <v>1.048</v>
      </c>
    </row>
    <row r="1177" spans="1:10" hidden="1">
      <c r="A1177" t="str">
        <f t="shared" si="18"/>
        <v>44527OKC</v>
      </c>
      <c r="B1177" s="1">
        <v>44527</v>
      </c>
      <c r="C1177" t="s">
        <v>1271</v>
      </c>
      <c r="D1177" s="2" t="s">
        <v>1190</v>
      </c>
      <c r="E1177" s="2" t="s">
        <v>1228</v>
      </c>
      <c r="F1177" s="2" t="s">
        <v>1439</v>
      </c>
      <c r="G1177" s="2" t="s">
        <v>1407</v>
      </c>
      <c r="H1177" s="2" t="s">
        <v>1431</v>
      </c>
      <c r="I1177" s="2" t="s">
        <v>1402</v>
      </c>
      <c r="J1177">
        <v>1.0069999999999999</v>
      </c>
    </row>
    <row r="1178" spans="1:10" hidden="1">
      <c r="A1178" t="str">
        <f t="shared" si="18"/>
        <v>44527HOU</v>
      </c>
      <c r="B1178" s="1">
        <v>44527</v>
      </c>
      <c r="C1178" t="s">
        <v>1273</v>
      </c>
      <c r="D1178" s="2" t="s">
        <v>1180</v>
      </c>
      <c r="E1178" s="2" t="s">
        <v>1231</v>
      </c>
      <c r="F1178" s="2" t="s">
        <v>1521</v>
      </c>
      <c r="G1178" s="2" t="s">
        <v>1224</v>
      </c>
      <c r="H1178" s="2" t="s">
        <v>1555</v>
      </c>
      <c r="I1178" s="2" t="s">
        <v>1348</v>
      </c>
      <c r="J1178">
        <v>1.04</v>
      </c>
    </row>
    <row r="1179" spans="1:10" hidden="1">
      <c r="A1179" t="str">
        <f t="shared" si="18"/>
        <v>44528--</v>
      </c>
      <c r="B1179" s="1">
        <v>44528</v>
      </c>
      <c r="C1179" t="s">
        <v>1209</v>
      </c>
      <c r="D1179" s="2" t="s">
        <v>1209</v>
      </c>
      <c r="E1179" s="2" t="s">
        <v>1209</v>
      </c>
      <c r="F1179" s="2" t="s">
        <v>1209</v>
      </c>
      <c r="G1179" s="2" t="s">
        <v>1209</v>
      </c>
      <c r="H1179" s="2" t="s">
        <v>1209</v>
      </c>
      <c r="I1179" s="2" t="s">
        <v>1209</v>
      </c>
      <c r="J1179" t="s">
        <v>1209</v>
      </c>
    </row>
    <row r="1180" spans="1:10" hidden="1">
      <c r="A1180" t="str">
        <f t="shared" si="18"/>
        <v>44528GSW</v>
      </c>
      <c r="B1180" s="1">
        <v>44528</v>
      </c>
      <c r="C1180" t="s">
        <v>1237</v>
      </c>
      <c r="D1180" s="2" t="s">
        <v>1179</v>
      </c>
      <c r="E1180" s="2" t="s">
        <v>1582</v>
      </c>
      <c r="F1180" s="2" t="s">
        <v>1390</v>
      </c>
      <c r="G1180" s="2" t="s">
        <v>1627</v>
      </c>
      <c r="H1180" s="2" t="s">
        <v>1359</v>
      </c>
      <c r="I1180" s="2" t="s">
        <v>1541</v>
      </c>
      <c r="J1180">
        <v>1.077</v>
      </c>
    </row>
    <row r="1181" spans="1:10">
      <c r="A1181" t="str">
        <f t="shared" si="18"/>
        <v>44528ATL</v>
      </c>
      <c r="B1181" s="1">
        <v>44528</v>
      </c>
      <c r="C1181" t="s">
        <v>1238</v>
      </c>
      <c r="D1181" s="2" t="s">
        <v>1168</v>
      </c>
      <c r="E1181" s="2" t="s">
        <v>1621</v>
      </c>
      <c r="F1181" s="2" t="s">
        <v>1543</v>
      </c>
      <c r="G1181" s="2" t="s">
        <v>1628</v>
      </c>
      <c r="H1181" s="2" t="s">
        <v>1531</v>
      </c>
      <c r="I1181" s="2" t="s">
        <v>1386</v>
      </c>
      <c r="J1181">
        <v>1.109</v>
      </c>
    </row>
    <row r="1182" spans="1:10" hidden="1">
      <c r="A1182" t="str">
        <f t="shared" si="18"/>
        <v>44528UTA</v>
      </c>
      <c r="B1182" s="1">
        <v>44528</v>
      </c>
      <c r="C1182" t="s">
        <v>1240</v>
      </c>
      <c r="D1182" s="2" t="s">
        <v>1196</v>
      </c>
      <c r="E1182" s="2" t="s">
        <v>1360</v>
      </c>
      <c r="F1182" s="2" t="s">
        <v>1225</v>
      </c>
      <c r="G1182" s="2" t="s">
        <v>1555</v>
      </c>
      <c r="H1182" s="2" t="s">
        <v>1437</v>
      </c>
      <c r="I1182" s="2" t="s">
        <v>1528</v>
      </c>
      <c r="J1182">
        <v>1.1459999999999999</v>
      </c>
    </row>
    <row r="1183" spans="1:10" hidden="1">
      <c r="A1183" t="str">
        <f t="shared" si="18"/>
        <v>44528POR</v>
      </c>
      <c r="B1183" s="1">
        <v>44528</v>
      </c>
      <c r="C1183" t="s">
        <v>1241</v>
      </c>
      <c r="D1183" s="2" t="s">
        <v>1193</v>
      </c>
      <c r="E1183" s="2" t="s">
        <v>1419</v>
      </c>
      <c r="F1183" s="2" t="s">
        <v>1220</v>
      </c>
      <c r="G1183" s="2" t="s">
        <v>1300</v>
      </c>
      <c r="H1183" s="2" t="s">
        <v>1539</v>
      </c>
      <c r="I1183" s="2" t="s">
        <v>1334</v>
      </c>
      <c r="J1183">
        <v>1.1439999999999999</v>
      </c>
    </row>
    <row r="1184" spans="1:10" hidden="1">
      <c r="A1184" t="str">
        <f t="shared" si="18"/>
        <v>44528PHX</v>
      </c>
      <c r="B1184" s="1">
        <v>44528</v>
      </c>
      <c r="C1184" t="s">
        <v>1242</v>
      </c>
      <c r="D1184" s="2" t="s">
        <v>1215</v>
      </c>
      <c r="E1184" s="2" t="s">
        <v>1224</v>
      </c>
      <c r="F1184" s="2" t="s">
        <v>1518</v>
      </c>
      <c r="G1184" s="2" t="s">
        <v>1417</v>
      </c>
      <c r="H1184" s="2" t="s">
        <v>1446</v>
      </c>
      <c r="I1184" s="2" t="s">
        <v>1325</v>
      </c>
      <c r="J1184">
        <v>1.133</v>
      </c>
    </row>
    <row r="1185" spans="1:10" hidden="1">
      <c r="A1185" t="str">
        <f t="shared" si="18"/>
        <v>44528PHI</v>
      </c>
      <c r="B1185" s="1">
        <v>44528</v>
      </c>
      <c r="C1185" t="s">
        <v>1243</v>
      </c>
      <c r="D1185" s="2" t="s">
        <v>1192</v>
      </c>
      <c r="E1185" s="2" t="s">
        <v>1304</v>
      </c>
      <c r="F1185" s="2" t="s">
        <v>1430</v>
      </c>
      <c r="G1185" s="2" t="s">
        <v>1523</v>
      </c>
      <c r="H1185" s="2" t="s">
        <v>1223</v>
      </c>
      <c r="I1185" s="2" t="s">
        <v>1325</v>
      </c>
      <c r="J1185">
        <v>1.1020000000000001</v>
      </c>
    </row>
    <row r="1186" spans="1:10" hidden="1">
      <c r="A1186" t="str">
        <f t="shared" si="18"/>
        <v>44528MIA</v>
      </c>
      <c r="B1186" s="1">
        <v>44528</v>
      </c>
      <c r="C1186" t="s">
        <v>1244</v>
      </c>
      <c r="D1186" s="2" t="s">
        <v>1185</v>
      </c>
      <c r="E1186" s="2" t="s">
        <v>1323</v>
      </c>
      <c r="F1186" s="2" t="s">
        <v>1509</v>
      </c>
      <c r="G1186" s="2" t="s">
        <v>1345</v>
      </c>
      <c r="H1186" s="2" t="s">
        <v>1418</v>
      </c>
      <c r="I1186" s="2" t="s">
        <v>1426</v>
      </c>
      <c r="J1186">
        <v>1.073</v>
      </c>
    </row>
    <row r="1187" spans="1:10" hidden="1">
      <c r="A1187" t="str">
        <f t="shared" si="18"/>
        <v>44528CHA</v>
      </c>
      <c r="B1187" s="1">
        <v>44528</v>
      </c>
      <c r="C1187" t="s">
        <v>1245</v>
      </c>
      <c r="D1187" s="2" t="s">
        <v>1174</v>
      </c>
      <c r="E1187" s="2" t="s">
        <v>1363</v>
      </c>
      <c r="F1187" s="2" t="s">
        <v>1382</v>
      </c>
      <c r="G1187" s="2" t="s">
        <v>1629</v>
      </c>
      <c r="H1187" s="2" t="s">
        <v>1281</v>
      </c>
      <c r="I1187" s="2" t="s">
        <v>1368</v>
      </c>
      <c r="J1187">
        <v>1.075</v>
      </c>
    </row>
    <row r="1188" spans="1:10" hidden="1">
      <c r="A1188" t="str">
        <f t="shared" si="18"/>
        <v>44528BKN</v>
      </c>
      <c r="B1188" s="1">
        <v>44528</v>
      </c>
      <c r="C1188" t="s">
        <v>1246</v>
      </c>
      <c r="D1188" s="2" t="s">
        <v>1171</v>
      </c>
      <c r="E1188" s="2" t="s">
        <v>1363</v>
      </c>
      <c r="F1188" s="2" t="s">
        <v>1479</v>
      </c>
      <c r="G1188" s="2" t="s">
        <v>1626</v>
      </c>
      <c r="H1188" s="2" t="s">
        <v>1505</v>
      </c>
      <c r="I1188" s="2" t="s">
        <v>1582</v>
      </c>
      <c r="J1188">
        <v>1.1439999999999999</v>
      </c>
    </row>
    <row r="1189" spans="1:10" hidden="1">
      <c r="A1189" t="str">
        <f t="shared" si="18"/>
        <v>44528TOR</v>
      </c>
      <c r="B1189" s="1">
        <v>44528</v>
      </c>
      <c r="C1189" t="s">
        <v>1247</v>
      </c>
      <c r="D1189" s="2" t="s">
        <v>1195</v>
      </c>
      <c r="E1189" s="2" t="s">
        <v>1253</v>
      </c>
      <c r="F1189" s="2" t="s">
        <v>1281</v>
      </c>
      <c r="G1189" s="2" t="s">
        <v>1400</v>
      </c>
      <c r="H1189" s="2" t="s">
        <v>1379</v>
      </c>
      <c r="I1189" s="2" t="s">
        <v>1225</v>
      </c>
      <c r="J1189">
        <v>1.085</v>
      </c>
    </row>
    <row r="1190" spans="1:10" hidden="1">
      <c r="A1190" t="str">
        <f t="shared" si="18"/>
        <v>44528CHI</v>
      </c>
      <c r="B1190" s="1">
        <v>44528</v>
      </c>
      <c r="C1190" t="s">
        <v>1248</v>
      </c>
      <c r="D1190" s="2" t="s">
        <v>1173</v>
      </c>
      <c r="E1190" s="2" t="s">
        <v>1328</v>
      </c>
      <c r="F1190" s="2" t="s">
        <v>1373</v>
      </c>
      <c r="G1190" s="2" t="s">
        <v>1527</v>
      </c>
      <c r="H1190" s="2" t="s">
        <v>1226</v>
      </c>
      <c r="I1190" s="2" t="s">
        <v>1436</v>
      </c>
      <c r="J1190">
        <v>1.081</v>
      </c>
    </row>
    <row r="1191" spans="1:10" hidden="1">
      <c r="A1191" t="str">
        <f t="shared" si="18"/>
        <v>44528MIL</v>
      </c>
      <c r="B1191" s="1">
        <v>44528</v>
      </c>
      <c r="C1191" t="s">
        <v>1249</v>
      </c>
      <c r="D1191" s="2" t="s">
        <v>1186</v>
      </c>
      <c r="E1191" s="2" t="s">
        <v>1331</v>
      </c>
      <c r="F1191" s="2" t="s">
        <v>1385</v>
      </c>
      <c r="G1191" s="2" t="s">
        <v>1630</v>
      </c>
      <c r="H1191" s="2" t="s">
        <v>1368</v>
      </c>
      <c r="I1191" s="2" t="s">
        <v>1325</v>
      </c>
      <c r="J1191">
        <v>1.129</v>
      </c>
    </row>
    <row r="1192" spans="1:10" hidden="1">
      <c r="A1192" t="str">
        <f t="shared" si="18"/>
        <v>44528MEM</v>
      </c>
      <c r="B1192" s="1">
        <v>44528</v>
      </c>
      <c r="C1192" t="s">
        <v>1250</v>
      </c>
      <c r="D1192" s="2" t="s">
        <v>1184</v>
      </c>
      <c r="E1192" s="2" t="s">
        <v>1331</v>
      </c>
      <c r="F1192" s="2" t="s">
        <v>1437</v>
      </c>
      <c r="G1192" s="2" t="s">
        <v>1228</v>
      </c>
      <c r="H1192" s="2" t="s">
        <v>1546</v>
      </c>
      <c r="I1192" s="2" t="s">
        <v>1376</v>
      </c>
      <c r="J1192">
        <v>1.0880000000000001</v>
      </c>
    </row>
    <row r="1193" spans="1:10" hidden="1">
      <c r="A1193" t="str">
        <f t="shared" si="18"/>
        <v>44528SAC</v>
      </c>
      <c r="B1193" s="1">
        <v>44528</v>
      </c>
      <c r="C1193" t="s">
        <v>1251</v>
      </c>
      <c r="D1193" s="2" t="s">
        <v>1214</v>
      </c>
      <c r="E1193" s="2" t="s">
        <v>1282</v>
      </c>
      <c r="F1193" s="2" t="s">
        <v>1391</v>
      </c>
      <c r="G1193" s="2" t="s">
        <v>1391</v>
      </c>
      <c r="H1193" s="2" t="s">
        <v>1366</v>
      </c>
      <c r="I1193" s="2" t="s">
        <v>1384</v>
      </c>
      <c r="J1193">
        <v>1.1020000000000001</v>
      </c>
    </row>
    <row r="1194" spans="1:10" hidden="1">
      <c r="A1194" t="str">
        <f t="shared" si="18"/>
        <v>44528IND</v>
      </c>
      <c r="B1194" s="1">
        <v>44528</v>
      </c>
      <c r="C1194" t="s">
        <v>1252</v>
      </c>
      <c r="D1194" s="2" t="s">
        <v>1181</v>
      </c>
      <c r="E1194" s="2" t="s">
        <v>1291</v>
      </c>
      <c r="F1194" s="2" t="s">
        <v>1414</v>
      </c>
      <c r="G1194" s="2" t="s">
        <v>1357</v>
      </c>
      <c r="H1194" s="2" t="s">
        <v>1476</v>
      </c>
      <c r="I1194" s="2" t="s">
        <v>1300</v>
      </c>
      <c r="J1194">
        <v>1.091</v>
      </c>
    </row>
    <row r="1195" spans="1:10" hidden="1">
      <c r="A1195" t="str">
        <f t="shared" si="18"/>
        <v>44528NYK</v>
      </c>
      <c r="B1195" s="1">
        <v>44528</v>
      </c>
      <c r="C1195" t="s">
        <v>1255</v>
      </c>
      <c r="D1195" s="2" t="s">
        <v>1189</v>
      </c>
      <c r="E1195" s="2" t="s">
        <v>1426</v>
      </c>
      <c r="F1195" s="2" t="s">
        <v>1431</v>
      </c>
      <c r="G1195" s="2" t="s">
        <v>1484</v>
      </c>
      <c r="H1195" s="2" t="s">
        <v>1481</v>
      </c>
      <c r="I1195" s="2" t="s">
        <v>1325</v>
      </c>
      <c r="J1195">
        <v>1.0680000000000001</v>
      </c>
    </row>
    <row r="1196" spans="1:10" hidden="1">
      <c r="A1196" t="str">
        <f t="shared" si="18"/>
        <v>44528DEN</v>
      </c>
      <c r="B1196" s="1">
        <v>44528</v>
      </c>
      <c r="C1196" t="s">
        <v>1256</v>
      </c>
      <c r="D1196" s="2" t="s">
        <v>1177</v>
      </c>
      <c r="E1196" s="2" t="s">
        <v>1297</v>
      </c>
      <c r="F1196" s="2" t="s">
        <v>1430</v>
      </c>
      <c r="G1196" s="2" t="s">
        <v>1458</v>
      </c>
      <c r="H1196" s="2" t="s">
        <v>1226</v>
      </c>
      <c r="I1196" s="2" t="s">
        <v>1450</v>
      </c>
      <c r="J1196">
        <v>1.1359999999999999</v>
      </c>
    </row>
    <row r="1197" spans="1:10" hidden="1">
      <c r="A1197" t="str">
        <f t="shared" si="18"/>
        <v>44528DAL</v>
      </c>
      <c r="B1197" s="1">
        <v>44528</v>
      </c>
      <c r="C1197" t="s">
        <v>1260</v>
      </c>
      <c r="D1197" s="2" t="s">
        <v>1176</v>
      </c>
      <c r="E1197" s="2" t="s">
        <v>1334</v>
      </c>
      <c r="F1197" s="2" t="s">
        <v>1336</v>
      </c>
      <c r="G1197" s="2" t="s">
        <v>1440</v>
      </c>
      <c r="H1197" s="2" t="s">
        <v>1320</v>
      </c>
      <c r="I1197" s="2" t="s">
        <v>1472</v>
      </c>
      <c r="J1197">
        <v>1.119</v>
      </c>
    </row>
    <row r="1198" spans="1:10" hidden="1">
      <c r="A1198" t="str">
        <f t="shared" si="18"/>
        <v>44528MIN</v>
      </c>
      <c r="B1198" s="1">
        <v>44528</v>
      </c>
      <c r="C1198" t="s">
        <v>1261</v>
      </c>
      <c r="D1198" s="2" t="s">
        <v>1187</v>
      </c>
      <c r="E1198" s="2" t="s">
        <v>1332</v>
      </c>
      <c r="F1198" s="2" t="s">
        <v>1436</v>
      </c>
      <c r="G1198" s="2" t="s">
        <v>1223</v>
      </c>
      <c r="H1198" s="2" t="s">
        <v>1481</v>
      </c>
      <c r="I1198" s="2" t="s">
        <v>1443</v>
      </c>
      <c r="J1198">
        <v>1.0609999999999999</v>
      </c>
    </row>
    <row r="1199" spans="1:10" hidden="1">
      <c r="A1199" t="str">
        <f t="shared" si="18"/>
        <v>44528BOS</v>
      </c>
      <c r="B1199" s="1">
        <v>44528</v>
      </c>
      <c r="C1199" t="s">
        <v>1262</v>
      </c>
      <c r="D1199" s="2" t="s">
        <v>1172</v>
      </c>
      <c r="E1199" s="2" t="s">
        <v>1332</v>
      </c>
      <c r="F1199" s="2" t="s">
        <v>1302</v>
      </c>
      <c r="G1199" s="2" t="s">
        <v>1549</v>
      </c>
      <c r="H1199" s="2" t="s">
        <v>1363</v>
      </c>
      <c r="I1199" s="2" t="s">
        <v>1455</v>
      </c>
      <c r="J1199">
        <v>1.105</v>
      </c>
    </row>
    <row r="1200" spans="1:10" hidden="1">
      <c r="A1200" t="str">
        <f t="shared" si="18"/>
        <v>44528WAS</v>
      </c>
      <c r="B1200" s="1">
        <v>44528</v>
      </c>
      <c r="C1200" t="s">
        <v>1263</v>
      </c>
      <c r="D1200" s="2" t="s">
        <v>1197</v>
      </c>
      <c r="E1200" s="2" t="s">
        <v>1430</v>
      </c>
      <c r="F1200" s="2" t="s">
        <v>1406</v>
      </c>
      <c r="G1200" s="2" t="s">
        <v>1482</v>
      </c>
      <c r="H1200" s="2" t="s">
        <v>1436</v>
      </c>
      <c r="I1200" s="2" t="s">
        <v>1397</v>
      </c>
      <c r="J1200">
        <v>1.077</v>
      </c>
    </row>
    <row r="1201" spans="1:10" hidden="1">
      <c r="A1201" t="str">
        <f t="shared" si="18"/>
        <v>44528LAL</v>
      </c>
      <c r="B1201" s="1">
        <v>44528</v>
      </c>
      <c r="C1201" t="s">
        <v>1264</v>
      </c>
      <c r="D1201" s="2" t="s">
        <v>1183</v>
      </c>
      <c r="E1201" s="2" t="s">
        <v>1481</v>
      </c>
      <c r="F1201" s="2" t="s">
        <v>1448</v>
      </c>
      <c r="G1201" s="2" t="s">
        <v>1331</v>
      </c>
      <c r="H1201" s="2" t="s">
        <v>1462</v>
      </c>
      <c r="I1201" s="2" t="s">
        <v>1292</v>
      </c>
      <c r="J1201">
        <v>1.0620000000000001</v>
      </c>
    </row>
    <row r="1202" spans="1:10" hidden="1">
      <c r="A1202" t="str">
        <f t="shared" si="18"/>
        <v>44528LAC</v>
      </c>
      <c r="B1202" s="1">
        <v>44528</v>
      </c>
      <c r="C1202" t="s">
        <v>1265</v>
      </c>
      <c r="D1202" s="2" t="s">
        <v>1182</v>
      </c>
      <c r="E1202" s="2" t="s">
        <v>1338</v>
      </c>
      <c r="F1202" s="2" t="s">
        <v>1303</v>
      </c>
      <c r="G1202" s="2" t="s">
        <v>1482</v>
      </c>
      <c r="H1202" s="2" t="s">
        <v>1505</v>
      </c>
      <c r="I1202" s="2" t="s">
        <v>1376</v>
      </c>
      <c r="J1202">
        <v>1.147</v>
      </c>
    </row>
    <row r="1203" spans="1:10" hidden="1">
      <c r="A1203" t="str">
        <f t="shared" si="18"/>
        <v>44528CLE</v>
      </c>
      <c r="B1203" s="1">
        <v>44528</v>
      </c>
      <c r="C1203" t="s">
        <v>1266</v>
      </c>
      <c r="D1203" s="2" t="s">
        <v>1175</v>
      </c>
      <c r="E1203" s="2" t="s">
        <v>1338</v>
      </c>
      <c r="F1203" s="2" t="s">
        <v>1257</v>
      </c>
      <c r="G1203" s="2" t="s">
        <v>1474</v>
      </c>
      <c r="H1203" s="2" t="s">
        <v>1326</v>
      </c>
      <c r="I1203" s="2" t="s">
        <v>1480</v>
      </c>
      <c r="J1203">
        <v>1.026</v>
      </c>
    </row>
    <row r="1204" spans="1:10" hidden="1">
      <c r="A1204" t="str">
        <f t="shared" si="18"/>
        <v>44528SAS</v>
      </c>
      <c r="B1204" s="1">
        <v>44528</v>
      </c>
      <c r="C1204" t="s">
        <v>1267</v>
      </c>
      <c r="D1204" s="2" t="s">
        <v>1194</v>
      </c>
      <c r="E1204" s="2" t="s">
        <v>1450</v>
      </c>
      <c r="F1204" s="2" t="s">
        <v>1462</v>
      </c>
      <c r="G1204" s="2" t="s">
        <v>1405</v>
      </c>
      <c r="H1204" s="2" t="s">
        <v>1425</v>
      </c>
      <c r="I1204" s="2" t="s">
        <v>1445</v>
      </c>
      <c r="J1204">
        <v>1.0780000000000001</v>
      </c>
    </row>
    <row r="1205" spans="1:10" hidden="1">
      <c r="A1205" t="str">
        <f t="shared" si="18"/>
        <v>44528NOP</v>
      </c>
      <c r="B1205" s="1">
        <v>44528</v>
      </c>
      <c r="C1205" t="s">
        <v>1268</v>
      </c>
      <c r="D1205" s="2" t="s">
        <v>1188</v>
      </c>
      <c r="E1205" s="2" t="s">
        <v>1306</v>
      </c>
      <c r="F1205" s="2" t="s">
        <v>1292</v>
      </c>
      <c r="G1205" s="2" t="s">
        <v>1228</v>
      </c>
      <c r="H1205" s="2" t="s">
        <v>1428</v>
      </c>
      <c r="I1205" s="2" t="s">
        <v>1445</v>
      </c>
      <c r="J1205">
        <v>1.1020000000000001</v>
      </c>
    </row>
    <row r="1206" spans="1:10" hidden="1">
      <c r="A1206" t="str">
        <f t="shared" si="18"/>
        <v>44528ORL</v>
      </c>
      <c r="B1206" s="1">
        <v>44528</v>
      </c>
      <c r="C1206" t="s">
        <v>1269</v>
      </c>
      <c r="D1206" s="2" t="s">
        <v>1191</v>
      </c>
      <c r="E1206" s="2" t="s">
        <v>1406</v>
      </c>
      <c r="F1206" s="2" t="s">
        <v>1465</v>
      </c>
      <c r="G1206" s="2" t="s">
        <v>1313</v>
      </c>
      <c r="H1206" s="2" t="s">
        <v>1525</v>
      </c>
      <c r="I1206" s="2" t="s">
        <v>1392</v>
      </c>
      <c r="J1206">
        <v>1.0209999999999999</v>
      </c>
    </row>
    <row r="1207" spans="1:10" hidden="1">
      <c r="A1207" t="str">
        <f t="shared" si="18"/>
        <v>44528OKC</v>
      </c>
      <c r="B1207" s="1">
        <v>44528</v>
      </c>
      <c r="C1207" t="s">
        <v>1270</v>
      </c>
      <c r="D1207" s="2" t="s">
        <v>1190</v>
      </c>
      <c r="E1207" s="2" t="s">
        <v>1444</v>
      </c>
      <c r="F1207" s="2" t="s">
        <v>1505</v>
      </c>
      <c r="G1207" s="2" t="s">
        <v>1423</v>
      </c>
      <c r="H1207" s="2" t="s">
        <v>1503</v>
      </c>
      <c r="I1207" s="2" t="s">
        <v>1402</v>
      </c>
      <c r="J1207">
        <v>1.0069999999999999</v>
      </c>
    </row>
    <row r="1208" spans="1:10" hidden="1">
      <c r="A1208" t="str">
        <f t="shared" si="18"/>
        <v>44528DET</v>
      </c>
      <c r="B1208" s="1">
        <v>44528</v>
      </c>
      <c r="C1208" t="s">
        <v>1271</v>
      </c>
      <c r="D1208" s="2" t="s">
        <v>1178</v>
      </c>
      <c r="E1208" s="2" t="s">
        <v>1564</v>
      </c>
      <c r="F1208" s="2" t="s">
        <v>1537</v>
      </c>
      <c r="G1208" s="2" t="s">
        <v>1631</v>
      </c>
      <c r="H1208" s="2" t="s">
        <v>1212</v>
      </c>
      <c r="I1208" s="2" t="s">
        <v>1230</v>
      </c>
      <c r="J1208">
        <v>1.048</v>
      </c>
    </row>
    <row r="1209" spans="1:10" hidden="1">
      <c r="A1209" t="str">
        <f t="shared" si="18"/>
        <v>44528HOU</v>
      </c>
      <c r="B1209" s="1">
        <v>44528</v>
      </c>
      <c r="C1209" t="s">
        <v>1273</v>
      </c>
      <c r="D1209" s="2" t="s">
        <v>1180</v>
      </c>
      <c r="E1209" s="2" t="s">
        <v>1231</v>
      </c>
      <c r="F1209" s="2" t="s">
        <v>1521</v>
      </c>
      <c r="G1209" s="2" t="s">
        <v>1224</v>
      </c>
      <c r="H1209" s="2" t="s">
        <v>1555</v>
      </c>
      <c r="I1209" s="2" t="s">
        <v>1348</v>
      </c>
      <c r="J1209">
        <v>1.04</v>
      </c>
    </row>
    <row r="1210" spans="1:10" hidden="1">
      <c r="A1210" t="str">
        <f t="shared" si="18"/>
        <v>44529--</v>
      </c>
      <c r="B1210" s="1">
        <v>44529</v>
      </c>
      <c r="C1210" t="s">
        <v>1209</v>
      </c>
      <c r="D1210" s="2" t="s">
        <v>1209</v>
      </c>
      <c r="E1210" s="2" t="s">
        <v>1209</v>
      </c>
      <c r="F1210" s="2" t="s">
        <v>1209</v>
      </c>
      <c r="G1210" s="2" t="s">
        <v>1209</v>
      </c>
      <c r="H1210" s="2" t="s">
        <v>1209</v>
      </c>
      <c r="I1210" s="2" t="s">
        <v>1209</v>
      </c>
      <c r="J1210" t="s">
        <v>1209</v>
      </c>
    </row>
    <row r="1211" spans="1:10" hidden="1">
      <c r="A1211" t="str">
        <f t="shared" si="18"/>
        <v>44529UTA</v>
      </c>
      <c r="B1211" s="1">
        <v>44529</v>
      </c>
      <c r="C1211" t="s">
        <v>1237</v>
      </c>
      <c r="D1211" s="2" t="s">
        <v>1196</v>
      </c>
      <c r="E1211" s="2" t="s">
        <v>1320</v>
      </c>
      <c r="F1211" s="2" t="s">
        <v>1360</v>
      </c>
      <c r="G1211" s="2" t="s">
        <v>1613</v>
      </c>
      <c r="H1211" s="2" t="s">
        <v>1382</v>
      </c>
      <c r="I1211" s="2" t="s">
        <v>1528</v>
      </c>
      <c r="J1211">
        <v>1.1459999999999999</v>
      </c>
    </row>
    <row r="1212" spans="1:10" hidden="1">
      <c r="A1212" t="str">
        <f t="shared" si="18"/>
        <v>44529GSW</v>
      </c>
      <c r="B1212" s="1">
        <v>44529</v>
      </c>
      <c r="C1212" t="s">
        <v>1238</v>
      </c>
      <c r="D1212" s="2" t="s">
        <v>1179</v>
      </c>
      <c r="E1212" s="2" t="s">
        <v>1582</v>
      </c>
      <c r="F1212" s="2" t="s">
        <v>1390</v>
      </c>
      <c r="G1212" s="2" t="s">
        <v>1627</v>
      </c>
      <c r="H1212" s="2" t="s">
        <v>1359</v>
      </c>
      <c r="I1212" s="2" t="s">
        <v>1541</v>
      </c>
      <c r="J1212">
        <v>1.077</v>
      </c>
    </row>
    <row r="1213" spans="1:10">
      <c r="A1213" t="str">
        <f t="shared" si="18"/>
        <v>44529ATL</v>
      </c>
      <c r="B1213" s="1">
        <v>44529</v>
      </c>
      <c r="C1213" t="s">
        <v>1240</v>
      </c>
      <c r="D1213" s="2" t="s">
        <v>1168</v>
      </c>
      <c r="E1213" s="2" t="s">
        <v>1473</v>
      </c>
      <c r="F1213" s="2" t="s">
        <v>1479</v>
      </c>
      <c r="G1213" s="2" t="s">
        <v>1632</v>
      </c>
      <c r="H1213" s="2" t="s">
        <v>1329</v>
      </c>
      <c r="I1213" s="2" t="s">
        <v>1386</v>
      </c>
      <c r="J1213">
        <v>1.109</v>
      </c>
    </row>
    <row r="1214" spans="1:10" hidden="1">
      <c r="A1214" t="str">
        <f t="shared" si="18"/>
        <v>44529POR</v>
      </c>
      <c r="B1214" s="1">
        <v>44529</v>
      </c>
      <c r="C1214" t="s">
        <v>1241</v>
      </c>
      <c r="D1214" s="2" t="s">
        <v>1193</v>
      </c>
      <c r="E1214" s="2" t="s">
        <v>1419</v>
      </c>
      <c r="F1214" s="2" t="s">
        <v>1220</v>
      </c>
      <c r="G1214" s="2" t="s">
        <v>1300</v>
      </c>
      <c r="H1214" s="2" t="s">
        <v>1539</v>
      </c>
      <c r="I1214" s="2" t="s">
        <v>1334</v>
      </c>
      <c r="J1214">
        <v>1.1439999999999999</v>
      </c>
    </row>
    <row r="1215" spans="1:10" hidden="1">
      <c r="A1215" t="str">
        <f t="shared" si="18"/>
        <v>44529PHX</v>
      </c>
      <c r="B1215" s="1">
        <v>44529</v>
      </c>
      <c r="C1215" t="s">
        <v>1242</v>
      </c>
      <c r="D1215" s="2" t="s">
        <v>1215</v>
      </c>
      <c r="E1215" s="2" t="s">
        <v>1427</v>
      </c>
      <c r="F1215" s="2" t="s">
        <v>1329</v>
      </c>
      <c r="G1215" s="2" t="s">
        <v>1224</v>
      </c>
      <c r="H1215" s="2" t="s">
        <v>1446</v>
      </c>
      <c r="I1215" s="2" t="s">
        <v>1425</v>
      </c>
      <c r="J1215">
        <v>1.133</v>
      </c>
    </row>
    <row r="1216" spans="1:10" hidden="1">
      <c r="A1216" t="str">
        <f t="shared" si="18"/>
        <v>44529PHI</v>
      </c>
      <c r="B1216" s="1">
        <v>44529</v>
      </c>
      <c r="C1216" t="s">
        <v>1243</v>
      </c>
      <c r="D1216" s="2" t="s">
        <v>1192</v>
      </c>
      <c r="E1216" s="2" t="s">
        <v>1541</v>
      </c>
      <c r="F1216" s="2" t="s">
        <v>1455</v>
      </c>
      <c r="G1216" s="2" t="s">
        <v>1415</v>
      </c>
      <c r="H1216" s="2" t="s">
        <v>1427</v>
      </c>
      <c r="I1216" s="2" t="s">
        <v>1325</v>
      </c>
      <c r="J1216">
        <v>1.1020000000000001</v>
      </c>
    </row>
    <row r="1217" spans="1:10" hidden="1">
      <c r="A1217" t="str">
        <f t="shared" si="18"/>
        <v>44529CHA</v>
      </c>
      <c r="B1217" s="1">
        <v>44529</v>
      </c>
      <c r="C1217" t="s">
        <v>1244</v>
      </c>
      <c r="D1217" s="2" t="s">
        <v>1174</v>
      </c>
      <c r="E1217" s="2" t="s">
        <v>1323</v>
      </c>
      <c r="F1217" s="2" t="s">
        <v>1633</v>
      </c>
      <c r="G1217" s="2" t="s">
        <v>1634</v>
      </c>
      <c r="H1217" s="2" t="s">
        <v>1281</v>
      </c>
      <c r="I1217" s="2" t="s">
        <v>1440</v>
      </c>
      <c r="J1217">
        <v>1.075</v>
      </c>
    </row>
    <row r="1218" spans="1:10" hidden="1">
      <c r="A1218" t="str">
        <f t="shared" si="18"/>
        <v>44529MIA</v>
      </c>
      <c r="B1218" s="1">
        <v>44529</v>
      </c>
      <c r="C1218" t="s">
        <v>1245</v>
      </c>
      <c r="D1218" s="2" t="s">
        <v>1185</v>
      </c>
      <c r="E1218" s="2" t="s">
        <v>1425</v>
      </c>
      <c r="F1218" s="2" t="s">
        <v>1303</v>
      </c>
      <c r="G1218" s="2" t="s">
        <v>1331</v>
      </c>
      <c r="H1218" s="2" t="s">
        <v>1418</v>
      </c>
      <c r="I1218" s="2" t="s">
        <v>1428</v>
      </c>
      <c r="J1218">
        <v>1.073</v>
      </c>
    </row>
    <row r="1219" spans="1:10" hidden="1">
      <c r="A1219" t="str">
        <f t="shared" ref="A1219:A1282" si="19">_xlfn.CONCAT(B1219,D1219)</f>
        <v>44529BKN</v>
      </c>
      <c r="B1219" s="1">
        <v>44529</v>
      </c>
      <c r="C1219" t="s">
        <v>1246</v>
      </c>
      <c r="D1219" s="2" t="s">
        <v>1171</v>
      </c>
      <c r="E1219" s="2" t="s">
        <v>1253</v>
      </c>
      <c r="F1219" s="2" t="s">
        <v>1486</v>
      </c>
      <c r="G1219" s="2" t="s">
        <v>1338</v>
      </c>
      <c r="H1219" s="2" t="s">
        <v>1336</v>
      </c>
      <c r="I1219" s="2" t="s">
        <v>1582</v>
      </c>
      <c r="J1219">
        <v>1.1439999999999999</v>
      </c>
    </row>
    <row r="1220" spans="1:10" hidden="1">
      <c r="A1220" t="str">
        <f t="shared" si="19"/>
        <v>44529TOR</v>
      </c>
      <c r="B1220" s="1">
        <v>44529</v>
      </c>
      <c r="C1220" t="s">
        <v>1247</v>
      </c>
      <c r="D1220" s="2" t="s">
        <v>1195</v>
      </c>
      <c r="E1220" s="2" t="s">
        <v>1253</v>
      </c>
      <c r="F1220" s="2" t="s">
        <v>1281</v>
      </c>
      <c r="G1220" s="2" t="s">
        <v>1400</v>
      </c>
      <c r="H1220" s="2" t="s">
        <v>1379</v>
      </c>
      <c r="I1220" s="2" t="s">
        <v>1225</v>
      </c>
      <c r="J1220">
        <v>1.085</v>
      </c>
    </row>
    <row r="1221" spans="1:10" hidden="1">
      <c r="A1221" t="str">
        <f t="shared" si="19"/>
        <v>44529CHI</v>
      </c>
      <c r="B1221" s="1">
        <v>44529</v>
      </c>
      <c r="C1221" t="s">
        <v>1248</v>
      </c>
      <c r="D1221" s="2" t="s">
        <v>1173</v>
      </c>
      <c r="E1221" s="2" t="s">
        <v>1440</v>
      </c>
      <c r="F1221" s="2" t="s">
        <v>1474</v>
      </c>
      <c r="G1221" s="2" t="s">
        <v>1257</v>
      </c>
      <c r="H1221" s="2" t="s">
        <v>1379</v>
      </c>
      <c r="I1221" s="2" t="s">
        <v>1436</v>
      </c>
      <c r="J1221">
        <v>1.081</v>
      </c>
    </row>
    <row r="1222" spans="1:10" hidden="1">
      <c r="A1222" t="str">
        <f t="shared" si="19"/>
        <v>44529MIL</v>
      </c>
      <c r="B1222" s="1">
        <v>44529</v>
      </c>
      <c r="C1222" t="s">
        <v>1249</v>
      </c>
      <c r="D1222" s="2" t="s">
        <v>1186</v>
      </c>
      <c r="E1222" s="2" t="s">
        <v>1331</v>
      </c>
      <c r="F1222" s="2" t="s">
        <v>1385</v>
      </c>
      <c r="G1222" s="2" t="s">
        <v>1630</v>
      </c>
      <c r="H1222" s="2" t="s">
        <v>1368</v>
      </c>
      <c r="I1222" s="2" t="s">
        <v>1325</v>
      </c>
      <c r="J1222">
        <v>1.129</v>
      </c>
    </row>
    <row r="1223" spans="1:10" hidden="1">
      <c r="A1223" t="str">
        <f t="shared" si="19"/>
        <v>44529MEM</v>
      </c>
      <c r="B1223" s="1">
        <v>44529</v>
      </c>
      <c r="C1223" t="s">
        <v>1250</v>
      </c>
      <c r="D1223" s="2" t="s">
        <v>1184</v>
      </c>
      <c r="E1223" s="2" t="s">
        <v>1331</v>
      </c>
      <c r="F1223" s="2" t="s">
        <v>1437</v>
      </c>
      <c r="G1223" s="2" t="s">
        <v>1228</v>
      </c>
      <c r="H1223" s="2" t="s">
        <v>1546</v>
      </c>
      <c r="I1223" s="2" t="s">
        <v>1376</v>
      </c>
      <c r="J1223">
        <v>1.0880000000000001</v>
      </c>
    </row>
    <row r="1224" spans="1:10" hidden="1">
      <c r="A1224" t="str">
        <f t="shared" si="19"/>
        <v>44529SAC</v>
      </c>
      <c r="B1224" s="1">
        <v>44529</v>
      </c>
      <c r="C1224" t="s">
        <v>1251</v>
      </c>
      <c r="D1224" s="2" t="s">
        <v>1214</v>
      </c>
      <c r="E1224" s="2" t="s">
        <v>1282</v>
      </c>
      <c r="F1224" s="2" t="s">
        <v>1391</v>
      </c>
      <c r="G1224" s="2" t="s">
        <v>1391</v>
      </c>
      <c r="H1224" s="2" t="s">
        <v>1366</v>
      </c>
      <c r="I1224" s="2" t="s">
        <v>1384</v>
      </c>
      <c r="J1224">
        <v>1.1020000000000001</v>
      </c>
    </row>
    <row r="1225" spans="1:10" hidden="1">
      <c r="A1225" t="str">
        <f t="shared" si="19"/>
        <v>44529IND</v>
      </c>
      <c r="B1225" s="1">
        <v>44529</v>
      </c>
      <c r="C1225" t="s">
        <v>1252</v>
      </c>
      <c r="D1225" s="2" t="s">
        <v>1181</v>
      </c>
      <c r="E1225" s="2" t="s">
        <v>1291</v>
      </c>
      <c r="F1225" s="2" t="s">
        <v>1414</v>
      </c>
      <c r="G1225" s="2" t="s">
        <v>1357</v>
      </c>
      <c r="H1225" s="2" t="s">
        <v>1476</v>
      </c>
      <c r="I1225" s="2" t="s">
        <v>1300</v>
      </c>
      <c r="J1225">
        <v>1.091</v>
      </c>
    </row>
    <row r="1226" spans="1:10" hidden="1">
      <c r="A1226" t="str">
        <f t="shared" si="19"/>
        <v>44529DAL</v>
      </c>
      <c r="B1226" s="1">
        <v>44529</v>
      </c>
      <c r="C1226" t="s">
        <v>1255</v>
      </c>
      <c r="D1226" s="2" t="s">
        <v>1176</v>
      </c>
      <c r="E1226" s="2" t="s">
        <v>1426</v>
      </c>
      <c r="F1226" s="2" t="s">
        <v>1288</v>
      </c>
      <c r="G1226" s="2" t="s">
        <v>1457</v>
      </c>
      <c r="H1226" s="2" t="s">
        <v>1563</v>
      </c>
      <c r="I1226" s="2" t="s">
        <v>1472</v>
      </c>
      <c r="J1226">
        <v>1.119</v>
      </c>
    </row>
    <row r="1227" spans="1:10" hidden="1">
      <c r="A1227" t="str">
        <f t="shared" si="19"/>
        <v>44529NYK</v>
      </c>
      <c r="B1227" s="1">
        <v>44529</v>
      </c>
      <c r="C1227" t="s">
        <v>1256</v>
      </c>
      <c r="D1227" s="2" t="s">
        <v>1189</v>
      </c>
      <c r="E1227" s="2" t="s">
        <v>1448</v>
      </c>
      <c r="F1227" s="2" t="s">
        <v>1383</v>
      </c>
      <c r="G1227" s="2" t="s">
        <v>1301</v>
      </c>
      <c r="H1227" s="2" t="s">
        <v>1481</v>
      </c>
      <c r="I1227" s="2" t="s">
        <v>1288</v>
      </c>
      <c r="J1227">
        <v>1.0680000000000001</v>
      </c>
    </row>
    <row r="1228" spans="1:10" hidden="1">
      <c r="A1228" t="str">
        <f t="shared" si="19"/>
        <v>44529WAS</v>
      </c>
      <c r="B1228" s="1">
        <v>44529</v>
      </c>
      <c r="C1228" t="s">
        <v>1260</v>
      </c>
      <c r="D1228" s="2" t="s">
        <v>1197</v>
      </c>
      <c r="E1228" s="2" t="s">
        <v>1368</v>
      </c>
      <c r="F1228" s="2" t="s">
        <v>1282</v>
      </c>
      <c r="G1228" s="2" t="s">
        <v>1635</v>
      </c>
      <c r="H1228" s="2" t="s">
        <v>1436</v>
      </c>
      <c r="I1228" s="2" t="s">
        <v>1392</v>
      </c>
      <c r="J1228">
        <v>1.077</v>
      </c>
    </row>
    <row r="1229" spans="1:10" hidden="1">
      <c r="A1229" t="str">
        <f t="shared" si="19"/>
        <v>44529DEN</v>
      </c>
      <c r="B1229" s="1">
        <v>44529</v>
      </c>
      <c r="C1229" t="s">
        <v>1261</v>
      </c>
      <c r="D1229" s="2" t="s">
        <v>1177</v>
      </c>
      <c r="E1229" s="2" t="s">
        <v>1297</v>
      </c>
      <c r="F1229" s="2" t="s">
        <v>1430</v>
      </c>
      <c r="G1229" s="2" t="s">
        <v>1458</v>
      </c>
      <c r="H1229" s="2" t="s">
        <v>1226</v>
      </c>
      <c r="I1229" s="2" t="s">
        <v>1450</v>
      </c>
      <c r="J1229">
        <v>1.1359999999999999</v>
      </c>
    </row>
    <row r="1230" spans="1:10" hidden="1">
      <c r="A1230" t="str">
        <f t="shared" si="19"/>
        <v>44529MIN</v>
      </c>
      <c r="B1230" s="1">
        <v>44529</v>
      </c>
      <c r="C1230" t="s">
        <v>1262</v>
      </c>
      <c r="D1230" s="2" t="s">
        <v>1187</v>
      </c>
      <c r="E1230" s="2" t="s">
        <v>1210</v>
      </c>
      <c r="F1230" s="2" t="s">
        <v>1288</v>
      </c>
      <c r="G1230" s="2" t="s">
        <v>1293</v>
      </c>
      <c r="H1230" s="2" t="s">
        <v>1481</v>
      </c>
      <c r="I1230" s="2" t="s">
        <v>1443</v>
      </c>
      <c r="J1230">
        <v>1.0609999999999999</v>
      </c>
    </row>
    <row r="1231" spans="1:10" hidden="1">
      <c r="A1231" t="str">
        <f t="shared" si="19"/>
        <v>44529BOS</v>
      </c>
      <c r="B1231" s="1">
        <v>44529</v>
      </c>
      <c r="C1231" t="s">
        <v>1263</v>
      </c>
      <c r="D1231" s="2" t="s">
        <v>1172</v>
      </c>
      <c r="E1231" s="2" t="s">
        <v>1332</v>
      </c>
      <c r="F1231" s="2" t="s">
        <v>1302</v>
      </c>
      <c r="G1231" s="2" t="s">
        <v>1549</v>
      </c>
      <c r="H1231" s="2" t="s">
        <v>1363</v>
      </c>
      <c r="I1231" s="2" t="s">
        <v>1455</v>
      </c>
      <c r="J1231">
        <v>1.105</v>
      </c>
    </row>
    <row r="1232" spans="1:10" hidden="1">
      <c r="A1232" t="str">
        <f t="shared" si="19"/>
        <v>44529CLE</v>
      </c>
      <c r="B1232" s="1">
        <v>44529</v>
      </c>
      <c r="C1232" t="s">
        <v>1264</v>
      </c>
      <c r="D1232" s="2" t="s">
        <v>1175</v>
      </c>
      <c r="E1232" s="2" t="s">
        <v>1481</v>
      </c>
      <c r="F1232" s="2" t="s">
        <v>1421</v>
      </c>
      <c r="G1232" s="2" t="s">
        <v>1291</v>
      </c>
      <c r="H1232" s="2" t="s">
        <v>1292</v>
      </c>
      <c r="I1232" s="2" t="s">
        <v>1480</v>
      </c>
      <c r="J1232">
        <v>1.026</v>
      </c>
    </row>
    <row r="1233" spans="1:10" hidden="1">
      <c r="A1233" t="str">
        <f t="shared" si="19"/>
        <v>44529LAL</v>
      </c>
      <c r="B1233" s="1">
        <v>44529</v>
      </c>
      <c r="C1233" t="s">
        <v>1265</v>
      </c>
      <c r="D1233" s="2" t="s">
        <v>1183</v>
      </c>
      <c r="E1233" s="2" t="s">
        <v>1481</v>
      </c>
      <c r="F1233" s="2" t="s">
        <v>1448</v>
      </c>
      <c r="G1233" s="2" t="s">
        <v>1331</v>
      </c>
      <c r="H1233" s="2" t="s">
        <v>1462</v>
      </c>
      <c r="I1233" s="2" t="s">
        <v>1292</v>
      </c>
      <c r="J1233">
        <v>1.0620000000000001</v>
      </c>
    </row>
    <row r="1234" spans="1:10" hidden="1">
      <c r="A1234" t="str">
        <f t="shared" si="19"/>
        <v>44529LAC</v>
      </c>
      <c r="B1234" s="1">
        <v>44529</v>
      </c>
      <c r="C1234" t="s">
        <v>1266</v>
      </c>
      <c r="D1234" s="2" t="s">
        <v>1182</v>
      </c>
      <c r="E1234" s="2" t="s">
        <v>1338</v>
      </c>
      <c r="F1234" s="2" t="s">
        <v>1303</v>
      </c>
      <c r="G1234" s="2" t="s">
        <v>1482</v>
      </c>
      <c r="H1234" s="2" t="s">
        <v>1505</v>
      </c>
      <c r="I1234" s="2" t="s">
        <v>1376</v>
      </c>
      <c r="J1234">
        <v>1.147</v>
      </c>
    </row>
    <row r="1235" spans="1:10" hidden="1">
      <c r="A1235" t="str">
        <f t="shared" si="19"/>
        <v>44529SAS</v>
      </c>
      <c r="B1235" s="1">
        <v>44529</v>
      </c>
      <c r="C1235" t="s">
        <v>1267</v>
      </c>
      <c r="D1235" s="2" t="s">
        <v>1194</v>
      </c>
      <c r="E1235" s="2" t="s">
        <v>1450</v>
      </c>
      <c r="F1235" s="2" t="s">
        <v>1462</v>
      </c>
      <c r="G1235" s="2" t="s">
        <v>1405</v>
      </c>
      <c r="H1235" s="2" t="s">
        <v>1425</v>
      </c>
      <c r="I1235" s="2" t="s">
        <v>1445</v>
      </c>
      <c r="J1235">
        <v>1.0780000000000001</v>
      </c>
    </row>
    <row r="1236" spans="1:10" hidden="1">
      <c r="A1236" t="str">
        <f t="shared" si="19"/>
        <v>44529NOP</v>
      </c>
      <c r="B1236" s="1">
        <v>44529</v>
      </c>
      <c r="C1236" t="s">
        <v>1268</v>
      </c>
      <c r="D1236" s="2" t="s">
        <v>1188</v>
      </c>
      <c r="E1236" s="2" t="s">
        <v>1373</v>
      </c>
      <c r="F1236" s="2" t="s">
        <v>1282</v>
      </c>
      <c r="G1236" s="2" t="s">
        <v>1392</v>
      </c>
      <c r="H1236" s="2" t="s">
        <v>1428</v>
      </c>
      <c r="I1236" s="2" t="s">
        <v>1452</v>
      </c>
      <c r="J1236">
        <v>1.1020000000000001</v>
      </c>
    </row>
    <row r="1237" spans="1:10" hidden="1">
      <c r="A1237" t="str">
        <f t="shared" si="19"/>
        <v>44529OKC</v>
      </c>
      <c r="B1237" s="1">
        <v>44529</v>
      </c>
      <c r="C1237" t="s">
        <v>1269</v>
      </c>
      <c r="D1237" s="2" t="s">
        <v>1190</v>
      </c>
      <c r="E1237" s="2" t="s">
        <v>1444</v>
      </c>
      <c r="F1237" s="2" t="s">
        <v>1505</v>
      </c>
      <c r="G1237" s="2" t="s">
        <v>1423</v>
      </c>
      <c r="H1237" s="2" t="s">
        <v>1503</v>
      </c>
      <c r="I1237" s="2" t="s">
        <v>1402</v>
      </c>
      <c r="J1237">
        <v>1.0069999999999999</v>
      </c>
    </row>
    <row r="1238" spans="1:10" hidden="1">
      <c r="A1238" t="str">
        <f t="shared" si="19"/>
        <v>44529ORL</v>
      </c>
      <c r="B1238" s="1">
        <v>44529</v>
      </c>
      <c r="C1238" t="s">
        <v>1270</v>
      </c>
      <c r="D1238" s="2" t="s">
        <v>1191</v>
      </c>
      <c r="E1238" s="2" t="s">
        <v>1444</v>
      </c>
      <c r="F1238" s="2" t="s">
        <v>1502</v>
      </c>
      <c r="G1238" s="2" t="s">
        <v>1525</v>
      </c>
      <c r="H1238" s="2" t="s">
        <v>1525</v>
      </c>
      <c r="I1238" s="2" t="s">
        <v>1343</v>
      </c>
      <c r="J1238">
        <v>1.0209999999999999</v>
      </c>
    </row>
    <row r="1239" spans="1:10" hidden="1">
      <c r="A1239" t="str">
        <f t="shared" si="19"/>
        <v>44529HOU</v>
      </c>
      <c r="B1239" s="1">
        <v>44529</v>
      </c>
      <c r="C1239" t="s">
        <v>1271</v>
      </c>
      <c r="D1239" s="2" t="s">
        <v>1180</v>
      </c>
      <c r="E1239" s="2" t="s">
        <v>1228</v>
      </c>
      <c r="F1239" s="2" t="s">
        <v>1476</v>
      </c>
      <c r="G1239" s="2" t="s">
        <v>1636</v>
      </c>
      <c r="H1239" s="2" t="s">
        <v>1306</v>
      </c>
      <c r="I1239" s="2" t="s">
        <v>1348</v>
      </c>
      <c r="J1239">
        <v>1.04</v>
      </c>
    </row>
    <row r="1240" spans="1:10" hidden="1">
      <c r="A1240" t="str">
        <f t="shared" si="19"/>
        <v>44529DET</v>
      </c>
      <c r="B1240" s="1">
        <v>44529</v>
      </c>
      <c r="C1240" t="s">
        <v>1273</v>
      </c>
      <c r="D1240" s="2" t="s">
        <v>1178</v>
      </c>
      <c r="E1240" s="2" t="s">
        <v>1564</v>
      </c>
      <c r="F1240" s="2" t="s">
        <v>1537</v>
      </c>
      <c r="G1240" s="2" t="s">
        <v>1631</v>
      </c>
      <c r="H1240" s="2" t="s">
        <v>1212</v>
      </c>
      <c r="I1240" s="2" t="s">
        <v>1230</v>
      </c>
      <c r="J1240">
        <v>1.048</v>
      </c>
    </row>
    <row r="1241" spans="1:10" hidden="1">
      <c r="A1241" t="str">
        <f t="shared" si="19"/>
        <v>44530--</v>
      </c>
      <c r="B1241" s="1">
        <v>44530</v>
      </c>
      <c r="C1241" t="s">
        <v>1209</v>
      </c>
      <c r="D1241" s="2" t="s">
        <v>1209</v>
      </c>
      <c r="E1241" s="2" t="s">
        <v>1209</v>
      </c>
      <c r="F1241" s="2" t="s">
        <v>1209</v>
      </c>
      <c r="G1241" s="2" t="s">
        <v>1209</v>
      </c>
      <c r="H1241" s="2" t="s">
        <v>1209</v>
      </c>
      <c r="I1241" s="2" t="s">
        <v>1209</v>
      </c>
      <c r="J1241" t="s">
        <v>1209</v>
      </c>
    </row>
    <row r="1242" spans="1:10" hidden="1">
      <c r="A1242" t="str">
        <f t="shared" si="19"/>
        <v>44530UTA</v>
      </c>
      <c r="B1242" s="1">
        <v>44530</v>
      </c>
      <c r="C1242" t="s">
        <v>1237</v>
      </c>
      <c r="D1242" s="2" t="s">
        <v>1196</v>
      </c>
      <c r="E1242" s="2" t="s">
        <v>1320</v>
      </c>
      <c r="F1242" s="2" t="s">
        <v>1360</v>
      </c>
      <c r="G1242" s="2" t="s">
        <v>1613</v>
      </c>
      <c r="H1242" s="2" t="s">
        <v>1382</v>
      </c>
      <c r="I1242" s="2" t="s">
        <v>1528</v>
      </c>
      <c r="J1242">
        <v>1.1459999999999999</v>
      </c>
    </row>
    <row r="1243" spans="1:10" hidden="1">
      <c r="A1243" t="str">
        <f t="shared" si="19"/>
        <v>44530GSW</v>
      </c>
      <c r="B1243" s="1">
        <v>44530</v>
      </c>
      <c r="C1243" t="s">
        <v>1238</v>
      </c>
      <c r="D1243" s="2" t="s">
        <v>1179</v>
      </c>
      <c r="E1243" s="2" t="s">
        <v>1362</v>
      </c>
      <c r="F1243" s="2" t="s">
        <v>1496</v>
      </c>
      <c r="G1243" s="2" t="s">
        <v>1227</v>
      </c>
      <c r="H1243" s="2" t="s">
        <v>1359</v>
      </c>
      <c r="I1243" s="2" t="s">
        <v>1280</v>
      </c>
      <c r="J1243">
        <v>1.077</v>
      </c>
    </row>
    <row r="1244" spans="1:10">
      <c r="A1244" t="str">
        <f t="shared" si="19"/>
        <v>44530ATL</v>
      </c>
      <c r="B1244" s="1">
        <v>44530</v>
      </c>
      <c r="C1244" t="s">
        <v>1240</v>
      </c>
      <c r="D1244" s="2" t="s">
        <v>1168</v>
      </c>
      <c r="E1244" s="2" t="s">
        <v>1473</v>
      </c>
      <c r="F1244" s="2" t="s">
        <v>1479</v>
      </c>
      <c r="G1244" s="2" t="s">
        <v>1632</v>
      </c>
      <c r="H1244" s="2" t="s">
        <v>1329</v>
      </c>
      <c r="I1244" s="2" t="s">
        <v>1386</v>
      </c>
      <c r="J1244">
        <v>1.109</v>
      </c>
    </row>
    <row r="1245" spans="1:10" hidden="1">
      <c r="A1245" t="str">
        <f t="shared" si="19"/>
        <v>44530POR</v>
      </c>
      <c r="B1245" s="1">
        <v>44530</v>
      </c>
      <c r="C1245" t="s">
        <v>1241</v>
      </c>
      <c r="D1245" s="2" t="s">
        <v>1193</v>
      </c>
      <c r="E1245" s="2" t="s">
        <v>1419</v>
      </c>
      <c r="F1245" s="2" t="s">
        <v>1220</v>
      </c>
      <c r="G1245" s="2" t="s">
        <v>1300</v>
      </c>
      <c r="H1245" s="2" t="s">
        <v>1539</v>
      </c>
      <c r="I1245" s="2" t="s">
        <v>1334</v>
      </c>
      <c r="J1245">
        <v>1.1439999999999999</v>
      </c>
    </row>
    <row r="1246" spans="1:10" hidden="1">
      <c r="A1246" t="str">
        <f t="shared" si="19"/>
        <v>44530PHX</v>
      </c>
      <c r="B1246" s="1">
        <v>44530</v>
      </c>
      <c r="C1246" t="s">
        <v>1242</v>
      </c>
      <c r="D1246" s="2" t="s">
        <v>1215</v>
      </c>
      <c r="E1246" s="2" t="s">
        <v>1427</v>
      </c>
      <c r="F1246" s="2" t="s">
        <v>1329</v>
      </c>
      <c r="G1246" s="2" t="s">
        <v>1224</v>
      </c>
      <c r="H1246" s="2" t="s">
        <v>1446</v>
      </c>
      <c r="I1246" s="2" t="s">
        <v>1425</v>
      </c>
      <c r="J1246">
        <v>1.133</v>
      </c>
    </row>
    <row r="1247" spans="1:10" hidden="1">
      <c r="A1247" t="str">
        <f t="shared" si="19"/>
        <v>44530PHI</v>
      </c>
      <c r="B1247" s="1">
        <v>44530</v>
      </c>
      <c r="C1247" t="s">
        <v>1243</v>
      </c>
      <c r="D1247" s="2" t="s">
        <v>1192</v>
      </c>
      <c r="E1247" s="2" t="s">
        <v>1541</v>
      </c>
      <c r="F1247" s="2" t="s">
        <v>1455</v>
      </c>
      <c r="G1247" s="2" t="s">
        <v>1415</v>
      </c>
      <c r="H1247" s="2" t="s">
        <v>1427</v>
      </c>
      <c r="I1247" s="2" t="s">
        <v>1325</v>
      </c>
      <c r="J1247">
        <v>1.1020000000000001</v>
      </c>
    </row>
    <row r="1248" spans="1:10" hidden="1">
      <c r="A1248" t="str">
        <f t="shared" si="19"/>
        <v>44530CHA</v>
      </c>
      <c r="B1248" s="1">
        <v>44530</v>
      </c>
      <c r="C1248" t="s">
        <v>1244</v>
      </c>
      <c r="D1248" s="2" t="s">
        <v>1174</v>
      </c>
      <c r="E1248" s="2" t="s">
        <v>1323</v>
      </c>
      <c r="F1248" s="2" t="s">
        <v>1633</v>
      </c>
      <c r="G1248" s="2" t="s">
        <v>1634</v>
      </c>
      <c r="H1248" s="2" t="s">
        <v>1281</v>
      </c>
      <c r="I1248" s="2" t="s">
        <v>1440</v>
      </c>
      <c r="J1248">
        <v>1.075</v>
      </c>
    </row>
    <row r="1249" spans="1:10" hidden="1">
      <c r="A1249" t="str">
        <f t="shared" si="19"/>
        <v>44530MIA</v>
      </c>
      <c r="B1249" s="1">
        <v>44530</v>
      </c>
      <c r="C1249" t="s">
        <v>1245</v>
      </c>
      <c r="D1249" s="2" t="s">
        <v>1185</v>
      </c>
      <c r="E1249" s="2" t="s">
        <v>1425</v>
      </c>
      <c r="F1249" s="2" t="s">
        <v>1303</v>
      </c>
      <c r="G1249" s="2" t="s">
        <v>1331</v>
      </c>
      <c r="H1249" s="2" t="s">
        <v>1418</v>
      </c>
      <c r="I1249" s="2" t="s">
        <v>1428</v>
      </c>
      <c r="J1249">
        <v>1.073</v>
      </c>
    </row>
    <row r="1250" spans="1:10" hidden="1">
      <c r="A1250" t="str">
        <f t="shared" si="19"/>
        <v>44530BKN</v>
      </c>
      <c r="B1250" s="1">
        <v>44530</v>
      </c>
      <c r="C1250" t="s">
        <v>1246</v>
      </c>
      <c r="D1250" s="2" t="s">
        <v>1171</v>
      </c>
      <c r="E1250" s="2" t="s">
        <v>1253</v>
      </c>
      <c r="F1250" s="2" t="s">
        <v>1486</v>
      </c>
      <c r="G1250" s="2" t="s">
        <v>1338</v>
      </c>
      <c r="H1250" s="2" t="s">
        <v>1336</v>
      </c>
      <c r="I1250" s="2" t="s">
        <v>1582</v>
      </c>
      <c r="J1250">
        <v>1.1439999999999999</v>
      </c>
    </row>
    <row r="1251" spans="1:10" hidden="1">
      <c r="A1251" t="str">
        <f t="shared" si="19"/>
        <v>44530MEM</v>
      </c>
      <c r="B1251" s="1">
        <v>44530</v>
      </c>
      <c r="C1251" t="s">
        <v>1247</v>
      </c>
      <c r="D1251" s="2" t="s">
        <v>1184</v>
      </c>
      <c r="E1251" s="2" t="s">
        <v>1421</v>
      </c>
      <c r="F1251" s="2" t="s">
        <v>1254</v>
      </c>
      <c r="G1251" s="2" t="s">
        <v>1276</v>
      </c>
      <c r="H1251" s="2" t="s">
        <v>1446</v>
      </c>
      <c r="I1251" s="2" t="s">
        <v>1376</v>
      </c>
      <c r="J1251">
        <v>1.0880000000000001</v>
      </c>
    </row>
    <row r="1252" spans="1:10" hidden="1">
      <c r="A1252" t="str">
        <f t="shared" si="19"/>
        <v>44530MIL</v>
      </c>
      <c r="B1252" s="1">
        <v>44530</v>
      </c>
      <c r="C1252" t="s">
        <v>1248</v>
      </c>
      <c r="D1252" s="2" t="s">
        <v>1186</v>
      </c>
      <c r="E1252" s="2" t="s">
        <v>1421</v>
      </c>
      <c r="F1252" s="2" t="s">
        <v>1357</v>
      </c>
      <c r="G1252" s="2" t="s">
        <v>1558</v>
      </c>
      <c r="H1252" s="2" t="s">
        <v>1368</v>
      </c>
      <c r="I1252" s="2" t="s">
        <v>1460</v>
      </c>
      <c r="J1252">
        <v>1.129</v>
      </c>
    </row>
    <row r="1253" spans="1:10" hidden="1">
      <c r="A1253" t="str">
        <f t="shared" si="19"/>
        <v>44530CHI</v>
      </c>
      <c r="B1253" s="1">
        <v>44530</v>
      </c>
      <c r="C1253" t="s">
        <v>1249</v>
      </c>
      <c r="D1253" s="2" t="s">
        <v>1173</v>
      </c>
      <c r="E1253" s="2" t="s">
        <v>1440</v>
      </c>
      <c r="F1253" s="2" t="s">
        <v>1474</v>
      </c>
      <c r="G1253" s="2" t="s">
        <v>1257</v>
      </c>
      <c r="H1253" s="2" t="s">
        <v>1379</v>
      </c>
      <c r="I1253" s="2" t="s">
        <v>1436</v>
      </c>
      <c r="J1253">
        <v>1.081</v>
      </c>
    </row>
    <row r="1254" spans="1:10" hidden="1">
      <c r="A1254" t="str">
        <f t="shared" si="19"/>
        <v>44530TOR</v>
      </c>
      <c r="B1254" s="1">
        <v>44530</v>
      </c>
      <c r="C1254" t="s">
        <v>1250</v>
      </c>
      <c r="D1254" s="2" t="s">
        <v>1195</v>
      </c>
      <c r="E1254" s="2" t="s">
        <v>1440</v>
      </c>
      <c r="F1254" s="2" t="s">
        <v>1425</v>
      </c>
      <c r="G1254" s="2" t="s">
        <v>1484</v>
      </c>
      <c r="H1254" s="2" t="s">
        <v>1501</v>
      </c>
      <c r="I1254" s="2" t="s">
        <v>1225</v>
      </c>
      <c r="J1254">
        <v>1.085</v>
      </c>
    </row>
    <row r="1255" spans="1:10" hidden="1">
      <c r="A1255" t="str">
        <f t="shared" si="19"/>
        <v>44530IND</v>
      </c>
      <c r="B1255" s="1">
        <v>44530</v>
      </c>
      <c r="C1255" t="s">
        <v>1251</v>
      </c>
      <c r="D1255" s="2" t="s">
        <v>1181</v>
      </c>
      <c r="E1255" s="2" t="s">
        <v>1381</v>
      </c>
      <c r="F1255" s="2" t="s">
        <v>1439</v>
      </c>
      <c r="G1255" s="2" t="s">
        <v>1500</v>
      </c>
      <c r="H1255" s="2" t="s">
        <v>1436</v>
      </c>
      <c r="I1255" s="2" t="s">
        <v>1300</v>
      </c>
      <c r="J1255">
        <v>1.091</v>
      </c>
    </row>
    <row r="1256" spans="1:10" hidden="1">
      <c r="A1256" t="str">
        <f t="shared" si="19"/>
        <v>44530SAC</v>
      </c>
      <c r="B1256" s="1">
        <v>44530</v>
      </c>
      <c r="C1256" t="s">
        <v>1252</v>
      </c>
      <c r="D1256" s="2" t="s">
        <v>1214</v>
      </c>
      <c r="E1256" s="2" t="s">
        <v>1389</v>
      </c>
      <c r="F1256" s="2" t="s">
        <v>1421</v>
      </c>
      <c r="G1256" s="2" t="s">
        <v>1548</v>
      </c>
      <c r="H1256" s="2" t="s">
        <v>1366</v>
      </c>
      <c r="I1256" s="2" t="s">
        <v>1293</v>
      </c>
      <c r="J1256">
        <v>1.1020000000000001</v>
      </c>
    </row>
    <row r="1257" spans="1:10" hidden="1">
      <c r="A1257" t="str">
        <f t="shared" si="19"/>
        <v>44530DAL</v>
      </c>
      <c r="B1257" s="1">
        <v>44530</v>
      </c>
      <c r="C1257" t="s">
        <v>1255</v>
      </c>
      <c r="D1257" s="2" t="s">
        <v>1176</v>
      </c>
      <c r="E1257" s="2" t="s">
        <v>1426</v>
      </c>
      <c r="F1257" s="2" t="s">
        <v>1288</v>
      </c>
      <c r="G1257" s="2" t="s">
        <v>1457</v>
      </c>
      <c r="H1257" s="2" t="s">
        <v>1563</v>
      </c>
      <c r="I1257" s="2" t="s">
        <v>1472</v>
      </c>
      <c r="J1257">
        <v>1.119</v>
      </c>
    </row>
    <row r="1258" spans="1:10" hidden="1">
      <c r="A1258" t="str">
        <f t="shared" si="19"/>
        <v>44530NYK</v>
      </c>
      <c r="B1258" s="1">
        <v>44530</v>
      </c>
      <c r="C1258" t="s">
        <v>1256</v>
      </c>
      <c r="D1258" s="2" t="s">
        <v>1189</v>
      </c>
      <c r="E1258" s="2" t="s">
        <v>1448</v>
      </c>
      <c r="F1258" s="2" t="s">
        <v>1383</v>
      </c>
      <c r="G1258" s="2" t="s">
        <v>1301</v>
      </c>
      <c r="H1258" s="2" t="s">
        <v>1481</v>
      </c>
      <c r="I1258" s="2" t="s">
        <v>1288</v>
      </c>
      <c r="J1258">
        <v>1.0680000000000001</v>
      </c>
    </row>
    <row r="1259" spans="1:10" hidden="1">
      <c r="A1259" t="str">
        <f t="shared" si="19"/>
        <v>44530WAS</v>
      </c>
      <c r="B1259" s="1">
        <v>44530</v>
      </c>
      <c r="C1259" t="s">
        <v>1260</v>
      </c>
      <c r="D1259" s="2" t="s">
        <v>1197</v>
      </c>
      <c r="E1259" s="2" t="s">
        <v>1368</v>
      </c>
      <c r="F1259" s="2" t="s">
        <v>1282</v>
      </c>
      <c r="G1259" s="2" t="s">
        <v>1635</v>
      </c>
      <c r="H1259" s="2" t="s">
        <v>1436</v>
      </c>
      <c r="I1259" s="2" t="s">
        <v>1392</v>
      </c>
      <c r="J1259">
        <v>1.077</v>
      </c>
    </row>
    <row r="1260" spans="1:10" hidden="1">
      <c r="A1260" t="str">
        <f t="shared" si="19"/>
        <v>44530DEN</v>
      </c>
      <c r="B1260" s="1">
        <v>44530</v>
      </c>
      <c r="C1260" t="s">
        <v>1261</v>
      </c>
      <c r="D1260" s="2" t="s">
        <v>1177</v>
      </c>
      <c r="E1260" s="2" t="s">
        <v>1297</v>
      </c>
      <c r="F1260" s="2" t="s">
        <v>1430</v>
      </c>
      <c r="G1260" s="2" t="s">
        <v>1458</v>
      </c>
      <c r="H1260" s="2" t="s">
        <v>1226</v>
      </c>
      <c r="I1260" s="2" t="s">
        <v>1450</v>
      </c>
      <c r="J1260">
        <v>1.1359999999999999</v>
      </c>
    </row>
    <row r="1261" spans="1:10" hidden="1">
      <c r="A1261" t="str">
        <f t="shared" si="19"/>
        <v>44530BOS</v>
      </c>
      <c r="B1261" s="1">
        <v>44530</v>
      </c>
      <c r="C1261" t="s">
        <v>1262</v>
      </c>
      <c r="D1261" s="2" t="s">
        <v>1172</v>
      </c>
      <c r="E1261" s="2" t="s">
        <v>1334</v>
      </c>
      <c r="F1261" s="2" t="s">
        <v>1431</v>
      </c>
      <c r="G1261" s="2" t="s">
        <v>1427</v>
      </c>
      <c r="H1261" s="2" t="s">
        <v>1363</v>
      </c>
      <c r="I1261" s="2" t="s">
        <v>1303</v>
      </c>
      <c r="J1261">
        <v>1.105</v>
      </c>
    </row>
    <row r="1262" spans="1:10" hidden="1">
      <c r="A1262" t="str">
        <f t="shared" si="19"/>
        <v>44530MIN</v>
      </c>
      <c r="B1262" s="1">
        <v>44530</v>
      </c>
      <c r="C1262" t="s">
        <v>1263</v>
      </c>
      <c r="D1262" s="2" t="s">
        <v>1187</v>
      </c>
      <c r="E1262" s="2" t="s">
        <v>1210</v>
      </c>
      <c r="F1262" s="2" t="s">
        <v>1288</v>
      </c>
      <c r="G1262" s="2" t="s">
        <v>1293</v>
      </c>
      <c r="H1262" s="2" t="s">
        <v>1481</v>
      </c>
      <c r="I1262" s="2" t="s">
        <v>1443</v>
      </c>
      <c r="J1262">
        <v>1.0609999999999999</v>
      </c>
    </row>
    <row r="1263" spans="1:10" hidden="1">
      <c r="A1263" t="str">
        <f t="shared" si="19"/>
        <v>44530LAL</v>
      </c>
      <c r="B1263" s="1">
        <v>44530</v>
      </c>
      <c r="C1263" t="s">
        <v>1264</v>
      </c>
      <c r="D1263" s="2" t="s">
        <v>1183</v>
      </c>
      <c r="E1263" s="2" t="s">
        <v>1336</v>
      </c>
      <c r="F1263" s="2" t="s">
        <v>1459</v>
      </c>
      <c r="G1263" s="2" t="s">
        <v>1542</v>
      </c>
      <c r="H1263" s="2" t="s">
        <v>1430</v>
      </c>
      <c r="I1263" s="2" t="s">
        <v>1292</v>
      </c>
      <c r="J1263">
        <v>1.0620000000000001</v>
      </c>
    </row>
    <row r="1264" spans="1:10" hidden="1">
      <c r="A1264" t="str">
        <f t="shared" si="19"/>
        <v>44530CLE</v>
      </c>
      <c r="B1264" s="1">
        <v>44530</v>
      </c>
      <c r="C1264" t="s">
        <v>1265</v>
      </c>
      <c r="D1264" s="2" t="s">
        <v>1175</v>
      </c>
      <c r="E1264" s="2" t="s">
        <v>1481</v>
      </c>
      <c r="F1264" s="2" t="s">
        <v>1421</v>
      </c>
      <c r="G1264" s="2" t="s">
        <v>1291</v>
      </c>
      <c r="H1264" s="2" t="s">
        <v>1292</v>
      </c>
      <c r="I1264" s="2" t="s">
        <v>1480</v>
      </c>
      <c r="J1264">
        <v>1.026</v>
      </c>
    </row>
    <row r="1265" spans="1:10" hidden="1">
      <c r="A1265" t="str">
        <f t="shared" si="19"/>
        <v>44530SAS</v>
      </c>
      <c r="B1265" s="1">
        <v>44530</v>
      </c>
      <c r="C1265" t="s">
        <v>1266</v>
      </c>
      <c r="D1265" s="2" t="s">
        <v>1194</v>
      </c>
      <c r="E1265" s="2" t="s">
        <v>1450</v>
      </c>
      <c r="F1265" s="2" t="s">
        <v>1462</v>
      </c>
      <c r="G1265" s="2" t="s">
        <v>1405</v>
      </c>
      <c r="H1265" s="2" t="s">
        <v>1425</v>
      </c>
      <c r="I1265" s="2" t="s">
        <v>1445</v>
      </c>
      <c r="J1265">
        <v>1.0780000000000001</v>
      </c>
    </row>
    <row r="1266" spans="1:10" hidden="1">
      <c r="A1266" t="str">
        <f t="shared" si="19"/>
        <v>44530LAC</v>
      </c>
      <c r="B1266" s="1">
        <v>44530</v>
      </c>
      <c r="C1266" t="s">
        <v>1267</v>
      </c>
      <c r="D1266" s="2" t="s">
        <v>1182</v>
      </c>
      <c r="E1266" s="2" t="s">
        <v>1392</v>
      </c>
      <c r="F1266" s="2" t="s">
        <v>1555</v>
      </c>
      <c r="G1266" s="2" t="s">
        <v>1410</v>
      </c>
      <c r="H1266" s="2" t="s">
        <v>1392</v>
      </c>
      <c r="I1266" s="2" t="s">
        <v>1376</v>
      </c>
      <c r="J1266">
        <v>1.147</v>
      </c>
    </row>
    <row r="1267" spans="1:10" hidden="1">
      <c r="A1267" t="str">
        <f t="shared" si="19"/>
        <v>44530NOP</v>
      </c>
      <c r="B1267" s="1">
        <v>44530</v>
      </c>
      <c r="C1267" t="s">
        <v>1268</v>
      </c>
      <c r="D1267" s="2" t="s">
        <v>1188</v>
      </c>
      <c r="E1267" s="2" t="s">
        <v>1373</v>
      </c>
      <c r="F1267" s="2" t="s">
        <v>1282</v>
      </c>
      <c r="G1267" s="2" t="s">
        <v>1392</v>
      </c>
      <c r="H1267" s="2" t="s">
        <v>1428</v>
      </c>
      <c r="I1267" s="2" t="s">
        <v>1452</v>
      </c>
      <c r="J1267">
        <v>1.1020000000000001</v>
      </c>
    </row>
    <row r="1268" spans="1:10" hidden="1">
      <c r="A1268" t="str">
        <f t="shared" si="19"/>
        <v>44530OKC</v>
      </c>
      <c r="B1268" s="1">
        <v>44530</v>
      </c>
      <c r="C1268" t="s">
        <v>1269</v>
      </c>
      <c r="D1268" s="2" t="s">
        <v>1190</v>
      </c>
      <c r="E1268" s="2" t="s">
        <v>1444</v>
      </c>
      <c r="F1268" s="2" t="s">
        <v>1505</v>
      </c>
      <c r="G1268" s="2" t="s">
        <v>1423</v>
      </c>
      <c r="H1268" s="2" t="s">
        <v>1503</v>
      </c>
      <c r="I1268" s="2" t="s">
        <v>1402</v>
      </c>
      <c r="J1268">
        <v>1.0069999999999999</v>
      </c>
    </row>
    <row r="1269" spans="1:10" hidden="1">
      <c r="A1269" t="str">
        <f t="shared" si="19"/>
        <v>44530ORL</v>
      </c>
      <c r="B1269" s="1">
        <v>44530</v>
      </c>
      <c r="C1269" t="s">
        <v>1270</v>
      </c>
      <c r="D1269" s="2" t="s">
        <v>1191</v>
      </c>
      <c r="E1269" s="2" t="s">
        <v>1444</v>
      </c>
      <c r="F1269" s="2" t="s">
        <v>1502</v>
      </c>
      <c r="G1269" s="2" t="s">
        <v>1525</v>
      </c>
      <c r="H1269" s="2" t="s">
        <v>1525</v>
      </c>
      <c r="I1269" s="2" t="s">
        <v>1343</v>
      </c>
      <c r="J1269">
        <v>1.0209999999999999</v>
      </c>
    </row>
    <row r="1270" spans="1:10" hidden="1">
      <c r="A1270" t="str">
        <f t="shared" si="19"/>
        <v>44530HOU</v>
      </c>
      <c r="B1270" s="1">
        <v>44530</v>
      </c>
      <c r="C1270" t="s">
        <v>1271</v>
      </c>
      <c r="D1270" s="2" t="s">
        <v>1180</v>
      </c>
      <c r="E1270" s="2" t="s">
        <v>1228</v>
      </c>
      <c r="F1270" s="2" t="s">
        <v>1476</v>
      </c>
      <c r="G1270" s="2" t="s">
        <v>1636</v>
      </c>
      <c r="H1270" s="2" t="s">
        <v>1306</v>
      </c>
      <c r="I1270" s="2" t="s">
        <v>1348</v>
      </c>
      <c r="J1270">
        <v>1.04</v>
      </c>
    </row>
    <row r="1271" spans="1:10" hidden="1">
      <c r="A1271" t="str">
        <f t="shared" si="19"/>
        <v>44530DET</v>
      </c>
      <c r="B1271" s="1">
        <v>44530</v>
      </c>
      <c r="C1271" t="s">
        <v>1273</v>
      </c>
      <c r="D1271" s="2" t="s">
        <v>1178</v>
      </c>
      <c r="E1271" s="2" t="s">
        <v>1228</v>
      </c>
      <c r="F1271" s="2" t="s">
        <v>1499</v>
      </c>
      <c r="G1271" s="2" t="s">
        <v>1370</v>
      </c>
      <c r="H1271" s="2" t="s">
        <v>1212</v>
      </c>
      <c r="I1271" s="2" t="s">
        <v>1229</v>
      </c>
      <c r="J1271">
        <v>1.048</v>
      </c>
    </row>
    <row r="1272" spans="1:10" hidden="1">
      <c r="A1272" t="str">
        <f t="shared" si="19"/>
        <v>44531--</v>
      </c>
      <c r="B1272" s="1">
        <v>44531</v>
      </c>
      <c r="C1272" t="s">
        <v>1209</v>
      </c>
      <c r="D1272" s="2" t="s">
        <v>1209</v>
      </c>
      <c r="E1272" s="2" t="s">
        <v>1209</v>
      </c>
      <c r="F1272" s="2" t="s">
        <v>1209</v>
      </c>
      <c r="G1272" s="2" t="s">
        <v>1209</v>
      </c>
      <c r="H1272" s="2" t="s">
        <v>1209</v>
      </c>
      <c r="I1272" s="2" t="s">
        <v>1209</v>
      </c>
      <c r="J1272" t="s">
        <v>1209</v>
      </c>
    </row>
    <row r="1273" spans="1:10" hidden="1">
      <c r="A1273" t="str">
        <f t="shared" si="19"/>
        <v>44531UTA</v>
      </c>
      <c r="B1273" s="1">
        <v>44531</v>
      </c>
      <c r="C1273" t="s">
        <v>1237</v>
      </c>
      <c r="D1273" s="2" t="s">
        <v>1196</v>
      </c>
      <c r="E1273" s="2" t="s">
        <v>1222</v>
      </c>
      <c r="F1273" s="2" t="s">
        <v>1417</v>
      </c>
      <c r="G1273" s="2" t="s">
        <v>1637</v>
      </c>
      <c r="H1273" s="2" t="s">
        <v>1565</v>
      </c>
      <c r="I1273" s="2" t="s">
        <v>1528</v>
      </c>
      <c r="J1273">
        <v>1.1459999999999999</v>
      </c>
    </row>
    <row r="1274" spans="1:10" hidden="1">
      <c r="A1274" t="str">
        <f t="shared" si="19"/>
        <v>44531GSW</v>
      </c>
      <c r="B1274" s="1">
        <v>44531</v>
      </c>
      <c r="C1274" t="s">
        <v>1238</v>
      </c>
      <c r="D1274" s="2" t="s">
        <v>1179</v>
      </c>
      <c r="E1274" s="2" t="s">
        <v>1362</v>
      </c>
      <c r="F1274" s="2" t="s">
        <v>1496</v>
      </c>
      <c r="G1274" s="2" t="s">
        <v>1227</v>
      </c>
      <c r="H1274" s="2" t="s">
        <v>1359</v>
      </c>
      <c r="I1274" s="2" t="s">
        <v>1280</v>
      </c>
      <c r="J1274">
        <v>1.077</v>
      </c>
    </row>
    <row r="1275" spans="1:10">
      <c r="A1275" t="str">
        <f t="shared" si="19"/>
        <v>44531ATL</v>
      </c>
      <c r="B1275" s="1">
        <v>44531</v>
      </c>
      <c r="C1275" t="s">
        <v>1240</v>
      </c>
      <c r="D1275" s="2" t="s">
        <v>1168</v>
      </c>
      <c r="E1275" s="2" t="s">
        <v>1473</v>
      </c>
      <c r="F1275" s="2" t="s">
        <v>1479</v>
      </c>
      <c r="G1275" s="2" t="s">
        <v>1632</v>
      </c>
      <c r="H1275" s="2" t="s">
        <v>1329</v>
      </c>
      <c r="I1275" s="2" t="s">
        <v>1386</v>
      </c>
      <c r="J1275">
        <v>1.109</v>
      </c>
    </row>
    <row r="1276" spans="1:10" hidden="1">
      <c r="A1276" t="str">
        <f t="shared" si="19"/>
        <v>44531POR</v>
      </c>
      <c r="B1276" s="1">
        <v>44531</v>
      </c>
      <c r="C1276" t="s">
        <v>1241</v>
      </c>
      <c r="D1276" s="2" t="s">
        <v>1193</v>
      </c>
      <c r="E1276" s="2" t="s">
        <v>1419</v>
      </c>
      <c r="F1276" s="2" t="s">
        <v>1414</v>
      </c>
      <c r="G1276" s="2" t="s">
        <v>1320</v>
      </c>
      <c r="H1276" s="2" t="s">
        <v>1539</v>
      </c>
      <c r="I1276" s="2" t="s">
        <v>1448</v>
      </c>
      <c r="J1276">
        <v>1.1439999999999999</v>
      </c>
    </row>
    <row r="1277" spans="1:10" hidden="1">
      <c r="A1277" t="str">
        <f t="shared" si="19"/>
        <v>44531PHX</v>
      </c>
      <c r="B1277" s="1">
        <v>44531</v>
      </c>
      <c r="C1277" t="s">
        <v>1242</v>
      </c>
      <c r="D1277" s="2" t="s">
        <v>1215</v>
      </c>
      <c r="E1277" s="2" t="s">
        <v>1427</v>
      </c>
      <c r="F1277" s="2" t="s">
        <v>1329</v>
      </c>
      <c r="G1277" s="2" t="s">
        <v>1224</v>
      </c>
      <c r="H1277" s="2" t="s">
        <v>1446</v>
      </c>
      <c r="I1277" s="2" t="s">
        <v>1425</v>
      </c>
      <c r="J1277">
        <v>1.133</v>
      </c>
    </row>
    <row r="1278" spans="1:10" hidden="1">
      <c r="A1278" t="str">
        <f t="shared" si="19"/>
        <v>44531MIA</v>
      </c>
      <c r="B1278" s="1">
        <v>44531</v>
      </c>
      <c r="C1278" t="s">
        <v>1243</v>
      </c>
      <c r="D1278" s="2" t="s">
        <v>1185</v>
      </c>
      <c r="E1278" s="2" t="s">
        <v>1304</v>
      </c>
      <c r="F1278" s="2" t="s">
        <v>1387</v>
      </c>
      <c r="G1278" s="2" t="s">
        <v>1463</v>
      </c>
      <c r="H1278" s="2" t="s">
        <v>1588</v>
      </c>
      <c r="I1278" s="2" t="s">
        <v>1428</v>
      </c>
      <c r="J1278">
        <v>1.073</v>
      </c>
    </row>
    <row r="1279" spans="1:10" hidden="1">
      <c r="A1279" t="str">
        <f t="shared" si="19"/>
        <v>44531CHA</v>
      </c>
      <c r="B1279" s="1">
        <v>44531</v>
      </c>
      <c r="C1279" t="s">
        <v>1244</v>
      </c>
      <c r="D1279" s="2" t="s">
        <v>1174</v>
      </c>
      <c r="E1279" s="2" t="s">
        <v>1283</v>
      </c>
      <c r="F1279" s="2" t="s">
        <v>1597</v>
      </c>
      <c r="G1279" s="2" t="s">
        <v>1531</v>
      </c>
      <c r="H1279" s="2" t="s">
        <v>1281</v>
      </c>
      <c r="I1279" s="2" t="s">
        <v>1351</v>
      </c>
      <c r="J1279">
        <v>1.075</v>
      </c>
    </row>
    <row r="1280" spans="1:10" hidden="1">
      <c r="A1280" t="str">
        <f t="shared" si="19"/>
        <v>44531PHI</v>
      </c>
      <c r="B1280" s="1">
        <v>44531</v>
      </c>
      <c r="C1280" t="s">
        <v>1245</v>
      </c>
      <c r="D1280" s="2" t="s">
        <v>1192</v>
      </c>
      <c r="E1280" s="2" t="s">
        <v>1459</v>
      </c>
      <c r="F1280" s="2" t="s">
        <v>1507</v>
      </c>
      <c r="G1280" s="2" t="s">
        <v>1452</v>
      </c>
      <c r="H1280" s="2" t="s">
        <v>1459</v>
      </c>
      <c r="I1280" s="2" t="s">
        <v>1325</v>
      </c>
      <c r="J1280">
        <v>1.1020000000000001</v>
      </c>
    </row>
    <row r="1281" spans="1:10" hidden="1">
      <c r="A1281" t="str">
        <f t="shared" si="19"/>
        <v>44531CHI</v>
      </c>
      <c r="B1281" s="1">
        <v>44531</v>
      </c>
      <c r="C1281" t="s">
        <v>1246</v>
      </c>
      <c r="D1281" s="2" t="s">
        <v>1173</v>
      </c>
      <c r="E1281" s="2" t="s">
        <v>1286</v>
      </c>
      <c r="F1281" s="2" t="s">
        <v>1574</v>
      </c>
      <c r="G1281" s="2" t="s">
        <v>1638</v>
      </c>
      <c r="H1281" s="2" t="s">
        <v>1459</v>
      </c>
      <c r="I1281" s="2" t="s">
        <v>1436</v>
      </c>
      <c r="J1281">
        <v>1.081</v>
      </c>
    </row>
    <row r="1282" spans="1:10" hidden="1">
      <c r="A1282" t="str">
        <f t="shared" si="19"/>
        <v>44531BKN</v>
      </c>
      <c r="B1282" s="1">
        <v>44531</v>
      </c>
      <c r="C1282" t="s">
        <v>1247</v>
      </c>
      <c r="D1282" s="2" t="s">
        <v>1171</v>
      </c>
      <c r="E1282" s="2" t="s">
        <v>1253</v>
      </c>
      <c r="F1282" s="2" t="s">
        <v>1486</v>
      </c>
      <c r="G1282" s="2" t="s">
        <v>1338</v>
      </c>
      <c r="H1282" s="2" t="s">
        <v>1336</v>
      </c>
      <c r="I1282" s="2" t="s">
        <v>1582</v>
      </c>
      <c r="J1282">
        <v>1.1439999999999999</v>
      </c>
    </row>
    <row r="1283" spans="1:10" hidden="1">
      <c r="A1283" t="str">
        <f t="shared" ref="A1283:A1346" si="20">_xlfn.CONCAT(B1283,D1283)</f>
        <v>44531MEM</v>
      </c>
      <c r="B1283" s="1">
        <v>44531</v>
      </c>
      <c r="C1283" t="s">
        <v>1248</v>
      </c>
      <c r="D1283" s="2" t="s">
        <v>1184</v>
      </c>
      <c r="E1283" s="2" t="s">
        <v>1421</v>
      </c>
      <c r="F1283" s="2" t="s">
        <v>1254</v>
      </c>
      <c r="G1283" s="2" t="s">
        <v>1276</v>
      </c>
      <c r="H1283" s="2" t="s">
        <v>1446</v>
      </c>
      <c r="I1283" s="2" t="s">
        <v>1376</v>
      </c>
      <c r="J1283">
        <v>1.0880000000000001</v>
      </c>
    </row>
    <row r="1284" spans="1:10" hidden="1">
      <c r="A1284" t="str">
        <f t="shared" si="20"/>
        <v>44531MIL</v>
      </c>
      <c r="B1284" s="1">
        <v>44531</v>
      </c>
      <c r="C1284" t="s">
        <v>1249</v>
      </c>
      <c r="D1284" s="2" t="s">
        <v>1186</v>
      </c>
      <c r="E1284" s="2" t="s">
        <v>1421</v>
      </c>
      <c r="F1284" s="2" t="s">
        <v>1357</v>
      </c>
      <c r="G1284" s="2" t="s">
        <v>1558</v>
      </c>
      <c r="H1284" s="2" t="s">
        <v>1368</v>
      </c>
      <c r="I1284" s="2" t="s">
        <v>1460</v>
      </c>
      <c r="J1284">
        <v>1.129</v>
      </c>
    </row>
    <row r="1285" spans="1:10" hidden="1">
      <c r="A1285" t="str">
        <f t="shared" si="20"/>
        <v>44531TOR</v>
      </c>
      <c r="B1285" s="1">
        <v>44531</v>
      </c>
      <c r="C1285" t="s">
        <v>1250</v>
      </c>
      <c r="D1285" s="2" t="s">
        <v>1195</v>
      </c>
      <c r="E1285" s="2" t="s">
        <v>1440</v>
      </c>
      <c r="F1285" s="2" t="s">
        <v>1425</v>
      </c>
      <c r="G1285" s="2" t="s">
        <v>1484</v>
      </c>
      <c r="H1285" s="2" t="s">
        <v>1501</v>
      </c>
      <c r="I1285" s="2" t="s">
        <v>1225</v>
      </c>
      <c r="J1285">
        <v>1.085</v>
      </c>
    </row>
    <row r="1286" spans="1:10" hidden="1">
      <c r="A1286" t="str">
        <f t="shared" si="20"/>
        <v>44531DEN</v>
      </c>
      <c r="B1286" s="1">
        <v>44531</v>
      </c>
      <c r="C1286" t="s">
        <v>1251</v>
      </c>
      <c r="D1286" s="2" t="s">
        <v>1177</v>
      </c>
      <c r="E1286" s="2" t="s">
        <v>1293</v>
      </c>
      <c r="F1286" s="2" t="s">
        <v>1518</v>
      </c>
      <c r="G1286" s="2" t="s">
        <v>1594</v>
      </c>
      <c r="H1286" s="2" t="s">
        <v>1226</v>
      </c>
      <c r="I1286" s="2" t="s">
        <v>1295</v>
      </c>
      <c r="J1286">
        <v>1.1359999999999999</v>
      </c>
    </row>
    <row r="1287" spans="1:10" hidden="1">
      <c r="A1287" t="str">
        <f t="shared" si="20"/>
        <v>44531SAC</v>
      </c>
      <c r="B1287" s="1">
        <v>44531</v>
      </c>
      <c r="C1287" t="s">
        <v>1252</v>
      </c>
      <c r="D1287" s="2" t="s">
        <v>1214</v>
      </c>
      <c r="E1287" s="2" t="s">
        <v>1389</v>
      </c>
      <c r="F1287" s="2" t="s">
        <v>1421</v>
      </c>
      <c r="G1287" s="2" t="s">
        <v>1548</v>
      </c>
      <c r="H1287" s="2" t="s">
        <v>1366</v>
      </c>
      <c r="I1287" s="2" t="s">
        <v>1293</v>
      </c>
      <c r="J1287">
        <v>1.1020000000000001</v>
      </c>
    </row>
    <row r="1288" spans="1:10" hidden="1">
      <c r="A1288" t="str">
        <f t="shared" si="20"/>
        <v>44531NYK</v>
      </c>
      <c r="B1288" s="1">
        <v>44531</v>
      </c>
      <c r="C1288" t="s">
        <v>1255</v>
      </c>
      <c r="D1288" s="2" t="s">
        <v>1189</v>
      </c>
      <c r="E1288" s="2" t="s">
        <v>1448</v>
      </c>
      <c r="F1288" s="2" t="s">
        <v>1383</v>
      </c>
      <c r="G1288" s="2" t="s">
        <v>1301</v>
      </c>
      <c r="H1288" s="2" t="s">
        <v>1481</v>
      </c>
      <c r="I1288" s="2" t="s">
        <v>1288</v>
      </c>
      <c r="J1288">
        <v>1.0680000000000001</v>
      </c>
    </row>
    <row r="1289" spans="1:10" hidden="1">
      <c r="A1289" t="str">
        <f t="shared" si="20"/>
        <v>44531IND</v>
      </c>
      <c r="B1289" s="1">
        <v>44531</v>
      </c>
      <c r="C1289" t="s">
        <v>1256</v>
      </c>
      <c r="D1289" s="2" t="s">
        <v>1181</v>
      </c>
      <c r="E1289" s="2" t="s">
        <v>1448</v>
      </c>
      <c r="F1289" s="2" t="s">
        <v>1336</v>
      </c>
      <c r="G1289" s="2" t="s">
        <v>1309</v>
      </c>
      <c r="H1289" s="2" t="s">
        <v>1436</v>
      </c>
      <c r="I1289" s="2" t="s">
        <v>1336</v>
      </c>
      <c r="J1289">
        <v>1.091</v>
      </c>
    </row>
    <row r="1290" spans="1:10" hidden="1">
      <c r="A1290" t="str">
        <f t="shared" si="20"/>
        <v>44531WAS</v>
      </c>
      <c r="B1290" s="1">
        <v>44531</v>
      </c>
      <c r="C1290" t="s">
        <v>1260</v>
      </c>
      <c r="D1290" s="2" t="s">
        <v>1197</v>
      </c>
      <c r="E1290" s="2" t="s">
        <v>1368</v>
      </c>
      <c r="F1290" s="2" t="s">
        <v>1528</v>
      </c>
      <c r="G1290" s="2" t="s">
        <v>1381</v>
      </c>
      <c r="H1290" s="2" t="s">
        <v>1436</v>
      </c>
      <c r="I1290" s="2" t="s">
        <v>1370</v>
      </c>
      <c r="J1290">
        <v>1.077</v>
      </c>
    </row>
    <row r="1291" spans="1:10" hidden="1">
      <c r="A1291" t="str">
        <f t="shared" si="20"/>
        <v>44531DAL</v>
      </c>
      <c r="B1291" s="1">
        <v>44531</v>
      </c>
      <c r="C1291" t="s">
        <v>1261</v>
      </c>
      <c r="D1291" s="2" t="s">
        <v>1176</v>
      </c>
      <c r="E1291" s="2" t="s">
        <v>1501</v>
      </c>
      <c r="F1291" s="2" t="s">
        <v>1291</v>
      </c>
      <c r="G1291" s="2" t="s">
        <v>1604</v>
      </c>
      <c r="H1291" s="2" t="s">
        <v>1419</v>
      </c>
      <c r="I1291" s="2" t="s">
        <v>1472</v>
      </c>
      <c r="J1291">
        <v>1.119</v>
      </c>
    </row>
    <row r="1292" spans="1:10" hidden="1">
      <c r="A1292" t="str">
        <f t="shared" si="20"/>
        <v>44531BOS</v>
      </c>
      <c r="B1292" s="1">
        <v>44531</v>
      </c>
      <c r="C1292" t="s">
        <v>1262</v>
      </c>
      <c r="D1292" s="2" t="s">
        <v>1172</v>
      </c>
      <c r="E1292" s="2" t="s">
        <v>1334</v>
      </c>
      <c r="F1292" s="2" t="s">
        <v>1431</v>
      </c>
      <c r="G1292" s="2" t="s">
        <v>1427</v>
      </c>
      <c r="H1292" s="2" t="s">
        <v>1363</v>
      </c>
      <c r="I1292" s="2" t="s">
        <v>1303</v>
      </c>
      <c r="J1292">
        <v>1.105</v>
      </c>
    </row>
    <row r="1293" spans="1:10" hidden="1">
      <c r="A1293" t="str">
        <f t="shared" si="20"/>
        <v>44531MIN</v>
      </c>
      <c r="B1293" s="1">
        <v>44531</v>
      </c>
      <c r="C1293" t="s">
        <v>1263</v>
      </c>
      <c r="D1293" s="2" t="s">
        <v>1187</v>
      </c>
      <c r="E1293" s="2" t="s">
        <v>1300</v>
      </c>
      <c r="F1293" s="2" t="s">
        <v>1480</v>
      </c>
      <c r="G1293" s="2" t="s">
        <v>1547</v>
      </c>
      <c r="H1293" s="2" t="s">
        <v>1370</v>
      </c>
      <c r="I1293" s="2" t="s">
        <v>1443</v>
      </c>
      <c r="J1293">
        <v>1.0609999999999999</v>
      </c>
    </row>
    <row r="1294" spans="1:10" hidden="1">
      <c r="A1294" t="str">
        <f t="shared" si="20"/>
        <v>44531SAS</v>
      </c>
      <c r="B1294" s="1">
        <v>44531</v>
      </c>
      <c r="C1294" t="s">
        <v>1264</v>
      </c>
      <c r="D1294" s="2" t="s">
        <v>1194</v>
      </c>
      <c r="E1294" s="2" t="s">
        <v>1430</v>
      </c>
      <c r="F1294" s="2" t="s">
        <v>1425</v>
      </c>
      <c r="G1294" s="2" t="s">
        <v>1613</v>
      </c>
      <c r="H1294" s="2" t="s">
        <v>1223</v>
      </c>
      <c r="I1294" s="2" t="s">
        <v>1445</v>
      </c>
      <c r="J1294">
        <v>1.0780000000000001</v>
      </c>
    </row>
    <row r="1295" spans="1:10" hidden="1">
      <c r="A1295" t="str">
        <f t="shared" si="20"/>
        <v>44531CLE</v>
      </c>
      <c r="B1295" s="1">
        <v>44531</v>
      </c>
      <c r="C1295" t="s">
        <v>1265</v>
      </c>
      <c r="D1295" s="2" t="s">
        <v>1175</v>
      </c>
      <c r="E1295" s="2" t="s">
        <v>1394</v>
      </c>
      <c r="F1295" s="2" t="s">
        <v>1422</v>
      </c>
      <c r="G1295" s="2" t="s">
        <v>1296</v>
      </c>
      <c r="H1295" s="2" t="s">
        <v>1292</v>
      </c>
      <c r="I1295" s="2" t="s">
        <v>1415</v>
      </c>
      <c r="J1295">
        <v>1.026</v>
      </c>
    </row>
    <row r="1296" spans="1:10" hidden="1">
      <c r="A1296" t="str">
        <f t="shared" si="20"/>
        <v>44531LAL</v>
      </c>
      <c r="B1296" s="1">
        <v>44531</v>
      </c>
      <c r="C1296" t="s">
        <v>1266</v>
      </c>
      <c r="D1296" s="2" t="s">
        <v>1183</v>
      </c>
      <c r="E1296" s="2" t="s">
        <v>1336</v>
      </c>
      <c r="F1296" s="2" t="s">
        <v>1459</v>
      </c>
      <c r="G1296" s="2" t="s">
        <v>1542</v>
      </c>
      <c r="H1296" s="2" t="s">
        <v>1430</v>
      </c>
      <c r="I1296" s="2" t="s">
        <v>1292</v>
      </c>
      <c r="J1296">
        <v>1.0620000000000001</v>
      </c>
    </row>
    <row r="1297" spans="1:10" hidden="1">
      <c r="A1297" t="str">
        <f t="shared" si="20"/>
        <v>44531LAC</v>
      </c>
      <c r="B1297" s="1">
        <v>44531</v>
      </c>
      <c r="C1297" t="s">
        <v>1267</v>
      </c>
      <c r="D1297" s="2" t="s">
        <v>1182</v>
      </c>
      <c r="E1297" s="2" t="s">
        <v>1450</v>
      </c>
      <c r="F1297" s="2" t="s">
        <v>1454</v>
      </c>
      <c r="G1297" s="2" t="s">
        <v>1528</v>
      </c>
      <c r="H1297" s="2" t="s">
        <v>1482</v>
      </c>
      <c r="I1297" s="2" t="s">
        <v>1376</v>
      </c>
      <c r="J1297">
        <v>1.147</v>
      </c>
    </row>
    <row r="1298" spans="1:10" hidden="1">
      <c r="A1298" t="str">
        <f t="shared" si="20"/>
        <v>44531NOP</v>
      </c>
      <c r="B1298" s="1">
        <v>44531</v>
      </c>
      <c r="C1298" t="s">
        <v>1268</v>
      </c>
      <c r="D1298" s="2" t="s">
        <v>1188</v>
      </c>
      <c r="E1298" s="2" t="s">
        <v>1392</v>
      </c>
      <c r="F1298" s="2" t="s">
        <v>1446</v>
      </c>
      <c r="G1298" s="2" t="s">
        <v>1639</v>
      </c>
      <c r="H1298" s="2" t="s">
        <v>1428</v>
      </c>
      <c r="I1298" s="2" t="s">
        <v>1466</v>
      </c>
      <c r="J1298">
        <v>1.1020000000000001</v>
      </c>
    </row>
    <row r="1299" spans="1:10" hidden="1">
      <c r="A1299" t="str">
        <f t="shared" si="20"/>
        <v>44531DET</v>
      </c>
      <c r="B1299" s="1">
        <v>44531</v>
      </c>
      <c r="C1299" t="s">
        <v>1269</v>
      </c>
      <c r="D1299" s="2" t="s">
        <v>1178</v>
      </c>
      <c r="E1299" s="2" t="s">
        <v>1228</v>
      </c>
      <c r="F1299" s="2" t="s">
        <v>1499</v>
      </c>
      <c r="G1299" s="2" t="s">
        <v>1370</v>
      </c>
      <c r="H1299" s="2" t="s">
        <v>1212</v>
      </c>
      <c r="I1299" s="2" t="s">
        <v>1229</v>
      </c>
      <c r="J1299">
        <v>1.048</v>
      </c>
    </row>
    <row r="1300" spans="1:10" hidden="1">
      <c r="A1300" t="str">
        <f t="shared" si="20"/>
        <v>44531HOU</v>
      </c>
      <c r="B1300" s="1">
        <v>44531</v>
      </c>
      <c r="C1300" t="s">
        <v>1270</v>
      </c>
      <c r="D1300" s="2" t="s">
        <v>1180</v>
      </c>
      <c r="E1300" s="2" t="s">
        <v>1452</v>
      </c>
      <c r="F1300" s="2" t="s">
        <v>1447</v>
      </c>
      <c r="G1300" s="2" t="s">
        <v>1499</v>
      </c>
      <c r="H1300" s="2" t="s">
        <v>1540</v>
      </c>
      <c r="I1300" s="2" t="s">
        <v>1348</v>
      </c>
      <c r="J1300">
        <v>1.04</v>
      </c>
    </row>
    <row r="1301" spans="1:10" hidden="1">
      <c r="A1301" t="str">
        <f t="shared" si="20"/>
        <v>44531ORL</v>
      </c>
      <c r="B1301" s="1">
        <v>44531</v>
      </c>
      <c r="C1301" t="s">
        <v>1271</v>
      </c>
      <c r="D1301" s="2" t="s">
        <v>1191</v>
      </c>
      <c r="E1301" s="2" t="s">
        <v>1405</v>
      </c>
      <c r="F1301" s="2" t="s">
        <v>1584</v>
      </c>
      <c r="G1301" s="2" t="s">
        <v>1616</v>
      </c>
      <c r="H1301" s="2" t="s">
        <v>1525</v>
      </c>
      <c r="I1301" s="2" t="s">
        <v>1431</v>
      </c>
      <c r="J1301">
        <v>1.0209999999999999</v>
      </c>
    </row>
    <row r="1302" spans="1:10" hidden="1">
      <c r="A1302" t="str">
        <f t="shared" si="20"/>
        <v>44531OKC</v>
      </c>
      <c r="B1302" s="1">
        <v>44531</v>
      </c>
      <c r="C1302" t="s">
        <v>1273</v>
      </c>
      <c r="D1302" s="2" t="s">
        <v>1190</v>
      </c>
      <c r="E1302" s="2" t="s">
        <v>1229</v>
      </c>
      <c r="F1302" s="2" t="s">
        <v>1508</v>
      </c>
      <c r="G1302" s="2" t="s">
        <v>1640</v>
      </c>
      <c r="H1302" s="2" t="s">
        <v>1503</v>
      </c>
      <c r="I1302" s="2" t="s">
        <v>1404</v>
      </c>
      <c r="J1302">
        <v>1.0069999999999999</v>
      </c>
    </row>
    <row r="1303" spans="1:10" hidden="1">
      <c r="A1303" t="str">
        <f t="shared" si="20"/>
        <v>44532--</v>
      </c>
      <c r="B1303" s="1">
        <v>44532</v>
      </c>
      <c r="C1303" t="s">
        <v>1209</v>
      </c>
      <c r="D1303" s="2" t="s">
        <v>1209</v>
      </c>
      <c r="E1303" s="2" t="s">
        <v>1209</v>
      </c>
      <c r="F1303" s="2" t="s">
        <v>1209</v>
      </c>
      <c r="G1303" s="2" t="s">
        <v>1209</v>
      </c>
      <c r="H1303" s="2" t="s">
        <v>1209</v>
      </c>
      <c r="I1303" s="2" t="s">
        <v>1209</v>
      </c>
      <c r="J1303" t="s">
        <v>1209</v>
      </c>
    </row>
    <row r="1304" spans="1:10" hidden="1">
      <c r="A1304" t="str">
        <f t="shared" si="20"/>
        <v>44532UTA</v>
      </c>
      <c r="B1304" s="1">
        <v>44532</v>
      </c>
      <c r="C1304" t="s">
        <v>1237</v>
      </c>
      <c r="D1304" s="2" t="s">
        <v>1196</v>
      </c>
      <c r="E1304" s="2" t="s">
        <v>1222</v>
      </c>
      <c r="F1304" s="2" t="s">
        <v>1417</v>
      </c>
      <c r="G1304" s="2" t="s">
        <v>1637</v>
      </c>
      <c r="H1304" s="2" t="s">
        <v>1565</v>
      </c>
      <c r="I1304" s="2" t="s">
        <v>1528</v>
      </c>
      <c r="J1304">
        <v>1.1459999999999999</v>
      </c>
    </row>
    <row r="1305" spans="1:10">
      <c r="A1305" t="str">
        <f t="shared" si="20"/>
        <v>44532ATL</v>
      </c>
      <c r="B1305" s="1">
        <v>44532</v>
      </c>
      <c r="C1305" t="s">
        <v>1238</v>
      </c>
      <c r="D1305" s="2" t="s">
        <v>1168</v>
      </c>
      <c r="E1305" s="2" t="s">
        <v>1473</v>
      </c>
      <c r="F1305" s="2" t="s">
        <v>1479</v>
      </c>
      <c r="G1305" s="2" t="s">
        <v>1632</v>
      </c>
      <c r="H1305" s="2" t="s">
        <v>1329</v>
      </c>
      <c r="I1305" s="2" t="s">
        <v>1386</v>
      </c>
      <c r="J1305">
        <v>1.109</v>
      </c>
    </row>
    <row r="1306" spans="1:10" hidden="1">
      <c r="A1306" t="str">
        <f t="shared" si="20"/>
        <v>44532GSW</v>
      </c>
      <c r="B1306" s="1">
        <v>44532</v>
      </c>
      <c r="C1306" t="s">
        <v>1240</v>
      </c>
      <c r="D1306" s="2" t="s">
        <v>1179</v>
      </c>
      <c r="E1306" s="2" t="s">
        <v>1254</v>
      </c>
      <c r="F1306" s="2" t="s">
        <v>1331</v>
      </c>
      <c r="G1306" s="2" t="s">
        <v>1445</v>
      </c>
      <c r="H1306" s="2" t="s">
        <v>1359</v>
      </c>
      <c r="I1306" s="2" t="s">
        <v>1440</v>
      </c>
      <c r="J1306">
        <v>1.077</v>
      </c>
    </row>
    <row r="1307" spans="1:10" hidden="1">
      <c r="A1307" t="str">
        <f t="shared" si="20"/>
        <v>44532POR</v>
      </c>
      <c r="B1307" s="1">
        <v>44532</v>
      </c>
      <c r="C1307" t="s">
        <v>1241</v>
      </c>
      <c r="D1307" s="2" t="s">
        <v>1193</v>
      </c>
      <c r="E1307" s="2" t="s">
        <v>1446</v>
      </c>
      <c r="F1307" s="2" t="s">
        <v>1386</v>
      </c>
      <c r="G1307" s="2" t="s">
        <v>1282</v>
      </c>
      <c r="H1307" s="2" t="s">
        <v>1221</v>
      </c>
      <c r="I1307" s="2" t="s">
        <v>1448</v>
      </c>
      <c r="J1307">
        <v>1.1439999999999999</v>
      </c>
    </row>
    <row r="1308" spans="1:10" hidden="1">
      <c r="A1308" t="str">
        <f t="shared" si="20"/>
        <v>44532PHX</v>
      </c>
      <c r="B1308" s="1">
        <v>44532</v>
      </c>
      <c r="C1308" t="s">
        <v>1242</v>
      </c>
      <c r="D1308" s="2" t="s">
        <v>1215</v>
      </c>
      <c r="E1308" s="2" t="s">
        <v>1460</v>
      </c>
      <c r="F1308" s="2" t="s">
        <v>1281</v>
      </c>
      <c r="G1308" s="2" t="s">
        <v>1428</v>
      </c>
      <c r="H1308" s="2" t="s">
        <v>1422</v>
      </c>
      <c r="I1308" s="2" t="s">
        <v>1425</v>
      </c>
      <c r="J1308">
        <v>1.133</v>
      </c>
    </row>
    <row r="1309" spans="1:10" hidden="1">
      <c r="A1309" t="str">
        <f t="shared" si="20"/>
        <v>44532MIA</v>
      </c>
      <c r="B1309" s="1">
        <v>44532</v>
      </c>
      <c r="C1309" t="s">
        <v>1243</v>
      </c>
      <c r="D1309" s="2" t="s">
        <v>1185</v>
      </c>
      <c r="E1309" s="2" t="s">
        <v>1304</v>
      </c>
      <c r="F1309" s="2" t="s">
        <v>1387</v>
      </c>
      <c r="G1309" s="2" t="s">
        <v>1463</v>
      </c>
      <c r="H1309" s="2" t="s">
        <v>1588</v>
      </c>
      <c r="I1309" s="2" t="s">
        <v>1428</v>
      </c>
      <c r="J1309">
        <v>1.073</v>
      </c>
    </row>
    <row r="1310" spans="1:10" hidden="1">
      <c r="A1310" t="str">
        <f t="shared" si="20"/>
        <v>44532CHA</v>
      </c>
      <c r="B1310" s="1">
        <v>44532</v>
      </c>
      <c r="C1310" t="s">
        <v>1244</v>
      </c>
      <c r="D1310" s="2" t="s">
        <v>1174</v>
      </c>
      <c r="E1310" s="2" t="s">
        <v>1283</v>
      </c>
      <c r="F1310" s="2" t="s">
        <v>1597</v>
      </c>
      <c r="G1310" s="2" t="s">
        <v>1531</v>
      </c>
      <c r="H1310" s="2" t="s">
        <v>1281</v>
      </c>
      <c r="I1310" s="2" t="s">
        <v>1351</v>
      </c>
      <c r="J1310">
        <v>1.075</v>
      </c>
    </row>
    <row r="1311" spans="1:10" hidden="1">
      <c r="A1311" t="str">
        <f t="shared" si="20"/>
        <v>44532PHI</v>
      </c>
      <c r="B1311" s="1">
        <v>44532</v>
      </c>
      <c r="C1311" t="s">
        <v>1245</v>
      </c>
      <c r="D1311" s="2" t="s">
        <v>1192</v>
      </c>
      <c r="E1311" s="2" t="s">
        <v>1459</v>
      </c>
      <c r="F1311" s="2" t="s">
        <v>1507</v>
      </c>
      <c r="G1311" s="2" t="s">
        <v>1452</v>
      </c>
      <c r="H1311" s="2" t="s">
        <v>1459</v>
      </c>
      <c r="I1311" s="2" t="s">
        <v>1325</v>
      </c>
      <c r="J1311">
        <v>1.1020000000000001</v>
      </c>
    </row>
    <row r="1312" spans="1:10" hidden="1">
      <c r="A1312" t="str">
        <f t="shared" si="20"/>
        <v>44532CHI</v>
      </c>
      <c r="B1312" s="1">
        <v>44532</v>
      </c>
      <c r="C1312" t="s">
        <v>1246</v>
      </c>
      <c r="D1312" s="2" t="s">
        <v>1173</v>
      </c>
      <c r="E1312" s="2" t="s">
        <v>1286</v>
      </c>
      <c r="F1312" s="2" t="s">
        <v>1574</v>
      </c>
      <c r="G1312" s="2" t="s">
        <v>1638</v>
      </c>
      <c r="H1312" s="2" t="s">
        <v>1459</v>
      </c>
      <c r="I1312" s="2" t="s">
        <v>1436</v>
      </c>
      <c r="J1312">
        <v>1.081</v>
      </c>
    </row>
    <row r="1313" spans="1:10" hidden="1">
      <c r="A1313" t="str">
        <f t="shared" si="20"/>
        <v>44532BKN</v>
      </c>
      <c r="B1313" s="1">
        <v>44532</v>
      </c>
      <c r="C1313" t="s">
        <v>1247</v>
      </c>
      <c r="D1313" s="2" t="s">
        <v>1171</v>
      </c>
      <c r="E1313" s="2" t="s">
        <v>1436</v>
      </c>
      <c r="F1313" s="2" t="s">
        <v>1294</v>
      </c>
      <c r="G1313" s="2" t="s">
        <v>1219</v>
      </c>
      <c r="H1313" s="2" t="s">
        <v>1210</v>
      </c>
      <c r="I1313" s="2" t="s">
        <v>1582</v>
      </c>
      <c r="J1313">
        <v>1.1439999999999999</v>
      </c>
    </row>
    <row r="1314" spans="1:10" hidden="1">
      <c r="A1314" t="str">
        <f t="shared" si="20"/>
        <v>44532MIL</v>
      </c>
      <c r="B1314" s="1">
        <v>44532</v>
      </c>
      <c r="C1314" t="s">
        <v>1248</v>
      </c>
      <c r="D1314" s="2" t="s">
        <v>1186</v>
      </c>
      <c r="E1314" s="2" t="s">
        <v>1421</v>
      </c>
      <c r="F1314" s="2" t="s">
        <v>1357</v>
      </c>
      <c r="G1314" s="2" t="s">
        <v>1558</v>
      </c>
      <c r="H1314" s="2" t="s">
        <v>1368</v>
      </c>
      <c r="I1314" s="2" t="s">
        <v>1460</v>
      </c>
      <c r="J1314">
        <v>1.129</v>
      </c>
    </row>
    <row r="1315" spans="1:10" hidden="1">
      <c r="A1315" t="str">
        <f t="shared" si="20"/>
        <v>44532MEM</v>
      </c>
      <c r="B1315" s="1">
        <v>44532</v>
      </c>
      <c r="C1315" t="s">
        <v>1249</v>
      </c>
      <c r="D1315" s="2" t="s">
        <v>1184</v>
      </c>
      <c r="E1315" s="2" t="s">
        <v>1331</v>
      </c>
      <c r="F1315" s="2" t="s">
        <v>1394</v>
      </c>
      <c r="G1315" s="2" t="s">
        <v>1231</v>
      </c>
      <c r="H1315" s="2" t="s">
        <v>1446</v>
      </c>
      <c r="I1315" s="2" t="s">
        <v>1509</v>
      </c>
      <c r="J1315">
        <v>1.0880000000000001</v>
      </c>
    </row>
    <row r="1316" spans="1:10" hidden="1">
      <c r="A1316" t="str">
        <f t="shared" si="20"/>
        <v>44532TOR</v>
      </c>
      <c r="B1316" s="1">
        <v>44532</v>
      </c>
      <c r="C1316" t="s">
        <v>1250</v>
      </c>
      <c r="D1316" s="2" t="s">
        <v>1195</v>
      </c>
      <c r="E1316" s="2" t="s">
        <v>1293</v>
      </c>
      <c r="F1316" s="2" t="s">
        <v>1490</v>
      </c>
      <c r="G1316" s="2" t="s">
        <v>1412</v>
      </c>
      <c r="H1316" s="2" t="s">
        <v>1338</v>
      </c>
      <c r="I1316" s="2" t="s">
        <v>1225</v>
      </c>
      <c r="J1316">
        <v>1.085</v>
      </c>
    </row>
    <row r="1317" spans="1:10" hidden="1">
      <c r="A1317" t="str">
        <f t="shared" si="20"/>
        <v>44532DEN</v>
      </c>
      <c r="B1317" s="1">
        <v>44532</v>
      </c>
      <c r="C1317" t="s">
        <v>1251</v>
      </c>
      <c r="D1317" s="2" t="s">
        <v>1177</v>
      </c>
      <c r="E1317" s="2" t="s">
        <v>1293</v>
      </c>
      <c r="F1317" s="2" t="s">
        <v>1518</v>
      </c>
      <c r="G1317" s="2" t="s">
        <v>1594</v>
      </c>
      <c r="H1317" s="2" t="s">
        <v>1226</v>
      </c>
      <c r="I1317" s="2" t="s">
        <v>1295</v>
      </c>
      <c r="J1317">
        <v>1.1359999999999999</v>
      </c>
    </row>
    <row r="1318" spans="1:10" hidden="1">
      <c r="A1318" t="str">
        <f t="shared" si="20"/>
        <v>44532NYK</v>
      </c>
      <c r="B1318" s="1">
        <v>44532</v>
      </c>
      <c r="C1318" t="s">
        <v>1252</v>
      </c>
      <c r="D1318" s="2" t="s">
        <v>1189</v>
      </c>
      <c r="E1318" s="2" t="s">
        <v>1295</v>
      </c>
      <c r="F1318" s="2" t="s">
        <v>1297</v>
      </c>
      <c r="G1318" s="2" t="s">
        <v>1565</v>
      </c>
      <c r="H1318" s="2" t="s">
        <v>1481</v>
      </c>
      <c r="I1318" s="2" t="s">
        <v>1225</v>
      </c>
      <c r="J1318">
        <v>1.0680000000000001</v>
      </c>
    </row>
    <row r="1319" spans="1:10" hidden="1">
      <c r="A1319" t="str">
        <f t="shared" si="20"/>
        <v>44532IND</v>
      </c>
      <c r="B1319" s="1">
        <v>44532</v>
      </c>
      <c r="C1319" t="s">
        <v>1255</v>
      </c>
      <c r="D1319" s="2" t="s">
        <v>1181</v>
      </c>
      <c r="E1319" s="2" t="s">
        <v>1448</v>
      </c>
      <c r="F1319" s="2" t="s">
        <v>1336</v>
      </c>
      <c r="G1319" s="2" t="s">
        <v>1309</v>
      </c>
      <c r="H1319" s="2" t="s">
        <v>1436</v>
      </c>
      <c r="I1319" s="2" t="s">
        <v>1336</v>
      </c>
      <c r="J1319">
        <v>1.091</v>
      </c>
    </row>
    <row r="1320" spans="1:10" hidden="1">
      <c r="A1320" t="str">
        <f t="shared" si="20"/>
        <v>44532WAS</v>
      </c>
      <c r="B1320" s="1">
        <v>44532</v>
      </c>
      <c r="C1320" t="s">
        <v>1256</v>
      </c>
      <c r="D1320" s="2" t="s">
        <v>1197</v>
      </c>
      <c r="E1320" s="2" t="s">
        <v>1368</v>
      </c>
      <c r="F1320" s="2" t="s">
        <v>1528</v>
      </c>
      <c r="G1320" s="2" t="s">
        <v>1381</v>
      </c>
      <c r="H1320" s="2" t="s">
        <v>1436</v>
      </c>
      <c r="I1320" s="2" t="s">
        <v>1370</v>
      </c>
      <c r="J1320">
        <v>1.077</v>
      </c>
    </row>
    <row r="1321" spans="1:10" hidden="1">
      <c r="A1321" t="str">
        <f t="shared" si="20"/>
        <v>44532SAC</v>
      </c>
      <c r="B1321" s="1">
        <v>44532</v>
      </c>
      <c r="C1321" t="s">
        <v>1260</v>
      </c>
      <c r="D1321" s="2" t="s">
        <v>1214</v>
      </c>
      <c r="E1321" s="2" t="s">
        <v>1501</v>
      </c>
      <c r="F1321" s="2" t="s">
        <v>1452</v>
      </c>
      <c r="G1321" s="2" t="s">
        <v>1412</v>
      </c>
      <c r="H1321" s="2" t="s">
        <v>1257</v>
      </c>
      <c r="I1321" s="2" t="s">
        <v>1293</v>
      </c>
      <c r="J1321">
        <v>1.1020000000000001</v>
      </c>
    </row>
    <row r="1322" spans="1:10" hidden="1">
      <c r="A1322" t="str">
        <f t="shared" si="20"/>
        <v>44532DAL</v>
      </c>
      <c r="B1322" s="1">
        <v>44532</v>
      </c>
      <c r="C1322" t="s">
        <v>1261</v>
      </c>
      <c r="D1322" s="2" t="s">
        <v>1176</v>
      </c>
      <c r="E1322" s="2" t="s">
        <v>1501</v>
      </c>
      <c r="F1322" s="2" t="s">
        <v>1291</v>
      </c>
      <c r="G1322" s="2" t="s">
        <v>1604</v>
      </c>
      <c r="H1322" s="2" t="s">
        <v>1419</v>
      </c>
      <c r="I1322" s="2" t="s">
        <v>1472</v>
      </c>
      <c r="J1322">
        <v>1.119</v>
      </c>
    </row>
    <row r="1323" spans="1:10" hidden="1">
      <c r="A1323" t="str">
        <f t="shared" si="20"/>
        <v>44532BOS</v>
      </c>
      <c r="B1323" s="1">
        <v>44532</v>
      </c>
      <c r="C1323" t="s">
        <v>1262</v>
      </c>
      <c r="D1323" s="2" t="s">
        <v>1172</v>
      </c>
      <c r="E1323" s="2" t="s">
        <v>1334</v>
      </c>
      <c r="F1323" s="2" t="s">
        <v>1431</v>
      </c>
      <c r="G1323" s="2" t="s">
        <v>1427</v>
      </c>
      <c r="H1323" s="2" t="s">
        <v>1363</v>
      </c>
      <c r="I1323" s="2" t="s">
        <v>1303</v>
      </c>
      <c r="J1323">
        <v>1.105</v>
      </c>
    </row>
    <row r="1324" spans="1:10" hidden="1">
      <c r="A1324" t="str">
        <f t="shared" si="20"/>
        <v>44532MIN</v>
      </c>
      <c r="B1324" s="1">
        <v>44532</v>
      </c>
      <c r="C1324" t="s">
        <v>1263</v>
      </c>
      <c r="D1324" s="2" t="s">
        <v>1187</v>
      </c>
      <c r="E1324" s="2" t="s">
        <v>1300</v>
      </c>
      <c r="F1324" s="2" t="s">
        <v>1480</v>
      </c>
      <c r="G1324" s="2" t="s">
        <v>1547</v>
      </c>
      <c r="H1324" s="2" t="s">
        <v>1370</v>
      </c>
      <c r="I1324" s="2" t="s">
        <v>1443</v>
      </c>
      <c r="J1324">
        <v>1.0609999999999999</v>
      </c>
    </row>
    <row r="1325" spans="1:10" hidden="1">
      <c r="A1325" t="str">
        <f t="shared" si="20"/>
        <v>44532SAS</v>
      </c>
      <c r="B1325" s="1">
        <v>44532</v>
      </c>
      <c r="C1325" t="s">
        <v>1264</v>
      </c>
      <c r="D1325" s="2" t="s">
        <v>1194</v>
      </c>
      <c r="E1325" s="2" t="s">
        <v>1430</v>
      </c>
      <c r="F1325" s="2" t="s">
        <v>1425</v>
      </c>
      <c r="G1325" s="2" t="s">
        <v>1613</v>
      </c>
      <c r="H1325" s="2" t="s">
        <v>1223</v>
      </c>
      <c r="I1325" s="2" t="s">
        <v>1445</v>
      </c>
      <c r="J1325">
        <v>1.0780000000000001</v>
      </c>
    </row>
    <row r="1326" spans="1:10" hidden="1">
      <c r="A1326" t="str">
        <f t="shared" si="20"/>
        <v>44532LAL</v>
      </c>
      <c r="B1326" s="1">
        <v>44532</v>
      </c>
      <c r="C1326" t="s">
        <v>1265</v>
      </c>
      <c r="D1326" s="2" t="s">
        <v>1183</v>
      </c>
      <c r="E1326" s="2" t="s">
        <v>1430</v>
      </c>
      <c r="F1326" s="2" t="s">
        <v>1541</v>
      </c>
      <c r="G1326" s="2" t="s">
        <v>1565</v>
      </c>
      <c r="H1326" s="2" t="s">
        <v>1430</v>
      </c>
      <c r="I1326" s="2" t="s">
        <v>1430</v>
      </c>
      <c r="J1326">
        <v>1.0620000000000001</v>
      </c>
    </row>
    <row r="1327" spans="1:10" hidden="1">
      <c r="A1327" t="str">
        <f t="shared" si="20"/>
        <v>44532CLE</v>
      </c>
      <c r="B1327" s="1">
        <v>44532</v>
      </c>
      <c r="C1327" t="s">
        <v>1266</v>
      </c>
      <c r="D1327" s="2" t="s">
        <v>1175</v>
      </c>
      <c r="E1327" s="2" t="s">
        <v>1394</v>
      </c>
      <c r="F1327" s="2" t="s">
        <v>1422</v>
      </c>
      <c r="G1327" s="2" t="s">
        <v>1296</v>
      </c>
      <c r="H1327" s="2" t="s">
        <v>1292</v>
      </c>
      <c r="I1327" s="2" t="s">
        <v>1415</v>
      </c>
      <c r="J1327">
        <v>1.026</v>
      </c>
    </row>
    <row r="1328" spans="1:10" hidden="1">
      <c r="A1328" t="str">
        <f t="shared" si="20"/>
        <v>44532LAC</v>
      </c>
      <c r="B1328" s="1">
        <v>44532</v>
      </c>
      <c r="C1328" t="s">
        <v>1267</v>
      </c>
      <c r="D1328" s="2" t="s">
        <v>1182</v>
      </c>
      <c r="E1328" s="2" t="s">
        <v>1450</v>
      </c>
      <c r="F1328" s="2" t="s">
        <v>1454</v>
      </c>
      <c r="G1328" s="2" t="s">
        <v>1528</v>
      </c>
      <c r="H1328" s="2" t="s">
        <v>1482</v>
      </c>
      <c r="I1328" s="2" t="s">
        <v>1376</v>
      </c>
      <c r="J1328">
        <v>1.147</v>
      </c>
    </row>
    <row r="1329" spans="1:10" hidden="1">
      <c r="A1329" t="str">
        <f t="shared" si="20"/>
        <v>44532NOP</v>
      </c>
      <c r="B1329" s="1">
        <v>44532</v>
      </c>
      <c r="C1329" t="s">
        <v>1268</v>
      </c>
      <c r="D1329" s="2" t="s">
        <v>1188</v>
      </c>
      <c r="E1329" s="2" t="s">
        <v>1392</v>
      </c>
      <c r="F1329" s="2" t="s">
        <v>1446</v>
      </c>
      <c r="G1329" s="2" t="s">
        <v>1639</v>
      </c>
      <c r="H1329" s="2" t="s">
        <v>1428</v>
      </c>
      <c r="I1329" s="2" t="s">
        <v>1466</v>
      </c>
      <c r="J1329">
        <v>1.1020000000000001</v>
      </c>
    </row>
    <row r="1330" spans="1:10" hidden="1">
      <c r="A1330" t="str">
        <f t="shared" si="20"/>
        <v>44532HOU</v>
      </c>
      <c r="B1330" s="1">
        <v>44532</v>
      </c>
      <c r="C1330" t="s">
        <v>1269</v>
      </c>
      <c r="D1330" s="2" t="s">
        <v>1180</v>
      </c>
      <c r="E1330" s="2" t="s">
        <v>1452</v>
      </c>
      <c r="F1330" s="2" t="s">
        <v>1447</v>
      </c>
      <c r="G1330" s="2" t="s">
        <v>1499</v>
      </c>
      <c r="H1330" s="2" t="s">
        <v>1540</v>
      </c>
      <c r="I1330" s="2" t="s">
        <v>1348</v>
      </c>
      <c r="J1330">
        <v>1.04</v>
      </c>
    </row>
    <row r="1331" spans="1:10" hidden="1">
      <c r="A1331" t="str">
        <f t="shared" si="20"/>
        <v>44532ORL</v>
      </c>
      <c r="B1331" s="1">
        <v>44532</v>
      </c>
      <c r="C1331" t="s">
        <v>1270</v>
      </c>
      <c r="D1331" s="2" t="s">
        <v>1191</v>
      </c>
      <c r="E1331" s="2" t="s">
        <v>1405</v>
      </c>
      <c r="F1331" s="2" t="s">
        <v>1584</v>
      </c>
      <c r="G1331" s="2" t="s">
        <v>1616</v>
      </c>
      <c r="H1331" s="2" t="s">
        <v>1525</v>
      </c>
      <c r="I1331" s="2" t="s">
        <v>1431</v>
      </c>
      <c r="J1331">
        <v>1.0209999999999999</v>
      </c>
    </row>
    <row r="1332" spans="1:10" hidden="1">
      <c r="A1332" t="str">
        <f t="shared" si="20"/>
        <v>44532DET</v>
      </c>
      <c r="B1332" s="1">
        <v>44532</v>
      </c>
      <c r="C1332" t="s">
        <v>1271</v>
      </c>
      <c r="D1332" s="2" t="s">
        <v>1178</v>
      </c>
      <c r="E1332" s="2" t="s">
        <v>1521</v>
      </c>
      <c r="F1332" s="2" t="s">
        <v>1402</v>
      </c>
      <c r="G1332" s="2" t="s">
        <v>1623</v>
      </c>
      <c r="H1332" s="2" t="s">
        <v>1212</v>
      </c>
      <c r="I1332" s="2" t="s">
        <v>1566</v>
      </c>
      <c r="J1332">
        <v>1.048</v>
      </c>
    </row>
    <row r="1333" spans="1:10" hidden="1">
      <c r="A1333" t="str">
        <f t="shared" si="20"/>
        <v>44532OKC</v>
      </c>
      <c r="B1333" s="1">
        <v>44532</v>
      </c>
      <c r="C1333" t="s">
        <v>1273</v>
      </c>
      <c r="D1333" s="2" t="s">
        <v>1190</v>
      </c>
      <c r="E1333" s="2" t="s">
        <v>1229</v>
      </c>
      <c r="F1333" s="2" t="s">
        <v>1508</v>
      </c>
      <c r="G1333" s="2" t="s">
        <v>1640</v>
      </c>
      <c r="H1333" s="2" t="s">
        <v>1503</v>
      </c>
      <c r="I1333" s="2" t="s">
        <v>1404</v>
      </c>
      <c r="J1333">
        <v>1.0069999999999999</v>
      </c>
    </row>
    <row r="1334" spans="1:10" hidden="1">
      <c r="A1334" t="str">
        <f t="shared" si="20"/>
        <v>44533--</v>
      </c>
      <c r="B1334" s="1">
        <v>44533</v>
      </c>
      <c r="C1334" t="s">
        <v>1209</v>
      </c>
      <c r="D1334" s="2" t="s">
        <v>1209</v>
      </c>
      <c r="E1334" s="2" t="s">
        <v>1209</v>
      </c>
      <c r="F1334" s="2" t="s">
        <v>1209</v>
      </c>
      <c r="G1334" s="2" t="s">
        <v>1209</v>
      </c>
      <c r="H1334" s="2" t="s">
        <v>1209</v>
      </c>
      <c r="I1334" s="2" t="s">
        <v>1209</v>
      </c>
      <c r="J1334" t="s">
        <v>1209</v>
      </c>
    </row>
    <row r="1335" spans="1:10" hidden="1">
      <c r="A1335" t="str">
        <f t="shared" si="20"/>
        <v>44533UTA</v>
      </c>
      <c r="B1335" s="1">
        <v>44533</v>
      </c>
      <c r="C1335" t="s">
        <v>1237</v>
      </c>
      <c r="D1335" s="2" t="s">
        <v>1196</v>
      </c>
      <c r="E1335" s="2" t="s">
        <v>1222</v>
      </c>
      <c r="F1335" s="2" t="s">
        <v>1417</v>
      </c>
      <c r="G1335" s="2" t="s">
        <v>1637</v>
      </c>
      <c r="H1335" s="2" t="s">
        <v>1565</v>
      </c>
      <c r="I1335" s="2" t="s">
        <v>1528</v>
      </c>
      <c r="J1335">
        <v>1.1459999999999999</v>
      </c>
    </row>
    <row r="1336" spans="1:10">
      <c r="A1336" t="str">
        <f t="shared" si="20"/>
        <v>44533ATL</v>
      </c>
      <c r="B1336" s="1">
        <v>44533</v>
      </c>
      <c r="C1336" t="s">
        <v>1238</v>
      </c>
      <c r="D1336" s="2" t="s">
        <v>1168</v>
      </c>
      <c r="E1336" s="2" t="s">
        <v>1360</v>
      </c>
      <c r="F1336" s="2" t="s">
        <v>1641</v>
      </c>
      <c r="G1336" s="2" t="s">
        <v>1560</v>
      </c>
      <c r="H1336" s="2" t="s">
        <v>1329</v>
      </c>
      <c r="I1336" s="2" t="s">
        <v>1286</v>
      </c>
      <c r="J1336">
        <v>1.109</v>
      </c>
    </row>
    <row r="1337" spans="1:10" hidden="1">
      <c r="A1337" t="str">
        <f t="shared" si="20"/>
        <v>44533GSW</v>
      </c>
      <c r="B1337" s="1">
        <v>44533</v>
      </c>
      <c r="C1337" t="s">
        <v>1240</v>
      </c>
      <c r="D1337" s="2" t="s">
        <v>1179</v>
      </c>
      <c r="E1337" s="2" t="s">
        <v>1254</v>
      </c>
      <c r="F1337" s="2" t="s">
        <v>1331</v>
      </c>
      <c r="G1337" s="2" t="s">
        <v>1445</v>
      </c>
      <c r="H1337" s="2" t="s">
        <v>1359</v>
      </c>
      <c r="I1337" s="2" t="s">
        <v>1440</v>
      </c>
      <c r="J1337">
        <v>1.077</v>
      </c>
    </row>
    <row r="1338" spans="1:10" hidden="1">
      <c r="A1338" t="str">
        <f t="shared" si="20"/>
        <v>44533POR</v>
      </c>
      <c r="B1338" s="1">
        <v>44533</v>
      </c>
      <c r="C1338" t="s">
        <v>1241</v>
      </c>
      <c r="D1338" s="2" t="s">
        <v>1193</v>
      </c>
      <c r="E1338" s="2" t="s">
        <v>1446</v>
      </c>
      <c r="F1338" s="2" t="s">
        <v>1386</v>
      </c>
      <c r="G1338" s="2" t="s">
        <v>1282</v>
      </c>
      <c r="H1338" s="2" t="s">
        <v>1221</v>
      </c>
      <c r="I1338" s="2" t="s">
        <v>1448</v>
      </c>
      <c r="J1338">
        <v>1.1439999999999999</v>
      </c>
    </row>
    <row r="1339" spans="1:10" hidden="1">
      <c r="A1339" t="str">
        <f t="shared" si="20"/>
        <v>44533PHX</v>
      </c>
      <c r="B1339" s="1">
        <v>44533</v>
      </c>
      <c r="C1339" t="s">
        <v>1242</v>
      </c>
      <c r="D1339" s="2" t="s">
        <v>1215</v>
      </c>
      <c r="E1339" s="2" t="s">
        <v>1460</v>
      </c>
      <c r="F1339" s="2" t="s">
        <v>1281</v>
      </c>
      <c r="G1339" s="2" t="s">
        <v>1428</v>
      </c>
      <c r="H1339" s="2" t="s">
        <v>1422</v>
      </c>
      <c r="I1339" s="2" t="s">
        <v>1425</v>
      </c>
      <c r="J1339">
        <v>1.133</v>
      </c>
    </row>
    <row r="1340" spans="1:10" hidden="1">
      <c r="A1340" t="str">
        <f t="shared" si="20"/>
        <v>44533CHA</v>
      </c>
      <c r="B1340" s="1">
        <v>44533</v>
      </c>
      <c r="C1340" t="s">
        <v>1243</v>
      </c>
      <c r="D1340" s="2" t="s">
        <v>1174</v>
      </c>
      <c r="E1340" s="2" t="s">
        <v>1460</v>
      </c>
      <c r="F1340" s="2" t="s">
        <v>1598</v>
      </c>
      <c r="G1340" s="2" t="s">
        <v>1526</v>
      </c>
      <c r="H1340" s="2" t="s">
        <v>1281</v>
      </c>
      <c r="I1340" s="2" t="s">
        <v>1288</v>
      </c>
      <c r="J1340">
        <v>1.075</v>
      </c>
    </row>
    <row r="1341" spans="1:10" hidden="1">
      <c r="A1341" t="str">
        <f t="shared" si="20"/>
        <v>44533MIA</v>
      </c>
      <c r="B1341" s="1">
        <v>44533</v>
      </c>
      <c r="C1341" t="s">
        <v>1244</v>
      </c>
      <c r="D1341" s="2" t="s">
        <v>1185</v>
      </c>
      <c r="E1341" s="2" t="s">
        <v>1459</v>
      </c>
      <c r="F1341" s="2" t="s">
        <v>1448</v>
      </c>
      <c r="G1341" s="2" t="s">
        <v>1642</v>
      </c>
      <c r="H1341" s="2" t="s">
        <v>1535</v>
      </c>
      <c r="I1341" s="2" t="s">
        <v>1428</v>
      </c>
      <c r="J1341">
        <v>1.073</v>
      </c>
    </row>
    <row r="1342" spans="1:10" hidden="1">
      <c r="A1342" t="str">
        <f t="shared" si="20"/>
        <v>44533CHI</v>
      </c>
      <c r="B1342" s="1">
        <v>44533</v>
      </c>
      <c r="C1342" t="s">
        <v>1245</v>
      </c>
      <c r="D1342" s="2" t="s">
        <v>1173</v>
      </c>
      <c r="E1342" s="2" t="s">
        <v>1286</v>
      </c>
      <c r="F1342" s="2" t="s">
        <v>1574</v>
      </c>
      <c r="G1342" s="2" t="s">
        <v>1638</v>
      </c>
      <c r="H1342" s="2" t="s">
        <v>1459</v>
      </c>
      <c r="I1342" s="2" t="s">
        <v>1436</v>
      </c>
      <c r="J1342">
        <v>1.081</v>
      </c>
    </row>
    <row r="1343" spans="1:10" hidden="1">
      <c r="A1343" t="str">
        <f t="shared" si="20"/>
        <v>44533BKN</v>
      </c>
      <c r="B1343" s="1">
        <v>44533</v>
      </c>
      <c r="C1343" t="s">
        <v>1246</v>
      </c>
      <c r="D1343" s="2" t="s">
        <v>1171</v>
      </c>
      <c r="E1343" s="2" t="s">
        <v>1436</v>
      </c>
      <c r="F1343" s="2" t="s">
        <v>1294</v>
      </c>
      <c r="G1343" s="2" t="s">
        <v>1219</v>
      </c>
      <c r="H1343" s="2" t="s">
        <v>1210</v>
      </c>
      <c r="I1343" s="2" t="s">
        <v>1582</v>
      </c>
      <c r="J1343">
        <v>1.1439999999999999</v>
      </c>
    </row>
    <row r="1344" spans="1:10" hidden="1">
      <c r="A1344" t="str">
        <f t="shared" si="20"/>
        <v>44533MIL</v>
      </c>
      <c r="B1344" s="1">
        <v>44533</v>
      </c>
      <c r="C1344" t="s">
        <v>1247</v>
      </c>
      <c r="D1344" s="2" t="s">
        <v>1186</v>
      </c>
      <c r="E1344" s="2" t="s">
        <v>1384</v>
      </c>
      <c r="F1344" s="2" t="s">
        <v>1356</v>
      </c>
      <c r="G1344" s="2" t="s">
        <v>1532</v>
      </c>
      <c r="H1344" s="2" t="s">
        <v>1293</v>
      </c>
      <c r="I1344" s="2" t="s">
        <v>1460</v>
      </c>
      <c r="J1344">
        <v>1.129</v>
      </c>
    </row>
    <row r="1345" spans="1:10" hidden="1">
      <c r="A1345" t="str">
        <f t="shared" si="20"/>
        <v>44533PHI</v>
      </c>
      <c r="B1345" s="1">
        <v>44533</v>
      </c>
      <c r="C1345" t="s">
        <v>1248</v>
      </c>
      <c r="D1345" s="2" t="s">
        <v>1192</v>
      </c>
      <c r="E1345" s="2" t="s">
        <v>1351</v>
      </c>
      <c r="F1345" s="2" t="s">
        <v>1212</v>
      </c>
      <c r="G1345" s="2" t="s">
        <v>1471</v>
      </c>
      <c r="H1345" s="2" t="s">
        <v>1459</v>
      </c>
      <c r="I1345" s="2" t="s">
        <v>1440</v>
      </c>
      <c r="J1345">
        <v>1.1020000000000001</v>
      </c>
    </row>
    <row r="1346" spans="1:10" hidden="1">
      <c r="A1346" t="str">
        <f t="shared" si="20"/>
        <v>44533DAL</v>
      </c>
      <c r="B1346" s="1">
        <v>44533</v>
      </c>
      <c r="C1346" t="s">
        <v>1249</v>
      </c>
      <c r="D1346" s="2" t="s">
        <v>1176</v>
      </c>
      <c r="E1346" s="2" t="s">
        <v>1440</v>
      </c>
      <c r="F1346" s="2" t="s">
        <v>1585</v>
      </c>
      <c r="G1346" s="2" t="s">
        <v>1643</v>
      </c>
      <c r="H1346" s="2" t="s">
        <v>1419</v>
      </c>
      <c r="I1346" s="2" t="s">
        <v>1301</v>
      </c>
      <c r="J1346">
        <v>1.119</v>
      </c>
    </row>
    <row r="1347" spans="1:10" hidden="1">
      <c r="A1347" t="str">
        <f t="shared" ref="A1347:A1410" si="21">_xlfn.CONCAT(B1347,D1347)</f>
        <v>44533MEM</v>
      </c>
      <c r="B1347" s="1">
        <v>44533</v>
      </c>
      <c r="C1347" t="s">
        <v>1250</v>
      </c>
      <c r="D1347" s="2" t="s">
        <v>1184</v>
      </c>
      <c r="E1347" s="2" t="s">
        <v>1331</v>
      </c>
      <c r="F1347" s="2" t="s">
        <v>1394</v>
      </c>
      <c r="G1347" s="2" t="s">
        <v>1231</v>
      </c>
      <c r="H1347" s="2" t="s">
        <v>1446</v>
      </c>
      <c r="I1347" s="2" t="s">
        <v>1509</v>
      </c>
      <c r="J1347">
        <v>1.0880000000000001</v>
      </c>
    </row>
    <row r="1348" spans="1:10" hidden="1">
      <c r="A1348" t="str">
        <f t="shared" si="21"/>
        <v>44533TOR</v>
      </c>
      <c r="B1348" s="1">
        <v>44533</v>
      </c>
      <c r="C1348" t="s">
        <v>1251</v>
      </c>
      <c r="D1348" s="2" t="s">
        <v>1195</v>
      </c>
      <c r="E1348" s="2" t="s">
        <v>1293</v>
      </c>
      <c r="F1348" s="2" t="s">
        <v>1490</v>
      </c>
      <c r="G1348" s="2" t="s">
        <v>1412</v>
      </c>
      <c r="H1348" s="2" t="s">
        <v>1338</v>
      </c>
      <c r="I1348" s="2" t="s">
        <v>1225</v>
      </c>
      <c r="J1348">
        <v>1.085</v>
      </c>
    </row>
    <row r="1349" spans="1:10" hidden="1">
      <c r="A1349" t="str">
        <f t="shared" si="21"/>
        <v>44533NYK</v>
      </c>
      <c r="B1349" s="1">
        <v>44533</v>
      </c>
      <c r="C1349" t="s">
        <v>1252</v>
      </c>
      <c r="D1349" s="2" t="s">
        <v>1189</v>
      </c>
      <c r="E1349" s="2" t="s">
        <v>1295</v>
      </c>
      <c r="F1349" s="2" t="s">
        <v>1297</v>
      </c>
      <c r="G1349" s="2" t="s">
        <v>1565</v>
      </c>
      <c r="H1349" s="2" t="s">
        <v>1481</v>
      </c>
      <c r="I1349" s="2" t="s">
        <v>1225</v>
      </c>
      <c r="J1349">
        <v>1.0680000000000001</v>
      </c>
    </row>
    <row r="1350" spans="1:10" hidden="1">
      <c r="A1350" t="str">
        <f t="shared" si="21"/>
        <v>44533DEN</v>
      </c>
      <c r="B1350" s="1">
        <v>44533</v>
      </c>
      <c r="C1350" t="s">
        <v>1255</v>
      </c>
      <c r="D1350" s="2" t="s">
        <v>1177</v>
      </c>
      <c r="E1350" s="2" t="s">
        <v>1295</v>
      </c>
      <c r="F1350" s="2" t="s">
        <v>1296</v>
      </c>
      <c r="G1350" s="2" t="s">
        <v>1433</v>
      </c>
      <c r="H1350" s="2" t="s">
        <v>1226</v>
      </c>
      <c r="I1350" s="2" t="s">
        <v>1415</v>
      </c>
      <c r="J1350">
        <v>1.1359999999999999</v>
      </c>
    </row>
    <row r="1351" spans="1:10" hidden="1">
      <c r="A1351" t="str">
        <f t="shared" si="21"/>
        <v>44533IND</v>
      </c>
      <c r="B1351" s="1">
        <v>44533</v>
      </c>
      <c r="C1351" t="s">
        <v>1256</v>
      </c>
      <c r="D1351" s="2" t="s">
        <v>1181</v>
      </c>
      <c r="E1351" s="2" t="s">
        <v>1389</v>
      </c>
      <c r="F1351" s="2" t="s">
        <v>1467</v>
      </c>
      <c r="G1351" s="2" t="s">
        <v>1296</v>
      </c>
      <c r="H1351" s="2" t="s">
        <v>1325</v>
      </c>
      <c r="I1351" s="2" t="s">
        <v>1336</v>
      </c>
      <c r="J1351">
        <v>1.091</v>
      </c>
    </row>
    <row r="1352" spans="1:10" hidden="1">
      <c r="A1352" t="str">
        <f t="shared" si="21"/>
        <v>44533SAC</v>
      </c>
      <c r="B1352" s="1">
        <v>44533</v>
      </c>
      <c r="C1352" t="s">
        <v>1260</v>
      </c>
      <c r="D1352" s="2" t="s">
        <v>1214</v>
      </c>
      <c r="E1352" s="2" t="s">
        <v>1389</v>
      </c>
      <c r="F1352" s="2" t="s">
        <v>1454</v>
      </c>
      <c r="G1352" s="2" t="s">
        <v>1278</v>
      </c>
      <c r="H1352" s="2" t="s">
        <v>1257</v>
      </c>
      <c r="I1352" s="2" t="s">
        <v>1386</v>
      </c>
      <c r="J1352">
        <v>1.1020000000000001</v>
      </c>
    </row>
    <row r="1353" spans="1:10" hidden="1">
      <c r="A1353" t="str">
        <f t="shared" si="21"/>
        <v>44533WAS</v>
      </c>
      <c r="B1353" s="1">
        <v>44533</v>
      </c>
      <c r="C1353" t="s">
        <v>1261</v>
      </c>
      <c r="D1353" s="2" t="s">
        <v>1197</v>
      </c>
      <c r="E1353" s="2" t="s">
        <v>1426</v>
      </c>
      <c r="F1353" s="2" t="s">
        <v>1321</v>
      </c>
      <c r="G1353" s="2" t="s">
        <v>1418</v>
      </c>
      <c r="H1353" s="2" t="s">
        <v>1225</v>
      </c>
      <c r="I1353" s="2" t="s">
        <v>1370</v>
      </c>
      <c r="J1353">
        <v>1.077</v>
      </c>
    </row>
    <row r="1354" spans="1:10" hidden="1">
      <c r="A1354" t="str">
        <f t="shared" si="21"/>
        <v>44533CLE</v>
      </c>
      <c r="B1354" s="1">
        <v>44533</v>
      </c>
      <c r="C1354" t="s">
        <v>1262</v>
      </c>
      <c r="D1354" s="2" t="s">
        <v>1175</v>
      </c>
      <c r="E1354" s="2" t="s">
        <v>1332</v>
      </c>
      <c r="F1354" s="2" t="s">
        <v>1486</v>
      </c>
      <c r="G1354" s="2" t="s">
        <v>1574</v>
      </c>
      <c r="H1354" s="2" t="s">
        <v>1292</v>
      </c>
      <c r="I1354" s="2" t="s">
        <v>1226</v>
      </c>
      <c r="J1354">
        <v>1.026</v>
      </c>
    </row>
    <row r="1355" spans="1:10" hidden="1">
      <c r="A1355" t="str">
        <f t="shared" si="21"/>
        <v>44533MIN</v>
      </c>
      <c r="B1355" s="1">
        <v>44533</v>
      </c>
      <c r="C1355" t="s">
        <v>1263</v>
      </c>
      <c r="D1355" s="2" t="s">
        <v>1187</v>
      </c>
      <c r="E1355" s="2" t="s">
        <v>1480</v>
      </c>
      <c r="F1355" s="2" t="s">
        <v>1482</v>
      </c>
      <c r="G1355" s="2" t="s">
        <v>1226</v>
      </c>
      <c r="H1355" s="2" t="s">
        <v>1370</v>
      </c>
      <c r="I1355" s="2" t="s">
        <v>1443</v>
      </c>
      <c r="J1355">
        <v>1.0609999999999999</v>
      </c>
    </row>
    <row r="1356" spans="1:10" hidden="1">
      <c r="A1356" t="str">
        <f t="shared" si="21"/>
        <v>44533BOS</v>
      </c>
      <c r="B1356" s="1">
        <v>44533</v>
      </c>
      <c r="C1356" t="s">
        <v>1264</v>
      </c>
      <c r="D1356" s="2" t="s">
        <v>1172</v>
      </c>
      <c r="E1356" s="2" t="s">
        <v>1300</v>
      </c>
      <c r="F1356" s="2" t="s">
        <v>1484</v>
      </c>
      <c r="G1356" s="2" t="s">
        <v>1631</v>
      </c>
      <c r="H1356" s="2" t="s">
        <v>1226</v>
      </c>
      <c r="I1356" s="2" t="s">
        <v>1303</v>
      </c>
      <c r="J1356">
        <v>1.105</v>
      </c>
    </row>
    <row r="1357" spans="1:10" hidden="1">
      <c r="A1357" t="str">
        <f t="shared" si="21"/>
        <v>44533SAS</v>
      </c>
      <c r="B1357" s="1">
        <v>44533</v>
      </c>
      <c r="C1357" t="s">
        <v>1265</v>
      </c>
      <c r="D1357" s="2" t="s">
        <v>1194</v>
      </c>
      <c r="E1357" s="2" t="s">
        <v>1430</v>
      </c>
      <c r="F1357" s="2" t="s">
        <v>1425</v>
      </c>
      <c r="G1357" s="2" t="s">
        <v>1613</v>
      </c>
      <c r="H1357" s="2" t="s">
        <v>1223</v>
      </c>
      <c r="I1357" s="2" t="s">
        <v>1445</v>
      </c>
      <c r="J1357">
        <v>1.0780000000000001</v>
      </c>
    </row>
    <row r="1358" spans="1:10" hidden="1">
      <c r="A1358" t="str">
        <f t="shared" si="21"/>
        <v>44533LAL</v>
      </c>
      <c r="B1358" s="1">
        <v>44533</v>
      </c>
      <c r="C1358" t="s">
        <v>1266</v>
      </c>
      <c r="D1358" s="2" t="s">
        <v>1183</v>
      </c>
      <c r="E1358" s="2" t="s">
        <v>1430</v>
      </c>
      <c r="F1358" s="2" t="s">
        <v>1541</v>
      </c>
      <c r="G1358" s="2" t="s">
        <v>1565</v>
      </c>
      <c r="H1358" s="2" t="s">
        <v>1430</v>
      </c>
      <c r="I1358" s="2" t="s">
        <v>1430</v>
      </c>
      <c r="J1358">
        <v>1.0620000000000001</v>
      </c>
    </row>
    <row r="1359" spans="1:10" hidden="1">
      <c r="A1359" t="str">
        <f t="shared" si="21"/>
        <v>44533LAC</v>
      </c>
      <c r="B1359" s="1">
        <v>44533</v>
      </c>
      <c r="C1359" t="s">
        <v>1267</v>
      </c>
      <c r="D1359" s="2" t="s">
        <v>1182</v>
      </c>
      <c r="E1359" s="2" t="s">
        <v>1481</v>
      </c>
      <c r="F1359" s="2" t="s">
        <v>1505</v>
      </c>
      <c r="G1359" s="2" t="s">
        <v>1563</v>
      </c>
      <c r="H1359" s="2" t="s">
        <v>1505</v>
      </c>
      <c r="I1359" s="2" t="s">
        <v>1376</v>
      </c>
      <c r="J1359">
        <v>1.147</v>
      </c>
    </row>
    <row r="1360" spans="1:10" hidden="1">
      <c r="A1360" t="str">
        <f t="shared" si="21"/>
        <v>44533NOP</v>
      </c>
      <c r="B1360" s="1">
        <v>44533</v>
      </c>
      <c r="C1360" t="s">
        <v>1268</v>
      </c>
      <c r="D1360" s="2" t="s">
        <v>1188</v>
      </c>
      <c r="E1360" s="2" t="s">
        <v>1370</v>
      </c>
      <c r="F1360" s="2" t="s">
        <v>1221</v>
      </c>
      <c r="G1360" s="2" t="s">
        <v>1358</v>
      </c>
      <c r="H1360" s="2" t="s">
        <v>1293</v>
      </c>
      <c r="I1360" s="2" t="s">
        <v>1466</v>
      </c>
      <c r="J1360">
        <v>1.1020000000000001</v>
      </c>
    </row>
    <row r="1361" spans="1:10" hidden="1">
      <c r="A1361" t="str">
        <f t="shared" si="21"/>
        <v>44533HOU</v>
      </c>
      <c r="B1361" s="1">
        <v>44533</v>
      </c>
      <c r="C1361" t="s">
        <v>1269</v>
      </c>
      <c r="D1361" s="2" t="s">
        <v>1180</v>
      </c>
      <c r="E1361" s="2" t="s">
        <v>1212</v>
      </c>
      <c r="F1361" s="2" t="s">
        <v>1296</v>
      </c>
      <c r="G1361" s="2" t="s">
        <v>1416</v>
      </c>
      <c r="H1361" s="2" t="s">
        <v>1540</v>
      </c>
      <c r="I1361" s="2" t="s">
        <v>1555</v>
      </c>
      <c r="J1361">
        <v>1.04</v>
      </c>
    </row>
    <row r="1362" spans="1:10" hidden="1">
      <c r="A1362" t="str">
        <f t="shared" si="21"/>
        <v>44533ORL</v>
      </c>
      <c r="B1362" s="1">
        <v>44533</v>
      </c>
      <c r="C1362" t="s">
        <v>1270</v>
      </c>
      <c r="D1362" s="2" t="s">
        <v>1191</v>
      </c>
      <c r="E1362" s="2" t="s">
        <v>1475</v>
      </c>
      <c r="F1362" s="2" t="s">
        <v>1484</v>
      </c>
      <c r="G1362" s="2" t="s">
        <v>1448</v>
      </c>
      <c r="H1362" s="2" t="s">
        <v>1550</v>
      </c>
      <c r="I1362" s="2" t="s">
        <v>1431</v>
      </c>
      <c r="J1362">
        <v>1.0209999999999999</v>
      </c>
    </row>
    <row r="1363" spans="1:10" hidden="1">
      <c r="A1363" t="str">
        <f t="shared" si="21"/>
        <v>44533OKC</v>
      </c>
      <c r="B1363" s="1">
        <v>44533</v>
      </c>
      <c r="C1363" t="s">
        <v>1271</v>
      </c>
      <c r="D1363" s="2" t="s">
        <v>1190</v>
      </c>
      <c r="E1363" s="2" t="s">
        <v>1452</v>
      </c>
      <c r="F1363" s="2" t="s">
        <v>1521</v>
      </c>
      <c r="G1363" s="2" t="s">
        <v>1427</v>
      </c>
      <c r="H1363" s="2" t="s">
        <v>1455</v>
      </c>
      <c r="I1363" s="2" t="s">
        <v>1404</v>
      </c>
      <c r="J1363">
        <v>1.0069999999999999</v>
      </c>
    </row>
    <row r="1364" spans="1:10" hidden="1">
      <c r="A1364" t="str">
        <f t="shared" si="21"/>
        <v>44533DET</v>
      </c>
      <c r="B1364" s="1">
        <v>44533</v>
      </c>
      <c r="C1364" t="s">
        <v>1273</v>
      </c>
      <c r="D1364" s="2" t="s">
        <v>1178</v>
      </c>
      <c r="E1364" s="2" t="s">
        <v>1521</v>
      </c>
      <c r="F1364" s="2" t="s">
        <v>1402</v>
      </c>
      <c r="G1364" s="2" t="s">
        <v>1623</v>
      </c>
      <c r="H1364" s="2" t="s">
        <v>1212</v>
      </c>
      <c r="I1364" s="2" t="s">
        <v>1566</v>
      </c>
      <c r="J1364">
        <v>1.048</v>
      </c>
    </row>
    <row r="1365" spans="1:10" hidden="1">
      <c r="A1365" t="str">
        <f t="shared" si="21"/>
        <v>44534--</v>
      </c>
      <c r="B1365" s="1">
        <v>44534</v>
      </c>
      <c r="C1365" t="s">
        <v>1209</v>
      </c>
      <c r="D1365" s="2" t="s">
        <v>1209</v>
      </c>
      <c r="E1365" s="2" t="s">
        <v>1209</v>
      </c>
      <c r="F1365" s="2" t="s">
        <v>1209</v>
      </c>
      <c r="G1365" s="2" t="s">
        <v>1209</v>
      </c>
      <c r="H1365" s="2" t="s">
        <v>1209</v>
      </c>
      <c r="I1365" s="2" t="s">
        <v>1209</v>
      </c>
      <c r="J1365" t="s">
        <v>1209</v>
      </c>
    </row>
    <row r="1366" spans="1:10" hidden="1">
      <c r="A1366" t="str">
        <f t="shared" si="21"/>
        <v>44534UTA</v>
      </c>
      <c r="B1366" s="1">
        <v>44534</v>
      </c>
      <c r="C1366" t="s">
        <v>1237</v>
      </c>
      <c r="D1366" s="2" t="s">
        <v>1196</v>
      </c>
      <c r="E1366" s="2" t="s">
        <v>1222</v>
      </c>
      <c r="F1366" s="2" t="s">
        <v>1417</v>
      </c>
      <c r="G1366" s="2" t="s">
        <v>1637</v>
      </c>
      <c r="H1366" s="2" t="s">
        <v>1565</v>
      </c>
      <c r="I1366" s="2" t="s">
        <v>1528</v>
      </c>
      <c r="J1366">
        <v>1.1459999999999999</v>
      </c>
    </row>
    <row r="1367" spans="1:10">
      <c r="A1367" t="str">
        <f t="shared" si="21"/>
        <v>44534ATL</v>
      </c>
      <c r="B1367" s="1">
        <v>44534</v>
      </c>
      <c r="C1367" t="s">
        <v>1238</v>
      </c>
      <c r="D1367" s="2" t="s">
        <v>1168</v>
      </c>
      <c r="E1367" s="2" t="s">
        <v>1360</v>
      </c>
      <c r="F1367" s="2" t="s">
        <v>1641</v>
      </c>
      <c r="G1367" s="2" t="s">
        <v>1560</v>
      </c>
      <c r="H1367" s="2" t="s">
        <v>1329</v>
      </c>
      <c r="I1367" s="2" t="s">
        <v>1286</v>
      </c>
      <c r="J1367">
        <v>1.109</v>
      </c>
    </row>
    <row r="1368" spans="1:10" hidden="1">
      <c r="A1368" t="str">
        <f t="shared" si="21"/>
        <v>44534GSW</v>
      </c>
      <c r="B1368" s="1">
        <v>44534</v>
      </c>
      <c r="C1368" t="s">
        <v>1240</v>
      </c>
      <c r="D1368" s="2" t="s">
        <v>1179</v>
      </c>
      <c r="E1368" s="2" t="s">
        <v>1254</v>
      </c>
      <c r="F1368" s="2" t="s">
        <v>1331</v>
      </c>
      <c r="G1368" s="2" t="s">
        <v>1445</v>
      </c>
      <c r="H1368" s="2" t="s">
        <v>1359</v>
      </c>
      <c r="I1368" s="2" t="s">
        <v>1440</v>
      </c>
      <c r="J1368">
        <v>1.077</v>
      </c>
    </row>
    <row r="1369" spans="1:10" hidden="1">
      <c r="A1369" t="str">
        <f t="shared" si="21"/>
        <v>44534PHX</v>
      </c>
      <c r="B1369" s="1">
        <v>44534</v>
      </c>
      <c r="C1369" t="s">
        <v>1241</v>
      </c>
      <c r="D1369" s="2" t="s">
        <v>1215</v>
      </c>
      <c r="E1369" s="2" t="s">
        <v>1474</v>
      </c>
      <c r="F1369" s="2" t="s">
        <v>1254</v>
      </c>
      <c r="G1369" s="2" t="s">
        <v>1560</v>
      </c>
      <c r="H1369" s="2" t="s">
        <v>1419</v>
      </c>
      <c r="I1369" s="2" t="s">
        <v>1425</v>
      </c>
      <c r="J1369">
        <v>1.133</v>
      </c>
    </row>
    <row r="1370" spans="1:10" hidden="1">
      <c r="A1370" t="str">
        <f t="shared" si="21"/>
        <v>44534CHA</v>
      </c>
      <c r="B1370" s="1">
        <v>44534</v>
      </c>
      <c r="C1370" t="s">
        <v>1242</v>
      </c>
      <c r="D1370" s="2" t="s">
        <v>1174</v>
      </c>
      <c r="E1370" s="2" t="s">
        <v>1460</v>
      </c>
      <c r="F1370" s="2" t="s">
        <v>1598</v>
      </c>
      <c r="G1370" s="2" t="s">
        <v>1526</v>
      </c>
      <c r="H1370" s="2" t="s">
        <v>1281</v>
      </c>
      <c r="I1370" s="2" t="s">
        <v>1288</v>
      </c>
      <c r="J1370">
        <v>1.075</v>
      </c>
    </row>
    <row r="1371" spans="1:10" hidden="1">
      <c r="A1371" t="str">
        <f t="shared" si="21"/>
        <v>44534MEM</v>
      </c>
      <c r="B1371" s="1">
        <v>44534</v>
      </c>
      <c r="C1371" t="s">
        <v>1243</v>
      </c>
      <c r="D1371" s="2" t="s">
        <v>1184</v>
      </c>
      <c r="E1371" s="2" t="s">
        <v>1541</v>
      </c>
      <c r="F1371" s="2" t="s">
        <v>1644</v>
      </c>
      <c r="G1371" s="2" t="s">
        <v>1645</v>
      </c>
      <c r="H1371" s="2" t="s">
        <v>1333</v>
      </c>
      <c r="I1371" s="2" t="s">
        <v>1509</v>
      </c>
      <c r="J1371">
        <v>1.0880000000000001</v>
      </c>
    </row>
    <row r="1372" spans="1:10" hidden="1">
      <c r="A1372" t="str">
        <f t="shared" si="21"/>
        <v>44534POR</v>
      </c>
      <c r="B1372" s="1">
        <v>44534</v>
      </c>
      <c r="C1372" t="s">
        <v>1244</v>
      </c>
      <c r="D1372" s="2" t="s">
        <v>1193</v>
      </c>
      <c r="E1372" s="2" t="s">
        <v>1541</v>
      </c>
      <c r="F1372" s="2" t="s">
        <v>1302</v>
      </c>
      <c r="G1372" s="2" t="s">
        <v>1646</v>
      </c>
      <c r="H1372" s="2" t="s">
        <v>1382</v>
      </c>
      <c r="I1372" s="2" t="s">
        <v>1448</v>
      </c>
      <c r="J1372">
        <v>1.1439999999999999</v>
      </c>
    </row>
    <row r="1373" spans="1:10" hidden="1">
      <c r="A1373" t="str">
        <f t="shared" si="21"/>
        <v>44534CHI</v>
      </c>
      <c r="B1373" s="1">
        <v>44534</v>
      </c>
      <c r="C1373" t="s">
        <v>1245</v>
      </c>
      <c r="D1373" s="2" t="s">
        <v>1173</v>
      </c>
      <c r="E1373" s="2" t="s">
        <v>1225</v>
      </c>
      <c r="F1373" s="2" t="s">
        <v>1357</v>
      </c>
      <c r="G1373" s="2" t="s">
        <v>1558</v>
      </c>
      <c r="H1373" s="2" t="s">
        <v>1459</v>
      </c>
      <c r="I1373" s="2" t="s">
        <v>1323</v>
      </c>
      <c r="J1373">
        <v>1.081</v>
      </c>
    </row>
    <row r="1374" spans="1:10" hidden="1">
      <c r="A1374" t="str">
        <f t="shared" si="21"/>
        <v>44534MIA</v>
      </c>
      <c r="B1374" s="1">
        <v>44534</v>
      </c>
      <c r="C1374" t="s">
        <v>1246</v>
      </c>
      <c r="D1374" s="2" t="s">
        <v>1185</v>
      </c>
      <c r="E1374" s="2" t="s">
        <v>1459</v>
      </c>
      <c r="F1374" s="2" t="s">
        <v>1448</v>
      </c>
      <c r="G1374" s="2" t="s">
        <v>1642</v>
      </c>
      <c r="H1374" s="2" t="s">
        <v>1535</v>
      </c>
      <c r="I1374" s="2" t="s">
        <v>1428</v>
      </c>
      <c r="J1374">
        <v>1.073</v>
      </c>
    </row>
    <row r="1375" spans="1:10" hidden="1">
      <c r="A1375" t="str">
        <f t="shared" si="21"/>
        <v>44534BKN</v>
      </c>
      <c r="B1375" s="1">
        <v>44534</v>
      </c>
      <c r="C1375" t="s">
        <v>1247</v>
      </c>
      <c r="D1375" s="2" t="s">
        <v>1171</v>
      </c>
      <c r="E1375" s="2" t="s">
        <v>1436</v>
      </c>
      <c r="F1375" s="2" t="s">
        <v>1294</v>
      </c>
      <c r="G1375" s="2" t="s">
        <v>1219</v>
      </c>
      <c r="H1375" s="2" t="s">
        <v>1210</v>
      </c>
      <c r="I1375" s="2" t="s">
        <v>1582</v>
      </c>
      <c r="J1375">
        <v>1.1439999999999999</v>
      </c>
    </row>
    <row r="1376" spans="1:10" hidden="1">
      <c r="A1376" t="str">
        <f t="shared" si="21"/>
        <v>44534PHI</v>
      </c>
      <c r="B1376" s="1">
        <v>44534</v>
      </c>
      <c r="C1376" t="s">
        <v>1248</v>
      </c>
      <c r="D1376" s="2" t="s">
        <v>1192</v>
      </c>
      <c r="E1376" s="2" t="s">
        <v>1351</v>
      </c>
      <c r="F1376" s="2" t="s">
        <v>1212</v>
      </c>
      <c r="G1376" s="2" t="s">
        <v>1471</v>
      </c>
      <c r="H1376" s="2" t="s">
        <v>1459</v>
      </c>
      <c r="I1376" s="2" t="s">
        <v>1440</v>
      </c>
      <c r="J1376">
        <v>1.1020000000000001</v>
      </c>
    </row>
    <row r="1377" spans="1:10" hidden="1">
      <c r="A1377" t="str">
        <f t="shared" si="21"/>
        <v>44534MIL</v>
      </c>
      <c r="B1377" s="1">
        <v>44534</v>
      </c>
      <c r="C1377" t="s">
        <v>1249</v>
      </c>
      <c r="D1377" s="2" t="s">
        <v>1186</v>
      </c>
      <c r="E1377" s="2" t="s">
        <v>1386</v>
      </c>
      <c r="F1377" s="2" t="s">
        <v>1528</v>
      </c>
      <c r="G1377" s="2" t="s">
        <v>1375</v>
      </c>
      <c r="H1377" s="2" t="s">
        <v>1293</v>
      </c>
      <c r="I1377" s="2" t="s">
        <v>1325</v>
      </c>
      <c r="J1377">
        <v>1.129</v>
      </c>
    </row>
    <row r="1378" spans="1:10" hidden="1">
      <c r="A1378" t="str">
        <f t="shared" si="21"/>
        <v>44534DAL</v>
      </c>
      <c r="B1378" s="1">
        <v>44534</v>
      </c>
      <c r="C1378" t="s">
        <v>1250</v>
      </c>
      <c r="D1378" s="2" t="s">
        <v>1176</v>
      </c>
      <c r="E1378" s="2" t="s">
        <v>1440</v>
      </c>
      <c r="F1378" s="2" t="s">
        <v>1585</v>
      </c>
      <c r="G1378" s="2" t="s">
        <v>1643</v>
      </c>
      <c r="H1378" s="2" t="s">
        <v>1419</v>
      </c>
      <c r="I1378" s="2" t="s">
        <v>1301</v>
      </c>
      <c r="J1378">
        <v>1.119</v>
      </c>
    </row>
    <row r="1379" spans="1:10" hidden="1">
      <c r="A1379" t="str">
        <f t="shared" si="21"/>
        <v>44534NYK</v>
      </c>
      <c r="B1379" s="1">
        <v>44534</v>
      </c>
      <c r="C1379" t="s">
        <v>1251</v>
      </c>
      <c r="D1379" s="2" t="s">
        <v>1189</v>
      </c>
      <c r="E1379" s="2" t="s">
        <v>1291</v>
      </c>
      <c r="F1379" s="2" t="s">
        <v>1414</v>
      </c>
      <c r="G1379" s="2" t="s">
        <v>1557</v>
      </c>
      <c r="H1379" s="2" t="s">
        <v>1480</v>
      </c>
      <c r="I1379" s="2" t="s">
        <v>1225</v>
      </c>
      <c r="J1379">
        <v>1.0680000000000001</v>
      </c>
    </row>
    <row r="1380" spans="1:10" hidden="1">
      <c r="A1380" t="str">
        <f t="shared" si="21"/>
        <v>44534TOR</v>
      </c>
      <c r="B1380" s="1">
        <v>44534</v>
      </c>
      <c r="C1380" t="s">
        <v>1252</v>
      </c>
      <c r="D1380" s="2" t="s">
        <v>1195</v>
      </c>
      <c r="E1380" s="2" t="s">
        <v>1379</v>
      </c>
      <c r="F1380" s="2" t="s">
        <v>1307</v>
      </c>
      <c r="G1380" s="2" t="s">
        <v>1292</v>
      </c>
      <c r="H1380" s="2" t="s">
        <v>1338</v>
      </c>
      <c r="I1380" s="2" t="s">
        <v>1225</v>
      </c>
      <c r="J1380">
        <v>1.085</v>
      </c>
    </row>
    <row r="1381" spans="1:10" hidden="1">
      <c r="A1381" t="str">
        <f t="shared" si="21"/>
        <v>44534DEN</v>
      </c>
      <c r="B1381" s="1">
        <v>44534</v>
      </c>
      <c r="C1381" t="s">
        <v>1255</v>
      </c>
      <c r="D1381" s="2" t="s">
        <v>1177</v>
      </c>
      <c r="E1381" s="2" t="s">
        <v>1295</v>
      </c>
      <c r="F1381" s="2" t="s">
        <v>1296</v>
      </c>
      <c r="G1381" s="2" t="s">
        <v>1433</v>
      </c>
      <c r="H1381" s="2" t="s">
        <v>1226</v>
      </c>
      <c r="I1381" s="2" t="s">
        <v>1415</v>
      </c>
      <c r="J1381">
        <v>1.1359999999999999</v>
      </c>
    </row>
    <row r="1382" spans="1:10" hidden="1">
      <c r="A1382" t="str">
        <f t="shared" si="21"/>
        <v>44534IND</v>
      </c>
      <c r="B1382" s="1">
        <v>44534</v>
      </c>
      <c r="C1382" t="s">
        <v>1256</v>
      </c>
      <c r="D1382" s="2" t="s">
        <v>1181</v>
      </c>
      <c r="E1382" s="2" t="s">
        <v>1389</v>
      </c>
      <c r="F1382" s="2" t="s">
        <v>1467</v>
      </c>
      <c r="G1382" s="2" t="s">
        <v>1296</v>
      </c>
      <c r="H1382" s="2" t="s">
        <v>1325</v>
      </c>
      <c r="I1382" s="2" t="s">
        <v>1336</v>
      </c>
      <c r="J1382">
        <v>1.091</v>
      </c>
    </row>
    <row r="1383" spans="1:10" hidden="1">
      <c r="A1383" t="str">
        <f t="shared" si="21"/>
        <v>44534SAC</v>
      </c>
      <c r="B1383" s="1">
        <v>44534</v>
      </c>
      <c r="C1383" t="s">
        <v>1260</v>
      </c>
      <c r="D1383" s="2" t="s">
        <v>1214</v>
      </c>
      <c r="E1383" s="2" t="s">
        <v>1389</v>
      </c>
      <c r="F1383" s="2" t="s">
        <v>1454</v>
      </c>
      <c r="G1383" s="2" t="s">
        <v>1278</v>
      </c>
      <c r="H1383" s="2" t="s">
        <v>1257</v>
      </c>
      <c r="I1383" s="2" t="s">
        <v>1386</v>
      </c>
      <c r="J1383">
        <v>1.1020000000000001</v>
      </c>
    </row>
    <row r="1384" spans="1:10" hidden="1">
      <c r="A1384" t="str">
        <f t="shared" si="21"/>
        <v>44534WAS</v>
      </c>
      <c r="B1384" s="1">
        <v>44534</v>
      </c>
      <c r="C1384" t="s">
        <v>1261</v>
      </c>
      <c r="D1384" s="2" t="s">
        <v>1197</v>
      </c>
      <c r="E1384" s="2" t="s">
        <v>1426</v>
      </c>
      <c r="F1384" s="2" t="s">
        <v>1321</v>
      </c>
      <c r="G1384" s="2" t="s">
        <v>1418</v>
      </c>
      <c r="H1384" s="2" t="s">
        <v>1225</v>
      </c>
      <c r="I1384" s="2" t="s">
        <v>1370</v>
      </c>
      <c r="J1384">
        <v>1.077</v>
      </c>
    </row>
    <row r="1385" spans="1:10" hidden="1">
      <c r="A1385" t="str">
        <f t="shared" si="21"/>
        <v>44534CLE</v>
      </c>
      <c r="B1385" s="1">
        <v>44534</v>
      </c>
      <c r="C1385" t="s">
        <v>1262</v>
      </c>
      <c r="D1385" s="2" t="s">
        <v>1175</v>
      </c>
      <c r="E1385" s="2" t="s">
        <v>1332</v>
      </c>
      <c r="F1385" s="2" t="s">
        <v>1486</v>
      </c>
      <c r="G1385" s="2" t="s">
        <v>1574</v>
      </c>
      <c r="H1385" s="2" t="s">
        <v>1292</v>
      </c>
      <c r="I1385" s="2" t="s">
        <v>1226</v>
      </c>
      <c r="J1385">
        <v>1.026</v>
      </c>
    </row>
    <row r="1386" spans="1:10" hidden="1">
      <c r="A1386" t="str">
        <f t="shared" si="21"/>
        <v>44534SAS</v>
      </c>
      <c r="B1386" s="1">
        <v>44534</v>
      </c>
      <c r="C1386" t="s">
        <v>1263</v>
      </c>
      <c r="D1386" s="2" t="s">
        <v>1194</v>
      </c>
      <c r="E1386" s="2" t="s">
        <v>1480</v>
      </c>
      <c r="F1386" s="2" t="s">
        <v>1360</v>
      </c>
      <c r="G1386" s="2" t="s">
        <v>1528</v>
      </c>
      <c r="H1386" s="2" t="s">
        <v>1223</v>
      </c>
      <c r="I1386" s="2" t="s">
        <v>1211</v>
      </c>
      <c r="J1386">
        <v>1.0780000000000001</v>
      </c>
    </row>
    <row r="1387" spans="1:10" hidden="1">
      <c r="A1387" t="str">
        <f t="shared" si="21"/>
        <v>44534MIN</v>
      </c>
      <c r="B1387" s="1">
        <v>44534</v>
      </c>
      <c r="C1387" t="s">
        <v>1264</v>
      </c>
      <c r="D1387" s="2" t="s">
        <v>1187</v>
      </c>
      <c r="E1387" s="2" t="s">
        <v>1480</v>
      </c>
      <c r="F1387" s="2" t="s">
        <v>1482</v>
      </c>
      <c r="G1387" s="2" t="s">
        <v>1226</v>
      </c>
      <c r="H1387" s="2" t="s">
        <v>1370</v>
      </c>
      <c r="I1387" s="2" t="s">
        <v>1443</v>
      </c>
      <c r="J1387">
        <v>1.0609999999999999</v>
      </c>
    </row>
    <row r="1388" spans="1:10" hidden="1">
      <c r="A1388" t="str">
        <f t="shared" si="21"/>
        <v>44534BOS</v>
      </c>
      <c r="B1388" s="1">
        <v>44534</v>
      </c>
      <c r="C1388" t="s">
        <v>1265</v>
      </c>
      <c r="D1388" s="2" t="s">
        <v>1172</v>
      </c>
      <c r="E1388" s="2" t="s">
        <v>1300</v>
      </c>
      <c r="F1388" s="2" t="s">
        <v>1484</v>
      </c>
      <c r="G1388" s="2" t="s">
        <v>1631</v>
      </c>
      <c r="H1388" s="2" t="s">
        <v>1226</v>
      </c>
      <c r="I1388" s="2" t="s">
        <v>1303</v>
      </c>
      <c r="J1388">
        <v>1.105</v>
      </c>
    </row>
    <row r="1389" spans="1:10" hidden="1">
      <c r="A1389" t="str">
        <f t="shared" si="21"/>
        <v>44534LAL</v>
      </c>
      <c r="B1389" s="1">
        <v>44534</v>
      </c>
      <c r="C1389" t="s">
        <v>1266</v>
      </c>
      <c r="D1389" s="2" t="s">
        <v>1183</v>
      </c>
      <c r="E1389" s="2" t="s">
        <v>1430</v>
      </c>
      <c r="F1389" s="2" t="s">
        <v>1541</v>
      </c>
      <c r="G1389" s="2" t="s">
        <v>1565</v>
      </c>
      <c r="H1389" s="2" t="s">
        <v>1430</v>
      </c>
      <c r="I1389" s="2" t="s">
        <v>1430</v>
      </c>
      <c r="J1389">
        <v>1.0620000000000001</v>
      </c>
    </row>
    <row r="1390" spans="1:10" hidden="1">
      <c r="A1390" t="str">
        <f t="shared" si="21"/>
        <v>44534LAC</v>
      </c>
      <c r="B1390" s="1">
        <v>44534</v>
      </c>
      <c r="C1390" t="s">
        <v>1267</v>
      </c>
      <c r="D1390" s="2" t="s">
        <v>1182</v>
      </c>
      <c r="E1390" s="2" t="s">
        <v>1481</v>
      </c>
      <c r="F1390" s="2" t="s">
        <v>1505</v>
      </c>
      <c r="G1390" s="2" t="s">
        <v>1563</v>
      </c>
      <c r="H1390" s="2" t="s">
        <v>1505</v>
      </c>
      <c r="I1390" s="2" t="s">
        <v>1376</v>
      </c>
      <c r="J1390">
        <v>1.147</v>
      </c>
    </row>
    <row r="1391" spans="1:10" hidden="1">
      <c r="A1391" t="str">
        <f t="shared" si="21"/>
        <v>44534NOP</v>
      </c>
      <c r="B1391" s="1">
        <v>44534</v>
      </c>
      <c r="C1391" t="s">
        <v>1268</v>
      </c>
      <c r="D1391" s="2" t="s">
        <v>1188</v>
      </c>
      <c r="E1391" s="2" t="s">
        <v>1370</v>
      </c>
      <c r="F1391" s="2" t="s">
        <v>1221</v>
      </c>
      <c r="G1391" s="2" t="s">
        <v>1358</v>
      </c>
      <c r="H1391" s="2" t="s">
        <v>1293</v>
      </c>
      <c r="I1391" s="2" t="s">
        <v>1466</v>
      </c>
      <c r="J1391">
        <v>1.1020000000000001</v>
      </c>
    </row>
    <row r="1392" spans="1:10" hidden="1">
      <c r="A1392" t="str">
        <f t="shared" si="21"/>
        <v>44534HOU</v>
      </c>
      <c r="B1392" s="1">
        <v>44534</v>
      </c>
      <c r="C1392" t="s">
        <v>1269</v>
      </c>
      <c r="D1392" s="2" t="s">
        <v>1180</v>
      </c>
      <c r="E1392" s="2" t="s">
        <v>1212</v>
      </c>
      <c r="F1392" s="2" t="s">
        <v>1296</v>
      </c>
      <c r="G1392" s="2" t="s">
        <v>1416</v>
      </c>
      <c r="H1392" s="2" t="s">
        <v>1540</v>
      </c>
      <c r="I1392" s="2" t="s">
        <v>1555</v>
      </c>
      <c r="J1392">
        <v>1.04</v>
      </c>
    </row>
    <row r="1393" spans="1:10" hidden="1">
      <c r="A1393" t="str">
        <f t="shared" si="21"/>
        <v>44534ORL</v>
      </c>
      <c r="B1393" s="1">
        <v>44534</v>
      </c>
      <c r="C1393" t="s">
        <v>1270</v>
      </c>
      <c r="D1393" s="2" t="s">
        <v>1191</v>
      </c>
      <c r="E1393" s="2" t="s">
        <v>1475</v>
      </c>
      <c r="F1393" s="2" t="s">
        <v>1484</v>
      </c>
      <c r="G1393" s="2" t="s">
        <v>1448</v>
      </c>
      <c r="H1393" s="2" t="s">
        <v>1550</v>
      </c>
      <c r="I1393" s="2" t="s">
        <v>1431</v>
      </c>
      <c r="J1393">
        <v>1.0209999999999999</v>
      </c>
    </row>
    <row r="1394" spans="1:10" hidden="1">
      <c r="A1394" t="str">
        <f t="shared" si="21"/>
        <v>44534DET</v>
      </c>
      <c r="B1394" s="1">
        <v>44534</v>
      </c>
      <c r="C1394" t="s">
        <v>1271</v>
      </c>
      <c r="D1394" s="2" t="s">
        <v>1178</v>
      </c>
      <c r="E1394" s="2" t="s">
        <v>1452</v>
      </c>
      <c r="F1394" s="2" t="s">
        <v>1211</v>
      </c>
      <c r="G1394" s="2" t="s">
        <v>1297</v>
      </c>
      <c r="H1394" s="2" t="s">
        <v>1212</v>
      </c>
      <c r="I1394" s="2" t="s">
        <v>1484</v>
      </c>
      <c r="J1394">
        <v>1.048</v>
      </c>
    </row>
    <row r="1395" spans="1:10" hidden="1">
      <c r="A1395" t="str">
        <f t="shared" si="21"/>
        <v>44534OKC</v>
      </c>
      <c r="B1395" s="1">
        <v>44534</v>
      </c>
      <c r="C1395" t="s">
        <v>1273</v>
      </c>
      <c r="D1395" s="2" t="s">
        <v>1190</v>
      </c>
      <c r="E1395" s="2" t="s">
        <v>1364</v>
      </c>
      <c r="F1395" s="2" t="s">
        <v>1584</v>
      </c>
      <c r="G1395" s="2" t="s">
        <v>1453</v>
      </c>
      <c r="H1395" s="2" t="s">
        <v>1455</v>
      </c>
      <c r="I1395" s="2" t="s">
        <v>1380</v>
      </c>
      <c r="J1395">
        <v>1.0069999999999999</v>
      </c>
    </row>
    <row r="1396" spans="1:10" hidden="1">
      <c r="A1396" t="str">
        <f t="shared" si="21"/>
        <v>44535--</v>
      </c>
      <c r="B1396" s="1">
        <v>44535</v>
      </c>
      <c r="C1396" t="s">
        <v>1209</v>
      </c>
      <c r="D1396" s="2" t="s">
        <v>1209</v>
      </c>
      <c r="E1396" s="2" t="s">
        <v>1209</v>
      </c>
      <c r="F1396" s="2" t="s">
        <v>1209</v>
      </c>
      <c r="G1396" s="2" t="s">
        <v>1209</v>
      </c>
      <c r="H1396" s="2" t="s">
        <v>1209</v>
      </c>
      <c r="I1396" s="2" t="s">
        <v>1209</v>
      </c>
      <c r="J1396" t="s">
        <v>1209</v>
      </c>
    </row>
    <row r="1397" spans="1:10" hidden="1">
      <c r="A1397" t="str">
        <f t="shared" si="21"/>
        <v>44535UTA</v>
      </c>
      <c r="B1397" s="1">
        <v>44535</v>
      </c>
      <c r="C1397" t="s">
        <v>1237</v>
      </c>
      <c r="D1397" s="2" t="s">
        <v>1196</v>
      </c>
      <c r="E1397" s="2" t="s">
        <v>1557</v>
      </c>
      <c r="F1397" s="2" t="s">
        <v>1647</v>
      </c>
      <c r="G1397" s="2" t="s">
        <v>1648</v>
      </c>
      <c r="H1397" s="2" t="s">
        <v>1220</v>
      </c>
      <c r="I1397" s="2" t="s">
        <v>1528</v>
      </c>
      <c r="J1397">
        <v>1.1459999999999999</v>
      </c>
    </row>
    <row r="1398" spans="1:10" hidden="1">
      <c r="A1398" t="str">
        <f t="shared" si="21"/>
        <v>44535GSW</v>
      </c>
      <c r="B1398" s="1">
        <v>44535</v>
      </c>
      <c r="C1398" t="s">
        <v>1238</v>
      </c>
      <c r="D1398" s="2" t="s">
        <v>1179</v>
      </c>
      <c r="E1398" s="2" t="s">
        <v>1414</v>
      </c>
      <c r="F1398" s="2" t="s">
        <v>1366</v>
      </c>
      <c r="G1398" s="2" t="s">
        <v>1572</v>
      </c>
      <c r="H1398" s="2" t="s">
        <v>1275</v>
      </c>
      <c r="I1398" s="2" t="s">
        <v>1440</v>
      </c>
      <c r="J1398">
        <v>1.077</v>
      </c>
    </row>
    <row r="1399" spans="1:10">
      <c r="A1399" t="str">
        <f t="shared" si="21"/>
        <v>44535ATL</v>
      </c>
      <c r="B1399" s="1">
        <v>44535</v>
      </c>
      <c r="C1399" t="s">
        <v>1240</v>
      </c>
      <c r="D1399" s="2" t="s">
        <v>1168</v>
      </c>
      <c r="E1399" s="2" t="s">
        <v>1254</v>
      </c>
      <c r="F1399" s="2" t="s">
        <v>1332</v>
      </c>
      <c r="G1399" s="2" t="s">
        <v>1326</v>
      </c>
      <c r="H1399" s="2" t="s">
        <v>1296</v>
      </c>
      <c r="I1399" s="2" t="s">
        <v>1286</v>
      </c>
      <c r="J1399">
        <v>1.109</v>
      </c>
    </row>
    <row r="1400" spans="1:10" hidden="1">
      <c r="A1400" t="str">
        <f t="shared" si="21"/>
        <v>44535CHA</v>
      </c>
      <c r="B1400" s="1">
        <v>44535</v>
      </c>
      <c r="C1400" t="s">
        <v>1241</v>
      </c>
      <c r="D1400" s="2" t="s">
        <v>1174</v>
      </c>
      <c r="E1400" s="2" t="s">
        <v>1460</v>
      </c>
      <c r="F1400" s="2" t="s">
        <v>1598</v>
      </c>
      <c r="G1400" s="2" t="s">
        <v>1526</v>
      </c>
      <c r="H1400" s="2" t="s">
        <v>1281</v>
      </c>
      <c r="I1400" s="2" t="s">
        <v>1288</v>
      </c>
      <c r="J1400">
        <v>1.075</v>
      </c>
    </row>
    <row r="1401" spans="1:10" hidden="1">
      <c r="A1401" t="str">
        <f t="shared" si="21"/>
        <v>44535MEM</v>
      </c>
      <c r="B1401" s="1">
        <v>44535</v>
      </c>
      <c r="C1401" t="s">
        <v>1242</v>
      </c>
      <c r="D1401" s="2" t="s">
        <v>1184</v>
      </c>
      <c r="E1401" s="2" t="s">
        <v>1541</v>
      </c>
      <c r="F1401" s="2" t="s">
        <v>1644</v>
      </c>
      <c r="G1401" s="2" t="s">
        <v>1645</v>
      </c>
      <c r="H1401" s="2" t="s">
        <v>1333</v>
      </c>
      <c r="I1401" s="2" t="s">
        <v>1509</v>
      </c>
      <c r="J1401">
        <v>1.0880000000000001</v>
      </c>
    </row>
    <row r="1402" spans="1:10" hidden="1">
      <c r="A1402" t="str">
        <f t="shared" si="21"/>
        <v>44535POR</v>
      </c>
      <c r="B1402" s="1">
        <v>44535</v>
      </c>
      <c r="C1402" t="s">
        <v>1243</v>
      </c>
      <c r="D1402" s="2" t="s">
        <v>1193</v>
      </c>
      <c r="E1402" s="2" t="s">
        <v>1541</v>
      </c>
      <c r="F1402" s="2" t="s">
        <v>1302</v>
      </c>
      <c r="G1402" s="2" t="s">
        <v>1646</v>
      </c>
      <c r="H1402" s="2" t="s">
        <v>1382</v>
      </c>
      <c r="I1402" s="2" t="s">
        <v>1448</v>
      </c>
      <c r="J1402">
        <v>1.1439999999999999</v>
      </c>
    </row>
    <row r="1403" spans="1:10" hidden="1">
      <c r="A1403" t="str">
        <f t="shared" si="21"/>
        <v>44535MIA</v>
      </c>
      <c r="B1403" s="1">
        <v>44535</v>
      </c>
      <c r="C1403" t="s">
        <v>1244</v>
      </c>
      <c r="D1403" s="2" t="s">
        <v>1185</v>
      </c>
      <c r="E1403" s="2" t="s">
        <v>1476</v>
      </c>
      <c r="F1403" s="2" t="s">
        <v>1446</v>
      </c>
      <c r="G1403" s="2" t="s">
        <v>1278</v>
      </c>
      <c r="H1403" s="2" t="s">
        <v>1535</v>
      </c>
      <c r="I1403" s="2" t="s">
        <v>1439</v>
      </c>
      <c r="J1403">
        <v>1.073</v>
      </c>
    </row>
    <row r="1404" spans="1:10" hidden="1">
      <c r="A1404" t="str">
        <f t="shared" si="21"/>
        <v>44535PHX</v>
      </c>
      <c r="B1404" s="1">
        <v>44535</v>
      </c>
      <c r="C1404" t="s">
        <v>1245</v>
      </c>
      <c r="D1404" s="2" t="s">
        <v>1215</v>
      </c>
      <c r="E1404" s="2" t="s">
        <v>1476</v>
      </c>
      <c r="F1404" s="2" t="s">
        <v>1297</v>
      </c>
      <c r="G1404" s="2" t="s">
        <v>1461</v>
      </c>
      <c r="H1404" s="2" t="s">
        <v>1419</v>
      </c>
      <c r="I1404" s="2" t="s">
        <v>1328</v>
      </c>
      <c r="J1404">
        <v>1.133</v>
      </c>
    </row>
    <row r="1405" spans="1:10" hidden="1">
      <c r="A1405" t="str">
        <f t="shared" si="21"/>
        <v>44535CHI</v>
      </c>
      <c r="B1405" s="1">
        <v>44535</v>
      </c>
      <c r="C1405" t="s">
        <v>1246</v>
      </c>
      <c r="D1405" s="2" t="s">
        <v>1173</v>
      </c>
      <c r="E1405" s="2" t="s">
        <v>1225</v>
      </c>
      <c r="F1405" s="2" t="s">
        <v>1357</v>
      </c>
      <c r="G1405" s="2" t="s">
        <v>1558</v>
      </c>
      <c r="H1405" s="2" t="s">
        <v>1459</v>
      </c>
      <c r="I1405" s="2" t="s">
        <v>1323</v>
      </c>
      <c r="J1405">
        <v>1.081</v>
      </c>
    </row>
    <row r="1406" spans="1:10" hidden="1">
      <c r="A1406" t="str">
        <f t="shared" si="21"/>
        <v>44535BKN</v>
      </c>
      <c r="B1406" s="1">
        <v>44535</v>
      </c>
      <c r="C1406" t="s">
        <v>1247</v>
      </c>
      <c r="D1406" s="2" t="s">
        <v>1171</v>
      </c>
      <c r="E1406" s="2" t="s">
        <v>1384</v>
      </c>
      <c r="F1406" s="2" t="s">
        <v>1384</v>
      </c>
      <c r="G1406" s="2" t="s">
        <v>1300</v>
      </c>
      <c r="H1406" s="2" t="s">
        <v>1210</v>
      </c>
      <c r="I1406" s="2" t="s">
        <v>1582</v>
      </c>
      <c r="J1406">
        <v>1.1439999999999999</v>
      </c>
    </row>
    <row r="1407" spans="1:10" hidden="1">
      <c r="A1407" t="str">
        <f t="shared" si="21"/>
        <v>44535PHI</v>
      </c>
      <c r="B1407" s="1">
        <v>44535</v>
      </c>
      <c r="C1407" t="s">
        <v>1248</v>
      </c>
      <c r="D1407" s="2" t="s">
        <v>1192</v>
      </c>
      <c r="E1407" s="2" t="s">
        <v>1253</v>
      </c>
      <c r="F1407" s="2" t="s">
        <v>1452</v>
      </c>
      <c r="G1407" s="2" t="s">
        <v>1332</v>
      </c>
      <c r="H1407" s="2" t="s">
        <v>1459</v>
      </c>
      <c r="I1407" s="2" t="s">
        <v>1331</v>
      </c>
      <c r="J1407">
        <v>1.1020000000000001</v>
      </c>
    </row>
    <row r="1408" spans="1:10" hidden="1">
      <c r="A1408" t="str">
        <f t="shared" si="21"/>
        <v>44535MIL</v>
      </c>
      <c r="B1408" s="1">
        <v>44535</v>
      </c>
      <c r="C1408" t="s">
        <v>1249</v>
      </c>
      <c r="D1408" s="2" t="s">
        <v>1186</v>
      </c>
      <c r="E1408" s="2" t="s">
        <v>1386</v>
      </c>
      <c r="F1408" s="2" t="s">
        <v>1528</v>
      </c>
      <c r="G1408" s="2" t="s">
        <v>1375</v>
      </c>
      <c r="H1408" s="2" t="s">
        <v>1293</v>
      </c>
      <c r="I1408" s="2" t="s">
        <v>1325</v>
      </c>
      <c r="J1408">
        <v>1.129</v>
      </c>
    </row>
    <row r="1409" spans="1:10" hidden="1">
      <c r="A1409" t="str">
        <f t="shared" si="21"/>
        <v>44535NYK</v>
      </c>
      <c r="B1409" s="1">
        <v>44535</v>
      </c>
      <c r="C1409" t="s">
        <v>1250</v>
      </c>
      <c r="D1409" s="2" t="s">
        <v>1189</v>
      </c>
      <c r="E1409" s="2" t="s">
        <v>1291</v>
      </c>
      <c r="F1409" s="2" t="s">
        <v>1414</v>
      </c>
      <c r="G1409" s="2" t="s">
        <v>1557</v>
      </c>
      <c r="H1409" s="2" t="s">
        <v>1480</v>
      </c>
      <c r="I1409" s="2" t="s">
        <v>1225</v>
      </c>
      <c r="J1409">
        <v>1.0680000000000001</v>
      </c>
    </row>
    <row r="1410" spans="1:10" hidden="1">
      <c r="A1410" t="str">
        <f t="shared" si="21"/>
        <v>44535DAL</v>
      </c>
      <c r="B1410" s="1">
        <v>44535</v>
      </c>
      <c r="C1410" t="s">
        <v>1251</v>
      </c>
      <c r="D1410" s="2" t="s">
        <v>1176</v>
      </c>
      <c r="E1410" s="2" t="s">
        <v>1293</v>
      </c>
      <c r="F1410" s="2" t="s">
        <v>1422</v>
      </c>
      <c r="G1410" s="2" t="s">
        <v>1584</v>
      </c>
      <c r="H1410" s="2" t="s">
        <v>1459</v>
      </c>
      <c r="I1410" s="2" t="s">
        <v>1301</v>
      </c>
      <c r="J1410">
        <v>1.119</v>
      </c>
    </row>
    <row r="1411" spans="1:10" hidden="1">
      <c r="A1411" t="str">
        <f t="shared" ref="A1411:A1474" si="22">_xlfn.CONCAT(B1411,D1411)</f>
        <v>44535TOR</v>
      </c>
      <c r="B1411" s="1">
        <v>44535</v>
      </c>
      <c r="C1411" t="s">
        <v>1252</v>
      </c>
      <c r="D1411" s="2" t="s">
        <v>1195</v>
      </c>
      <c r="E1411" s="2" t="s">
        <v>1379</v>
      </c>
      <c r="F1411" s="2" t="s">
        <v>1307</v>
      </c>
      <c r="G1411" s="2" t="s">
        <v>1292</v>
      </c>
      <c r="H1411" s="2" t="s">
        <v>1338</v>
      </c>
      <c r="I1411" s="2" t="s">
        <v>1225</v>
      </c>
      <c r="J1411">
        <v>1.085</v>
      </c>
    </row>
    <row r="1412" spans="1:10" hidden="1">
      <c r="A1412" t="str">
        <f t="shared" si="22"/>
        <v>44535IND</v>
      </c>
      <c r="B1412" s="1">
        <v>44535</v>
      </c>
      <c r="C1412" t="s">
        <v>1255</v>
      </c>
      <c r="D1412" s="2" t="s">
        <v>1181</v>
      </c>
      <c r="E1412" s="2" t="s">
        <v>1381</v>
      </c>
      <c r="F1412" s="2" t="s">
        <v>1291</v>
      </c>
      <c r="G1412" s="2" t="s">
        <v>1621</v>
      </c>
      <c r="H1412" s="2" t="s">
        <v>1425</v>
      </c>
      <c r="I1412" s="2" t="s">
        <v>1336</v>
      </c>
      <c r="J1412">
        <v>1.091</v>
      </c>
    </row>
    <row r="1413" spans="1:10" hidden="1">
      <c r="A1413" t="str">
        <f t="shared" si="22"/>
        <v>44535DEN</v>
      </c>
      <c r="B1413" s="1">
        <v>44535</v>
      </c>
      <c r="C1413" t="s">
        <v>1256</v>
      </c>
      <c r="D1413" s="2" t="s">
        <v>1177</v>
      </c>
      <c r="E1413" s="2" t="s">
        <v>1295</v>
      </c>
      <c r="F1413" s="2" t="s">
        <v>1296</v>
      </c>
      <c r="G1413" s="2" t="s">
        <v>1433</v>
      </c>
      <c r="H1413" s="2" t="s">
        <v>1226</v>
      </c>
      <c r="I1413" s="2" t="s">
        <v>1415</v>
      </c>
      <c r="J1413">
        <v>1.1359999999999999</v>
      </c>
    </row>
    <row r="1414" spans="1:10" hidden="1">
      <c r="A1414" t="str">
        <f t="shared" si="22"/>
        <v>44535SAC</v>
      </c>
      <c r="B1414" s="1">
        <v>44535</v>
      </c>
      <c r="C1414" t="s">
        <v>1260</v>
      </c>
      <c r="D1414" s="2" t="s">
        <v>1214</v>
      </c>
      <c r="E1414" s="2" t="s">
        <v>1389</v>
      </c>
      <c r="F1414" s="2" t="s">
        <v>1454</v>
      </c>
      <c r="G1414" s="2" t="s">
        <v>1278</v>
      </c>
      <c r="H1414" s="2" t="s">
        <v>1257</v>
      </c>
      <c r="I1414" s="2" t="s">
        <v>1386</v>
      </c>
      <c r="J1414">
        <v>1.1020000000000001</v>
      </c>
    </row>
    <row r="1415" spans="1:10" hidden="1">
      <c r="A1415" t="str">
        <f t="shared" si="22"/>
        <v>44535WAS</v>
      </c>
      <c r="B1415" s="1">
        <v>44535</v>
      </c>
      <c r="C1415" t="s">
        <v>1261</v>
      </c>
      <c r="D1415" s="2" t="s">
        <v>1197</v>
      </c>
      <c r="E1415" s="2" t="s">
        <v>1366</v>
      </c>
      <c r="F1415" s="2" t="s">
        <v>1386</v>
      </c>
      <c r="G1415" s="2" t="s">
        <v>1383</v>
      </c>
      <c r="H1415" s="2" t="s">
        <v>1436</v>
      </c>
      <c r="I1415" s="2" t="s">
        <v>1370</v>
      </c>
      <c r="J1415">
        <v>1.077</v>
      </c>
    </row>
    <row r="1416" spans="1:10" hidden="1">
      <c r="A1416" t="str">
        <f t="shared" si="22"/>
        <v>44535BOS</v>
      </c>
      <c r="B1416" s="1">
        <v>44535</v>
      </c>
      <c r="C1416" t="s">
        <v>1262</v>
      </c>
      <c r="D1416" s="2" t="s">
        <v>1172</v>
      </c>
      <c r="E1416" s="2" t="s">
        <v>1366</v>
      </c>
      <c r="F1416" s="2" t="s">
        <v>1446</v>
      </c>
      <c r="G1416" s="2" t="s">
        <v>1629</v>
      </c>
      <c r="H1416" s="2" t="s">
        <v>1226</v>
      </c>
      <c r="I1416" s="2" t="s">
        <v>1407</v>
      </c>
      <c r="J1416">
        <v>1.105</v>
      </c>
    </row>
    <row r="1417" spans="1:10" hidden="1">
      <c r="A1417" t="str">
        <f t="shared" si="22"/>
        <v>44535CLE</v>
      </c>
      <c r="B1417" s="1">
        <v>44535</v>
      </c>
      <c r="C1417" t="s">
        <v>1263</v>
      </c>
      <c r="D1417" s="2" t="s">
        <v>1175</v>
      </c>
      <c r="E1417" s="2" t="s">
        <v>1368</v>
      </c>
      <c r="F1417" s="2" t="s">
        <v>1479</v>
      </c>
      <c r="G1417" s="2" t="s">
        <v>1355</v>
      </c>
      <c r="H1417" s="2" t="s">
        <v>1292</v>
      </c>
      <c r="I1417" s="2" t="s">
        <v>1421</v>
      </c>
      <c r="J1417">
        <v>1.026</v>
      </c>
    </row>
    <row r="1418" spans="1:10" hidden="1">
      <c r="A1418" t="str">
        <f t="shared" si="22"/>
        <v>44535LAL</v>
      </c>
      <c r="B1418" s="1">
        <v>44535</v>
      </c>
      <c r="C1418" t="s">
        <v>1264</v>
      </c>
      <c r="D1418" s="2" t="s">
        <v>1183</v>
      </c>
      <c r="E1418" s="2" t="s">
        <v>1332</v>
      </c>
      <c r="F1418" s="2" t="s">
        <v>1438</v>
      </c>
      <c r="G1418" s="2" t="s">
        <v>1570</v>
      </c>
      <c r="H1418" s="2" t="s">
        <v>1297</v>
      </c>
      <c r="I1418" s="2" t="s">
        <v>1430</v>
      </c>
      <c r="J1418">
        <v>1.0620000000000001</v>
      </c>
    </row>
    <row r="1419" spans="1:10" hidden="1">
      <c r="A1419" t="str">
        <f t="shared" si="22"/>
        <v>44535SAS</v>
      </c>
      <c r="B1419" s="1">
        <v>44535</v>
      </c>
      <c r="C1419" t="s">
        <v>1265</v>
      </c>
      <c r="D1419" s="2" t="s">
        <v>1194</v>
      </c>
      <c r="E1419" s="2" t="s">
        <v>1480</v>
      </c>
      <c r="F1419" s="2" t="s">
        <v>1360</v>
      </c>
      <c r="G1419" s="2" t="s">
        <v>1528</v>
      </c>
      <c r="H1419" s="2" t="s">
        <v>1223</v>
      </c>
      <c r="I1419" s="2" t="s">
        <v>1211</v>
      </c>
      <c r="J1419">
        <v>1.0780000000000001</v>
      </c>
    </row>
    <row r="1420" spans="1:10" hidden="1">
      <c r="A1420" t="str">
        <f t="shared" si="22"/>
        <v>44535LAC</v>
      </c>
      <c r="B1420" s="1">
        <v>44535</v>
      </c>
      <c r="C1420" t="s">
        <v>1266</v>
      </c>
      <c r="D1420" s="2" t="s">
        <v>1182</v>
      </c>
      <c r="E1420" s="2" t="s">
        <v>1301</v>
      </c>
      <c r="F1420" s="2" t="s">
        <v>1518</v>
      </c>
      <c r="G1420" s="2" t="s">
        <v>1649</v>
      </c>
      <c r="H1420" s="2" t="s">
        <v>1505</v>
      </c>
      <c r="I1420" s="2" t="s">
        <v>1426</v>
      </c>
      <c r="J1420">
        <v>1.147</v>
      </c>
    </row>
    <row r="1421" spans="1:10" hidden="1">
      <c r="A1421" t="str">
        <f t="shared" si="22"/>
        <v>44535MIN</v>
      </c>
      <c r="B1421" s="1">
        <v>44535</v>
      </c>
      <c r="C1421" t="s">
        <v>1267</v>
      </c>
      <c r="D1421" s="2" t="s">
        <v>1187</v>
      </c>
      <c r="E1421" s="2" t="s">
        <v>1301</v>
      </c>
      <c r="F1421" s="2" t="s">
        <v>1396</v>
      </c>
      <c r="G1421" s="2" t="s">
        <v>1400</v>
      </c>
      <c r="H1421" s="2" t="s">
        <v>1370</v>
      </c>
      <c r="I1421" s="2" t="s">
        <v>1295</v>
      </c>
      <c r="J1421">
        <v>1.0609999999999999</v>
      </c>
    </row>
    <row r="1422" spans="1:10" hidden="1">
      <c r="A1422" t="str">
        <f t="shared" si="22"/>
        <v>44535NOP</v>
      </c>
      <c r="B1422" s="1">
        <v>44535</v>
      </c>
      <c r="C1422" t="s">
        <v>1268</v>
      </c>
      <c r="D1422" s="2" t="s">
        <v>1188</v>
      </c>
      <c r="E1422" s="2" t="s">
        <v>1482</v>
      </c>
      <c r="F1422" s="2" t="s">
        <v>1560</v>
      </c>
      <c r="G1422" s="2" t="s">
        <v>1439</v>
      </c>
      <c r="H1422" s="2" t="s">
        <v>1293</v>
      </c>
      <c r="I1422" s="2" t="s">
        <v>1397</v>
      </c>
      <c r="J1422">
        <v>1.1020000000000001</v>
      </c>
    </row>
    <row r="1423" spans="1:10" hidden="1">
      <c r="A1423" t="str">
        <f t="shared" si="22"/>
        <v>44535HOU</v>
      </c>
      <c r="B1423" s="1">
        <v>44535</v>
      </c>
      <c r="C1423" t="s">
        <v>1269</v>
      </c>
      <c r="D1423" s="2" t="s">
        <v>1180</v>
      </c>
      <c r="E1423" s="2" t="s">
        <v>1302</v>
      </c>
      <c r="F1423" s="2" t="s">
        <v>1253</v>
      </c>
      <c r="G1423" s="2" t="s">
        <v>1545</v>
      </c>
      <c r="H1423" s="2" t="s">
        <v>1455</v>
      </c>
      <c r="I1423" s="2" t="s">
        <v>1555</v>
      </c>
      <c r="J1423">
        <v>1.04</v>
      </c>
    </row>
    <row r="1424" spans="1:10" hidden="1">
      <c r="A1424" t="str">
        <f t="shared" si="22"/>
        <v>44535ORL</v>
      </c>
      <c r="B1424" s="1">
        <v>44535</v>
      </c>
      <c r="C1424" t="s">
        <v>1270</v>
      </c>
      <c r="D1424" s="2" t="s">
        <v>1191</v>
      </c>
      <c r="E1424" s="2" t="s">
        <v>1456</v>
      </c>
      <c r="F1424" s="2" t="s">
        <v>1481</v>
      </c>
      <c r="G1424" s="2" t="s">
        <v>1279</v>
      </c>
      <c r="H1424" s="2" t="s">
        <v>1550</v>
      </c>
      <c r="I1424" s="2" t="s">
        <v>1455</v>
      </c>
      <c r="J1424">
        <v>1.0209999999999999</v>
      </c>
    </row>
    <row r="1425" spans="1:10" hidden="1">
      <c r="A1425" t="str">
        <f t="shared" si="22"/>
        <v>44535DET</v>
      </c>
      <c r="B1425" s="1">
        <v>44535</v>
      </c>
      <c r="C1425" t="s">
        <v>1271</v>
      </c>
      <c r="D1425" s="2" t="s">
        <v>1178</v>
      </c>
      <c r="E1425" s="2" t="s">
        <v>1452</v>
      </c>
      <c r="F1425" s="2" t="s">
        <v>1211</v>
      </c>
      <c r="G1425" s="2" t="s">
        <v>1297</v>
      </c>
      <c r="H1425" s="2" t="s">
        <v>1212</v>
      </c>
      <c r="I1425" s="2" t="s">
        <v>1484</v>
      </c>
      <c r="J1425">
        <v>1.048</v>
      </c>
    </row>
    <row r="1426" spans="1:10" hidden="1">
      <c r="A1426" t="str">
        <f t="shared" si="22"/>
        <v>44535OKC</v>
      </c>
      <c r="B1426" s="1">
        <v>44535</v>
      </c>
      <c r="C1426" t="s">
        <v>1273</v>
      </c>
      <c r="D1426" s="2" t="s">
        <v>1190</v>
      </c>
      <c r="E1426" s="2" t="s">
        <v>1364</v>
      </c>
      <c r="F1426" s="2" t="s">
        <v>1584</v>
      </c>
      <c r="G1426" s="2" t="s">
        <v>1453</v>
      </c>
      <c r="H1426" s="2" t="s">
        <v>1455</v>
      </c>
      <c r="I1426" s="2" t="s">
        <v>1380</v>
      </c>
      <c r="J1426">
        <v>1.0069999999999999</v>
      </c>
    </row>
    <row r="1427" spans="1:10" hidden="1">
      <c r="A1427" t="str">
        <f t="shared" si="22"/>
        <v>44536--</v>
      </c>
      <c r="B1427" s="1">
        <v>44536</v>
      </c>
      <c r="C1427" t="s">
        <v>1209</v>
      </c>
      <c r="D1427" s="2" t="s">
        <v>1209</v>
      </c>
      <c r="E1427" s="2" t="s">
        <v>1209</v>
      </c>
      <c r="F1427" s="2" t="s">
        <v>1209</v>
      </c>
      <c r="G1427" s="2" t="s">
        <v>1209</v>
      </c>
      <c r="H1427" s="2" t="s">
        <v>1209</v>
      </c>
      <c r="I1427" s="2" t="s">
        <v>1209</v>
      </c>
      <c r="J1427" t="s">
        <v>1209</v>
      </c>
    </row>
    <row r="1428" spans="1:10" hidden="1">
      <c r="A1428" t="str">
        <f t="shared" si="22"/>
        <v>44536UTA</v>
      </c>
      <c r="B1428" s="1">
        <v>44536</v>
      </c>
      <c r="C1428" t="s">
        <v>1237</v>
      </c>
      <c r="D1428" s="2" t="s">
        <v>1196</v>
      </c>
      <c r="E1428" s="2" t="s">
        <v>1557</v>
      </c>
      <c r="F1428" s="2" t="s">
        <v>1647</v>
      </c>
      <c r="G1428" s="2" t="s">
        <v>1648</v>
      </c>
      <c r="H1428" s="2" t="s">
        <v>1220</v>
      </c>
      <c r="I1428" s="2" t="s">
        <v>1528</v>
      </c>
      <c r="J1428">
        <v>1.1459999999999999</v>
      </c>
    </row>
    <row r="1429" spans="1:10" hidden="1">
      <c r="A1429" t="str">
        <f t="shared" si="22"/>
        <v>44536GSW</v>
      </c>
      <c r="B1429" s="1">
        <v>44536</v>
      </c>
      <c r="C1429" t="s">
        <v>1238</v>
      </c>
      <c r="D1429" s="2" t="s">
        <v>1179</v>
      </c>
      <c r="E1429" s="2" t="s">
        <v>1473</v>
      </c>
      <c r="F1429" s="2" t="s">
        <v>1542</v>
      </c>
      <c r="G1429" s="2" t="s">
        <v>1351</v>
      </c>
      <c r="H1429" s="2" t="s">
        <v>1494</v>
      </c>
      <c r="I1429" s="2" t="s">
        <v>1440</v>
      </c>
      <c r="J1429">
        <v>1.077</v>
      </c>
    </row>
    <row r="1430" spans="1:10">
      <c r="A1430" t="str">
        <f t="shared" si="22"/>
        <v>44536ATL</v>
      </c>
      <c r="B1430" s="1">
        <v>44536</v>
      </c>
      <c r="C1430" t="s">
        <v>1240</v>
      </c>
      <c r="D1430" s="2" t="s">
        <v>1168</v>
      </c>
      <c r="E1430" s="2" t="s">
        <v>1254</v>
      </c>
      <c r="F1430" s="2" t="s">
        <v>1332</v>
      </c>
      <c r="G1430" s="2" t="s">
        <v>1326</v>
      </c>
      <c r="H1430" s="2" t="s">
        <v>1296</v>
      </c>
      <c r="I1430" s="2" t="s">
        <v>1286</v>
      </c>
      <c r="J1430">
        <v>1.109</v>
      </c>
    </row>
    <row r="1431" spans="1:10" hidden="1">
      <c r="A1431" t="str">
        <f t="shared" si="22"/>
        <v>44536CHA</v>
      </c>
      <c r="B1431" s="1">
        <v>44536</v>
      </c>
      <c r="C1431" t="s">
        <v>1241</v>
      </c>
      <c r="D1431" s="2" t="s">
        <v>1174</v>
      </c>
      <c r="E1431" s="2" t="s">
        <v>1460</v>
      </c>
      <c r="F1431" s="2" t="s">
        <v>1598</v>
      </c>
      <c r="G1431" s="2" t="s">
        <v>1526</v>
      </c>
      <c r="H1431" s="2" t="s">
        <v>1281</v>
      </c>
      <c r="I1431" s="2" t="s">
        <v>1288</v>
      </c>
      <c r="J1431">
        <v>1.075</v>
      </c>
    </row>
    <row r="1432" spans="1:10" hidden="1">
      <c r="A1432" t="str">
        <f t="shared" si="22"/>
        <v>44536POR</v>
      </c>
      <c r="B1432" s="1">
        <v>44536</v>
      </c>
      <c r="C1432" t="s">
        <v>1242</v>
      </c>
      <c r="D1432" s="2" t="s">
        <v>1193</v>
      </c>
      <c r="E1432" s="2" t="s">
        <v>1304</v>
      </c>
      <c r="F1432" s="2" t="s">
        <v>1454</v>
      </c>
      <c r="G1432" s="2" t="s">
        <v>1221</v>
      </c>
      <c r="H1432" s="2" t="s">
        <v>1279</v>
      </c>
      <c r="I1432" s="2" t="s">
        <v>1448</v>
      </c>
      <c r="J1432">
        <v>1.1439999999999999</v>
      </c>
    </row>
    <row r="1433" spans="1:10" hidden="1">
      <c r="A1433" t="str">
        <f t="shared" si="22"/>
        <v>44536PHX</v>
      </c>
      <c r="B1433" s="1">
        <v>44536</v>
      </c>
      <c r="C1433" t="s">
        <v>1243</v>
      </c>
      <c r="D1433" s="2" t="s">
        <v>1215</v>
      </c>
      <c r="E1433" s="2" t="s">
        <v>1476</v>
      </c>
      <c r="F1433" s="2" t="s">
        <v>1297</v>
      </c>
      <c r="G1433" s="2" t="s">
        <v>1461</v>
      </c>
      <c r="H1433" s="2" t="s">
        <v>1419</v>
      </c>
      <c r="I1433" s="2" t="s">
        <v>1328</v>
      </c>
      <c r="J1433">
        <v>1.133</v>
      </c>
    </row>
    <row r="1434" spans="1:10" hidden="1">
      <c r="A1434" t="str">
        <f t="shared" si="22"/>
        <v>44536MIA</v>
      </c>
      <c r="B1434" s="1">
        <v>44536</v>
      </c>
      <c r="C1434" t="s">
        <v>1244</v>
      </c>
      <c r="D1434" s="2" t="s">
        <v>1185</v>
      </c>
      <c r="E1434" s="2" t="s">
        <v>1225</v>
      </c>
      <c r="F1434" s="2" t="s">
        <v>1257</v>
      </c>
      <c r="G1434" s="2" t="s">
        <v>1433</v>
      </c>
      <c r="H1434" s="2" t="s">
        <v>1535</v>
      </c>
      <c r="I1434" s="2" t="s">
        <v>1291</v>
      </c>
      <c r="J1434">
        <v>1.073</v>
      </c>
    </row>
    <row r="1435" spans="1:10" hidden="1">
      <c r="A1435" t="str">
        <f t="shared" si="22"/>
        <v>44536CHI</v>
      </c>
      <c r="B1435" s="1">
        <v>44536</v>
      </c>
      <c r="C1435" t="s">
        <v>1245</v>
      </c>
      <c r="D1435" s="2" t="s">
        <v>1173</v>
      </c>
      <c r="E1435" s="2" t="s">
        <v>1325</v>
      </c>
      <c r="F1435" s="2" t="s">
        <v>1361</v>
      </c>
      <c r="G1435" s="2" t="s">
        <v>1421</v>
      </c>
      <c r="H1435" s="2" t="s">
        <v>1459</v>
      </c>
      <c r="I1435" s="2" t="s">
        <v>1425</v>
      </c>
      <c r="J1435">
        <v>1.081</v>
      </c>
    </row>
    <row r="1436" spans="1:10" hidden="1">
      <c r="A1436" t="str">
        <f t="shared" si="22"/>
        <v>44536MEM</v>
      </c>
      <c r="B1436" s="1">
        <v>44536</v>
      </c>
      <c r="C1436" t="s">
        <v>1246</v>
      </c>
      <c r="D1436" s="2" t="s">
        <v>1184</v>
      </c>
      <c r="E1436" s="2" t="s">
        <v>1459</v>
      </c>
      <c r="F1436" s="2" t="s">
        <v>1451</v>
      </c>
      <c r="G1436" s="2" t="s">
        <v>1345</v>
      </c>
      <c r="H1436" s="2" t="s">
        <v>1333</v>
      </c>
      <c r="I1436" s="2" t="s">
        <v>1373</v>
      </c>
      <c r="J1436">
        <v>1.0880000000000001</v>
      </c>
    </row>
    <row r="1437" spans="1:10" hidden="1">
      <c r="A1437" t="str">
        <f t="shared" si="22"/>
        <v>44536MIL</v>
      </c>
      <c r="B1437" s="1">
        <v>44536</v>
      </c>
      <c r="C1437" t="s">
        <v>1247</v>
      </c>
      <c r="D1437" s="2" t="s">
        <v>1186</v>
      </c>
      <c r="E1437" s="2" t="s">
        <v>1288</v>
      </c>
      <c r="F1437" s="2" t="s">
        <v>1222</v>
      </c>
      <c r="G1437" s="2" t="s">
        <v>1395</v>
      </c>
      <c r="H1437" s="2" t="s">
        <v>1253</v>
      </c>
      <c r="I1437" s="2" t="s">
        <v>1325</v>
      </c>
      <c r="J1437">
        <v>1.129</v>
      </c>
    </row>
    <row r="1438" spans="1:10" hidden="1">
      <c r="A1438" t="str">
        <f t="shared" si="22"/>
        <v>44536BKN</v>
      </c>
      <c r="B1438" s="1">
        <v>44536</v>
      </c>
      <c r="C1438" t="s">
        <v>1248</v>
      </c>
      <c r="D1438" s="2" t="s">
        <v>1171</v>
      </c>
      <c r="E1438" s="2" t="s">
        <v>1351</v>
      </c>
      <c r="F1438" s="2" t="s">
        <v>1384</v>
      </c>
      <c r="G1438" s="2" t="s">
        <v>1227</v>
      </c>
      <c r="H1438" s="2" t="s">
        <v>1332</v>
      </c>
      <c r="I1438" s="2" t="s">
        <v>1582</v>
      </c>
      <c r="J1438">
        <v>1.1439999999999999</v>
      </c>
    </row>
    <row r="1439" spans="1:10" hidden="1">
      <c r="A1439" t="str">
        <f t="shared" si="22"/>
        <v>44536PHI</v>
      </c>
      <c r="B1439" s="1">
        <v>44536</v>
      </c>
      <c r="C1439" t="s">
        <v>1249</v>
      </c>
      <c r="D1439" s="2" t="s">
        <v>1192</v>
      </c>
      <c r="E1439" s="2" t="s">
        <v>1253</v>
      </c>
      <c r="F1439" s="2" t="s">
        <v>1452</v>
      </c>
      <c r="G1439" s="2" t="s">
        <v>1332</v>
      </c>
      <c r="H1439" s="2" t="s">
        <v>1459</v>
      </c>
      <c r="I1439" s="2" t="s">
        <v>1331</v>
      </c>
      <c r="J1439">
        <v>1.1020000000000001</v>
      </c>
    </row>
    <row r="1440" spans="1:10" hidden="1">
      <c r="A1440" t="str">
        <f t="shared" si="22"/>
        <v>44536BOS</v>
      </c>
      <c r="B1440" s="1">
        <v>44536</v>
      </c>
      <c r="C1440" t="s">
        <v>1250</v>
      </c>
      <c r="D1440" s="2" t="s">
        <v>1172</v>
      </c>
      <c r="E1440" s="2" t="s">
        <v>1542</v>
      </c>
      <c r="F1440" s="2" t="s">
        <v>1318</v>
      </c>
      <c r="G1440" s="2" t="s">
        <v>1650</v>
      </c>
      <c r="H1440" s="2" t="s">
        <v>1226</v>
      </c>
      <c r="I1440" s="2" t="s">
        <v>1421</v>
      </c>
      <c r="J1440">
        <v>1.105</v>
      </c>
    </row>
    <row r="1441" spans="1:10" hidden="1">
      <c r="A1441" t="str">
        <f t="shared" si="22"/>
        <v>44536DEN</v>
      </c>
      <c r="B1441" s="1">
        <v>44536</v>
      </c>
      <c r="C1441" t="s">
        <v>1251</v>
      </c>
      <c r="D1441" s="2" t="s">
        <v>1177</v>
      </c>
      <c r="E1441" s="2" t="s">
        <v>1443</v>
      </c>
      <c r="F1441" s="2" t="s">
        <v>1457</v>
      </c>
      <c r="G1441" s="2" t="s">
        <v>1635</v>
      </c>
      <c r="H1441" s="2" t="s">
        <v>1226</v>
      </c>
      <c r="I1441" s="2" t="s">
        <v>1542</v>
      </c>
      <c r="J1441">
        <v>1.1359999999999999</v>
      </c>
    </row>
    <row r="1442" spans="1:10" hidden="1">
      <c r="A1442" t="str">
        <f t="shared" si="22"/>
        <v>44536NYK</v>
      </c>
      <c r="B1442" s="1">
        <v>44536</v>
      </c>
      <c r="C1442" t="s">
        <v>1252</v>
      </c>
      <c r="D1442" s="2" t="s">
        <v>1189</v>
      </c>
      <c r="E1442" s="2" t="s">
        <v>1291</v>
      </c>
      <c r="F1442" s="2" t="s">
        <v>1496</v>
      </c>
      <c r="G1442" s="2" t="s">
        <v>1288</v>
      </c>
      <c r="H1442" s="2" t="s">
        <v>1332</v>
      </c>
      <c r="I1442" s="2" t="s">
        <v>1225</v>
      </c>
      <c r="J1442">
        <v>1.0680000000000001</v>
      </c>
    </row>
    <row r="1443" spans="1:10" hidden="1">
      <c r="A1443" t="str">
        <f t="shared" si="22"/>
        <v>44536TOR</v>
      </c>
      <c r="B1443" s="1">
        <v>44536</v>
      </c>
      <c r="C1443" t="s">
        <v>1255</v>
      </c>
      <c r="D1443" s="2" t="s">
        <v>1195</v>
      </c>
      <c r="E1443" s="2" t="s">
        <v>1379</v>
      </c>
      <c r="F1443" s="2" t="s">
        <v>1307</v>
      </c>
      <c r="G1443" s="2" t="s">
        <v>1292</v>
      </c>
      <c r="H1443" s="2" t="s">
        <v>1338</v>
      </c>
      <c r="I1443" s="2" t="s">
        <v>1225</v>
      </c>
      <c r="J1443">
        <v>1.085</v>
      </c>
    </row>
    <row r="1444" spans="1:10" hidden="1">
      <c r="A1444" t="str">
        <f t="shared" si="22"/>
        <v>44536IND</v>
      </c>
      <c r="B1444" s="1">
        <v>44536</v>
      </c>
      <c r="C1444" t="s">
        <v>1256</v>
      </c>
      <c r="D1444" s="2" t="s">
        <v>1181</v>
      </c>
      <c r="E1444" s="2" t="s">
        <v>1381</v>
      </c>
      <c r="F1444" s="2" t="s">
        <v>1291</v>
      </c>
      <c r="G1444" s="2" t="s">
        <v>1621</v>
      </c>
      <c r="H1444" s="2" t="s">
        <v>1425</v>
      </c>
      <c r="I1444" s="2" t="s">
        <v>1336</v>
      </c>
      <c r="J1444">
        <v>1.091</v>
      </c>
    </row>
    <row r="1445" spans="1:10" hidden="1">
      <c r="A1445" t="str">
        <f t="shared" si="22"/>
        <v>44536WAS</v>
      </c>
      <c r="B1445" s="1">
        <v>44536</v>
      </c>
      <c r="C1445" t="s">
        <v>1260</v>
      </c>
      <c r="D1445" s="2" t="s">
        <v>1197</v>
      </c>
      <c r="E1445" s="2" t="s">
        <v>1366</v>
      </c>
      <c r="F1445" s="2" t="s">
        <v>1386</v>
      </c>
      <c r="G1445" s="2" t="s">
        <v>1383</v>
      </c>
      <c r="H1445" s="2" t="s">
        <v>1436</v>
      </c>
      <c r="I1445" s="2" t="s">
        <v>1370</v>
      </c>
      <c r="J1445">
        <v>1.077</v>
      </c>
    </row>
    <row r="1446" spans="1:10" hidden="1">
      <c r="A1446" t="str">
        <f t="shared" si="22"/>
        <v>44536DAL</v>
      </c>
      <c r="B1446" s="1">
        <v>44536</v>
      </c>
      <c r="C1446" t="s">
        <v>1261</v>
      </c>
      <c r="D1446" s="2" t="s">
        <v>1176</v>
      </c>
      <c r="E1446" s="2" t="s">
        <v>1366</v>
      </c>
      <c r="F1446" s="2" t="s">
        <v>1363</v>
      </c>
      <c r="G1446" s="2" t="s">
        <v>1412</v>
      </c>
      <c r="H1446" s="2" t="s">
        <v>1443</v>
      </c>
      <c r="I1446" s="2" t="s">
        <v>1301</v>
      </c>
      <c r="J1446">
        <v>1.119</v>
      </c>
    </row>
    <row r="1447" spans="1:10" hidden="1">
      <c r="A1447" t="str">
        <f t="shared" si="22"/>
        <v>44536SAC</v>
      </c>
      <c r="B1447" s="1">
        <v>44536</v>
      </c>
      <c r="C1447" t="s">
        <v>1262</v>
      </c>
      <c r="D1447" s="2" t="s">
        <v>1214</v>
      </c>
      <c r="E1447" s="2" t="s">
        <v>1366</v>
      </c>
      <c r="F1447" s="2" t="s">
        <v>1326</v>
      </c>
      <c r="G1447" s="2" t="s">
        <v>1229</v>
      </c>
      <c r="H1447" s="2" t="s">
        <v>1482</v>
      </c>
      <c r="I1447" s="2" t="s">
        <v>1386</v>
      </c>
      <c r="J1447">
        <v>1.1020000000000001</v>
      </c>
    </row>
    <row r="1448" spans="1:10" hidden="1">
      <c r="A1448" t="str">
        <f t="shared" si="22"/>
        <v>44536CLE</v>
      </c>
      <c r="B1448" s="1">
        <v>44536</v>
      </c>
      <c r="C1448" t="s">
        <v>1263</v>
      </c>
      <c r="D1448" s="2" t="s">
        <v>1175</v>
      </c>
      <c r="E1448" s="2" t="s">
        <v>1368</v>
      </c>
      <c r="F1448" s="2" t="s">
        <v>1479</v>
      </c>
      <c r="G1448" s="2" t="s">
        <v>1355</v>
      </c>
      <c r="H1448" s="2" t="s">
        <v>1292</v>
      </c>
      <c r="I1448" s="2" t="s">
        <v>1421</v>
      </c>
      <c r="J1448">
        <v>1.026</v>
      </c>
    </row>
    <row r="1449" spans="1:10" hidden="1">
      <c r="A1449" t="str">
        <f t="shared" si="22"/>
        <v>44536SAS</v>
      </c>
      <c r="B1449" s="1">
        <v>44536</v>
      </c>
      <c r="C1449" t="s">
        <v>1264</v>
      </c>
      <c r="D1449" s="2" t="s">
        <v>1194</v>
      </c>
      <c r="E1449" s="2" t="s">
        <v>1334</v>
      </c>
      <c r="F1449" s="2" t="s">
        <v>1219</v>
      </c>
      <c r="G1449" s="2" t="s">
        <v>1494</v>
      </c>
      <c r="H1449" s="2" t="s">
        <v>1223</v>
      </c>
      <c r="I1449" s="2" t="s">
        <v>1367</v>
      </c>
      <c r="J1449">
        <v>1.0780000000000001</v>
      </c>
    </row>
    <row r="1450" spans="1:10" hidden="1">
      <c r="A1450" t="str">
        <f t="shared" si="22"/>
        <v>44536LAL</v>
      </c>
      <c r="B1450" s="1">
        <v>44536</v>
      </c>
      <c r="C1450" t="s">
        <v>1265</v>
      </c>
      <c r="D1450" s="2" t="s">
        <v>1183</v>
      </c>
      <c r="E1450" s="2" t="s">
        <v>1332</v>
      </c>
      <c r="F1450" s="2" t="s">
        <v>1438</v>
      </c>
      <c r="G1450" s="2" t="s">
        <v>1570</v>
      </c>
      <c r="H1450" s="2" t="s">
        <v>1297</v>
      </c>
      <c r="I1450" s="2" t="s">
        <v>1430</v>
      </c>
      <c r="J1450">
        <v>1.0620000000000001</v>
      </c>
    </row>
    <row r="1451" spans="1:10" hidden="1">
      <c r="A1451" t="str">
        <f t="shared" si="22"/>
        <v>44536MIN</v>
      </c>
      <c r="B1451" s="1">
        <v>44536</v>
      </c>
      <c r="C1451" t="s">
        <v>1266</v>
      </c>
      <c r="D1451" s="2" t="s">
        <v>1187</v>
      </c>
      <c r="E1451" s="2" t="s">
        <v>1301</v>
      </c>
      <c r="F1451" s="2" t="s">
        <v>1396</v>
      </c>
      <c r="G1451" s="2" t="s">
        <v>1400</v>
      </c>
      <c r="H1451" s="2" t="s">
        <v>1370</v>
      </c>
      <c r="I1451" s="2" t="s">
        <v>1295</v>
      </c>
      <c r="J1451">
        <v>1.0609999999999999</v>
      </c>
    </row>
    <row r="1452" spans="1:10" hidden="1">
      <c r="A1452" t="str">
        <f t="shared" si="22"/>
        <v>44536LAC</v>
      </c>
      <c r="B1452" s="1">
        <v>44536</v>
      </c>
      <c r="C1452" t="s">
        <v>1267</v>
      </c>
      <c r="D1452" s="2" t="s">
        <v>1182</v>
      </c>
      <c r="E1452" s="2" t="s">
        <v>1505</v>
      </c>
      <c r="F1452" s="2" t="s">
        <v>1323</v>
      </c>
      <c r="G1452" s="2" t="s">
        <v>1651</v>
      </c>
      <c r="H1452" s="2" t="s">
        <v>1505</v>
      </c>
      <c r="I1452" s="2" t="s">
        <v>1257</v>
      </c>
      <c r="J1452">
        <v>1.147</v>
      </c>
    </row>
    <row r="1453" spans="1:10" hidden="1">
      <c r="A1453" t="str">
        <f t="shared" si="22"/>
        <v>44536NOP</v>
      </c>
      <c r="B1453" s="1">
        <v>44536</v>
      </c>
      <c r="C1453" t="s">
        <v>1268</v>
      </c>
      <c r="D1453" s="2" t="s">
        <v>1188</v>
      </c>
      <c r="E1453" s="2" t="s">
        <v>1482</v>
      </c>
      <c r="F1453" s="2" t="s">
        <v>1560</v>
      </c>
      <c r="G1453" s="2" t="s">
        <v>1439</v>
      </c>
      <c r="H1453" s="2" t="s">
        <v>1293</v>
      </c>
      <c r="I1453" s="2" t="s">
        <v>1397</v>
      </c>
      <c r="J1453">
        <v>1.1020000000000001</v>
      </c>
    </row>
    <row r="1454" spans="1:10" hidden="1">
      <c r="A1454" t="str">
        <f t="shared" si="22"/>
        <v>44536HOU</v>
      </c>
      <c r="B1454" s="1">
        <v>44536</v>
      </c>
      <c r="C1454" t="s">
        <v>1269</v>
      </c>
      <c r="D1454" s="2" t="s">
        <v>1180</v>
      </c>
      <c r="E1454" s="2" t="s">
        <v>1302</v>
      </c>
      <c r="F1454" s="2" t="s">
        <v>1253</v>
      </c>
      <c r="G1454" s="2" t="s">
        <v>1545</v>
      </c>
      <c r="H1454" s="2" t="s">
        <v>1455</v>
      </c>
      <c r="I1454" s="2" t="s">
        <v>1555</v>
      </c>
      <c r="J1454">
        <v>1.04</v>
      </c>
    </row>
    <row r="1455" spans="1:10" hidden="1">
      <c r="A1455" t="str">
        <f t="shared" si="22"/>
        <v>44536ORL</v>
      </c>
      <c r="B1455" s="1">
        <v>44536</v>
      </c>
      <c r="C1455" t="s">
        <v>1270</v>
      </c>
      <c r="D1455" s="2" t="s">
        <v>1191</v>
      </c>
      <c r="E1455" s="2" t="s">
        <v>1456</v>
      </c>
      <c r="F1455" s="2" t="s">
        <v>1481</v>
      </c>
      <c r="G1455" s="2" t="s">
        <v>1279</v>
      </c>
      <c r="H1455" s="2" t="s">
        <v>1550</v>
      </c>
      <c r="I1455" s="2" t="s">
        <v>1455</v>
      </c>
      <c r="J1455">
        <v>1.0209999999999999</v>
      </c>
    </row>
    <row r="1456" spans="1:10" hidden="1">
      <c r="A1456" t="str">
        <f t="shared" si="22"/>
        <v>44536DET</v>
      </c>
      <c r="B1456" s="1">
        <v>44536</v>
      </c>
      <c r="C1456" t="s">
        <v>1271</v>
      </c>
      <c r="D1456" s="2" t="s">
        <v>1178</v>
      </c>
      <c r="E1456" s="2" t="s">
        <v>1452</v>
      </c>
      <c r="F1456" s="2" t="s">
        <v>1211</v>
      </c>
      <c r="G1456" s="2" t="s">
        <v>1297</v>
      </c>
      <c r="H1456" s="2" t="s">
        <v>1212</v>
      </c>
      <c r="I1456" s="2" t="s">
        <v>1484</v>
      </c>
      <c r="J1456">
        <v>1.048</v>
      </c>
    </row>
    <row r="1457" spans="1:10" hidden="1">
      <c r="A1457" t="str">
        <f t="shared" si="22"/>
        <v>44536OKC</v>
      </c>
      <c r="B1457" s="1">
        <v>44536</v>
      </c>
      <c r="C1457" t="s">
        <v>1273</v>
      </c>
      <c r="D1457" s="2" t="s">
        <v>1190</v>
      </c>
      <c r="E1457" s="2" t="s">
        <v>1364</v>
      </c>
      <c r="F1457" s="2" t="s">
        <v>1584</v>
      </c>
      <c r="G1457" s="2" t="s">
        <v>1453</v>
      </c>
      <c r="H1457" s="2" t="s">
        <v>1455</v>
      </c>
      <c r="I1457" s="2" t="s">
        <v>1380</v>
      </c>
      <c r="J1457">
        <v>1.0069999999999999</v>
      </c>
    </row>
    <row r="1458" spans="1:10" hidden="1">
      <c r="A1458" t="str">
        <f t="shared" si="22"/>
        <v>44537--</v>
      </c>
      <c r="B1458" s="1">
        <v>44537</v>
      </c>
      <c r="C1458" t="s">
        <v>1209</v>
      </c>
      <c r="D1458" s="2" t="s">
        <v>1209</v>
      </c>
      <c r="E1458" s="2" t="s">
        <v>1209</v>
      </c>
      <c r="F1458" s="2" t="s">
        <v>1209</v>
      </c>
      <c r="G1458" s="2" t="s">
        <v>1209</v>
      </c>
      <c r="H1458" s="2" t="s">
        <v>1209</v>
      </c>
      <c r="I1458" s="2" t="s">
        <v>1209</v>
      </c>
      <c r="J1458" t="s">
        <v>1209</v>
      </c>
    </row>
    <row r="1459" spans="1:10" hidden="1">
      <c r="A1459" t="str">
        <f t="shared" si="22"/>
        <v>44537UTA</v>
      </c>
      <c r="B1459" s="1">
        <v>44537</v>
      </c>
      <c r="C1459" t="s">
        <v>1237</v>
      </c>
      <c r="D1459" s="2" t="s">
        <v>1196</v>
      </c>
      <c r="E1459" s="2" t="s">
        <v>1557</v>
      </c>
      <c r="F1459" s="2" t="s">
        <v>1629</v>
      </c>
      <c r="G1459" s="2" t="s">
        <v>1275</v>
      </c>
      <c r="H1459" s="2" t="s">
        <v>1220</v>
      </c>
      <c r="I1459" s="2" t="s">
        <v>1281</v>
      </c>
      <c r="J1459">
        <v>1.1459999999999999</v>
      </c>
    </row>
    <row r="1460" spans="1:10">
      <c r="A1460" t="str">
        <f t="shared" si="22"/>
        <v>44537ATL</v>
      </c>
      <c r="B1460" s="1">
        <v>44537</v>
      </c>
      <c r="C1460" t="s">
        <v>1238</v>
      </c>
      <c r="D1460" s="2" t="s">
        <v>1168</v>
      </c>
      <c r="E1460" s="2" t="s">
        <v>1281</v>
      </c>
      <c r="F1460" s="2" t="s">
        <v>1581</v>
      </c>
      <c r="G1460" s="2" t="s">
        <v>1652</v>
      </c>
      <c r="H1460" s="2" t="s">
        <v>1418</v>
      </c>
      <c r="I1460" s="2" t="s">
        <v>1286</v>
      </c>
      <c r="J1460">
        <v>1.109</v>
      </c>
    </row>
    <row r="1461" spans="1:10" hidden="1">
      <c r="A1461" t="str">
        <f t="shared" si="22"/>
        <v>44537GSW</v>
      </c>
      <c r="B1461" s="1">
        <v>44537</v>
      </c>
      <c r="C1461" t="s">
        <v>1240</v>
      </c>
      <c r="D1461" s="2" t="s">
        <v>1179</v>
      </c>
      <c r="E1461" s="2" t="s">
        <v>1473</v>
      </c>
      <c r="F1461" s="2" t="s">
        <v>1542</v>
      </c>
      <c r="G1461" s="2" t="s">
        <v>1351</v>
      </c>
      <c r="H1461" s="2" t="s">
        <v>1494</v>
      </c>
      <c r="I1461" s="2" t="s">
        <v>1440</v>
      </c>
      <c r="J1461">
        <v>1.077</v>
      </c>
    </row>
    <row r="1462" spans="1:10" hidden="1">
      <c r="A1462" t="str">
        <f t="shared" si="22"/>
        <v>44537CHA</v>
      </c>
      <c r="B1462" s="1">
        <v>44537</v>
      </c>
      <c r="C1462" t="s">
        <v>1241</v>
      </c>
      <c r="D1462" s="2" t="s">
        <v>1174</v>
      </c>
      <c r="E1462" s="2" t="s">
        <v>1223</v>
      </c>
      <c r="F1462" s="2" t="s">
        <v>1614</v>
      </c>
      <c r="G1462" s="2" t="s">
        <v>1653</v>
      </c>
      <c r="H1462" s="2" t="s">
        <v>1281</v>
      </c>
      <c r="I1462" s="2" t="s">
        <v>1224</v>
      </c>
      <c r="J1462">
        <v>1.075</v>
      </c>
    </row>
    <row r="1463" spans="1:10" hidden="1">
      <c r="A1463" t="str">
        <f t="shared" si="22"/>
        <v>44537POR</v>
      </c>
      <c r="B1463" s="1">
        <v>44537</v>
      </c>
      <c r="C1463" t="s">
        <v>1242</v>
      </c>
      <c r="D1463" s="2" t="s">
        <v>1193</v>
      </c>
      <c r="E1463" s="2" t="s">
        <v>1304</v>
      </c>
      <c r="F1463" s="2" t="s">
        <v>1454</v>
      </c>
      <c r="G1463" s="2" t="s">
        <v>1221</v>
      </c>
      <c r="H1463" s="2" t="s">
        <v>1279</v>
      </c>
      <c r="I1463" s="2" t="s">
        <v>1448</v>
      </c>
      <c r="J1463">
        <v>1.1439999999999999</v>
      </c>
    </row>
    <row r="1464" spans="1:10" hidden="1">
      <c r="A1464" t="str">
        <f t="shared" si="22"/>
        <v>44537PHX</v>
      </c>
      <c r="B1464" s="1">
        <v>44537</v>
      </c>
      <c r="C1464" t="s">
        <v>1243</v>
      </c>
      <c r="D1464" s="2" t="s">
        <v>1215</v>
      </c>
      <c r="E1464" s="2" t="s">
        <v>1476</v>
      </c>
      <c r="F1464" s="2" t="s">
        <v>1297</v>
      </c>
      <c r="G1464" s="2" t="s">
        <v>1461</v>
      </c>
      <c r="H1464" s="2" t="s">
        <v>1419</v>
      </c>
      <c r="I1464" s="2" t="s">
        <v>1328</v>
      </c>
      <c r="J1464">
        <v>1.133</v>
      </c>
    </row>
    <row r="1465" spans="1:10" hidden="1">
      <c r="A1465" t="str">
        <f t="shared" si="22"/>
        <v>44537MIA</v>
      </c>
      <c r="B1465" s="1">
        <v>44537</v>
      </c>
      <c r="C1465" t="s">
        <v>1244</v>
      </c>
      <c r="D1465" s="2" t="s">
        <v>1185</v>
      </c>
      <c r="E1465" s="2" t="s">
        <v>1225</v>
      </c>
      <c r="F1465" s="2" t="s">
        <v>1257</v>
      </c>
      <c r="G1465" s="2" t="s">
        <v>1433</v>
      </c>
      <c r="H1465" s="2" t="s">
        <v>1535</v>
      </c>
      <c r="I1465" s="2" t="s">
        <v>1291</v>
      </c>
      <c r="J1465">
        <v>1.073</v>
      </c>
    </row>
    <row r="1466" spans="1:10" hidden="1">
      <c r="A1466" t="str">
        <f t="shared" si="22"/>
        <v>44537CHI</v>
      </c>
      <c r="B1466" s="1">
        <v>44537</v>
      </c>
      <c r="C1466" t="s">
        <v>1245</v>
      </c>
      <c r="D1466" s="2" t="s">
        <v>1173</v>
      </c>
      <c r="E1466" s="2" t="s">
        <v>1325</v>
      </c>
      <c r="F1466" s="2" t="s">
        <v>1361</v>
      </c>
      <c r="G1466" s="2" t="s">
        <v>1421</v>
      </c>
      <c r="H1466" s="2" t="s">
        <v>1459</v>
      </c>
      <c r="I1466" s="2" t="s">
        <v>1425</v>
      </c>
      <c r="J1466">
        <v>1.081</v>
      </c>
    </row>
    <row r="1467" spans="1:10" hidden="1">
      <c r="A1467" t="str">
        <f t="shared" si="22"/>
        <v>44537MEM</v>
      </c>
      <c r="B1467" s="1">
        <v>44537</v>
      </c>
      <c r="C1467" t="s">
        <v>1246</v>
      </c>
      <c r="D1467" s="2" t="s">
        <v>1184</v>
      </c>
      <c r="E1467" s="2" t="s">
        <v>1459</v>
      </c>
      <c r="F1467" s="2" t="s">
        <v>1451</v>
      </c>
      <c r="G1467" s="2" t="s">
        <v>1345</v>
      </c>
      <c r="H1467" s="2" t="s">
        <v>1333</v>
      </c>
      <c r="I1467" s="2" t="s">
        <v>1373</v>
      </c>
      <c r="J1467">
        <v>1.0880000000000001</v>
      </c>
    </row>
    <row r="1468" spans="1:10" hidden="1">
      <c r="A1468" t="str">
        <f t="shared" si="22"/>
        <v>44537MIL</v>
      </c>
      <c r="B1468" s="1">
        <v>44537</v>
      </c>
      <c r="C1468" t="s">
        <v>1247</v>
      </c>
      <c r="D1468" s="2" t="s">
        <v>1186</v>
      </c>
      <c r="E1468" s="2" t="s">
        <v>1288</v>
      </c>
      <c r="F1468" s="2" t="s">
        <v>1222</v>
      </c>
      <c r="G1468" s="2" t="s">
        <v>1395</v>
      </c>
      <c r="H1468" s="2" t="s">
        <v>1253</v>
      </c>
      <c r="I1468" s="2" t="s">
        <v>1325</v>
      </c>
      <c r="J1468">
        <v>1.129</v>
      </c>
    </row>
    <row r="1469" spans="1:10" hidden="1">
      <c r="A1469" t="str">
        <f t="shared" si="22"/>
        <v>44537BKN</v>
      </c>
      <c r="B1469" s="1">
        <v>44537</v>
      </c>
      <c r="C1469" t="s">
        <v>1248</v>
      </c>
      <c r="D1469" s="2" t="s">
        <v>1171</v>
      </c>
      <c r="E1469" s="2" t="s">
        <v>1351</v>
      </c>
      <c r="F1469" s="2" t="s">
        <v>1384</v>
      </c>
      <c r="G1469" s="2" t="s">
        <v>1227</v>
      </c>
      <c r="H1469" s="2" t="s">
        <v>1332</v>
      </c>
      <c r="I1469" s="2" t="s">
        <v>1582</v>
      </c>
      <c r="J1469">
        <v>1.1439999999999999</v>
      </c>
    </row>
    <row r="1470" spans="1:10" hidden="1">
      <c r="A1470" t="str">
        <f t="shared" si="22"/>
        <v>44537PHI</v>
      </c>
      <c r="B1470" s="1">
        <v>44537</v>
      </c>
      <c r="C1470" t="s">
        <v>1249</v>
      </c>
      <c r="D1470" s="2" t="s">
        <v>1192</v>
      </c>
      <c r="E1470" s="2" t="s">
        <v>1253</v>
      </c>
      <c r="F1470" s="2" t="s">
        <v>1452</v>
      </c>
      <c r="G1470" s="2" t="s">
        <v>1332</v>
      </c>
      <c r="H1470" s="2" t="s">
        <v>1459</v>
      </c>
      <c r="I1470" s="2" t="s">
        <v>1331</v>
      </c>
      <c r="J1470">
        <v>1.1020000000000001</v>
      </c>
    </row>
    <row r="1471" spans="1:10" hidden="1">
      <c r="A1471" t="str">
        <f t="shared" si="22"/>
        <v>44537BOS</v>
      </c>
      <c r="B1471" s="1">
        <v>44537</v>
      </c>
      <c r="C1471" t="s">
        <v>1250</v>
      </c>
      <c r="D1471" s="2" t="s">
        <v>1172</v>
      </c>
      <c r="E1471" s="2" t="s">
        <v>1542</v>
      </c>
      <c r="F1471" s="2" t="s">
        <v>1318</v>
      </c>
      <c r="G1471" s="2" t="s">
        <v>1650</v>
      </c>
      <c r="H1471" s="2" t="s">
        <v>1226</v>
      </c>
      <c r="I1471" s="2" t="s">
        <v>1421</v>
      </c>
      <c r="J1471">
        <v>1.105</v>
      </c>
    </row>
    <row r="1472" spans="1:10" hidden="1">
      <c r="A1472" t="str">
        <f t="shared" si="22"/>
        <v>44537DEN</v>
      </c>
      <c r="B1472" s="1">
        <v>44537</v>
      </c>
      <c r="C1472" t="s">
        <v>1251</v>
      </c>
      <c r="D1472" s="2" t="s">
        <v>1177</v>
      </c>
      <c r="E1472" s="2" t="s">
        <v>1443</v>
      </c>
      <c r="F1472" s="2" t="s">
        <v>1457</v>
      </c>
      <c r="G1472" s="2" t="s">
        <v>1635</v>
      </c>
      <c r="H1472" s="2" t="s">
        <v>1226</v>
      </c>
      <c r="I1472" s="2" t="s">
        <v>1542</v>
      </c>
      <c r="J1472">
        <v>1.1359999999999999</v>
      </c>
    </row>
    <row r="1473" spans="1:10" hidden="1">
      <c r="A1473" t="str">
        <f t="shared" si="22"/>
        <v>44537NYK</v>
      </c>
      <c r="B1473" s="1">
        <v>44537</v>
      </c>
      <c r="C1473" t="s">
        <v>1252</v>
      </c>
      <c r="D1473" s="2" t="s">
        <v>1189</v>
      </c>
      <c r="E1473" s="2" t="s">
        <v>1291</v>
      </c>
      <c r="F1473" s="2" t="s">
        <v>1496</v>
      </c>
      <c r="G1473" s="2" t="s">
        <v>1288</v>
      </c>
      <c r="H1473" s="2" t="s">
        <v>1332</v>
      </c>
      <c r="I1473" s="2" t="s">
        <v>1225</v>
      </c>
      <c r="J1473">
        <v>1.0680000000000001</v>
      </c>
    </row>
    <row r="1474" spans="1:10" hidden="1">
      <c r="A1474" t="str">
        <f t="shared" si="22"/>
        <v>44537TOR</v>
      </c>
      <c r="B1474" s="1">
        <v>44537</v>
      </c>
      <c r="C1474" t="s">
        <v>1255</v>
      </c>
      <c r="D1474" s="2" t="s">
        <v>1195</v>
      </c>
      <c r="E1474" s="2" t="s">
        <v>1293</v>
      </c>
      <c r="F1474" s="2" t="s">
        <v>1472</v>
      </c>
      <c r="G1474" s="2" t="s">
        <v>1446</v>
      </c>
      <c r="H1474" s="2" t="s">
        <v>1462</v>
      </c>
      <c r="I1474" s="2" t="s">
        <v>1225</v>
      </c>
      <c r="J1474">
        <v>1.085</v>
      </c>
    </row>
    <row r="1475" spans="1:10" hidden="1">
      <c r="A1475" t="str">
        <f t="shared" ref="A1475:A1538" si="23">_xlfn.CONCAT(B1475,D1475)</f>
        <v>44537IND</v>
      </c>
      <c r="B1475" s="1">
        <v>44537</v>
      </c>
      <c r="C1475" t="s">
        <v>1256</v>
      </c>
      <c r="D1475" s="2" t="s">
        <v>1181</v>
      </c>
      <c r="E1475" s="2" t="s">
        <v>1381</v>
      </c>
      <c r="F1475" s="2" t="s">
        <v>1291</v>
      </c>
      <c r="G1475" s="2" t="s">
        <v>1621</v>
      </c>
      <c r="H1475" s="2" t="s">
        <v>1425</v>
      </c>
      <c r="I1475" s="2" t="s">
        <v>1336</v>
      </c>
      <c r="J1475">
        <v>1.091</v>
      </c>
    </row>
    <row r="1476" spans="1:10" hidden="1">
      <c r="A1476" t="str">
        <f t="shared" si="23"/>
        <v>44537CLE</v>
      </c>
      <c r="B1476" s="1">
        <v>44537</v>
      </c>
      <c r="C1476" t="s">
        <v>1260</v>
      </c>
      <c r="D1476" s="2" t="s">
        <v>1175</v>
      </c>
      <c r="E1476" s="2" t="s">
        <v>1448</v>
      </c>
      <c r="F1476" s="2" t="s">
        <v>1581</v>
      </c>
      <c r="G1476" s="2" t="s">
        <v>1413</v>
      </c>
      <c r="H1476" s="2" t="s">
        <v>1336</v>
      </c>
      <c r="I1476" s="2" t="s">
        <v>1421</v>
      </c>
      <c r="J1476">
        <v>1.026</v>
      </c>
    </row>
    <row r="1477" spans="1:10" hidden="1">
      <c r="A1477" t="str">
        <f t="shared" si="23"/>
        <v>44537DAL</v>
      </c>
      <c r="B1477" s="1">
        <v>44537</v>
      </c>
      <c r="C1477" t="s">
        <v>1261</v>
      </c>
      <c r="D1477" s="2" t="s">
        <v>1176</v>
      </c>
      <c r="E1477" s="2" t="s">
        <v>1366</v>
      </c>
      <c r="F1477" s="2" t="s">
        <v>1363</v>
      </c>
      <c r="G1477" s="2" t="s">
        <v>1412</v>
      </c>
      <c r="H1477" s="2" t="s">
        <v>1443</v>
      </c>
      <c r="I1477" s="2" t="s">
        <v>1301</v>
      </c>
      <c r="J1477">
        <v>1.119</v>
      </c>
    </row>
    <row r="1478" spans="1:10" hidden="1">
      <c r="A1478" t="str">
        <f t="shared" si="23"/>
        <v>44537SAC</v>
      </c>
      <c r="B1478" s="1">
        <v>44537</v>
      </c>
      <c r="C1478" t="s">
        <v>1262</v>
      </c>
      <c r="D1478" s="2" t="s">
        <v>1214</v>
      </c>
      <c r="E1478" s="2" t="s">
        <v>1366</v>
      </c>
      <c r="F1478" s="2" t="s">
        <v>1326</v>
      </c>
      <c r="G1478" s="2" t="s">
        <v>1229</v>
      </c>
      <c r="H1478" s="2" t="s">
        <v>1482</v>
      </c>
      <c r="I1478" s="2" t="s">
        <v>1386</v>
      </c>
      <c r="J1478">
        <v>1.1020000000000001</v>
      </c>
    </row>
    <row r="1479" spans="1:10" hidden="1">
      <c r="A1479" t="str">
        <f t="shared" si="23"/>
        <v>44537WAS</v>
      </c>
      <c r="B1479" s="1">
        <v>44537</v>
      </c>
      <c r="C1479" t="s">
        <v>1263</v>
      </c>
      <c r="D1479" s="2" t="s">
        <v>1197</v>
      </c>
      <c r="E1479" s="2" t="s">
        <v>1501</v>
      </c>
      <c r="F1479" s="2" t="s">
        <v>1407</v>
      </c>
      <c r="G1479" s="2" t="s">
        <v>1364</v>
      </c>
      <c r="H1479" s="2" t="s">
        <v>1436</v>
      </c>
      <c r="I1479" s="2" t="s">
        <v>1303</v>
      </c>
      <c r="J1479">
        <v>1.077</v>
      </c>
    </row>
    <row r="1480" spans="1:10" hidden="1">
      <c r="A1480" t="str">
        <f t="shared" si="23"/>
        <v>44537SAS</v>
      </c>
      <c r="B1480" s="1">
        <v>44537</v>
      </c>
      <c r="C1480" t="s">
        <v>1264</v>
      </c>
      <c r="D1480" s="2" t="s">
        <v>1194</v>
      </c>
      <c r="E1480" s="2" t="s">
        <v>1334</v>
      </c>
      <c r="F1480" s="2" t="s">
        <v>1219</v>
      </c>
      <c r="G1480" s="2" t="s">
        <v>1494</v>
      </c>
      <c r="H1480" s="2" t="s">
        <v>1223</v>
      </c>
      <c r="I1480" s="2" t="s">
        <v>1367</v>
      </c>
      <c r="J1480">
        <v>1.0780000000000001</v>
      </c>
    </row>
    <row r="1481" spans="1:10" hidden="1">
      <c r="A1481" t="str">
        <f t="shared" si="23"/>
        <v>44537LAL</v>
      </c>
      <c r="B1481" s="1">
        <v>44537</v>
      </c>
      <c r="C1481" t="s">
        <v>1265</v>
      </c>
      <c r="D1481" s="2" t="s">
        <v>1183</v>
      </c>
      <c r="E1481" s="2" t="s">
        <v>1332</v>
      </c>
      <c r="F1481" s="2" t="s">
        <v>1438</v>
      </c>
      <c r="G1481" s="2" t="s">
        <v>1570</v>
      </c>
      <c r="H1481" s="2" t="s">
        <v>1297</v>
      </c>
      <c r="I1481" s="2" t="s">
        <v>1430</v>
      </c>
      <c r="J1481">
        <v>1.0620000000000001</v>
      </c>
    </row>
    <row r="1482" spans="1:10" hidden="1">
      <c r="A1482" t="str">
        <f t="shared" si="23"/>
        <v>44537MIN</v>
      </c>
      <c r="B1482" s="1">
        <v>44537</v>
      </c>
      <c r="C1482" t="s">
        <v>1266</v>
      </c>
      <c r="D1482" s="2" t="s">
        <v>1187</v>
      </c>
      <c r="E1482" s="2" t="s">
        <v>1301</v>
      </c>
      <c r="F1482" s="2" t="s">
        <v>1396</v>
      </c>
      <c r="G1482" s="2" t="s">
        <v>1400</v>
      </c>
      <c r="H1482" s="2" t="s">
        <v>1370</v>
      </c>
      <c r="I1482" s="2" t="s">
        <v>1295</v>
      </c>
      <c r="J1482">
        <v>1.0609999999999999</v>
      </c>
    </row>
    <row r="1483" spans="1:10" hidden="1">
      <c r="A1483" t="str">
        <f t="shared" si="23"/>
        <v>44537LAC</v>
      </c>
      <c r="B1483" s="1">
        <v>44537</v>
      </c>
      <c r="C1483" t="s">
        <v>1267</v>
      </c>
      <c r="D1483" s="2" t="s">
        <v>1182</v>
      </c>
      <c r="E1483" s="2" t="s">
        <v>1505</v>
      </c>
      <c r="F1483" s="2" t="s">
        <v>1323</v>
      </c>
      <c r="G1483" s="2" t="s">
        <v>1651</v>
      </c>
      <c r="H1483" s="2" t="s">
        <v>1505</v>
      </c>
      <c r="I1483" s="2" t="s">
        <v>1257</v>
      </c>
      <c r="J1483">
        <v>1.147</v>
      </c>
    </row>
    <row r="1484" spans="1:10" hidden="1">
      <c r="A1484" t="str">
        <f t="shared" si="23"/>
        <v>44537NOP</v>
      </c>
      <c r="B1484" s="1">
        <v>44537</v>
      </c>
      <c r="C1484" t="s">
        <v>1268</v>
      </c>
      <c r="D1484" s="2" t="s">
        <v>1188</v>
      </c>
      <c r="E1484" s="2" t="s">
        <v>1336</v>
      </c>
      <c r="F1484" s="2" t="s">
        <v>1458</v>
      </c>
      <c r="G1484" s="2" t="s">
        <v>1219</v>
      </c>
      <c r="H1484" s="2" t="s">
        <v>1293</v>
      </c>
      <c r="I1484" s="2" t="s">
        <v>1468</v>
      </c>
      <c r="J1484">
        <v>1.1020000000000001</v>
      </c>
    </row>
    <row r="1485" spans="1:10" hidden="1">
      <c r="A1485" t="str">
        <f t="shared" si="23"/>
        <v>44537HOU</v>
      </c>
      <c r="B1485" s="1">
        <v>44537</v>
      </c>
      <c r="C1485" t="s">
        <v>1269</v>
      </c>
      <c r="D1485" s="2" t="s">
        <v>1180</v>
      </c>
      <c r="E1485" s="2" t="s">
        <v>1472</v>
      </c>
      <c r="F1485" s="2" t="s">
        <v>1576</v>
      </c>
      <c r="G1485" s="2" t="s">
        <v>1654</v>
      </c>
      <c r="H1485" s="2" t="s">
        <v>1394</v>
      </c>
      <c r="I1485" s="2" t="s">
        <v>1555</v>
      </c>
      <c r="J1485">
        <v>1.04</v>
      </c>
    </row>
    <row r="1486" spans="1:10" hidden="1">
      <c r="A1486" t="str">
        <f t="shared" si="23"/>
        <v>44537ORL</v>
      </c>
      <c r="B1486" s="1">
        <v>44537</v>
      </c>
      <c r="C1486" t="s">
        <v>1270</v>
      </c>
      <c r="D1486" s="2" t="s">
        <v>1191</v>
      </c>
      <c r="E1486" s="2" t="s">
        <v>1456</v>
      </c>
      <c r="F1486" s="2" t="s">
        <v>1481</v>
      </c>
      <c r="G1486" s="2" t="s">
        <v>1279</v>
      </c>
      <c r="H1486" s="2" t="s">
        <v>1550</v>
      </c>
      <c r="I1486" s="2" t="s">
        <v>1455</v>
      </c>
      <c r="J1486">
        <v>1.0209999999999999</v>
      </c>
    </row>
    <row r="1487" spans="1:10" hidden="1">
      <c r="A1487" t="str">
        <f t="shared" si="23"/>
        <v>44537DET</v>
      </c>
      <c r="B1487" s="1">
        <v>44537</v>
      </c>
      <c r="C1487" t="s">
        <v>1271</v>
      </c>
      <c r="D1487" s="2" t="s">
        <v>1178</v>
      </c>
      <c r="E1487" s="2" t="s">
        <v>1452</v>
      </c>
      <c r="F1487" s="2" t="s">
        <v>1211</v>
      </c>
      <c r="G1487" s="2" t="s">
        <v>1297</v>
      </c>
      <c r="H1487" s="2" t="s">
        <v>1212</v>
      </c>
      <c r="I1487" s="2" t="s">
        <v>1484</v>
      </c>
      <c r="J1487">
        <v>1.048</v>
      </c>
    </row>
    <row r="1488" spans="1:10" hidden="1">
      <c r="A1488" t="str">
        <f t="shared" si="23"/>
        <v>44537OKC</v>
      </c>
      <c r="B1488" s="1">
        <v>44537</v>
      </c>
      <c r="C1488" t="s">
        <v>1273</v>
      </c>
      <c r="D1488" s="2" t="s">
        <v>1190</v>
      </c>
      <c r="E1488" s="2" t="s">
        <v>1364</v>
      </c>
      <c r="F1488" s="2" t="s">
        <v>1584</v>
      </c>
      <c r="G1488" s="2" t="s">
        <v>1453</v>
      </c>
      <c r="H1488" s="2" t="s">
        <v>1455</v>
      </c>
      <c r="I1488" s="2" t="s">
        <v>1380</v>
      </c>
      <c r="J1488">
        <v>1.0069999999999999</v>
      </c>
    </row>
    <row r="1489" spans="1:10" hidden="1">
      <c r="A1489" t="str">
        <f t="shared" si="23"/>
        <v>44538--</v>
      </c>
      <c r="B1489" s="1">
        <v>44538</v>
      </c>
      <c r="C1489" t="s">
        <v>1209</v>
      </c>
      <c r="D1489" s="2" t="s">
        <v>1209</v>
      </c>
      <c r="E1489" s="2" t="s">
        <v>1209</v>
      </c>
      <c r="F1489" s="2" t="s">
        <v>1209</v>
      </c>
      <c r="G1489" s="2" t="s">
        <v>1209</v>
      </c>
      <c r="H1489" s="2" t="s">
        <v>1209</v>
      </c>
      <c r="I1489" s="2" t="s">
        <v>1209</v>
      </c>
      <c r="J1489" t="s">
        <v>1209</v>
      </c>
    </row>
    <row r="1490" spans="1:10" hidden="1">
      <c r="A1490" t="str">
        <f t="shared" si="23"/>
        <v>44538UTA</v>
      </c>
      <c r="B1490" s="1">
        <v>44538</v>
      </c>
      <c r="C1490" t="s">
        <v>1237</v>
      </c>
      <c r="D1490" s="2" t="s">
        <v>1196</v>
      </c>
      <c r="E1490" s="2" t="s">
        <v>1557</v>
      </c>
      <c r="F1490" s="2" t="s">
        <v>1629</v>
      </c>
      <c r="G1490" s="2" t="s">
        <v>1275</v>
      </c>
      <c r="H1490" s="2" t="s">
        <v>1220</v>
      </c>
      <c r="I1490" s="2" t="s">
        <v>1281</v>
      </c>
      <c r="J1490">
        <v>1.1459999999999999</v>
      </c>
    </row>
    <row r="1491" spans="1:10">
      <c r="A1491" t="str">
        <f t="shared" si="23"/>
        <v>44538ATL</v>
      </c>
      <c r="B1491" s="1">
        <v>44538</v>
      </c>
      <c r="C1491" t="s">
        <v>1238</v>
      </c>
      <c r="D1491" s="2" t="s">
        <v>1168</v>
      </c>
      <c r="E1491" s="2" t="s">
        <v>1358</v>
      </c>
      <c r="F1491" s="2" t="s">
        <v>1385</v>
      </c>
      <c r="G1491" s="2" t="s">
        <v>1395</v>
      </c>
      <c r="H1491" s="2" t="s">
        <v>1418</v>
      </c>
      <c r="I1491" s="2" t="s">
        <v>1304</v>
      </c>
      <c r="J1491">
        <v>1.109</v>
      </c>
    </row>
    <row r="1492" spans="1:10" hidden="1">
      <c r="A1492" t="str">
        <f t="shared" si="23"/>
        <v>44538GSW</v>
      </c>
      <c r="B1492" s="1">
        <v>44538</v>
      </c>
      <c r="C1492" t="s">
        <v>1240</v>
      </c>
      <c r="D1492" s="2" t="s">
        <v>1179</v>
      </c>
      <c r="E1492" s="2" t="s">
        <v>1360</v>
      </c>
      <c r="F1492" s="2" t="s">
        <v>1641</v>
      </c>
      <c r="G1492" s="2" t="s">
        <v>1601</v>
      </c>
      <c r="H1492" s="2" t="s">
        <v>1275</v>
      </c>
      <c r="I1492" s="2" t="s">
        <v>1440</v>
      </c>
      <c r="J1492">
        <v>1.077</v>
      </c>
    </row>
    <row r="1493" spans="1:10" hidden="1">
      <c r="A1493" t="str">
        <f t="shared" si="23"/>
        <v>44538CHA</v>
      </c>
      <c r="B1493" s="1">
        <v>44538</v>
      </c>
      <c r="C1493" t="s">
        <v>1241</v>
      </c>
      <c r="D1493" s="2" t="s">
        <v>1174</v>
      </c>
      <c r="E1493" s="2" t="s">
        <v>1446</v>
      </c>
      <c r="F1493" s="2" t="s">
        <v>1569</v>
      </c>
      <c r="G1493" s="2" t="s">
        <v>1588</v>
      </c>
      <c r="H1493" s="2" t="s">
        <v>1320</v>
      </c>
      <c r="I1493" s="2" t="s">
        <v>1224</v>
      </c>
      <c r="J1493">
        <v>1.075</v>
      </c>
    </row>
    <row r="1494" spans="1:10" hidden="1">
      <c r="A1494" t="str">
        <f t="shared" si="23"/>
        <v>44538PHX</v>
      </c>
      <c r="B1494" s="1">
        <v>44538</v>
      </c>
      <c r="C1494" t="s">
        <v>1242</v>
      </c>
      <c r="D1494" s="2" t="s">
        <v>1215</v>
      </c>
      <c r="E1494" s="2" t="s">
        <v>1225</v>
      </c>
      <c r="F1494" s="2" t="s">
        <v>1505</v>
      </c>
      <c r="G1494" s="2" t="s">
        <v>1509</v>
      </c>
      <c r="H1494" s="2" t="s">
        <v>1401</v>
      </c>
      <c r="I1494" s="2" t="s">
        <v>1328</v>
      </c>
      <c r="J1494">
        <v>1.133</v>
      </c>
    </row>
    <row r="1495" spans="1:10" hidden="1">
      <c r="A1495" t="str">
        <f t="shared" si="23"/>
        <v>44538CHI</v>
      </c>
      <c r="B1495" s="1">
        <v>44538</v>
      </c>
      <c r="C1495" t="s">
        <v>1243</v>
      </c>
      <c r="D1495" s="2" t="s">
        <v>1173</v>
      </c>
      <c r="E1495" s="2" t="s">
        <v>1225</v>
      </c>
      <c r="F1495" s="2" t="s">
        <v>1281</v>
      </c>
      <c r="G1495" s="2" t="s">
        <v>1323</v>
      </c>
      <c r="H1495" s="2" t="s">
        <v>1325</v>
      </c>
      <c r="I1495" s="2" t="s">
        <v>1425</v>
      </c>
      <c r="J1495">
        <v>1.081</v>
      </c>
    </row>
    <row r="1496" spans="1:10" hidden="1">
      <c r="A1496" t="str">
        <f t="shared" si="23"/>
        <v>44538POR</v>
      </c>
      <c r="B1496" s="1">
        <v>44538</v>
      </c>
      <c r="C1496" t="s">
        <v>1244</v>
      </c>
      <c r="D1496" s="2" t="s">
        <v>1193</v>
      </c>
      <c r="E1496" s="2" t="s">
        <v>1459</v>
      </c>
      <c r="F1496" s="2" t="s">
        <v>1524</v>
      </c>
      <c r="G1496" s="2" t="s">
        <v>1398</v>
      </c>
      <c r="H1496" s="2" t="s">
        <v>1473</v>
      </c>
      <c r="I1496" s="2" t="s">
        <v>1448</v>
      </c>
      <c r="J1496">
        <v>1.1439999999999999</v>
      </c>
    </row>
    <row r="1497" spans="1:10" hidden="1">
      <c r="A1497" t="str">
        <f t="shared" si="23"/>
        <v>44538MEM</v>
      </c>
      <c r="B1497" s="1">
        <v>44538</v>
      </c>
      <c r="C1497" t="s">
        <v>1245</v>
      </c>
      <c r="D1497" s="2" t="s">
        <v>1184</v>
      </c>
      <c r="E1497" s="2" t="s">
        <v>1280</v>
      </c>
      <c r="F1497" s="2" t="s">
        <v>1655</v>
      </c>
      <c r="G1497" s="2" t="s">
        <v>1480</v>
      </c>
      <c r="H1497" s="2" t="s">
        <v>1333</v>
      </c>
      <c r="I1497" s="2" t="s">
        <v>1520</v>
      </c>
      <c r="J1497">
        <v>1.0880000000000001</v>
      </c>
    </row>
    <row r="1498" spans="1:10" hidden="1">
      <c r="A1498" t="str">
        <f t="shared" si="23"/>
        <v>44538MIL</v>
      </c>
      <c r="B1498" s="1">
        <v>44538</v>
      </c>
      <c r="C1498" t="s">
        <v>1246</v>
      </c>
      <c r="D1498" s="2" t="s">
        <v>1186</v>
      </c>
      <c r="E1498" s="2" t="s">
        <v>1288</v>
      </c>
      <c r="F1498" s="2" t="s">
        <v>1422</v>
      </c>
      <c r="G1498" s="2" t="s">
        <v>1363</v>
      </c>
      <c r="H1498" s="2" t="s">
        <v>1351</v>
      </c>
      <c r="I1498" s="2" t="s">
        <v>1325</v>
      </c>
      <c r="J1498">
        <v>1.129</v>
      </c>
    </row>
    <row r="1499" spans="1:10" hidden="1">
      <c r="A1499" t="str">
        <f t="shared" si="23"/>
        <v>44538PHI</v>
      </c>
      <c r="B1499" s="1">
        <v>44538</v>
      </c>
      <c r="C1499" t="s">
        <v>1247</v>
      </c>
      <c r="D1499" s="2" t="s">
        <v>1192</v>
      </c>
      <c r="E1499" s="2" t="s">
        <v>1436</v>
      </c>
      <c r="F1499" s="2" t="s">
        <v>1368</v>
      </c>
      <c r="G1499" s="2" t="s">
        <v>1576</v>
      </c>
      <c r="H1499" s="2" t="s">
        <v>1459</v>
      </c>
      <c r="I1499" s="2" t="s">
        <v>1384</v>
      </c>
      <c r="J1499">
        <v>1.1020000000000001</v>
      </c>
    </row>
    <row r="1500" spans="1:10" hidden="1">
      <c r="A1500" t="str">
        <f t="shared" si="23"/>
        <v>44538MIA</v>
      </c>
      <c r="B1500" s="1">
        <v>44538</v>
      </c>
      <c r="C1500" t="s">
        <v>1248</v>
      </c>
      <c r="D1500" s="2" t="s">
        <v>1185</v>
      </c>
      <c r="E1500" s="2" t="s">
        <v>1384</v>
      </c>
      <c r="F1500" s="2" t="s">
        <v>1482</v>
      </c>
      <c r="G1500" s="2" t="s">
        <v>1587</v>
      </c>
      <c r="H1500" s="2" t="s">
        <v>1391</v>
      </c>
      <c r="I1500" s="2" t="s">
        <v>1291</v>
      </c>
      <c r="J1500">
        <v>1.073</v>
      </c>
    </row>
    <row r="1501" spans="1:10" hidden="1">
      <c r="A1501" t="str">
        <f t="shared" si="23"/>
        <v>44538BKN</v>
      </c>
      <c r="B1501" s="1">
        <v>44538</v>
      </c>
      <c r="C1501" t="s">
        <v>1249</v>
      </c>
      <c r="D1501" s="2" t="s">
        <v>1171</v>
      </c>
      <c r="E1501" s="2" t="s">
        <v>1351</v>
      </c>
      <c r="F1501" s="2" t="s">
        <v>1384</v>
      </c>
      <c r="G1501" s="2" t="s">
        <v>1227</v>
      </c>
      <c r="H1501" s="2" t="s">
        <v>1332</v>
      </c>
      <c r="I1501" s="2" t="s">
        <v>1582</v>
      </c>
      <c r="J1501">
        <v>1.1439999999999999</v>
      </c>
    </row>
    <row r="1502" spans="1:10" hidden="1">
      <c r="A1502" t="str">
        <f t="shared" si="23"/>
        <v>44538BOS</v>
      </c>
      <c r="B1502" s="1">
        <v>44538</v>
      </c>
      <c r="C1502" t="s">
        <v>1250</v>
      </c>
      <c r="D1502" s="2" t="s">
        <v>1172</v>
      </c>
      <c r="E1502" s="2" t="s">
        <v>1542</v>
      </c>
      <c r="F1502" s="2" t="s">
        <v>1318</v>
      </c>
      <c r="G1502" s="2" t="s">
        <v>1650</v>
      </c>
      <c r="H1502" s="2" t="s">
        <v>1226</v>
      </c>
      <c r="I1502" s="2" t="s">
        <v>1421</v>
      </c>
      <c r="J1502">
        <v>1.105</v>
      </c>
    </row>
    <row r="1503" spans="1:10" hidden="1">
      <c r="A1503" t="str">
        <f t="shared" si="23"/>
        <v>44538IND</v>
      </c>
      <c r="B1503" s="1">
        <v>44538</v>
      </c>
      <c r="C1503" t="s">
        <v>1251</v>
      </c>
      <c r="D1503" s="2" t="s">
        <v>1181</v>
      </c>
      <c r="E1503" s="2" t="s">
        <v>1439</v>
      </c>
      <c r="F1503" s="2" t="s">
        <v>1369</v>
      </c>
      <c r="G1503" s="2" t="s">
        <v>1656</v>
      </c>
      <c r="H1503" s="2" t="s">
        <v>1401</v>
      </c>
      <c r="I1503" s="2" t="s">
        <v>1336</v>
      </c>
      <c r="J1503">
        <v>1.091</v>
      </c>
    </row>
    <row r="1504" spans="1:10" hidden="1">
      <c r="A1504" t="str">
        <f t="shared" si="23"/>
        <v>44538NYK</v>
      </c>
      <c r="B1504" s="1">
        <v>44538</v>
      </c>
      <c r="C1504" t="s">
        <v>1252</v>
      </c>
      <c r="D1504" s="2" t="s">
        <v>1189</v>
      </c>
      <c r="E1504" s="2" t="s">
        <v>1291</v>
      </c>
      <c r="F1504" s="2" t="s">
        <v>1496</v>
      </c>
      <c r="G1504" s="2" t="s">
        <v>1288</v>
      </c>
      <c r="H1504" s="2" t="s">
        <v>1332</v>
      </c>
      <c r="I1504" s="2" t="s">
        <v>1225</v>
      </c>
      <c r="J1504">
        <v>1.0680000000000001</v>
      </c>
    </row>
    <row r="1505" spans="1:10" hidden="1">
      <c r="A1505" t="str">
        <f t="shared" si="23"/>
        <v>44538TOR</v>
      </c>
      <c r="B1505" s="1">
        <v>44538</v>
      </c>
      <c r="C1505" t="s">
        <v>1255</v>
      </c>
      <c r="D1505" s="2" t="s">
        <v>1195</v>
      </c>
      <c r="E1505" s="2" t="s">
        <v>1293</v>
      </c>
      <c r="F1505" s="2" t="s">
        <v>1472</v>
      </c>
      <c r="G1505" s="2" t="s">
        <v>1446</v>
      </c>
      <c r="H1505" s="2" t="s">
        <v>1462</v>
      </c>
      <c r="I1505" s="2" t="s">
        <v>1225</v>
      </c>
      <c r="J1505">
        <v>1.085</v>
      </c>
    </row>
    <row r="1506" spans="1:10" hidden="1">
      <c r="A1506" t="str">
        <f t="shared" si="23"/>
        <v>44538DEN</v>
      </c>
      <c r="B1506" s="1">
        <v>44538</v>
      </c>
      <c r="C1506" t="s">
        <v>1256</v>
      </c>
      <c r="D1506" s="2" t="s">
        <v>1177</v>
      </c>
      <c r="E1506" s="2" t="s">
        <v>1293</v>
      </c>
      <c r="F1506" s="2" t="s">
        <v>1291</v>
      </c>
      <c r="G1506" s="2" t="s">
        <v>1566</v>
      </c>
      <c r="H1506" s="2" t="s">
        <v>1226</v>
      </c>
      <c r="I1506" s="2" t="s">
        <v>1381</v>
      </c>
      <c r="J1506">
        <v>1.1359999999999999</v>
      </c>
    </row>
    <row r="1507" spans="1:10" hidden="1">
      <c r="A1507" t="str">
        <f t="shared" si="23"/>
        <v>44538WAS</v>
      </c>
      <c r="B1507" s="1">
        <v>44538</v>
      </c>
      <c r="C1507" t="s">
        <v>1260</v>
      </c>
      <c r="D1507" s="2" t="s">
        <v>1197</v>
      </c>
      <c r="E1507" s="2" t="s">
        <v>1426</v>
      </c>
      <c r="F1507" s="2" t="s">
        <v>1368</v>
      </c>
      <c r="G1507" s="2" t="s">
        <v>1355</v>
      </c>
      <c r="H1507" s="2" t="s">
        <v>1436</v>
      </c>
      <c r="I1507" s="2" t="s">
        <v>1481</v>
      </c>
      <c r="J1507">
        <v>1.077</v>
      </c>
    </row>
    <row r="1508" spans="1:10" hidden="1">
      <c r="A1508" t="str">
        <f t="shared" si="23"/>
        <v>44538DAL</v>
      </c>
      <c r="B1508" s="1">
        <v>44538</v>
      </c>
      <c r="C1508" t="s">
        <v>1261</v>
      </c>
      <c r="D1508" s="2" t="s">
        <v>1176</v>
      </c>
      <c r="E1508" s="2" t="s">
        <v>1366</v>
      </c>
      <c r="F1508" s="2" t="s">
        <v>1363</v>
      </c>
      <c r="G1508" s="2" t="s">
        <v>1412</v>
      </c>
      <c r="H1508" s="2" t="s">
        <v>1443</v>
      </c>
      <c r="I1508" s="2" t="s">
        <v>1301</v>
      </c>
      <c r="J1508">
        <v>1.119</v>
      </c>
    </row>
    <row r="1509" spans="1:10" hidden="1">
      <c r="A1509" t="str">
        <f t="shared" si="23"/>
        <v>44538SAC</v>
      </c>
      <c r="B1509" s="1">
        <v>44538</v>
      </c>
      <c r="C1509" t="s">
        <v>1262</v>
      </c>
      <c r="D1509" s="2" t="s">
        <v>1214</v>
      </c>
      <c r="E1509" s="2" t="s">
        <v>1366</v>
      </c>
      <c r="F1509" s="2" t="s">
        <v>1326</v>
      </c>
      <c r="G1509" s="2" t="s">
        <v>1229</v>
      </c>
      <c r="H1509" s="2" t="s">
        <v>1482</v>
      </c>
      <c r="I1509" s="2" t="s">
        <v>1386</v>
      </c>
      <c r="J1509">
        <v>1.1020000000000001</v>
      </c>
    </row>
    <row r="1510" spans="1:10" hidden="1">
      <c r="A1510" t="str">
        <f t="shared" si="23"/>
        <v>44538CLE</v>
      </c>
      <c r="B1510" s="1">
        <v>44538</v>
      </c>
      <c r="C1510" t="s">
        <v>1263</v>
      </c>
      <c r="D1510" s="2" t="s">
        <v>1175</v>
      </c>
      <c r="E1510" s="2" t="s">
        <v>1415</v>
      </c>
      <c r="F1510" s="2" t="s">
        <v>1427</v>
      </c>
      <c r="G1510" s="2" t="s">
        <v>1367</v>
      </c>
      <c r="H1510" s="2" t="s">
        <v>1336</v>
      </c>
      <c r="I1510" s="2" t="s">
        <v>1439</v>
      </c>
      <c r="J1510">
        <v>1.026</v>
      </c>
    </row>
    <row r="1511" spans="1:10" hidden="1">
      <c r="A1511" t="str">
        <f t="shared" si="23"/>
        <v>44538LAL</v>
      </c>
      <c r="B1511" s="1">
        <v>44538</v>
      </c>
      <c r="C1511" t="s">
        <v>1264</v>
      </c>
      <c r="D1511" s="2" t="s">
        <v>1183</v>
      </c>
      <c r="E1511" s="2" t="s">
        <v>1332</v>
      </c>
      <c r="F1511" s="2" t="s">
        <v>1438</v>
      </c>
      <c r="G1511" s="2" t="s">
        <v>1570</v>
      </c>
      <c r="H1511" s="2" t="s">
        <v>1297</v>
      </c>
      <c r="I1511" s="2" t="s">
        <v>1430</v>
      </c>
      <c r="J1511">
        <v>1.0620000000000001</v>
      </c>
    </row>
    <row r="1512" spans="1:10" hidden="1">
      <c r="A1512" t="str">
        <f t="shared" si="23"/>
        <v>44538SAS</v>
      </c>
      <c r="B1512" s="1">
        <v>44538</v>
      </c>
      <c r="C1512" t="s">
        <v>1265</v>
      </c>
      <c r="D1512" s="2" t="s">
        <v>1194</v>
      </c>
      <c r="E1512" s="2" t="s">
        <v>1407</v>
      </c>
      <c r="F1512" s="2" t="s">
        <v>1328</v>
      </c>
      <c r="G1512" s="2" t="s">
        <v>1475</v>
      </c>
      <c r="H1512" s="2" t="s">
        <v>1223</v>
      </c>
      <c r="I1512" s="2" t="s">
        <v>1377</v>
      </c>
      <c r="J1512">
        <v>1.0780000000000001</v>
      </c>
    </row>
    <row r="1513" spans="1:10" hidden="1">
      <c r="A1513" t="str">
        <f t="shared" si="23"/>
        <v>44538MIN</v>
      </c>
      <c r="B1513" s="1">
        <v>44538</v>
      </c>
      <c r="C1513" t="s">
        <v>1266</v>
      </c>
      <c r="D1513" s="2" t="s">
        <v>1187</v>
      </c>
      <c r="E1513" s="2" t="s">
        <v>1407</v>
      </c>
      <c r="F1513" s="2" t="s">
        <v>1426</v>
      </c>
      <c r="G1513" s="2" t="s">
        <v>1281</v>
      </c>
      <c r="H1513" s="2" t="s">
        <v>1481</v>
      </c>
      <c r="I1513" s="2" t="s">
        <v>1295</v>
      </c>
      <c r="J1513">
        <v>1.0609999999999999</v>
      </c>
    </row>
    <row r="1514" spans="1:10" hidden="1">
      <c r="A1514" t="str">
        <f t="shared" si="23"/>
        <v>44538LAC</v>
      </c>
      <c r="B1514" s="1">
        <v>44538</v>
      </c>
      <c r="C1514" t="s">
        <v>1267</v>
      </c>
      <c r="D1514" s="2" t="s">
        <v>1182</v>
      </c>
      <c r="E1514" s="2" t="s">
        <v>1336</v>
      </c>
      <c r="F1514" s="2" t="s">
        <v>1210</v>
      </c>
      <c r="G1514" s="2" t="s">
        <v>1472</v>
      </c>
      <c r="H1514" s="2" t="s">
        <v>1505</v>
      </c>
      <c r="I1514" s="2" t="s">
        <v>1338</v>
      </c>
      <c r="J1514">
        <v>1.147</v>
      </c>
    </row>
    <row r="1515" spans="1:10" hidden="1">
      <c r="A1515" t="str">
        <f t="shared" si="23"/>
        <v>44538NOP</v>
      </c>
      <c r="B1515" s="1">
        <v>44538</v>
      </c>
      <c r="C1515" t="s">
        <v>1268</v>
      </c>
      <c r="D1515" s="2" t="s">
        <v>1188</v>
      </c>
      <c r="E1515" s="2" t="s">
        <v>1336</v>
      </c>
      <c r="F1515" s="2" t="s">
        <v>1458</v>
      </c>
      <c r="G1515" s="2" t="s">
        <v>1219</v>
      </c>
      <c r="H1515" s="2" t="s">
        <v>1293</v>
      </c>
      <c r="I1515" s="2" t="s">
        <v>1468</v>
      </c>
      <c r="J1515">
        <v>1.1020000000000001</v>
      </c>
    </row>
    <row r="1516" spans="1:10" hidden="1">
      <c r="A1516" t="str">
        <f t="shared" si="23"/>
        <v>44538HOU</v>
      </c>
      <c r="B1516" s="1">
        <v>44538</v>
      </c>
      <c r="C1516" t="s">
        <v>1269</v>
      </c>
      <c r="D1516" s="2" t="s">
        <v>1180</v>
      </c>
      <c r="E1516" s="2" t="s">
        <v>1472</v>
      </c>
      <c r="F1516" s="2" t="s">
        <v>1576</v>
      </c>
      <c r="G1516" s="2" t="s">
        <v>1654</v>
      </c>
      <c r="H1516" s="2" t="s">
        <v>1394</v>
      </c>
      <c r="I1516" s="2" t="s">
        <v>1555</v>
      </c>
      <c r="J1516">
        <v>1.04</v>
      </c>
    </row>
    <row r="1517" spans="1:10" hidden="1">
      <c r="A1517" t="str">
        <f t="shared" si="23"/>
        <v>44538ORL</v>
      </c>
      <c r="B1517" s="1">
        <v>44538</v>
      </c>
      <c r="C1517" t="s">
        <v>1270</v>
      </c>
      <c r="D1517" s="2" t="s">
        <v>1191</v>
      </c>
      <c r="E1517" s="2" t="s">
        <v>1406</v>
      </c>
      <c r="F1517" s="2" t="s">
        <v>1365</v>
      </c>
      <c r="G1517" s="2" t="s">
        <v>1587</v>
      </c>
      <c r="H1517" s="2" t="s">
        <v>1550</v>
      </c>
      <c r="I1517" s="2" t="s">
        <v>1503</v>
      </c>
      <c r="J1517">
        <v>1.0209999999999999</v>
      </c>
    </row>
    <row r="1518" spans="1:10" hidden="1">
      <c r="A1518" t="str">
        <f t="shared" si="23"/>
        <v>44538DET</v>
      </c>
      <c r="B1518" s="1">
        <v>44538</v>
      </c>
      <c r="C1518" t="s">
        <v>1271</v>
      </c>
      <c r="D1518" s="2" t="s">
        <v>1178</v>
      </c>
      <c r="E1518" s="2" t="s">
        <v>1228</v>
      </c>
      <c r="F1518" s="2" t="s">
        <v>1475</v>
      </c>
      <c r="G1518" s="2" t="s">
        <v>1306</v>
      </c>
      <c r="H1518" s="2" t="s">
        <v>1487</v>
      </c>
      <c r="I1518" s="2" t="s">
        <v>1484</v>
      </c>
      <c r="J1518">
        <v>1.048</v>
      </c>
    </row>
    <row r="1519" spans="1:10" hidden="1">
      <c r="A1519" t="str">
        <f t="shared" si="23"/>
        <v>44538OKC</v>
      </c>
      <c r="B1519" s="1">
        <v>44538</v>
      </c>
      <c r="C1519" t="s">
        <v>1273</v>
      </c>
      <c r="D1519" s="2" t="s">
        <v>1190</v>
      </c>
      <c r="E1519" s="2" t="s">
        <v>1564</v>
      </c>
      <c r="F1519" s="2" t="s">
        <v>1454</v>
      </c>
      <c r="G1519" s="2" t="s">
        <v>1535</v>
      </c>
      <c r="H1519" s="2" t="s">
        <v>1455</v>
      </c>
      <c r="I1519" s="2" t="s">
        <v>1434</v>
      </c>
      <c r="J1519">
        <v>1.0069999999999999</v>
      </c>
    </row>
    <row r="1520" spans="1:10" hidden="1">
      <c r="A1520" t="str">
        <f t="shared" si="23"/>
        <v>44539--</v>
      </c>
      <c r="B1520" s="1">
        <v>44539</v>
      </c>
      <c r="C1520" t="s">
        <v>1209</v>
      </c>
      <c r="D1520" s="2" t="s">
        <v>1209</v>
      </c>
      <c r="E1520" s="2" t="s">
        <v>1209</v>
      </c>
      <c r="F1520" s="2" t="s">
        <v>1209</v>
      </c>
      <c r="G1520" s="2" t="s">
        <v>1209</v>
      </c>
      <c r="H1520" s="2" t="s">
        <v>1209</v>
      </c>
      <c r="I1520" s="2" t="s">
        <v>1209</v>
      </c>
      <c r="J1520" t="s">
        <v>1209</v>
      </c>
    </row>
    <row r="1521" spans="1:10" hidden="1">
      <c r="A1521" t="str">
        <f t="shared" si="23"/>
        <v>44539UTA</v>
      </c>
      <c r="B1521" s="1">
        <v>44539</v>
      </c>
      <c r="C1521" t="s">
        <v>1237</v>
      </c>
      <c r="D1521" s="2" t="s">
        <v>1196</v>
      </c>
      <c r="E1521" s="2" t="s">
        <v>1557</v>
      </c>
      <c r="F1521" s="2" t="s">
        <v>1629</v>
      </c>
      <c r="G1521" s="2" t="s">
        <v>1275</v>
      </c>
      <c r="H1521" s="2" t="s">
        <v>1220</v>
      </c>
      <c r="I1521" s="2" t="s">
        <v>1281</v>
      </c>
      <c r="J1521">
        <v>1.1459999999999999</v>
      </c>
    </row>
    <row r="1522" spans="1:10">
      <c r="A1522" t="str">
        <f t="shared" si="23"/>
        <v>44539ATL</v>
      </c>
      <c r="B1522" s="1">
        <v>44539</v>
      </c>
      <c r="C1522" t="s">
        <v>1238</v>
      </c>
      <c r="D1522" s="2" t="s">
        <v>1168</v>
      </c>
      <c r="E1522" s="2" t="s">
        <v>1358</v>
      </c>
      <c r="F1522" s="2" t="s">
        <v>1385</v>
      </c>
      <c r="G1522" s="2" t="s">
        <v>1395</v>
      </c>
      <c r="H1522" s="2" t="s">
        <v>1418</v>
      </c>
      <c r="I1522" s="2" t="s">
        <v>1304</v>
      </c>
      <c r="J1522">
        <v>1.109</v>
      </c>
    </row>
    <row r="1523" spans="1:10" hidden="1">
      <c r="A1523" t="str">
        <f t="shared" si="23"/>
        <v>44539GSW</v>
      </c>
      <c r="B1523" s="1">
        <v>44539</v>
      </c>
      <c r="C1523" t="s">
        <v>1240</v>
      </c>
      <c r="D1523" s="2" t="s">
        <v>1179</v>
      </c>
      <c r="E1523" s="2" t="s">
        <v>1360</v>
      </c>
      <c r="F1523" s="2" t="s">
        <v>1557</v>
      </c>
      <c r="G1523" s="2" t="s">
        <v>1601</v>
      </c>
      <c r="H1523" s="2" t="s">
        <v>1275</v>
      </c>
      <c r="I1523" s="2" t="s">
        <v>1440</v>
      </c>
      <c r="J1523">
        <v>1.077</v>
      </c>
    </row>
    <row r="1524" spans="1:10" hidden="1">
      <c r="A1524" t="str">
        <f t="shared" si="23"/>
        <v>44539CHA</v>
      </c>
      <c r="B1524" s="1">
        <v>44539</v>
      </c>
      <c r="C1524" t="s">
        <v>1241</v>
      </c>
      <c r="D1524" s="2" t="s">
        <v>1174</v>
      </c>
      <c r="E1524" s="2" t="s">
        <v>1446</v>
      </c>
      <c r="F1524" s="2" t="s">
        <v>1569</v>
      </c>
      <c r="G1524" s="2" t="s">
        <v>1588</v>
      </c>
      <c r="H1524" s="2" t="s">
        <v>1320</v>
      </c>
      <c r="I1524" s="2" t="s">
        <v>1224</v>
      </c>
      <c r="J1524">
        <v>1.075</v>
      </c>
    </row>
    <row r="1525" spans="1:10" hidden="1">
      <c r="A1525" t="str">
        <f t="shared" si="23"/>
        <v>44539PHX</v>
      </c>
      <c r="B1525" s="1">
        <v>44539</v>
      </c>
      <c r="C1525" t="s">
        <v>1242</v>
      </c>
      <c r="D1525" s="2" t="s">
        <v>1215</v>
      </c>
      <c r="E1525" s="2" t="s">
        <v>1225</v>
      </c>
      <c r="F1525" s="2" t="s">
        <v>1338</v>
      </c>
      <c r="G1525" s="2" t="s">
        <v>1509</v>
      </c>
      <c r="H1525" s="2" t="s">
        <v>1401</v>
      </c>
      <c r="I1525" s="2" t="s">
        <v>1387</v>
      </c>
      <c r="J1525">
        <v>1.133</v>
      </c>
    </row>
    <row r="1526" spans="1:10" hidden="1">
      <c r="A1526" t="str">
        <f t="shared" si="23"/>
        <v>44539CHI</v>
      </c>
      <c r="B1526" s="1">
        <v>44539</v>
      </c>
      <c r="C1526" t="s">
        <v>1243</v>
      </c>
      <c r="D1526" s="2" t="s">
        <v>1173</v>
      </c>
      <c r="E1526" s="2" t="s">
        <v>1225</v>
      </c>
      <c r="F1526" s="2" t="s">
        <v>1281</v>
      </c>
      <c r="G1526" s="2" t="s">
        <v>1323</v>
      </c>
      <c r="H1526" s="2" t="s">
        <v>1325</v>
      </c>
      <c r="I1526" s="2" t="s">
        <v>1425</v>
      </c>
      <c r="J1526">
        <v>1.081</v>
      </c>
    </row>
    <row r="1527" spans="1:10" hidden="1">
      <c r="A1527" t="str">
        <f t="shared" si="23"/>
        <v>44539POR</v>
      </c>
      <c r="B1527" s="1">
        <v>44539</v>
      </c>
      <c r="C1527" t="s">
        <v>1244</v>
      </c>
      <c r="D1527" s="2" t="s">
        <v>1193</v>
      </c>
      <c r="E1527" s="2" t="s">
        <v>1459</v>
      </c>
      <c r="F1527" s="2" t="s">
        <v>1524</v>
      </c>
      <c r="G1527" s="2" t="s">
        <v>1398</v>
      </c>
      <c r="H1527" s="2" t="s">
        <v>1473</v>
      </c>
      <c r="I1527" s="2" t="s">
        <v>1448</v>
      </c>
      <c r="J1527">
        <v>1.1439999999999999</v>
      </c>
    </row>
    <row r="1528" spans="1:10" hidden="1">
      <c r="A1528" t="str">
        <f t="shared" si="23"/>
        <v>44539MEM</v>
      </c>
      <c r="B1528" s="1">
        <v>44539</v>
      </c>
      <c r="C1528" t="s">
        <v>1245</v>
      </c>
      <c r="D1528" s="2" t="s">
        <v>1184</v>
      </c>
      <c r="E1528" s="2" t="s">
        <v>1280</v>
      </c>
      <c r="F1528" s="2" t="s">
        <v>1655</v>
      </c>
      <c r="G1528" s="2" t="s">
        <v>1480</v>
      </c>
      <c r="H1528" s="2" t="s">
        <v>1333</v>
      </c>
      <c r="I1528" s="2" t="s">
        <v>1520</v>
      </c>
      <c r="J1528">
        <v>1.0880000000000001</v>
      </c>
    </row>
    <row r="1529" spans="1:10" hidden="1">
      <c r="A1529" t="str">
        <f t="shared" si="23"/>
        <v>44539MIL</v>
      </c>
      <c r="B1529" s="1">
        <v>44539</v>
      </c>
      <c r="C1529" t="s">
        <v>1246</v>
      </c>
      <c r="D1529" s="2" t="s">
        <v>1186</v>
      </c>
      <c r="E1529" s="2" t="s">
        <v>1288</v>
      </c>
      <c r="F1529" s="2" t="s">
        <v>1422</v>
      </c>
      <c r="G1529" s="2" t="s">
        <v>1363</v>
      </c>
      <c r="H1529" s="2" t="s">
        <v>1351</v>
      </c>
      <c r="I1529" s="2" t="s">
        <v>1325</v>
      </c>
      <c r="J1529">
        <v>1.129</v>
      </c>
    </row>
    <row r="1530" spans="1:10" hidden="1">
      <c r="A1530" t="str">
        <f t="shared" si="23"/>
        <v>44539PHI</v>
      </c>
      <c r="B1530" s="1">
        <v>44539</v>
      </c>
      <c r="C1530" t="s">
        <v>1247</v>
      </c>
      <c r="D1530" s="2" t="s">
        <v>1192</v>
      </c>
      <c r="E1530" s="2" t="s">
        <v>1436</v>
      </c>
      <c r="F1530" s="2" t="s">
        <v>1368</v>
      </c>
      <c r="G1530" s="2" t="s">
        <v>1576</v>
      </c>
      <c r="H1530" s="2" t="s">
        <v>1459</v>
      </c>
      <c r="I1530" s="2" t="s">
        <v>1384</v>
      </c>
      <c r="J1530">
        <v>1.1020000000000001</v>
      </c>
    </row>
    <row r="1531" spans="1:10" hidden="1">
      <c r="A1531" t="str">
        <f t="shared" si="23"/>
        <v>44539MIA</v>
      </c>
      <c r="B1531" s="1">
        <v>44539</v>
      </c>
      <c r="C1531" t="s">
        <v>1248</v>
      </c>
      <c r="D1531" s="2" t="s">
        <v>1185</v>
      </c>
      <c r="E1531" s="2" t="s">
        <v>1384</v>
      </c>
      <c r="F1531" s="2" t="s">
        <v>1482</v>
      </c>
      <c r="G1531" s="2" t="s">
        <v>1587</v>
      </c>
      <c r="H1531" s="2" t="s">
        <v>1391</v>
      </c>
      <c r="I1531" s="2" t="s">
        <v>1291</v>
      </c>
      <c r="J1531">
        <v>1.073</v>
      </c>
    </row>
    <row r="1532" spans="1:10" hidden="1">
      <c r="A1532" t="str">
        <f t="shared" si="23"/>
        <v>44539BKN</v>
      </c>
      <c r="B1532" s="1">
        <v>44539</v>
      </c>
      <c r="C1532" t="s">
        <v>1249</v>
      </c>
      <c r="D1532" s="2" t="s">
        <v>1171</v>
      </c>
      <c r="E1532" s="2" t="s">
        <v>1351</v>
      </c>
      <c r="F1532" s="2" t="s">
        <v>1426</v>
      </c>
      <c r="G1532" s="2" t="s">
        <v>1224</v>
      </c>
      <c r="H1532" s="2" t="s">
        <v>1332</v>
      </c>
      <c r="I1532" s="2" t="s">
        <v>1458</v>
      </c>
      <c r="J1532">
        <v>1.1439999999999999</v>
      </c>
    </row>
    <row r="1533" spans="1:10" hidden="1">
      <c r="A1533" t="str">
        <f t="shared" si="23"/>
        <v>44539NYK</v>
      </c>
      <c r="B1533" s="1">
        <v>44539</v>
      </c>
      <c r="C1533" t="s">
        <v>1250</v>
      </c>
      <c r="D1533" s="2" t="s">
        <v>1189</v>
      </c>
      <c r="E1533" s="2" t="s">
        <v>1387</v>
      </c>
      <c r="F1533" s="2" t="s">
        <v>1218</v>
      </c>
      <c r="G1533" s="2" t="s">
        <v>1657</v>
      </c>
      <c r="H1533" s="2" t="s">
        <v>1332</v>
      </c>
      <c r="I1533" s="2" t="s">
        <v>1442</v>
      </c>
      <c r="J1533">
        <v>1.0680000000000001</v>
      </c>
    </row>
    <row r="1534" spans="1:10" hidden="1">
      <c r="A1534" t="str">
        <f t="shared" si="23"/>
        <v>44539IND</v>
      </c>
      <c r="B1534" s="1">
        <v>44539</v>
      </c>
      <c r="C1534" t="s">
        <v>1251</v>
      </c>
      <c r="D1534" s="2" t="s">
        <v>1181</v>
      </c>
      <c r="E1534" s="2" t="s">
        <v>1439</v>
      </c>
      <c r="F1534" s="2" t="s">
        <v>1369</v>
      </c>
      <c r="G1534" s="2" t="s">
        <v>1656</v>
      </c>
      <c r="H1534" s="2" t="s">
        <v>1401</v>
      </c>
      <c r="I1534" s="2" t="s">
        <v>1336</v>
      </c>
      <c r="J1534">
        <v>1.091</v>
      </c>
    </row>
    <row r="1535" spans="1:10" hidden="1">
      <c r="A1535" t="str">
        <f t="shared" si="23"/>
        <v>44539BOS</v>
      </c>
      <c r="B1535" s="1">
        <v>44539</v>
      </c>
      <c r="C1535" t="s">
        <v>1252</v>
      </c>
      <c r="D1535" s="2" t="s">
        <v>1172</v>
      </c>
      <c r="E1535" s="2" t="s">
        <v>1443</v>
      </c>
      <c r="F1535" s="2" t="s">
        <v>1658</v>
      </c>
      <c r="G1535" s="2" t="s">
        <v>1400</v>
      </c>
      <c r="H1535" s="2" t="s">
        <v>1226</v>
      </c>
      <c r="I1535" s="2" t="s">
        <v>1331</v>
      </c>
      <c r="J1535">
        <v>1.105</v>
      </c>
    </row>
    <row r="1536" spans="1:10" hidden="1">
      <c r="A1536" t="str">
        <f t="shared" si="23"/>
        <v>44539TOR</v>
      </c>
      <c r="B1536" s="1">
        <v>44539</v>
      </c>
      <c r="C1536" t="s">
        <v>1255</v>
      </c>
      <c r="D1536" s="2" t="s">
        <v>1195</v>
      </c>
      <c r="E1536" s="2" t="s">
        <v>1293</v>
      </c>
      <c r="F1536" s="2" t="s">
        <v>1472</v>
      </c>
      <c r="G1536" s="2" t="s">
        <v>1446</v>
      </c>
      <c r="H1536" s="2" t="s">
        <v>1462</v>
      </c>
      <c r="I1536" s="2" t="s">
        <v>1225</v>
      </c>
      <c r="J1536">
        <v>1.085</v>
      </c>
    </row>
    <row r="1537" spans="1:10" hidden="1">
      <c r="A1537" t="str">
        <f t="shared" si="23"/>
        <v>44539DEN</v>
      </c>
      <c r="B1537" s="1">
        <v>44539</v>
      </c>
      <c r="C1537" t="s">
        <v>1256</v>
      </c>
      <c r="D1537" s="2" t="s">
        <v>1177</v>
      </c>
      <c r="E1537" s="2" t="s">
        <v>1293</v>
      </c>
      <c r="F1537" s="2" t="s">
        <v>1291</v>
      </c>
      <c r="G1537" s="2" t="s">
        <v>1566</v>
      </c>
      <c r="H1537" s="2" t="s">
        <v>1226</v>
      </c>
      <c r="I1537" s="2" t="s">
        <v>1381</v>
      </c>
      <c r="J1537">
        <v>1.1359999999999999</v>
      </c>
    </row>
    <row r="1538" spans="1:10" hidden="1">
      <c r="A1538" t="str">
        <f t="shared" si="23"/>
        <v>44539WAS</v>
      </c>
      <c r="B1538" s="1">
        <v>44539</v>
      </c>
      <c r="C1538" t="s">
        <v>1260</v>
      </c>
      <c r="D1538" s="2" t="s">
        <v>1197</v>
      </c>
      <c r="E1538" s="2" t="s">
        <v>1426</v>
      </c>
      <c r="F1538" s="2" t="s">
        <v>1368</v>
      </c>
      <c r="G1538" s="2" t="s">
        <v>1355</v>
      </c>
      <c r="H1538" s="2" t="s">
        <v>1436</v>
      </c>
      <c r="I1538" s="2" t="s">
        <v>1481</v>
      </c>
      <c r="J1538">
        <v>1.077</v>
      </c>
    </row>
    <row r="1539" spans="1:10" hidden="1">
      <c r="A1539" t="str">
        <f t="shared" ref="A1539:A1602" si="24">_xlfn.CONCAT(B1539,D1539)</f>
        <v>44539DAL</v>
      </c>
      <c r="B1539" s="1">
        <v>44539</v>
      </c>
      <c r="C1539" t="s">
        <v>1261</v>
      </c>
      <c r="D1539" s="2" t="s">
        <v>1176</v>
      </c>
      <c r="E1539" s="2" t="s">
        <v>1448</v>
      </c>
      <c r="F1539" s="2" t="s">
        <v>1513</v>
      </c>
      <c r="G1539" s="2" t="s">
        <v>1379</v>
      </c>
      <c r="H1539" s="2" t="s">
        <v>1282</v>
      </c>
      <c r="I1539" s="2" t="s">
        <v>1301</v>
      </c>
      <c r="J1539">
        <v>1.119</v>
      </c>
    </row>
    <row r="1540" spans="1:10" hidden="1">
      <c r="A1540" t="str">
        <f t="shared" si="24"/>
        <v>44539SAC</v>
      </c>
      <c r="B1540" s="1">
        <v>44539</v>
      </c>
      <c r="C1540" t="s">
        <v>1262</v>
      </c>
      <c r="D1540" s="2" t="s">
        <v>1214</v>
      </c>
      <c r="E1540" s="2" t="s">
        <v>1366</v>
      </c>
      <c r="F1540" s="2" t="s">
        <v>1326</v>
      </c>
      <c r="G1540" s="2" t="s">
        <v>1229</v>
      </c>
      <c r="H1540" s="2" t="s">
        <v>1482</v>
      </c>
      <c r="I1540" s="2" t="s">
        <v>1386</v>
      </c>
      <c r="J1540">
        <v>1.1020000000000001</v>
      </c>
    </row>
    <row r="1541" spans="1:10" hidden="1">
      <c r="A1541" t="str">
        <f t="shared" si="24"/>
        <v>44539CLE</v>
      </c>
      <c r="B1541" s="1">
        <v>44539</v>
      </c>
      <c r="C1541" t="s">
        <v>1263</v>
      </c>
      <c r="D1541" s="2" t="s">
        <v>1175</v>
      </c>
      <c r="E1541" s="2" t="s">
        <v>1415</v>
      </c>
      <c r="F1541" s="2" t="s">
        <v>1427</v>
      </c>
      <c r="G1541" s="2" t="s">
        <v>1367</v>
      </c>
      <c r="H1541" s="2" t="s">
        <v>1336</v>
      </c>
      <c r="I1541" s="2" t="s">
        <v>1439</v>
      </c>
      <c r="J1541">
        <v>1.026</v>
      </c>
    </row>
    <row r="1542" spans="1:10" hidden="1">
      <c r="A1542" t="str">
        <f t="shared" si="24"/>
        <v>44539LAL</v>
      </c>
      <c r="B1542" s="1">
        <v>44539</v>
      </c>
      <c r="C1542" t="s">
        <v>1264</v>
      </c>
      <c r="D1542" s="2" t="s">
        <v>1183</v>
      </c>
      <c r="E1542" s="2" t="s">
        <v>1501</v>
      </c>
      <c r="F1542" s="2" t="s">
        <v>1532</v>
      </c>
      <c r="G1542" s="2" t="s">
        <v>1418</v>
      </c>
      <c r="H1542" s="2" t="s">
        <v>1426</v>
      </c>
      <c r="I1542" s="2" t="s">
        <v>1430</v>
      </c>
      <c r="J1542">
        <v>1.0620000000000001</v>
      </c>
    </row>
    <row r="1543" spans="1:10" hidden="1">
      <c r="A1543" t="str">
        <f t="shared" si="24"/>
        <v>44539SAS</v>
      </c>
      <c r="B1543" s="1">
        <v>44539</v>
      </c>
      <c r="C1543" t="s">
        <v>1265</v>
      </c>
      <c r="D1543" s="2" t="s">
        <v>1194</v>
      </c>
      <c r="E1543" s="2" t="s">
        <v>1297</v>
      </c>
      <c r="F1543" s="2" t="s">
        <v>1288</v>
      </c>
      <c r="G1543" s="2" t="s">
        <v>1310</v>
      </c>
      <c r="H1543" s="2" t="s">
        <v>1254</v>
      </c>
      <c r="I1543" s="2" t="s">
        <v>1377</v>
      </c>
      <c r="J1543">
        <v>1.0780000000000001</v>
      </c>
    </row>
    <row r="1544" spans="1:10" hidden="1">
      <c r="A1544" t="str">
        <f t="shared" si="24"/>
        <v>44539MIN</v>
      </c>
      <c r="B1544" s="1">
        <v>44539</v>
      </c>
      <c r="C1544" t="s">
        <v>1266</v>
      </c>
      <c r="D1544" s="2" t="s">
        <v>1187</v>
      </c>
      <c r="E1544" s="2" t="s">
        <v>1407</v>
      </c>
      <c r="F1544" s="2" t="s">
        <v>1426</v>
      </c>
      <c r="G1544" s="2" t="s">
        <v>1281</v>
      </c>
      <c r="H1544" s="2" t="s">
        <v>1481</v>
      </c>
      <c r="I1544" s="2" t="s">
        <v>1295</v>
      </c>
      <c r="J1544">
        <v>1.0609999999999999</v>
      </c>
    </row>
    <row r="1545" spans="1:10" hidden="1">
      <c r="A1545" t="str">
        <f t="shared" si="24"/>
        <v>44539LAC</v>
      </c>
      <c r="B1545" s="1">
        <v>44539</v>
      </c>
      <c r="C1545" t="s">
        <v>1267</v>
      </c>
      <c r="D1545" s="2" t="s">
        <v>1182</v>
      </c>
      <c r="E1545" s="2" t="s">
        <v>1336</v>
      </c>
      <c r="F1545" s="2" t="s">
        <v>1210</v>
      </c>
      <c r="G1545" s="2" t="s">
        <v>1472</v>
      </c>
      <c r="H1545" s="2" t="s">
        <v>1505</v>
      </c>
      <c r="I1545" s="2" t="s">
        <v>1338</v>
      </c>
      <c r="J1545">
        <v>1.147</v>
      </c>
    </row>
    <row r="1546" spans="1:10" hidden="1">
      <c r="A1546" t="str">
        <f t="shared" si="24"/>
        <v>44539NOP</v>
      </c>
      <c r="B1546" s="1">
        <v>44539</v>
      </c>
      <c r="C1546" t="s">
        <v>1268</v>
      </c>
      <c r="D1546" s="2" t="s">
        <v>1188</v>
      </c>
      <c r="E1546" s="2" t="s">
        <v>1336</v>
      </c>
      <c r="F1546" s="2" t="s">
        <v>1458</v>
      </c>
      <c r="G1546" s="2" t="s">
        <v>1219</v>
      </c>
      <c r="H1546" s="2" t="s">
        <v>1293</v>
      </c>
      <c r="I1546" s="2" t="s">
        <v>1468</v>
      </c>
      <c r="J1546">
        <v>1.1020000000000001</v>
      </c>
    </row>
    <row r="1547" spans="1:10" hidden="1">
      <c r="A1547" t="str">
        <f t="shared" si="24"/>
        <v>44539HOU</v>
      </c>
      <c r="B1547" s="1">
        <v>44539</v>
      </c>
      <c r="C1547" t="s">
        <v>1269</v>
      </c>
      <c r="D1547" s="2" t="s">
        <v>1180</v>
      </c>
      <c r="E1547" s="2" t="s">
        <v>1472</v>
      </c>
      <c r="F1547" s="2" t="s">
        <v>1576</v>
      </c>
      <c r="G1547" s="2" t="s">
        <v>1654</v>
      </c>
      <c r="H1547" s="2" t="s">
        <v>1394</v>
      </c>
      <c r="I1547" s="2" t="s">
        <v>1555</v>
      </c>
      <c r="J1547">
        <v>1.04</v>
      </c>
    </row>
    <row r="1548" spans="1:10" hidden="1">
      <c r="A1548" t="str">
        <f t="shared" si="24"/>
        <v>44539ORL</v>
      </c>
      <c r="B1548" s="1">
        <v>44539</v>
      </c>
      <c r="C1548" t="s">
        <v>1270</v>
      </c>
      <c r="D1548" s="2" t="s">
        <v>1191</v>
      </c>
      <c r="E1548" s="2" t="s">
        <v>1406</v>
      </c>
      <c r="F1548" s="2" t="s">
        <v>1365</v>
      </c>
      <c r="G1548" s="2" t="s">
        <v>1587</v>
      </c>
      <c r="H1548" s="2" t="s">
        <v>1550</v>
      </c>
      <c r="I1548" s="2" t="s">
        <v>1503</v>
      </c>
      <c r="J1548">
        <v>1.0209999999999999</v>
      </c>
    </row>
    <row r="1549" spans="1:10" hidden="1">
      <c r="A1549" t="str">
        <f t="shared" si="24"/>
        <v>44539DET</v>
      </c>
      <c r="B1549" s="1">
        <v>44539</v>
      </c>
      <c r="C1549" t="s">
        <v>1271</v>
      </c>
      <c r="D1549" s="2" t="s">
        <v>1178</v>
      </c>
      <c r="E1549" s="2" t="s">
        <v>1228</v>
      </c>
      <c r="F1549" s="2" t="s">
        <v>1475</v>
      </c>
      <c r="G1549" s="2" t="s">
        <v>1306</v>
      </c>
      <c r="H1549" s="2" t="s">
        <v>1487</v>
      </c>
      <c r="I1549" s="2" t="s">
        <v>1484</v>
      </c>
      <c r="J1549">
        <v>1.048</v>
      </c>
    </row>
    <row r="1550" spans="1:10" hidden="1">
      <c r="A1550" t="str">
        <f t="shared" si="24"/>
        <v>44539OKC</v>
      </c>
      <c r="B1550" s="1">
        <v>44539</v>
      </c>
      <c r="C1550" t="s">
        <v>1273</v>
      </c>
      <c r="D1550" s="2" t="s">
        <v>1190</v>
      </c>
      <c r="E1550" s="2" t="s">
        <v>1564</v>
      </c>
      <c r="F1550" s="2" t="s">
        <v>1454</v>
      </c>
      <c r="G1550" s="2" t="s">
        <v>1535</v>
      </c>
      <c r="H1550" s="2" t="s">
        <v>1455</v>
      </c>
      <c r="I1550" s="2" t="s">
        <v>1434</v>
      </c>
      <c r="J1550">
        <v>1.0069999999999999</v>
      </c>
    </row>
    <row r="1551" spans="1:10" hidden="1">
      <c r="A1551" t="str">
        <f t="shared" si="24"/>
        <v>44540--</v>
      </c>
      <c r="B1551" s="1">
        <v>44540</v>
      </c>
      <c r="C1551" t="s">
        <v>1209</v>
      </c>
      <c r="D1551" s="2" t="s">
        <v>1209</v>
      </c>
      <c r="E1551" s="2" t="s">
        <v>1209</v>
      </c>
      <c r="F1551" s="2" t="s">
        <v>1209</v>
      </c>
      <c r="G1551" s="2" t="s">
        <v>1209</v>
      </c>
      <c r="H1551" s="2" t="s">
        <v>1209</v>
      </c>
      <c r="I1551" s="2" t="s">
        <v>1209</v>
      </c>
      <c r="J1551" t="s">
        <v>1209</v>
      </c>
    </row>
    <row r="1552" spans="1:10" hidden="1">
      <c r="A1552" t="str">
        <f t="shared" si="24"/>
        <v>44540UTA</v>
      </c>
      <c r="B1552" s="1">
        <v>44540</v>
      </c>
      <c r="C1552" t="s">
        <v>1237</v>
      </c>
      <c r="D1552" s="2" t="s">
        <v>1196</v>
      </c>
      <c r="E1552" s="2" t="s">
        <v>1329</v>
      </c>
      <c r="F1552" s="2" t="s">
        <v>1659</v>
      </c>
      <c r="G1552" s="2" t="s">
        <v>1660</v>
      </c>
      <c r="H1552" s="2" t="s">
        <v>1220</v>
      </c>
      <c r="I1552" s="2" t="s">
        <v>1277</v>
      </c>
      <c r="J1552">
        <v>1.1459999999999999</v>
      </c>
    </row>
    <row r="1553" spans="1:10">
      <c r="A1553" t="str">
        <f t="shared" si="24"/>
        <v>44540ATL</v>
      </c>
      <c r="B1553" s="1">
        <v>44540</v>
      </c>
      <c r="C1553" t="s">
        <v>1238</v>
      </c>
      <c r="D1553" s="2" t="s">
        <v>1168</v>
      </c>
      <c r="E1553" s="2" t="s">
        <v>1358</v>
      </c>
      <c r="F1553" s="2" t="s">
        <v>1385</v>
      </c>
      <c r="G1553" s="2" t="s">
        <v>1395</v>
      </c>
      <c r="H1553" s="2" t="s">
        <v>1418</v>
      </c>
      <c r="I1553" s="2" t="s">
        <v>1304</v>
      </c>
      <c r="J1553">
        <v>1.109</v>
      </c>
    </row>
    <row r="1554" spans="1:10" hidden="1">
      <c r="A1554" t="str">
        <f t="shared" si="24"/>
        <v>44540GSW</v>
      </c>
      <c r="B1554" s="1">
        <v>44540</v>
      </c>
      <c r="C1554" t="s">
        <v>1240</v>
      </c>
      <c r="D1554" s="2" t="s">
        <v>1179</v>
      </c>
      <c r="E1554" s="2" t="s">
        <v>1254</v>
      </c>
      <c r="F1554" s="2" t="s">
        <v>1427</v>
      </c>
      <c r="G1554" s="2" t="s">
        <v>1373</v>
      </c>
      <c r="H1554" s="2" t="s">
        <v>1535</v>
      </c>
      <c r="I1554" s="2" t="s">
        <v>1440</v>
      </c>
      <c r="J1554">
        <v>1.077</v>
      </c>
    </row>
    <row r="1555" spans="1:10" hidden="1">
      <c r="A1555" t="str">
        <f t="shared" si="24"/>
        <v>44540CHA</v>
      </c>
      <c r="B1555" s="1">
        <v>44540</v>
      </c>
      <c r="C1555" t="s">
        <v>1241</v>
      </c>
      <c r="D1555" s="2" t="s">
        <v>1174</v>
      </c>
      <c r="E1555" s="2" t="s">
        <v>1442</v>
      </c>
      <c r="F1555" s="2" t="s">
        <v>1571</v>
      </c>
      <c r="G1555" s="2" t="s">
        <v>1440</v>
      </c>
      <c r="H1555" s="2" t="s">
        <v>1281</v>
      </c>
      <c r="I1555" s="2" t="s">
        <v>1224</v>
      </c>
      <c r="J1555">
        <v>1.075</v>
      </c>
    </row>
    <row r="1556" spans="1:10" hidden="1">
      <c r="A1556" t="str">
        <f t="shared" si="24"/>
        <v>44540PHX</v>
      </c>
      <c r="B1556" s="1">
        <v>44540</v>
      </c>
      <c r="C1556" t="s">
        <v>1242</v>
      </c>
      <c r="D1556" s="2" t="s">
        <v>1215</v>
      </c>
      <c r="E1556" s="2" t="s">
        <v>1225</v>
      </c>
      <c r="F1556" s="2" t="s">
        <v>1338</v>
      </c>
      <c r="G1556" s="2" t="s">
        <v>1509</v>
      </c>
      <c r="H1556" s="2" t="s">
        <v>1401</v>
      </c>
      <c r="I1556" s="2" t="s">
        <v>1387</v>
      </c>
      <c r="J1556">
        <v>1.133</v>
      </c>
    </row>
    <row r="1557" spans="1:10" hidden="1">
      <c r="A1557" t="str">
        <f t="shared" si="24"/>
        <v>44540PHI</v>
      </c>
      <c r="B1557" s="1">
        <v>44540</v>
      </c>
      <c r="C1557" t="s">
        <v>1243</v>
      </c>
      <c r="D1557" s="2" t="s">
        <v>1192</v>
      </c>
      <c r="E1557" s="2" t="s">
        <v>1286</v>
      </c>
      <c r="F1557" s="2" t="s">
        <v>1582</v>
      </c>
      <c r="G1557" s="2" t="s">
        <v>1362</v>
      </c>
      <c r="H1557" s="2" t="s">
        <v>1459</v>
      </c>
      <c r="I1557" s="2" t="s">
        <v>1436</v>
      </c>
      <c r="J1557">
        <v>1.1020000000000001</v>
      </c>
    </row>
    <row r="1558" spans="1:10" hidden="1">
      <c r="A1558" t="str">
        <f t="shared" si="24"/>
        <v>44540MIA</v>
      </c>
      <c r="B1558" s="1">
        <v>44540</v>
      </c>
      <c r="C1558" t="s">
        <v>1244</v>
      </c>
      <c r="D1558" s="2" t="s">
        <v>1185</v>
      </c>
      <c r="E1558" s="2" t="s">
        <v>1436</v>
      </c>
      <c r="F1558" s="2" t="s">
        <v>1454</v>
      </c>
      <c r="G1558" s="2" t="s">
        <v>1358</v>
      </c>
      <c r="H1558" s="2" t="s">
        <v>1442</v>
      </c>
      <c r="I1558" s="2" t="s">
        <v>1291</v>
      </c>
      <c r="J1558">
        <v>1.073</v>
      </c>
    </row>
    <row r="1559" spans="1:10" hidden="1">
      <c r="A1559" t="str">
        <f t="shared" si="24"/>
        <v>44540CHI</v>
      </c>
      <c r="B1559" s="1">
        <v>44540</v>
      </c>
      <c r="C1559" t="s">
        <v>1245</v>
      </c>
      <c r="D1559" s="2" t="s">
        <v>1173</v>
      </c>
      <c r="E1559" s="2" t="s">
        <v>1436</v>
      </c>
      <c r="F1559" s="2" t="s">
        <v>1292</v>
      </c>
      <c r="G1559" s="2" t="s">
        <v>1651</v>
      </c>
      <c r="H1559" s="2" t="s">
        <v>1325</v>
      </c>
      <c r="I1559" s="2" t="s">
        <v>1386</v>
      </c>
      <c r="J1559">
        <v>1.081</v>
      </c>
    </row>
    <row r="1560" spans="1:10" hidden="1">
      <c r="A1560" t="str">
        <f t="shared" si="24"/>
        <v>44540MIL</v>
      </c>
      <c r="B1560" s="1">
        <v>44540</v>
      </c>
      <c r="C1560" t="s">
        <v>1246</v>
      </c>
      <c r="D1560" s="2" t="s">
        <v>1186</v>
      </c>
      <c r="E1560" s="2" t="s">
        <v>1363</v>
      </c>
      <c r="F1560" s="2" t="s">
        <v>1528</v>
      </c>
      <c r="G1560" s="2" t="s">
        <v>1392</v>
      </c>
      <c r="H1560" s="2" t="s">
        <v>1351</v>
      </c>
      <c r="I1560" s="2" t="s">
        <v>1288</v>
      </c>
      <c r="J1560">
        <v>1.129</v>
      </c>
    </row>
    <row r="1561" spans="1:10" hidden="1">
      <c r="A1561" t="str">
        <f t="shared" si="24"/>
        <v>44540MEM</v>
      </c>
      <c r="B1561" s="1">
        <v>44540</v>
      </c>
      <c r="C1561" t="s">
        <v>1247</v>
      </c>
      <c r="D1561" s="2" t="s">
        <v>1184</v>
      </c>
      <c r="E1561" s="2" t="s">
        <v>1384</v>
      </c>
      <c r="F1561" s="2" t="s">
        <v>1507</v>
      </c>
      <c r="G1561" s="2" t="s">
        <v>1408</v>
      </c>
      <c r="H1561" s="2" t="s">
        <v>1535</v>
      </c>
      <c r="I1561" s="2" t="s">
        <v>1520</v>
      </c>
      <c r="J1561">
        <v>1.0880000000000001</v>
      </c>
    </row>
    <row r="1562" spans="1:10" hidden="1">
      <c r="A1562" t="str">
        <f t="shared" si="24"/>
        <v>44540POR</v>
      </c>
      <c r="B1562" s="1">
        <v>44540</v>
      </c>
      <c r="C1562" t="s">
        <v>1248</v>
      </c>
      <c r="D1562" s="2" t="s">
        <v>1193</v>
      </c>
      <c r="E1562" s="2" t="s">
        <v>1351</v>
      </c>
      <c r="F1562" s="2" t="s">
        <v>1406</v>
      </c>
      <c r="G1562" s="2" t="s">
        <v>1661</v>
      </c>
      <c r="H1562" s="2" t="s">
        <v>1473</v>
      </c>
      <c r="I1562" s="2" t="s">
        <v>1301</v>
      </c>
      <c r="J1562">
        <v>1.1439999999999999</v>
      </c>
    </row>
    <row r="1563" spans="1:10" hidden="1">
      <c r="A1563" t="str">
        <f t="shared" si="24"/>
        <v>44540BKN</v>
      </c>
      <c r="B1563" s="1">
        <v>44540</v>
      </c>
      <c r="C1563" t="s">
        <v>1249</v>
      </c>
      <c r="D1563" s="2" t="s">
        <v>1171</v>
      </c>
      <c r="E1563" s="2" t="s">
        <v>1386</v>
      </c>
      <c r="F1563" s="2" t="s">
        <v>1368</v>
      </c>
      <c r="G1563" s="2" t="s">
        <v>1482</v>
      </c>
      <c r="H1563" s="2" t="s">
        <v>1332</v>
      </c>
      <c r="I1563" s="2" t="s">
        <v>1473</v>
      </c>
      <c r="J1563">
        <v>1.1439999999999999</v>
      </c>
    </row>
    <row r="1564" spans="1:10" hidden="1">
      <c r="A1564" t="str">
        <f t="shared" si="24"/>
        <v>44540IND</v>
      </c>
      <c r="B1564" s="1">
        <v>44540</v>
      </c>
      <c r="C1564" t="s">
        <v>1250</v>
      </c>
      <c r="D1564" s="2" t="s">
        <v>1181</v>
      </c>
      <c r="E1564" s="2" t="s">
        <v>1421</v>
      </c>
      <c r="F1564" s="2" t="s">
        <v>1463</v>
      </c>
      <c r="G1564" s="2" t="s">
        <v>1543</v>
      </c>
      <c r="H1564" s="2" t="s">
        <v>1414</v>
      </c>
      <c r="I1564" s="2" t="s">
        <v>1336</v>
      </c>
      <c r="J1564">
        <v>1.091</v>
      </c>
    </row>
    <row r="1565" spans="1:10" hidden="1">
      <c r="A1565" t="str">
        <f t="shared" si="24"/>
        <v>44540NYK</v>
      </c>
      <c r="B1565" s="1">
        <v>44540</v>
      </c>
      <c r="C1565" t="s">
        <v>1251</v>
      </c>
      <c r="D1565" s="2" t="s">
        <v>1189</v>
      </c>
      <c r="E1565" s="2" t="s">
        <v>1440</v>
      </c>
      <c r="F1565" s="2" t="s">
        <v>1222</v>
      </c>
      <c r="G1565" s="2" t="s">
        <v>1450</v>
      </c>
      <c r="H1565" s="2" t="s">
        <v>1332</v>
      </c>
      <c r="I1565" s="2" t="s">
        <v>1474</v>
      </c>
      <c r="J1565">
        <v>1.0680000000000001</v>
      </c>
    </row>
    <row r="1566" spans="1:10" hidden="1">
      <c r="A1566" t="str">
        <f t="shared" si="24"/>
        <v>44540SAC</v>
      </c>
      <c r="B1566" s="1">
        <v>44540</v>
      </c>
      <c r="C1566" t="s">
        <v>1252</v>
      </c>
      <c r="D1566" s="2" t="s">
        <v>1214</v>
      </c>
      <c r="E1566" s="2" t="s">
        <v>1439</v>
      </c>
      <c r="F1566" s="2" t="s">
        <v>1361</v>
      </c>
      <c r="G1566" s="2" t="s">
        <v>1662</v>
      </c>
      <c r="H1566" s="2" t="s">
        <v>1295</v>
      </c>
      <c r="I1566" s="2" t="s">
        <v>1386</v>
      </c>
      <c r="J1566">
        <v>1.1020000000000001</v>
      </c>
    </row>
    <row r="1567" spans="1:10" hidden="1">
      <c r="A1567" t="str">
        <f t="shared" si="24"/>
        <v>44540BOS</v>
      </c>
      <c r="B1567" s="1">
        <v>44540</v>
      </c>
      <c r="C1567" t="s">
        <v>1255</v>
      </c>
      <c r="D1567" s="2" t="s">
        <v>1172</v>
      </c>
      <c r="E1567" s="2" t="s">
        <v>1443</v>
      </c>
      <c r="F1567" s="2" t="s">
        <v>1219</v>
      </c>
      <c r="G1567" s="2" t="s">
        <v>1426</v>
      </c>
      <c r="H1567" s="2" t="s">
        <v>1226</v>
      </c>
      <c r="I1567" s="2" t="s">
        <v>1439</v>
      </c>
      <c r="J1567">
        <v>1.105</v>
      </c>
    </row>
    <row r="1568" spans="1:10" hidden="1">
      <c r="A1568" t="str">
        <f t="shared" si="24"/>
        <v>44540DEN</v>
      </c>
      <c r="B1568" s="1">
        <v>44540</v>
      </c>
      <c r="C1568" t="s">
        <v>1256</v>
      </c>
      <c r="D1568" s="2" t="s">
        <v>1177</v>
      </c>
      <c r="E1568" s="2" t="s">
        <v>1226</v>
      </c>
      <c r="F1568" s="2" t="s">
        <v>1422</v>
      </c>
      <c r="G1568" s="2" t="s">
        <v>1254</v>
      </c>
      <c r="H1568" s="2" t="s">
        <v>1226</v>
      </c>
      <c r="I1568" s="2" t="s">
        <v>1226</v>
      </c>
      <c r="J1568">
        <v>1.1359999999999999</v>
      </c>
    </row>
    <row r="1569" spans="1:10" hidden="1">
      <c r="A1569" t="str">
        <f t="shared" si="24"/>
        <v>44540TOR</v>
      </c>
      <c r="B1569" s="1">
        <v>44540</v>
      </c>
      <c r="C1569" t="s">
        <v>1260</v>
      </c>
      <c r="D1569" s="2" t="s">
        <v>1195</v>
      </c>
      <c r="E1569" s="2" t="s">
        <v>1226</v>
      </c>
      <c r="F1569" s="2" t="s">
        <v>1253</v>
      </c>
      <c r="G1569" s="2" t="s">
        <v>1224</v>
      </c>
      <c r="H1569" s="2" t="s">
        <v>1300</v>
      </c>
      <c r="I1569" s="2" t="s">
        <v>1225</v>
      </c>
      <c r="J1569">
        <v>1.085</v>
      </c>
    </row>
    <row r="1570" spans="1:10" hidden="1">
      <c r="A1570" t="str">
        <f t="shared" si="24"/>
        <v>44540WAS</v>
      </c>
      <c r="B1570" s="1">
        <v>44540</v>
      </c>
      <c r="C1570" t="s">
        <v>1261</v>
      </c>
      <c r="D1570" s="2" t="s">
        <v>1197</v>
      </c>
      <c r="E1570" s="2" t="s">
        <v>1295</v>
      </c>
      <c r="F1570" s="2" t="s">
        <v>1546</v>
      </c>
      <c r="G1570" s="2" t="s">
        <v>1545</v>
      </c>
      <c r="H1570" s="2" t="s">
        <v>1436</v>
      </c>
      <c r="I1570" s="2" t="s">
        <v>1300</v>
      </c>
      <c r="J1570">
        <v>1.077</v>
      </c>
    </row>
    <row r="1571" spans="1:10" hidden="1">
      <c r="A1571" t="str">
        <f t="shared" si="24"/>
        <v>44540CLE</v>
      </c>
      <c r="B1571" s="1">
        <v>44540</v>
      </c>
      <c r="C1571" t="s">
        <v>1262</v>
      </c>
      <c r="D1571" s="2" t="s">
        <v>1175</v>
      </c>
      <c r="E1571" s="2" t="s">
        <v>1428</v>
      </c>
      <c r="F1571" s="2" t="s">
        <v>1460</v>
      </c>
      <c r="G1571" s="2" t="s">
        <v>1369</v>
      </c>
      <c r="H1571" s="2" t="s">
        <v>1332</v>
      </c>
      <c r="I1571" s="2" t="s">
        <v>1439</v>
      </c>
      <c r="J1571">
        <v>1.026</v>
      </c>
    </row>
    <row r="1572" spans="1:10" hidden="1">
      <c r="A1572" t="str">
        <f t="shared" si="24"/>
        <v>44540DAL</v>
      </c>
      <c r="B1572" s="1">
        <v>44540</v>
      </c>
      <c r="C1572" t="s">
        <v>1263</v>
      </c>
      <c r="D1572" s="2" t="s">
        <v>1176</v>
      </c>
      <c r="E1572" s="2" t="s">
        <v>1366</v>
      </c>
      <c r="F1572" s="2" t="s">
        <v>1483</v>
      </c>
      <c r="G1572" s="2" t="s">
        <v>1332</v>
      </c>
      <c r="H1572" s="2" t="s">
        <v>1282</v>
      </c>
      <c r="I1572" s="2" t="s">
        <v>1300</v>
      </c>
      <c r="J1572">
        <v>1.119</v>
      </c>
    </row>
    <row r="1573" spans="1:10" hidden="1">
      <c r="A1573" t="str">
        <f t="shared" si="24"/>
        <v>44540LAL</v>
      </c>
      <c r="B1573" s="1">
        <v>44540</v>
      </c>
      <c r="C1573" t="s">
        <v>1264</v>
      </c>
      <c r="D1573" s="2" t="s">
        <v>1183</v>
      </c>
      <c r="E1573" s="2" t="s">
        <v>1501</v>
      </c>
      <c r="F1573" s="2" t="s">
        <v>1532</v>
      </c>
      <c r="G1573" s="2" t="s">
        <v>1418</v>
      </c>
      <c r="H1573" s="2" t="s">
        <v>1426</v>
      </c>
      <c r="I1573" s="2" t="s">
        <v>1430</v>
      </c>
      <c r="J1573">
        <v>1.0620000000000001</v>
      </c>
    </row>
    <row r="1574" spans="1:10" hidden="1">
      <c r="A1574" t="str">
        <f t="shared" si="24"/>
        <v>44540SAS</v>
      </c>
      <c r="B1574" s="1">
        <v>44540</v>
      </c>
      <c r="C1574" t="s">
        <v>1265</v>
      </c>
      <c r="D1574" s="2" t="s">
        <v>1194</v>
      </c>
      <c r="E1574" s="2" t="s">
        <v>1297</v>
      </c>
      <c r="F1574" s="2" t="s">
        <v>1288</v>
      </c>
      <c r="G1574" s="2" t="s">
        <v>1310</v>
      </c>
      <c r="H1574" s="2" t="s">
        <v>1254</v>
      </c>
      <c r="I1574" s="2" t="s">
        <v>1377</v>
      </c>
      <c r="J1574">
        <v>1.0780000000000001</v>
      </c>
    </row>
    <row r="1575" spans="1:10" hidden="1">
      <c r="A1575" t="str">
        <f t="shared" si="24"/>
        <v>44540MIN</v>
      </c>
      <c r="B1575" s="1">
        <v>44540</v>
      </c>
      <c r="C1575" t="s">
        <v>1266</v>
      </c>
      <c r="D1575" s="2" t="s">
        <v>1187</v>
      </c>
      <c r="E1575" s="2" t="s">
        <v>1301</v>
      </c>
      <c r="F1575" s="2" t="s">
        <v>1303</v>
      </c>
      <c r="G1575" s="2" t="s">
        <v>1521</v>
      </c>
      <c r="H1575" s="2" t="s">
        <v>1450</v>
      </c>
      <c r="I1575" s="2" t="s">
        <v>1295</v>
      </c>
      <c r="J1575">
        <v>1.0609999999999999</v>
      </c>
    </row>
    <row r="1576" spans="1:10" hidden="1">
      <c r="A1576" t="str">
        <f t="shared" si="24"/>
        <v>44540LAC</v>
      </c>
      <c r="B1576" s="1">
        <v>44540</v>
      </c>
      <c r="C1576" t="s">
        <v>1267</v>
      </c>
      <c r="D1576" s="2" t="s">
        <v>1182</v>
      </c>
      <c r="E1576" s="2" t="s">
        <v>1257</v>
      </c>
      <c r="F1576" s="2" t="s">
        <v>1433</v>
      </c>
      <c r="G1576" s="2" t="s">
        <v>1325</v>
      </c>
      <c r="H1576" s="2" t="s">
        <v>1394</v>
      </c>
      <c r="I1576" s="2" t="s">
        <v>1338</v>
      </c>
      <c r="J1576">
        <v>1.147</v>
      </c>
    </row>
    <row r="1577" spans="1:10" hidden="1">
      <c r="A1577" t="str">
        <f t="shared" si="24"/>
        <v>44540NOP</v>
      </c>
      <c r="B1577" s="1">
        <v>44540</v>
      </c>
      <c r="C1577" t="s">
        <v>1268</v>
      </c>
      <c r="D1577" s="2" t="s">
        <v>1188</v>
      </c>
      <c r="E1577" s="2" t="s">
        <v>1505</v>
      </c>
      <c r="F1577" s="2" t="s">
        <v>1541</v>
      </c>
      <c r="G1577" s="2" t="s">
        <v>1334</v>
      </c>
      <c r="H1577" s="2" t="s">
        <v>1379</v>
      </c>
      <c r="I1577" s="2" t="s">
        <v>1468</v>
      </c>
      <c r="J1577">
        <v>1.1020000000000001</v>
      </c>
    </row>
    <row r="1578" spans="1:10" hidden="1">
      <c r="A1578" t="str">
        <f t="shared" si="24"/>
        <v>44540HOU</v>
      </c>
      <c r="B1578" s="1">
        <v>44540</v>
      </c>
      <c r="C1578" t="s">
        <v>1269</v>
      </c>
      <c r="D1578" s="2" t="s">
        <v>1180</v>
      </c>
      <c r="E1578" s="2" t="s">
        <v>1396</v>
      </c>
      <c r="F1578" s="2" t="s">
        <v>1385</v>
      </c>
      <c r="G1578" s="2" t="s">
        <v>1478</v>
      </c>
      <c r="H1578" s="2" t="s">
        <v>1210</v>
      </c>
      <c r="I1578" s="2" t="s">
        <v>1555</v>
      </c>
      <c r="J1578">
        <v>1.04</v>
      </c>
    </row>
    <row r="1579" spans="1:10" hidden="1">
      <c r="A1579" t="str">
        <f t="shared" si="24"/>
        <v>44540ORL</v>
      </c>
      <c r="B1579" s="1">
        <v>44540</v>
      </c>
      <c r="C1579" t="s">
        <v>1270</v>
      </c>
      <c r="D1579" s="2" t="s">
        <v>1191</v>
      </c>
      <c r="E1579" s="2" t="s">
        <v>1500</v>
      </c>
      <c r="F1579" s="2" t="s">
        <v>1476</v>
      </c>
      <c r="G1579" s="2" t="s">
        <v>1659</v>
      </c>
      <c r="H1579" s="2" t="s">
        <v>1550</v>
      </c>
      <c r="I1579" s="2" t="s">
        <v>1392</v>
      </c>
      <c r="J1579">
        <v>1.0209999999999999</v>
      </c>
    </row>
    <row r="1580" spans="1:10" hidden="1">
      <c r="A1580" t="str">
        <f t="shared" si="24"/>
        <v>44540DET</v>
      </c>
      <c r="B1580" s="1">
        <v>44540</v>
      </c>
      <c r="C1580" t="s">
        <v>1271</v>
      </c>
      <c r="D1580" s="2" t="s">
        <v>1178</v>
      </c>
      <c r="E1580" s="2" t="s">
        <v>1212</v>
      </c>
      <c r="F1580" s="2" t="s">
        <v>1295</v>
      </c>
      <c r="G1580" s="2" t="s">
        <v>1281</v>
      </c>
      <c r="H1580" s="2" t="s">
        <v>1305</v>
      </c>
      <c r="I1580" s="2" t="s">
        <v>1484</v>
      </c>
      <c r="J1580">
        <v>1.048</v>
      </c>
    </row>
    <row r="1581" spans="1:10" hidden="1">
      <c r="A1581" t="str">
        <f t="shared" si="24"/>
        <v>44540OKC</v>
      </c>
      <c r="B1581" s="1">
        <v>44540</v>
      </c>
      <c r="C1581" t="s">
        <v>1273</v>
      </c>
      <c r="D1581" s="2" t="s">
        <v>1190</v>
      </c>
      <c r="E1581" s="2" t="s">
        <v>1406</v>
      </c>
      <c r="F1581" s="2" t="s">
        <v>1396</v>
      </c>
      <c r="G1581" s="2" t="s">
        <v>1419</v>
      </c>
      <c r="H1581" s="2" t="s">
        <v>1455</v>
      </c>
      <c r="I1581" s="2" t="s">
        <v>1599</v>
      </c>
      <c r="J1581">
        <v>1.0069999999999999</v>
      </c>
    </row>
    <row r="1582" spans="1:10" hidden="1">
      <c r="A1582" t="str">
        <f t="shared" si="24"/>
        <v>44541--</v>
      </c>
      <c r="B1582" s="1">
        <v>44541</v>
      </c>
      <c r="C1582" t="s">
        <v>1209</v>
      </c>
      <c r="D1582" s="2" t="s">
        <v>1209</v>
      </c>
      <c r="E1582" s="2" t="s">
        <v>1209</v>
      </c>
      <c r="F1582" s="2" t="s">
        <v>1209</v>
      </c>
      <c r="G1582" s="2" t="s">
        <v>1209</v>
      </c>
      <c r="H1582" s="2" t="s">
        <v>1209</v>
      </c>
      <c r="I1582" s="2" t="s">
        <v>1209</v>
      </c>
      <c r="J1582" t="s">
        <v>1209</v>
      </c>
    </row>
    <row r="1583" spans="1:10" hidden="1">
      <c r="A1583" t="str">
        <f t="shared" si="24"/>
        <v>44541UTA</v>
      </c>
      <c r="B1583" s="1">
        <v>44541</v>
      </c>
      <c r="C1583" t="s">
        <v>1237</v>
      </c>
      <c r="D1583" s="2" t="s">
        <v>1196</v>
      </c>
      <c r="E1583" s="2" t="s">
        <v>1418</v>
      </c>
      <c r="F1583" s="2" t="s">
        <v>1527</v>
      </c>
      <c r="G1583" s="2" t="s">
        <v>1598</v>
      </c>
      <c r="H1583" s="2" t="s">
        <v>1220</v>
      </c>
      <c r="I1583" s="2" t="s">
        <v>1478</v>
      </c>
      <c r="J1583">
        <v>1.1459999999999999</v>
      </c>
    </row>
    <row r="1584" spans="1:10">
      <c r="A1584" t="str">
        <f t="shared" si="24"/>
        <v>44541ATL</v>
      </c>
      <c r="B1584" s="1">
        <v>44541</v>
      </c>
      <c r="C1584" t="s">
        <v>1238</v>
      </c>
      <c r="D1584" s="2" t="s">
        <v>1168</v>
      </c>
      <c r="E1584" s="2" t="s">
        <v>1358</v>
      </c>
      <c r="F1584" s="2" t="s">
        <v>1385</v>
      </c>
      <c r="G1584" s="2" t="s">
        <v>1395</v>
      </c>
      <c r="H1584" s="2" t="s">
        <v>1418</v>
      </c>
      <c r="I1584" s="2" t="s">
        <v>1304</v>
      </c>
      <c r="J1584">
        <v>1.109</v>
      </c>
    </row>
    <row r="1585" spans="1:10" hidden="1">
      <c r="A1585" t="str">
        <f t="shared" si="24"/>
        <v>44541GSW</v>
      </c>
      <c r="B1585" s="1">
        <v>44541</v>
      </c>
      <c r="C1585" t="s">
        <v>1240</v>
      </c>
      <c r="D1585" s="2" t="s">
        <v>1179</v>
      </c>
      <c r="E1585" s="2" t="s">
        <v>1254</v>
      </c>
      <c r="F1585" s="2" t="s">
        <v>1427</v>
      </c>
      <c r="G1585" s="2" t="s">
        <v>1373</v>
      </c>
      <c r="H1585" s="2" t="s">
        <v>1535</v>
      </c>
      <c r="I1585" s="2" t="s">
        <v>1440</v>
      </c>
      <c r="J1585">
        <v>1.077</v>
      </c>
    </row>
    <row r="1586" spans="1:10" hidden="1">
      <c r="A1586" t="str">
        <f t="shared" si="24"/>
        <v>44541CHA</v>
      </c>
      <c r="B1586" s="1">
        <v>44541</v>
      </c>
      <c r="C1586" t="s">
        <v>1241</v>
      </c>
      <c r="D1586" s="2" t="s">
        <v>1174</v>
      </c>
      <c r="E1586" s="2" t="s">
        <v>1442</v>
      </c>
      <c r="F1586" s="2" t="s">
        <v>1571</v>
      </c>
      <c r="G1586" s="2" t="s">
        <v>1440</v>
      </c>
      <c r="H1586" s="2" t="s">
        <v>1281</v>
      </c>
      <c r="I1586" s="2" t="s">
        <v>1224</v>
      </c>
      <c r="J1586">
        <v>1.075</v>
      </c>
    </row>
    <row r="1587" spans="1:10" hidden="1">
      <c r="A1587" t="str">
        <f t="shared" si="24"/>
        <v>44541PHX</v>
      </c>
      <c r="B1587" s="1">
        <v>44541</v>
      </c>
      <c r="C1587" t="s">
        <v>1242</v>
      </c>
      <c r="D1587" s="2" t="s">
        <v>1215</v>
      </c>
      <c r="E1587" s="2" t="s">
        <v>1225</v>
      </c>
      <c r="F1587" s="2" t="s">
        <v>1338</v>
      </c>
      <c r="G1587" s="2" t="s">
        <v>1509</v>
      </c>
      <c r="H1587" s="2" t="s">
        <v>1401</v>
      </c>
      <c r="I1587" s="2" t="s">
        <v>1387</v>
      </c>
      <c r="J1587">
        <v>1.133</v>
      </c>
    </row>
    <row r="1588" spans="1:10" hidden="1">
      <c r="A1588" t="str">
        <f t="shared" si="24"/>
        <v>44541MIA</v>
      </c>
      <c r="B1588" s="1">
        <v>44541</v>
      </c>
      <c r="C1588" t="s">
        <v>1243</v>
      </c>
      <c r="D1588" s="2" t="s">
        <v>1185</v>
      </c>
      <c r="E1588" s="2" t="s">
        <v>1436</v>
      </c>
      <c r="F1588" s="2" t="s">
        <v>1454</v>
      </c>
      <c r="G1588" s="2" t="s">
        <v>1358</v>
      </c>
      <c r="H1588" s="2" t="s">
        <v>1442</v>
      </c>
      <c r="I1588" s="2" t="s">
        <v>1291</v>
      </c>
      <c r="J1588">
        <v>1.073</v>
      </c>
    </row>
    <row r="1589" spans="1:10" hidden="1">
      <c r="A1589" t="str">
        <f t="shared" si="24"/>
        <v>44541CHI</v>
      </c>
      <c r="B1589" s="1">
        <v>44541</v>
      </c>
      <c r="C1589" t="s">
        <v>1244</v>
      </c>
      <c r="D1589" s="2" t="s">
        <v>1173</v>
      </c>
      <c r="E1589" s="2" t="s">
        <v>1436</v>
      </c>
      <c r="F1589" s="2" t="s">
        <v>1292</v>
      </c>
      <c r="G1589" s="2" t="s">
        <v>1651</v>
      </c>
      <c r="H1589" s="2" t="s">
        <v>1325</v>
      </c>
      <c r="I1589" s="2" t="s">
        <v>1386</v>
      </c>
      <c r="J1589">
        <v>1.081</v>
      </c>
    </row>
    <row r="1590" spans="1:10" hidden="1">
      <c r="A1590" t="str">
        <f t="shared" si="24"/>
        <v>44541MIL</v>
      </c>
      <c r="B1590" s="1">
        <v>44541</v>
      </c>
      <c r="C1590" t="s">
        <v>1245</v>
      </c>
      <c r="D1590" s="2" t="s">
        <v>1186</v>
      </c>
      <c r="E1590" s="2" t="s">
        <v>1363</v>
      </c>
      <c r="F1590" s="2" t="s">
        <v>1528</v>
      </c>
      <c r="G1590" s="2" t="s">
        <v>1392</v>
      </c>
      <c r="H1590" s="2" t="s">
        <v>1351</v>
      </c>
      <c r="I1590" s="2" t="s">
        <v>1288</v>
      </c>
      <c r="J1590">
        <v>1.129</v>
      </c>
    </row>
    <row r="1591" spans="1:10" hidden="1">
      <c r="A1591" t="str">
        <f t="shared" si="24"/>
        <v>44541MEM</v>
      </c>
      <c r="B1591" s="1">
        <v>44541</v>
      </c>
      <c r="C1591" t="s">
        <v>1246</v>
      </c>
      <c r="D1591" s="2" t="s">
        <v>1184</v>
      </c>
      <c r="E1591" s="2" t="s">
        <v>1384</v>
      </c>
      <c r="F1591" s="2" t="s">
        <v>1392</v>
      </c>
      <c r="G1591" s="2" t="s">
        <v>1328</v>
      </c>
      <c r="H1591" s="2" t="s">
        <v>1382</v>
      </c>
      <c r="I1591" s="2" t="s">
        <v>1520</v>
      </c>
      <c r="J1591">
        <v>1.0880000000000001</v>
      </c>
    </row>
    <row r="1592" spans="1:10" hidden="1">
      <c r="A1592" t="str">
        <f t="shared" si="24"/>
        <v>44541POR</v>
      </c>
      <c r="B1592" s="1">
        <v>44541</v>
      </c>
      <c r="C1592" t="s">
        <v>1247</v>
      </c>
      <c r="D1592" s="2" t="s">
        <v>1193</v>
      </c>
      <c r="E1592" s="2" t="s">
        <v>1351</v>
      </c>
      <c r="F1592" s="2" t="s">
        <v>1406</v>
      </c>
      <c r="G1592" s="2" t="s">
        <v>1661</v>
      </c>
      <c r="H1592" s="2" t="s">
        <v>1473</v>
      </c>
      <c r="I1592" s="2" t="s">
        <v>1301</v>
      </c>
      <c r="J1592">
        <v>1.1439999999999999</v>
      </c>
    </row>
    <row r="1593" spans="1:10" hidden="1">
      <c r="A1593" t="str">
        <f t="shared" si="24"/>
        <v>44541PHI</v>
      </c>
      <c r="B1593" s="1">
        <v>44541</v>
      </c>
      <c r="C1593" t="s">
        <v>1248</v>
      </c>
      <c r="D1593" s="2" t="s">
        <v>1192</v>
      </c>
      <c r="E1593" s="2" t="s">
        <v>1351</v>
      </c>
      <c r="F1593" s="2" t="s">
        <v>1476</v>
      </c>
      <c r="G1593" s="2" t="s">
        <v>1566</v>
      </c>
      <c r="H1593" s="2" t="s">
        <v>1328</v>
      </c>
      <c r="I1593" s="2" t="s">
        <v>1436</v>
      </c>
      <c r="J1593">
        <v>1.1020000000000001</v>
      </c>
    </row>
    <row r="1594" spans="1:10" hidden="1">
      <c r="A1594" t="str">
        <f t="shared" si="24"/>
        <v>44541BKN</v>
      </c>
      <c r="B1594" s="1">
        <v>44541</v>
      </c>
      <c r="C1594" t="s">
        <v>1249</v>
      </c>
      <c r="D1594" s="2" t="s">
        <v>1171</v>
      </c>
      <c r="E1594" s="2" t="s">
        <v>1386</v>
      </c>
      <c r="F1594" s="2" t="s">
        <v>1368</v>
      </c>
      <c r="G1594" s="2" t="s">
        <v>1482</v>
      </c>
      <c r="H1594" s="2" t="s">
        <v>1332</v>
      </c>
      <c r="I1594" s="2" t="s">
        <v>1473</v>
      </c>
      <c r="J1594">
        <v>1.1439999999999999</v>
      </c>
    </row>
    <row r="1595" spans="1:10" hidden="1">
      <c r="A1595" t="str">
        <f t="shared" si="24"/>
        <v>44541IND</v>
      </c>
      <c r="B1595" s="1">
        <v>44541</v>
      </c>
      <c r="C1595" t="s">
        <v>1250</v>
      </c>
      <c r="D1595" s="2" t="s">
        <v>1181</v>
      </c>
      <c r="E1595" s="2" t="s">
        <v>1421</v>
      </c>
      <c r="F1595" s="2" t="s">
        <v>1463</v>
      </c>
      <c r="G1595" s="2" t="s">
        <v>1543</v>
      </c>
      <c r="H1595" s="2" t="s">
        <v>1414</v>
      </c>
      <c r="I1595" s="2" t="s">
        <v>1336</v>
      </c>
      <c r="J1595">
        <v>1.091</v>
      </c>
    </row>
    <row r="1596" spans="1:10" hidden="1">
      <c r="A1596" t="str">
        <f t="shared" si="24"/>
        <v>44541NYK</v>
      </c>
      <c r="B1596" s="1">
        <v>44541</v>
      </c>
      <c r="C1596" t="s">
        <v>1251</v>
      </c>
      <c r="D1596" s="2" t="s">
        <v>1189</v>
      </c>
      <c r="E1596" s="2" t="s">
        <v>1440</v>
      </c>
      <c r="F1596" s="2" t="s">
        <v>1222</v>
      </c>
      <c r="G1596" s="2" t="s">
        <v>1450</v>
      </c>
      <c r="H1596" s="2" t="s">
        <v>1332</v>
      </c>
      <c r="I1596" s="2" t="s">
        <v>1474</v>
      </c>
      <c r="J1596">
        <v>1.0680000000000001</v>
      </c>
    </row>
    <row r="1597" spans="1:10" hidden="1">
      <c r="A1597" t="str">
        <f t="shared" si="24"/>
        <v>44541SAC</v>
      </c>
      <c r="B1597" s="1">
        <v>44541</v>
      </c>
      <c r="C1597" t="s">
        <v>1252</v>
      </c>
      <c r="D1597" s="2" t="s">
        <v>1214</v>
      </c>
      <c r="E1597" s="2" t="s">
        <v>1439</v>
      </c>
      <c r="F1597" s="2" t="s">
        <v>1361</v>
      </c>
      <c r="G1597" s="2" t="s">
        <v>1662</v>
      </c>
      <c r="H1597" s="2" t="s">
        <v>1295</v>
      </c>
      <c r="I1597" s="2" t="s">
        <v>1386</v>
      </c>
      <c r="J1597">
        <v>1.1020000000000001</v>
      </c>
    </row>
    <row r="1598" spans="1:10" hidden="1">
      <c r="A1598" t="str">
        <f t="shared" si="24"/>
        <v>44541BOS</v>
      </c>
      <c r="B1598" s="1">
        <v>44541</v>
      </c>
      <c r="C1598" t="s">
        <v>1255</v>
      </c>
      <c r="D1598" s="2" t="s">
        <v>1172</v>
      </c>
      <c r="E1598" s="2" t="s">
        <v>1443</v>
      </c>
      <c r="F1598" s="2" t="s">
        <v>1219</v>
      </c>
      <c r="G1598" s="2" t="s">
        <v>1426</v>
      </c>
      <c r="H1598" s="2" t="s">
        <v>1226</v>
      </c>
      <c r="I1598" s="2" t="s">
        <v>1439</v>
      </c>
      <c r="J1598">
        <v>1.105</v>
      </c>
    </row>
    <row r="1599" spans="1:10" hidden="1">
      <c r="A1599" t="str">
        <f t="shared" si="24"/>
        <v>44541DEN</v>
      </c>
      <c r="B1599" s="1">
        <v>44541</v>
      </c>
      <c r="C1599" t="s">
        <v>1256</v>
      </c>
      <c r="D1599" s="2" t="s">
        <v>1177</v>
      </c>
      <c r="E1599" s="2" t="s">
        <v>1282</v>
      </c>
      <c r="F1599" s="2" t="s">
        <v>1295</v>
      </c>
      <c r="G1599" s="2" t="s">
        <v>1446</v>
      </c>
      <c r="H1599" s="2" t="s">
        <v>1226</v>
      </c>
      <c r="I1599" s="2" t="s">
        <v>1439</v>
      </c>
      <c r="J1599">
        <v>1.1359999999999999</v>
      </c>
    </row>
    <row r="1600" spans="1:10" hidden="1">
      <c r="A1600" t="str">
        <f t="shared" si="24"/>
        <v>44541TOR</v>
      </c>
      <c r="B1600" s="1">
        <v>44541</v>
      </c>
      <c r="C1600" t="s">
        <v>1260</v>
      </c>
      <c r="D1600" s="2" t="s">
        <v>1195</v>
      </c>
      <c r="E1600" s="2" t="s">
        <v>1226</v>
      </c>
      <c r="F1600" s="2" t="s">
        <v>1253</v>
      </c>
      <c r="G1600" s="2" t="s">
        <v>1224</v>
      </c>
      <c r="H1600" s="2" t="s">
        <v>1300</v>
      </c>
      <c r="I1600" s="2" t="s">
        <v>1225</v>
      </c>
      <c r="J1600">
        <v>1.085</v>
      </c>
    </row>
    <row r="1601" spans="1:10" hidden="1">
      <c r="A1601" t="str">
        <f t="shared" si="24"/>
        <v>44541WAS</v>
      </c>
      <c r="B1601" s="1">
        <v>44541</v>
      </c>
      <c r="C1601" t="s">
        <v>1261</v>
      </c>
      <c r="D1601" s="2" t="s">
        <v>1197</v>
      </c>
      <c r="E1601" s="2" t="s">
        <v>1295</v>
      </c>
      <c r="F1601" s="2" t="s">
        <v>1546</v>
      </c>
      <c r="G1601" s="2" t="s">
        <v>1545</v>
      </c>
      <c r="H1601" s="2" t="s">
        <v>1436</v>
      </c>
      <c r="I1601" s="2" t="s">
        <v>1300</v>
      </c>
      <c r="J1601">
        <v>1.077</v>
      </c>
    </row>
    <row r="1602" spans="1:10" hidden="1">
      <c r="A1602" t="str">
        <f t="shared" si="24"/>
        <v>44541CLE</v>
      </c>
      <c r="B1602" s="1">
        <v>44541</v>
      </c>
      <c r="C1602" t="s">
        <v>1262</v>
      </c>
      <c r="D1602" s="2" t="s">
        <v>1175</v>
      </c>
      <c r="E1602" s="2" t="s">
        <v>1428</v>
      </c>
      <c r="F1602" s="2" t="s">
        <v>1460</v>
      </c>
      <c r="G1602" s="2" t="s">
        <v>1369</v>
      </c>
      <c r="H1602" s="2" t="s">
        <v>1332</v>
      </c>
      <c r="I1602" s="2" t="s">
        <v>1439</v>
      </c>
      <c r="J1602">
        <v>1.026</v>
      </c>
    </row>
    <row r="1603" spans="1:10" hidden="1">
      <c r="A1603" t="str">
        <f t="shared" ref="A1603:A1666" si="25">_xlfn.CONCAT(B1603,D1603)</f>
        <v>44541SAS</v>
      </c>
      <c r="B1603" s="1">
        <v>44541</v>
      </c>
      <c r="C1603" t="s">
        <v>1263</v>
      </c>
      <c r="D1603" s="2" t="s">
        <v>1194</v>
      </c>
      <c r="E1603" s="2" t="s">
        <v>1428</v>
      </c>
      <c r="F1603" s="2" t="s">
        <v>1458</v>
      </c>
      <c r="G1603" s="2" t="s">
        <v>1663</v>
      </c>
      <c r="H1603" s="2" t="s">
        <v>1621</v>
      </c>
      <c r="I1603" s="2" t="s">
        <v>1377</v>
      </c>
      <c r="J1603">
        <v>1.0780000000000001</v>
      </c>
    </row>
    <row r="1604" spans="1:10" hidden="1">
      <c r="A1604" t="str">
        <f t="shared" si="25"/>
        <v>44541DAL</v>
      </c>
      <c r="B1604" s="1">
        <v>44541</v>
      </c>
      <c r="C1604" t="s">
        <v>1264</v>
      </c>
      <c r="D1604" s="2" t="s">
        <v>1176</v>
      </c>
      <c r="E1604" s="2" t="s">
        <v>1366</v>
      </c>
      <c r="F1604" s="2" t="s">
        <v>1483</v>
      </c>
      <c r="G1604" s="2" t="s">
        <v>1332</v>
      </c>
      <c r="H1604" s="2" t="s">
        <v>1282</v>
      </c>
      <c r="I1604" s="2" t="s">
        <v>1300</v>
      </c>
      <c r="J1604">
        <v>1.119</v>
      </c>
    </row>
    <row r="1605" spans="1:10" hidden="1">
      <c r="A1605" t="str">
        <f t="shared" si="25"/>
        <v>44541LAL</v>
      </c>
      <c r="B1605" s="1">
        <v>44541</v>
      </c>
      <c r="C1605" t="s">
        <v>1265</v>
      </c>
      <c r="D1605" s="2" t="s">
        <v>1183</v>
      </c>
      <c r="E1605" s="2" t="s">
        <v>1332</v>
      </c>
      <c r="F1605" s="2" t="s">
        <v>1541</v>
      </c>
      <c r="G1605" s="2" t="s">
        <v>1550</v>
      </c>
      <c r="H1605" s="2" t="s">
        <v>1426</v>
      </c>
      <c r="I1605" s="2" t="s">
        <v>1450</v>
      </c>
      <c r="J1605">
        <v>1.0620000000000001</v>
      </c>
    </row>
    <row r="1606" spans="1:10" hidden="1">
      <c r="A1606" t="str">
        <f t="shared" si="25"/>
        <v>44541MIN</v>
      </c>
      <c r="B1606" s="1">
        <v>44541</v>
      </c>
      <c r="C1606" t="s">
        <v>1266</v>
      </c>
      <c r="D1606" s="2" t="s">
        <v>1187</v>
      </c>
      <c r="E1606" s="2" t="s">
        <v>1301</v>
      </c>
      <c r="F1606" s="2" t="s">
        <v>1303</v>
      </c>
      <c r="G1606" s="2" t="s">
        <v>1521</v>
      </c>
      <c r="H1606" s="2" t="s">
        <v>1450</v>
      </c>
      <c r="I1606" s="2" t="s">
        <v>1295</v>
      </c>
      <c r="J1606">
        <v>1.0609999999999999</v>
      </c>
    </row>
    <row r="1607" spans="1:10" hidden="1">
      <c r="A1607" t="str">
        <f t="shared" si="25"/>
        <v>44541LAC</v>
      </c>
      <c r="B1607" s="1">
        <v>44541</v>
      </c>
      <c r="C1607" t="s">
        <v>1267</v>
      </c>
      <c r="D1607" s="2" t="s">
        <v>1182</v>
      </c>
      <c r="E1607" s="2" t="s">
        <v>1257</v>
      </c>
      <c r="F1607" s="2" t="s">
        <v>1433</v>
      </c>
      <c r="G1607" s="2" t="s">
        <v>1325</v>
      </c>
      <c r="H1607" s="2" t="s">
        <v>1394</v>
      </c>
      <c r="I1607" s="2" t="s">
        <v>1338</v>
      </c>
      <c r="J1607">
        <v>1.147</v>
      </c>
    </row>
    <row r="1608" spans="1:10" hidden="1">
      <c r="A1608" t="str">
        <f t="shared" si="25"/>
        <v>44541NOP</v>
      </c>
      <c r="B1608" s="1">
        <v>44541</v>
      </c>
      <c r="C1608" t="s">
        <v>1268</v>
      </c>
      <c r="D1608" s="2" t="s">
        <v>1188</v>
      </c>
      <c r="E1608" s="2" t="s">
        <v>1505</v>
      </c>
      <c r="F1608" s="2" t="s">
        <v>1541</v>
      </c>
      <c r="G1608" s="2" t="s">
        <v>1334</v>
      </c>
      <c r="H1608" s="2" t="s">
        <v>1379</v>
      </c>
      <c r="I1608" s="2" t="s">
        <v>1468</v>
      </c>
      <c r="J1608">
        <v>1.1020000000000001</v>
      </c>
    </row>
    <row r="1609" spans="1:10" hidden="1">
      <c r="A1609" t="str">
        <f t="shared" si="25"/>
        <v>44541HOU</v>
      </c>
      <c r="B1609" s="1">
        <v>44541</v>
      </c>
      <c r="C1609" t="s">
        <v>1269</v>
      </c>
      <c r="D1609" s="2" t="s">
        <v>1180</v>
      </c>
      <c r="E1609" s="2" t="s">
        <v>1396</v>
      </c>
      <c r="F1609" s="2" t="s">
        <v>1385</v>
      </c>
      <c r="G1609" s="2" t="s">
        <v>1478</v>
      </c>
      <c r="H1609" s="2" t="s">
        <v>1210</v>
      </c>
      <c r="I1609" s="2" t="s">
        <v>1555</v>
      </c>
      <c r="J1609">
        <v>1.04</v>
      </c>
    </row>
    <row r="1610" spans="1:10" hidden="1">
      <c r="A1610" t="str">
        <f t="shared" si="25"/>
        <v>44541ORL</v>
      </c>
      <c r="B1610" s="1">
        <v>44541</v>
      </c>
      <c r="C1610" t="s">
        <v>1270</v>
      </c>
      <c r="D1610" s="2" t="s">
        <v>1191</v>
      </c>
      <c r="E1610" s="2" t="s">
        <v>1500</v>
      </c>
      <c r="F1610" s="2" t="s">
        <v>1476</v>
      </c>
      <c r="G1610" s="2" t="s">
        <v>1659</v>
      </c>
      <c r="H1610" s="2" t="s">
        <v>1550</v>
      </c>
      <c r="I1610" s="2" t="s">
        <v>1392</v>
      </c>
      <c r="J1610">
        <v>1.0209999999999999</v>
      </c>
    </row>
    <row r="1611" spans="1:10" hidden="1">
      <c r="A1611" t="str">
        <f t="shared" si="25"/>
        <v>44541DET</v>
      </c>
      <c r="B1611" s="1">
        <v>44541</v>
      </c>
      <c r="C1611" t="s">
        <v>1271</v>
      </c>
      <c r="D1611" s="2" t="s">
        <v>1178</v>
      </c>
      <c r="E1611" s="2" t="s">
        <v>1212</v>
      </c>
      <c r="F1611" s="2" t="s">
        <v>1295</v>
      </c>
      <c r="G1611" s="2" t="s">
        <v>1281</v>
      </c>
      <c r="H1611" s="2" t="s">
        <v>1305</v>
      </c>
      <c r="I1611" s="2" t="s">
        <v>1484</v>
      </c>
      <c r="J1611">
        <v>1.048</v>
      </c>
    </row>
    <row r="1612" spans="1:10" hidden="1">
      <c r="A1612" t="str">
        <f t="shared" si="25"/>
        <v>44541OKC</v>
      </c>
      <c r="B1612" s="1">
        <v>44541</v>
      </c>
      <c r="C1612" t="s">
        <v>1273</v>
      </c>
      <c r="D1612" s="2" t="s">
        <v>1190</v>
      </c>
      <c r="E1612" s="2" t="s">
        <v>1406</v>
      </c>
      <c r="F1612" s="2" t="s">
        <v>1396</v>
      </c>
      <c r="G1612" s="2" t="s">
        <v>1419</v>
      </c>
      <c r="H1612" s="2" t="s">
        <v>1455</v>
      </c>
      <c r="I1612" s="2" t="s">
        <v>1599</v>
      </c>
      <c r="J1612">
        <v>1.0069999999999999</v>
      </c>
    </row>
    <row r="1613" spans="1:10" hidden="1">
      <c r="A1613" t="str">
        <f t="shared" si="25"/>
        <v>44542--</v>
      </c>
      <c r="B1613" s="1">
        <v>44542</v>
      </c>
      <c r="C1613" t="s">
        <v>1209</v>
      </c>
      <c r="D1613" s="2" t="s">
        <v>1209</v>
      </c>
      <c r="E1613" s="2" t="s">
        <v>1209</v>
      </c>
      <c r="F1613" s="2" t="s">
        <v>1209</v>
      </c>
      <c r="G1613" s="2" t="s">
        <v>1209</v>
      </c>
      <c r="H1613" s="2" t="s">
        <v>1209</v>
      </c>
      <c r="I1613" s="2" t="s">
        <v>1209</v>
      </c>
      <c r="J1613" t="s">
        <v>1209</v>
      </c>
    </row>
    <row r="1614" spans="1:10" hidden="1">
      <c r="A1614" t="str">
        <f t="shared" si="25"/>
        <v>44542UTA</v>
      </c>
      <c r="B1614" s="1">
        <v>44542</v>
      </c>
      <c r="C1614" t="s">
        <v>1237</v>
      </c>
      <c r="D1614" s="2" t="s">
        <v>1196</v>
      </c>
      <c r="E1614" s="2" t="s">
        <v>1418</v>
      </c>
      <c r="F1614" s="2" t="s">
        <v>1527</v>
      </c>
      <c r="G1614" s="2" t="s">
        <v>1598</v>
      </c>
      <c r="H1614" s="2" t="s">
        <v>1220</v>
      </c>
      <c r="I1614" s="2" t="s">
        <v>1478</v>
      </c>
      <c r="J1614">
        <v>1.1459999999999999</v>
      </c>
    </row>
    <row r="1615" spans="1:10">
      <c r="A1615" t="str">
        <f t="shared" si="25"/>
        <v>44542ATL</v>
      </c>
      <c r="B1615" s="1">
        <v>44542</v>
      </c>
      <c r="C1615" t="s">
        <v>1238</v>
      </c>
      <c r="D1615" s="2" t="s">
        <v>1168</v>
      </c>
      <c r="E1615" s="2" t="s">
        <v>1281</v>
      </c>
      <c r="F1615" s="2" t="s">
        <v>1497</v>
      </c>
      <c r="G1615" s="2" t="s">
        <v>1433</v>
      </c>
      <c r="H1615" s="2" t="s">
        <v>1296</v>
      </c>
      <c r="I1615" s="2" t="s">
        <v>1304</v>
      </c>
      <c r="J1615">
        <v>1.109</v>
      </c>
    </row>
    <row r="1616" spans="1:10" hidden="1">
      <c r="A1616" t="str">
        <f t="shared" si="25"/>
        <v>44542CHA</v>
      </c>
      <c r="B1616" s="1">
        <v>44542</v>
      </c>
      <c r="C1616" t="s">
        <v>1240</v>
      </c>
      <c r="D1616" s="2" t="s">
        <v>1174</v>
      </c>
      <c r="E1616" s="2" t="s">
        <v>1473</v>
      </c>
      <c r="F1616" s="2" t="s">
        <v>1559</v>
      </c>
      <c r="G1616" s="2" t="s">
        <v>1644</v>
      </c>
      <c r="H1616" s="2" t="s">
        <v>1413</v>
      </c>
      <c r="I1616" s="2" t="s">
        <v>1224</v>
      </c>
      <c r="J1616">
        <v>1.075</v>
      </c>
    </row>
    <row r="1617" spans="1:10" hidden="1">
      <c r="A1617" t="str">
        <f t="shared" si="25"/>
        <v>44542GSW</v>
      </c>
      <c r="B1617" s="1">
        <v>44542</v>
      </c>
      <c r="C1617" t="s">
        <v>1241</v>
      </c>
      <c r="D1617" s="2" t="s">
        <v>1179</v>
      </c>
      <c r="E1617" s="2" t="s">
        <v>1254</v>
      </c>
      <c r="F1617" s="2" t="s">
        <v>1427</v>
      </c>
      <c r="G1617" s="2" t="s">
        <v>1373</v>
      </c>
      <c r="H1617" s="2" t="s">
        <v>1535</v>
      </c>
      <c r="I1617" s="2" t="s">
        <v>1440</v>
      </c>
      <c r="J1617">
        <v>1.077</v>
      </c>
    </row>
    <row r="1618" spans="1:10" hidden="1">
      <c r="A1618" t="str">
        <f t="shared" si="25"/>
        <v>44542PHX</v>
      </c>
      <c r="B1618" s="1">
        <v>44542</v>
      </c>
      <c r="C1618" t="s">
        <v>1242</v>
      </c>
      <c r="D1618" s="2" t="s">
        <v>1215</v>
      </c>
      <c r="E1618" s="2" t="s">
        <v>1425</v>
      </c>
      <c r="F1618" s="2" t="s">
        <v>1468</v>
      </c>
      <c r="G1618" s="2" t="s">
        <v>1437</v>
      </c>
      <c r="H1618" s="2" t="s">
        <v>1401</v>
      </c>
      <c r="I1618" s="2" t="s">
        <v>1387</v>
      </c>
      <c r="J1618">
        <v>1.133</v>
      </c>
    </row>
    <row r="1619" spans="1:10" hidden="1">
      <c r="A1619" t="str">
        <f t="shared" si="25"/>
        <v>44542MIL</v>
      </c>
      <c r="B1619" s="1">
        <v>44542</v>
      </c>
      <c r="C1619" t="s">
        <v>1243</v>
      </c>
      <c r="D1619" s="2" t="s">
        <v>1186</v>
      </c>
      <c r="E1619" s="2" t="s">
        <v>1459</v>
      </c>
      <c r="F1619" s="2" t="s">
        <v>1360</v>
      </c>
      <c r="G1619" s="2" t="s">
        <v>1663</v>
      </c>
      <c r="H1619" s="2" t="s">
        <v>1351</v>
      </c>
      <c r="I1619" s="2" t="s">
        <v>1283</v>
      </c>
      <c r="J1619">
        <v>1.129</v>
      </c>
    </row>
    <row r="1620" spans="1:10" hidden="1">
      <c r="A1620" t="str">
        <f t="shared" si="25"/>
        <v>44542MIA</v>
      </c>
      <c r="B1620" s="1">
        <v>44542</v>
      </c>
      <c r="C1620" t="s">
        <v>1244</v>
      </c>
      <c r="D1620" s="2" t="s">
        <v>1185</v>
      </c>
      <c r="E1620" s="2" t="s">
        <v>1436</v>
      </c>
      <c r="F1620" s="2" t="s">
        <v>1454</v>
      </c>
      <c r="G1620" s="2" t="s">
        <v>1358</v>
      </c>
      <c r="H1620" s="2" t="s">
        <v>1442</v>
      </c>
      <c r="I1620" s="2" t="s">
        <v>1291</v>
      </c>
      <c r="J1620">
        <v>1.073</v>
      </c>
    </row>
    <row r="1621" spans="1:10" hidden="1">
      <c r="A1621" t="str">
        <f t="shared" si="25"/>
        <v>44542CHI</v>
      </c>
      <c r="B1621" s="1">
        <v>44542</v>
      </c>
      <c r="C1621" t="s">
        <v>1245</v>
      </c>
      <c r="D1621" s="2" t="s">
        <v>1173</v>
      </c>
      <c r="E1621" s="2" t="s">
        <v>1436</v>
      </c>
      <c r="F1621" s="2" t="s">
        <v>1292</v>
      </c>
      <c r="G1621" s="2" t="s">
        <v>1651</v>
      </c>
      <c r="H1621" s="2" t="s">
        <v>1325</v>
      </c>
      <c r="I1621" s="2" t="s">
        <v>1386</v>
      </c>
      <c r="J1621">
        <v>1.081</v>
      </c>
    </row>
    <row r="1622" spans="1:10" hidden="1">
      <c r="A1622" t="str">
        <f t="shared" si="25"/>
        <v>44542MEM</v>
      </c>
      <c r="B1622" s="1">
        <v>44542</v>
      </c>
      <c r="C1622" t="s">
        <v>1246</v>
      </c>
      <c r="D1622" s="2" t="s">
        <v>1184</v>
      </c>
      <c r="E1622" s="2" t="s">
        <v>1384</v>
      </c>
      <c r="F1622" s="2" t="s">
        <v>1392</v>
      </c>
      <c r="G1622" s="2" t="s">
        <v>1328</v>
      </c>
      <c r="H1622" s="2" t="s">
        <v>1382</v>
      </c>
      <c r="I1622" s="2" t="s">
        <v>1520</v>
      </c>
      <c r="J1622">
        <v>1.0880000000000001</v>
      </c>
    </row>
    <row r="1623" spans="1:10" hidden="1">
      <c r="A1623" t="str">
        <f t="shared" si="25"/>
        <v>44542POR</v>
      </c>
      <c r="B1623" s="1">
        <v>44542</v>
      </c>
      <c r="C1623" t="s">
        <v>1247</v>
      </c>
      <c r="D1623" s="2" t="s">
        <v>1193</v>
      </c>
      <c r="E1623" s="2" t="s">
        <v>1351</v>
      </c>
      <c r="F1623" s="2" t="s">
        <v>1406</v>
      </c>
      <c r="G1623" s="2" t="s">
        <v>1661</v>
      </c>
      <c r="H1623" s="2" t="s">
        <v>1473</v>
      </c>
      <c r="I1623" s="2" t="s">
        <v>1301</v>
      </c>
      <c r="J1623">
        <v>1.1439999999999999</v>
      </c>
    </row>
    <row r="1624" spans="1:10" hidden="1">
      <c r="A1624" t="str">
        <f t="shared" si="25"/>
        <v>44542PHI</v>
      </c>
      <c r="B1624" s="1">
        <v>44542</v>
      </c>
      <c r="C1624" t="s">
        <v>1248</v>
      </c>
      <c r="D1624" s="2" t="s">
        <v>1192</v>
      </c>
      <c r="E1624" s="2" t="s">
        <v>1351</v>
      </c>
      <c r="F1624" s="2" t="s">
        <v>1476</v>
      </c>
      <c r="G1624" s="2" t="s">
        <v>1566</v>
      </c>
      <c r="H1624" s="2" t="s">
        <v>1328</v>
      </c>
      <c r="I1624" s="2" t="s">
        <v>1436</v>
      </c>
      <c r="J1624">
        <v>1.1020000000000001</v>
      </c>
    </row>
    <row r="1625" spans="1:10" hidden="1">
      <c r="A1625" t="str">
        <f t="shared" si="25"/>
        <v>44542IND</v>
      </c>
      <c r="B1625" s="1">
        <v>44542</v>
      </c>
      <c r="C1625" t="s">
        <v>1249</v>
      </c>
      <c r="D1625" s="2" t="s">
        <v>1181</v>
      </c>
      <c r="E1625" s="2" t="s">
        <v>1253</v>
      </c>
      <c r="F1625" s="2" t="s">
        <v>1208</v>
      </c>
      <c r="G1625" s="2" t="s">
        <v>1539</v>
      </c>
      <c r="H1625" s="2" t="s">
        <v>1528</v>
      </c>
      <c r="I1625" s="2" t="s">
        <v>1336</v>
      </c>
      <c r="J1625">
        <v>1.091</v>
      </c>
    </row>
    <row r="1626" spans="1:10" hidden="1">
      <c r="A1626" t="str">
        <f t="shared" si="25"/>
        <v>44542BKN</v>
      </c>
      <c r="B1626" s="1">
        <v>44542</v>
      </c>
      <c r="C1626" t="s">
        <v>1250</v>
      </c>
      <c r="D1626" s="2" t="s">
        <v>1171</v>
      </c>
      <c r="E1626" s="2" t="s">
        <v>1253</v>
      </c>
      <c r="F1626" s="2" t="s">
        <v>1542</v>
      </c>
      <c r="G1626" s="2" t="s">
        <v>1280</v>
      </c>
      <c r="H1626" s="2" t="s">
        <v>1332</v>
      </c>
      <c r="I1626" s="2" t="s">
        <v>1419</v>
      </c>
      <c r="J1626">
        <v>1.1439999999999999</v>
      </c>
    </row>
    <row r="1627" spans="1:10" hidden="1">
      <c r="A1627" t="str">
        <f t="shared" si="25"/>
        <v>44542SAC</v>
      </c>
      <c r="B1627" s="1">
        <v>44542</v>
      </c>
      <c r="C1627" t="s">
        <v>1251</v>
      </c>
      <c r="D1627" s="2" t="s">
        <v>1214</v>
      </c>
      <c r="E1627" s="2" t="s">
        <v>1328</v>
      </c>
      <c r="F1627" s="2" t="s">
        <v>1361</v>
      </c>
      <c r="G1627" s="2" t="s">
        <v>1573</v>
      </c>
      <c r="H1627" s="2" t="s">
        <v>1295</v>
      </c>
      <c r="I1627" s="2" t="s">
        <v>1325</v>
      </c>
      <c r="J1627">
        <v>1.1020000000000001</v>
      </c>
    </row>
    <row r="1628" spans="1:10" hidden="1">
      <c r="A1628" t="str">
        <f t="shared" si="25"/>
        <v>44542DEN</v>
      </c>
      <c r="B1628" s="1">
        <v>44542</v>
      </c>
      <c r="C1628" t="s">
        <v>1252</v>
      </c>
      <c r="D1628" s="2" t="s">
        <v>1177</v>
      </c>
      <c r="E1628" s="2" t="s">
        <v>1282</v>
      </c>
      <c r="F1628" s="2" t="s">
        <v>1295</v>
      </c>
      <c r="G1628" s="2" t="s">
        <v>1446</v>
      </c>
      <c r="H1628" s="2" t="s">
        <v>1226</v>
      </c>
      <c r="I1628" s="2" t="s">
        <v>1439</v>
      </c>
      <c r="J1628">
        <v>1.1359999999999999</v>
      </c>
    </row>
    <row r="1629" spans="1:10" hidden="1">
      <c r="A1629" t="str">
        <f t="shared" si="25"/>
        <v>44542NYK</v>
      </c>
      <c r="B1629" s="1">
        <v>44542</v>
      </c>
      <c r="C1629" t="s">
        <v>1255</v>
      </c>
      <c r="D1629" s="2" t="s">
        <v>1189</v>
      </c>
      <c r="E1629" s="2" t="s">
        <v>1282</v>
      </c>
      <c r="F1629" s="2" t="s">
        <v>1384</v>
      </c>
      <c r="G1629" s="2" t="s">
        <v>1537</v>
      </c>
      <c r="H1629" s="2" t="s">
        <v>1332</v>
      </c>
      <c r="I1629" s="2" t="s">
        <v>1459</v>
      </c>
      <c r="J1629">
        <v>1.0680000000000001</v>
      </c>
    </row>
    <row r="1630" spans="1:10" hidden="1">
      <c r="A1630" t="str">
        <f t="shared" si="25"/>
        <v>44542CLE</v>
      </c>
      <c r="B1630" s="1">
        <v>44542</v>
      </c>
      <c r="C1630" t="s">
        <v>1256</v>
      </c>
      <c r="D1630" s="2" t="s">
        <v>1175</v>
      </c>
      <c r="E1630" s="2" t="s">
        <v>1381</v>
      </c>
      <c r="F1630" s="2" t="s">
        <v>1446</v>
      </c>
      <c r="G1630" s="2" t="s">
        <v>1321</v>
      </c>
      <c r="H1630" s="2" t="s">
        <v>1332</v>
      </c>
      <c r="I1630" s="2" t="s">
        <v>1421</v>
      </c>
      <c r="J1630">
        <v>1.026</v>
      </c>
    </row>
    <row r="1631" spans="1:10" hidden="1">
      <c r="A1631" t="str">
        <f t="shared" si="25"/>
        <v>44542TOR</v>
      </c>
      <c r="B1631" s="1">
        <v>44542</v>
      </c>
      <c r="C1631" t="s">
        <v>1260</v>
      </c>
      <c r="D1631" s="2" t="s">
        <v>1195</v>
      </c>
      <c r="E1631" s="2" t="s">
        <v>1381</v>
      </c>
      <c r="F1631" s="2" t="s">
        <v>1448</v>
      </c>
      <c r="G1631" s="2" t="s">
        <v>1408</v>
      </c>
      <c r="H1631" s="2" t="s">
        <v>1257</v>
      </c>
      <c r="I1631" s="2" t="s">
        <v>1225</v>
      </c>
      <c r="J1631">
        <v>1.085</v>
      </c>
    </row>
    <row r="1632" spans="1:10" hidden="1">
      <c r="A1632" t="str">
        <f t="shared" si="25"/>
        <v>44542BOS</v>
      </c>
      <c r="B1632" s="1">
        <v>44542</v>
      </c>
      <c r="C1632" t="s">
        <v>1261</v>
      </c>
      <c r="D1632" s="2" t="s">
        <v>1172</v>
      </c>
      <c r="E1632" s="2" t="s">
        <v>1381</v>
      </c>
      <c r="F1632" s="2" t="s">
        <v>1406</v>
      </c>
      <c r="G1632" s="2" t="s">
        <v>1549</v>
      </c>
      <c r="H1632" s="2" t="s">
        <v>1226</v>
      </c>
      <c r="I1632" s="2" t="s">
        <v>1428</v>
      </c>
      <c r="J1632">
        <v>1.105</v>
      </c>
    </row>
    <row r="1633" spans="1:10" hidden="1">
      <c r="A1633" t="str">
        <f t="shared" si="25"/>
        <v>44542WAS</v>
      </c>
      <c r="B1633" s="1">
        <v>44542</v>
      </c>
      <c r="C1633" t="s">
        <v>1262</v>
      </c>
      <c r="D1633" s="2" t="s">
        <v>1197</v>
      </c>
      <c r="E1633" s="2" t="s">
        <v>1295</v>
      </c>
      <c r="F1633" s="2" t="s">
        <v>1546</v>
      </c>
      <c r="G1633" s="2" t="s">
        <v>1545</v>
      </c>
      <c r="H1633" s="2" t="s">
        <v>1436</v>
      </c>
      <c r="I1633" s="2" t="s">
        <v>1300</v>
      </c>
      <c r="J1633">
        <v>1.077</v>
      </c>
    </row>
    <row r="1634" spans="1:10" hidden="1">
      <c r="A1634" t="str">
        <f t="shared" si="25"/>
        <v>44542SAS</v>
      </c>
      <c r="B1634" s="1">
        <v>44542</v>
      </c>
      <c r="C1634" t="s">
        <v>1263</v>
      </c>
      <c r="D1634" s="2" t="s">
        <v>1194</v>
      </c>
      <c r="E1634" s="2" t="s">
        <v>1428</v>
      </c>
      <c r="F1634" s="2" t="s">
        <v>1458</v>
      </c>
      <c r="G1634" s="2" t="s">
        <v>1663</v>
      </c>
      <c r="H1634" s="2" t="s">
        <v>1621</v>
      </c>
      <c r="I1634" s="2" t="s">
        <v>1377</v>
      </c>
      <c r="J1634">
        <v>1.0780000000000001</v>
      </c>
    </row>
    <row r="1635" spans="1:10" hidden="1">
      <c r="A1635" t="str">
        <f t="shared" si="25"/>
        <v>44542DAL</v>
      </c>
      <c r="B1635" s="1">
        <v>44542</v>
      </c>
      <c r="C1635" t="s">
        <v>1264</v>
      </c>
      <c r="D1635" s="2" t="s">
        <v>1176</v>
      </c>
      <c r="E1635" s="2" t="s">
        <v>1415</v>
      </c>
      <c r="F1635" s="2" t="s">
        <v>1394</v>
      </c>
      <c r="G1635" s="2" t="s">
        <v>1306</v>
      </c>
      <c r="H1635" s="2" t="s">
        <v>1282</v>
      </c>
      <c r="I1635" s="2" t="s">
        <v>1430</v>
      </c>
      <c r="J1635">
        <v>1.119</v>
      </c>
    </row>
    <row r="1636" spans="1:10" hidden="1">
      <c r="A1636" t="str">
        <f t="shared" si="25"/>
        <v>44542LAL</v>
      </c>
      <c r="B1636" s="1">
        <v>44542</v>
      </c>
      <c r="C1636" t="s">
        <v>1265</v>
      </c>
      <c r="D1636" s="2" t="s">
        <v>1183</v>
      </c>
      <c r="E1636" s="2" t="s">
        <v>1501</v>
      </c>
      <c r="F1636" s="2" t="s">
        <v>1425</v>
      </c>
      <c r="G1636" s="2" t="s">
        <v>1357</v>
      </c>
      <c r="H1636" s="2" t="s">
        <v>1426</v>
      </c>
      <c r="I1636" s="2" t="s">
        <v>1300</v>
      </c>
      <c r="J1636">
        <v>1.0620000000000001</v>
      </c>
    </row>
    <row r="1637" spans="1:10" hidden="1">
      <c r="A1637" t="str">
        <f t="shared" si="25"/>
        <v>44542MIN</v>
      </c>
      <c r="B1637" s="1">
        <v>44542</v>
      </c>
      <c r="C1637" t="s">
        <v>1266</v>
      </c>
      <c r="D1637" s="2" t="s">
        <v>1187</v>
      </c>
      <c r="E1637" s="2" t="s">
        <v>1394</v>
      </c>
      <c r="F1637" s="2" t="s">
        <v>1365</v>
      </c>
      <c r="G1637" s="2" t="s">
        <v>1456</v>
      </c>
      <c r="H1637" s="2" t="s">
        <v>1376</v>
      </c>
      <c r="I1637" s="2" t="s">
        <v>1295</v>
      </c>
      <c r="J1637">
        <v>1.0609999999999999</v>
      </c>
    </row>
    <row r="1638" spans="1:10" hidden="1">
      <c r="A1638" t="str">
        <f t="shared" si="25"/>
        <v>44542LAC</v>
      </c>
      <c r="B1638" s="1">
        <v>44542</v>
      </c>
      <c r="C1638" t="s">
        <v>1267</v>
      </c>
      <c r="D1638" s="2" t="s">
        <v>1182</v>
      </c>
      <c r="E1638" s="2" t="s">
        <v>1257</v>
      </c>
      <c r="F1638" s="2" t="s">
        <v>1433</v>
      </c>
      <c r="G1638" s="2" t="s">
        <v>1325</v>
      </c>
      <c r="H1638" s="2" t="s">
        <v>1394</v>
      </c>
      <c r="I1638" s="2" t="s">
        <v>1338</v>
      </c>
      <c r="J1638">
        <v>1.147</v>
      </c>
    </row>
    <row r="1639" spans="1:10" hidden="1">
      <c r="A1639" t="str">
        <f t="shared" si="25"/>
        <v>44542NOP</v>
      </c>
      <c r="B1639" s="1">
        <v>44542</v>
      </c>
      <c r="C1639" t="s">
        <v>1268</v>
      </c>
      <c r="D1639" s="2" t="s">
        <v>1188</v>
      </c>
      <c r="E1639" s="2" t="s">
        <v>1257</v>
      </c>
      <c r="F1639" s="2" t="s">
        <v>1283</v>
      </c>
      <c r="G1639" s="2" t="s">
        <v>1421</v>
      </c>
      <c r="H1639" s="2" t="s">
        <v>1293</v>
      </c>
      <c r="I1639" s="2" t="s">
        <v>1468</v>
      </c>
      <c r="J1639">
        <v>1.1020000000000001</v>
      </c>
    </row>
    <row r="1640" spans="1:10" hidden="1">
      <c r="A1640" t="str">
        <f t="shared" si="25"/>
        <v>44542HOU</v>
      </c>
      <c r="B1640" s="1">
        <v>44542</v>
      </c>
      <c r="C1640" t="s">
        <v>1269</v>
      </c>
      <c r="D1640" s="2" t="s">
        <v>1180</v>
      </c>
      <c r="E1640" s="2" t="s">
        <v>1306</v>
      </c>
      <c r="F1640" s="2" t="s">
        <v>1571</v>
      </c>
      <c r="G1640" s="2" t="s">
        <v>1296</v>
      </c>
      <c r="H1640" s="2" t="s">
        <v>1366</v>
      </c>
      <c r="I1640" s="2" t="s">
        <v>1555</v>
      </c>
      <c r="J1640">
        <v>1.04</v>
      </c>
    </row>
    <row r="1641" spans="1:10" hidden="1">
      <c r="A1641" t="str">
        <f t="shared" si="25"/>
        <v>44542ORL</v>
      </c>
      <c r="B1641" s="1">
        <v>44542</v>
      </c>
      <c r="C1641" t="s">
        <v>1270</v>
      </c>
      <c r="D1641" s="2" t="s">
        <v>1191</v>
      </c>
      <c r="E1641" s="2" t="s">
        <v>1500</v>
      </c>
      <c r="F1641" s="2" t="s">
        <v>1476</v>
      </c>
      <c r="G1641" s="2" t="s">
        <v>1659</v>
      </c>
      <c r="H1641" s="2" t="s">
        <v>1550</v>
      </c>
      <c r="I1641" s="2" t="s">
        <v>1392</v>
      </c>
      <c r="J1641">
        <v>1.0209999999999999</v>
      </c>
    </row>
    <row r="1642" spans="1:10" hidden="1">
      <c r="A1642" t="str">
        <f t="shared" si="25"/>
        <v>44542DET</v>
      </c>
      <c r="B1642" s="1">
        <v>44542</v>
      </c>
      <c r="C1642" t="s">
        <v>1271</v>
      </c>
      <c r="D1642" s="2" t="s">
        <v>1178</v>
      </c>
      <c r="E1642" s="2" t="s">
        <v>1406</v>
      </c>
      <c r="F1642" s="2" t="s">
        <v>1306</v>
      </c>
      <c r="G1642" s="2" t="s">
        <v>1471</v>
      </c>
      <c r="H1642" s="2" t="s">
        <v>1305</v>
      </c>
      <c r="I1642" s="2" t="s">
        <v>1449</v>
      </c>
      <c r="J1642">
        <v>1.048</v>
      </c>
    </row>
    <row r="1643" spans="1:10" hidden="1">
      <c r="A1643" t="str">
        <f t="shared" si="25"/>
        <v>44542OKC</v>
      </c>
      <c r="B1643" s="1">
        <v>44542</v>
      </c>
      <c r="C1643" t="s">
        <v>1273</v>
      </c>
      <c r="D1643" s="2" t="s">
        <v>1190</v>
      </c>
      <c r="E1643" s="2" t="s">
        <v>1475</v>
      </c>
      <c r="F1643" s="2" t="s">
        <v>1291</v>
      </c>
      <c r="G1643" s="2" t="s">
        <v>1308</v>
      </c>
      <c r="H1643" s="2" t="s">
        <v>1373</v>
      </c>
      <c r="I1643" s="2" t="s">
        <v>1599</v>
      </c>
      <c r="J1643">
        <v>1.0069999999999999</v>
      </c>
    </row>
    <row r="1644" spans="1:10" hidden="1">
      <c r="A1644" t="str">
        <f t="shared" si="25"/>
        <v>44543--</v>
      </c>
      <c r="B1644" s="1">
        <v>44543</v>
      </c>
      <c r="C1644" t="s">
        <v>1209</v>
      </c>
      <c r="D1644" s="2" t="s">
        <v>1209</v>
      </c>
      <c r="E1644" s="2" t="s">
        <v>1209</v>
      </c>
      <c r="F1644" s="2" t="s">
        <v>1209</v>
      </c>
      <c r="G1644" s="2" t="s">
        <v>1209</v>
      </c>
      <c r="H1644" s="2" t="s">
        <v>1209</v>
      </c>
      <c r="I1644" s="2" t="s">
        <v>1209</v>
      </c>
      <c r="J1644" t="s">
        <v>1209</v>
      </c>
    </row>
    <row r="1645" spans="1:10" hidden="1">
      <c r="A1645" t="str">
        <f t="shared" si="25"/>
        <v>44543UTA</v>
      </c>
      <c r="B1645" s="1">
        <v>44543</v>
      </c>
      <c r="C1645" t="s">
        <v>1237</v>
      </c>
      <c r="D1645" s="2" t="s">
        <v>1196</v>
      </c>
      <c r="E1645" s="2" t="s">
        <v>1559</v>
      </c>
      <c r="F1645" s="2" t="s">
        <v>1626</v>
      </c>
      <c r="G1645" s="2" t="s">
        <v>1664</v>
      </c>
      <c r="H1645" s="2" t="s">
        <v>1220</v>
      </c>
      <c r="I1645" s="2" t="s">
        <v>1329</v>
      </c>
      <c r="J1645">
        <v>1.1459999999999999</v>
      </c>
    </row>
    <row r="1646" spans="1:10">
      <c r="A1646" t="str">
        <f t="shared" si="25"/>
        <v>44543ATL</v>
      </c>
      <c r="B1646" s="1">
        <v>44543</v>
      </c>
      <c r="C1646" t="s">
        <v>1238</v>
      </c>
      <c r="D1646" s="2" t="s">
        <v>1168</v>
      </c>
      <c r="E1646" s="2" t="s">
        <v>1281</v>
      </c>
      <c r="F1646" s="2" t="s">
        <v>1497</v>
      </c>
      <c r="G1646" s="2" t="s">
        <v>1433</v>
      </c>
      <c r="H1646" s="2" t="s">
        <v>1296</v>
      </c>
      <c r="I1646" s="2" t="s">
        <v>1304</v>
      </c>
      <c r="J1646">
        <v>1.109</v>
      </c>
    </row>
    <row r="1647" spans="1:10" hidden="1">
      <c r="A1647" t="str">
        <f t="shared" si="25"/>
        <v>44543CHA</v>
      </c>
      <c r="B1647" s="1">
        <v>44543</v>
      </c>
      <c r="C1647" t="s">
        <v>1240</v>
      </c>
      <c r="D1647" s="2" t="s">
        <v>1174</v>
      </c>
      <c r="E1647" s="2" t="s">
        <v>1473</v>
      </c>
      <c r="F1647" s="2" t="s">
        <v>1559</v>
      </c>
      <c r="G1647" s="2" t="s">
        <v>1644</v>
      </c>
      <c r="H1647" s="2" t="s">
        <v>1413</v>
      </c>
      <c r="I1647" s="2" t="s">
        <v>1224</v>
      </c>
      <c r="J1647">
        <v>1.075</v>
      </c>
    </row>
    <row r="1648" spans="1:10" hidden="1">
      <c r="A1648" t="str">
        <f t="shared" si="25"/>
        <v>44543GSW</v>
      </c>
      <c r="B1648" s="1">
        <v>44543</v>
      </c>
      <c r="C1648" t="s">
        <v>1241</v>
      </c>
      <c r="D1648" s="2" t="s">
        <v>1179</v>
      </c>
      <c r="E1648" s="2" t="s">
        <v>1391</v>
      </c>
      <c r="F1648" s="2" t="s">
        <v>1379</v>
      </c>
      <c r="G1648" s="2" t="s">
        <v>1449</v>
      </c>
      <c r="H1648" s="2" t="s">
        <v>1535</v>
      </c>
      <c r="I1648" s="2" t="s">
        <v>1379</v>
      </c>
      <c r="J1648">
        <v>1.077</v>
      </c>
    </row>
    <row r="1649" spans="1:10" hidden="1">
      <c r="A1649" t="str">
        <f t="shared" si="25"/>
        <v>44543PHX</v>
      </c>
      <c r="B1649" s="1">
        <v>44543</v>
      </c>
      <c r="C1649" t="s">
        <v>1242</v>
      </c>
      <c r="D1649" s="2" t="s">
        <v>1215</v>
      </c>
      <c r="E1649" s="2" t="s">
        <v>1425</v>
      </c>
      <c r="F1649" s="2" t="s">
        <v>1468</v>
      </c>
      <c r="G1649" s="2" t="s">
        <v>1437</v>
      </c>
      <c r="H1649" s="2" t="s">
        <v>1401</v>
      </c>
      <c r="I1649" s="2" t="s">
        <v>1387</v>
      </c>
      <c r="J1649">
        <v>1.133</v>
      </c>
    </row>
    <row r="1650" spans="1:10" hidden="1">
      <c r="A1650" t="str">
        <f t="shared" si="25"/>
        <v>44543MIA</v>
      </c>
      <c r="B1650" s="1">
        <v>44543</v>
      </c>
      <c r="C1650" t="s">
        <v>1243</v>
      </c>
      <c r="D1650" s="2" t="s">
        <v>1185</v>
      </c>
      <c r="E1650" s="2" t="s">
        <v>1459</v>
      </c>
      <c r="F1650" s="2" t="s">
        <v>1328</v>
      </c>
      <c r="G1650" s="2" t="s">
        <v>1665</v>
      </c>
      <c r="H1650" s="2" t="s">
        <v>1362</v>
      </c>
      <c r="I1650" s="2" t="s">
        <v>1291</v>
      </c>
      <c r="J1650">
        <v>1.073</v>
      </c>
    </row>
    <row r="1651" spans="1:10" hidden="1">
      <c r="A1651" t="str">
        <f t="shared" si="25"/>
        <v>44543MIL</v>
      </c>
      <c r="B1651" s="1">
        <v>44543</v>
      </c>
      <c r="C1651" t="s">
        <v>1244</v>
      </c>
      <c r="D1651" s="2" t="s">
        <v>1186</v>
      </c>
      <c r="E1651" s="2" t="s">
        <v>1459</v>
      </c>
      <c r="F1651" s="2" t="s">
        <v>1360</v>
      </c>
      <c r="G1651" s="2" t="s">
        <v>1663</v>
      </c>
      <c r="H1651" s="2" t="s">
        <v>1351</v>
      </c>
      <c r="I1651" s="2" t="s">
        <v>1283</v>
      </c>
      <c r="J1651">
        <v>1.129</v>
      </c>
    </row>
    <row r="1652" spans="1:10" hidden="1">
      <c r="A1652" t="str">
        <f t="shared" si="25"/>
        <v>44543MEM</v>
      </c>
      <c r="B1652" s="1">
        <v>44543</v>
      </c>
      <c r="C1652" t="s">
        <v>1245</v>
      </c>
      <c r="D1652" s="2" t="s">
        <v>1184</v>
      </c>
      <c r="E1652" s="2" t="s">
        <v>1288</v>
      </c>
      <c r="F1652" s="2" t="s">
        <v>1542</v>
      </c>
      <c r="G1652" s="2" t="s">
        <v>1390</v>
      </c>
      <c r="H1652" s="2" t="s">
        <v>1563</v>
      </c>
      <c r="I1652" s="2" t="s">
        <v>1520</v>
      </c>
      <c r="J1652">
        <v>1.0880000000000001</v>
      </c>
    </row>
    <row r="1653" spans="1:10" hidden="1">
      <c r="A1653" t="str">
        <f t="shared" si="25"/>
        <v>44543POR</v>
      </c>
      <c r="B1653" s="1">
        <v>44543</v>
      </c>
      <c r="C1653" t="s">
        <v>1246</v>
      </c>
      <c r="D1653" s="2" t="s">
        <v>1193</v>
      </c>
      <c r="E1653" s="2" t="s">
        <v>1351</v>
      </c>
      <c r="F1653" s="2" t="s">
        <v>1406</v>
      </c>
      <c r="G1653" s="2" t="s">
        <v>1661</v>
      </c>
      <c r="H1653" s="2" t="s">
        <v>1473</v>
      </c>
      <c r="I1653" s="2" t="s">
        <v>1301</v>
      </c>
      <c r="J1653">
        <v>1.1439999999999999</v>
      </c>
    </row>
    <row r="1654" spans="1:10" hidden="1">
      <c r="A1654" t="str">
        <f t="shared" si="25"/>
        <v>44543PHI</v>
      </c>
      <c r="B1654" s="1">
        <v>44543</v>
      </c>
      <c r="C1654" t="s">
        <v>1247</v>
      </c>
      <c r="D1654" s="2" t="s">
        <v>1192</v>
      </c>
      <c r="E1654" s="2" t="s">
        <v>1351</v>
      </c>
      <c r="F1654" s="2" t="s">
        <v>1332</v>
      </c>
      <c r="G1654" s="2" t="s">
        <v>1226</v>
      </c>
      <c r="H1654" s="2" t="s">
        <v>1328</v>
      </c>
      <c r="I1654" s="2" t="s">
        <v>1436</v>
      </c>
      <c r="J1654">
        <v>1.1020000000000001</v>
      </c>
    </row>
    <row r="1655" spans="1:10" hidden="1">
      <c r="A1655" t="str">
        <f t="shared" si="25"/>
        <v>44543IND</v>
      </c>
      <c r="B1655" s="1">
        <v>44543</v>
      </c>
      <c r="C1655" t="s">
        <v>1248</v>
      </c>
      <c r="D1655" s="2" t="s">
        <v>1181</v>
      </c>
      <c r="E1655" s="2" t="s">
        <v>1253</v>
      </c>
      <c r="F1655" s="2" t="s">
        <v>1208</v>
      </c>
      <c r="G1655" s="2" t="s">
        <v>1539</v>
      </c>
      <c r="H1655" s="2" t="s">
        <v>1528</v>
      </c>
      <c r="I1655" s="2" t="s">
        <v>1336</v>
      </c>
      <c r="J1655">
        <v>1.091</v>
      </c>
    </row>
    <row r="1656" spans="1:10" hidden="1">
      <c r="A1656" t="str">
        <f t="shared" si="25"/>
        <v>44543BKN</v>
      </c>
      <c r="B1656" s="1">
        <v>44543</v>
      </c>
      <c r="C1656" t="s">
        <v>1249</v>
      </c>
      <c r="D1656" s="2" t="s">
        <v>1171</v>
      </c>
      <c r="E1656" s="2" t="s">
        <v>1253</v>
      </c>
      <c r="F1656" s="2" t="s">
        <v>1542</v>
      </c>
      <c r="G1656" s="2" t="s">
        <v>1280</v>
      </c>
      <c r="H1656" s="2" t="s">
        <v>1332</v>
      </c>
      <c r="I1656" s="2" t="s">
        <v>1419</v>
      </c>
      <c r="J1656">
        <v>1.1439999999999999</v>
      </c>
    </row>
    <row r="1657" spans="1:10" hidden="1">
      <c r="A1657" t="str">
        <f t="shared" si="25"/>
        <v>44543CHI</v>
      </c>
      <c r="B1657" s="1">
        <v>44543</v>
      </c>
      <c r="C1657" t="s">
        <v>1250</v>
      </c>
      <c r="D1657" s="2" t="s">
        <v>1173</v>
      </c>
      <c r="E1657" s="2" t="s">
        <v>1386</v>
      </c>
      <c r="F1657" s="2" t="s">
        <v>1424</v>
      </c>
      <c r="G1657" s="2" t="s">
        <v>1311</v>
      </c>
      <c r="H1657" s="2" t="s">
        <v>1325</v>
      </c>
      <c r="I1657" s="2" t="s">
        <v>1443</v>
      </c>
      <c r="J1657">
        <v>1.081</v>
      </c>
    </row>
    <row r="1658" spans="1:10" hidden="1">
      <c r="A1658" t="str">
        <f t="shared" si="25"/>
        <v>44543DEN</v>
      </c>
      <c r="B1658" s="1">
        <v>44543</v>
      </c>
      <c r="C1658" t="s">
        <v>1251</v>
      </c>
      <c r="D1658" s="2" t="s">
        <v>1177</v>
      </c>
      <c r="E1658" s="2" t="s">
        <v>1328</v>
      </c>
      <c r="F1658" s="2" t="s">
        <v>1666</v>
      </c>
      <c r="G1658" s="2" t="s">
        <v>1656</v>
      </c>
      <c r="H1658" s="2" t="s">
        <v>1226</v>
      </c>
      <c r="I1658" s="2" t="s">
        <v>1363</v>
      </c>
      <c r="J1658">
        <v>1.1359999999999999</v>
      </c>
    </row>
    <row r="1659" spans="1:10" hidden="1">
      <c r="A1659" t="str">
        <f t="shared" si="25"/>
        <v>44543SAC</v>
      </c>
      <c r="B1659" s="1">
        <v>44543</v>
      </c>
      <c r="C1659" t="s">
        <v>1252</v>
      </c>
      <c r="D1659" s="2" t="s">
        <v>1214</v>
      </c>
      <c r="E1659" s="2" t="s">
        <v>1439</v>
      </c>
      <c r="F1659" s="2" t="s">
        <v>1390</v>
      </c>
      <c r="G1659" s="2" t="s">
        <v>1513</v>
      </c>
      <c r="H1659" s="2" t="s">
        <v>1295</v>
      </c>
      <c r="I1659" s="2" t="s">
        <v>1386</v>
      </c>
      <c r="J1659">
        <v>1.1020000000000001</v>
      </c>
    </row>
    <row r="1660" spans="1:10" hidden="1">
      <c r="A1660" t="str">
        <f t="shared" si="25"/>
        <v>44543NYK</v>
      </c>
      <c r="B1660" s="1">
        <v>44543</v>
      </c>
      <c r="C1660" t="s">
        <v>1255</v>
      </c>
      <c r="D1660" s="2" t="s">
        <v>1189</v>
      </c>
      <c r="E1660" s="2" t="s">
        <v>1282</v>
      </c>
      <c r="F1660" s="2" t="s">
        <v>1384</v>
      </c>
      <c r="G1660" s="2" t="s">
        <v>1537</v>
      </c>
      <c r="H1660" s="2" t="s">
        <v>1332</v>
      </c>
      <c r="I1660" s="2" t="s">
        <v>1459</v>
      </c>
      <c r="J1660">
        <v>1.0680000000000001</v>
      </c>
    </row>
    <row r="1661" spans="1:10" hidden="1">
      <c r="A1661" t="str">
        <f t="shared" si="25"/>
        <v>44543CLE</v>
      </c>
      <c r="B1661" s="1">
        <v>44543</v>
      </c>
      <c r="C1661" t="s">
        <v>1256</v>
      </c>
      <c r="D1661" s="2" t="s">
        <v>1175</v>
      </c>
      <c r="E1661" s="2" t="s">
        <v>1379</v>
      </c>
      <c r="F1661" s="2" t="s">
        <v>1359</v>
      </c>
      <c r="G1661" s="2" t="s">
        <v>1286</v>
      </c>
      <c r="H1661" s="2" t="s">
        <v>1334</v>
      </c>
      <c r="I1661" s="2" t="s">
        <v>1421</v>
      </c>
      <c r="J1661">
        <v>1.026</v>
      </c>
    </row>
    <row r="1662" spans="1:10" hidden="1">
      <c r="A1662" t="str">
        <f t="shared" si="25"/>
        <v>44543TOR</v>
      </c>
      <c r="B1662" s="1">
        <v>44543</v>
      </c>
      <c r="C1662" t="s">
        <v>1260</v>
      </c>
      <c r="D1662" s="2" t="s">
        <v>1195</v>
      </c>
      <c r="E1662" s="2" t="s">
        <v>1381</v>
      </c>
      <c r="F1662" s="2" t="s">
        <v>1448</v>
      </c>
      <c r="G1662" s="2" t="s">
        <v>1408</v>
      </c>
      <c r="H1662" s="2" t="s">
        <v>1257</v>
      </c>
      <c r="I1662" s="2" t="s">
        <v>1225</v>
      </c>
      <c r="J1662">
        <v>1.085</v>
      </c>
    </row>
    <row r="1663" spans="1:10" hidden="1">
      <c r="A1663" t="str">
        <f t="shared" si="25"/>
        <v>44543BOS</v>
      </c>
      <c r="B1663" s="1">
        <v>44543</v>
      </c>
      <c r="C1663" t="s">
        <v>1261</v>
      </c>
      <c r="D1663" s="2" t="s">
        <v>1172</v>
      </c>
      <c r="E1663" s="2" t="s">
        <v>1381</v>
      </c>
      <c r="F1663" s="2" t="s">
        <v>1406</v>
      </c>
      <c r="G1663" s="2" t="s">
        <v>1549</v>
      </c>
      <c r="H1663" s="2" t="s">
        <v>1226</v>
      </c>
      <c r="I1663" s="2" t="s">
        <v>1428</v>
      </c>
      <c r="J1663">
        <v>1.105</v>
      </c>
    </row>
    <row r="1664" spans="1:10" hidden="1">
      <c r="A1664" t="str">
        <f t="shared" si="25"/>
        <v>44543SAS</v>
      </c>
      <c r="B1664" s="1">
        <v>44543</v>
      </c>
      <c r="C1664" t="s">
        <v>1262</v>
      </c>
      <c r="D1664" s="2" t="s">
        <v>1194</v>
      </c>
      <c r="E1664" s="2" t="s">
        <v>1389</v>
      </c>
      <c r="F1664" s="2" t="s">
        <v>1221</v>
      </c>
      <c r="G1664" s="2" t="s">
        <v>1425</v>
      </c>
      <c r="H1664" s="2" t="s">
        <v>1281</v>
      </c>
      <c r="I1664" s="2" t="s">
        <v>1377</v>
      </c>
      <c r="J1664">
        <v>1.0780000000000001</v>
      </c>
    </row>
    <row r="1665" spans="1:10" hidden="1">
      <c r="A1665" t="str">
        <f t="shared" si="25"/>
        <v>44543WAS</v>
      </c>
      <c r="B1665" s="1">
        <v>44543</v>
      </c>
      <c r="C1665" t="s">
        <v>1263</v>
      </c>
      <c r="D1665" s="2" t="s">
        <v>1197</v>
      </c>
      <c r="E1665" s="2" t="s">
        <v>1428</v>
      </c>
      <c r="F1665" s="2" t="s">
        <v>1442</v>
      </c>
      <c r="G1665" s="2" t="s">
        <v>1400</v>
      </c>
      <c r="H1665" s="2" t="s">
        <v>1328</v>
      </c>
      <c r="I1665" s="2" t="s">
        <v>1300</v>
      </c>
      <c r="J1665">
        <v>1.077</v>
      </c>
    </row>
    <row r="1666" spans="1:10" hidden="1">
      <c r="A1666" t="str">
        <f t="shared" si="25"/>
        <v>44543DAL</v>
      </c>
      <c r="B1666" s="1">
        <v>44543</v>
      </c>
      <c r="C1666" t="s">
        <v>1264</v>
      </c>
      <c r="D1666" s="2" t="s">
        <v>1176</v>
      </c>
      <c r="E1666" s="2" t="s">
        <v>1415</v>
      </c>
      <c r="F1666" s="2" t="s">
        <v>1394</v>
      </c>
      <c r="G1666" s="2" t="s">
        <v>1306</v>
      </c>
      <c r="H1666" s="2" t="s">
        <v>1282</v>
      </c>
      <c r="I1666" s="2" t="s">
        <v>1430</v>
      </c>
      <c r="J1666">
        <v>1.119</v>
      </c>
    </row>
    <row r="1667" spans="1:10" hidden="1">
      <c r="A1667" t="str">
        <f t="shared" ref="A1667:A1730" si="26">_xlfn.CONCAT(B1667,D1667)</f>
        <v>44543LAL</v>
      </c>
      <c r="B1667" s="1">
        <v>44543</v>
      </c>
      <c r="C1667" t="s">
        <v>1265</v>
      </c>
      <c r="D1667" s="2" t="s">
        <v>1183</v>
      </c>
      <c r="E1667" s="2" t="s">
        <v>1501</v>
      </c>
      <c r="F1667" s="2" t="s">
        <v>1425</v>
      </c>
      <c r="G1667" s="2" t="s">
        <v>1357</v>
      </c>
      <c r="H1667" s="2" t="s">
        <v>1426</v>
      </c>
      <c r="I1667" s="2" t="s">
        <v>1300</v>
      </c>
      <c r="J1667">
        <v>1.0620000000000001</v>
      </c>
    </row>
    <row r="1668" spans="1:10" hidden="1">
      <c r="A1668" t="str">
        <f t="shared" si="26"/>
        <v>44543LAC</v>
      </c>
      <c r="B1668" s="1">
        <v>44543</v>
      </c>
      <c r="C1668" t="s">
        <v>1266</v>
      </c>
      <c r="D1668" s="2" t="s">
        <v>1182</v>
      </c>
      <c r="E1668" s="2" t="s">
        <v>1301</v>
      </c>
      <c r="F1668" s="2" t="s">
        <v>1286</v>
      </c>
      <c r="G1668" s="2" t="s">
        <v>1477</v>
      </c>
      <c r="H1668" s="2" t="s">
        <v>1332</v>
      </c>
      <c r="I1668" s="2" t="s">
        <v>1338</v>
      </c>
      <c r="J1668">
        <v>1.147</v>
      </c>
    </row>
    <row r="1669" spans="1:10" hidden="1">
      <c r="A1669" t="str">
        <f t="shared" si="26"/>
        <v>44543MIN</v>
      </c>
      <c r="B1669" s="1">
        <v>44543</v>
      </c>
      <c r="C1669" t="s">
        <v>1267</v>
      </c>
      <c r="D1669" s="2" t="s">
        <v>1187</v>
      </c>
      <c r="E1669" s="2" t="s">
        <v>1394</v>
      </c>
      <c r="F1669" s="2" t="s">
        <v>1365</v>
      </c>
      <c r="G1669" s="2" t="s">
        <v>1456</v>
      </c>
      <c r="H1669" s="2" t="s">
        <v>1376</v>
      </c>
      <c r="I1669" s="2" t="s">
        <v>1295</v>
      </c>
      <c r="J1669">
        <v>1.0609999999999999</v>
      </c>
    </row>
    <row r="1670" spans="1:10" hidden="1">
      <c r="A1670" t="str">
        <f t="shared" si="26"/>
        <v>44543NOP</v>
      </c>
      <c r="B1670" s="1">
        <v>44543</v>
      </c>
      <c r="C1670" t="s">
        <v>1268</v>
      </c>
      <c r="D1670" s="2" t="s">
        <v>1188</v>
      </c>
      <c r="E1670" s="2" t="s">
        <v>1257</v>
      </c>
      <c r="F1670" s="2" t="s">
        <v>1283</v>
      </c>
      <c r="G1670" s="2" t="s">
        <v>1421</v>
      </c>
      <c r="H1670" s="2" t="s">
        <v>1293</v>
      </c>
      <c r="I1670" s="2" t="s">
        <v>1468</v>
      </c>
      <c r="J1670">
        <v>1.1020000000000001</v>
      </c>
    </row>
    <row r="1671" spans="1:10" hidden="1">
      <c r="A1671" t="str">
        <f t="shared" si="26"/>
        <v>44543HOU</v>
      </c>
      <c r="B1671" s="1">
        <v>44543</v>
      </c>
      <c r="C1671" t="s">
        <v>1269</v>
      </c>
      <c r="D1671" s="2" t="s">
        <v>1180</v>
      </c>
      <c r="E1671" s="2" t="s">
        <v>1468</v>
      </c>
      <c r="F1671" s="2" t="s">
        <v>1279</v>
      </c>
      <c r="G1671" s="2" t="s">
        <v>1391</v>
      </c>
      <c r="H1671" s="2" t="s">
        <v>1366</v>
      </c>
      <c r="I1671" s="2" t="s">
        <v>1452</v>
      </c>
      <c r="J1671">
        <v>1.04</v>
      </c>
    </row>
    <row r="1672" spans="1:10" hidden="1">
      <c r="A1672" t="str">
        <f t="shared" si="26"/>
        <v>44543ORL</v>
      </c>
      <c r="B1672" s="1">
        <v>44543</v>
      </c>
      <c r="C1672" t="s">
        <v>1270</v>
      </c>
      <c r="D1672" s="2" t="s">
        <v>1191</v>
      </c>
      <c r="E1672" s="2" t="s">
        <v>1305</v>
      </c>
      <c r="F1672" s="2" t="s">
        <v>1224</v>
      </c>
      <c r="G1672" s="2" t="s">
        <v>1329</v>
      </c>
      <c r="H1672" s="2" t="s">
        <v>1550</v>
      </c>
      <c r="I1672" s="2" t="s">
        <v>1227</v>
      </c>
      <c r="J1672">
        <v>1.0209999999999999</v>
      </c>
    </row>
    <row r="1673" spans="1:10" hidden="1">
      <c r="A1673" t="str">
        <f t="shared" si="26"/>
        <v>44543DET</v>
      </c>
      <c r="B1673" s="1">
        <v>44543</v>
      </c>
      <c r="C1673" t="s">
        <v>1271</v>
      </c>
      <c r="D1673" s="2" t="s">
        <v>1178</v>
      </c>
      <c r="E1673" s="2" t="s">
        <v>1406</v>
      </c>
      <c r="F1673" s="2" t="s">
        <v>1306</v>
      </c>
      <c r="G1673" s="2" t="s">
        <v>1471</v>
      </c>
      <c r="H1673" s="2" t="s">
        <v>1305</v>
      </c>
      <c r="I1673" s="2" t="s">
        <v>1449</v>
      </c>
      <c r="J1673">
        <v>1.048</v>
      </c>
    </row>
    <row r="1674" spans="1:10" hidden="1">
      <c r="A1674" t="str">
        <f t="shared" si="26"/>
        <v>44543OKC</v>
      </c>
      <c r="B1674" s="1">
        <v>44543</v>
      </c>
      <c r="C1674" t="s">
        <v>1273</v>
      </c>
      <c r="D1674" s="2" t="s">
        <v>1190</v>
      </c>
      <c r="E1674" s="2" t="s">
        <v>1475</v>
      </c>
      <c r="F1674" s="2" t="s">
        <v>1291</v>
      </c>
      <c r="G1674" s="2" t="s">
        <v>1308</v>
      </c>
      <c r="H1674" s="2" t="s">
        <v>1373</v>
      </c>
      <c r="I1674" s="2" t="s">
        <v>1599</v>
      </c>
      <c r="J1674">
        <v>1.0069999999999999</v>
      </c>
    </row>
    <row r="1675" spans="1:10" hidden="1">
      <c r="A1675" t="str">
        <f t="shared" si="26"/>
        <v>44544--</v>
      </c>
      <c r="B1675" s="1">
        <v>44544</v>
      </c>
      <c r="C1675" t="s">
        <v>1209</v>
      </c>
      <c r="D1675" s="2" t="s">
        <v>1209</v>
      </c>
      <c r="E1675" s="2" t="s">
        <v>1209</v>
      </c>
      <c r="F1675" s="2" t="s">
        <v>1209</v>
      </c>
      <c r="G1675" s="2" t="s">
        <v>1209</v>
      </c>
      <c r="H1675" s="2" t="s">
        <v>1209</v>
      </c>
      <c r="I1675" s="2" t="s">
        <v>1209</v>
      </c>
      <c r="J1675" t="s">
        <v>1209</v>
      </c>
    </row>
    <row r="1676" spans="1:10" hidden="1">
      <c r="A1676" t="str">
        <f t="shared" si="26"/>
        <v>44544UTA</v>
      </c>
      <c r="B1676" s="1">
        <v>44544</v>
      </c>
      <c r="C1676" t="s">
        <v>1237</v>
      </c>
      <c r="D1676" s="2" t="s">
        <v>1196</v>
      </c>
      <c r="E1676" s="2" t="s">
        <v>1559</v>
      </c>
      <c r="F1676" s="2" t="s">
        <v>1626</v>
      </c>
      <c r="G1676" s="2" t="s">
        <v>1664</v>
      </c>
      <c r="H1676" s="2" t="s">
        <v>1220</v>
      </c>
      <c r="I1676" s="2" t="s">
        <v>1329</v>
      </c>
      <c r="J1676">
        <v>1.1459999999999999</v>
      </c>
    </row>
    <row r="1677" spans="1:10">
      <c r="A1677" t="str">
        <f t="shared" si="26"/>
        <v>44544ATL</v>
      </c>
      <c r="B1677" s="1">
        <v>44544</v>
      </c>
      <c r="C1677" t="s">
        <v>1238</v>
      </c>
      <c r="D1677" s="2" t="s">
        <v>1168</v>
      </c>
      <c r="E1677" s="2" t="s">
        <v>1281</v>
      </c>
      <c r="F1677" s="2" t="s">
        <v>1497</v>
      </c>
      <c r="G1677" s="2" t="s">
        <v>1433</v>
      </c>
      <c r="H1677" s="2" t="s">
        <v>1296</v>
      </c>
      <c r="I1677" s="2" t="s">
        <v>1304</v>
      </c>
      <c r="J1677">
        <v>1.109</v>
      </c>
    </row>
    <row r="1678" spans="1:10" hidden="1">
      <c r="A1678" t="str">
        <f t="shared" si="26"/>
        <v>44544CHA</v>
      </c>
      <c r="B1678" s="1">
        <v>44544</v>
      </c>
      <c r="C1678" t="s">
        <v>1240</v>
      </c>
      <c r="D1678" s="2" t="s">
        <v>1174</v>
      </c>
      <c r="E1678" s="2" t="s">
        <v>1473</v>
      </c>
      <c r="F1678" s="2" t="s">
        <v>1559</v>
      </c>
      <c r="G1678" s="2" t="s">
        <v>1644</v>
      </c>
      <c r="H1678" s="2" t="s">
        <v>1413</v>
      </c>
      <c r="I1678" s="2" t="s">
        <v>1224</v>
      </c>
      <c r="J1678">
        <v>1.075</v>
      </c>
    </row>
    <row r="1679" spans="1:10" hidden="1">
      <c r="A1679" t="str">
        <f t="shared" si="26"/>
        <v>44544GSW</v>
      </c>
      <c r="B1679" s="1">
        <v>44544</v>
      </c>
      <c r="C1679" t="s">
        <v>1241</v>
      </c>
      <c r="D1679" s="2" t="s">
        <v>1179</v>
      </c>
      <c r="E1679" s="2" t="s">
        <v>1391</v>
      </c>
      <c r="F1679" s="2" t="s">
        <v>1379</v>
      </c>
      <c r="G1679" s="2" t="s">
        <v>1449</v>
      </c>
      <c r="H1679" s="2" t="s">
        <v>1535</v>
      </c>
      <c r="I1679" s="2" t="s">
        <v>1379</v>
      </c>
      <c r="J1679">
        <v>1.077</v>
      </c>
    </row>
    <row r="1680" spans="1:10" hidden="1">
      <c r="A1680" t="str">
        <f t="shared" si="26"/>
        <v>44544PHX</v>
      </c>
      <c r="B1680" s="1">
        <v>44544</v>
      </c>
      <c r="C1680" t="s">
        <v>1242</v>
      </c>
      <c r="D1680" s="2" t="s">
        <v>1215</v>
      </c>
      <c r="E1680" s="2" t="s">
        <v>1425</v>
      </c>
      <c r="F1680" s="2" t="s">
        <v>1468</v>
      </c>
      <c r="G1680" s="2" t="s">
        <v>1437</v>
      </c>
      <c r="H1680" s="2" t="s">
        <v>1401</v>
      </c>
      <c r="I1680" s="2" t="s">
        <v>1387</v>
      </c>
      <c r="J1680">
        <v>1.133</v>
      </c>
    </row>
    <row r="1681" spans="1:10" hidden="1">
      <c r="A1681" t="str">
        <f t="shared" si="26"/>
        <v>44544MIL</v>
      </c>
      <c r="B1681" s="1">
        <v>44544</v>
      </c>
      <c r="C1681" t="s">
        <v>1243</v>
      </c>
      <c r="D1681" s="2" t="s">
        <v>1186</v>
      </c>
      <c r="E1681" s="2" t="s">
        <v>1225</v>
      </c>
      <c r="F1681" s="2" t="s">
        <v>1296</v>
      </c>
      <c r="G1681" s="2" t="s">
        <v>1559</v>
      </c>
      <c r="H1681" s="2" t="s">
        <v>1351</v>
      </c>
      <c r="I1681" s="2" t="s">
        <v>1224</v>
      </c>
      <c r="J1681">
        <v>1.129</v>
      </c>
    </row>
    <row r="1682" spans="1:10" hidden="1">
      <c r="A1682" t="str">
        <f t="shared" si="26"/>
        <v>44544MIA</v>
      </c>
      <c r="B1682" s="1">
        <v>44544</v>
      </c>
      <c r="C1682" t="s">
        <v>1244</v>
      </c>
      <c r="D1682" s="2" t="s">
        <v>1185</v>
      </c>
      <c r="E1682" s="2" t="s">
        <v>1459</v>
      </c>
      <c r="F1682" s="2" t="s">
        <v>1328</v>
      </c>
      <c r="G1682" s="2" t="s">
        <v>1665</v>
      </c>
      <c r="H1682" s="2" t="s">
        <v>1362</v>
      </c>
      <c r="I1682" s="2" t="s">
        <v>1291</v>
      </c>
      <c r="J1682">
        <v>1.073</v>
      </c>
    </row>
    <row r="1683" spans="1:10" hidden="1">
      <c r="A1683" t="str">
        <f t="shared" si="26"/>
        <v>44544MEM</v>
      </c>
      <c r="B1683" s="1">
        <v>44544</v>
      </c>
      <c r="C1683" t="s">
        <v>1245</v>
      </c>
      <c r="D1683" s="2" t="s">
        <v>1184</v>
      </c>
      <c r="E1683" s="2" t="s">
        <v>1288</v>
      </c>
      <c r="F1683" s="2" t="s">
        <v>1542</v>
      </c>
      <c r="G1683" s="2" t="s">
        <v>1390</v>
      </c>
      <c r="H1683" s="2" t="s">
        <v>1563</v>
      </c>
      <c r="I1683" s="2" t="s">
        <v>1520</v>
      </c>
      <c r="J1683">
        <v>1.0880000000000001</v>
      </c>
    </row>
    <row r="1684" spans="1:10" hidden="1">
      <c r="A1684" t="str">
        <f t="shared" si="26"/>
        <v>44544POR</v>
      </c>
      <c r="B1684" s="1">
        <v>44544</v>
      </c>
      <c r="C1684" t="s">
        <v>1246</v>
      </c>
      <c r="D1684" s="2" t="s">
        <v>1193</v>
      </c>
      <c r="E1684" s="2" t="s">
        <v>1351</v>
      </c>
      <c r="F1684" s="2" t="s">
        <v>1308</v>
      </c>
      <c r="G1684" s="2" t="s">
        <v>1387</v>
      </c>
      <c r="H1684" s="2" t="s">
        <v>1446</v>
      </c>
      <c r="I1684" s="2" t="s">
        <v>1301</v>
      </c>
      <c r="J1684">
        <v>1.1439999999999999</v>
      </c>
    </row>
    <row r="1685" spans="1:10" hidden="1">
      <c r="A1685" t="str">
        <f t="shared" si="26"/>
        <v>44544PHI</v>
      </c>
      <c r="B1685" s="1">
        <v>44544</v>
      </c>
      <c r="C1685" t="s">
        <v>1247</v>
      </c>
      <c r="D1685" s="2" t="s">
        <v>1192</v>
      </c>
      <c r="E1685" s="2" t="s">
        <v>1351</v>
      </c>
      <c r="F1685" s="2" t="s">
        <v>1332</v>
      </c>
      <c r="G1685" s="2" t="s">
        <v>1226</v>
      </c>
      <c r="H1685" s="2" t="s">
        <v>1328</v>
      </c>
      <c r="I1685" s="2" t="s">
        <v>1436</v>
      </c>
      <c r="J1685">
        <v>1.1020000000000001</v>
      </c>
    </row>
    <row r="1686" spans="1:10" hidden="1">
      <c r="A1686" t="str">
        <f t="shared" si="26"/>
        <v>44544IND</v>
      </c>
      <c r="B1686" s="1">
        <v>44544</v>
      </c>
      <c r="C1686" t="s">
        <v>1248</v>
      </c>
      <c r="D1686" s="2" t="s">
        <v>1181</v>
      </c>
      <c r="E1686" s="2" t="s">
        <v>1253</v>
      </c>
      <c r="F1686" s="2" t="s">
        <v>1208</v>
      </c>
      <c r="G1686" s="2" t="s">
        <v>1539</v>
      </c>
      <c r="H1686" s="2" t="s">
        <v>1528</v>
      </c>
      <c r="I1686" s="2" t="s">
        <v>1336</v>
      </c>
      <c r="J1686">
        <v>1.091</v>
      </c>
    </row>
    <row r="1687" spans="1:10" hidden="1">
      <c r="A1687" t="str">
        <f t="shared" si="26"/>
        <v>44544BKN</v>
      </c>
      <c r="B1687" s="1">
        <v>44544</v>
      </c>
      <c r="C1687" t="s">
        <v>1249</v>
      </c>
      <c r="D1687" s="2" t="s">
        <v>1171</v>
      </c>
      <c r="E1687" s="2" t="s">
        <v>1386</v>
      </c>
      <c r="F1687" s="2" t="s">
        <v>1448</v>
      </c>
      <c r="G1687" s="2" t="s">
        <v>1334</v>
      </c>
      <c r="H1687" s="2" t="s">
        <v>1332</v>
      </c>
      <c r="I1687" s="2" t="s">
        <v>1391</v>
      </c>
      <c r="J1687">
        <v>1.1439999999999999</v>
      </c>
    </row>
    <row r="1688" spans="1:10" hidden="1">
      <c r="A1688" t="str">
        <f t="shared" si="26"/>
        <v>44544CHI</v>
      </c>
      <c r="B1688" s="1">
        <v>44544</v>
      </c>
      <c r="C1688" t="s">
        <v>1250</v>
      </c>
      <c r="D1688" s="2" t="s">
        <v>1173</v>
      </c>
      <c r="E1688" s="2" t="s">
        <v>1386</v>
      </c>
      <c r="F1688" s="2" t="s">
        <v>1424</v>
      </c>
      <c r="G1688" s="2" t="s">
        <v>1311</v>
      </c>
      <c r="H1688" s="2" t="s">
        <v>1325</v>
      </c>
      <c r="I1688" s="2" t="s">
        <v>1443</v>
      </c>
      <c r="J1688">
        <v>1.081</v>
      </c>
    </row>
    <row r="1689" spans="1:10" hidden="1">
      <c r="A1689" t="str">
        <f t="shared" si="26"/>
        <v>44544DEN</v>
      </c>
      <c r="B1689" s="1">
        <v>44544</v>
      </c>
      <c r="C1689" t="s">
        <v>1251</v>
      </c>
      <c r="D1689" s="2" t="s">
        <v>1177</v>
      </c>
      <c r="E1689" s="2" t="s">
        <v>1328</v>
      </c>
      <c r="F1689" s="2" t="s">
        <v>1666</v>
      </c>
      <c r="G1689" s="2" t="s">
        <v>1656</v>
      </c>
      <c r="H1689" s="2" t="s">
        <v>1226</v>
      </c>
      <c r="I1689" s="2" t="s">
        <v>1363</v>
      </c>
      <c r="J1689">
        <v>1.1359999999999999</v>
      </c>
    </row>
    <row r="1690" spans="1:10" hidden="1">
      <c r="A1690" t="str">
        <f t="shared" si="26"/>
        <v>44544SAC</v>
      </c>
      <c r="B1690" s="1">
        <v>44544</v>
      </c>
      <c r="C1690" t="s">
        <v>1252</v>
      </c>
      <c r="D1690" s="2" t="s">
        <v>1214</v>
      </c>
      <c r="E1690" s="2" t="s">
        <v>1439</v>
      </c>
      <c r="F1690" s="2" t="s">
        <v>1390</v>
      </c>
      <c r="G1690" s="2" t="s">
        <v>1513</v>
      </c>
      <c r="H1690" s="2" t="s">
        <v>1295</v>
      </c>
      <c r="I1690" s="2" t="s">
        <v>1386</v>
      </c>
      <c r="J1690">
        <v>1.1020000000000001</v>
      </c>
    </row>
    <row r="1691" spans="1:10" hidden="1">
      <c r="A1691" t="str">
        <f t="shared" si="26"/>
        <v>44544NYK</v>
      </c>
      <c r="B1691" s="1">
        <v>44544</v>
      </c>
      <c r="C1691" t="s">
        <v>1255</v>
      </c>
      <c r="D1691" s="2" t="s">
        <v>1189</v>
      </c>
      <c r="E1691" s="2" t="s">
        <v>1293</v>
      </c>
      <c r="F1691" s="2" t="s">
        <v>1212</v>
      </c>
      <c r="G1691" s="2" t="s">
        <v>1489</v>
      </c>
      <c r="H1691" s="2" t="s">
        <v>1301</v>
      </c>
      <c r="I1691" s="2" t="s">
        <v>1459</v>
      </c>
      <c r="J1691">
        <v>1.0680000000000001</v>
      </c>
    </row>
    <row r="1692" spans="1:10" hidden="1">
      <c r="A1692" t="str">
        <f t="shared" si="26"/>
        <v>44544CLE</v>
      </c>
      <c r="B1692" s="1">
        <v>44544</v>
      </c>
      <c r="C1692" t="s">
        <v>1256</v>
      </c>
      <c r="D1692" s="2" t="s">
        <v>1175</v>
      </c>
      <c r="E1692" s="2" t="s">
        <v>1379</v>
      </c>
      <c r="F1692" s="2" t="s">
        <v>1359</v>
      </c>
      <c r="G1692" s="2" t="s">
        <v>1286</v>
      </c>
      <c r="H1692" s="2" t="s">
        <v>1334</v>
      </c>
      <c r="I1692" s="2" t="s">
        <v>1421</v>
      </c>
      <c r="J1692">
        <v>1.026</v>
      </c>
    </row>
    <row r="1693" spans="1:10" hidden="1">
      <c r="A1693" t="str">
        <f t="shared" si="26"/>
        <v>44544TOR</v>
      </c>
      <c r="B1693" s="1">
        <v>44544</v>
      </c>
      <c r="C1693" t="s">
        <v>1260</v>
      </c>
      <c r="D1693" s="2" t="s">
        <v>1195</v>
      </c>
      <c r="E1693" s="2" t="s">
        <v>1381</v>
      </c>
      <c r="F1693" s="2" t="s">
        <v>1448</v>
      </c>
      <c r="G1693" s="2" t="s">
        <v>1408</v>
      </c>
      <c r="H1693" s="2" t="s">
        <v>1257</v>
      </c>
      <c r="I1693" s="2" t="s">
        <v>1225</v>
      </c>
      <c r="J1693">
        <v>1.085</v>
      </c>
    </row>
    <row r="1694" spans="1:10" hidden="1">
      <c r="A1694" t="str">
        <f t="shared" si="26"/>
        <v>44544SAS</v>
      </c>
      <c r="B1694" s="1">
        <v>44544</v>
      </c>
      <c r="C1694" t="s">
        <v>1261</v>
      </c>
      <c r="D1694" s="2" t="s">
        <v>1194</v>
      </c>
      <c r="E1694" s="2" t="s">
        <v>1381</v>
      </c>
      <c r="F1694" s="2" t="s">
        <v>1565</v>
      </c>
      <c r="G1694" s="2" t="s">
        <v>1414</v>
      </c>
      <c r="H1694" s="2" t="s">
        <v>1281</v>
      </c>
      <c r="I1694" s="2" t="s">
        <v>1377</v>
      </c>
      <c r="J1694">
        <v>1.0780000000000001</v>
      </c>
    </row>
    <row r="1695" spans="1:10" hidden="1">
      <c r="A1695" t="str">
        <f t="shared" si="26"/>
        <v>44544BOS</v>
      </c>
      <c r="B1695" s="1">
        <v>44544</v>
      </c>
      <c r="C1695" t="s">
        <v>1262</v>
      </c>
      <c r="D1695" s="2" t="s">
        <v>1172</v>
      </c>
      <c r="E1695" s="2" t="s">
        <v>1381</v>
      </c>
      <c r="F1695" s="2" t="s">
        <v>1406</v>
      </c>
      <c r="G1695" s="2" t="s">
        <v>1549</v>
      </c>
      <c r="H1695" s="2" t="s">
        <v>1226</v>
      </c>
      <c r="I1695" s="2" t="s">
        <v>1428</v>
      </c>
      <c r="J1695">
        <v>1.105</v>
      </c>
    </row>
    <row r="1696" spans="1:10" hidden="1">
      <c r="A1696" t="str">
        <f t="shared" si="26"/>
        <v>44544WAS</v>
      </c>
      <c r="B1696" s="1">
        <v>44544</v>
      </c>
      <c r="C1696" t="s">
        <v>1263</v>
      </c>
      <c r="D1696" s="2" t="s">
        <v>1197</v>
      </c>
      <c r="E1696" s="2" t="s">
        <v>1428</v>
      </c>
      <c r="F1696" s="2" t="s">
        <v>1442</v>
      </c>
      <c r="G1696" s="2" t="s">
        <v>1400</v>
      </c>
      <c r="H1696" s="2" t="s">
        <v>1328</v>
      </c>
      <c r="I1696" s="2" t="s">
        <v>1300</v>
      </c>
      <c r="J1696">
        <v>1.077</v>
      </c>
    </row>
    <row r="1697" spans="1:10" hidden="1">
      <c r="A1697" t="str">
        <f t="shared" si="26"/>
        <v>44544DAL</v>
      </c>
      <c r="B1697" s="1">
        <v>44544</v>
      </c>
      <c r="C1697" t="s">
        <v>1264</v>
      </c>
      <c r="D1697" s="2" t="s">
        <v>1176</v>
      </c>
      <c r="E1697" s="2" t="s">
        <v>1415</v>
      </c>
      <c r="F1697" s="2" t="s">
        <v>1394</v>
      </c>
      <c r="G1697" s="2" t="s">
        <v>1381</v>
      </c>
      <c r="H1697" s="2" t="s">
        <v>1282</v>
      </c>
      <c r="I1697" s="2" t="s">
        <v>1301</v>
      </c>
      <c r="J1697">
        <v>1.119</v>
      </c>
    </row>
    <row r="1698" spans="1:10" hidden="1">
      <c r="A1698" t="str">
        <f t="shared" si="26"/>
        <v>44544LAL</v>
      </c>
      <c r="B1698" s="1">
        <v>44544</v>
      </c>
      <c r="C1698" t="s">
        <v>1265</v>
      </c>
      <c r="D1698" s="2" t="s">
        <v>1183</v>
      </c>
      <c r="E1698" s="2" t="s">
        <v>1501</v>
      </c>
      <c r="F1698" s="2" t="s">
        <v>1426</v>
      </c>
      <c r="G1698" s="2" t="s">
        <v>1448</v>
      </c>
      <c r="H1698" s="2" t="s">
        <v>1426</v>
      </c>
      <c r="I1698" s="2" t="s">
        <v>1300</v>
      </c>
      <c r="J1698">
        <v>1.0620000000000001</v>
      </c>
    </row>
    <row r="1699" spans="1:10" hidden="1">
      <c r="A1699" t="str">
        <f t="shared" si="26"/>
        <v>44544MIN</v>
      </c>
      <c r="B1699" s="1">
        <v>44544</v>
      </c>
      <c r="C1699" t="s">
        <v>1266</v>
      </c>
      <c r="D1699" s="2" t="s">
        <v>1187</v>
      </c>
      <c r="E1699" s="2" t="s">
        <v>1300</v>
      </c>
      <c r="F1699" s="2" t="s">
        <v>1303</v>
      </c>
      <c r="G1699" s="2" t="s">
        <v>1382</v>
      </c>
      <c r="H1699" s="2" t="s">
        <v>1376</v>
      </c>
      <c r="I1699" s="2" t="s">
        <v>1226</v>
      </c>
      <c r="J1699">
        <v>1.0609999999999999</v>
      </c>
    </row>
    <row r="1700" spans="1:10" hidden="1">
      <c r="A1700" t="str">
        <f t="shared" si="26"/>
        <v>44544LAC</v>
      </c>
      <c r="B1700" s="1">
        <v>44544</v>
      </c>
      <c r="C1700" t="s">
        <v>1267</v>
      </c>
      <c r="D1700" s="2" t="s">
        <v>1182</v>
      </c>
      <c r="E1700" s="2" t="s">
        <v>1301</v>
      </c>
      <c r="F1700" s="2" t="s">
        <v>1286</v>
      </c>
      <c r="G1700" s="2" t="s">
        <v>1477</v>
      </c>
      <c r="H1700" s="2" t="s">
        <v>1332</v>
      </c>
      <c r="I1700" s="2" t="s">
        <v>1338</v>
      </c>
      <c r="J1700">
        <v>1.147</v>
      </c>
    </row>
    <row r="1701" spans="1:10" hidden="1">
      <c r="A1701" t="str">
        <f t="shared" si="26"/>
        <v>44544NOP</v>
      </c>
      <c r="B1701" s="1">
        <v>44544</v>
      </c>
      <c r="C1701" t="s">
        <v>1268</v>
      </c>
      <c r="D1701" s="2" t="s">
        <v>1188</v>
      </c>
      <c r="E1701" s="2" t="s">
        <v>1481</v>
      </c>
      <c r="F1701" s="2" t="s">
        <v>1392</v>
      </c>
      <c r="G1701" s="2" t="s">
        <v>1399</v>
      </c>
      <c r="H1701" s="2" t="s">
        <v>1293</v>
      </c>
      <c r="I1701" s="2" t="s">
        <v>1431</v>
      </c>
      <c r="J1701">
        <v>1.1020000000000001</v>
      </c>
    </row>
    <row r="1702" spans="1:10" hidden="1">
      <c r="A1702" t="str">
        <f t="shared" si="26"/>
        <v>44544HOU</v>
      </c>
      <c r="B1702" s="1">
        <v>44544</v>
      </c>
      <c r="C1702" t="s">
        <v>1269</v>
      </c>
      <c r="D1702" s="2" t="s">
        <v>1180</v>
      </c>
      <c r="E1702" s="2" t="s">
        <v>1468</v>
      </c>
      <c r="F1702" s="2" t="s">
        <v>1279</v>
      </c>
      <c r="G1702" s="2" t="s">
        <v>1391</v>
      </c>
      <c r="H1702" s="2" t="s">
        <v>1366</v>
      </c>
      <c r="I1702" s="2" t="s">
        <v>1452</v>
      </c>
      <c r="J1702">
        <v>1.04</v>
      </c>
    </row>
    <row r="1703" spans="1:10" hidden="1">
      <c r="A1703" t="str">
        <f t="shared" si="26"/>
        <v>44544ORL</v>
      </c>
      <c r="B1703" s="1">
        <v>44544</v>
      </c>
      <c r="C1703" t="s">
        <v>1270</v>
      </c>
      <c r="D1703" s="2" t="s">
        <v>1191</v>
      </c>
      <c r="E1703" s="2" t="s">
        <v>1432</v>
      </c>
      <c r="F1703" s="2" t="s">
        <v>1362</v>
      </c>
      <c r="G1703" s="2" t="s">
        <v>1289</v>
      </c>
      <c r="H1703" s="2" t="s">
        <v>1550</v>
      </c>
      <c r="I1703" s="2" t="s">
        <v>1392</v>
      </c>
      <c r="J1703">
        <v>1.0209999999999999</v>
      </c>
    </row>
    <row r="1704" spans="1:10" hidden="1">
      <c r="A1704" t="str">
        <f t="shared" si="26"/>
        <v>44544DET</v>
      </c>
      <c r="B1704" s="1">
        <v>44544</v>
      </c>
      <c r="C1704" t="s">
        <v>1271</v>
      </c>
      <c r="D1704" s="2" t="s">
        <v>1178</v>
      </c>
      <c r="E1704" s="2" t="s">
        <v>1444</v>
      </c>
      <c r="F1704" s="2" t="s">
        <v>1456</v>
      </c>
      <c r="G1704" s="2" t="s">
        <v>1311</v>
      </c>
      <c r="H1704" s="2" t="s">
        <v>1500</v>
      </c>
      <c r="I1704" s="2" t="s">
        <v>1449</v>
      </c>
      <c r="J1704">
        <v>1.048</v>
      </c>
    </row>
    <row r="1705" spans="1:10" hidden="1">
      <c r="A1705" t="str">
        <f t="shared" si="26"/>
        <v>44544OKC</v>
      </c>
      <c r="B1705" s="1">
        <v>44544</v>
      </c>
      <c r="C1705" t="s">
        <v>1273</v>
      </c>
      <c r="D1705" s="2" t="s">
        <v>1190</v>
      </c>
      <c r="E1705" s="2" t="s">
        <v>1564</v>
      </c>
      <c r="F1705" s="2" t="s">
        <v>1521</v>
      </c>
      <c r="G1705" s="2" t="s">
        <v>1667</v>
      </c>
      <c r="H1705" s="2" t="s">
        <v>1472</v>
      </c>
      <c r="I1705" s="2" t="s">
        <v>1599</v>
      </c>
      <c r="J1705">
        <v>1.0069999999999999</v>
      </c>
    </row>
    <row r="1706" spans="1:10" hidden="1">
      <c r="A1706" t="str">
        <f t="shared" si="26"/>
        <v>44545--</v>
      </c>
      <c r="B1706" s="1">
        <v>44545</v>
      </c>
      <c r="C1706" t="s">
        <v>1209</v>
      </c>
      <c r="D1706" s="2" t="s">
        <v>1209</v>
      </c>
      <c r="E1706" s="2" t="s">
        <v>1209</v>
      </c>
      <c r="F1706" s="2" t="s">
        <v>1209</v>
      </c>
      <c r="G1706" s="2" t="s">
        <v>1209</v>
      </c>
      <c r="H1706" s="2" t="s">
        <v>1209</v>
      </c>
      <c r="I1706" s="2" t="s">
        <v>1209</v>
      </c>
      <c r="J1706" t="s">
        <v>1209</v>
      </c>
    </row>
    <row r="1707" spans="1:10" hidden="1">
      <c r="A1707" t="str">
        <f t="shared" si="26"/>
        <v>44545UTA</v>
      </c>
      <c r="B1707" s="1">
        <v>44545</v>
      </c>
      <c r="C1707" t="s">
        <v>1237</v>
      </c>
      <c r="D1707" s="2" t="s">
        <v>1196</v>
      </c>
      <c r="E1707" s="2" t="s">
        <v>1559</v>
      </c>
      <c r="F1707" s="2" t="s">
        <v>1626</v>
      </c>
      <c r="G1707" s="2" t="s">
        <v>1664</v>
      </c>
      <c r="H1707" s="2" t="s">
        <v>1220</v>
      </c>
      <c r="I1707" s="2" t="s">
        <v>1329</v>
      </c>
      <c r="J1707">
        <v>1.1459999999999999</v>
      </c>
    </row>
    <row r="1708" spans="1:10">
      <c r="A1708" t="str">
        <f t="shared" si="26"/>
        <v>44545ATL</v>
      </c>
      <c r="B1708" s="1">
        <v>44545</v>
      </c>
      <c r="C1708" t="s">
        <v>1238</v>
      </c>
      <c r="D1708" s="2" t="s">
        <v>1168</v>
      </c>
      <c r="E1708" s="2" t="s">
        <v>1320</v>
      </c>
      <c r="F1708" s="2" t="s">
        <v>1545</v>
      </c>
      <c r="G1708" s="2" t="s">
        <v>1614</v>
      </c>
      <c r="H1708" s="2" t="s">
        <v>1526</v>
      </c>
      <c r="I1708" s="2" t="s">
        <v>1304</v>
      </c>
      <c r="J1708">
        <v>1.109</v>
      </c>
    </row>
    <row r="1709" spans="1:10" hidden="1">
      <c r="A1709" t="str">
        <f t="shared" si="26"/>
        <v>44545CHA</v>
      </c>
      <c r="B1709" s="1">
        <v>44545</v>
      </c>
      <c r="C1709" t="s">
        <v>1240</v>
      </c>
      <c r="D1709" s="2" t="s">
        <v>1174</v>
      </c>
      <c r="E1709" s="2" t="s">
        <v>1254</v>
      </c>
      <c r="F1709" s="2" t="s">
        <v>1486</v>
      </c>
      <c r="G1709" s="2" t="s">
        <v>1351</v>
      </c>
      <c r="H1709" s="2" t="s">
        <v>1413</v>
      </c>
      <c r="I1709" s="2" t="s">
        <v>1224</v>
      </c>
      <c r="J1709">
        <v>1.075</v>
      </c>
    </row>
    <row r="1710" spans="1:10" hidden="1">
      <c r="A1710" t="str">
        <f t="shared" si="26"/>
        <v>44545GSW</v>
      </c>
      <c r="B1710" s="1">
        <v>44545</v>
      </c>
      <c r="C1710" t="s">
        <v>1241</v>
      </c>
      <c r="D1710" s="2" t="s">
        <v>1179</v>
      </c>
      <c r="E1710" s="2" t="s">
        <v>1401</v>
      </c>
      <c r="F1710" s="2" t="s">
        <v>1454</v>
      </c>
      <c r="G1710" s="2" t="s">
        <v>1227</v>
      </c>
      <c r="H1710" s="2" t="s">
        <v>1535</v>
      </c>
      <c r="I1710" s="2" t="s">
        <v>1295</v>
      </c>
      <c r="J1710">
        <v>1.077</v>
      </c>
    </row>
    <row r="1711" spans="1:10" hidden="1">
      <c r="A1711" t="str">
        <f t="shared" si="26"/>
        <v>44545MEM</v>
      </c>
      <c r="B1711" s="1">
        <v>44545</v>
      </c>
      <c r="C1711" t="s">
        <v>1242</v>
      </c>
      <c r="D1711" s="2" t="s">
        <v>1184</v>
      </c>
      <c r="E1711" s="2" t="s">
        <v>1323</v>
      </c>
      <c r="F1711" s="2" t="s">
        <v>1620</v>
      </c>
      <c r="G1711" s="2" t="s">
        <v>1668</v>
      </c>
      <c r="H1711" s="2" t="s">
        <v>1275</v>
      </c>
      <c r="I1711" s="2" t="s">
        <v>1520</v>
      </c>
      <c r="J1711">
        <v>1.0880000000000001</v>
      </c>
    </row>
    <row r="1712" spans="1:10" hidden="1">
      <c r="A1712" t="str">
        <f t="shared" si="26"/>
        <v>44545MIL</v>
      </c>
      <c r="B1712" s="1">
        <v>44545</v>
      </c>
      <c r="C1712" t="s">
        <v>1243</v>
      </c>
      <c r="D1712" s="2" t="s">
        <v>1186</v>
      </c>
      <c r="E1712" s="2" t="s">
        <v>1325</v>
      </c>
      <c r="F1712" s="2" t="s">
        <v>1310</v>
      </c>
      <c r="G1712" s="2" t="s">
        <v>1480</v>
      </c>
      <c r="H1712" s="2" t="s">
        <v>1351</v>
      </c>
      <c r="I1712" s="2" t="s">
        <v>1283</v>
      </c>
      <c r="J1712">
        <v>1.129</v>
      </c>
    </row>
    <row r="1713" spans="1:10" hidden="1">
      <c r="A1713" t="str">
        <f t="shared" si="26"/>
        <v>44545PHX</v>
      </c>
      <c r="B1713" s="1">
        <v>44545</v>
      </c>
      <c r="C1713" t="s">
        <v>1244</v>
      </c>
      <c r="D1713" s="2" t="s">
        <v>1215</v>
      </c>
      <c r="E1713" s="2" t="s">
        <v>1286</v>
      </c>
      <c r="F1713" s="2" t="s">
        <v>1303</v>
      </c>
      <c r="G1713" s="2" t="s">
        <v>1513</v>
      </c>
      <c r="H1713" s="2" t="s">
        <v>1401</v>
      </c>
      <c r="I1713" s="2" t="s">
        <v>1293</v>
      </c>
      <c r="J1713">
        <v>1.133</v>
      </c>
    </row>
    <row r="1714" spans="1:10" hidden="1">
      <c r="A1714" t="str">
        <f t="shared" si="26"/>
        <v>44545MIA</v>
      </c>
      <c r="B1714" s="1">
        <v>44545</v>
      </c>
      <c r="C1714" t="s">
        <v>1245</v>
      </c>
      <c r="D1714" s="2" t="s">
        <v>1185</v>
      </c>
      <c r="E1714" s="2" t="s">
        <v>1288</v>
      </c>
      <c r="F1714" s="2" t="s">
        <v>1437</v>
      </c>
      <c r="G1714" s="2" t="s">
        <v>1500</v>
      </c>
      <c r="H1714" s="2" t="s">
        <v>1362</v>
      </c>
      <c r="I1714" s="2" t="s">
        <v>1295</v>
      </c>
      <c r="J1714">
        <v>1.073</v>
      </c>
    </row>
    <row r="1715" spans="1:10" hidden="1">
      <c r="A1715" t="str">
        <f t="shared" si="26"/>
        <v>44545POR</v>
      </c>
      <c r="B1715" s="1">
        <v>44545</v>
      </c>
      <c r="C1715" t="s">
        <v>1246</v>
      </c>
      <c r="D1715" s="2" t="s">
        <v>1193</v>
      </c>
      <c r="E1715" s="2" t="s">
        <v>1351</v>
      </c>
      <c r="F1715" s="2" t="s">
        <v>1308</v>
      </c>
      <c r="G1715" s="2" t="s">
        <v>1387</v>
      </c>
      <c r="H1715" s="2" t="s">
        <v>1446</v>
      </c>
      <c r="I1715" s="2" t="s">
        <v>1301</v>
      </c>
      <c r="J1715">
        <v>1.1439999999999999</v>
      </c>
    </row>
    <row r="1716" spans="1:10" hidden="1">
      <c r="A1716" t="str">
        <f t="shared" si="26"/>
        <v>44545BKN</v>
      </c>
      <c r="B1716" s="1">
        <v>44545</v>
      </c>
      <c r="C1716" t="s">
        <v>1247</v>
      </c>
      <c r="D1716" s="2" t="s">
        <v>1171</v>
      </c>
      <c r="E1716" s="2" t="s">
        <v>1386</v>
      </c>
      <c r="F1716" s="2" t="s">
        <v>1448</v>
      </c>
      <c r="G1716" s="2" t="s">
        <v>1334</v>
      </c>
      <c r="H1716" s="2" t="s">
        <v>1332</v>
      </c>
      <c r="I1716" s="2" t="s">
        <v>1391</v>
      </c>
      <c r="J1716">
        <v>1.1439999999999999</v>
      </c>
    </row>
    <row r="1717" spans="1:10" hidden="1">
      <c r="A1717" t="str">
        <f t="shared" si="26"/>
        <v>44545CHI</v>
      </c>
      <c r="B1717" s="1">
        <v>44545</v>
      </c>
      <c r="C1717" t="s">
        <v>1248</v>
      </c>
      <c r="D1717" s="2" t="s">
        <v>1173</v>
      </c>
      <c r="E1717" s="2" t="s">
        <v>1386</v>
      </c>
      <c r="F1717" s="2" t="s">
        <v>1424</v>
      </c>
      <c r="G1717" s="2" t="s">
        <v>1311</v>
      </c>
      <c r="H1717" s="2" t="s">
        <v>1325</v>
      </c>
      <c r="I1717" s="2" t="s">
        <v>1443</v>
      </c>
      <c r="J1717">
        <v>1.081</v>
      </c>
    </row>
    <row r="1718" spans="1:10" hidden="1">
      <c r="A1718" t="str">
        <f t="shared" si="26"/>
        <v>44545IND</v>
      </c>
      <c r="B1718" s="1">
        <v>44545</v>
      </c>
      <c r="C1718" t="s">
        <v>1249</v>
      </c>
      <c r="D1718" s="2" t="s">
        <v>1181</v>
      </c>
      <c r="E1718" s="2" t="s">
        <v>1421</v>
      </c>
      <c r="F1718" s="2" t="s">
        <v>1333</v>
      </c>
      <c r="G1718" s="2" t="s">
        <v>1431</v>
      </c>
      <c r="H1718" s="2" t="s">
        <v>1419</v>
      </c>
      <c r="I1718" s="2" t="s">
        <v>1336</v>
      </c>
      <c r="J1718">
        <v>1.091</v>
      </c>
    </row>
    <row r="1719" spans="1:10" hidden="1">
      <c r="A1719" t="str">
        <f t="shared" si="26"/>
        <v>44545DEN</v>
      </c>
      <c r="B1719" s="1">
        <v>44545</v>
      </c>
      <c r="C1719" t="s">
        <v>1250</v>
      </c>
      <c r="D1719" s="2" t="s">
        <v>1177</v>
      </c>
      <c r="E1719" s="2" t="s">
        <v>1421</v>
      </c>
      <c r="F1719" s="2" t="s">
        <v>1294</v>
      </c>
      <c r="G1719" s="2" t="s">
        <v>1427</v>
      </c>
      <c r="H1719" s="2" t="s">
        <v>1443</v>
      </c>
      <c r="I1719" s="2" t="s">
        <v>1363</v>
      </c>
      <c r="J1719">
        <v>1.1359999999999999</v>
      </c>
    </row>
    <row r="1720" spans="1:10" hidden="1">
      <c r="A1720" t="str">
        <f t="shared" si="26"/>
        <v>44545PHI</v>
      </c>
      <c r="B1720" s="1">
        <v>44545</v>
      </c>
      <c r="C1720" t="s">
        <v>1251</v>
      </c>
      <c r="D1720" s="2" t="s">
        <v>1192</v>
      </c>
      <c r="E1720" s="2" t="s">
        <v>1440</v>
      </c>
      <c r="F1720" s="2" t="s">
        <v>1378</v>
      </c>
      <c r="G1720" s="2" t="s">
        <v>1669</v>
      </c>
      <c r="H1720" s="2" t="s">
        <v>1328</v>
      </c>
      <c r="I1720" s="2" t="s">
        <v>1331</v>
      </c>
      <c r="J1720">
        <v>1.1020000000000001</v>
      </c>
    </row>
    <row r="1721" spans="1:10" hidden="1">
      <c r="A1721" t="str">
        <f t="shared" si="26"/>
        <v>44545TOR</v>
      </c>
      <c r="B1721" s="1">
        <v>44545</v>
      </c>
      <c r="C1721" t="s">
        <v>1252</v>
      </c>
      <c r="D1721" s="2" t="s">
        <v>1195</v>
      </c>
      <c r="E1721" s="2" t="s">
        <v>1443</v>
      </c>
      <c r="F1721" s="2" t="s">
        <v>1460</v>
      </c>
      <c r="G1721" s="2" t="s">
        <v>1316</v>
      </c>
      <c r="H1721" s="2" t="s">
        <v>1297</v>
      </c>
      <c r="I1721" s="2" t="s">
        <v>1225</v>
      </c>
      <c r="J1721">
        <v>1.085</v>
      </c>
    </row>
    <row r="1722" spans="1:10" hidden="1">
      <c r="A1722" t="str">
        <f t="shared" si="26"/>
        <v>44545SAC</v>
      </c>
      <c r="B1722" s="1">
        <v>44545</v>
      </c>
      <c r="C1722" t="s">
        <v>1255</v>
      </c>
      <c r="D1722" s="2" t="s">
        <v>1214</v>
      </c>
      <c r="E1722" s="2" t="s">
        <v>1226</v>
      </c>
      <c r="F1722" s="2" t="s">
        <v>1407</v>
      </c>
      <c r="G1722" s="2" t="s">
        <v>1444</v>
      </c>
      <c r="H1722" s="2" t="s">
        <v>1295</v>
      </c>
      <c r="I1722" s="2" t="s">
        <v>1331</v>
      </c>
      <c r="J1722">
        <v>1.1020000000000001</v>
      </c>
    </row>
    <row r="1723" spans="1:10" hidden="1">
      <c r="A1723" t="str">
        <f t="shared" si="26"/>
        <v>44545BOS</v>
      </c>
      <c r="B1723" s="1">
        <v>44545</v>
      </c>
      <c r="C1723" t="s">
        <v>1256</v>
      </c>
      <c r="D1723" s="2" t="s">
        <v>1172</v>
      </c>
      <c r="E1723" s="2" t="s">
        <v>1226</v>
      </c>
      <c r="F1723" s="2" t="s">
        <v>1407</v>
      </c>
      <c r="G1723" s="2" t="s">
        <v>1585</v>
      </c>
      <c r="H1723" s="2" t="s">
        <v>1253</v>
      </c>
      <c r="I1723" s="2" t="s">
        <v>1428</v>
      </c>
      <c r="J1723">
        <v>1.105</v>
      </c>
    </row>
    <row r="1724" spans="1:10" hidden="1">
      <c r="A1724" t="str">
        <f t="shared" si="26"/>
        <v>44545DAL</v>
      </c>
      <c r="B1724" s="1">
        <v>44545</v>
      </c>
      <c r="C1724" t="s">
        <v>1260</v>
      </c>
      <c r="D1724" s="2" t="s">
        <v>1176</v>
      </c>
      <c r="E1724" s="2" t="s">
        <v>1291</v>
      </c>
      <c r="F1724" s="2" t="s">
        <v>1526</v>
      </c>
      <c r="G1724" s="2" t="s">
        <v>1637</v>
      </c>
      <c r="H1724" s="2" t="s">
        <v>1225</v>
      </c>
      <c r="I1724" s="2" t="s">
        <v>1301</v>
      </c>
      <c r="J1724">
        <v>1.119</v>
      </c>
    </row>
    <row r="1725" spans="1:10" hidden="1">
      <c r="A1725" t="str">
        <f t="shared" si="26"/>
        <v>44545CLE</v>
      </c>
      <c r="B1725" s="1">
        <v>44545</v>
      </c>
      <c r="C1725" t="s">
        <v>1261</v>
      </c>
      <c r="D1725" s="2" t="s">
        <v>1175</v>
      </c>
      <c r="E1725" s="2" t="s">
        <v>1291</v>
      </c>
      <c r="F1725" s="2" t="s">
        <v>1621</v>
      </c>
      <c r="G1725" s="2" t="s">
        <v>1458</v>
      </c>
      <c r="H1725" s="2" t="s">
        <v>1415</v>
      </c>
      <c r="I1725" s="2" t="s">
        <v>1421</v>
      </c>
      <c r="J1725">
        <v>1.026</v>
      </c>
    </row>
    <row r="1726" spans="1:10" hidden="1">
      <c r="A1726" t="str">
        <f t="shared" si="26"/>
        <v>44545NYK</v>
      </c>
      <c r="B1726" s="1">
        <v>44545</v>
      </c>
      <c r="C1726" t="s">
        <v>1262</v>
      </c>
      <c r="D1726" s="2" t="s">
        <v>1189</v>
      </c>
      <c r="E1726" s="2" t="s">
        <v>1293</v>
      </c>
      <c r="F1726" s="2" t="s">
        <v>1212</v>
      </c>
      <c r="G1726" s="2" t="s">
        <v>1489</v>
      </c>
      <c r="H1726" s="2" t="s">
        <v>1301</v>
      </c>
      <c r="I1726" s="2" t="s">
        <v>1459</v>
      </c>
      <c r="J1726">
        <v>1.0680000000000001</v>
      </c>
    </row>
    <row r="1727" spans="1:10" hidden="1">
      <c r="A1727" t="str">
        <f t="shared" si="26"/>
        <v>44545SAS</v>
      </c>
      <c r="B1727" s="1">
        <v>44545</v>
      </c>
      <c r="C1727" t="s">
        <v>1263</v>
      </c>
      <c r="D1727" s="2" t="s">
        <v>1194</v>
      </c>
      <c r="E1727" s="2" t="s">
        <v>1381</v>
      </c>
      <c r="F1727" s="2" t="s">
        <v>1565</v>
      </c>
      <c r="G1727" s="2" t="s">
        <v>1414</v>
      </c>
      <c r="H1727" s="2" t="s">
        <v>1281</v>
      </c>
      <c r="I1727" s="2" t="s">
        <v>1377</v>
      </c>
      <c r="J1727">
        <v>1.0780000000000001</v>
      </c>
    </row>
    <row r="1728" spans="1:10" hidden="1">
      <c r="A1728" t="str">
        <f t="shared" si="26"/>
        <v>44545WAS</v>
      </c>
      <c r="B1728" s="1">
        <v>44545</v>
      </c>
      <c r="C1728" t="s">
        <v>1264</v>
      </c>
      <c r="D1728" s="2" t="s">
        <v>1197</v>
      </c>
      <c r="E1728" s="2" t="s">
        <v>1426</v>
      </c>
      <c r="F1728" s="2" t="s">
        <v>1295</v>
      </c>
      <c r="G1728" s="2" t="s">
        <v>1336</v>
      </c>
      <c r="H1728" s="2" t="s">
        <v>1328</v>
      </c>
      <c r="I1728" s="2" t="s">
        <v>1301</v>
      </c>
      <c r="J1728">
        <v>1.077</v>
      </c>
    </row>
    <row r="1729" spans="1:10" hidden="1">
      <c r="A1729" t="str">
        <f t="shared" si="26"/>
        <v>44545LAL</v>
      </c>
      <c r="B1729" s="1">
        <v>44545</v>
      </c>
      <c r="C1729" t="s">
        <v>1265</v>
      </c>
      <c r="D1729" s="2" t="s">
        <v>1183</v>
      </c>
      <c r="E1729" s="2" t="s">
        <v>1501</v>
      </c>
      <c r="F1729" s="2" t="s">
        <v>1426</v>
      </c>
      <c r="G1729" s="2" t="s">
        <v>1448</v>
      </c>
      <c r="H1729" s="2" t="s">
        <v>1426</v>
      </c>
      <c r="I1729" s="2" t="s">
        <v>1300</v>
      </c>
      <c r="J1729">
        <v>1.0620000000000001</v>
      </c>
    </row>
    <row r="1730" spans="1:10" hidden="1">
      <c r="A1730" t="str">
        <f t="shared" si="26"/>
        <v>44545LAC</v>
      </c>
      <c r="B1730" s="1">
        <v>44545</v>
      </c>
      <c r="C1730" t="s">
        <v>1266</v>
      </c>
      <c r="D1730" s="2" t="s">
        <v>1182</v>
      </c>
      <c r="E1730" s="2" t="s">
        <v>1480</v>
      </c>
      <c r="F1730" s="2" t="s">
        <v>1447</v>
      </c>
      <c r="G1730" s="2" t="s">
        <v>1281</v>
      </c>
      <c r="H1730" s="2" t="s">
        <v>1297</v>
      </c>
      <c r="I1730" s="2" t="s">
        <v>1338</v>
      </c>
      <c r="J1730">
        <v>1.147</v>
      </c>
    </row>
    <row r="1731" spans="1:10" hidden="1">
      <c r="A1731" t="str">
        <f t="shared" ref="A1731:A1794" si="27">_xlfn.CONCAT(B1731,D1731)</f>
        <v>44545MIN</v>
      </c>
      <c r="B1731" s="1">
        <v>44545</v>
      </c>
      <c r="C1731" t="s">
        <v>1267</v>
      </c>
      <c r="D1731" s="2" t="s">
        <v>1187</v>
      </c>
      <c r="E1731" s="2" t="s">
        <v>1300</v>
      </c>
      <c r="F1731" s="2" t="s">
        <v>1303</v>
      </c>
      <c r="G1731" s="2" t="s">
        <v>1382</v>
      </c>
      <c r="H1731" s="2" t="s">
        <v>1376</v>
      </c>
      <c r="I1731" s="2" t="s">
        <v>1226</v>
      </c>
      <c r="J1731">
        <v>1.0609999999999999</v>
      </c>
    </row>
    <row r="1732" spans="1:10" hidden="1">
      <c r="A1732" t="str">
        <f t="shared" si="27"/>
        <v>44545NOP</v>
      </c>
      <c r="B1732" s="1">
        <v>44545</v>
      </c>
      <c r="C1732" t="s">
        <v>1268</v>
      </c>
      <c r="D1732" s="2" t="s">
        <v>1188</v>
      </c>
      <c r="E1732" s="2" t="s">
        <v>1481</v>
      </c>
      <c r="F1732" s="2" t="s">
        <v>1392</v>
      </c>
      <c r="G1732" s="2" t="s">
        <v>1399</v>
      </c>
      <c r="H1732" s="2" t="s">
        <v>1293</v>
      </c>
      <c r="I1732" s="2" t="s">
        <v>1431</v>
      </c>
      <c r="J1732">
        <v>1.1020000000000001</v>
      </c>
    </row>
    <row r="1733" spans="1:10" hidden="1">
      <c r="A1733" t="str">
        <f t="shared" si="27"/>
        <v>44545HOU</v>
      </c>
      <c r="B1733" s="1">
        <v>44545</v>
      </c>
      <c r="C1733" t="s">
        <v>1269</v>
      </c>
      <c r="D1733" s="2" t="s">
        <v>1180</v>
      </c>
      <c r="E1733" s="2" t="s">
        <v>1303</v>
      </c>
      <c r="F1733" s="2" t="s">
        <v>1497</v>
      </c>
      <c r="G1733" s="2" t="s">
        <v>1668</v>
      </c>
      <c r="H1733" s="2" t="s">
        <v>1366</v>
      </c>
      <c r="I1733" s="2" t="s">
        <v>1305</v>
      </c>
      <c r="J1733">
        <v>1.04</v>
      </c>
    </row>
    <row r="1734" spans="1:10" hidden="1">
      <c r="A1734" t="str">
        <f t="shared" si="27"/>
        <v>44545ORL</v>
      </c>
      <c r="B1734" s="1">
        <v>44545</v>
      </c>
      <c r="C1734" t="s">
        <v>1270</v>
      </c>
      <c r="D1734" s="2" t="s">
        <v>1191</v>
      </c>
      <c r="E1734" s="2" t="s">
        <v>1432</v>
      </c>
      <c r="F1734" s="2" t="s">
        <v>1362</v>
      </c>
      <c r="G1734" s="2" t="s">
        <v>1289</v>
      </c>
      <c r="H1734" s="2" t="s">
        <v>1550</v>
      </c>
      <c r="I1734" s="2" t="s">
        <v>1392</v>
      </c>
      <c r="J1734">
        <v>1.0209999999999999</v>
      </c>
    </row>
    <row r="1735" spans="1:10" hidden="1">
      <c r="A1735" t="str">
        <f t="shared" si="27"/>
        <v>44545DET</v>
      </c>
      <c r="B1735" s="1">
        <v>44545</v>
      </c>
      <c r="C1735" t="s">
        <v>1271</v>
      </c>
      <c r="D1735" s="2" t="s">
        <v>1178</v>
      </c>
      <c r="E1735" s="2" t="s">
        <v>1444</v>
      </c>
      <c r="F1735" s="2" t="s">
        <v>1456</v>
      </c>
      <c r="G1735" s="2" t="s">
        <v>1311</v>
      </c>
      <c r="H1735" s="2" t="s">
        <v>1500</v>
      </c>
      <c r="I1735" s="2" t="s">
        <v>1449</v>
      </c>
      <c r="J1735">
        <v>1.048</v>
      </c>
    </row>
    <row r="1736" spans="1:10" hidden="1">
      <c r="A1736" t="str">
        <f t="shared" si="27"/>
        <v>44545OKC</v>
      </c>
      <c r="B1736" s="1">
        <v>44545</v>
      </c>
      <c r="C1736" t="s">
        <v>1273</v>
      </c>
      <c r="D1736" s="2" t="s">
        <v>1190</v>
      </c>
      <c r="E1736" s="2" t="s">
        <v>1564</v>
      </c>
      <c r="F1736" s="2" t="s">
        <v>1521</v>
      </c>
      <c r="G1736" s="2" t="s">
        <v>1667</v>
      </c>
      <c r="H1736" s="2" t="s">
        <v>1472</v>
      </c>
      <c r="I1736" s="2" t="s">
        <v>1599</v>
      </c>
      <c r="J1736">
        <v>1.0069999999999999</v>
      </c>
    </row>
    <row r="1737" spans="1:10" hidden="1">
      <c r="A1737" t="str">
        <f t="shared" si="27"/>
        <v>44546--</v>
      </c>
      <c r="B1737" s="1">
        <v>44546</v>
      </c>
      <c r="C1737" t="s">
        <v>1209</v>
      </c>
      <c r="D1737" s="2" t="s">
        <v>1209</v>
      </c>
      <c r="E1737" s="2" t="s">
        <v>1209</v>
      </c>
      <c r="F1737" s="2" t="s">
        <v>1209</v>
      </c>
      <c r="G1737" s="2" t="s">
        <v>1209</v>
      </c>
      <c r="H1737" s="2" t="s">
        <v>1209</v>
      </c>
      <c r="I1737" s="2" t="s">
        <v>1209</v>
      </c>
      <c r="J1737" t="s">
        <v>1209</v>
      </c>
    </row>
    <row r="1738" spans="1:10" hidden="1">
      <c r="A1738" t="str">
        <f t="shared" si="27"/>
        <v>44546UTA</v>
      </c>
      <c r="B1738" s="1">
        <v>44546</v>
      </c>
      <c r="C1738" t="s">
        <v>1237</v>
      </c>
      <c r="D1738" s="2" t="s">
        <v>1196</v>
      </c>
      <c r="E1738" s="2" t="s">
        <v>1559</v>
      </c>
      <c r="F1738" s="2" t="s">
        <v>1626</v>
      </c>
      <c r="G1738" s="2" t="s">
        <v>1664</v>
      </c>
      <c r="H1738" s="2" t="s">
        <v>1220</v>
      </c>
      <c r="I1738" s="2" t="s">
        <v>1329</v>
      </c>
      <c r="J1738">
        <v>1.1459999999999999</v>
      </c>
    </row>
    <row r="1739" spans="1:10">
      <c r="A1739" t="str">
        <f t="shared" si="27"/>
        <v>44546ATL</v>
      </c>
      <c r="B1739" s="1">
        <v>44546</v>
      </c>
      <c r="C1739" t="s">
        <v>1238</v>
      </c>
      <c r="D1739" s="2" t="s">
        <v>1168</v>
      </c>
      <c r="E1739" s="2" t="s">
        <v>1320</v>
      </c>
      <c r="F1739" s="2" t="s">
        <v>1545</v>
      </c>
      <c r="G1739" s="2" t="s">
        <v>1614</v>
      </c>
      <c r="H1739" s="2" t="s">
        <v>1526</v>
      </c>
      <c r="I1739" s="2" t="s">
        <v>1304</v>
      </c>
      <c r="J1739">
        <v>1.109</v>
      </c>
    </row>
    <row r="1740" spans="1:10" hidden="1">
      <c r="A1740" t="str">
        <f t="shared" si="27"/>
        <v>44546CHA</v>
      </c>
      <c r="B1740" s="1">
        <v>44546</v>
      </c>
      <c r="C1740" t="s">
        <v>1240</v>
      </c>
      <c r="D1740" s="2" t="s">
        <v>1174</v>
      </c>
      <c r="E1740" s="2" t="s">
        <v>1254</v>
      </c>
      <c r="F1740" s="2" t="s">
        <v>1486</v>
      </c>
      <c r="G1740" s="2" t="s">
        <v>1351</v>
      </c>
      <c r="H1740" s="2" t="s">
        <v>1413</v>
      </c>
      <c r="I1740" s="2" t="s">
        <v>1224</v>
      </c>
      <c r="J1740">
        <v>1.075</v>
      </c>
    </row>
    <row r="1741" spans="1:10" hidden="1">
      <c r="A1741" t="str">
        <f t="shared" si="27"/>
        <v>44546GSW</v>
      </c>
      <c r="B1741" s="1">
        <v>44546</v>
      </c>
      <c r="C1741" t="s">
        <v>1241</v>
      </c>
      <c r="D1741" s="2" t="s">
        <v>1179</v>
      </c>
      <c r="E1741" s="2" t="s">
        <v>1401</v>
      </c>
      <c r="F1741" s="2" t="s">
        <v>1450</v>
      </c>
      <c r="G1741" s="2" t="s">
        <v>1224</v>
      </c>
      <c r="H1741" s="2" t="s">
        <v>1535</v>
      </c>
      <c r="I1741" s="2" t="s">
        <v>1379</v>
      </c>
      <c r="J1741">
        <v>1.077</v>
      </c>
    </row>
    <row r="1742" spans="1:10" hidden="1">
      <c r="A1742" t="str">
        <f t="shared" si="27"/>
        <v>44546MEM</v>
      </c>
      <c r="B1742" s="1">
        <v>44546</v>
      </c>
      <c r="C1742" t="s">
        <v>1242</v>
      </c>
      <c r="D1742" s="2" t="s">
        <v>1184</v>
      </c>
      <c r="E1742" s="2" t="s">
        <v>1323</v>
      </c>
      <c r="F1742" s="2" t="s">
        <v>1620</v>
      </c>
      <c r="G1742" s="2" t="s">
        <v>1668</v>
      </c>
      <c r="H1742" s="2" t="s">
        <v>1275</v>
      </c>
      <c r="I1742" s="2" t="s">
        <v>1520</v>
      </c>
      <c r="J1742">
        <v>1.0880000000000001</v>
      </c>
    </row>
    <row r="1743" spans="1:10" hidden="1">
      <c r="A1743" t="str">
        <f t="shared" si="27"/>
        <v>44546MIL</v>
      </c>
      <c r="B1743" s="1">
        <v>44546</v>
      </c>
      <c r="C1743" t="s">
        <v>1243</v>
      </c>
      <c r="D1743" s="2" t="s">
        <v>1186</v>
      </c>
      <c r="E1743" s="2" t="s">
        <v>1325</v>
      </c>
      <c r="F1743" s="2" t="s">
        <v>1310</v>
      </c>
      <c r="G1743" s="2" t="s">
        <v>1480</v>
      </c>
      <c r="H1743" s="2" t="s">
        <v>1351</v>
      </c>
      <c r="I1743" s="2" t="s">
        <v>1283</v>
      </c>
      <c r="J1743">
        <v>1.129</v>
      </c>
    </row>
    <row r="1744" spans="1:10" hidden="1">
      <c r="A1744" t="str">
        <f t="shared" si="27"/>
        <v>44546MIA</v>
      </c>
      <c r="B1744" s="1">
        <v>44546</v>
      </c>
      <c r="C1744" t="s">
        <v>1244</v>
      </c>
      <c r="D1744" s="2" t="s">
        <v>1185</v>
      </c>
      <c r="E1744" s="2" t="s">
        <v>1288</v>
      </c>
      <c r="F1744" s="2" t="s">
        <v>1437</v>
      </c>
      <c r="G1744" s="2" t="s">
        <v>1500</v>
      </c>
      <c r="H1744" s="2" t="s">
        <v>1362</v>
      </c>
      <c r="I1744" s="2" t="s">
        <v>1295</v>
      </c>
      <c r="J1744">
        <v>1.073</v>
      </c>
    </row>
    <row r="1745" spans="1:10" hidden="1">
      <c r="A1745" t="str">
        <f t="shared" si="27"/>
        <v>44546PHX</v>
      </c>
      <c r="B1745" s="1">
        <v>44546</v>
      </c>
      <c r="C1745" t="s">
        <v>1245</v>
      </c>
      <c r="D1745" s="2" t="s">
        <v>1215</v>
      </c>
      <c r="E1745" s="2" t="s">
        <v>1436</v>
      </c>
      <c r="F1745" s="2" t="s">
        <v>1482</v>
      </c>
      <c r="G1745" s="2" t="s">
        <v>1394</v>
      </c>
      <c r="H1745" s="2" t="s">
        <v>1401</v>
      </c>
      <c r="I1745" s="2" t="s">
        <v>1381</v>
      </c>
      <c r="J1745">
        <v>1.133</v>
      </c>
    </row>
    <row r="1746" spans="1:10" hidden="1">
      <c r="A1746" t="str">
        <f t="shared" si="27"/>
        <v>44546BKN</v>
      </c>
      <c r="B1746" s="1">
        <v>44546</v>
      </c>
      <c r="C1746" t="s">
        <v>1246</v>
      </c>
      <c r="D1746" s="2" t="s">
        <v>1171</v>
      </c>
      <c r="E1746" s="2" t="s">
        <v>1384</v>
      </c>
      <c r="F1746" s="2" t="s">
        <v>1223</v>
      </c>
      <c r="G1746" s="2" t="s">
        <v>1620</v>
      </c>
      <c r="H1746" s="2" t="s">
        <v>1426</v>
      </c>
      <c r="I1746" s="2" t="s">
        <v>1391</v>
      </c>
      <c r="J1746">
        <v>1.1439999999999999</v>
      </c>
    </row>
    <row r="1747" spans="1:10" hidden="1">
      <c r="A1747" t="str">
        <f t="shared" si="27"/>
        <v>44546CHI</v>
      </c>
      <c r="B1747" s="1">
        <v>44546</v>
      </c>
      <c r="C1747" t="s">
        <v>1247</v>
      </c>
      <c r="D1747" s="2" t="s">
        <v>1173</v>
      </c>
      <c r="E1747" s="2" t="s">
        <v>1386</v>
      </c>
      <c r="F1747" s="2" t="s">
        <v>1424</v>
      </c>
      <c r="G1747" s="2" t="s">
        <v>1311</v>
      </c>
      <c r="H1747" s="2" t="s">
        <v>1325</v>
      </c>
      <c r="I1747" s="2" t="s">
        <v>1443</v>
      </c>
      <c r="J1747">
        <v>1.081</v>
      </c>
    </row>
    <row r="1748" spans="1:10" hidden="1">
      <c r="A1748" t="str">
        <f t="shared" si="27"/>
        <v>44546POR</v>
      </c>
      <c r="B1748" s="1">
        <v>44546</v>
      </c>
      <c r="C1748" t="s">
        <v>1248</v>
      </c>
      <c r="D1748" s="2" t="s">
        <v>1193</v>
      </c>
      <c r="E1748" s="2" t="s">
        <v>1421</v>
      </c>
      <c r="F1748" s="2" t="s">
        <v>1432</v>
      </c>
      <c r="G1748" s="2" t="s">
        <v>1411</v>
      </c>
      <c r="H1748" s="2" t="s">
        <v>1546</v>
      </c>
      <c r="I1748" s="2" t="s">
        <v>1301</v>
      </c>
      <c r="J1748">
        <v>1.1439999999999999</v>
      </c>
    </row>
    <row r="1749" spans="1:10" hidden="1">
      <c r="A1749" t="str">
        <f t="shared" si="27"/>
        <v>44546IND</v>
      </c>
      <c r="B1749" s="1">
        <v>44546</v>
      </c>
      <c r="C1749" t="s">
        <v>1249</v>
      </c>
      <c r="D1749" s="2" t="s">
        <v>1181</v>
      </c>
      <c r="E1749" s="2" t="s">
        <v>1421</v>
      </c>
      <c r="F1749" s="2" t="s">
        <v>1333</v>
      </c>
      <c r="G1749" s="2" t="s">
        <v>1431</v>
      </c>
      <c r="H1749" s="2" t="s">
        <v>1419</v>
      </c>
      <c r="I1749" s="2" t="s">
        <v>1336</v>
      </c>
      <c r="J1749">
        <v>1.091</v>
      </c>
    </row>
    <row r="1750" spans="1:10" hidden="1">
      <c r="A1750" t="str">
        <f t="shared" si="27"/>
        <v>44546DEN</v>
      </c>
      <c r="B1750" s="1">
        <v>44546</v>
      </c>
      <c r="C1750" t="s">
        <v>1250</v>
      </c>
      <c r="D1750" s="2" t="s">
        <v>1177</v>
      </c>
      <c r="E1750" s="2" t="s">
        <v>1421</v>
      </c>
      <c r="F1750" s="2" t="s">
        <v>1294</v>
      </c>
      <c r="G1750" s="2" t="s">
        <v>1427</v>
      </c>
      <c r="H1750" s="2" t="s">
        <v>1443</v>
      </c>
      <c r="I1750" s="2" t="s">
        <v>1363</v>
      </c>
      <c r="J1750">
        <v>1.1359999999999999</v>
      </c>
    </row>
    <row r="1751" spans="1:10" hidden="1">
      <c r="A1751" t="str">
        <f t="shared" si="27"/>
        <v>44546PHI</v>
      </c>
      <c r="B1751" s="1">
        <v>44546</v>
      </c>
      <c r="C1751" t="s">
        <v>1251</v>
      </c>
      <c r="D1751" s="2" t="s">
        <v>1192</v>
      </c>
      <c r="E1751" s="2" t="s">
        <v>1440</v>
      </c>
      <c r="F1751" s="2" t="s">
        <v>1378</v>
      </c>
      <c r="G1751" s="2" t="s">
        <v>1669</v>
      </c>
      <c r="H1751" s="2" t="s">
        <v>1328</v>
      </c>
      <c r="I1751" s="2" t="s">
        <v>1331</v>
      </c>
      <c r="J1751">
        <v>1.1020000000000001</v>
      </c>
    </row>
    <row r="1752" spans="1:10" hidden="1">
      <c r="A1752" t="str">
        <f t="shared" si="27"/>
        <v>44546TOR</v>
      </c>
      <c r="B1752" s="1">
        <v>44546</v>
      </c>
      <c r="C1752" t="s">
        <v>1252</v>
      </c>
      <c r="D1752" s="2" t="s">
        <v>1195</v>
      </c>
      <c r="E1752" s="2" t="s">
        <v>1542</v>
      </c>
      <c r="F1752" s="2" t="s">
        <v>1458</v>
      </c>
      <c r="G1752" s="2" t="s">
        <v>1221</v>
      </c>
      <c r="H1752" s="2" t="s">
        <v>1297</v>
      </c>
      <c r="I1752" s="2" t="s">
        <v>1283</v>
      </c>
      <c r="J1752">
        <v>1.085</v>
      </c>
    </row>
    <row r="1753" spans="1:10" hidden="1">
      <c r="A1753" t="str">
        <f t="shared" si="27"/>
        <v>44546SAC</v>
      </c>
      <c r="B1753" s="1">
        <v>44546</v>
      </c>
      <c r="C1753" t="s">
        <v>1255</v>
      </c>
      <c r="D1753" s="2" t="s">
        <v>1214</v>
      </c>
      <c r="E1753" s="2" t="s">
        <v>1226</v>
      </c>
      <c r="F1753" s="2" t="s">
        <v>1407</v>
      </c>
      <c r="G1753" s="2" t="s">
        <v>1444</v>
      </c>
      <c r="H1753" s="2" t="s">
        <v>1295</v>
      </c>
      <c r="I1753" s="2" t="s">
        <v>1331</v>
      </c>
      <c r="J1753">
        <v>1.1020000000000001</v>
      </c>
    </row>
    <row r="1754" spans="1:10" hidden="1">
      <c r="A1754" t="str">
        <f t="shared" si="27"/>
        <v>44546BOS</v>
      </c>
      <c r="B1754" s="1">
        <v>44546</v>
      </c>
      <c r="C1754" t="s">
        <v>1256</v>
      </c>
      <c r="D1754" s="2" t="s">
        <v>1172</v>
      </c>
      <c r="E1754" s="2" t="s">
        <v>1226</v>
      </c>
      <c r="F1754" s="2" t="s">
        <v>1407</v>
      </c>
      <c r="G1754" s="2" t="s">
        <v>1585</v>
      </c>
      <c r="H1754" s="2" t="s">
        <v>1253</v>
      </c>
      <c r="I1754" s="2" t="s">
        <v>1428</v>
      </c>
      <c r="J1754">
        <v>1.105</v>
      </c>
    </row>
    <row r="1755" spans="1:10" hidden="1">
      <c r="A1755" t="str">
        <f t="shared" si="27"/>
        <v>44546DAL</v>
      </c>
      <c r="B1755" s="1">
        <v>44546</v>
      </c>
      <c r="C1755" t="s">
        <v>1260</v>
      </c>
      <c r="D1755" s="2" t="s">
        <v>1176</v>
      </c>
      <c r="E1755" s="2" t="s">
        <v>1291</v>
      </c>
      <c r="F1755" s="2" t="s">
        <v>1526</v>
      </c>
      <c r="G1755" s="2" t="s">
        <v>1637</v>
      </c>
      <c r="H1755" s="2" t="s">
        <v>1225</v>
      </c>
      <c r="I1755" s="2" t="s">
        <v>1301</v>
      </c>
      <c r="J1755">
        <v>1.119</v>
      </c>
    </row>
    <row r="1756" spans="1:10" hidden="1">
      <c r="A1756" t="str">
        <f t="shared" si="27"/>
        <v>44546CLE</v>
      </c>
      <c r="B1756" s="1">
        <v>44546</v>
      </c>
      <c r="C1756" t="s">
        <v>1261</v>
      </c>
      <c r="D1756" s="2" t="s">
        <v>1175</v>
      </c>
      <c r="E1756" s="2" t="s">
        <v>1291</v>
      </c>
      <c r="F1756" s="2" t="s">
        <v>1621</v>
      </c>
      <c r="G1756" s="2" t="s">
        <v>1458</v>
      </c>
      <c r="H1756" s="2" t="s">
        <v>1415</v>
      </c>
      <c r="I1756" s="2" t="s">
        <v>1421</v>
      </c>
      <c r="J1756">
        <v>1.026</v>
      </c>
    </row>
    <row r="1757" spans="1:10" hidden="1">
      <c r="A1757" t="str">
        <f t="shared" si="27"/>
        <v>44546NYK</v>
      </c>
      <c r="B1757" s="1">
        <v>44546</v>
      </c>
      <c r="C1757" t="s">
        <v>1262</v>
      </c>
      <c r="D1757" s="2" t="s">
        <v>1189</v>
      </c>
      <c r="E1757" s="2" t="s">
        <v>1381</v>
      </c>
      <c r="F1757" s="2" t="s">
        <v>1521</v>
      </c>
      <c r="G1757" s="2" t="s">
        <v>1483</v>
      </c>
      <c r="H1757" s="2" t="s">
        <v>1394</v>
      </c>
      <c r="I1757" s="2" t="s">
        <v>1459</v>
      </c>
      <c r="J1757">
        <v>1.0680000000000001</v>
      </c>
    </row>
    <row r="1758" spans="1:10" hidden="1">
      <c r="A1758" t="str">
        <f t="shared" si="27"/>
        <v>44546SAS</v>
      </c>
      <c r="B1758" s="1">
        <v>44546</v>
      </c>
      <c r="C1758" t="s">
        <v>1263</v>
      </c>
      <c r="D1758" s="2" t="s">
        <v>1194</v>
      </c>
      <c r="E1758" s="2" t="s">
        <v>1381</v>
      </c>
      <c r="F1758" s="2" t="s">
        <v>1565</v>
      </c>
      <c r="G1758" s="2" t="s">
        <v>1414</v>
      </c>
      <c r="H1758" s="2" t="s">
        <v>1281</v>
      </c>
      <c r="I1758" s="2" t="s">
        <v>1377</v>
      </c>
      <c r="J1758">
        <v>1.0780000000000001</v>
      </c>
    </row>
    <row r="1759" spans="1:10" hidden="1">
      <c r="A1759" t="str">
        <f t="shared" si="27"/>
        <v>44546WAS</v>
      </c>
      <c r="B1759" s="1">
        <v>44546</v>
      </c>
      <c r="C1759" t="s">
        <v>1264</v>
      </c>
      <c r="D1759" s="2" t="s">
        <v>1197</v>
      </c>
      <c r="E1759" s="2" t="s">
        <v>1426</v>
      </c>
      <c r="F1759" s="2" t="s">
        <v>1295</v>
      </c>
      <c r="G1759" s="2" t="s">
        <v>1336</v>
      </c>
      <c r="H1759" s="2" t="s">
        <v>1328</v>
      </c>
      <c r="I1759" s="2" t="s">
        <v>1301</v>
      </c>
      <c r="J1759">
        <v>1.077</v>
      </c>
    </row>
    <row r="1760" spans="1:10" hidden="1">
      <c r="A1760" t="str">
        <f t="shared" si="27"/>
        <v>44546LAL</v>
      </c>
      <c r="B1760" s="1">
        <v>44546</v>
      </c>
      <c r="C1760" t="s">
        <v>1265</v>
      </c>
      <c r="D1760" s="2" t="s">
        <v>1183</v>
      </c>
      <c r="E1760" s="2" t="s">
        <v>1501</v>
      </c>
      <c r="F1760" s="2" t="s">
        <v>1426</v>
      </c>
      <c r="G1760" s="2" t="s">
        <v>1448</v>
      </c>
      <c r="H1760" s="2" t="s">
        <v>1426</v>
      </c>
      <c r="I1760" s="2" t="s">
        <v>1300</v>
      </c>
      <c r="J1760">
        <v>1.0620000000000001</v>
      </c>
    </row>
    <row r="1761" spans="1:10" hidden="1">
      <c r="A1761" t="str">
        <f t="shared" si="27"/>
        <v>44546LAC</v>
      </c>
      <c r="B1761" s="1">
        <v>44546</v>
      </c>
      <c r="C1761" t="s">
        <v>1266</v>
      </c>
      <c r="D1761" s="2" t="s">
        <v>1182</v>
      </c>
      <c r="E1761" s="2" t="s">
        <v>1480</v>
      </c>
      <c r="F1761" s="2" t="s">
        <v>1447</v>
      </c>
      <c r="G1761" s="2" t="s">
        <v>1281</v>
      </c>
      <c r="H1761" s="2" t="s">
        <v>1297</v>
      </c>
      <c r="I1761" s="2" t="s">
        <v>1338</v>
      </c>
      <c r="J1761">
        <v>1.147</v>
      </c>
    </row>
    <row r="1762" spans="1:10" hidden="1">
      <c r="A1762" t="str">
        <f t="shared" si="27"/>
        <v>44546MIN</v>
      </c>
      <c r="B1762" s="1">
        <v>44546</v>
      </c>
      <c r="C1762" t="s">
        <v>1267</v>
      </c>
      <c r="D1762" s="2" t="s">
        <v>1187</v>
      </c>
      <c r="E1762" s="2" t="s">
        <v>1300</v>
      </c>
      <c r="F1762" s="2" t="s">
        <v>1303</v>
      </c>
      <c r="G1762" s="2" t="s">
        <v>1382</v>
      </c>
      <c r="H1762" s="2" t="s">
        <v>1376</v>
      </c>
      <c r="I1762" s="2" t="s">
        <v>1226</v>
      </c>
      <c r="J1762">
        <v>1.0609999999999999</v>
      </c>
    </row>
    <row r="1763" spans="1:10" hidden="1">
      <c r="A1763" t="str">
        <f t="shared" si="27"/>
        <v>44546NOP</v>
      </c>
      <c r="B1763" s="1">
        <v>44546</v>
      </c>
      <c r="C1763" t="s">
        <v>1268</v>
      </c>
      <c r="D1763" s="2" t="s">
        <v>1188</v>
      </c>
      <c r="E1763" s="2" t="s">
        <v>1481</v>
      </c>
      <c r="F1763" s="2" t="s">
        <v>1392</v>
      </c>
      <c r="G1763" s="2" t="s">
        <v>1399</v>
      </c>
      <c r="H1763" s="2" t="s">
        <v>1293</v>
      </c>
      <c r="I1763" s="2" t="s">
        <v>1431</v>
      </c>
      <c r="J1763">
        <v>1.1020000000000001</v>
      </c>
    </row>
    <row r="1764" spans="1:10" hidden="1">
      <c r="A1764" t="str">
        <f t="shared" si="27"/>
        <v>44546HOU</v>
      </c>
      <c r="B1764" s="1">
        <v>44546</v>
      </c>
      <c r="C1764" t="s">
        <v>1269</v>
      </c>
      <c r="D1764" s="2" t="s">
        <v>1180</v>
      </c>
      <c r="E1764" s="2" t="s">
        <v>1303</v>
      </c>
      <c r="F1764" s="2" t="s">
        <v>1497</v>
      </c>
      <c r="G1764" s="2" t="s">
        <v>1668</v>
      </c>
      <c r="H1764" s="2" t="s">
        <v>1366</v>
      </c>
      <c r="I1764" s="2" t="s">
        <v>1305</v>
      </c>
      <c r="J1764">
        <v>1.04</v>
      </c>
    </row>
    <row r="1765" spans="1:10" hidden="1">
      <c r="A1765" t="str">
        <f t="shared" si="27"/>
        <v>44546ORL</v>
      </c>
      <c r="B1765" s="1">
        <v>44546</v>
      </c>
      <c r="C1765" t="s">
        <v>1270</v>
      </c>
      <c r="D1765" s="2" t="s">
        <v>1191</v>
      </c>
      <c r="E1765" s="2" t="s">
        <v>1432</v>
      </c>
      <c r="F1765" s="2" t="s">
        <v>1362</v>
      </c>
      <c r="G1765" s="2" t="s">
        <v>1289</v>
      </c>
      <c r="H1765" s="2" t="s">
        <v>1550</v>
      </c>
      <c r="I1765" s="2" t="s">
        <v>1392</v>
      </c>
      <c r="J1765">
        <v>1.0209999999999999</v>
      </c>
    </row>
    <row r="1766" spans="1:10" hidden="1">
      <c r="A1766" t="str">
        <f t="shared" si="27"/>
        <v>44546DET</v>
      </c>
      <c r="B1766" s="1">
        <v>44546</v>
      </c>
      <c r="C1766" t="s">
        <v>1271</v>
      </c>
      <c r="D1766" s="2" t="s">
        <v>1178</v>
      </c>
      <c r="E1766" s="2" t="s">
        <v>1444</v>
      </c>
      <c r="F1766" s="2" t="s">
        <v>1456</v>
      </c>
      <c r="G1766" s="2" t="s">
        <v>1311</v>
      </c>
      <c r="H1766" s="2" t="s">
        <v>1500</v>
      </c>
      <c r="I1766" s="2" t="s">
        <v>1449</v>
      </c>
      <c r="J1766">
        <v>1.048</v>
      </c>
    </row>
    <row r="1767" spans="1:10" hidden="1">
      <c r="A1767" t="str">
        <f t="shared" si="27"/>
        <v>44546OKC</v>
      </c>
      <c r="B1767" s="1">
        <v>44546</v>
      </c>
      <c r="C1767" t="s">
        <v>1273</v>
      </c>
      <c r="D1767" s="2" t="s">
        <v>1190</v>
      </c>
      <c r="E1767" s="2" t="s">
        <v>1564</v>
      </c>
      <c r="F1767" s="2" t="s">
        <v>1521</v>
      </c>
      <c r="G1767" s="2" t="s">
        <v>1667</v>
      </c>
      <c r="H1767" s="2" t="s">
        <v>1472</v>
      </c>
      <c r="I1767" s="2" t="s">
        <v>1599</v>
      </c>
      <c r="J1767">
        <v>1.0069999999999999</v>
      </c>
    </row>
    <row r="1768" spans="1:10" hidden="1">
      <c r="A1768" t="str">
        <f t="shared" si="27"/>
        <v>44547--</v>
      </c>
      <c r="B1768" s="1">
        <v>44547</v>
      </c>
      <c r="C1768" t="s">
        <v>1209</v>
      </c>
      <c r="D1768" s="2" t="s">
        <v>1209</v>
      </c>
      <c r="E1768" s="2" t="s">
        <v>1209</v>
      </c>
      <c r="F1768" s="2" t="s">
        <v>1209</v>
      </c>
      <c r="G1768" s="2" t="s">
        <v>1209</v>
      </c>
      <c r="H1768" s="2" t="s">
        <v>1209</v>
      </c>
      <c r="I1768" s="2" t="s">
        <v>1209</v>
      </c>
      <c r="J1768" t="s">
        <v>1209</v>
      </c>
    </row>
    <row r="1769" spans="1:10" hidden="1">
      <c r="A1769" t="str">
        <f t="shared" si="27"/>
        <v>44547UTA</v>
      </c>
      <c r="B1769" s="1">
        <v>44547</v>
      </c>
      <c r="C1769" t="s">
        <v>1237</v>
      </c>
      <c r="D1769" s="2" t="s">
        <v>1196</v>
      </c>
      <c r="E1769" s="2" t="s">
        <v>1572</v>
      </c>
      <c r="F1769" s="2" t="s">
        <v>1395</v>
      </c>
      <c r="G1769" s="2" t="s">
        <v>1592</v>
      </c>
      <c r="H1769" s="2" t="s">
        <v>1369</v>
      </c>
      <c r="I1769" s="2" t="s">
        <v>1329</v>
      </c>
      <c r="J1769">
        <v>1.1459999999999999</v>
      </c>
    </row>
    <row r="1770" spans="1:10">
      <c r="A1770" t="str">
        <f t="shared" si="27"/>
        <v>44547ATL</v>
      </c>
      <c r="B1770" s="1">
        <v>44547</v>
      </c>
      <c r="C1770" t="s">
        <v>1238</v>
      </c>
      <c r="D1770" s="2" t="s">
        <v>1168</v>
      </c>
      <c r="E1770" s="2" t="s">
        <v>1582</v>
      </c>
      <c r="F1770" s="2" t="s">
        <v>1422</v>
      </c>
      <c r="G1770" s="2" t="s">
        <v>1304</v>
      </c>
      <c r="H1770" s="2" t="s">
        <v>1526</v>
      </c>
      <c r="I1770" s="2" t="s">
        <v>1304</v>
      </c>
      <c r="J1770">
        <v>1.109</v>
      </c>
    </row>
    <row r="1771" spans="1:10" hidden="1">
      <c r="A1771" t="str">
        <f t="shared" si="27"/>
        <v>44547CHA</v>
      </c>
      <c r="B1771" s="1">
        <v>44547</v>
      </c>
      <c r="C1771" t="s">
        <v>1240</v>
      </c>
      <c r="D1771" s="2" t="s">
        <v>1174</v>
      </c>
      <c r="E1771" s="2" t="s">
        <v>1621</v>
      </c>
      <c r="F1771" s="2" t="s">
        <v>1670</v>
      </c>
      <c r="G1771" s="2" t="s">
        <v>1671</v>
      </c>
      <c r="H1771" s="2" t="s">
        <v>1413</v>
      </c>
      <c r="I1771" s="2" t="s">
        <v>1360</v>
      </c>
      <c r="J1771">
        <v>1.075</v>
      </c>
    </row>
    <row r="1772" spans="1:10" hidden="1">
      <c r="A1772" t="str">
        <f t="shared" si="27"/>
        <v>44547GSW</v>
      </c>
      <c r="B1772" s="1">
        <v>44547</v>
      </c>
      <c r="C1772" t="s">
        <v>1241</v>
      </c>
      <c r="D1772" s="2" t="s">
        <v>1179</v>
      </c>
      <c r="E1772" s="2" t="s">
        <v>1401</v>
      </c>
      <c r="F1772" s="2" t="s">
        <v>1450</v>
      </c>
      <c r="G1772" s="2" t="s">
        <v>1224</v>
      </c>
      <c r="H1772" s="2" t="s">
        <v>1535</v>
      </c>
      <c r="I1772" s="2" t="s">
        <v>1379</v>
      </c>
      <c r="J1772">
        <v>1.077</v>
      </c>
    </row>
    <row r="1773" spans="1:10" hidden="1">
      <c r="A1773" t="str">
        <f t="shared" si="27"/>
        <v>44547MIL</v>
      </c>
      <c r="B1773" s="1">
        <v>44547</v>
      </c>
      <c r="C1773" t="s">
        <v>1242</v>
      </c>
      <c r="D1773" s="2" t="s">
        <v>1186</v>
      </c>
      <c r="E1773" s="2" t="s">
        <v>1323</v>
      </c>
      <c r="F1773" s="2" t="s">
        <v>1277</v>
      </c>
      <c r="G1773" s="2" t="s">
        <v>1672</v>
      </c>
      <c r="H1773" s="2" t="s">
        <v>1459</v>
      </c>
      <c r="I1773" s="2" t="s">
        <v>1283</v>
      </c>
      <c r="J1773">
        <v>1.129</v>
      </c>
    </row>
    <row r="1774" spans="1:10" hidden="1">
      <c r="A1774" t="str">
        <f t="shared" si="27"/>
        <v>44547MEM</v>
      </c>
      <c r="B1774" s="1">
        <v>44547</v>
      </c>
      <c r="C1774" t="s">
        <v>1243</v>
      </c>
      <c r="D1774" s="2" t="s">
        <v>1184</v>
      </c>
      <c r="E1774" s="2" t="s">
        <v>1323</v>
      </c>
      <c r="F1774" s="2" t="s">
        <v>1590</v>
      </c>
      <c r="G1774" s="2" t="s">
        <v>1223</v>
      </c>
      <c r="H1774" s="2" t="s">
        <v>1275</v>
      </c>
      <c r="I1774" s="2" t="s">
        <v>1326</v>
      </c>
      <c r="J1774">
        <v>1.0880000000000001</v>
      </c>
    </row>
    <row r="1775" spans="1:10" hidden="1">
      <c r="A1775" t="str">
        <f t="shared" si="27"/>
        <v>44547MIA</v>
      </c>
      <c r="B1775" s="1">
        <v>44547</v>
      </c>
      <c r="C1775" t="s">
        <v>1244</v>
      </c>
      <c r="D1775" s="2" t="s">
        <v>1185</v>
      </c>
      <c r="E1775" s="2" t="s">
        <v>1288</v>
      </c>
      <c r="F1775" s="2" t="s">
        <v>1401</v>
      </c>
      <c r="G1775" s="2" t="s">
        <v>1225</v>
      </c>
      <c r="H1775" s="2" t="s">
        <v>1362</v>
      </c>
      <c r="I1775" s="2" t="s">
        <v>1379</v>
      </c>
      <c r="J1775">
        <v>1.073</v>
      </c>
    </row>
    <row r="1776" spans="1:10" hidden="1">
      <c r="A1776" t="str">
        <f t="shared" si="27"/>
        <v>44547PHX</v>
      </c>
      <c r="B1776" s="1">
        <v>44547</v>
      </c>
      <c r="C1776" t="s">
        <v>1245</v>
      </c>
      <c r="D1776" s="2" t="s">
        <v>1215</v>
      </c>
      <c r="E1776" s="2" t="s">
        <v>1436</v>
      </c>
      <c r="F1776" s="2" t="s">
        <v>1482</v>
      </c>
      <c r="G1776" s="2" t="s">
        <v>1394</v>
      </c>
      <c r="H1776" s="2" t="s">
        <v>1401</v>
      </c>
      <c r="I1776" s="2" t="s">
        <v>1381</v>
      </c>
      <c r="J1776">
        <v>1.133</v>
      </c>
    </row>
    <row r="1777" spans="1:10" hidden="1">
      <c r="A1777" t="str">
        <f t="shared" si="27"/>
        <v>44547BKN</v>
      </c>
      <c r="B1777" s="1">
        <v>44547</v>
      </c>
      <c r="C1777" t="s">
        <v>1246</v>
      </c>
      <c r="D1777" s="2" t="s">
        <v>1171</v>
      </c>
      <c r="E1777" s="2" t="s">
        <v>1384</v>
      </c>
      <c r="F1777" s="2" t="s">
        <v>1223</v>
      </c>
      <c r="G1777" s="2" t="s">
        <v>1620</v>
      </c>
      <c r="H1777" s="2" t="s">
        <v>1426</v>
      </c>
      <c r="I1777" s="2" t="s">
        <v>1391</v>
      </c>
      <c r="J1777">
        <v>1.1439999999999999</v>
      </c>
    </row>
    <row r="1778" spans="1:10" hidden="1">
      <c r="A1778" t="str">
        <f t="shared" si="27"/>
        <v>44547CHI</v>
      </c>
      <c r="B1778" s="1">
        <v>44547</v>
      </c>
      <c r="C1778" t="s">
        <v>1247</v>
      </c>
      <c r="D1778" s="2" t="s">
        <v>1173</v>
      </c>
      <c r="E1778" s="2" t="s">
        <v>1386</v>
      </c>
      <c r="F1778" s="2" t="s">
        <v>1424</v>
      </c>
      <c r="G1778" s="2" t="s">
        <v>1311</v>
      </c>
      <c r="H1778" s="2" t="s">
        <v>1325</v>
      </c>
      <c r="I1778" s="2" t="s">
        <v>1443</v>
      </c>
      <c r="J1778">
        <v>1.081</v>
      </c>
    </row>
    <row r="1779" spans="1:10" hidden="1">
      <c r="A1779" t="str">
        <f t="shared" si="27"/>
        <v>44547IND</v>
      </c>
      <c r="B1779" s="1">
        <v>44547</v>
      </c>
      <c r="C1779" t="s">
        <v>1248</v>
      </c>
      <c r="D1779" s="2" t="s">
        <v>1181</v>
      </c>
      <c r="E1779" s="2" t="s">
        <v>1328</v>
      </c>
      <c r="F1779" s="2" t="s">
        <v>1439</v>
      </c>
      <c r="G1779" s="2" t="s">
        <v>1338</v>
      </c>
      <c r="H1779" s="2" t="s">
        <v>1419</v>
      </c>
      <c r="I1779" s="2" t="s">
        <v>1336</v>
      </c>
      <c r="J1779">
        <v>1.091</v>
      </c>
    </row>
    <row r="1780" spans="1:10" hidden="1">
      <c r="A1780" t="str">
        <f t="shared" si="27"/>
        <v>44547DEN</v>
      </c>
      <c r="B1780" s="1">
        <v>44547</v>
      </c>
      <c r="C1780" t="s">
        <v>1249</v>
      </c>
      <c r="D1780" s="2" t="s">
        <v>1177</v>
      </c>
      <c r="E1780" s="2" t="s">
        <v>1328</v>
      </c>
      <c r="F1780" s="2" t="s">
        <v>1486</v>
      </c>
      <c r="G1780" s="2" t="s">
        <v>1332</v>
      </c>
      <c r="H1780" s="2" t="s">
        <v>1282</v>
      </c>
      <c r="I1780" s="2" t="s">
        <v>1363</v>
      </c>
      <c r="J1780">
        <v>1.1359999999999999</v>
      </c>
    </row>
    <row r="1781" spans="1:10" hidden="1">
      <c r="A1781" t="str">
        <f t="shared" si="27"/>
        <v>44547POR</v>
      </c>
      <c r="B1781" s="1">
        <v>44547</v>
      </c>
      <c r="C1781" t="s">
        <v>1250</v>
      </c>
      <c r="D1781" s="2" t="s">
        <v>1193</v>
      </c>
      <c r="E1781" s="2" t="s">
        <v>1387</v>
      </c>
      <c r="F1781" s="2" t="s">
        <v>1326</v>
      </c>
      <c r="G1781" s="2" t="s">
        <v>1411</v>
      </c>
      <c r="H1781" s="2" t="s">
        <v>1283</v>
      </c>
      <c r="I1781" s="2" t="s">
        <v>1301</v>
      </c>
      <c r="J1781">
        <v>1.1439999999999999</v>
      </c>
    </row>
    <row r="1782" spans="1:10" hidden="1">
      <c r="A1782" t="str">
        <f t="shared" si="27"/>
        <v>44547TOR</v>
      </c>
      <c r="B1782" s="1">
        <v>44547</v>
      </c>
      <c r="C1782" t="s">
        <v>1251</v>
      </c>
      <c r="D1782" s="2" t="s">
        <v>1195</v>
      </c>
      <c r="E1782" s="2" t="s">
        <v>1542</v>
      </c>
      <c r="F1782" s="2" t="s">
        <v>1458</v>
      </c>
      <c r="G1782" s="2" t="s">
        <v>1221</v>
      </c>
      <c r="H1782" s="2" t="s">
        <v>1297</v>
      </c>
      <c r="I1782" s="2" t="s">
        <v>1283</v>
      </c>
      <c r="J1782">
        <v>1.085</v>
      </c>
    </row>
    <row r="1783" spans="1:10" hidden="1">
      <c r="A1783" t="str">
        <f t="shared" si="27"/>
        <v>44547CLE</v>
      </c>
      <c r="B1783" s="1">
        <v>44547</v>
      </c>
      <c r="C1783" t="s">
        <v>1252</v>
      </c>
      <c r="D1783" s="2" t="s">
        <v>1175</v>
      </c>
      <c r="E1783" s="2" t="s">
        <v>1542</v>
      </c>
      <c r="F1783" s="2" t="s">
        <v>1418</v>
      </c>
      <c r="G1783" s="2" t="s">
        <v>1673</v>
      </c>
      <c r="H1783" s="2" t="s">
        <v>1282</v>
      </c>
      <c r="I1783" s="2" t="s">
        <v>1421</v>
      </c>
      <c r="J1783">
        <v>1.026</v>
      </c>
    </row>
    <row r="1784" spans="1:10" hidden="1">
      <c r="A1784" t="str">
        <f t="shared" si="27"/>
        <v>44547PHI</v>
      </c>
      <c r="B1784" s="1">
        <v>44547</v>
      </c>
      <c r="C1784" t="s">
        <v>1255</v>
      </c>
      <c r="D1784" s="2" t="s">
        <v>1192</v>
      </c>
      <c r="E1784" s="2" t="s">
        <v>1542</v>
      </c>
      <c r="F1784" s="2" t="s">
        <v>1483</v>
      </c>
      <c r="G1784" s="2" t="s">
        <v>1450</v>
      </c>
      <c r="H1784" s="2" t="s">
        <v>1542</v>
      </c>
      <c r="I1784" s="2" t="s">
        <v>1331</v>
      </c>
      <c r="J1784">
        <v>1.1020000000000001</v>
      </c>
    </row>
    <row r="1785" spans="1:10" hidden="1">
      <c r="A1785" t="str">
        <f t="shared" si="27"/>
        <v>44547SAC</v>
      </c>
      <c r="B1785" s="1">
        <v>44547</v>
      </c>
      <c r="C1785" t="s">
        <v>1256</v>
      </c>
      <c r="D1785" s="2" t="s">
        <v>1214</v>
      </c>
      <c r="E1785" s="2" t="s">
        <v>1331</v>
      </c>
      <c r="F1785" s="2" t="s">
        <v>1227</v>
      </c>
      <c r="G1785" s="2" t="s">
        <v>1558</v>
      </c>
      <c r="H1785" s="2" t="s">
        <v>1331</v>
      </c>
      <c r="I1785" s="2" t="s">
        <v>1331</v>
      </c>
      <c r="J1785">
        <v>1.1020000000000001</v>
      </c>
    </row>
    <row r="1786" spans="1:10" hidden="1">
      <c r="A1786" t="str">
        <f t="shared" si="27"/>
        <v>44547SAS</v>
      </c>
      <c r="B1786" s="1">
        <v>44547</v>
      </c>
      <c r="C1786" t="s">
        <v>1260</v>
      </c>
      <c r="D1786" s="2" t="s">
        <v>1194</v>
      </c>
      <c r="E1786" s="2" t="s">
        <v>1443</v>
      </c>
      <c r="F1786" s="2" t="s">
        <v>1329</v>
      </c>
      <c r="G1786" s="2" t="s">
        <v>1626</v>
      </c>
      <c r="H1786" s="2" t="s">
        <v>1496</v>
      </c>
      <c r="I1786" s="2" t="s">
        <v>1377</v>
      </c>
      <c r="J1786">
        <v>1.0780000000000001</v>
      </c>
    </row>
    <row r="1787" spans="1:10" hidden="1">
      <c r="A1787" t="str">
        <f t="shared" si="27"/>
        <v>44547BOS</v>
      </c>
      <c r="B1787" s="1">
        <v>44547</v>
      </c>
      <c r="C1787" t="s">
        <v>1261</v>
      </c>
      <c r="D1787" s="2" t="s">
        <v>1172</v>
      </c>
      <c r="E1787" s="2" t="s">
        <v>1226</v>
      </c>
      <c r="F1787" s="2" t="s">
        <v>1407</v>
      </c>
      <c r="G1787" s="2" t="s">
        <v>1585</v>
      </c>
      <c r="H1787" s="2" t="s">
        <v>1253</v>
      </c>
      <c r="I1787" s="2" t="s">
        <v>1428</v>
      </c>
      <c r="J1787">
        <v>1.105</v>
      </c>
    </row>
    <row r="1788" spans="1:10" hidden="1">
      <c r="A1788" t="str">
        <f t="shared" si="27"/>
        <v>44547NYK</v>
      </c>
      <c r="B1788" s="1">
        <v>44547</v>
      </c>
      <c r="C1788" t="s">
        <v>1262</v>
      </c>
      <c r="D1788" s="2" t="s">
        <v>1189</v>
      </c>
      <c r="E1788" s="2" t="s">
        <v>1381</v>
      </c>
      <c r="F1788" s="2" t="s">
        <v>1521</v>
      </c>
      <c r="G1788" s="2" t="s">
        <v>1483</v>
      </c>
      <c r="H1788" s="2" t="s">
        <v>1394</v>
      </c>
      <c r="I1788" s="2" t="s">
        <v>1459</v>
      </c>
      <c r="J1788">
        <v>1.0680000000000001</v>
      </c>
    </row>
    <row r="1789" spans="1:10" hidden="1">
      <c r="A1789" t="str">
        <f t="shared" si="27"/>
        <v>44547DAL</v>
      </c>
      <c r="B1789" s="1">
        <v>44547</v>
      </c>
      <c r="C1789" t="s">
        <v>1263</v>
      </c>
      <c r="D1789" s="2" t="s">
        <v>1176</v>
      </c>
      <c r="E1789" s="2" t="s">
        <v>1295</v>
      </c>
      <c r="F1789" s="2" t="s">
        <v>1362</v>
      </c>
      <c r="G1789" s="2" t="s">
        <v>1371</v>
      </c>
      <c r="H1789" s="2" t="s">
        <v>1253</v>
      </c>
      <c r="I1789" s="2" t="s">
        <v>1301</v>
      </c>
      <c r="J1789">
        <v>1.119</v>
      </c>
    </row>
    <row r="1790" spans="1:10" hidden="1">
      <c r="A1790" t="str">
        <f t="shared" si="27"/>
        <v>44547WAS</v>
      </c>
      <c r="B1790" s="1">
        <v>44547</v>
      </c>
      <c r="C1790" t="s">
        <v>1264</v>
      </c>
      <c r="D1790" s="2" t="s">
        <v>1197</v>
      </c>
      <c r="E1790" s="2" t="s">
        <v>1448</v>
      </c>
      <c r="F1790" s="2" t="s">
        <v>1337</v>
      </c>
      <c r="G1790" s="2" t="s">
        <v>1336</v>
      </c>
      <c r="H1790" s="2" t="s">
        <v>1328</v>
      </c>
      <c r="I1790" s="2" t="s">
        <v>1301</v>
      </c>
      <c r="J1790">
        <v>1.077</v>
      </c>
    </row>
    <row r="1791" spans="1:10" hidden="1">
      <c r="A1791" t="str">
        <f t="shared" si="27"/>
        <v>44547MIN</v>
      </c>
      <c r="B1791" s="1">
        <v>44547</v>
      </c>
      <c r="C1791" t="s">
        <v>1265</v>
      </c>
      <c r="D1791" s="2" t="s">
        <v>1187</v>
      </c>
      <c r="E1791" s="2" t="s">
        <v>1297</v>
      </c>
      <c r="F1791" s="2" t="s">
        <v>1473</v>
      </c>
      <c r="G1791" s="2" t="s">
        <v>1318</v>
      </c>
      <c r="H1791" s="2" t="s">
        <v>1376</v>
      </c>
      <c r="I1791" s="2" t="s">
        <v>1351</v>
      </c>
      <c r="J1791">
        <v>1.0609999999999999</v>
      </c>
    </row>
    <row r="1792" spans="1:10" hidden="1">
      <c r="A1792" t="str">
        <f t="shared" si="27"/>
        <v>44547LAL</v>
      </c>
      <c r="B1792" s="1">
        <v>44547</v>
      </c>
      <c r="C1792" t="s">
        <v>1266</v>
      </c>
      <c r="D1792" s="2" t="s">
        <v>1183</v>
      </c>
      <c r="E1792" s="2" t="s">
        <v>1334</v>
      </c>
      <c r="F1792" s="2" t="s">
        <v>1542</v>
      </c>
      <c r="G1792" s="2" t="s">
        <v>1456</v>
      </c>
      <c r="H1792" s="2" t="s">
        <v>1426</v>
      </c>
      <c r="I1792" s="2" t="s">
        <v>1462</v>
      </c>
      <c r="J1792">
        <v>1.0620000000000001</v>
      </c>
    </row>
    <row r="1793" spans="1:10" hidden="1">
      <c r="A1793" t="str">
        <f t="shared" si="27"/>
        <v>44547LAC</v>
      </c>
      <c r="B1793" s="1">
        <v>44547</v>
      </c>
      <c r="C1793" t="s">
        <v>1267</v>
      </c>
      <c r="D1793" s="2" t="s">
        <v>1182</v>
      </c>
      <c r="E1793" s="2" t="s">
        <v>1480</v>
      </c>
      <c r="F1793" s="2" t="s">
        <v>1546</v>
      </c>
      <c r="G1793" s="2" t="s">
        <v>1455</v>
      </c>
      <c r="H1793" s="2" t="s">
        <v>1297</v>
      </c>
      <c r="I1793" s="2" t="s">
        <v>1227</v>
      </c>
      <c r="J1793">
        <v>1.147</v>
      </c>
    </row>
    <row r="1794" spans="1:10" hidden="1">
      <c r="A1794" t="str">
        <f t="shared" si="27"/>
        <v>44547NOP</v>
      </c>
      <c r="B1794" s="1">
        <v>44547</v>
      </c>
      <c r="C1794" t="s">
        <v>1268</v>
      </c>
      <c r="D1794" s="2" t="s">
        <v>1188</v>
      </c>
      <c r="E1794" s="2" t="s">
        <v>1257</v>
      </c>
      <c r="F1794" s="2" t="s">
        <v>1366</v>
      </c>
      <c r="G1794" s="2" t="s">
        <v>1275</v>
      </c>
      <c r="H1794" s="2" t="s">
        <v>1293</v>
      </c>
      <c r="I1794" s="2" t="s">
        <v>1455</v>
      </c>
      <c r="J1794">
        <v>1.1020000000000001</v>
      </c>
    </row>
    <row r="1795" spans="1:10" hidden="1">
      <c r="A1795" t="str">
        <f t="shared" ref="A1795:A1858" si="28">_xlfn.CONCAT(B1795,D1795)</f>
        <v>44547HOU</v>
      </c>
      <c r="B1795" s="1">
        <v>44547</v>
      </c>
      <c r="C1795" t="s">
        <v>1269</v>
      </c>
      <c r="D1795" s="2" t="s">
        <v>1180</v>
      </c>
      <c r="E1795" s="2" t="s">
        <v>1509</v>
      </c>
      <c r="F1795" s="2" t="s">
        <v>1325</v>
      </c>
      <c r="G1795" s="2" t="s">
        <v>1623</v>
      </c>
      <c r="H1795" s="2" t="s">
        <v>1366</v>
      </c>
      <c r="I1795" s="2" t="s">
        <v>1302</v>
      </c>
      <c r="J1795">
        <v>1.04</v>
      </c>
    </row>
    <row r="1796" spans="1:10" hidden="1">
      <c r="A1796" t="str">
        <f t="shared" si="28"/>
        <v>44547ORL</v>
      </c>
      <c r="B1796" s="1">
        <v>44547</v>
      </c>
      <c r="C1796" t="s">
        <v>1270</v>
      </c>
      <c r="D1796" s="2" t="s">
        <v>1191</v>
      </c>
      <c r="E1796" s="2" t="s">
        <v>1432</v>
      </c>
      <c r="F1796" s="2" t="s">
        <v>1503</v>
      </c>
      <c r="G1796" s="2" t="s">
        <v>1484</v>
      </c>
      <c r="H1796" s="2" t="s">
        <v>1510</v>
      </c>
      <c r="I1796" s="2" t="s">
        <v>1392</v>
      </c>
      <c r="J1796">
        <v>1.0209999999999999</v>
      </c>
    </row>
    <row r="1797" spans="1:10" hidden="1">
      <c r="A1797" t="str">
        <f t="shared" si="28"/>
        <v>44547OKC</v>
      </c>
      <c r="B1797" s="1">
        <v>44547</v>
      </c>
      <c r="C1797" t="s">
        <v>1271</v>
      </c>
      <c r="D1797" s="2" t="s">
        <v>1190</v>
      </c>
      <c r="E1797" s="2" t="s">
        <v>1475</v>
      </c>
      <c r="F1797" s="2" t="s">
        <v>1445</v>
      </c>
      <c r="G1797" s="2" t="s">
        <v>1223</v>
      </c>
      <c r="H1797" s="2" t="s">
        <v>1485</v>
      </c>
      <c r="I1797" s="2" t="s">
        <v>1599</v>
      </c>
      <c r="J1797">
        <v>1.0069999999999999</v>
      </c>
    </row>
    <row r="1798" spans="1:10" hidden="1">
      <c r="A1798" t="str">
        <f t="shared" si="28"/>
        <v>44547DET</v>
      </c>
      <c r="B1798" s="1">
        <v>44547</v>
      </c>
      <c r="C1798" t="s">
        <v>1273</v>
      </c>
      <c r="D1798" s="2" t="s">
        <v>1178</v>
      </c>
      <c r="E1798" s="2" t="s">
        <v>1444</v>
      </c>
      <c r="F1798" s="2" t="s">
        <v>1456</v>
      </c>
      <c r="G1798" s="2" t="s">
        <v>1311</v>
      </c>
      <c r="H1798" s="2" t="s">
        <v>1500</v>
      </c>
      <c r="I1798" s="2" t="s">
        <v>1449</v>
      </c>
      <c r="J1798">
        <v>1.048</v>
      </c>
    </row>
    <row r="1799" spans="1:10" hidden="1">
      <c r="A1799" t="str">
        <f t="shared" si="28"/>
        <v>44548--</v>
      </c>
      <c r="B1799" s="1">
        <v>44548</v>
      </c>
      <c r="C1799" t="s">
        <v>1209</v>
      </c>
      <c r="D1799" s="2" t="s">
        <v>1209</v>
      </c>
      <c r="E1799" s="2" t="s">
        <v>1209</v>
      </c>
      <c r="F1799" s="2" t="s">
        <v>1209</v>
      </c>
      <c r="G1799" s="2" t="s">
        <v>1209</v>
      </c>
      <c r="H1799" s="2" t="s">
        <v>1209</v>
      </c>
      <c r="I1799" s="2" t="s">
        <v>1209</v>
      </c>
      <c r="J1799" t="s">
        <v>1209</v>
      </c>
    </row>
    <row r="1800" spans="1:10" hidden="1">
      <c r="A1800" t="str">
        <f t="shared" si="28"/>
        <v>44548UTA</v>
      </c>
      <c r="B1800" s="1">
        <v>44548</v>
      </c>
      <c r="C1800" t="s">
        <v>1237</v>
      </c>
      <c r="D1800" s="2" t="s">
        <v>1196</v>
      </c>
      <c r="E1800" s="2" t="s">
        <v>1572</v>
      </c>
      <c r="F1800" s="2" t="s">
        <v>1395</v>
      </c>
      <c r="G1800" s="2" t="s">
        <v>1592</v>
      </c>
      <c r="H1800" s="2" t="s">
        <v>1369</v>
      </c>
      <c r="I1800" s="2" t="s">
        <v>1329</v>
      </c>
      <c r="J1800">
        <v>1.1459999999999999</v>
      </c>
    </row>
    <row r="1801" spans="1:10">
      <c r="A1801" t="str">
        <f t="shared" si="28"/>
        <v>44548ATL</v>
      </c>
      <c r="B1801" s="1">
        <v>44548</v>
      </c>
      <c r="C1801" t="s">
        <v>1238</v>
      </c>
      <c r="D1801" s="2" t="s">
        <v>1168</v>
      </c>
      <c r="E1801" s="2" t="s">
        <v>1582</v>
      </c>
      <c r="F1801" s="2" t="s">
        <v>1422</v>
      </c>
      <c r="G1801" s="2" t="s">
        <v>1304</v>
      </c>
      <c r="H1801" s="2" t="s">
        <v>1526</v>
      </c>
      <c r="I1801" s="2" t="s">
        <v>1304</v>
      </c>
      <c r="J1801">
        <v>1.109</v>
      </c>
    </row>
    <row r="1802" spans="1:10" hidden="1">
      <c r="A1802" t="str">
        <f t="shared" si="28"/>
        <v>44548CHA</v>
      </c>
      <c r="B1802" s="1">
        <v>44548</v>
      </c>
      <c r="C1802" t="s">
        <v>1240</v>
      </c>
      <c r="D1802" s="2" t="s">
        <v>1174</v>
      </c>
      <c r="E1802" s="2" t="s">
        <v>1281</v>
      </c>
      <c r="F1802" s="2" t="s">
        <v>1617</v>
      </c>
      <c r="G1802" s="2" t="s">
        <v>1648</v>
      </c>
      <c r="H1802" s="2" t="s">
        <v>1413</v>
      </c>
      <c r="I1802" s="2" t="s">
        <v>1473</v>
      </c>
      <c r="J1802">
        <v>1.075</v>
      </c>
    </row>
    <row r="1803" spans="1:10" hidden="1">
      <c r="A1803" t="str">
        <f t="shared" si="28"/>
        <v>44548GSW</v>
      </c>
      <c r="B1803" s="1">
        <v>44548</v>
      </c>
      <c r="C1803" t="s">
        <v>1241</v>
      </c>
      <c r="D1803" s="2" t="s">
        <v>1179</v>
      </c>
      <c r="E1803" s="2" t="s">
        <v>1401</v>
      </c>
      <c r="F1803" s="2" t="s">
        <v>1450</v>
      </c>
      <c r="G1803" s="2" t="s">
        <v>1224</v>
      </c>
      <c r="H1803" s="2" t="s">
        <v>1535</v>
      </c>
      <c r="I1803" s="2" t="s">
        <v>1379</v>
      </c>
      <c r="J1803">
        <v>1.077</v>
      </c>
    </row>
    <row r="1804" spans="1:10" hidden="1">
      <c r="A1804" t="str">
        <f t="shared" si="28"/>
        <v>44548MIL</v>
      </c>
      <c r="B1804" s="1">
        <v>44548</v>
      </c>
      <c r="C1804" t="s">
        <v>1242</v>
      </c>
      <c r="D1804" s="2" t="s">
        <v>1186</v>
      </c>
      <c r="E1804" s="2" t="s">
        <v>1323</v>
      </c>
      <c r="F1804" s="2" t="s">
        <v>1277</v>
      </c>
      <c r="G1804" s="2" t="s">
        <v>1672</v>
      </c>
      <c r="H1804" s="2" t="s">
        <v>1459</v>
      </c>
      <c r="I1804" s="2" t="s">
        <v>1283</v>
      </c>
      <c r="J1804">
        <v>1.129</v>
      </c>
    </row>
    <row r="1805" spans="1:10" hidden="1">
      <c r="A1805" t="str">
        <f t="shared" si="28"/>
        <v>44548MEM</v>
      </c>
      <c r="B1805" s="1">
        <v>44548</v>
      </c>
      <c r="C1805" t="s">
        <v>1243</v>
      </c>
      <c r="D1805" s="2" t="s">
        <v>1184</v>
      </c>
      <c r="E1805" s="2" t="s">
        <v>1323</v>
      </c>
      <c r="F1805" s="2" t="s">
        <v>1590</v>
      </c>
      <c r="G1805" s="2" t="s">
        <v>1223</v>
      </c>
      <c r="H1805" s="2" t="s">
        <v>1275</v>
      </c>
      <c r="I1805" s="2" t="s">
        <v>1326</v>
      </c>
      <c r="J1805">
        <v>1.0880000000000001</v>
      </c>
    </row>
    <row r="1806" spans="1:10" hidden="1">
      <c r="A1806" t="str">
        <f t="shared" si="28"/>
        <v>44548PHX</v>
      </c>
      <c r="B1806" s="1">
        <v>44548</v>
      </c>
      <c r="C1806" t="s">
        <v>1244</v>
      </c>
      <c r="D1806" s="2" t="s">
        <v>1215</v>
      </c>
      <c r="E1806" s="2" t="s">
        <v>1280</v>
      </c>
      <c r="F1806" s="2" t="s">
        <v>1415</v>
      </c>
      <c r="G1806" s="2" t="s">
        <v>1620</v>
      </c>
      <c r="H1806" s="2" t="s">
        <v>1446</v>
      </c>
      <c r="I1806" s="2" t="s">
        <v>1381</v>
      </c>
      <c r="J1806">
        <v>1.133</v>
      </c>
    </row>
    <row r="1807" spans="1:10" hidden="1">
      <c r="A1807" t="str">
        <f t="shared" si="28"/>
        <v>44548MIA</v>
      </c>
      <c r="B1807" s="1">
        <v>44548</v>
      </c>
      <c r="C1807" t="s">
        <v>1245</v>
      </c>
      <c r="D1807" s="2" t="s">
        <v>1185</v>
      </c>
      <c r="E1807" s="2" t="s">
        <v>1288</v>
      </c>
      <c r="F1807" s="2" t="s">
        <v>1224</v>
      </c>
      <c r="G1807" s="2" t="s">
        <v>1386</v>
      </c>
      <c r="H1807" s="2" t="s">
        <v>1362</v>
      </c>
      <c r="I1807" s="2" t="s">
        <v>1381</v>
      </c>
      <c r="J1807">
        <v>1.073</v>
      </c>
    </row>
    <row r="1808" spans="1:10" hidden="1">
      <c r="A1808" t="str">
        <f t="shared" si="28"/>
        <v>44548BKN</v>
      </c>
      <c r="B1808" s="1">
        <v>44548</v>
      </c>
      <c r="C1808" t="s">
        <v>1246</v>
      </c>
      <c r="D1808" s="2" t="s">
        <v>1171</v>
      </c>
      <c r="E1808" s="2" t="s">
        <v>1436</v>
      </c>
      <c r="F1808" s="2" t="s">
        <v>1621</v>
      </c>
      <c r="G1808" s="2" t="s">
        <v>1535</v>
      </c>
      <c r="H1808" s="2" t="s">
        <v>1381</v>
      </c>
      <c r="I1808" s="2" t="s">
        <v>1391</v>
      </c>
      <c r="J1808">
        <v>1.1439999999999999</v>
      </c>
    </row>
    <row r="1809" spans="1:10" hidden="1">
      <c r="A1809" t="str">
        <f t="shared" si="28"/>
        <v>44548IND</v>
      </c>
      <c r="B1809" s="1">
        <v>44548</v>
      </c>
      <c r="C1809" t="s">
        <v>1247</v>
      </c>
      <c r="D1809" s="2" t="s">
        <v>1181</v>
      </c>
      <c r="E1809" s="2" t="s">
        <v>1351</v>
      </c>
      <c r="F1809" s="2" t="s">
        <v>1286</v>
      </c>
      <c r="G1809" s="2" t="s">
        <v>1441</v>
      </c>
      <c r="H1809" s="2" t="s">
        <v>1360</v>
      </c>
      <c r="I1809" s="2" t="s">
        <v>1336</v>
      </c>
      <c r="J1809">
        <v>1.091</v>
      </c>
    </row>
    <row r="1810" spans="1:10" hidden="1">
      <c r="A1810" t="str">
        <f t="shared" si="28"/>
        <v>44548CHI</v>
      </c>
      <c r="B1810" s="1">
        <v>44548</v>
      </c>
      <c r="C1810" t="s">
        <v>1248</v>
      </c>
      <c r="D1810" s="2" t="s">
        <v>1173</v>
      </c>
      <c r="E1810" s="2" t="s">
        <v>1386</v>
      </c>
      <c r="F1810" s="2" t="s">
        <v>1424</v>
      </c>
      <c r="G1810" s="2" t="s">
        <v>1311</v>
      </c>
      <c r="H1810" s="2" t="s">
        <v>1325</v>
      </c>
      <c r="I1810" s="2" t="s">
        <v>1443</v>
      </c>
      <c r="J1810">
        <v>1.081</v>
      </c>
    </row>
    <row r="1811" spans="1:10" hidden="1">
      <c r="A1811" t="str">
        <f t="shared" si="28"/>
        <v>44548DEN</v>
      </c>
      <c r="B1811" s="1">
        <v>44548</v>
      </c>
      <c r="C1811" t="s">
        <v>1249</v>
      </c>
      <c r="D1811" s="2" t="s">
        <v>1177</v>
      </c>
      <c r="E1811" s="2" t="s">
        <v>1328</v>
      </c>
      <c r="F1811" s="2" t="s">
        <v>1486</v>
      </c>
      <c r="G1811" s="2" t="s">
        <v>1332</v>
      </c>
      <c r="H1811" s="2" t="s">
        <v>1282</v>
      </c>
      <c r="I1811" s="2" t="s">
        <v>1363</v>
      </c>
      <c r="J1811">
        <v>1.1359999999999999</v>
      </c>
    </row>
    <row r="1812" spans="1:10" hidden="1">
      <c r="A1812" t="str">
        <f t="shared" si="28"/>
        <v>44548POR</v>
      </c>
      <c r="B1812" s="1">
        <v>44548</v>
      </c>
      <c r="C1812" t="s">
        <v>1250</v>
      </c>
      <c r="D1812" s="2" t="s">
        <v>1193</v>
      </c>
      <c r="E1812" s="2" t="s">
        <v>1387</v>
      </c>
      <c r="F1812" s="2" t="s">
        <v>1326</v>
      </c>
      <c r="G1812" s="2" t="s">
        <v>1411</v>
      </c>
      <c r="H1812" s="2" t="s">
        <v>1283</v>
      </c>
      <c r="I1812" s="2" t="s">
        <v>1301</v>
      </c>
      <c r="J1812">
        <v>1.1439999999999999</v>
      </c>
    </row>
    <row r="1813" spans="1:10" hidden="1">
      <c r="A1813" t="str">
        <f t="shared" si="28"/>
        <v>44548TOR</v>
      </c>
      <c r="B1813" s="1">
        <v>44548</v>
      </c>
      <c r="C1813" t="s">
        <v>1251</v>
      </c>
      <c r="D1813" s="2" t="s">
        <v>1195</v>
      </c>
      <c r="E1813" s="2" t="s">
        <v>1542</v>
      </c>
      <c r="F1813" s="2" t="s">
        <v>1458</v>
      </c>
      <c r="G1813" s="2" t="s">
        <v>1221</v>
      </c>
      <c r="H1813" s="2" t="s">
        <v>1297</v>
      </c>
      <c r="I1813" s="2" t="s">
        <v>1283</v>
      </c>
      <c r="J1813">
        <v>1.085</v>
      </c>
    </row>
    <row r="1814" spans="1:10" hidden="1">
      <c r="A1814" t="str">
        <f t="shared" si="28"/>
        <v>44548CLE</v>
      </c>
      <c r="B1814" s="1">
        <v>44548</v>
      </c>
      <c r="C1814" t="s">
        <v>1252</v>
      </c>
      <c r="D1814" s="2" t="s">
        <v>1175</v>
      </c>
      <c r="E1814" s="2" t="s">
        <v>1542</v>
      </c>
      <c r="F1814" s="2" t="s">
        <v>1418</v>
      </c>
      <c r="G1814" s="2" t="s">
        <v>1673</v>
      </c>
      <c r="H1814" s="2" t="s">
        <v>1282</v>
      </c>
      <c r="I1814" s="2" t="s">
        <v>1421</v>
      </c>
      <c r="J1814">
        <v>1.026</v>
      </c>
    </row>
    <row r="1815" spans="1:10" hidden="1">
      <c r="A1815" t="str">
        <f t="shared" si="28"/>
        <v>44548SAC</v>
      </c>
      <c r="B1815" s="1">
        <v>44548</v>
      </c>
      <c r="C1815" t="s">
        <v>1255</v>
      </c>
      <c r="D1815" s="2" t="s">
        <v>1214</v>
      </c>
      <c r="E1815" s="2" t="s">
        <v>1331</v>
      </c>
      <c r="F1815" s="2" t="s">
        <v>1227</v>
      </c>
      <c r="G1815" s="2" t="s">
        <v>1558</v>
      </c>
      <c r="H1815" s="2" t="s">
        <v>1331</v>
      </c>
      <c r="I1815" s="2" t="s">
        <v>1331</v>
      </c>
      <c r="J1815">
        <v>1.1020000000000001</v>
      </c>
    </row>
    <row r="1816" spans="1:10" hidden="1">
      <c r="A1816" t="str">
        <f t="shared" si="28"/>
        <v>44548PHI</v>
      </c>
      <c r="B1816" s="1">
        <v>44548</v>
      </c>
      <c r="C1816" t="s">
        <v>1256</v>
      </c>
      <c r="D1816" s="2" t="s">
        <v>1192</v>
      </c>
      <c r="E1816" s="2" t="s">
        <v>1439</v>
      </c>
      <c r="F1816" s="2" t="s">
        <v>1375</v>
      </c>
      <c r="G1816" s="2" t="s">
        <v>1338</v>
      </c>
      <c r="H1816" s="2" t="s">
        <v>1331</v>
      </c>
      <c r="I1816" s="2" t="s">
        <v>1443</v>
      </c>
      <c r="J1816">
        <v>1.1020000000000001</v>
      </c>
    </row>
    <row r="1817" spans="1:10" hidden="1">
      <c r="A1817" t="str">
        <f t="shared" si="28"/>
        <v>44548NYK</v>
      </c>
      <c r="B1817" s="1">
        <v>44548</v>
      </c>
      <c r="C1817" t="s">
        <v>1260</v>
      </c>
      <c r="D1817" s="2" t="s">
        <v>1189</v>
      </c>
      <c r="E1817" s="2" t="s">
        <v>1443</v>
      </c>
      <c r="F1817" s="2" t="s">
        <v>1351</v>
      </c>
      <c r="G1817" s="2" t="s">
        <v>1626</v>
      </c>
      <c r="H1817" s="2" t="s">
        <v>1394</v>
      </c>
      <c r="I1817" s="2" t="s">
        <v>1427</v>
      </c>
      <c r="J1817">
        <v>1.0680000000000001</v>
      </c>
    </row>
    <row r="1818" spans="1:10" hidden="1">
      <c r="A1818" t="str">
        <f t="shared" si="28"/>
        <v>44548BOS</v>
      </c>
      <c r="B1818" s="1">
        <v>44548</v>
      </c>
      <c r="C1818" t="s">
        <v>1261</v>
      </c>
      <c r="D1818" s="2" t="s">
        <v>1172</v>
      </c>
      <c r="E1818" s="2" t="s">
        <v>1226</v>
      </c>
      <c r="F1818" s="2" t="s">
        <v>1407</v>
      </c>
      <c r="G1818" s="2" t="s">
        <v>1585</v>
      </c>
      <c r="H1818" s="2" t="s">
        <v>1253</v>
      </c>
      <c r="I1818" s="2" t="s">
        <v>1428</v>
      </c>
      <c r="J1818">
        <v>1.105</v>
      </c>
    </row>
    <row r="1819" spans="1:10" hidden="1">
      <c r="A1819" t="str">
        <f t="shared" si="28"/>
        <v>44548SAS</v>
      </c>
      <c r="B1819" s="1">
        <v>44548</v>
      </c>
      <c r="C1819" t="s">
        <v>1262</v>
      </c>
      <c r="D1819" s="2" t="s">
        <v>1194</v>
      </c>
      <c r="E1819" s="2" t="s">
        <v>1226</v>
      </c>
      <c r="F1819" s="2" t="s">
        <v>1563</v>
      </c>
      <c r="G1819" s="2" t="s">
        <v>1576</v>
      </c>
      <c r="H1819" s="2" t="s">
        <v>1320</v>
      </c>
      <c r="I1819" s="2" t="s">
        <v>1377</v>
      </c>
      <c r="J1819">
        <v>1.0780000000000001</v>
      </c>
    </row>
    <row r="1820" spans="1:10" hidden="1">
      <c r="A1820" t="str">
        <f t="shared" si="28"/>
        <v>44548DAL</v>
      </c>
      <c r="B1820" s="1">
        <v>44548</v>
      </c>
      <c r="C1820" t="s">
        <v>1263</v>
      </c>
      <c r="D1820" s="2" t="s">
        <v>1176</v>
      </c>
      <c r="E1820" s="2" t="s">
        <v>1295</v>
      </c>
      <c r="F1820" s="2" t="s">
        <v>1362</v>
      </c>
      <c r="G1820" s="2" t="s">
        <v>1371</v>
      </c>
      <c r="H1820" s="2" t="s">
        <v>1253</v>
      </c>
      <c r="I1820" s="2" t="s">
        <v>1301</v>
      </c>
      <c r="J1820">
        <v>1.119</v>
      </c>
    </row>
    <row r="1821" spans="1:10" hidden="1">
      <c r="A1821" t="str">
        <f t="shared" si="28"/>
        <v>44548WAS</v>
      </c>
      <c r="B1821" s="1">
        <v>44548</v>
      </c>
      <c r="C1821" t="s">
        <v>1264</v>
      </c>
      <c r="D1821" s="2" t="s">
        <v>1197</v>
      </c>
      <c r="E1821" s="2" t="s">
        <v>1368</v>
      </c>
      <c r="F1821" s="2" t="s">
        <v>1306</v>
      </c>
      <c r="G1821" s="2" t="s">
        <v>1449</v>
      </c>
      <c r="H1821" s="2" t="s">
        <v>1328</v>
      </c>
      <c r="I1821" s="2" t="s">
        <v>1257</v>
      </c>
      <c r="J1821">
        <v>1.077</v>
      </c>
    </row>
    <row r="1822" spans="1:10" hidden="1">
      <c r="A1822" t="str">
        <f t="shared" si="28"/>
        <v>44548MIN</v>
      </c>
      <c r="B1822" s="1">
        <v>44548</v>
      </c>
      <c r="C1822" t="s">
        <v>1265</v>
      </c>
      <c r="D1822" s="2" t="s">
        <v>1187</v>
      </c>
      <c r="E1822" s="2" t="s">
        <v>1297</v>
      </c>
      <c r="F1822" s="2" t="s">
        <v>1473</v>
      </c>
      <c r="G1822" s="2" t="s">
        <v>1318</v>
      </c>
      <c r="H1822" s="2" t="s">
        <v>1376</v>
      </c>
      <c r="I1822" s="2" t="s">
        <v>1351</v>
      </c>
      <c r="J1822">
        <v>1.0609999999999999</v>
      </c>
    </row>
    <row r="1823" spans="1:10" hidden="1">
      <c r="A1823" t="str">
        <f t="shared" si="28"/>
        <v>44548LAL</v>
      </c>
      <c r="B1823" s="1">
        <v>44548</v>
      </c>
      <c r="C1823" t="s">
        <v>1266</v>
      </c>
      <c r="D1823" s="2" t="s">
        <v>1183</v>
      </c>
      <c r="E1823" s="2" t="s">
        <v>1334</v>
      </c>
      <c r="F1823" s="2" t="s">
        <v>1542</v>
      </c>
      <c r="G1823" s="2" t="s">
        <v>1456</v>
      </c>
      <c r="H1823" s="2" t="s">
        <v>1426</v>
      </c>
      <c r="I1823" s="2" t="s">
        <v>1462</v>
      </c>
      <c r="J1823">
        <v>1.0620000000000001</v>
      </c>
    </row>
    <row r="1824" spans="1:10" hidden="1">
      <c r="A1824" t="str">
        <f t="shared" si="28"/>
        <v>44548LAC</v>
      </c>
      <c r="B1824" s="1">
        <v>44548</v>
      </c>
      <c r="C1824" t="s">
        <v>1267</v>
      </c>
      <c r="D1824" s="2" t="s">
        <v>1182</v>
      </c>
      <c r="E1824" s="2" t="s">
        <v>1480</v>
      </c>
      <c r="F1824" s="2" t="s">
        <v>1546</v>
      </c>
      <c r="G1824" s="2" t="s">
        <v>1455</v>
      </c>
      <c r="H1824" s="2" t="s">
        <v>1297</v>
      </c>
      <c r="I1824" s="2" t="s">
        <v>1227</v>
      </c>
      <c r="J1824">
        <v>1.147</v>
      </c>
    </row>
    <row r="1825" spans="1:10" hidden="1">
      <c r="A1825" t="str">
        <f t="shared" si="28"/>
        <v>44548NOP</v>
      </c>
      <c r="B1825" s="1">
        <v>44548</v>
      </c>
      <c r="C1825" t="s">
        <v>1268</v>
      </c>
      <c r="D1825" s="2" t="s">
        <v>1188</v>
      </c>
      <c r="E1825" s="2" t="s">
        <v>1257</v>
      </c>
      <c r="F1825" s="2" t="s">
        <v>1368</v>
      </c>
      <c r="G1825" s="2" t="s">
        <v>1275</v>
      </c>
      <c r="H1825" s="2" t="s">
        <v>1293</v>
      </c>
      <c r="I1825" s="2" t="s">
        <v>1455</v>
      </c>
      <c r="J1825">
        <v>1.1020000000000001</v>
      </c>
    </row>
    <row r="1826" spans="1:10" hidden="1">
      <c r="A1826" t="str">
        <f t="shared" si="28"/>
        <v>44548HOU</v>
      </c>
      <c r="B1826" s="1">
        <v>44548</v>
      </c>
      <c r="C1826" t="s">
        <v>1269</v>
      </c>
      <c r="D1826" s="2" t="s">
        <v>1180</v>
      </c>
      <c r="E1826" s="2" t="s">
        <v>1337</v>
      </c>
      <c r="F1826" s="2" t="s">
        <v>1225</v>
      </c>
      <c r="G1826" s="2" t="s">
        <v>1442</v>
      </c>
      <c r="H1826" s="2" t="s">
        <v>1428</v>
      </c>
      <c r="I1826" s="2" t="s">
        <v>1302</v>
      </c>
      <c r="J1826">
        <v>1.04</v>
      </c>
    </row>
    <row r="1827" spans="1:10" hidden="1">
      <c r="A1827" t="str">
        <f t="shared" si="28"/>
        <v>44548ORL</v>
      </c>
      <c r="B1827" s="1">
        <v>44548</v>
      </c>
      <c r="C1827" t="s">
        <v>1270</v>
      </c>
      <c r="D1827" s="2" t="s">
        <v>1191</v>
      </c>
      <c r="E1827" s="2" t="s">
        <v>1432</v>
      </c>
      <c r="F1827" s="2" t="s">
        <v>1503</v>
      </c>
      <c r="G1827" s="2" t="s">
        <v>1484</v>
      </c>
      <c r="H1827" s="2" t="s">
        <v>1510</v>
      </c>
      <c r="I1827" s="2" t="s">
        <v>1392</v>
      </c>
      <c r="J1827">
        <v>1.0209999999999999</v>
      </c>
    </row>
    <row r="1828" spans="1:10" hidden="1">
      <c r="A1828" t="str">
        <f t="shared" si="28"/>
        <v>44548DET</v>
      </c>
      <c r="B1828" s="1">
        <v>44548</v>
      </c>
      <c r="C1828" t="s">
        <v>1271</v>
      </c>
      <c r="D1828" s="2" t="s">
        <v>1178</v>
      </c>
      <c r="E1828" s="2" t="s">
        <v>1375</v>
      </c>
      <c r="F1828" s="2" t="s">
        <v>1444</v>
      </c>
      <c r="G1828" s="2" t="s">
        <v>1223</v>
      </c>
      <c r="H1828" s="2" t="s">
        <v>1500</v>
      </c>
      <c r="I1828" s="2" t="s">
        <v>1564</v>
      </c>
      <c r="J1828">
        <v>1.048</v>
      </c>
    </row>
    <row r="1829" spans="1:10" hidden="1">
      <c r="A1829" t="str">
        <f t="shared" si="28"/>
        <v>44548OKC</v>
      </c>
      <c r="B1829" s="1">
        <v>44548</v>
      </c>
      <c r="C1829" t="s">
        <v>1273</v>
      </c>
      <c r="D1829" s="2" t="s">
        <v>1190</v>
      </c>
      <c r="E1829" s="2" t="s">
        <v>1475</v>
      </c>
      <c r="F1829" s="2" t="s">
        <v>1445</v>
      </c>
      <c r="G1829" s="2" t="s">
        <v>1223</v>
      </c>
      <c r="H1829" s="2" t="s">
        <v>1485</v>
      </c>
      <c r="I1829" s="2" t="s">
        <v>1599</v>
      </c>
      <c r="J1829">
        <v>1.0069999999999999</v>
      </c>
    </row>
    <row r="1830" spans="1:10" hidden="1">
      <c r="A1830" t="str">
        <f t="shared" si="28"/>
        <v>44549--</v>
      </c>
      <c r="B1830" s="1">
        <v>44549</v>
      </c>
      <c r="C1830" t="s">
        <v>1209</v>
      </c>
      <c r="D1830" s="2" t="s">
        <v>1209</v>
      </c>
      <c r="E1830" s="2" t="s">
        <v>1209</v>
      </c>
      <c r="F1830" s="2" t="s">
        <v>1209</v>
      </c>
      <c r="G1830" s="2" t="s">
        <v>1209</v>
      </c>
      <c r="H1830" s="2" t="s">
        <v>1209</v>
      </c>
      <c r="I1830" s="2" t="s">
        <v>1209</v>
      </c>
      <c r="J1830" t="s">
        <v>1209</v>
      </c>
    </row>
    <row r="1831" spans="1:10" hidden="1">
      <c r="A1831" t="str">
        <f t="shared" si="28"/>
        <v>44549UTA</v>
      </c>
      <c r="B1831" s="1">
        <v>44549</v>
      </c>
      <c r="C1831" t="s">
        <v>1237</v>
      </c>
      <c r="D1831" s="2" t="s">
        <v>1196</v>
      </c>
      <c r="E1831" s="2" t="s">
        <v>1518</v>
      </c>
      <c r="F1831" s="2" t="s">
        <v>1592</v>
      </c>
      <c r="G1831" s="2" t="s">
        <v>1208</v>
      </c>
      <c r="H1831" s="2" t="s">
        <v>1531</v>
      </c>
      <c r="I1831" s="2" t="s">
        <v>1329</v>
      </c>
      <c r="J1831">
        <v>1.1459999999999999</v>
      </c>
    </row>
    <row r="1832" spans="1:10">
      <c r="A1832" t="str">
        <f t="shared" si="28"/>
        <v>44549ATL</v>
      </c>
      <c r="B1832" s="1">
        <v>44549</v>
      </c>
      <c r="C1832" t="s">
        <v>1238</v>
      </c>
      <c r="D1832" s="2" t="s">
        <v>1168</v>
      </c>
      <c r="E1832" s="2" t="s">
        <v>1458</v>
      </c>
      <c r="F1832" s="2" t="s">
        <v>1496</v>
      </c>
      <c r="G1832" s="2" t="s">
        <v>1439</v>
      </c>
      <c r="H1832" s="2" t="s">
        <v>1296</v>
      </c>
      <c r="I1832" s="2" t="s">
        <v>1304</v>
      </c>
      <c r="J1832">
        <v>1.109</v>
      </c>
    </row>
    <row r="1833" spans="1:10" hidden="1">
      <c r="A1833" t="str">
        <f t="shared" si="28"/>
        <v>44549CHA</v>
      </c>
      <c r="B1833" s="1">
        <v>44549</v>
      </c>
      <c r="C1833" t="s">
        <v>1240</v>
      </c>
      <c r="D1833" s="2" t="s">
        <v>1174</v>
      </c>
      <c r="E1833" s="2" t="s">
        <v>1458</v>
      </c>
      <c r="F1833" s="2" t="s">
        <v>1570</v>
      </c>
      <c r="G1833" s="2" t="s">
        <v>1494</v>
      </c>
      <c r="H1833" s="2" t="s">
        <v>1413</v>
      </c>
      <c r="I1833" s="2" t="s">
        <v>1437</v>
      </c>
      <c r="J1833">
        <v>1.075</v>
      </c>
    </row>
    <row r="1834" spans="1:10" hidden="1">
      <c r="A1834" t="str">
        <f t="shared" si="28"/>
        <v>44549GSW</v>
      </c>
      <c r="B1834" s="1">
        <v>44549</v>
      </c>
      <c r="C1834" t="s">
        <v>1241</v>
      </c>
      <c r="D1834" s="2" t="s">
        <v>1179</v>
      </c>
      <c r="E1834" s="2" t="s">
        <v>1401</v>
      </c>
      <c r="F1834" s="2" t="s">
        <v>1351</v>
      </c>
      <c r="G1834" s="2" t="s">
        <v>1442</v>
      </c>
      <c r="H1834" s="2" t="s">
        <v>1535</v>
      </c>
      <c r="I1834" s="2" t="s">
        <v>1226</v>
      </c>
      <c r="J1834">
        <v>1.077</v>
      </c>
    </row>
    <row r="1835" spans="1:10" hidden="1">
      <c r="A1835" t="str">
        <f t="shared" si="28"/>
        <v>44549MEM</v>
      </c>
      <c r="B1835" s="1">
        <v>44549</v>
      </c>
      <c r="C1835" t="s">
        <v>1242</v>
      </c>
      <c r="D1835" s="2" t="s">
        <v>1184</v>
      </c>
      <c r="E1835" s="2" t="s">
        <v>1541</v>
      </c>
      <c r="F1835" s="2" t="s">
        <v>1477</v>
      </c>
      <c r="G1835" s="2" t="s">
        <v>1310</v>
      </c>
      <c r="H1835" s="2" t="s">
        <v>1275</v>
      </c>
      <c r="I1835" s="2" t="s">
        <v>1338</v>
      </c>
      <c r="J1835">
        <v>1.0880000000000001</v>
      </c>
    </row>
    <row r="1836" spans="1:10" hidden="1">
      <c r="A1836" t="str">
        <f t="shared" si="28"/>
        <v>44549MIL</v>
      </c>
      <c r="B1836" s="1">
        <v>44549</v>
      </c>
      <c r="C1836" t="s">
        <v>1243</v>
      </c>
      <c r="D1836" s="2" t="s">
        <v>1186</v>
      </c>
      <c r="E1836" s="2" t="s">
        <v>1225</v>
      </c>
      <c r="F1836" s="2" t="s">
        <v>1325</v>
      </c>
      <c r="G1836" s="2" t="s">
        <v>1337</v>
      </c>
      <c r="H1836" s="2" t="s">
        <v>1459</v>
      </c>
      <c r="I1836" s="2" t="s">
        <v>1425</v>
      </c>
      <c r="J1836">
        <v>1.129</v>
      </c>
    </row>
    <row r="1837" spans="1:10" hidden="1">
      <c r="A1837" t="str">
        <f t="shared" si="28"/>
        <v>44549MIA</v>
      </c>
      <c r="B1837" s="1">
        <v>44549</v>
      </c>
      <c r="C1837" t="s">
        <v>1244</v>
      </c>
      <c r="D1837" s="2" t="s">
        <v>1185</v>
      </c>
      <c r="E1837" s="2" t="s">
        <v>1325</v>
      </c>
      <c r="F1837" s="2" t="s">
        <v>1546</v>
      </c>
      <c r="G1837" s="2" t="s">
        <v>1644</v>
      </c>
      <c r="H1837" s="2" t="s">
        <v>1362</v>
      </c>
      <c r="I1837" s="2" t="s">
        <v>1331</v>
      </c>
      <c r="J1837">
        <v>1.073</v>
      </c>
    </row>
    <row r="1838" spans="1:10" hidden="1">
      <c r="A1838" t="str">
        <f t="shared" si="28"/>
        <v>44549PHX</v>
      </c>
      <c r="B1838" s="1">
        <v>44549</v>
      </c>
      <c r="C1838" t="s">
        <v>1245</v>
      </c>
      <c r="D1838" s="2" t="s">
        <v>1215</v>
      </c>
      <c r="E1838" s="2" t="s">
        <v>1280</v>
      </c>
      <c r="F1838" s="2" t="s">
        <v>1415</v>
      </c>
      <c r="G1838" s="2" t="s">
        <v>1620</v>
      </c>
      <c r="H1838" s="2" t="s">
        <v>1446</v>
      </c>
      <c r="I1838" s="2" t="s">
        <v>1381</v>
      </c>
      <c r="J1838">
        <v>1.133</v>
      </c>
    </row>
    <row r="1839" spans="1:10" hidden="1">
      <c r="A1839" t="str">
        <f t="shared" si="28"/>
        <v>44549BKN</v>
      </c>
      <c r="B1839" s="1">
        <v>44549</v>
      </c>
      <c r="C1839" t="s">
        <v>1246</v>
      </c>
      <c r="D1839" s="2" t="s">
        <v>1171</v>
      </c>
      <c r="E1839" s="2" t="s">
        <v>1436</v>
      </c>
      <c r="F1839" s="2" t="s">
        <v>1621</v>
      </c>
      <c r="G1839" s="2" t="s">
        <v>1535</v>
      </c>
      <c r="H1839" s="2" t="s">
        <v>1381</v>
      </c>
      <c r="I1839" s="2" t="s">
        <v>1391</v>
      </c>
      <c r="J1839">
        <v>1.1439999999999999</v>
      </c>
    </row>
    <row r="1840" spans="1:10" hidden="1">
      <c r="A1840" t="str">
        <f t="shared" si="28"/>
        <v>44549DEN</v>
      </c>
      <c r="B1840" s="1">
        <v>44549</v>
      </c>
      <c r="C1840" t="s">
        <v>1247</v>
      </c>
      <c r="D1840" s="2" t="s">
        <v>1177</v>
      </c>
      <c r="E1840" s="2" t="s">
        <v>1363</v>
      </c>
      <c r="F1840" s="2" t="s">
        <v>1277</v>
      </c>
      <c r="G1840" s="2" t="s">
        <v>1597</v>
      </c>
      <c r="H1840" s="2" t="s">
        <v>1282</v>
      </c>
      <c r="I1840" s="2" t="s">
        <v>1476</v>
      </c>
      <c r="J1840">
        <v>1.1359999999999999</v>
      </c>
    </row>
    <row r="1841" spans="1:10" hidden="1">
      <c r="A1841" t="str">
        <f t="shared" si="28"/>
        <v>44549POR</v>
      </c>
      <c r="B1841" s="1">
        <v>44549</v>
      </c>
      <c r="C1841" t="s">
        <v>1248</v>
      </c>
      <c r="D1841" s="2" t="s">
        <v>1193</v>
      </c>
      <c r="E1841" s="2" t="s">
        <v>1351</v>
      </c>
      <c r="F1841" s="2" t="s">
        <v>1421</v>
      </c>
      <c r="G1841" s="2" t="s">
        <v>1318</v>
      </c>
      <c r="H1841" s="2" t="s">
        <v>1401</v>
      </c>
      <c r="I1841" s="2" t="s">
        <v>1301</v>
      </c>
      <c r="J1841">
        <v>1.1439999999999999</v>
      </c>
    </row>
    <row r="1842" spans="1:10" hidden="1">
      <c r="A1842" t="str">
        <f t="shared" si="28"/>
        <v>44549IND</v>
      </c>
      <c r="B1842" s="1">
        <v>44549</v>
      </c>
      <c r="C1842" t="s">
        <v>1249</v>
      </c>
      <c r="D1842" s="2" t="s">
        <v>1181</v>
      </c>
      <c r="E1842" s="2" t="s">
        <v>1351</v>
      </c>
      <c r="F1842" s="2" t="s">
        <v>1286</v>
      </c>
      <c r="G1842" s="2" t="s">
        <v>1441</v>
      </c>
      <c r="H1842" s="2" t="s">
        <v>1360</v>
      </c>
      <c r="I1842" s="2" t="s">
        <v>1336</v>
      </c>
      <c r="J1842">
        <v>1.091</v>
      </c>
    </row>
    <row r="1843" spans="1:10" hidden="1">
      <c r="A1843" t="str">
        <f t="shared" si="28"/>
        <v>44549CHI</v>
      </c>
      <c r="B1843" s="1">
        <v>44549</v>
      </c>
      <c r="C1843" t="s">
        <v>1250</v>
      </c>
      <c r="D1843" s="2" t="s">
        <v>1173</v>
      </c>
      <c r="E1843" s="2" t="s">
        <v>1386</v>
      </c>
      <c r="F1843" s="2" t="s">
        <v>1424</v>
      </c>
      <c r="G1843" s="2" t="s">
        <v>1311</v>
      </c>
      <c r="H1843" s="2" t="s">
        <v>1325</v>
      </c>
      <c r="I1843" s="2" t="s">
        <v>1443</v>
      </c>
      <c r="J1843">
        <v>1.081</v>
      </c>
    </row>
    <row r="1844" spans="1:10" hidden="1">
      <c r="A1844" t="str">
        <f t="shared" si="28"/>
        <v>44549SAS</v>
      </c>
      <c r="B1844" s="1">
        <v>44549</v>
      </c>
      <c r="C1844" t="s">
        <v>1251</v>
      </c>
      <c r="D1844" s="2" t="s">
        <v>1194</v>
      </c>
      <c r="E1844" s="2" t="s">
        <v>1440</v>
      </c>
      <c r="F1844" s="2" t="s">
        <v>1457</v>
      </c>
      <c r="G1844" s="2" t="s">
        <v>1530</v>
      </c>
      <c r="H1844" s="2" t="s">
        <v>1320</v>
      </c>
      <c r="I1844" s="2" t="s">
        <v>1468</v>
      </c>
      <c r="J1844">
        <v>1.0780000000000001</v>
      </c>
    </row>
    <row r="1845" spans="1:10" hidden="1">
      <c r="A1845" t="str">
        <f t="shared" si="28"/>
        <v>44549TOR</v>
      </c>
      <c r="B1845" s="1">
        <v>44549</v>
      </c>
      <c r="C1845" t="s">
        <v>1252</v>
      </c>
      <c r="D1845" s="2" t="s">
        <v>1195</v>
      </c>
      <c r="E1845" s="2" t="s">
        <v>1542</v>
      </c>
      <c r="F1845" s="2" t="s">
        <v>1458</v>
      </c>
      <c r="G1845" s="2" t="s">
        <v>1221</v>
      </c>
      <c r="H1845" s="2" t="s">
        <v>1297</v>
      </c>
      <c r="I1845" s="2" t="s">
        <v>1283</v>
      </c>
      <c r="J1845">
        <v>1.085</v>
      </c>
    </row>
    <row r="1846" spans="1:10" hidden="1">
      <c r="A1846" t="str">
        <f t="shared" si="28"/>
        <v>44549CLE</v>
      </c>
      <c r="B1846" s="1">
        <v>44549</v>
      </c>
      <c r="C1846" t="s">
        <v>1255</v>
      </c>
      <c r="D1846" s="2" t="s">
        <v>1175</v>
      </c>
      <c r="E1846" s="2" t="s">
        <v>1542</v>
      </c>
      <c r="F1846" s="2" t="s">
        <v>1418</v>
      </c>
      <c r="G1846" s="2" t="s">
        <v>1673</v>
      </c>
      <c r="H1846" s="2" t="s">
        <v>1282</v>
      </c>
      <c r="I1846" s="2" t="s">
        <v>1421</v>
      </c>
      <c r="J1846">
        <v>1.026</v>
      </c>
    </row>
    <row r="1847" spans="1:10" hidden="1">
      <c r="A1847" t="str">
        <f t="shared" si="28"/>
        <v>44549PHI</v>
      </c>
      <c r="B1847" s="1">
        <v>44549</v>
      </c>
      <c r="C1847" t="s">
        <v>1256</v>
      </c>
      <c r="D1847" s="2" t="s">
        <v>1192</v>
      </c>
      <c r="E1847" s="2" t="s">
        <v>1439</v>
      </c>
      <c r="F1847" s="2" t="s">
        <v>1375</v>
      </c>
      <c r="G1847" s="2" t="s">
        <v>1338</v>
      </c>
      <c r="H1847" s="2" t="s">
        <v>1331</v>
      </c>
      <c r="I1847" s="2" t="s">
        <v>1443</v>
      </c>
      <c r="J1847">
        <v>1.1020000000000001</v>
      </c>
    </row>
    <row r="1848" spans="1:10" hidden="1">
      <c r="A1848" t="str">
        <f t="shared" si="28"/>
        <v>44549NYK</v>
      </c>
      <c r="B1848" s="1">
        <v>44549</v>
      </c>
      <c r="C1848" t="s">
        <v>1260</v>
      </c>
      <c r="D1848" s="2" t="s">
        <v>1189</v>
      </c>
      <c r="E1848" s="2" t="s">
        <v>1443</v>
      </c>
      <c r="F1848" s="2" t="s">
        <v>1351</v>
      </c>
      <c r="G1848" s="2" t="s">
        <v>1626</v>
      </c>
      <c r="H1848" s="2" t="s">
        <v>1394</v>
      </c>
      <c r="I1848" s="2" t="s">
        <v>1427</v>
      </c>
      <c r="J1848">
        <v>1.0680000000000001</v>
      </c>
    </row>
    <row r="1849" spans="1:10" hidden="1">
      <c r="A1849" t="str">
        <f t="shared" si="28"/>
        <v>44549SAC</v>
      </c>
      <c r="B1849" s="1">
        <v>44549</v>
      </c>
      <c r="C1849" t="s">
        <v>1261</v>
      </c>
      <c r="D1849" s="2" t="s">
        <v>1214</v>
      </c>
      <c r="E1849" s="2" t="s">
        <v>1226</v>
      </c>
      <c r="F1849" s="2" t="s">
        <v>1505</v>
      </c>
      <c r="G1849" s="2" t="s">
        <v>1345</v>
      </c>
      <c r="H1849" s="2" t="s">
        <v>1381</v>
      </c>
      <c r="I1849" s="2" t="s">
        <v>1331</v>
      </c>
      <c r="J1849">
        <v>1.1020000000000001</v>
      </c>
    </row>
    <row r="1850" spans="1:10" hidden="1">
      <c r="A1850" t="str">
        <f t="shared" si="28"/>
        <v>44549BOS</v>
      </c>
      <c r="B1850" s="1">
        <v>44549</v>
      </c>
      <c r="C1850" t="s">
        <v>1262</v>
      </c>
      <c r="D1850" s="2" t="s">
        <v>1172</v>
      </c>
      <c r="E1850" s="2" t="s">
        <v>1226</v>
      </c>
      <c r="F1850" s="2" t="s">
        <v>1210</v>
      </c>
      <c r="G1850" s="2" t="s">
        <v>1379</v>
      </c>
      <c r="H1850" s="2" t="s">
        <v>1386</v>
      </c>
      <c r="I1850" s="2" t="s">
        <v>1428</v>
      </c>
      <c r="J1850">
        <v>1.105</v>
      </c>
    </row>
    <row r="1851" spans="1:10" hidden="1">
      <c r="A1851" t="str">
        <f t="shared" si="28"/>
        <v>44549DAL</v>
      </c>
      <c r="B1851" s="1">
        <v>44549</v>
      </c>
      <c r="C1851" t="s">
        <v>1263</v>
      </c>
      <c r="D1851" s="2" t="s">
        <v>1176</v>
      </c>
      <c r="E1851" s="2" t="s">
        <v>1295</v>
      </c>
      <c r="F1851" s="2" t="s">
        <v>1362</v>
      </c>
      <c r="G1851" s="2" t="s">
        <v>1371</v>
      </c>
      <c r="H1851" s="2" t="s">
        <v>1253</v>
      </c>
      <c r="I1851" s="2" t="s">
        <v>1301</v>
      </c>
      <c r="J1851">
        <v>1.119</v>
      </c>
    </row>
    <row r="1852" spans="1:10" hidden="1">
      <c r="A1852" t="str">
        <f t="shared" si="28"/>
        <v>44549WAS</v>
      </c>
      <c r="B1852" s="1">
        <v>44549</v>
      </c>
      <c r="C1852" t="s">
        <v>1264</v>
      </c>
      <c r="D1852" s="2" t="s">
        <v>1197</v>
      </c>
      <c r="E1852" s="2" t="s">
        <v>1368</v>
      </c>
      <c r="F1852" s="2" t="s">
        <v>1306</v>
      </c>
      <c r="G1852" s="2" t="s">
        <v>1449</v>
      </c>
      <c r="H1852" s="2" t="s">
        <v>1328</v>
      </c>
      <c r="I1852" s="2" t="s">
        <v>1257</v>
      </c>
      <c r="J1852">
        <v>1.077</v>
      </c>
    </row>
    <row r="1853" spans="1:10" hidden="1">
      <c r="A1853" t="str">
        <f t="shared" si="28"/>
        <v>44549MIN</v>
      </c>
      <c r="B1853" s="1">
        <v>44549</v>
      </c>
      <c r="C1853" t="s">
        <v>1265</v>
      </c>
      <c r="D1853" s="2" t="s">
        <v>1187</v>
      </c>
      <c r="E1853" s="2" t="s">
        <v>1210</v>
      </c>
      <c r="F1853" s="2" t="s">
        <v>1621</v>
      </c>
      <c r="G1853" s="2" t="s">
        <v>1431</v>
      </c>
      <c r="H1853" s="2" t="s">
        <v>1392</v>
      </c>
      <c r="I1853" s="2" t="s">
        <v>1351</v>
      </c>
      <c r="J1853">
        <v>1.0609999999999999</v>
      </c>
    </row>
    <row r="1854" spans="1:10" hidden="1">
      <c r="A1854" t="str">
        <f t="shared" si="28"/>
        <v>44549LAC</v>
      </c>
      <c r="B1854" s="1">
        <v>44549</v>
      </c>
      <c r="C1854" t="s">
        <v>1266</v>
      </c>
      <c r="D1854" s="2" t="s">
        <v>1182</v>
      </c>
      <c r="E1854" s="2" t="s">
        <v>1480</v>
      </c>
      <c r="F1854" s="2" t="s">
        <v>1546</v>
      </c>
      <c r="G1854" s="2" t="s">
        <v>1455</v>
      </c>
      <c r="H1854" s="2" t="s">
        <v>1297</v>
      </c>
      <c r="I1854" s="2" t="s">
        <v>1227</v>
      </c>
      <c r="J1854">
        <v>1.147</v>
      </c>
    </row>
    <row r="1855" spans="1:10" hidden="1">
      <c r="A1855" t="str">
        <f t="shared" si="28"/>
        <v>44549LAL</v>
      </c>
      <c r="B1855" s="1">
        <v>44549</v>
      </c>
      <c r="C1855" t="s">
        <v>1267</v>
      </c>
      <c r="D1855" s="2" t="s">
        <v>1183</v>
      </c>
      <c r="E1855" s="2" t="s">
        <v>1430</v>
      </c>
      <c r="F1855" s="2" t="s">
        <v>1371</v>
      </c>
      <c r="G1855" s="2" t="s">
        <v>1674</v>
      </c>
      <c r="H1855" s="2" t="s">
        <v>1426</v>
      </c>
      <c r="I1855" s="2" t="s">
        <v>1467</v>
      </c>
      <c r="J1855">
        <v>1.0620000000000001</v>
      </c>
    </row>
    <row r="1856" spans="1:10" hidden="1">
      <c r="A1856" t="str">
        <f t="shared" si="28"/>
        <v>44549NOP</v>
      </c>
      <c r="B1856" s="1">
        <v>44549</v>
      </c>
      <c r="C1856" t="s">
        <v>1268</v>
      </c>
      <c r="D1856" s="2" t="s">
        <v>1188</v>
      </c>
      <c r="E1856" s="2" t="s">
        <v>1462</v>
      </c>
      <c r="F1856" s="2" t="s">
        <v>1297</v>
      </c>
      <c r="G1856" s="2" t="s">
        <v>1379</v>
      </c>
      <c r="H1856" s="2" t="s">
        <v>1293</v>
      </c>
      <c r="I1856" s="2" t="s">
        <v>1455</v>
      </c>
      <c r="J1856">
        <v>1.1020000000000001</v>
      </c>
    </row>
    <row r="1857" spans="1:10" hidden="1">
      <c r="A1857" t="str">
        <f t="shared" si="28"/>
        <v>44549HOU</v>
      </c>
      <c r="B1857" s="1">
        <v>44549</v>
      </c>
      <c r="C1857" t="s">
        <v>1269</v>
      </c>
      <c r="D1857" s="2" t="s">
        <v>1180</v>
      </c>
      <c r="E1857" s="2" t="s">
        <v>1337</v>
      </c>
      <c r="F1857" s="2" t="s">
        <v>1225</v>
      </c>
      <c r="G1857" s="2" t="s">
        <v>1442</v>
      </c>
      <c r="H1857" s="2" t="s">
        <v>1428</v>
      </c>
      <c r="I1857" s="2" t="s">
        <v>1302</v>
      </c>
      <c r="J1857">
        <v>1.04</v>
      </c>
    </row>
    <row r="1858" spans="1:10" hidden="1">
      <c r="A1858" t="str">
        <f t="shared" si="28"/>
        <v>44549ORL</v>
      </c>
      <c r="B1858" s="1">
        <v>44549</v>
      </c>
      <c r="C1858" t="s">
        <v>1270</v>
      </c>
      <c r="D1858" s="2" t="s">
        <v>1191</v>
      </c>
      <c r="E1858" s="2" t="s">
        <v>1305</v>
      </c>
      <c r="F1858" s="2" t="s">
        <v>1472</v>
      </c>
      <c r="G1858" s="2" t="s">
        <v>1621</v>
      </c>
      <c r="H1858" s="2" t="s">
        <v>1308</v>
      </c>
      <c r="I1858" s="2" t="s">
        <v>1392</v>
      </c>
      <c r="J1858">
        <v>1.0209999999999999</v>
      </c>
    </row>
    <row r="1859" spans="1:10" hidden="1">
      <c r="A1859" t="str">
        <f t="shared" ref="A1859:A1922" si="29">_xlfn.CONCAT(B1859,D1859)</f>
        <v>44549DET</v>
      </c>
      <c r="B1859" s="1">
        <v>44549</v>
      </c>
      <c r="C1859" t="s">
        <v>1271</v>
      </c>
      <c r="D1859" s="2" t="s">
        <v>1178</v>
      </c>
      <c r="E1859" s="2" t="s">
        <v>1375</v>
      </c>
      <c r="F1859" s="2" t="s">
        <v>1444</v>
      </c>
      <c r="G1859" s="2" t="s">
        <v>1223</v>
      </c>
      <c r="H1859" s="2" t="s">
        <v>1500</v>
      </c>
      <c r="I1859" s="2" t="s">
        <v>1564</v>
      </c>
      <c r="J1859">
        <v>1.048</v>
      </c>
    </row>
    <row r="1860" spans="1:10" hidden="1">
      <c r="A1860" t="str">
        <f t="shared" si="29"/>
        <v>44549OKC</v>
      </c>
      <c r="B1860" s="1">
        <v>44549</v>
      </c>
      <c r="C1860" t="s">
        <v>1273</v>
      </c>
      <c r="D1860" s="2" t="s">
        <v>1190</v>
      </c>
      <c r="E1860" s="2" t="s">
        <v>1475</v>
      </c>
      <c r="F1860" s="2" t="s">
        <v>1445</v>
      </c>
      <c r="G1860" s="2" t="s">
        <v>1223</v>
      </c>
      <c r="H1860" s="2" t="s">
        <v>1485</v>
      </c>
      <c r="I1860" s="2" t="s">
        <v>1599</v>
      </c>
      <c r="J1860">
        <v>1.0069999999999999</v>
      </c>
    </row>
    <row r="1861" spans="1:10" hidden="1">
      <c r="A1861" t="str">
        <f t="shared" si="29"/>
        <v>44550--</v>
      </c>
      <c r="B1861" s="1">
        <v>44550</v>
      </c>
      <c r="C1861" t="s">
        <v>1209</v>
      </c>
      <c r="D1861" s="2" t="s">
        <v>1209</v>
      </c>
      <c r="E1861" s="2" t="s">
        <v>1209</v>
      </c>
      <c r="F1861" s="2" t="s">
        <v>1209</v>
      </c>
      <c r="G1861" s="2" t="s">
        <v>1209</v>
      </c>
      <c r="H1861" s="2" t="s">
        <v>1209</v>
      </c>
      <c r="I1861" s="2" t="s">
        <v>1209</v>
      </c>
      <c r="J1861" t="s">
        <v>1209</v>
      </c>
    </row>
    <row r="1862" spans="1:10" hidden="1">
      <c r="A1862" t="str">
        <f t="shared" si="29"/>
        <v>44550UTA</v>
      </c>
      <c r="B1862" s="1">
        <v>44550</v>
      </c>
      <c r="C1862" t="s">
        <v>1237</v>
      </c>
      <c r="D1862" s="2" t="s">
        <v>1196</v>
      </c>
      <c r="E1862" s="2" t="s">
        <v>1559</v>
      </c>
      <c r="F1862" s="2" t="s">
        <v>1588</v>
      </c>
      <c r="G1862" s="2" t="s">
        <v>1423</v>
      </c>
      <c r="H1862" s="2" t="s">
        <v>1518</v>
      </c>
      <c r="I1862" s="2" t="s">
        <v>1329</v>
      </c>
      <c r="J1862">
        <v>1.1459999999999999</v>
      </c>
    </row>
    <row r="1863" spans="1:10">
      <c r="A1863" t="str">
        <f t="shared" si="29"/>
        <v>44550ATL</v>
      </c>
      <c r="B1863" s="1">
        <v>44550</v>
      </c>
      <c r="C1863" t="s">
        <v>1238</v>
      </c>
      <c r="D1863" s="2" t="s">
        <v>1168</v>
      </c>
      <c r="E1863" s="2" t="s">
        <v>1458</v>
      </c>
      <c r="F1863" s="2" t="s">
        <v>1496</v>
      </c>
      <c r="G1863" s="2" t="s">
        <v>1439</v>
      </c>
      <c r="H1863" s="2" t="s">
        <v>1296</v>
      </c>
      <c r="I1863" s="2" t="s">
        <v>1304</v>
      </c>
      <c r="J1863">
        <v>1.109</v>
      </c>
    </row>
    <row r="1864" spans="1:10" hidden="1">
      <c r="A1864" t="str">
        <f t="shared" si="29"/>
        <v>44550CHA</v>
      </c>
      <c r="B1864" s="1">
        <v>44550</v>
      </c>
      <c r="C1864" t="s">
        <v>1240</v>
      </c>
      <c r="D1864" s="2" t="s">
        <v>1174</v>
      </c>
      <c r="E1864" s="2" t="s">
        <v>1458</v>
      </c>
      <c r="F1864" s="2" t="s">
        <v>1570</v>
      </c>
      <c r="G1864" s="2" t="s">
        <v>1494</v>
      </c>
      <c r="H1864" s="2" t="s">
        <v>1413</v>
      </c>
      <c r="I1864" s="2" t="s">
        <v>1437</v>
      </c>
      <c r="J1864">
        <v>1.075</v>
      </c>
    </row>
    <row r="1865" spans="1:10" hidden="1">
      <c r="A1865" t="str">
        <f t="shared" si="29"/>
        <v>44550GSW</v>
      </c>
      <c r="B1865" s="1">
        <v>44550</v>
      </c>
      <c r="C1865" t="s">
        <v>1241</v>
      </c>
      <c r="D1865" s="2" t="s">
        <v>1179</v>
      </c>
      <c r="E1865" s="2" t="s">
        <v>1427</v>
      </c>
      <c r="F1865" s="2" t="s">
        <v>1440</v>
      </c>
      <c r="G1865" s="2" t="s">
        <v>1383</v>
      </c>
      <c r="H1865" s="2" t="s">
        <v>1535</v>
      </c>
      <c r="I1865" s="2" t="s">
        <v>1379</v>
      </c>
      <c r="J1865">
        <v>1.077</v>
      </c>
    </row>
    <row r="1866" spans="1:10" hidden="1">
      <c r="A1866" t="str">
        <f t="shared" si="29"/>
        <v>44550MEM</v>
      </c>
      <c r="B1866" s="1">
        <v>44550</v>
      </c>
      <c r="C1866" t="s">
        <v>1242</v>
      </c>
      <c r="D1866" s="2" t="s">
        <v>1184</v>
      </c>
      <c r="E1866" s="2" t="s">
        <v>1541</v>
      </c>
      <c r="F1866" s="2" t="s">
        <v>1477</v>
      </c>
      <c r="G1866" s="2" t="s">
        <v>1310</v>
      </c>
      <c r="H1866" s="2" t="s">
        <v>1275</v>
      </c>
      <c r="I1866" s="2" t="s">
        <v>1338</v>
      </c>
      <c r="J1866">
        <v>1.0880000000000001</v>
      </c>
    </row>
    <row r="1867" spans="1:10" hidden="1">
      <c r="A1867" t="str">
        <f t="shared" si="29"/>
        <v>44550MIA</v>
      </c>
      <c r="B1867" s="1">
        <v>44550</v>
      </c>
      <c r="C1867" t="s">
        <v>1243</v>
      </c>
      <c r="D1867" s="2" t="s">
        <v>1185</v>
      </c>
      <c r="E1867" s="2" t="s">
        <v>1325</v>
      </c>
      <c r="F1867" s="2" t="s">
        <v>1546</v>
      </c>
      <c r="G1867" s="2" t="s">
        <v>1644</v>
      </c>
      <c r="H1867" s="2" t="s">
        <v>1362</v>
      </c>
      <c r="I1867" s="2" t="s">
        <v>1331</v>
      </c>
      <c r="J1867">
        <v>1.073</v>
      </c>
    </row>
    <row r="1868" spans="1:10" hidden="1">
      <c r="A1868" t="str">
        <f t="shared" si="29"/>
        <v>44550PHX</v>
      </c>
      <c r="B1868" s="1">
        <v>44550</v>
      </c>
      <c r="C1868" t="s">
        <v>1244</v>
      </c>
      <c r="D1868" s="2" t="s">
        <v>1215</v>
      </c>
      <c r="E1868" s="2" t="s">
        <v>1280</v>
      </c>
      <c r="F1868" s="2" t="s">
        <v>1415</v>
      </c>
      <c r="G1868" s="2" t="s">
        <v>1620</v>
      </c>
      <c r="H1868" s="2" t="s">
        <v>1446</v>
      </c>
      <c r="I1868" s="2" t="s">
        <v>1381</v>
      </c>
      <c r="J1868">
        <v>1.133</v>
      </c>
    </row>
    <row r="1869" spans="1:10" hidden="1">
      <c r="A1869" t="str">
        <f t="shared" si="29"/>
        <v>44550MIL</v>
      </c>
      <c r="B1869" s="1">
        <v>44550</v>
      </c>
      <c r="C1869" t="s">
        <v>1245</v>
      </c>
      <c r="D1869" s="2" t="s">
        <v>1186</v>
      </c>
      <c r="E1869" s="2" t="s">
        <v>1436</v>
      </c>
      <c r="F1869" s="2" t="s">
        <v>1336</v>
      </c>
      <c r="G1869" s="2" t="s">
        <v>1675</v>
      </c>
      <c r="H1869" s="2" t="s">
        <v>1387</v>
      </c>
      <c r="I1869" s="2" t="s">
        <v>1425</v>
      </c>
      <c r="J1869">
        <v>1.129</v>
      </c>
    </row>
    <row r="1870" spans="1:10" hidden="1">
      <c r="A1870" t="str">
        <f t="shared" si="29"/>
        <v>44550DEN</v>
      </c>
      <c r="B1870" s="1">
        <v>44550</v>
      </c>
      <c r="C1870" t="s">
        <v>1246</v>
      </c>
      <c r="D1870" s="2" t="s">
        <v>1177</v>
      </c>
      <c r="E1870" s="2" t="s">
        <v>1363</v>
      </c>
      <c r="F1870" s="2" t="s">
        <v>1277</v>
      </c>
      <c r="G1870" s="2" t="s">
        <v>1597</v>
      </c>
      <c r="H1870" s="2" t="s">
        <v>1282</v>
      </c>
      <c r="I1870" s="2" t="s">
        <v>1476</v>
      </c>
      <c r="J1870">
        <v>1.1359999999999999</v>
      </c>
    </row>
    <row r="1871" spans="1:10" hidden="1">
      <c r="A1871" t="str">
        <f t="shared" si="29"/>
        <v>44550POR</v>
      </c>
      <c r="B1871" s="1">
        <v>44550</v>
      </c>
      <c r="C1871" t="s">
        <v>1247</v>
      </c>
      <c r="D1871" s="2" t="s">
        <v>1193</v>
      </c>
      <c r="E1871" s="2" t="s">
        <v>1351</v>
      </c>
      <c r="F1871" s="2" t="s">
        <v>1421</v>
      </c>
      <c r="G1871" s="2" t="s">
        <v>1318</v>
      </c>
      <c r="H1871" s="2" t="s">
        <v>1401</v>
      </c>
      <c r="I1871" s="2" t="s">
        <v>1301</v>
      </c>
      <c r="J1871">
        <v>1.1439999999999999</v>
      </c>
    </row>
    <row r="1872" spans="1:10" hidden="1">
      <c r="A1872" t="str">
        <f t="shared" si="29"/>
        <v>44550IND</v>
      </c>
      <c r="B1872" s="1">
        <v>44550</v>
      </c>
      <c r="C1872" t="s">
        <v>1248</v>
      </c>
      <c r="D1872" s="2" t="s">
        <v>1181</v>
      </c>
      <c r="E1872" s="2" t="s">
        <v>1351</v>
      </c>
      <c r="F1872" s="2" t="s">
        <v>1286</v>
      </c>
      <c r="G1872" s="2" t="s">
        <v>1441</v>
      </c>
      <c r="H1872" s="2" t="s">
        <v>1360</v>
      </c>
      <c r="I1872" s="2" t="s">
        <v>1336</v>
      </c>
      <c r="J1872">
        <v>1.091</v>
      </c>
    </row>
    <row r="1873" spans="1:10" hidden="1">
      <c r="A1873" t="str">
        <f t="shared" si="29"/>
        <v>44550TOR</v>
      </c>
      <c r="B1873" s="1">
        <v>44550</v>
      </c>
      <c r="C1873" t="s">
        <v>1249</v>
      </c>
      <c r="D1873" s="2" t="s">
        <v>1195</v>
      </c>
      <c r="E1873" s="2" t="s">
        <v>1386</v>
      </c>
      <c r="F1873" s="2" t="s">
        <v>1585</v>
      </c>
      <c r="G1873" s="2" t="s">
        <v>1278</v>
      </c>
      <c r="H1873" s="2" t="s">
        <v>1381</v>
      </c>
      <c r="I1873" s="2" t="s">
        <v>1283</v>
      </c>
      <c r="J1873">
        <v>1.085</v>
      </c>
    </row>
    <row r="1874" spans="1:10" hidden="1">
      <c r="A1874" t="str">
        <f t="shared" si="29"/>
        <v>44550CHI</v>
      </c>
      <c r="B1874" s="1">
        <v>44550</v>
      </c>
      <c r="C1874" t="s">
        <v>1250</v>
      </c>
      <c r="D1874" s="2" t="s">
        <v>1173</v>
      </c>
      <c r="E1874" s="2" t="s">
        <v>1386</v>
      </c>
      <c r="F1874" s="2" t="s">
        <v>1424</v>
      </c>
      <c r="G1874" s="2" t="s">
        <v>1311</v>
      </c>
      <c r="H1874" s="2" t="s">
        <v>1325</v>
      </c>
      <c r="I1874" s="2" t="s">
        <v>1443</v>
      </c>
      <c r="J1874">
        <v>1.081</v>
      </c>
    </row>
    <row r="1875" spans="1:10" hidden="1">
      <c r="A1875" t="str">
        <f t="shared" si="29"/>
        <v>44550CLE</v>
      </c>
      <c r="B1875" s="1">
        <v>44550</v>
      </c>
      <c r="C1875" t="s">
        <v>1251</v>
      </c>
      <c r="D1875" s="2" t="s">
        <v>1175</v>
      </c>
      <c r="E1875" s="2" t="s">
        <v>1421</v>
      </c>
      <c r="F1875" s="2" t="s">
        <v>1356</v>
      </c>
      <c r="G1875" s="2" t="s">
        <v>1672</v>
      </c>
      <c r="H1875" s="2" t="s">
        <v>1282</v>
      </c>
      <c r="I1875" s="2" t="s">
        <v>1286</v>
      </c>
      <c r="J1875">
        <v>1.026</v>
      </c>
    </row>
    <row r="1876" spans="1:10" hidden="1">
      <c r="A1876" t="str">
        <f t="shared" si="29"/>
        <v>44550BKN</v>
      </c>
      <c r="B1876" s="1">
        <v>44550</v>
      </c>
      <c r="C1876" t="s">
        <v>1252</v>
      </c>
      <c r="D1876" s="2" t="s">
        <v>1171</v>
      </c>
      <c r="E1876" s="2" t="s">
        <v>1421</v>
      </c>
      <c r="F1876" s="2" t="s">
        <v>1293</v>
      </c>
      <c r="G1876" s="2" t="s">
        <v>1344</v>
      </c>
      <c r="H1876" s="2" t="s">
        <v>1297</v>
      </c>
      <c r="I1876" s="2" t="s">
        <v>1391</v>
      </c>
      <c r="J1876">
        <v>1.1439999999999999</v>
      </c>
    </row>
    <row r="1877" spans="1:10" hidden="1">
      <c r="A1877" t="str">
        <f t="shared" si="29"/>
        <v>44550SAS</v>
      </c>
      <c r="B1877" s="1">
        <v>44550</v>
      </c>
      <c r="C1877" t="s">
        <v>1255</v>
      </c>
      <c r="D1877" s="2" t="s">
        <v>1194</v>
      </c>
      <c r="E1877" s="2" t="s">
        <v>1440</v>
      </c>
      <c r="F1877" s="2" t="s">
        <v>1457</v>
      </c>
      <c r="G1877" s="2" t="s">
        <v>1530</v>
      </c>
      <c r="H1877" s="2" t="s">
        <v>1320</v>
      </c>
      <c r="I1877" s="2" t="s">
        <v>1468</v>
      </c>
      <c r="J1877">
        <v>1.0780000000000001</v>
      </c>
    </row>
    <row r="1878" spans="1:10" hidden="1">
      <c r="A1878" t="str">
        <f t="shared" si="29"/>
        <v>44550PHI</v>
      </c>
      <c r="B1878" s="1">
        <v>44550</v>
      </c>
      <c r="C1878" t="s">
        <v>1256</v>
      </c>
      <c r="D1878" s="2" t="s">
        <v>1192</v>
      </c>
      <c r="E1878" s="2" t="s">
        <v>1439</v>
      </c>
      <c r="F1878" s="2" t="s">
        <v>1375</v>
      </c>
      <c r="G1878" s="2" t="s">
        <v>1338</v>
      </c>
      <c r="H1878" s="2" t="s">
        <v>1331</v>
      </c>
      <c r="I1878" s="2" t="s">
        <v>1443</v>
      </c>
      <c r="J1878">
        <v>1.1020000000000001</v>
      </c>
    </row>
    <row r="1879" spans="1:10" hidden="1">
      <c r="A1879" t="str">
        <f t="shared" si="29"/>
        <v>44550BOS</v>
      </c>
      <c r="B1879" s="1">
        <v>44550</v>
      </c>
      <c r="C1879" t="s">
        <v>1260</v>
      </c>
      <c r="D1879" s="2" t="s">
        <v>1172</v>
      </c>
      <c r="E1879" s="2" t="s">
        <v>1439</v>
      </c>
      <c r="F1879" s="2" t="s">
        <v>1333</v>
      </c>
      <c r="G1879" s="2" t="s">
        <v>1539</v>
      </c>
      <c r="H1879" s="2" t="s">
        <v>1288</v>
      </c>
      <c r="I1879" s="2" t="s">
        <v>1428</v>
      </c>
      <c r="J1879">
        <v>1.105</v>
      </c>
    </row>
    <row r="1880" spans="1:10" hidden="1">
      <c r="A1880" t="str">
        <f t="shared" si="29"/>
        <v>44550NYK</v>
      </c>
      <c r="B1880" s="1">
        <v>44550</v>
      </c>
      <c r="C1880" t="s">
        <v>1261</v>
      </c>
      <c r="D1880" s="2" t="s">
        <v>1189</v>
      </c>
      <c r="E1880" s="2" t="s">
        <v>1439</v>
      </c>
      <c r="F1880" s="2" t="s">
        <v>1437</v>
      </c>
      <c r="G1880" s="2" t="s">
        <v>1225</v>
      </c>
      <c r="H1880" s="2" t="s">
        <v>1394</v>
      </c>
      <c r="I1880" s="2" t="s">
        <v>1224</v>
      </c>
      <c r="J1880">
        <v>1.0680000000000001</v>
      </c>
    </row>
    <row r="1881" spans="1:10" hidden="1">
      <c r="A1881" t="str">
        <f t="shared" si="29"/>
        <v>44550SAC</v>
      </c>
      <c r="B1881" s="1">
        <v>44550</v>
      </c>
      <c r="C1881" t="s">
        <v>1262</v>
      </c>
      <c r="D1881" s="2" t="s">
        <v>1214</v>
      </c>
      <c r="E1881" s="2" t="s">
        <v>1226</v>
      </c>
      <c r="F1881" s="2" t="s">
        <v>1505</v>
      </c>
      <c r="G1881" s="2" t="s">
        <v>1345</v>
      </c>
      <c r="H1881" s="2" t="s">
        <v>1381</v>
      </c>
      <c r="I1881" s="2" t="s">
        <v>1331</v>
      </c>
      <c r="J1881">
        <v>1.1020000000000001</v>
      </c>
    </row>
    <row r="1882" spans="1:10" hidden="1">
      <c r="A1882" t="str">
        <f t="shared" si="29"/>
        <v>44550DAL</v>
      </c>
      <c r="B1882" s="1">
        <v>44550</v>
      </c>
      <c r="C1882" t="s">
        <v>1263</v>
      </c>
      <c r="D1882" s="2" t="s">
        <v>1176</v>
      </c>
      <c r="E1882" s="2" t="s">
        <v>1295</v>
      </c>
      <c r="F1882" s="2" t="s">
        <v>1362</v>
      </c>
      <c r="G1882" s="2" t="s">
        <v>1371</v>
      </c>
      <c r="H1882" s="2" t="s">
        <v>1253</v>
      </c>
      <c r="I1882" s="2" t="s">
        <v>1301</v>
      </c>
      <c r="J1882">
        <v>1.119</v>
      </c>
    </row>
    <row r="1883" spans="1:10" hidden="1">
      <c r="A1883" t="str">
        <f t="shared" si="29"/>
        <v>44550WAS</v>
      </c>
      <c r="B1883" s="1">
        <v>44550</v>
      </c>
      <c r="C1883" t="s">
        <v>1264</v>
      </c>
      <c r="D1883" s="2" t="s">
        <v>1197</v>
      </c>
      <c r="E1883" s="2" t="s">
        <v>1415</v>
      </c>
      <c r="F1883" s="2" t="s">
        <v>1326</v>
      </c>
      <c r="G1883" s="2" t="s">
        <v>1387</v>
      </c>
      <c r="H1883" s="2" t="s">
        <v>1328</v>
      </c>
      <c r="I1883" s="2" t="s">
        <v>1462</v>
      </c>
      <c r="J1883">
        <v>1.077</v>
      </c>
    </row>
    <row r="1884" spans="1:10" hidden="1">
      <c r="A1884" t="str">
        <f t="shared" si="29"/>
        <v>44550MIN</v>
      </c>
      <c r="B1884" s="1">
        <v>44550</v>
      </c>
      <c r="C1884" t="s">
        <v>1265</v>
      </c>
      <c r="D1884" s="2" t="s">
        <v>1187</v>
      </c>
      <c r="E1884" s="2" t="s">
        <v>1210</v>
      </c>
      <c r="F1884" s="2" t="s">
        <v>1621</v>
      </c>
      <c r="G1884" s="2" t="s">
        <v>1431</v>
      </c>
      <c r="H1884" s="2" t="s">
        <v>1392</v>
      </c>
      <c r="I1884" s="2" t="s">
        <v>1351</v>
      </c>
      <c r="J1884">
        <v>1.0609999999999999</v>
      </c>
    </row>
    <row r="1885" spans="1:10" hidden="1">
      <c r="A1885" t="str">
        <f t="shared" si="29"/>
        <v>44550LAC</v>
      </c>
      <c r="B1885" s="1">
        <v>44550</v>
      </c>
      <c r="C1885" t="s">
        <v>1266</v>
      </c>
      <c r="D1885" s="2" t="s">
        <v>1182</v>
      </c>
      <c r="E1885" s="2" t="s">
        <v>1480</v>
      </c>
      <c r="F1885" s="2" t="s">
        <v>1439</v>
      </c>
      <c r="G1885" s="2" t="s">
        <v>1542</v>
      </c>
      <c r="H1885" s="2" t="s">
        <v>1297</v>
      </c>
      <c r="I1885" s="2" t="s">
        <v>1336</v>
      </c>
      <c r="J1885">
        <v>1.147</v>
      </c>
    </row>
    <row r="1886" spans="1:10" hidden="1">
      <c r="A1886" t="str">
        <f t="shared" si="29"/>
        <v>44550LAL</v>
      </c>
      <c r="B1886" s="1">
        <v>44550</v>
      </c>
      <c r="C1886" t="s">
        <v>1267</v>
      </c>
      <c r="D1886" s="2" t="s">
        <v>1183</v>
      </c>
      <c r="E1886" s="2" t="s">
        <v>1430</v>
      </c>
      <c r="F1886" s="2" t="s">
        <v>1371</v>
      </c>
      <c r="G1886" s="2" t="s">
        <v>1674</v>
      </c>
      <c r="H1886" s="2" t="s">
        <v>1426</v>
      </c>
      <c r="I1886" s="2" t="s">
        <v>1467</v>
      </c>
      <c r="J1886">
        <v>1.0620000000000001</v>
      </c>
    </row>
    <row r="1887" spans="1:10" hidden="1">
      <c r="A1887" t="str">
        <f t="shared" si="29"/>
        <v>44550NOP</v>
      </c>
      <c r="B1887" s="1">
        <v>44550</v>
      </c>
      <c r="C1887" t="s">
        <v>1268</v>
      </c>
      <c r="D1887" s="2" t="s">
        <v>1188</v>
      </c>
      <c r="E1887" s="2" t="s">
        <v>1462</v>
      </c>
      <c r="F1887" s="2" t="s">
        <v>1297</v>
      </c>
      <c r="G1887" s="2" t="s">
        <v>1379</v>
      </c>
      <c r="H1887" s="2" t="s">
        <v>1293</v>
      </c>
      <c r="I1887" s="2" t="s">
        <v>1455</v>
      </c>
      <c r="J1887">
        <v>1.1020000000000001</v>
      </c>
    </row>
    <row r="1888" spans="1:10" hidden="1">
      <c r="A1888" t="str">
        <f t="shared" si="29"/>
        <v>44550HOU</v>
      </c>
      <c r="B1888" s="1">
        <v>44550</v>
      </c>
      <c r="C1888" t="s">
        <v>1269</v>
      </c>
      <c r="D1888" s="2" t="s">
        <v>1180</v>
      </c>
      <c r="E1888" s="2" t="s">
        <v>1303</v>
      </c>
      <c r="F1888" s="2" t="s">
        <v>1392</v>
      </c>
      <c r="G1888" s="2" t="s">
        <v>1460</v>
      </c>
      <c r="H1888" s="2" t="s">
        <v>1428</v>
      </c>
      <c r="I1888" s="2" t="s">
        <v>1377</v>
      </c>
      <c r="J1888">
        <v>1.04</v>
      </c>
    </row>
    <row r="1889" spans="1:10" hidden="1">
      <c r="A1889" t="str">
        <f t="shared" si="29"/>
        <v>44550ORL</v>
      </c>
      <c r="B1889" s="1">
        <v>44550</v>
      </c>
      <c r="C1889" t="s">
        <v>1270</v>
      </c>
      <c r="D1889" s="2" t="s">
        <v>1191</v>
      </c>
      <c r="E1889" s="2" t="s">
        <v>1377</v>
      </c>
      <c r="F1889" s="2" t="s">
        <v>1423</v>
      </c>
      <c r="G1889" s="2" t="s">
        <v>1348</v>
      </c>
      <c r="H1889" s="2" t="s">
        <v>1308</v>
      </c>
      <c r="I1889" s="2" t="s">
        <v>1467</v>
      </c>
      <c r="J1889">
        <v>1.0209999999999999</v>
      </c>
    </row>
    <row r="1890" spans="1:10" hidden="1">
      <c r="A1890" t="str">
        <f t="shared" si="29"/>
        <v>44550DET</v>
      </c>
      <c r="B1890" s="1">
        <v>44550</v>
      </c>
      <c r="C1890" t="s">
        <v>1271</v>
      </c>
      <c r="D1890" s="2" t="s">
        <v>1178</v>
      </c>
      <c r="E1890" s="2" t="s">
        <v>1212</v>
      </c>
      <c r="F1890" s="2" t="s">
        <v>1431</v>
      </c>
      <c r="G1890" s="2" t="s">
        <v>1540</v>
      </c>
      <c r="H1890" s="2" t="s">
        <v>1400</v>
      </c>
      <c r="I1890" s="2" t="s">
        <v>1564</v>
      </c>
      <c r="J1890">
        <v>1.048</v>
      </c>
    </row>
    <row r="1891" spans="1:10" hidden="1">
      <c r="A1891" t="str">
        <f t="shared" si="29"/>
        <v>44550OKC</v>
      </c>
      <c r="B1891" s="1">
        <v>44550</v>
      </c>
      <c r="C1891" t="s">
        <v>1273</v>
      </c>
      <c r="D1891" s="2" t="s">
        <v>1190</v>
      </c>
      <c r="E1891" s="2" t="s">
        <v>1375</v>
      </c>
      <c r="F1891" s="2" t="s">
        <v>1306</v>
      </c>
      <c r="G1891" s="2" t="s">
        <v>1436</v>
      </c>
      <c r="H1891" s="2" t="s">
        <v>1373</v>
      </c>
      <c r="I1891" s="2" t="s">
        <v>1599</v>
      </c>
      <c r="J1891">
        <v>1.0069999999999999</v>
      </c>
    </row>
    <row r="1892" spans="1:10" hidden="1">
      <c r="A1892" t="str">
        <f t="shared" si="29"/>
        <v>44551--</v>
      </c>
      <c r="B1892" s="1">
        <v>44551</v>
      </c>
      <c r="C1892" t="s">
        <v>1209</v>
      </c>
      <c r="D1892" s="2" t="s">
        <v>1209</v>
      </c>
      <c r="E1892" s="2" t="s">
        <v>1209</v>
      </c>
      <c r="F1892" s="2" t="s">
        <v>1209</v>
      </c>
      <c r="G1892" s="2" t="s">
        <v>1209</v>
      </c>
      <c r="H1892" s="2" t="s">
        <v>1209</v>
      </c>
      <c r="I1892" s="2" t="s">
        <v>1209</v>
      </c>
      <c r="J1892" t="s">
        <v>1209</v>
      </c>
    </row>
    <row r="1893" spans="1:10" hidden="1">
      <c r="A1893" t="str">
        <f t="shared" si="29"/>
        <v>44551UTA</v>
      </c>
      <c r="B1893" s="1">
        <v>44551</v>
      </c>
      <c r="C1893" t="s">
        <v>1237</v>
      </c>
      <c r="D1893" s="2" t="s">
        <v>1196</v>
      </c>
      <c r="E1893" s="2" t="s">
        <v>1559</v>
      </c>
      <c r="F1893" s="2" t="s">
        <v>1588</v>
      </c>
      <c r="G1893" s="2" t="s">
        <v>1423</v>
      </c>
      <c r="H1893" s="2" t="s">
        <v>1518</v>
      </c>
      <c r="I1893" s="2" t="s">
        <v>1329</v>
      </c>
      <c r="J1893">
        <v>1.1459999999999999</v>
      </c>
    </row>
    <row r="1894" spans="1:10">
      <c r="A1894" t="str">
        <f t="shared" si="29"/>
        <v>44551ATL</v>
      </c>
      <c r="B1894" s="1">
        <v>44551</v>
      </c>
      <c r="C1894" t="s">
        <v>1238</v>
      </c>
      <c r="D1894" s="2" t="s">
        <v>1168</v>
      </c>
      <c r="E1894" s="2" t="s">
        <v>1458</v>
      </c>
      <c r="F1894" s="2" t="s">
        <v>1496</v>
      </c>
      <c r="G1894" s="2" t="s">
        <v>1439</v>
      </c>
      <c r="H1894" s="2" t="s">
        <v>1296</v>
      </c>
      <c r="I1894" s="2" t="s">
        <v>1304</v>
      </c>
      <c r="J1894">
        <v>1.109</v>
      </c>
    </row>
    <row r="1895" spans="1:10" hidden="1">
      <c r="A1895" t="str">
        <f t="shared" si="29"/>
        <v>44551CHA</v>
      </c>
      <c r="B1895" s="1">
        <v>44551</v>
      </c>
      <c r="C1895" t="s">
        <v>1240</v>
      </c>
      <c r="D1895" s="2" t="s">
        <v>1174</v>
      </c>
      <c r="E1895" s="2" t="s">
        <v>1437</v>
      </c>
      <c r="F1895" s="2" t="s">
        <v>1329</v>
      </c>
      <c r="G1895" s="2" t="s">
        <v>1445</v>
      </c>
      <c r="H1895" s="2" t="s">
        <v>1413</v>
      </c>
      <c r="I1895" s="2" t="s">
        <v>1223</v>
      </c>
      <c r="J1895">
        <v>1.075</v>
      </c>
    </row>
    <row r="1896" spans="1:10" hidden="1">
      <c r="A1896" t="str">
        <f t="shared" si="29"/>
        <v>44551GSW</v>
      </c>
      <c r="B1896" s="1">
        <v>44551</v>
      </c>
      <c r="C1896" t="s">
        <v>1241</v>
      </c>
      <c r="D1896" s="2" t="s">
        <v>1179</v>
      </c>
      <c r="E1896" s="2" t="s">
        <v>1427</v>
      </c>
      <c r="F1896" s="2" t="s">
        <v>1440</v>
      </c>
      <c r="G1896" s="2" t="s">
        <v>1383</v>
      </c>
      <c r="H1896" s="2" t="s">
        <v>1535</v>
      </c>
      <c r="I1896" s="2" t="s">
        <v>1379</v>
      </c>
      <c r="J1896">
        <v>1.077</v>
      </c>
    </row>
    <row r="1897" spans="1:10" hidden="1">
      <c r="A1897" t="str">
        <f t="shared" si="29"/>
        <v>44551PHX</v>
      </c>
      <c r="B1897" s="1">
        <v>44551</v>
      </c>
      <c r="C1897" t="s">
        <v>1242</v>
      </c>
      <c r="D1897" s="2" t="s">
        <v>1215</v>
      </c>
      <c r="E1897" s="2" t="s">
        <v>1541</v>
      </c>
      <c r="F1897" s="2" t="s">
        <v>1539</v>
      </c>
      <c r="G1897" s="2" t="s">
        <v>1239</v>
      </c>
      <c r="H1897" s="2" t="s">
        <v>1458</v>
      </c>
      <c r="I1897" s="2" t="s">
        <v>1381</v>
      </c>
      <c r="J1897">
        <v>1.133</v>
      </c>
    </row>
    <row r="1898" spans="1:10" hidden="1">
      <c r="A1898" t="str">
        <f t="shared" si="29"/>
        <v>44551MEM</v>
      </c>
      <c r="B1898" s="1">
        <v>44551</v>
      </c>
      <c r="C1898" t="s">
        <v>1243</v>
      </c>
      <c r="D1898" s="2" t="s">
        <v>1184</v>
      </c>
      <c r="E1898" s="2" t="s">
        <v>1425</v>
      </c>
      <c r="F1898" s="2" t="s">
        <v>1351</v>
      </c>
      <c r="G1898" s="2" t="s">
        <v>1424</v>
      </c>
      <c r="H1898" s="2" t="s">
        <v>1563</v>
      </c>
      <c r="I1898" s="2" t="s">
        <v>1338</v>
      </c>
      <c r="J1898">
        <v>1.0880000000000001</v>
      </c>
    </row>
    <row r="1899" spans="1:10" hidden="1">
      <c r="A1899" t="str">
        <f t="shared" si="29"/>
        <v>44551MIA</v>
      </c>
      <c r="B1899" s="1">
        <v>44551</v>
      </c>
      <c r="C1899" t="s">
        <v>1244</v>
      </c>
      <c r="D1899" s="2" t="s">
        <v>1185</v>
      </c>
      <c r="E1899" s="2" t="s">
        <v>1288</v>
      </c>
      <c r="F1899" s="2" t="s">
        <v>1351</v>
      </c>
      <c r="G1899" s="2" t="s">
        <v>1324</v>
      </c>
      <c r="H1899" s="2" t="s">
        <v>1362</v>
      </c>
      <c r="I1899" s="2" t="s">
        <v>1293</v>
      </c>
      <c r="J1899">
        <v>1.073</v>
      </c>
    </row>
    <row r="1900" spans="1:10" hidden="1">
      <c r="A1900" t="str">
        <f t="shared" si="29"/>
        <v>44551MIL</v>
      </c>
      <c r="B1900" s="1">
        <v>44551</v>
      </c>
      <c r="C1900" t="s">
        <v>1245</v>
      </c>
      <c r="D1900" s="2" t="s">
        <v>1186</v>
      </c>
      <c r="E1900" s="2" t="s">
        <v>1436</v>
      </c>
      <c r="F1900" s="2" t="s">
        <v>1336</v>
      </c>
      <c r="G1900" s="2" t="s">
        <v>1675</v>
      </c>
      <c r="H1900" s="2" t="s">
        <v>1387</v>
      </c>
      <c r="I1900" s="2" t="s">
        <v>1425</v>
      </c>
      <c r="J1900">
        <v>1.129</v>
      </c>
    </row>
    <row r="1901" spans="1:10" hidden="1">
      <c r="A1901" t="str">
        <f t="shared" si="29"/>
        <v>44551DEN</v>
      </c>
      <c r="B1901" s="1">
        <v>44551</v>
      </c>
      <c r="C1901" t="s">
        <v>1246</v>
      </c>
      <c r="D1901" s="2" t="s">
        <v>1177</v>
      </c>
      <c r="E1901" s="2" t="s">
        <v>1363</v>
      </c>
      <c r="F1901" s="2" t="s">
        <v>1277</v>
      </c>
      <c r="G1901" s="2" t="s">
        <v>1597</v>
      </c>
      <c r="H1901" s="2" t="s">
        <v>1282</v>
      </c>
      <c r="I1901" s="2" t="s">
        <v>1476</v>
      </c>
      <c r="J1901">
        <v>1.1359999999999999</v>
      </c>
    </row>
    <row r="1902" spans="1:10" hidden="1">
      <c r="A1902" t="str">
        <f t="shared" si="29"/>
        <v>44551IND</v>
      </c>
      <c r="B1902" s="1">
        <v>44551</v>
      </c>
      <c r="C1902" t="s">
        <v>1247</v>
      </c>
      <c r="D1902" s="2" t="s">
        <v>1181</v>
      </c>
      <c r="E1902" s="2" t="s">
        <v>1351</v>
      </c>
      <c r="F1902" s="2" t="s">
        <v>1286</v>
      </c>
      <c r="G1902" s="2" t="s">
        <v>1441</v>
      </c>
      <c r="H1902" s="2" t="s">
        <v>1360</v>
      </c>
      <c r="I1902" s="2" t="s">
        <v>1336</v>
      </c>
      <c r="J1902">
        <v>1.091</v>
      </c>
    </row>
    <row r="1903" spans="1:10" hidden="1">
      <c r="A1903" t="str">
        <f t="shared" si="29"/>
        <v>44551CHI</v>
      </c>
      <c r="B1903" s="1">
        <v>44551</v>
      </c>
      <c r="C1903" t="s">
        <v>1248</v>
      </c>
      <c r="D1903" s="2" t="s">
        <v>1173</v>
      </c>
      <c r="E1903" s="2" t="s">
        <v>1351</v>
      </c>
      <c r="F1903" s="2" t="s">
        <v>1377</v>
      </c>
      <c r="G1903" s="2" t="s">
        <v>1277</v>
      </c>
      <c r="H1903" s="2" t="s">
        <v>1323</v>
      </c>
      <c r="I1903" s="2" t="s">
        <v>1443</v>
      </c>
      <c r="J1903">
        <v>1.081</v>
      </c>
    </row>
    <row r="1904" spans="1:10" hidden="1">
      <c r="A1904" t="str">
        <f t="shared" si="29"/>
        <v>44551POR</v>
      </c>
      <c r="B1904" s="1">
        <v>44551</v>
      </c>
      <c r="C1904" t="s">
        <v>1249</v>
      </c>
      <c r="D1904" s="2" t="s">
        <v>1193</v>
      </c>
      <c r="E1904" s="2" t="s">
        <v>1253</v>
      </c>
      <c r="F1904" s="2" t="s">
        <v>1325</v>
      </c>
      <c r="G1904" s="2" t="s">
        <v>1338</v>
      </c>
      <c r="H1904" s="2" t="s">
        <v>1401</v>
      </c>
      <c r="I1904" s="2" t="s">
        <v>1301</v>
      </c>
      <c r="J1904">
        <v>1.1439999999999999</v>
      </c>
    </row>
    <row r="1905" spans="1:10" hidden="1">
      <c r="A1905" t="str">
        <f t="shared" si="29"/>
        <v>44551TOR</v>
      </c>
      <c r="B1905" s="1">
        <v>44551</v>
      </c>
      <c r="C1905" t="s">
        <v>1250</v>
      </c>
      <c r="D1905" s="2" t="s">
        <v>1195</v>
      </c>
      <c r="E1905" s="2" t="s">
        <v>1386</v>
      </c>
      <c r="F1905" s="2" t="s">
        <v>1585</v>
      </c>
      <c r="G1905" s="2" t="s">
        <v>1278</v>
      </c>
      <c r="H1905" s="2" t="s">
        <v>1381</v>
      </c>
      <c r="I1905" s="2" t="s">
        <v>1283</v>
      </c>
      <c r="J1905">
        <v>1.085</v>
      </c>
    </row>
    <row r="1906" spans="1:10" hidden="1">
      <c r="A1906" t="str">
        <f t="shared" si="29"/>
        <v>44551CLE</v>
      </c>
      <c r="B1906" s="1">
        <v>44551</v>
      </c>
      <c r="C1906" t="s">
        <v>1251</v>
      </c>
      <c r="D1906" s="2" t="s">
        <v>1175</v>
      </c>
      <c r="E1906" s="2" t="s">
        <v>1421</v>
      </c>
      <c r="F1906" s="2" t="s">
        <v>1356</v>
      </c>
      <c r="G1906" s="2" t="s">
        <v>1672</v>
      </c>
      <c r="H1906" s="2" t="s">
        <v>1282</v>
      </c>
      <c r="I1906" s="2" t="s">
        <v>1286</v>
      </c>
      <c r="J1906">
        <v>1.026</v>
      </c>
    </row>
    <row r="1907" spans="1:10" hidden="1">
      <c r="A1907" t="str">
        <f t="shared" si="29"/>
        <v>44551BKN</v>
      </c>
      <c r="B1907" s="1">
        <v>44551</v>
      </c>
      <c r="C1907" t="s">
        <v>1252</v>
      </c>
      <c r="D1907" s="2" t="s">
        <v>1171</v>
      </c>
      <c r="E1907" s="2" t="s">
        <v>1421</v>
      </c>
      <c r="F1907" s="2" t="s">
        <v>1293</v>
      </c>
      <c r="G1907" s="2" t="s">
        <v>1344</v>
      </c>
      <c r="H1907" s="2" t="s">
        <v>1297</v>
      </c>
      <c r="I1907" s="2" t="s">
        <v>1391</v>
      </c>
      <c r="J1907">
        <v>1.1439999999999999</v>
      </c>
    </row>
    <row r="1908" spans="1:10" hidden="1">
      <c r="A1908" t="str">
        <f t="shared" si="29"/>
        <v>44551SAS</v>
      </c>
      <c r="B1908" s="1">
        <v>44551</v>
      </c>
      <c r="C1908" t="s">
        <v>1255</v>
      </c>
      <c r="D1908" s="2" t="s">
        <v>1194</v>
      </c>
      <c r="E1908" s="2" t="s">
        <v>1328</v>
      </c>
      <c r="F1908" s="2" t="s">
        <v>1585</v>
      </c>
      <c r="G1908" s="2" t="s">
        <v>1220</v>
      </c>
      <c r="H1908" s="2" t="s">
        <v>1320</v>
      </c>
      <c r="I1908" s="2" t="s">
        <v>1303</v>
      </c>
      <c r="J1908">
        <v>1.0780000000000001</v>
      </c>
    </row>
    <row r="1909" spans="1:10" hidden="1">
      <c r="A1909" t="str">
        <f t="shared" si="29"/>
        <v>44551SAC</v>
      </c>
      <c r="B1909" s="1">
        <v>44551</v>
      </c>
      <c r="C1909" t="s">
        <v>1256</v>
      </c>
      <c r="D1909" s="2" t="s">
        <v>1214</v>
      </c>
      <c r="E1909" s="2" t="s">
        <v>1542</v>
      </c>
      <c r="F1909" s="2" t="s">
        <v>1358</v>
      </c>
      <c r="G1909" s="2" t="s">
        <v>1649</v>
      </c>
      <c r="H1909" s="2" t="s">
        <v>1440</v>
      </c>
      <c r="I1909" s="2" t="s">
        <v>1331</v>
      </c>
      <c r="J1909">
        <v>1.1020000000000001</v>
      </c>
    </row>
    <row r="1910" spans="1:10" hidden="1">
      <c r="A1910" t="str">
        <f t="shared" si="29"/>
        <v>44551PHI</v>
      </c>
      <c r="B1910" s="1">
        <v>44551</v>
      </c>
      <c r="C1910" t="s">
        <v>1260</v>
      </c>
      <c r="D1910" s="2" t="s">
        <v>1192</v>
      </c>
      <c r="E1910" s="2" t="s">
        <v>1439</v>
      </c>
      <c r="F1910" s="2" t="s">
        <v>1375</v>
      </c>
      <c r="G1910" s="2" t="s">
        <v>1338</v>
      </c>
      <c r="H1910" s="2" t="s">
        <v>1331</v>
      </c>
      <c r="I1910" s="2" t="s">
        <v>1443</v>
      </c>
      <c r="J1910">
        <v>1.1020000000000001</v>
      </c>
    </row>
    <row r="1911" spans="1:10" hidden="1">
      <c r="A1911" t="str">
        <f t="shared" si="29"/>
        <v>44551BOS</v>
      </c>
      <c r="B1911" s="1">
        <v>44551</v>
      </c>
      <c r="C1911" t="s">
        <v>1261</v>
      </c>
      <c r="D1911" s="2" t="s">
        <v>1172</v>
      </c>
      <c r="E1911" s="2" t="s">
        <v>1439</v>
      </c>
      <c r="F1911" s="2" t="s">
        <v>1333</v>
      </c>
      <c r="G1911" s="2" t="s">
        <v>1539</v>
      </c>
      <c r="H1911" s="2" t="s">
        <v>1288</v>
      </c>
      <c r="I1911" s="2" t="s">
        <v>1428</v>
      </c>
      <c r="J1911">
        <v>1.105</v>
      </c>
    </row>
    <row r="1912" spans="1:10" hidden="1">
      <c r="A1912" t="str">
        <f t="shared" si="29"/>
        <v>44551NYK</v>
      </c>
      <c r="B1912" s="1">
        <v>44551</v>
      </c>
      <c r="C1912" t="s">
        <v>1262</v>
      </c>
      <c r="D1912" s="2" t="s">
        <v>1189</v>
      </c>
      <c r="E1912" s="2" t="s">
        <v>1439</v>
      </c>
      <c r="F1912" s="2" t="s">
        <v>1437</v>
      </c>
      <c r="G1912" s="2" t="s">
        <v>1225</v>
      </c>
      <c r="H1912" s="2" t="s">
        <v>1394</v>
      </c>
      <c r="I1912" s="2" t="s">
        <v>1224</v>
      </c>
      <c r="J1912">
        <v>1.0680000000000001</v>
      </c>
    </row>
    <row r="1913" spans="1:10" hidden="1">
      <c r="A1913" t="str">
        <f t="shared" si="29"/>
        <v>44551DAL</v>
      </c>
      <c r="B1913" s="1">
        <v>44551</v>
      </c>
      <c r="C1913" t="s">
        <v>1263</v>
      </c>
      <c r="D1913" s="2" t="s">
        <v>1176</v>
      </c>
      <c r="E1913" s="2" t="s">
        <v>1381</v>
      </c>
      <c r="F1913" s="2" t="s">
        <v>1535</v>
      </c>
      <c r="G1913" s="2" t="s">
        <v>1391</v>
      </c>
      <c r="H1913" s="2" t="s">
        <v>1253</v>
      </c>
      <c r="I1913" s="2" t="s">
        <v>1407</v>
      </c>
      <c r="J1913">
        <v>1.119</v>
      </c>
    </row>
    <row r="1914" spans="1:10" hidden="1">
      <c r="A1914" t="str">
        <f t="shared" si="29"/>
        <v>44551WAS</v>
      </c>
      <c r="B1914" s="1">
        <v>44551</v>
      </c>
      <c r="C1914" t="s">
        <v>1264</v>
      </c>
      <c r="D1914" s="2" t="s">
        <v>1197</v>
      </c>
      <c r="E1914" s="2" t="s">
        <v>1415</v>
      </c>
      <c r="F1914" s="2" t="s">
        <v>1326</v>
      </c>
      <c r="G1914" s="2" t="s">
        <v>1387</v>
      </c>
      <c r="H1914" s="2" t="s">
        <v>1328</v>
      </c>
      <c r="I1914" s="2" t="s">
        <v>1462</v>
      </c>
      <c r="J1914">
        <v>1.077</v>
      </c>
    </row>
    <row r="1915" spans="1:10" hidden="1">
      <c r="A1915" t="str">
        <f t="shared" si="29"/>
        <v>44551MIN</v>
      </c>
      <c r="B1915" s="1">
        <v>44551</v>
      </c>
      <c r="C1915" t="s">
        <v>1265</v>
      </c>
      <c r="D1915" s="2" t="s">
        <v>1187</v>
      </c>
      <c r="E1915" s="2" t="s">
        <v>1368</v>
      </c>
      <c r="F1915" s="2" t="s">
        <v>1494</v>
      </c>
      <c r="G1915" s="2" t="s">
        <v>1531</v>
      </c>
      <c r="H1915" s="2" t="s">
        <v>1338</v>
      </c>
      <c r="I1915" s="2" t="s">
        <v>1351</v>
      </c>
      <c r="J1915">
        <v>1.0609999999999999</v>
      </c>
    </row>
    <row r="1916" spans="1:10" hidden="1">
      <c r="A1916" t="str">
        <f t="shared" si="29"/>
        <v>44551LAC</v>
      </c>
      <c r="B1916" s="1">
        <v>44551</v>
      </c>
      <c r="C1916" t="s">
        <v>1266</v>
      </c>
      <c r="D1916" s="2" t="s">
        <v>1182</v>
      </c>
      <c r="E1916" s="2" t="s">
        <v>1480</v>
      </c>
      <c r="F1916" s="2" t="s">
        <v>1439</v>
      </c>
      <c r="G1916" s="2" t="s">
        <v>1542</v>
      </c>
      <c r="H1916" s="2" t="s">
        <v>1297</v>
      </c>
      <c r="I1916" s="2" t="s">
        <v>1336</v>
      </c>
      <c r="J1916">
        <v>1.147</v>
      </c>
    </row>
    <row r="1917" spans="1:10" hidden="1">
      <c r="A1917" t="str">
        <f t="shared" si="29"/>
        <v>44551LAL</v>
      </c>
      <c r="B1917" s="1">
        <v>44551</v>
      </c>
      <c r="C1917" t="s">
        <v>1267</v>
      </c>
      <c r="D1917" s="2" t="s">
        <v>1183</v>
      </c>
      <c r="E1917" s="2" t="s">
        <v>1301</v>
      </c>
      <c r="F1917" s="2" t="s">
        <v>1449</v>
      </c>
      <c r="G1917" s="2" t="s">
        <v>1363</v>
      </c>
      <c r="H1917" s="2" t="s">
        <v>1426</v>
      </c>
      <c r="I1917" s="2" t="s">
        <v>1392</v>
      </c>
      <c r="J1917">
        <v>1.0620000000000001</v>
      </c>
    </row>
    <row r="1918" spans="1:10" hidden="1">
      <c r="A1918" t="str">
        <f t="shared" si="29"/>
        <v>44551NOP</v>
      </c>
      <c r="B1918" s="1">
        <v>44551</v>
      </c>
      <c r="C1918" t="s">
        <v>1268</v>
      </c>
      <c r="D1918" s="2" t="s">
        <v>1188</v>
      </c>
      <c r="E1918" s="2" t="s">
        <v>1462</v>
      </c>
      <c r="F1918" s="2" t="s">
        <v>1297</v>
      </c>
      <c r="G1918" s="2" t="s">
        <v>1379</v>
      </c>
      <c r="H1918" s="2" t="s">
        <v>1293</v>
      </c>
      <c r="I1918" s="2" t="s">
        <v>1455</v>
      </c>
      <c r="J1918">
        <v>1.1020000000000001</v>
      </c>
    </row>
    <row r="1919" spans="1:10" hidden="1">
      <c r="A1919" t="str">
        <f t="shared" si="29"/>
        <v>44551HOU</v>
      </c>
      <c r="B1919" s="1">
        <v>44551</v>
      </c>
      <c r="C1919" t="s">
        <v>1269</v>
      </c>
      <c r="D1919" s="2" t="s">
        <v>1180</v>
      </c>
      <c r="E1919" s="2" t="s">
        <v>1303</v>
      </c>
      <c r="F1919" s="2" t="s">
        <v>1392</v>
      </c>
      <c r="G1919" s="2" t="s">
        <v>1460</v>
      </c>
      <c r="H1919" s="2" t="s">
        <v>1428</v>
      </c>
      <c r="I1919" s="2" t="s">
        <v>1377</v>
      </c>
      <c r="J1919">
        <v>1.04</v>
      </c>
    </row>
    <row r="1920" spans="1:10" hidden="1">
      <c r="A1920" t="str">
        <f t="shared" si="29"/>
        <v>44551ORL</v>
      </c>
      <c r="B1920" s="1">
        <v>44551</v>
      </c>
      <c r="C1920" t="s">
        <v>1270</v>
      </c>
      <c r="D1920" s="2" t="s">
        <v>1191</v>
      </c>
      <c r="E1920" s="2" t="s">
        <v>1377</v>
      </c>
      <c r="F1920" s="2" t="s">
        <v>1423</v>
      </c>
      <c r="G1920" s="2" t="s">
        <v>1348</v>
      </c>
      <c r="H1920" s="2" t="s">
        <v>1308</v>
      </c>
      <c r="I1920" s="2" t="s">
        <v>1467</v>
      </c>
      <c r="J1920">
        <v>1.0209999999999999</v>
      </c>
    </row>
    <row r="1921" spans="1:10" hidden="1">
      <c r="A1921" t="str">
        <f t="shared" si="29"/>
        <v>44551DET</v>
      </c>
      <c r="B1921" s="1">
        <v>44551</v>
      </c>
      <c r="C1921" t="s">
        <v>1271</v>
      </c>
      <c r="D1921" s="2" t="s">
        <v>1178</v>
      </c>
      <c r="E1921" s="2" t="s">
        <v>1211</v>
      </c>
      <c r="F1921" s="2" t="s">
        <v>1297</v>
      </c>
      <c r="G1921" s="2" t="s">
        <v>1301</v>
      </c>
      <c r="H1921" s="2" t="s">
        <v>1377</v>
      </c>
      <c r="I1921" s="2" t="s">
        <v>1564</v>
      </c>
      <c r="J1921">
        <v>1.048</v>
      </c>
    </row>
    <row r="1922" spans="1:10" hidden="1">
      <c r="A1922" t="str">
        <f t="shared" si="29"/>
        <v>44551OKC</v>
      </c>
      <c r="B1922" s="1">
        <v>44551</v>
      </c>
      <c r="C1922" t="s">
        <v>1273</v>
      </c>
      <c r="D1922" s="2" t="s">
        <v>1190</v>
      </c>
      <c r="E1922" s="2" t="s">
        <v>1375</v>
      </c>
      <c r="F1922" s="2" t="s">
        <v>1306</v>
      </c>
      <c r="G1922" s="2" t="s">
        <v>1436</v>
      </c>
      <c r="H1922" s="2" t="s">
        <v>1373</v>
      </c>
      <c r="I1922" s="2" t="s">
        <v>1599</v>
      </c>
      <c r="J1922">
        <v>1.0069999999999999</v>
      </c>
    </row>
    <row r="1923" spans="1:10" hidden="1">
      <c r="A1923" t="str">
        <f t="shared" ref="A1923:A1986" si="30">_xlfn.CONCAT(B1923,D1923)</f>
        <v>44552--</v>
      </c>
      <c r="B1923" s="1">
        <v>44552</v>
      </c>
      <c r="C1923" t="s">
        <v>1209</v>
      </c>
      <c r="D1923" s="2" t="s">
        <v>1209</v>
      </c>
      <c r="E1923" s="2" t="s">
        <v>1209</v>
      </c>
      <c r="F1923" s="2" t="s">
        <v>1209</v>
      </c>
      <c r="G1923" s="2" t="s">
        <v>1209</v>
      </c>
      <c r="H1923" s="2" t="s">
        <v>1209</v>
      </c>
      <c r="I1923" s="2" t="s">
        <v>1209</v>
      </c>
      <c r="J1923" t="s">
        <v>1209</v>
      </c>
    </row>
    <row r="1924" spans="1:10" hidden="1">
      <c r="A1924" t="str">
        <f t="shared" si="30"/>
        <v>44552UTA</v>
      </c>
      <c r="B1924" s="1">
        <v>44552</v>
      </c>
      <c r="C1924" t="s">
        <v>1237</v>
      </c>
      <c r="D1924" s="2" t="s">
        <v>1196</v>
      </c>
      <c r="E1924" s="2" t="s">
        <v>1534</v>
      </c>
      <c r="F1924" s="2" t="s">
        <v>1476</v>
      </c>
      <c r="G1924" s="2" t="s">
        <v>1300</v>
      </c>
      <c r="H1924" s="2" t="s">
        <v>1666</v>
      </c>
      <c r="I1924" s="2" t="s">
        <v>1329</v>
      </c>
      <c r="J1924">
        <v>1.1459999999999999</v>
      </c>
    </row>
    <row r="1925" spans="1:10">
      <c r="A1925" t="str">
        <f t="shared" si="30"/>
        <v>44552ATL</v>
      </c>
      <c r="B1925" s="1">
        <v>44552</v>
      </c>
      <c r="C1925" t="s">
        <v>1238</v>
      </c>
      <c r="D1925" s="2" t="s">
        <v>1168</v>
      </c>
      <c r="E1925" s="2" t="s">
        <v>1458</v>
      </c>
      <c r="F1925" s="2" t="s">
        <v>1496</v>
      </c>
      <c r="G1925" s="2" t="s">
        <v>1439</v>
      </c>
      <c r="H1925" s="2" t="s">
        <v>1296</v>
      </c>
      <c r="I1925" s="2" t="s">
        <v>1304</v>
      </c>
      <c r="J1925">
        <v>1.109</v>
      </c>
    </row>
    <row r="1926" spans="1:10" hidden="1">
      <c r="A1926" t="str">
        <f t="shared" si="30"/>
        <v>44552CHA</v>
      </c>
      <c r="B1926" s="1">
        <v>44552</v>
      </c>
      <c r="C1926" t="s">
        <v>1240</v>
      </c>
      <c r="D1926" s="2" t="s">
        <v>1174</v>
      </c>
      <c r="E1926" s="2" t="s">
        <v>1446</v>
      </c>
      <c r="F1926" s="2" t="s">
        <v>1373</v>
      </c>
      <c r="G1926" s="2" t="s">
        <v>1309</v>
      </c>
      <c r="H1926" s="2" t="s">
        <v>1413</v>
      </c>
      <c r="I1926" s="2" t="s">
        <v>1460</v>
      </c>
      <c r="J1926">
        <v>1.075</v>
      </c>
    </row>
    <row r="1927" spans="1:10" hidden="1">
      <c r="A1927" t="str">
        <f t="shared" si="30"/>
        <v>44552GSW</v>
      </c>
      <c r="B1927" s="1">
        <v>44552</v>
      </c>
      <c r="C1927" t="s">
        <v>1241</v>
      </c>
      <c r="D1927" s="2" t="s">
        <v>1179</v>
      </c>
      <c r="E1927" s="2" t="s">
        <v>1474</v>
      </c>
      <c r="F1927" s="2" t="s">
        <v>1363</v>
      </c>
      <c r="G1927" s="2" t="s">
        <v>1320</v>
      </c>
      <c r="H1927" s="2" t="s">
        <v>1563</v>
      </c>
      <c r="I1927" s="2" t="s">
        <v>1379</v>
      </c>
      <c r="J1927">
        <v>1.077</v>
      </c>
    </row>
    <row r="1928" spans="1:10" hidden="1">
      <c r="A1928" t="str">
        <f t="shared" si="30"/>
        <v>44552PHX</v>
      </c>
      <c r="B1928" s="1">
        <v>44552</v>
      </c>
      <c r="C1928" t="s">
        <v>1242</v>
      </c>
      <c r="D1928" s="2" t="s">
        <v>1215</v>
      </c>
      <c r="E1928" s="2" t="s">
        <v>1541</v>
      </c>
      <c r="F1928" s="2" t="s">
        <v>1539</v>
      </c>
      <c r="G1928" s="2" t="s">
        <v>1239</v>
      </c>
      <c r="H1928" s="2" t="s">
        <v>1458</v>
      </c>
      <c r="I1928" s="2" t="s">
        <v>1381</v>
      </c>
      <c r="J1928">
        <v>1.133</v>
      </c>
    </row>
    <row r="1929" spans="1:10" hidden="1">
      <c r="A1929" t="str">
        <f t="shared" si="30"/>
        <v>44552CHI</v>
      </c>
      <c r="B1929" s="1">
        <v>44552</v>
      </c>
      <c r="C1929" t="s">
        <v>1243</v>
      </c>
      <c r="D1929" s="2" t="s">
        <v>1173</v>
      </c>
      <c r="E1929" s="2" t="s">
        <v>1225</v>
      </c>
      <c r="F1929" s="2" t="s">
        <v>1321</v>
      </c>
      <c r="G1929" s="2" t="s">
        <v>1676</v>
      </c>
      <c r="H1929" s="2" t="s">
        <v>1437</v>
      </c>
      <c r="I1929" s="2" t="s">
        <v>1443</v>
      </c>
      <c r="J1929">
        <v>1.081</v>
      </c>
    </row>
    <row r="1930" spans="1:10" hidden="1">
      <c r="A1930" t="str">
        <f t="shared" si="30"/>
        <v>44552MEM</v>
      </c>
      <c r="B1930" s="1">
        <v>44552</v>
      </c>
      <c r="C1930" t="s">
        <v>1244</v>
      </c>
      <c r="D1930" s="2" t="s">
        <v>1184</v>
      </c>
      <c r="E1930" s="2" t="s">
        <v>1280</v>
      </c>
      <c r="F1930" s="2" t="s">
        <v>1338</v>
      </c>
      <c r="G1930" s="2" t="s">
        <v>1484</v>
      </c>
      <c r="H1930" s="2" t="s">
        <v>1582</v>
      </c>
      <c r="I1930" s="2" t="s">
        <v>1338</v>
      </c>
      <c r="J1930">
        <v>1.0880000000000001</v>
      </c>
    </row>
    <row r="1931" spans="1:10" hidden="1">
      <c r="A1931" t="str">
        <f t="shared" si="30"/>
        <v>44552MIA</v>
      </c>
      <c r="B1931" s="1">
        <v>44552</v>
      </c>
      <c r="C1931" t="s">
        <v>1245</v>
      </c>
      <c r="D1931" s="2" t="s">
        <v>1185</v>
      </c>
      <c r="E1931" s="2" t="s">
        <v>1288</v>
      </c>
      <c r="F1931" s="2" t="s">
        <v>1351</v>
      </c>
      <c r="G1931" s="2" t="s">
        <v>1324</v>
      </c>
      <c r="H1931" s="2" t="s">
        <v>1362</v>
      </c>
      <c r="I1931" s="2" t="s">
        <v>1293</v>
      </c>
      <c r="J1931">
        <v>1.073</v>
      </c>
    </row>
    <row r="1932" spans="1:10" hidden="1">
      <c r="A1932" t="str">
        <f t="shared" si="30"/>
        <v>44552MIL</v>
      </c>
      <c r="B1932" s="1">
        <v>44552</v>
      </c>
      <c r="C1932" t="s">
        <v>1246</v>
      </c>
      <c r="D1932" s="2" t="s">
        <v>1186</v>
      </c>
      <c r="E1932" s="2" t="s">
        <v>1436</v>
      </c>
      <c r="F1932" s="2" t="s">
        <v>1336</v>
      </c>
      <c r="G1932" s="2" t="s">
        <v>1675</v>
      </c>
      <c r="H1932" s="2" t="s">
        <v>1387</v>
      </c>
      <c r="I1932" s="2" t="s">
        <v>1425</v>
      </c>
      <c r="J1932">
        <v>1.129</v>
      </c>
    </row>
    <row r="1933" spans="1:10" hidden="1">
      <c r="A1933" t="str">
        <f t="shared" si="30"/>
        <v>44552DEN</v>
      </c>
      <c r="B1933" s="1">
        <v>44552</v>
      </c>
      <c r="C1933" t="s">
        <v>1247</v>
      </c>
      <c r="D1933" s="2" t="s">
        <v>1177</v>
      </c>
      <c r="E1933" s="2" t="s">
        <v>1363</v>
      </c>
      <c r="F1933" s="2" t="s">
        <v>1277</v>
      </c>
      <c r="G1933" s="2" t="s">
        <v>1597</v>
      </c>
      <c r="H1933" s="2" t="s">
        <v>1282</v>
      </c>
      <c r="I1933" s="2" t="s">
        <v>1476</v>
      </c>
      <c r="J1933">
        <v>1.1359999999999999</v>
      </c>
    </row>
    <row r="1934" spans="1:10" hidden="1">
      <c r="A1934" t="str">
        <f t="shared" si="30"/>
        <v>44552IND</v>
      </c>
      <c r="B1934" s="1">
        <v>44552</v>
      </c>
      <c r="C1934" t="s">
        <v>1248</v>
      </c>
      <c r="D1934" s="2" t="s">
        <v>1181</v>
      </c>
      <c r="E1934" s="2" t="s">
        <v>1351</v>
      </c>
      <c r="F1934" s="2" t="s">
        <v>1286</v>
      </c>
      <c r="G1934" s="2" t="s">
        <v>1441</v>
      </c>
      <c r="H1934" s="2" t="s">
        <v>1360</v>
      </c>
      <c r="I1934" s="2" t="s">
        <v>1336</v>
      </c>
      <c r="J1934">
        <v>1.091</v>
      </c>
    </row>
    <row r="1935" spans="1:10" hidden="1">
      <c r="A1935" t="str">
        <f t="shared" si="30"/>
        <v>44552POR</v>
      </c>
      <c r="B1935" s="1">
        <v>44552</v>
      </c>
      <c r="C1935" t="s">
        <v>1249</v>
      </c>
      <c r="D1935" s="2" t="s">
        <v>1193</v>
      </c>
      <c r="E1935" s="2" t="s">
        <v>1253</v>
      </c>
      <c r="F1935" s="2" t="s">
        <v>1325</v>
      </c>
      <c r="G1935" s="2" t="s">
        <v>1338</v>
      </c>
      <c r="H1935" s="2" t="s">
        <v>1401</v>
      </c>
      <c r="I1935" s="2" t="s">
        <v>1301</v>
      </c>
      <c r="J1935">
        <v>1.1439999999999999</v>
      </c>
    </row>
    <row r="1936" spans="1:10" hidden="1">
      <c r="A1936" t="str">
        <f t="shared" si="30"/>
        <v>44552SAS</v>
      </c>
      <c r="B1936" s="1">
        <v>44552</v>
      </c>
      <c r="C1936" t="s">
        <v>1250</v>
      </c>
      <c r="D1936" s="2" t="s">
        <v>1194</v>
      </c>
      <c r="E1936" s="2" t="s">
        <v>1386</v>
      </c>
      <c r="F1936" s="2" t="s">
        <v>1355</v>
      </c>
      <c r="G1936" s="2" t="s">
        <v>1413</v>
      </c>
      <c r="H1936" s="2" t="s">
        <v>1320</v>
      </c>
      <c r="I1936" s="2" t="s">
        <v>1482</v>
      </c>
      <c r="J1936">
        <v>1.0780000000000001</v>
      </c>
    </row>
    <row r="1937" spans="1:10" hidden="1">
      <c r="A1937" t="str">
        <f t="shared" si="30"/>
        <v>44552TOR</v>
      </c>
      <c r="B1937" s="1">
        <v>44552</v>
      </c>
      <c r="C1937" t="s">
        <v>1251</v>
      </c>
      <c r="D1937" s="2" t="s">
        <v>1195</v>
      </c>
      <c r="E1937" s="2" t="s">
        <v>1386</v>
      </c>
      <c r="F1937" s="2" t="s">
        <v>1585</v>
      </c>
      <c r="G1937" s="2" t="s">
        <v>1278</v>
      </c>
      <c r="H1937" s="2" t="s">
        <v>1381</v>
      </c>
      <c r="I1937" s="2" t="s">
        <v>1283</v>
      </c>
      <c r="J1937">
        <v>1.085</v>
      </c>
    </row>
    <row r="1938" spans="1:10" hidden="1">
      <c r="A1938" t="str">
        <f t="shared" si="30"/>
        <v>44552CLE</v>
      </c>
      <c r="B1938" s="1">
        <v>44552</v>
      </c>
      <c r="C1938" t="s">
        <v>1252</v>
      </c>
      <c r="D1938" s="2" t="s">
        <v>1175</v>
      </c>
      <c r="E1938" s="2" t="s">
        <v>1421</v>
      </c>
      <c r="F1938" s="2" t="s">
        <v>1356</v>
      </c>
      <c r="G1938" s="2" t="s">
        <v>1672</v>
      </c>
      <c r="H1938" s="2" t="s">
        <v>1282</v>
      </c>
      <c r="I1938" s="2" t="s">
        <v>1286</v>
      </c>
      <c r="J1938">
        <v>1.026</v>
      </c>
    </row>
    <row r="1939" spans="1:10" hidden="1">
      <c r="A1939" t="str">
        <f t="shared" si="30"/>
        <v>44552BKN</v>
      </c>
      <c r="B1939" s="1">
        <v>44552</v>
      </c>
      <c r="C1939" t="s">
        <v>1255</v>
      </c>
      <c r="D1939" s="2" t="s">
        <v>1171</v>
      </c>
      <c r="E1939" s="2" t="s">
        <v>1421</v>
      </c>
      <c r="F1939" s="2" t="s">
        <v>1293</v>
      </c>
      <c r="G1939" s="2" t="s">
        <v>1344</v>
      </c>
      <c r="H1939" s="2" t="s">
        <v>1297</v>
      </c>
      <c r="I1939" s="2" t="s">
        <v>1391</v>
      </c>
      <c r="J1939">
        <v>1.1439999999999999</v>
      </c>
    </row>
    <row r="1940" spans="1:10" hidden="1">
      <c r="A1940" t="str">
        <f t="shared" si="30"/>
        <v>44552PHI</v>
      </c>
      <c r="B1940" s="1">
        <v>44552</v>
      </c>
      <c r="C1940" t="s">
        <v>1256</v>
      </c>
      <c r="D1940" s="2" t="s">
        <v>1192</v>
      </c>
      <c r="E1940" s="2" t="s">
        <v>1439</v>
      </c>
      <c r="F1940" s="2" t="s">
        <v>1301</v>
      </c>
      <c r="G1940" s="2" t="s">
        <v>1328</v>
      </c>
      <c r="H1940" s="2" t="s">
        <v>1331</v>
      </c>
      <c r="I1940" s="2" t="s">
        <v>1439</v>
      </c>
      <c r="J1940">
        <v>1.1020000000000001</v>
      </c>
    </row>
    <row r="1941" spans="1:10" hidden="1">
      <c r="A1941" t="str">
        <f t="shared" si="30"/>
        <v>44552NYK</v>
      </c>
      <c r="B1941" s="1">
        <v>44552</v>
      </c>
      <c r="C1941" t="s">
        <v>1260</v>
      </c>
      <c r="D1941" s="2" t="s">
        <v>1189</v>
      </c>
      <c r="E1941" s="2" t="s">
        <v>1439</v>
      </c>
      <c r="F1941" s="2" t="s">
        <v>1437</v>
      </c>
      <c r="G1941" s="2" t="s">
        <v>1225</v>
      </c>
      <c r="H1941" s="2" t="s">
        <v>1394</v>
      </c>
      <c r="I1941" s="2" t="s">
        <v>1224</v>
      </c>
      <c r="J1941">
        <v>1.0680000000000001</v>
      </c>
    </row>
    <row r="1942" spans="1:10" hidden="1">
      <c r="A1942" t="str">
        <f t="shared" si="30"/>
        <v>44552SAC</v>
      </c>
      <c r="B1942" s="1">
        <v>44552</v>
      </c>
      <c r="C1942" t="s">
        <v>1261</v>
      </c>
      <c r="D1942" s="2" t="s">
        <v>1214</v>
      </c>
      <c r="E1942" s="2" t="s">
        <v>1443</v>
      </c>
      <c r="F1942" s="2" t="s">
        <v>1210</v>
      </c>
      <c r="G1942" s="2" t="s">
        <v>1408</v>
      </c>
      <c r="H1942" s="2" t="s">
        <v>1440</v>
      </c>
      <c r="I1942" s="2" t="s">
        <v>1293</v>
      </c>
      <c r="J1942">
        <v>1.1020000000000001</v>
      </c>
    </row>
    <row r="1943" spans="1:10" hidden="1">
      <c r="A1943" t="str">
        <f t="shared" si="30"/>
        <v>44552BOS</v>
      </c>
      <c r="B1943" s="1">
        <v>44552</v>
      </c>
      <c r="C1943" t="s">
        <v>1262</v>
      </c>
      <c r="D1943" s="2" t="s">
        <v>1172</v>
      </c>
      <c r="E1943" s="2" t="s">
        <v>1282</v>
      </c>
      <c r="F1943" s="2" t="s">
        <v>1436</v>
      </c>
      <c r="G1943" s="2" t="s">
        <v>1365</v>
      </c>
      <c r="H1943" s="2" t="s">
        <v>1351</v>
      </c>
      <c r="I1943" s="2" t="s">
        <v>1428</v>
      </c>
      <c r="J1943">
        <v>1.105</v>
      </c>
    </row>
    <row r="1944" spans="1:10" hidden="1">
      <c r="A1944" t="str">
        <f t="shared" si="30"/>
        <v>44552DAL</v>
      </c>
      <c r="B1944" s="1">
        <v>44552</v>
      </c>
      <c r="C1944" t="s">
        <v>1263</v>
      </c>
      <c r="D1944" s="2" t="s">
        <v>1176</v>
      </c>
      <c r="E1944" s="2" t="s">
        <v>1381</v>
      </c>
      <c r="F1944" s="2" t="s">
        <v>1535</v>
      </c>
      <c r="G1944" s="2" t="s">
        <v>1391</v>
      </c>
      <c r="H1944" s="2" t="s">
        <v>1253</v>
      </c>
      <c r="I1944" s="2" t="s">
        <v>1407</v>
      </c>
      <c r="J1944">
        <v>1.119</v>
      </c>
    </row>
    <row r="1945" spans="1:10" hidden="1">
      <c r="A1945" t="str">
        <f t="shared" si="30"/>
        <v>44552WAS</v>
      </c>
      <c r="B1945" s="1">
        <v>44552</v>
      </c>
      <c r="C1945" t="s">
        <v>1264</v>
      </c>
      <c r="D1945" s="2" t="s">
        <v>1197</v>
      </c>
      <c r="E1945" s="2" t="s">
        <v>1415</v>
      </c>
      <c r="F1945" s="2" t="s">
        <v>1326</v>
      </c>
      <c r="G1945" s="2" t="s">
        <v>1387</v>
      </c>
      <c r="H1945" s="2" t="s">
        <v>1328</v>
      </c>
      <c r="I1945" s="2" t="s">
        <v>1462</v>
      </c>
      <c r="J1945">
        <v>1.077</v>
      </c>
    </row>
    <row r="1946" spans="1:10" hidden="1">
      <c r="A1946" t="str">
        <f t="shared" si="30"/>
        <v>44552MIN</v>
      </c>
      <c r="B1946" s="1">
        <v>44552</v>
      </c>
      <c r="C1946" t="s">
        <v>1265</v>
      </c>
      <c r="D1946" s="2" t="s">
        <v>1187</v>
      </c>
      <c r="E1946" s="2" t="s">
        <v>1368</v>
      </c>
      <c r="F1946" s="2" t="s">
        <v>1494</v>
      </c>
      <c r="G1946" s="2" t="s">
        <v>1531</v>
      </c>
      <c r="H1946" s="2" t="s">
        <v>1338</v>
      </c>
      <c r="I1946" s="2" t="s">
        <v>1351</v>
      </c>
      <c r="J1946">
        <v>1.0609999999999999</v>
      </c>
    </row>
    <row r="1947" spans="1:10" hidden="1">
      <c r="A1947" t="str">
        <f t="shared" si="30"/>
        <v>44552LAL</v>
      </c>
      <c r="B1947" s="1">
        <v>44552</v>
      </c>
      <c r="C1947" t="s">
        <v>1266</v>
      </c>
      <c r="D1947" s="2" t="s">
        <v>1183</v>
      </c>
      <c r="E1947" s="2" t="s">
        <v>1301</v>
      </c>
      <c r="F1947" s="2" t="s">
        <v>1449</v>
      </c>
      <c r="G1947" s="2" t="s">
        <v>1363</v>
      </c>
      <c r="H1947" s="2" t="s">
        <v>1426</v>
      </c>
      <c r="I1947" s="2" t="s">
        <v>1392</v>
      </c>
      <c r="J1947">
        <v>1.0620000000000001</v>
      </c>
    </row>
    <row r="1948" spans="1:10" hidden="1">
      <c r="A1948" t="str">
        <f t="shared" si="30"/>
        <v>44552LAC</v>
      </c>
      <c r="B1948" s="1">
        <v>44552</v>
      </c>
      <c r="C1948" t="s">
        <v>1267</v>
      </c>
      <c r="D1948" s="2" t="s">
        <v>1182</v>
      </c>
      <c r="E1948" s="2" t="s">
        <v>1462</v>
      </c>
      <c r="F1948" s="2" t="s">
        <v>1487</v>
      </c>
      <c r="G1948" s="2" t="s">
        <v>1677</v>
      </c>
      <c r="H1948" s="2" t="s">
        <v>1430</v>
      </c>
      <c r="I1948" s="2" t="s">
        <v>1336</v>
      </c>
      <c r="J1948">
        <v>1.147</v>
      </c>
    </row>
    <row r="1949" spans="1:10" hidden="1">
      <c r="A1949" t="str">
        <f t="shared" si="30"/>
        <v>44552NOP</v>
      </c>
      <c r="B1949" s="1">
        <v>44552</v>
      </c>
      <c r="C1949" t="s">
        <v>1268</v>
      </c>
      <c r="D1949" s="2" t="s">
        <v>1188</v>
      </c>
      <c r="E1949" s="2" t="s">
        <v>1462</v>
      </c>
      <c r="F1949" s="2" t="s">
        <v>1297</v>
      </c>
      <c r="G1949" s="2" t="s">
        <v>1379</v>
      </c>
      <c r="H1949" s="2" t="s">
        <v>1293</v>
      </c>
      <c r="I1949" s="2" t="s">
        <v>1455</v>
      </c>
      <c r="J1949">
        <v>1.1020000000000001</v>
      </c>
    </row>
    <row r="1950" spans="1:10" hidden="1">
      <c r="A1950" t="str">
        <f t="shared" si="30"/>
        <v>44552HOU</v>
      </c>
      <c r="B1950" s="1">
        <v>44552</v>
      </c>
      <c r="C1950" t="s">
        <v>1269</v>
      </c>
      <c r="D1950" s="2" t="s">
        <v>1180</v>
      </c>
      <c r="E1950" s="2" t="s">
        <v>1450</v>
      </c>
      <c r="F1950" s="2" t="s">
        <v>1526</v>
      </c>
      <c r="G1950" s="2" t="s">
        <v>1644</v>
      </c>
      <c r="H1950" s="2" t="s">
        <v>1428</v>
      </c>
      <c r="I1950" s="2" t="s">
        <v>1423</v>
      </c>
      <c r="J1950">
        <v>1.04</v>
      </c>
    </row>
    <row r="1951" spans="1:10" hidden="1">
      <c r="A1951" t="str">
        <f t="shared" si="30"/>
        <v>44552ORL</v>
      </c>
      <c r="B1951" s="1">
        <v>44552</v>
      </c>
      <c r="C1951" t="s">
        <v>1270</v>
      </c>
      <c r="D1951" s="2" t="s">
        <v>1191</v>
      </c>
      <c r="E1951" s="2" t="s">
        <v>1377</v>
      </c>
      <c r="F1951" s="2" t="s">
        <v>1423</v>
      </c>
      <c r="G1951" s="2" t="s">
        <v>1348</v>
      </c>
      <c r="H1951" s="2" t="s">
        <v>1308</v>
      </c>
      <c r="I1951" s="2" t="s">
        <v>1467</v>
      </c>
      <c r="J1951">
        <v>1.0209999999999999</v>
      </c>
    </row>
    <row r="1952" spans="1:10" hidden="1">
      <c r="A1952" t="str">
        <f t="shared" si="30"/>
        <v>44552DET</v>
      </c>
      <c r="B1952" s="1">
        <v>44552</v>
      </c>
      <c r="C1952" t="s">
        <v>1271</v>
      </c>
      <c r="D1952" s="2" t="s">
        <v>1178</v>
      </c>
      <c r="E1952" s="2" t="s">
        <v>1211</v>
      </c>
      <c r="F1952" s="2" t="s">
        <v>1297</v>
      </c>
      <c r="G1952" s="2" t="s">
        <v>1301</v>
      </c>
      <c r="H1952" s="2" t="s">
        <v>1377</v>
      </c>
      <c r="I1952" s="2" t="s">
        <v>1564</v>
      </c>
      <c r="J1952">
        <v>1.048</v>
      </c>
    </row>
    <row r="1953" spans="1:10" hidden="1">
      <c r="A1953" t="str">
        <f t="shared" si="30"/>
        <v>44552OKC</v>
      </c>
      <c r="B1953" s="1">
        <v>44552</v>
      </c>
      <c r="C1953" t="s">
        <v>1273</v>
      </c>
      <c r="D1953" s="2" t="s">
        <v>1190</v>
      </c>
      <c r="E1953" s="2" t="s">
        <v>1375</v>
      </c>
      <c r="F1953" s="2" t="s">
        <v>1381</v>
      </c>
      <c r="G1953" s="2" t="s">
        <v>1466</v>
      </c>
      <c r="H1953" s="2" t="s">
        <v>1373</v>
      </c>
      <c r="I1953" s="2" t="s">
        <v>1348</v>
      </c>
      <c r="J1953">
        <v>1.0069999999999999</v>
      </c>
    </row>
    <row r="1954" spans="1:10" hidden="1">
      <c r="A1954" t="str">
        <f t="shared" si="30"/>
        <v>44553--</v>
      </c>
      <c r="B1954" s="1">
        <v>44553</v>
      </c>
      <c r="C1954" t="s">
        <v>1209</v>
      </c>
      <c r="D1954" s="2" t="s">
        <v>1209</v>
      </c>
      <c r="E1954" s="2" t="s">
        <v>1209</v>
      </c>
      <c r="F1954" s="2" t="s">
        <v>1209</v>
      </c>
      <c r="G1954" s="2" t="s">
        <v>1209</v>
      </c>
      <c r="H1954" s="2" t="s">
        <v>1209</v>
      </c>
      <c r="I1954" s="2" t="s">
        <v>1209</v>
      </c>
      <c r="J1954" t="s">
        <v>1209</v>
      </c>
    </row>
    <row r="1955" spans="1:10" hidden="1">
      <c r="A1955" t="str">
        <f t="shared" si="30"/>
        <v>44553UTA</v>
      </c>
      <c r="B1955" s="1">
        <v>44553</v>
      </c>
      <c r="C1955" t="s">
        <v>1237</v>
      </c>
      <c r="D1955" s="2" t="s">
        <v>1196</v>
      </c>
      <c r="E1955" s="2" t="s">
        <v>1534</v>
      </c>
      <c r="F1955" s="2" t="s">
        <v>1476</v>
      </c>
      <c r="G1955" s="2" t="s">
        <v>1300</v>
      </c>
      <c r="H1955" s="2" t="s">
        <v>1666</v>
      </c>
      <c r="I1955" s="2" t="s">
        <v>1329</v>
      </c>
      <c r="J1955">
        <v>1.1459999999999999</v>
      </c>
    </row>
    <row r="1956" spans="1:10">
      <c r="A1956" t="str">
        <f t="shared" si="30"/>
        <v>44553ATL</v>
      </c>
      <c r="B1956" s="1">
        <v>44553</v>
      </c>
      <c r="C1956" t="s">
        <v>1238</v>
      </c>
      <c r="D1956" s="2" t="s">
        <v>1168</v>
      </c>
      <c r="E1956" s="2" t="s">
        <v>1458</v>
      </c>
      <c r="F1956" s="2" t="s">
        <v>1496</v>
      </c>
      <c r="G1956" s="2" t="s">
        <v>1439</v>
      </c>
      <c r="H1956" s="2" t="s">
        <v>1296</v>
      </c>
      <c r="I1956" s="2" t="s">
        <v>1304</v>
      </c>
      <c r="J1956">
        <v>1.109</v>
      </c>
    </row>
    <row r="1957" spans="1:10" hidden="1">
      <c r="A1957" t="str">
        <f t="shared" si="30"/>
        <v>44553CHA</v>
      </c>
      <c r="B1957" s="1">
        <v>44553</v>
      </c>
      <c r="C1957" t="s">
        <v>1240</v>
      </c>
      <c r="D1957" s="2" t="s">
        <v>1174</v>
      </c>
      <c r="E1957" s="2" t="s">
        <v>1446</v>
      </c>
      <c r="F1957" s="2" t="s">
        <v>1373</v>
      </c>
      <c r="G1957" s="2" t="s">
        <v>1309</v>
      </c>
      <c r="H1957" s="2" t="s">
        <v>1413</v>
      </c>
      <c r="I1957" s="2" t="s">
        <v>1460</v>
      </c>
      <c r="J1957">
        <v>1.075</v>
      </c>
    </row>
    <row r="1958" spans="1:10" hidden="1">
      <c r="A1958" t="str">
        <f t="shared" si="30"/>
        <v>44553GSW</v>
      </c>
      <c r="B1958" s="1">
        <v>44553</v>
      </c>
      <c r="C1958" t="s">
        <v>1241</v>
      </c>
      <c r="D1958" s="2" t="s">
        <v>1179</v>
      </c>
      <c r="E1958" s="2" t="s">
        <v>1474</v>
      </c>
      <c r="F1958" s="2" t="s">
        <v>1363</v>
      </c>
      <c r="G1958" s="2" t="s">
        <v>1320</v>
      </c>
      <c r="H1958" s="2" t="s">
        <v>1563</v>
      </c>
      <c r="I1958" s="2" t="s">
        <v>1379</v>
      </c>
      <c r="J1958">
        <v>1.077</v>
      </c>
    </row>
    <row r="1959" spans="1:10" hidden="1">
      <c r="A1959" t="str">
        <f t="shared" si="30"/>
        <v>44553PHX</v>
      </c>
      <c r="B1959" s="1">
        <v>44553</v>
      </c>
      <c r="C1959" t="s">
        <v>1242</v>
      </c>
      <c r="D1959" s="2" t="s">
        <v>1215</v>
      </c>
      <c r="E1959" s="2" t="s">
        <v>1425</v>
      </c>
      <c r="F1959" s="2" t="s">
        <v>1321</v>
      </c>
      <c r="G1959" s="2" t="s">
        <v>1396</v>
      </c>
      <c r="H1959" s="2" t="s">
        <v>1458</v>
      </c>
      <c r="I1959" s="2" t="s">
        <v>1426</v>
      </c>
      <c r="J1959">
        <v>1.133</v>
      </c>
    </row>
    <row r="1960" spans="1:10" hidden="1">
      <c r="A1960" t="str">
        <f t="shared" si="30"/>
        <v>44553MIA</v>
      </c>
      <c r="B1960" s="1">
        <v>44553</v>
      </c>
      <c r="C1960" t="s">
        <v>1243</v>
      </c>
      <c r="D1960" s="2" t="s">
        <v>1185</v>
      </c>
      <c r="E1960" s="2" t="s">
        <v>1425</v>
      </c>
      <c r="F1960" s="2" t="s">
        <v>1418</v>
      </c>
      <c r="G1960" s="2" t="s">
        <v>1629</v>
      </c>
      <c r="H1960" s="2" t="s">
        <v>1563</v>
      </c>
      <c r="I1960" s="2" t="s">
        <v>1293</v>
      </c>
      <c r="J1960">
        <v>1.073</v>
      </c>
    </row>
    <row r="1961" spans="1:10" hidden="1">
      <c r="A1961" t="str">
        <f t="shared" si="30"/>
        <v>44553CHI</v>
      </c>
      <c r="B1961" s="1">
        <v>44553</v>
      </c>
      <c r="C1961" t="s">
        <v>1244</v>
      </c>
      <c r="D1961" s="2" t="s">
        <v>1173</v>
      </c>
      <c r="E1961" s="2" t="s">
        <v>1225</v>
      </c>
      <c r="F1961" s="2" t="s">
        <v>1321</v>
      </c>
      <c r="G1961" s="2" t="s">
        <v>1676</v>
      </c>
      <c r="H1961" s="2" t="s">
        <v>1437</v>
      </c>
      <c r="I1961" s="2" t="s">
        <v>1443</v>
      </c>
      <c r="J1961">
        <v>1.081</v>
      </c>
    </row>
    <row r="1962" spans="1:10" hidden="1">
      <c r="A1962" t="str">
        <f t="shared" si="30"/>
        <v>44553MEM</v>
      </c>
      <c r="B1962" s="1">
        <v>44553</v>
      </c>
      <c r="C1962" t="s">
        <v>1245</v>
      </c>
      <c r="D1962" s="2" t="s">
        <v>1184</v>
      </c>
      <c r="E1962" s="2" t="s">
        <v>1280</v>
      </c>
      <c r="F1962" s="2" t="s">
        <v>1338</v>
      </c>
      <c r="G1962" s="2" t="s">
        <v>1484</v>
      </c>
      <c r="H1962" s="2" t="s">
        <v>1582</v>
      </c>
      <c r="I1962" s="2" t="s">
        <v>1338</v>
      </c>
      <c r="J1962">
        <v>1.0880000000000001</v>
      </c>
    </row>
    <row r="1963" spans="1:10" hidden="1">
      <c r="A1963" t="str">
        <f t="shared" si="30"/>
        <v>44553MIL</v>
      </c>
      <c r="B1963" s="1">
        <v>44553</v>
      </c>
      <c r="C1963" t="s">
        <v>1246</v>
      </c>
      <c r="D1963" s="2" t="s">
        <v>1186</v>
      </c>
      <c r="E1963" s="2" t="s">
        <v>1436</v>
      </c>
      <c r="F1963" s="2" t="s">
        <v>1336</v>
      </c>
      <c r="G1963" s="2" t="s">
        <v>1675</v>
      </c>
      <c r="H1963" s="2" t="s">
        <v>1387</v>
      </c>
      <c r="I1963" s="2" t="s">
        <v>1425</v>
      </c>
      <c r="J1963">
        <v>1.129</v>
      </c>
    </row>
    <row r="1964" spans="1:10" hidden="1">
      <c r="A1964" t="str">
        <f t="shared" si="30"/>
        <v>44553DEN</v>
      </c>
      <c r="B1964" s="1">
        <v>44553</v>
      </c>
      <c r="C1964" t="s">
        <v>1247</v>
      </c>
      <c r="D1964" s="2" t="s">
        <v>1177</v>
      </c>
      <c r="E1964" s="2" t="s">
        <v>1363</v>
      </c>
      <c r="F1964" s="2" t="s">
        <v>1277</v>
      </c>
      <c r="G1964" s="2" t="s">
        <v>1597</v>
      </c>
      <c r="H1964" s="2" t="s">
        <v>1282</v>
      </c>
      <c r="I1964" s="2" t="s">
        <v>1476</v>
      </c>
      <c r="J1964">
        <v>1.1359999999999999</v>
      </c>
    </row>
    <row r="1965" spans="1:10" hidden="1">
      <c r="A1965" t="str">
        <f t="shared" si="30"/>
        <v>44553SAS</v>
      </c>
      <c r="B1965" s="1">
        <v>44553</v>
      </c>
      <c r="C1965" t="s">
        <v>1248</v>
      </c>
      <c r="D1965" s="2" t="s">
        <v>1194</v>
      </c>
      <c r="E1965" s="2" t="s">
        <v>1386</v>
      </c>
      <c r="F1965" s="2" t="s">
        <v>1355</v>
      </c>
      <c r="G1965" s="2" t="s">
        <v>1413</v>
      </c>
      <c r="H1965" s="2" t="s">
        <v>1320</v>
      </c>
      <c r="I1965" s="2" t="s">
        <v>1482</v>
      </c>
      <c r="J1965">
        <v>1.0780000000000001</v>
      </c>
    </row>
    <row r="1966" spans="1:10" hidden="1">
      <c r="A1966" t="str">
        <f t="shared" si="30"/>
        <v>44553TOR</v>
      </c>
      <c r="B1966" s="1">
        <v>44553</v>
      </c>
      <c r="C1966" t="s">
        <v>1249</v>
      </c>
      <c r="D1966" s="2" t="s">
        <v>1195</v>
      </c>
      <c r="E1966" s="2" t="s">
        <v>1386</v>
      </c>
      <c r="F1966" s="2" t="s">
        <v>1585</v>
      </c>
      <c r="G1966" s="2" t="s">
        <v>1278</v>
      </c>
      <c r="H1966" s="2" t="s">
        <v>1381</v>
      </c>
      <c r="I1966" s="2" t="s">
        <v>1283</v>
      </c>
      <c r="J1966">
        <v>1.085</v>
      </c>
    </row>
    <row r="1967" spans="1:10" hidden="1">
      <c r="A1967" t="str">
        <f t="shared" si="30"/>
        <v>44553POR</v>
      </c>
      <c r="B1967" s="1">
        <v>44553</v>
      </c>
      <c r="C1967" t="s">
        <v>1250</v>
      </c>
      <c r="D1967" s="2" t="s">
        <v>1193</v>
      </c>
      <c r="E1967" s="2" t="s">
        <v>1386</v>
      </c>
      <c r="F1967" s="2" t="s">
        <v>1422</v>
      </c>
      <c r="G1967" s="2" t="s">
        <v>1462</v>
      </c>
      <c r="H1967" s="2" t="s">
        <v>1401</v>
      </c>
      <c r="I1967" s="2" t="s">
        <v>1430</v>
      </c>
      <c r="J1967">
        <v>1.1439999999999999</v>
      </c>
    </row>
    <row r="1968" spans="1:10" hidden="1">
      <c r="A1968" t="str">
        <f t="shared" si="30"/>
        <v>44553IND</v>
      </c>
      <c r="B1968" s="1">
        <v>44553</v>
      </c>
      <c r="C1968" t="s">
        <v>1251</v>
      </c>
      <c r="D1968" s="2" t="s">
        <v>1181</v>
      </c>
      <c r="E1968" s="2" t="s">
        <v>1421</v>
      </c>
      <c r="F1968" s="2" t="s">
        <v>1542</v>
      </c>
      <c r="G1968" s="2" t="s">
        <v>1378</v>
      </c>
      <c r="H1968" s="2" t="s">
        <v>1360</v>
      </c>
      <c r="I1968" s="2" t="s">
        <v>1482</v>
      </c>
      <c r="J1968">
        <v>1.091</v>
      </c>
    </row>
    <row r="1969" spans="1:10" hidden="1">
      <c r="A1969" t="str">
        <f t="shared" si="30"/>
        <v>44553CLE</v>
      </c>
      <c r="B1969" s="1">
        <v>44553</v>
      </c>
      <c r="C1969" t="s">
        <v>1252</v>
      </c>
      <c r="D1969" s="2" t="s">
        <v>1175</v>
      </c>
      <c r="E1969" s="2" t="s">
        <v>1421</v>
      </c>
      <c r="F1969" s="2" t="s">
        <v>1356</v>
      </c>
      <c r="G1969" s="2" t="s">
        <v>1672</v>
      </c>
      <c r="H1969" s="2" t="s">
        <v>1282</v>
      </c>
      <c r="I1969" s="2" t="s">
        <v>1286</v>
      </c>
      <c r="J1969">
        <v>1.026</v>
      </c>
    </row>
    <row r="1970" spans="1:10" hidden="1">
      <c r="A1970" t="str">
        <f t="shared" si="30"/>
        <v>44553BKN</v>
      </c>
      <c r="B1970" s="1">
        <v>44553</v>
      </c>
      <c r="C1970" t="s">
        <v>1255</v>
      </c>
      <c r="D1970" s="2" t="s">
        <v>1171</v>
      </c>
      <c r="E1970" s="2" t="s">
        <v>1421</v>
      </c>
      <c r="F1970" s="2" t="s">
        <v>1293</v>
      </c>
      <c r="G1970" s="2" t="s">
        <v>1344</v>
      </c>
      <c r="H1970" s="2" t="s">
        <v>1297</v>
      </c>
      <c r="I1970" s="2" t="s">
        <v>1391</v>
      </c>
      <c r="J1970">
        <v>1.1439999999999999</v>
      </c>
    </row>
    <row r="1971" spans="1:10" hidden="1">
      <c r="A1971" t="str">
        <f t="shared" si="30"/>
        <v>44553PHI</v>
      </c>
      <c r="B1971" s="1">
        <v>44553</v>
      </c>
      <c r="C1971" t="s">
        <v>1256</v>
      </c>
      <c r="D1971" s="2" t="s">
        <v>1192</v>
      </c>
      <c r="E1971" s="2" t="s">
        <v>1439</v>
      </c>
      <c r="F1971" s="2" t="s">
        <v>1301</v>
      </c>
      <c r="G1971" s="2" t="s">
        <v>1328</v>
      </c>
      <c r="H1971" s="2" t="s">
        <v>1331</v>
      </c>
      <c r="I1971" s="2" t="s">
        <v>1439</v>
      </c>
      <c r="J1971">
        <v>1.1020000000000001</v>
      </c>
    </row>
    <row r="1972" spans="1:10" hidden="1">
      <c r="A1972" t="str">
        <f t="shared" si="30"/>
        <v>44553SAC</v>
      </c>
      <c r="B1972" s="1">
        <v>44553</v>
      </c>
      <c r="C1972" t="s">
        <v>1260</v>
      </c>
      <c r="D1972" s="2" t="s">
        <v>1214</v>
      </c>
      <c r="E1972" s="2" t="s">
        <v>1443</v>
      </c>
      <c r="F1972" s="2" t="s">
        <v>1210</v>
      </c>
      <c r="G1972" s="2" t="s">
        <v>1408</v>
      </c>
      <c r="H1972" s="2" t="s">
        <v>1440</v>
      </c>
      <c r="I1972" s="2" t="s">
        <v>1293</v>
      </c>
      <c r="J1972">
        <v>1.1020000000000001</v>
      </c>
    </row>
    <row r="1973" spans="1:10" hidden="1">
      <c r="A1973" t="str">
        <f t="shared" si="30"/>
        <v>44553BOS</v>
      </c>
      <c r="B1973" s="1">
        <v>44553</v>
      </c>
      <c r="C1973" t="s">
        <v>1261</v>
      </c>
      <c r="D1973" s="2" t="s">
        <v>1172</v>
      </c>
      <c r="E1973" s="2" t="s">
        <v>1282</v>
      </c>
      <c r="F1973" s="2" t="s">
        <v>1436</v>
      </c>
      <c r="G1973" s="2" t="s">
        <v>1365</v>
      </c>
      <c r="H1973" s="2" t="s">
        <v>1351</v>
      </c>
      <c r="I1973" s="2" t="s">
        <v>1428</v>
      </c>
      <c r="J1973">
        <v>1.105</v>
      </c>
    </row>
    <row r="1974" spans="1:10" hidden="1">
      <c r="A1974" t="str">
        <f t="shared" si="30"/>
        <v>44553NYK</v>
      </c>
      <c r="B1974" s="1">
        <v>44553</v>
      </c>
      <c r="C1974" t="s">
        <v>1262</v>
      </c>
      <c r="D1974" s="2" t="s">
        <v>1189</v>
      </c>
      <c r="E1974" s="2" t="s">
        <v>1282</v>
      </c>
      <c r="F1974" s="2" t="s">
        <v>1621</v>
      </c>
      <c r="G1974" s="2" t="s">
        <v>1467</v>
      </c>
      <c r="H1974" s="2" t="s">
        <v>1462</v>
      </c>
      <c r="I1974" s="2" t="s">
        <v>1224</v>
      </c>
      <c r="J1974">
        <v>1.0680000000000001</v>
      </c>
    </row>
    <row r="1975" spans="1:10" hidden="1">
      <c r="A1975" t="str">
        <f t="shared" si="30"/>
        <v>44553DAL</v>
      </c>
      <c r="B1975" s="1">
        <v>44553</v>
      </c>
      <c r="C1975" t="s">
        <v>1263</v>
      </c>
      <c r="D1975" s="2" t="s">
        <v>1176</v>
      </c>
      <c r="E1975" s="2" t="s">
        <v>1226</v>
      </c>
      <c r="F1975" s="2" t="s">
        <v>1253</v>
      </c>
      <c r="G1975" s="2" t="s">
        <v>1655</v>
      </c>
      <c r="H1975" s="2" t="s">
        <v>1280</v>
      </c>
      <c r="I1975" s="2" t="s">
        <v>1407</v>
      </c>
      <c r="J1975">
        <v>1.119</v>
      </c>
    </row>
    <row r="1976" spans="1:10" hidden="1">
      <c r="A1976" t="str">
        <f t="shared" si="30"/>
        <v>44553WAS</v>
      </c>
      <c r="B1976" s="1">
        <v>44553</v>
      </c>
      <c r="C1976" t="s">
        <v>1264</v>
      </c>
      <c r="D1976" s="2" t="s">
        <v>1197</v>
      </c>
      <c r="E1976" s="2" t="s">
        <v>1415</v>
      </c>
      <c r="F1976" s="2" t="s">
        <v>1326</v>
      </c>
      <c r="G1976" s="2" t="s">
        <v>1387</v>
      </c>
      <c r="H1976" s="2" t="s">
        <v>1328</v>
      </c>
      <c r="I1976" s="2" t="s">
        <v>1462</v>
      </c>
      <c r="J1976">
        <v>1.077</v>
      </c>
    </row>
    <row r="1977" spans="1:10" hidden="1">
      <c r="A1977" t="str">
        <f t="shared" si="30"/>
        <v>44553MIN</v>
      </c>
      <c r="B1977" s="1">
        <v>44553</v>
      </c>
      <c r="C1977" t="s">
        <v>1265</v>
      </c>
      <c r="D1977" s="2" t="s">
        <v>1187</v>
      </c>
      <c r="E1977" s="2" t="s">
        <v>1368</v>
      </c>
      <c r="F1977" s="2" t="s">
        <v>1386</v>
      </c>
      <c r="G1977" s="2" t="s">
        <v>1448</v>
      </c>
      <c r="H1977" s="2" t="s">
        <v>1338</v>
      </c>
      <c r="I1977" s="2" t="s">
        <v>1253</v>
      </c>
      <c r="J1977">
        <v>1.0609999999999999</v>
      </c>
    </row>
    <row r="1978" spans="1:10" hidden="1">
      <c r="A1978" t="str">
        <f t="shared" si="30"/>
        <v>44553NOP</v>
      </c>
      <c r="B1978" s="1">
        <v>44553</v>
      </c>
      <c r="C1978" t="s">
        <v>1266</v>
      </c>
      <c r="D1978" s="2" t="s">
        <v>1188</v>
      </c>
      <c r="E1978" s="2" t="s">
        <v>1300</v>
      </c>
      <c r="F1978" s="2" t="s">
        <v>1535</v>
      </c>
      <c r="G1978" s="2" t="s">
        <v>1420</v>
      </c>
      <c r="H1978" s="2" t="s">
        <v>1440</v>
      </c>
      <c r="I1978" s="2" t="s">
        <v>1455</v>
      </c>
      <c r="J1978">
        <v>1.1020000000000001</v>
      </c>
    </row>
    <row r="1979" spans="1:10" hidden="1">
      <c r="A1979" t="str">
        <f t="shared" si="30"/>
        <v>44553LAC</v>
      </c>
      <c r="B1979" s="1">
        <v>44553</v>
      </c>
      <c r="C1979" t="s">
        <v>1267</v>
      </c>
      <c r="D1979" s="2" t="s">
        <v>1182</v>
      </c>
      <c r="E1979" s="2" t="s">
        <v>1462</v>
      </c>
      <c r="F1979" s="2" t="s">
        <v>1487</v>
      </c>
      <c r="G1979" s="2" t="s">
        <v>1677</v>
      </c>
      <c r="H1979" s="2" t="s">
        <v>1430</v>
      </c>
      <c r="I1979" s="2" t="s">
        <v>1336</v>
      </c>
      <c r="J1979">
        <v>1.147</v>
      </c>
    </row>
    <row r="1980" spans="1:10" hidden="1">
      <c r="A1980" t="str">
        <f t="shared" si="30"/>
        <v>44553LAL</v>
      </c>
      <c r="B1980" s="1">
        <v>44553</v>
      </c>
      <c r="C1980" t="s">
        <v>1268</v>
      </c>
      <c r="D1980" s="2" t="s">
        <v>1183</v>
      </c>
      <c r="E1980" s="2" t="s">
        <v>1336</v>
      </c>
      <c r="F1980" s="2" t="s">
        <v>1583</v>
      </c>
      <c r="G1980" s="2" t="s">
        <v>1678</v>
      </c>
      <c r="H1980" s="2" t="s">
        <v>1300</v>
      </c>
      <c r="I1980" s="2" t="s">
        <v>1392</v>
      </c>
      <c r="J1980">
        <v>1.0620000000000001</v>
      </c>
    </row>
    <row r="1981" spans="1:10" hidden="1">
      <c r="A1981" t="str">
        <f t="shared" si="30"/>
        <v>44553HOU</v>
      </c>
      <c r="B1981" s="1">
        <v>44553</v>
      </c>
      <c r="C1981" t="s">
        <v>1269</v>
      </c>
      <c r="D1981" s="2" t="s">
        <v>1180</v>
      </c>
      <c r="E1981" s="2" t="s">
        <v>1450</v>
      </c>
      <c r="F1981" s="2" t="s">
        <v>1526</v>
      </c>
      <c r="G1981" s="2" t="s">
        <v>1644</v>
      </c>
      <c r="H1981" s="2" t="s">
        <v>1428</v>
      </c>
      <c r="I1981" s="2" t="s">
        <v>1423</v>
      </c>
      <c r="J1981">
        <v>1.04</v>
      </c>
    </row>
    <row r="1982" spans="1:10" hidden="1">
      <c r="A1982" t="str">
        <f t="shared" si="30"/>
        <v>44553ORL</v>
      </c>
      <c r="B1982" s="1">
        <v>44553</v>
      </c>
      <c r="C1982" t="s">
        <v>1270</v>
      </c>
      <c r="D1982" s="2" t="s">
        <v>1191</v>
      </c>
      <c r="E1982" s="2" t="s">
        <v>1377</v>
      </c>
      <c r="F1982" s="2" t="s">
        <v>1423</v>
      </c>
      <c r="G1982" s="2" t="s">
        <v>1348</v>
      </c>
      <c r="H1982" s="2" t="s">
        <v>1308</v>
      </c>
      <c r="I1982" s="2" t="s">
        <v>1467</v>
      </c>
      <c r="J1982">
        <v>1.0209999999999999</v>
      </c>
    </row>
    <row r="1983" spans="1:10" hidden="1">
      <c r="A1983" t="str">
        <f t="shared" si="30"/>
        <v>44553OKC</v>
      </c>
      <c r="B1983" s="1">
        <v>44553</v>
      </c>
      <c r="C1983" t="s">
        <v>1271</v>
      </c>
      <c r="D1983" s="2" t="s">
        <v>1190</v>
      </c>
      <c r="E1983" s="2" t="s">
        <v>1375</v>
      </c>
      <c r="F1983" s="2" t="s">
        <v>1381</v>
      </c>
      <c r="G1983" s="2" t="s">
        <v>1466</v>
      </c>
      <c r="H1983" s="2" t="s">
        <v>1373</v>
      </c>
      <c r="I1983" s="2" t="s">
        <v>1348</v>
      </c>
      <c r="J1983">
        <v>1.0069999999999999</v>
      </c>
    </row>
    <row r="1984" spans="1:10" hidden="1">
      <c r="A1984" t="str">
        <f t="shared" si="30"/>
        <v>44553DET</v>
      </c>
      <c r="B1984" s="1">
        <v>44553</v>
      </c>
      <c r="C1984" t="s">
        <v>1273</v>
      </c>
      <c r="D1984" s="2" t="s">
        <v>1178</v>
      </c>
      <c r="E1984" s="2" t="s">
        <v>1424</v>
      </c>
      <c r="F1984" s="2" t="s">
        <v>1564</v>
      </c>
      <c r="G1984" s="2" t="s">
        <v>1677</v>
      </c>
      <c r="H1984" s="2" t="s">
        <v>1377</v>
      </c>
      <c r="I1984" s="2" t="s">
        <v>1364</v>
      </c>
      <c r="J1984">
        <v>1.048</v>
      </c>
    </row>
    <row r="1985" spans="1:10" hidden="1">
      <c r="A1985" t="str">
        <f t="shared" si="30"/>
        <v>44554--</v>
      </c>
      <c r="B1985" s="1">
        <v>44554</v>
      </c>
      <c r="C1985" t="s">
        <v>1209</v>
      </c>
      <c r="D1985" s="2" t="s">
        <v>1209</v>
      </c>
      <c r="E1985" s="2" t="s">
        <v>1209</v>
      </c>
      <c r="F1985" s="2" t="s">
        <v>1209</v>
      </c>
      <c r="G1985" s="2" t="s">
        <v>1209</v>
      </c>
      <c r="H1985" s="2" t="s">
        <v>1209</v>
      </c>
      <c r="I1985" s="2" t="s">
        <v>1209</v>
      </c>
      <c r="J1985" t="s">
        <v>1209</v>
      </c>
    </row>
    <row r="1986" spans="1:10" hidden="1">
      <c r="A1986" t="str">
        <f t="shared" si="30"/>
        <v>44554UTA</v>
      </c>
      <c r="B1986" s="1">
        <v>44554</v>
      </c>
      <c r="C1986" t="s">
        <v>1237</v>
      </c>
      <c r="D1986" s="2" t="s">
        <v>1196</v>
      </c>
      <c r="E1986" s="2" t="s">
        <v>1534</v>
      </c>
      <c r="F1986" s="2" t="s">
        <v>1476</v>
      </c>
      <c r="G1986" s="2" t="s">
        <v>1300</v>
      </c>
      <c r="H1986" s="2" t="s">
        <v>1666</v>
      </c>
      <c r="I1986" s="2" t="s">
        <v>1329</v>
      </c>
      <c r="J1986">
        <v>1.1459999999999999</v>
      </c>
    </row>
    <row r="1987" spans="1:10">
      <c r="A1987" t="str">
        <f t="shared" ref="A1987:A2050" si="31">_xlfn.CONCAT(B1987,D1987)</f>
        <v>44554ATL</v>
      </c>
      <c r="B1987" s="1">
        <v>44554</v>
      </c>
      <c r="C1987" t="s">
        <v>1238</v>
      </c>
      <c r="D1987" s="2" t="s">
        <v>1168</v>
      </c>
      <c r="E1987" s="2" t="s">
        <v>1528</v>
      </c>
      <c r="F1987" s="2" t="s">
        <v>1379</v>
      </c>
      <c r="G1987" s="2" t="s">
        <v>1365</v>
      </c>
      <c r="H1987" s="2" t="s">
        <v>1222</v>
      </c>
      <c r="I1987" s="2" t="s">
        <v>1304</v>
      </c>
      <c r="J1987">
        <v>1.109</v>
      </c>
    </row>
    <row r="1988" spans="1:10" hidden="1">
      <c r="A1988" t="str">
        <f t="shared" si="31"/>
        <v>44554CHA</v>
      </c>
      <c r="B1988" s="1">
        <v>44554</v>
      </c>
      <c r="C1988" t="s">
        <v>1240</v>
      </c>
      <c r="D1988" s="2" t="s">
        <v>1174</v>
      </c>
      <c r="E1988" s="2" t="s">
        <v>1446</v>
      </c>
      <c r="F1988" s="2" t="s">
        <v>1373</v>
      </c>
      <c r="G1988" s="2" t="s">
        <v>1309</v>
      </c>
      <c r="H1988" s="2" t="s">
        <v>1413</v>
      </c>
      <c r="I1988" s="2" t="s">
        <v>1460</v>
      </c>
      <c r="J1988">
        <v>1.075</v>
      </c>
    </row>
    <row r="1989" spans="1:10" hidden="1">
      <c r="A1989" t="str">
        <f t="shared" si="31"/>
        <v>44554GSW</v>
      </c>
      <c r="B1989" s="1">
        <v>44554</v>
      </c>
      <c r="C1989" t="s">
        <v>1241</v>
      </c>
      <c r="D1989" s="2" t="s">
        <v>1179</v>
      </c>
      <c r="E1989" s="2" t="s">
        <v>1474</v>
      </c>
      <c r="F1989" s="2" t="s">
        <v>1363</v>
      </c>
      <c r="G1989" s="2" t="s">
        <v>1320</v>
      </c>
      <c r="H1989" s="2" t="s">
        <v>1563</v>
      </c>
      <c r="I1989" s="2" t="s">
        <v>1379</v>
      </c>
      <c r="J1989">
        <v>1.077</v>
      </c>
    </row>
    <row r="1990" spans="1:10" hidden="1">
      <c r="A1990" t="str">
        <f t="shared" si="31"/>
        <v>44554PHX</v>
      </c>
      <c r="B1990" s="1">
        <v>44554</v>
      </c>
      <c r="C1990" t="s">
        <v>1242</v>
      </c>
      <c r="D1990" s="2" t="s">
        <v>1215</v>
      </c>
      <c r="E1990" s="2" t="s">
        <v>1425</v>
      </c>
      <c r="F1990" s="2" t="s">
        <v>1321</v>
      </c>
      <c r="G1990" s="2" t="s">
        <v>1396</v>
      </c>
      <c r="H1990" s="2" t="s">
        <v>1458</v>
      </c>
      <c r="I1990" s="2" t="s">
        <v>1426</v>
      </c>
      <c r="J1990">
        <v>1.133</v>
      </c>
    </row>
    <row r="1991" spans="1:10" hidden="1">
      <c r="A1991" t="str">
        <f t="shared" si="31"/>
        <v>44554MIA</v>
      </c>
      <c r="B1991" s="1">
        <v>44554</v>
      </c>
      <c r="C1991" t="s">
        <v>1243</v>
      </c>
      <c r="D1991" s="2" t="s">
        <v>1185</v>
      </c>
      <c r="E1991" s="2" t="s">
        <v>1425</v>
      </c>
      <c r="F1991" s="2" t="s">
        <v>1418</v>
      </c>
      <c r="G1991" s="2" t="s">
        <v>1629</v>
      </c>
      <c r="H1991" s="2" t="s">
        <v>1563</v>
      </c>
      <c r="I1991" s="2" t="s">
        <v>1293</v>
      </c>
      <c r="J1991">
        <v>1.073</v>
      </c>
    </row>
    <row r="1992" spans="1:10" hidden="1">
      <c r="A1992" t="str">
        <f t="shared" si="31"/>
        <v>44554CHI</v>
      </c>
      <c r="B1992" s="1">
        <v>44554</v>
      </c>
      <c r="C1992" t="s">
        <v>1244</v>
      </c>
      <c r="D1992" s="2" t="s">
        <v>1173</v>
      </c>
      <c r="E1992" s="2" t="s">
        <v>1225</v>
      </c>
      <c r="F1992" s="2" t="s">
        <v>1321</v>
      </c>
      <c r="G1992" s="2" t="s">
        <v>1676</v>
      </c>
      <c r="H1992" s="2" t="s">
        <v>1437</v>
      </c>
      <c r="I1992" s="2" t="s">
        <v>1443</v>
      </c>
      <c r="J1992">
        <v>1.081</v>
      </c>
    </row>
    <row r="1993" spans="1:10" hidden="1">
      <c r="A1993" t="str">
        <f t="shared" si="31"/>
        <v>44554MIL</v>
      </c>
      <c r="B1993" s="1">
        <v>44554</v>
      </c>
      <c r="C1993" t="s">
        <v>1245</v>
      </c>
      <c r="D1993" s="2" t="s">
        <v>1186</v>
      </c>
      <c r="E1993" s="2" t="s">
        <v>1459</v>
      </c>
      <c r="F1993" s="2" t="s">
        <v>1210</v>
      </c>
      <c r="G1993" s="2" t="s">
        <v>1318</v>
      </c>
      <c r="H1993" s="2" t="s">
        <v>1288</v>
      </c>
      <c r="I1993" s="2" t="s">
        <v>1425</v>
      </c>
      <c r="J1993">
        <v>1.129</v>
      </c>
    </row>
    <row r="1994" spans="1:10" hidden="1">
      <c r="A1994" t="str">
        <f t="shared" si="31"/>
        <v>44554MEM</v>
      </c>
      <c r="B1994" s="1">
        <v>44554</v>
      </c>
      <c r="C1994" t="s">
        <v>1246</v>
      </c>
      <c r="D1994" s="2" t="s">
        <v>1184</v>
      </c>
      <c r="E1994" s="2" t="s">
        <v>1280</v>
      </c>
      <c r="F1994" s="2" t="s">
        <v>1338</v>
      </c>
      <c r="G1994" s="2" t="s">
        <v>1484</v>
      </c>
      <c r="H1994" s="2" t="s">
        <v>1582</v>
      </c>
      <c r="I1994" s="2" t="s">
        <v>1338</v>
      </c>
      <c r="J1994">
        <v>1.0880000000000001</v>
      </c>
    </row>
    <row r="1995" spans="1:10" hidden="1">
      <c r="A1995" t="str">
        <f t="shared" si="31"/>
        <v>44554SAS</v>
      </c>
      <c r="B1995" s="1">
        <v>44554</v>
      </c>
      <c r="C1995" t="s">
        <v>1247</v>
      </c>
      <c r="D1995" s="2" t="s">
        <v>1194</v>
      </c>
      <c r="E1995" s="2" t="s">
        <v>1386</v>
      </c>
      <c r="F1995" s="2" t="s">
        <v>1355</v>
      </c>
      <c r="G1995" s="2" t="s">
        <v>1413</v>
      </c>
      <c r="H1995" s="2" t="s">
        <v>1320</v>
      </c>
      <c r="I1995" s="2" t="s">
        <v>1482</v>
      </c>
      <c r="J1995">
        <v>1.0780000000000001</v>
      </c>
    </row>
    <row r="1996" spans="1:10" hidden="1">
      <c r="A1996" t="str">
        <f t="shared" si="31"/>
        <v>44554TOR</v>
      </c>
      <c r="B1996" s="1">
        <v>44554</v>
      </c>
      <c r="C1996" t="s">
        <v>1248</v>
      </c>
      <c r="D1996" s="2" t="s">
        <v>1195</v>
      </c>
      <c r="E1996" s="2" t="s">
        <v>1386</v>
      </c>
      <c r="F1996" s="2" t="s">
        <v>1585</v>
      </c>
      <c r="G1996" s="2" t="s">
        <v>1278</v>
      </c>
      <c r="H1996" s="2" t="s">
        <v>1381</v>
      </c>
      <c r="I1996" s="2" t="s">
        <v>1283</v>
      </c>
      <c r="J1996">
        <v>1.085</v>
      </c>
    </row>
    <row r="1997" spans="1:10" hidden="1">
      <c r="A1997" t="str">
        <f t="shared" si="31"/>
        <v>44554POR</v>
      </c>
      <c r="B1997" s="1">
        <v>44554</v>
      </c>
      <c r="C1997" t="s">
        <v>1249</v>
      </c>
      <c r="D1997" s="2" t="s">
        <v>1193</v>
      </c>
      <c r="E1997" s="2" t="s">
        <v>1386</v>
      </c>
      <c r="F1997" s="2" t="s">
        <v>1422</v>
      </c>
      <c r="G1997" s="2" t="s">
        <v>1462</v>
      </c>
      <c r="H1997" s="2" t="s">
        <v>1401</v>
      </c>
      <c r="I1997" s="2" t="s">
        <v>1430</v>
      </c>
      <c r="J1997">
        <v>1.1439999999999999</v>
      </c>
    </row>
    <row r="1998" spans="1:10" hidden="1">
      <c r="A1998" t="str">
        <f t="shared" si="31"/>
        <v>44554DEN</v>
      </c>
      <c r="B1998" s="1">
        <v>44554</v>
      </c>
      <c r="C1998" t="s">
        <v>1250</v>
      </c>
      <c r="D1998" s="2" t="s">
        <v>1177</v>
      </c>
      <c r="E1998" s="2" t="s">
        <v>1421</v>
      </c>
      <c r="F1998" s="2" t="s">
        <v>1253</v>
      </c>
      <c r="G1998" s="2" t="s">
        <v>1537</v>
      </c>
      <c r="H1998" s="2" t="s">
        <v>1282</v>
      </c>
      <c r="I1998" s="2" t="s">
        <v>1436</v>
      </c>
      <c r="J1998">
        <v>1.1359999999999999</v>
      </c>
    </row>
    <row r="1999" spans="1:10" hidden="1">
      <c r="A1999" t="str">
        <f t="shared" si="31"/>
        <v>44554IND</v>
      </c>
      <c r="B1999" s="1">
        <v>44554</v>
      </c>
      <c r="C1999" t="s">
        <v>1251</v>
      </c>
      <c r="D1999" s="2" t="s">
        <v>1181</v>
      </c>
      <c r="E1999" s="2" t="s">
        <v>1421</v>
      </c>
      <c r="F1999" s="2" t="s">
        <v>1542</v>
      </c>
      <c r="G1999" s="2" t="s">
        <v>1378</v>
      </c>
      <c r="H1999" s="2" t="s">
        <v>1360</v>
      </c>
      <c r="I1999" s="2" t="s">
        <v>1482</v>
      </c>
      <c r="J1999">
        <v>1.091</v>
      </c>
    </row>
    <row r="2000" spans="1:10" hidden="1">
      <c r="A2000" t="str">
        <f t="shared" si="31"/>
        <v>44554BKN</v>
      </c>
      <c r="B2000" s="1">
        <v>44554</v>
      </c>
      <c r="C2000" t="s">
        <v>1252</v>
      </c>
      <c r="D2000" s="2" t="s">
        <v>1171</v>
      </c>
      <c r="E2000" s="2" t="s">
        <v>1421</v>
      </c>
      <c r="F2000" s="2" t="s">
        <v>1293</v>
      </c>
      <c r="G2000" s="2" t="s">
        <v>1344</v>
      </c>
      <c r="H2000" s="2" t="s">
        <v>1297</v>
      </c>
      <c r="I2000" s="2" t="s">
        <v>1391</v>
      </c>
      <c r="J2000">
        <v>1.1439999999999999</v>
      </c>
    </row>
    <row r="2001" spans="1:10" hidden="1">
      <c r="A2001" t="str">
        <f t="shared" si="31"/>
        <v>44554CLE</v>
      </c>
      <c r="B2001" s="1">
        <v>44554</v>
      </c>
      <c r="C2001" t="s">
        <v>1255</v>
      </c>
      <c r="D2001" s="2" t="s">
        <v>1175</v>
      </c>
      <c r="E2001" s="2" t="s">
        <v>1440</v>
      </c>
      <c r="F2001" s="2" t="s">
        <v>1310</v>
      </c>
      <c r="G2001" s="2" t="s">
        <v>1375</v>
      </c>
      <c r="H2001" s="2" t="s">
        <v>1282</v>
      </c>
      <c r="I2001" s="2" t="s">
        <v>1253</v>
      </c>
      <c r="J2001">
        <v>1.026</v>
      </c>
    </row>
    <row r="2002" spans="1:10" hidden="1">
      <c r="A2002" t="str">
        <f t="shared" si="31"/>
        <v>44554PHI</v>
      </c>
      <c r="B2002" s="1">
        <v>44554</v>
      </c>
      <c r="C2002" t="s">
        <v>1256</v>
      </c>
      <c r="D2002" s="2" t="s">
        <v>1192</v>
      </c>
      <c r="E2002" s="2" t="s">
        <v>1439</v>
      </c>
      <c r="F2002" s="2" t="s">
        <v>1301</v>
      </c>
      <c r="G2002" s="2" t="s">
        <v>1328</v>
      </c>
      <c r="H2002" s="2" t="s">
        <v>1331</v>
      </c>
      <c r="I2002" s="2" t="s">
        <v>1439</v>
      </c>
      <c r="J2002">
        <v>1.1020000000000001</v>
      </c>
    </row>
    <row r="2003" spans="1:10" hidden="1">
      <c r="A2003" t="str">
        <f t="shared" si="31"/>
        <v>44554BOS</v>
      </c>
      <c r="B2003" s="1">
        <v>44554</v>
      </c>
      <c r="C2003" t="s">
        <v>1260</v>
      </c>
      <c r="D2003" s="2" t="s">
        <v>1172</v>
      </c>
      <c r="E2003" s="2" t="s">
        <v>1443</v>
      </c>
      <c r="F2003" s="2" t="s">
        <v>1323</v>
      </c>
      <c r="G2003" s="2" t="s">
        <v>1325</v>
      </c>
      <c r="H2003" s="2" t="s">
        <v>1351</v>
      </c>
      <c r="I2003" s="2" t="s">
        <v>1428</v>
      </c>
      <c r="J2003">
        <v>1.105</v>
      </c>
    </row>
    <row r="2004" spans="1:10" hidden="1">
      <c r="A2004" t="str">
        <f t="shared" si="31"/>
        <v>44554NYK</v>
      </c>
      <c r="B2004" s="1">
        <v>44554</v>
      </c>
      <c r="C2004" t="s">
        <v>1261</v>
      </c>
      <c r="D2004" s="2" t="s">
        <v>1189</v>
      </c>
      <c r="E2004" s="2" t="s">
        <v>1282</v>
      </c>
      <c r="F2004" s="2" t="s">
        <v>1621</v>
      </c>
      <c r="G2004" s="2" t="s">
        <v>1467</v>
      </c>
      <c r="H2004" s="2" t="s">
        <v>1462</v>
      </c>
      <c r="I2004" s="2" t="s">
        <v>1224</v>
      </c>
      <c r="J2004">
        <v>1.0680000000000001</v>
      </c>
    </row>
    <row r="2005" spans="1:10" hidden="1">
      <c r="A2005" t="str">
        <f t="shared" si="31"/>
        <v>44554DAL</v>
      </c>
      <c r="B2005" s="1">
        <v>44554</v>
      </c>
      <c r="C2005" t="s">
        <v>1262</v>
      </c>
      <c r="D2005" s="2" t="s">
        <v>1176</v>
      </c>
      <c r="E2005" s="2" t="s">
        <v>1226</v>
      </c>
      <c r="F2005" s="2" t="s">
        <v>1253</v>
      </c>
      <c r="G2005" s="2" t="s">
        <v>1655</v>
      </c>
      <c r="H2005" s="2" t="s">
        <v>1280</v>
      </c>
      <c r="I2005" s="2" t="s">
        <v>1407</v>
      </c>
      <c r="J2005">
        <v>1.119</v>
      </c>
    </row>
    <row r="2006" spans="1:10" hidden="1">
      <c r="A2006" t="str">
        <f t="shared" si="31"/>
        <v>44554SAC</v>
      </c>
      <c r="B2006" s="1">
        <v>44554</v>
      </c>
      <c r="C2006" t="s">
        <v>1263</v>
      </c>
      <c r="D2006" s="2" t="s">
        <v>1214</v>
      </c>
      <c r="E2006" s="2" t="s">
        <v>1379</v>
      </c>
      <c r="F2006" s="2" t="s">
        <v>1376</v>
      </c>
      <c r="G2006" s="2" t="s">
        <v>1549</v>
      </c>
      <c r="H2006" s="2" t="s">
        <v>1381</v>
      </c>
      <c r="I2006" s="2" t="s">
        <v>1293</v>
      </c>
      <c r="J2006">
        <v>1.1020000000000001</v>
      </c>
    </row>
    <row r="2007" spans="1:10" hidden="1">
      <c r="A2007" t="str">
        <f t="shared" si="31"/>
        <v>44554WAS</v>
      </c>
      <c r="B2007" s="1">
        <v>44554</v>
      </c>
      <c r="C2007" t="s">
        <v>1264</v>
      </c>
      <c r="D2007" s="2" t="s">
        <v>1197</v>
      </c>
      <c r="E2007" s="2" t="s">
        <v>1415</v>
      </c>
      <c r="F2007" s="2" t="s">
        <v>1326</v>
      </c>
      <c r="G2007" s="2" t="s">
        <v>1387</v>
      </c>
      <c r="H2007" s="2" t="s">
        <v>1328</v>
      </c>
      <c r="I2007" s="2" t="s">
        <v>1462</v>
      </c>
      <c r="J2007">
        <v>1.077</v>
      </c>
    </row>
    <row r="2008" spans="1:10" hidden="1">
      <c r="A2008" t="str">
        <f t="shared" si="31"/>
        <v>44554MIN</v>
      </c>
      <c r="B2008" s="1">
        <v>44554</v>
      </c>
      <c r="C2008" t="s">
        <v>1265</v>
      </c>
      <c r="D2008" s="2" t="s">
        <v>1187</v>
      </c>
      <c r="E2008" s="2" t="s">
        <v>1368</v>
      </c>
      <c r="F2008" s="2" t="s">
        <v>1386</v>
      </c>
      <c r="G2008" s="2" t="s">
        <v>1448</v>
      </c>
      <c r="H2008" s="2" t="s">
        <v>1338</v>
      </c>
      <c r="I2008" s="2" t="s">
        <v>1253</v>
      </c>
      <c r="J2008">
        <v>1.0609999999999999</v>
      </c>
    </row>
    <row r="2009" spans="1:10" hidden="1">
      <c r="A2009" t="str">
        <f t="shared" si="31"/>
        <v>44554NOP</v>
      </c>
      <c r="B2009" s="1">
        <v>44554</v>
      </c>
      <c r="C2009" t="s">
        <v>1266</v>
      </c>
      <c r="D2009" s="2" t="s">
        <v>1188</v>
      </c>
      <c r="E2009" s="2" t="s">
        <v>1300</v>
      </c>
      <c r="F2009" s="2" t="s">
        <v>1535</v>
      </c>
      <c r="G2009" s="2" t="s">
        <v>1420</v>
      </c>
      <c r="H2009" s="2" t="s">
        <v>1440</v>
      </c>
      <c r="I2009" s="2" t="s">
        <v>1455</v>
      </c>
      <c r="J2009">
        <v>1.1020000000000001</v>
      </c>
    </row>
    <row r="2010" spans="1:10" hidden="1">
      <c r="A2010" t="str">
        <f t="shared" si="31"/>
        <v>44554LAC</v>
      </c>
      <c r="B2010" s="1">
        <v>44554</v>
      </c>
      <c r="C2010" t="s">
        <v>1267</v>
      </c>
      <c r="D2010" s="2" t="s">
        <v>1182</v>
      </c>
      <c r="E2010" s="2" t="s">
        <v>1394</v>
      </c>
      <c r="F2010" s="2" t="s">
        <v>1466</v>
      </c>
      <c r="G2010" s="2" t="s">
        <v>1381</v>
      </c>
      <c r="H2010" s="2" t="s">
        <v>1430</v>
      </c>
      <c r="I2010" s="2" t="s">
        <v>1257</v>
      </c>
      <c r="J2010">
        <v>1.147</v>
      </c>
    </row>
    <row r="2011" spans="1:10" hidden="1">
      <c r="A2011" t="str">
        <f t="shared" si="31"/>
        <v>44554LAL</v>
      </c>
      <c r="B2011" s="1">
        <v>44554</v>
      </c>
      <c r="C2011" t="s">
        <v>1268</v>
      </c>
      <c r="D2011" s="2" t="s">
        <v>1183</v>
      </c>
      <c r="E2011" s="2" t="s">
        <v>1336</v>
      </c>
      <c r="F2011" s="2" t="s">
        <v>1583</v>
      </c>
      <c r="G2011" s="2" t="s">
        <v>1678</v>
      </c>
      <c r="H2011" s="2" t="s">
        <v>1300</v>
      </c>
      <c r="I2011" s="2" t="s">
        <v>1392</v>
      </c>
      <c r="J2011">
        <v>1.0620000000000001</v>
      </c>
    </row>
    <row r="2012" spans="1:10" hidden="1">
      <c r="A2012" t="str">
        <f t="shared" si="31"/>
        <v>44554HOU</v>
      </c>
      <c r="B2012" s="1">
        <v>44554</v>
      </c>
      <c r="C2012" t="s">
        <v>1269</v>
      </c>
      <c r="D2012" s="2" t="s">
        <v>1180</v>
      </c>
      <c r="E2012" s="2" t="s">
        <v>1450</v>
      </c>
      <c r="F2012" s="2" t="s">
        <v>1360</v>
      </c>
      <c r="G2012" s="2" t="s">
        <v>1509</v>
      </c>
      <c r="H2012" s="2" t="s">
        <v>1428</v>
      </c>
      <c r="I2012" s="2" t="s">
        <v>1423</v>
      </c>
      <c r="J2012">
        <v>1.04</v>
      </c>
    </row>
    <row r="2013" spans="1:10" hidden="1">
      <c r="A2013" t="str">
        <f t="shared" si="31"/>
        <v>44554ORL</v>
      </c>
      <c r="B2013" s="1">
        <v>44554</v>
      </c>
      <c r="C2013" t="s">
        <v>1270</v>
      </c>
      <c r="D2013" s="2" t="s">
        <v>1191</v>
      </c>
      <c r="E2013" s="2" t="s">
        <v>1367</v>
      </c>
      <c r="F2013" s="2" t="s">
        <v>1334</v>
      </c>
      <c r="G2013" s="2" t="s">
        <v>1225</v>
      </c>
      <c r="H2013" s="2" t="s">
        <v>1308</v>
      </c>
      <c r="I2013" s="2" t="s">
        <v>1392</v>
      </c>
      <c r="J2013">
        <v>1.0209999999999999</v>
      </c>
    </row>
    <row r="2014" spans="1:10" hidden="1">
      <c r="A2014" t="str">
        <f t="shared" si="31"/>
        <v>44554OKC</v>
      </c>
      <c r="B2014" s="1">
        <v>44554</v>
      </c>
      <c r="C2014" t="s">
        <v>1271</v>
      </c>
      <c r="D2014" s="2" t="s">
        <v>1190</v>
      </c>
      <c r="E2014" s="2" t="s">
        <v>1211</v>
      </c>
      <c r="F2014" s="2" t="s">
        <v>1368</v>
      </c>
      <c r="G2014" s="2" t="s">
        <v>1421</v>
      </c>
      <c r="H2014" s="2" t="s">
        <v>1520</v>
      </c>
      <c r="I2014" s="2" t="s">
        <v>1348</v>
      </c>
      <c r="J2014">
        <v>1.0069999999999999</v>
      </c>
    </row>
    <row r="2015" spans="1:10" hidden="1">
      <c r="A2015" t="str">
        <f t="shared" si="31"/>
        <v>44554DET</v>
      </c>
      <c r="B2015" s="1">
        <v>44554</v>
      </c>
      <c r="C2015" t="s">
        <v>1273</v>
      </c>
      <c r="D2015" s="2" t="s">
        <v>1178</v>
      </c>
      <c r="E2015" s="2" t="s">
        <v>1424</v>
      </c>
      <c r="F2015" s="2" t="s">
        <v>1564</v>
      </c>
      <c r="G2015" s="2" t="s">
        <v>1677</v>
      </c>
      <c r="H2015" s="2" t="s">
        <v>1377</v>
      </c>
      <c r="I2015" s="2" t="s">
        <v>1364</v>
      </c>
      <c r="J2015">
        <v>1.048</v>
      </c>
    </row>
    <row r="2016" spans="1:10" hidden="1">
      <c r="A2016" t="str">
        <f t="shared" si="31"/>
        <v>44555--</v>
      </c>
      <c r="B2016" s="1">
        <v>44555</v>
      </c>
      <c r="C2016" t="s">
        <v>1209</v>
      </c>
      <c r="D2016" s="2" t="s">
        <v>1209</v>
      </c>
      <c r="E2016" s="2" t="s">
        <v>1209</v>
      </c>
      <c r="F2016" s="2" t="s">
        <v>1209</v>
      </c>
      <c r="G2016" s="2" t="s">
        <v>1209</v>
      </c>
      <c r="H2016" s="2" t="s">
        <v>1209</v>
      </c>
      <c r="I2016" s="2" t="s">
        <v>1209</v>
      </c>
      <c r="J2016" t="s">
        <v>1209</v>
      </c>
    </row>
    <row r="2017" spans="1:10" hidden="1">
      <c r="A2017" t="str">
        <f t="shared" si="31"/>
        <v>44555UTA</v>
      </c>
      <c r="B2017" s="1">
        <v>44555</v>
      </c>
      <c r="C2017" t="s">
        <v>1237</v>
      </c>
      <c r="D2017" s="2" t="s">
        <v>1196</v>
      </c>
      <c r="E2017" s="2" t="s">
        <v>1321</v>
      </c>
      <c r="F2017" s="2" t="s">
        <v>1460</v>
      </c>
      <c r="G2017" s="2" t="s">
        <v>1644</v>
      </c>
      <c r="H2017" s="2" t="s">
        <v>1572</v>
      </c>
      <c r="I2017" s="2" t="s">
        <v>1329</v>
      </c>
      <c r="J2017">
        <v>1.1459999999999999</v>
      </c>
    </row>
    <row r="2018" spans="1:10">
      <c r="A2018" t="str">
        <f t="shared" si="31"/>
        <v>44555ATL</v>
      </c>
      <c r="B2018" s="1">
        <v>44555</v>
      </c>
      <c r="C2018" t="s">
        <v>1238</v>
      </c>
      <c r="D2018" s="2" t="s">
        <v>1168</v>
      </c>
      <c r="E2018" s="2" t="s">
        <v>1437</v>
      </c>
      <c r="F2018" s="2" t="s">
        <v>1332</v>
      </c>
      <c r="G2018" s="2" t="s">
        <v>1407</v>
      </c>
      <c r="H2018" s="2" t="s">
        <v>1222</v>
      </c>
      <c r="I2018" s="2" t="s">
        <v>1541</v>
      </c>
      <c r="J2018">
        <v>1.109</v>
      </c>
    </row>
    <row r="2019" spans="1:10" hidden="1">
      <c r="A2019" t="str">
        <f t="shared" si="31"/>
        <v>44555CHA</v>
      </c>
      <c r="B2019" s="1">
        <v>44555</v>
      </c>
      <c r="C2019" t="s">
        <v>1240</v>
      </c>
      <c r="D2019" s="2" t="s">
        <v>1174</v>
      </c>
      <c r="E2019" s="2" t="s">
        <v>1446</v>
      </c>
      <c r="F2019" s="2" t="s">
        <v>1411</v>
      </c>
      <c r="G2019" s="2" t="s">
        <v>1459</v>
      </c>
      <c r="H2019" s="2" t="s">
        <v>1413</v>
      </c>
      <c r="I2019" s="2" t="s">
        <v>1460</v>
      </c>
      <c r="J2019">
        <v>1.075</v>
      </c>
    </row>
    <row r="2020" spans="1:10" hidden="1">
      <c r="A2020" t="str">
        <f t="shared" si="31"/>
        <v>44555GSW</v>
      </c>
      <c r="B2020" s="1">
        <v>44555</v>
      </c>
      <c r="C2020" t="s">
        <v>1241</v>
      </c>
      <c r="D2020" s="2" t="s">
        <v>1179</v>
      </c>
      <c r="E2020" s="2" t="s">
        <v>1546</v>
      </c>
      <c r="F2020" s="2" t="s">
        <v>1425</v>
      </c>
      <c r="G2020" s="2" t="s">
        <v>1222</v>
      </c>
      <c r="H2020" s="2" t="s">
        <v>1563</v>
      </c>
      <c r="I2020" s="2" t="s">
        <v>1379</v>
      </c>
      <c r="J2020">
        <v>1.077</v>
      </c>
    </row>
    <row r="2021" spans="1:10" hidden="1">
      <c r="A2021" t="str">
        <f t="shared" si="31"/>
        <v>44555MIA</v>
      </c>
      <c r="B2021" s="1">
        <v>44555</v>
      </c>
      <c r="C2021" t="s">
        <v>1242</v>
      </c>
      <c r="D2021" s="2" t="s">
        <v>1185</v>
      </c>
      <c r="E2021" s="2" t="s">
        <v>1323</v>
      </c>
      <c r="F2021" s="2" t="s">
        <v>1621</v>
      </c>
      <c r="G2021" s="2" t="s">
        <v>1535</v>
      </c>
      <c r="H2021" s="2" t="s">
        <v>1563</v>
      </c>
      <c r="I2021" s="2" t="s">
        <v>1293</v>
      </c>
      <c r="J2021">
        <v>1.073</v>
      </c>
    </row>
    <row r="2022" spans="1:10" hidden="1">
      <c r="A2022" t="str">
        <f t="shared" si="31"/>
        <v>44555PHX</v>
      </c>
      <c r="B2022" s="1">
        <v>44555</v>
      </c>
      <c r="C2022" t="s">
        <v>1243</v>
      </c>
      <c r="D2022" s="2" t="s">
        <v>1215</v>
      </c>
      <c r="E2022" s="2" t="s">
        <v>1425</v>
      </c>
      <c r="F2022" s="2" t="s">
        <v>1496</v>
      </c>
      <c r="G2022" s="2" t="s">
        <v>1286</v>
      </c>
      <c r="H2022" s="2" t="s">
        <v>1281</v>
      </c>
      <c r="I2022" s="2" t="s">
        <v>1426</v>
      </c>
      <c r="J2022">
        <v>1.133</v>
      </c>
    </row>
    <row r="2023" spans="1:10" hidden="1">
      <c r="A2023" t="str">
        <f t="shared" si="31"/>
        <v>44555CHI</v>
      </c>
      <c r="B2023" s="1">
        <v>44555</v>
      </c>
      <c r="C2023" t="s">
        <v>1244</v>
      </c>
      <c r="D2023" s="2" t="s">
        <v>1173</v>
      </c>
      <c r="E2023" s="2" t="s">
        <v>1225</v>
      </c>
      <c r="F2023" s="2" t="s">
        <v>1321</v>
      </c>
      <c r="G2023" s="2" t="s">
        <v>1676</v>
      </c>
      <c r="H2023" s="2" t="s">
        <v>1437</v>
      </c>
      <c r="I2023" s="2" t="s">
        <v>1443</v>
      </c>
      <c r="J2023">
        <v>1.081</v>
      </c>
    </row>
    <row r="2024" spans="1:10" hidden="1">
      <c r="A2024" t="str">
        <f t="shared" si="31"/>
        <v>44555MIL</v>
      </c>
      <c r="B2024" s="1">
        <v>44555</v>
      </c>
      <c r="C2024" t="s">
        <v>1245</v>
      </c>
      <c r="D2024" s="2" t="s">
        <v>1186</v>
      </c>
      <c r="E2024" s="2" t="s">
        <v>1280</v>
      </c>
      <c r="F2024" s="2" t="s">
        <v>1428</v>
      </c>
      <c r="G2024" s="2" t="s">
        <v>1334</v>
      </c>
      <c r="H2024" s="2" t="s">
        <v>1288</v>
      </c>
      <c r="I2024" s="2" t="s">
        <v>1325</v>
      </c>
      <c r="J2024">
        <v>1.129</v>
      </c>
    </row>
    <row r="2025" spans="1:10" hidden="1">
      <c r="A2025" t="str">
        <f t="shared" si="31"/>
        <v>44555SAS</v>
      </c>
      <c r="B2025" s="1">
        <v>44555</v>
      </c>
      <c r="C2025" t="s">
        <v>1246</v>
      </c>
      <c r="D2025" s="2" t="s">
        <v>1194</v>
      </c>
      <c r="E2025" s="2" t="s">
        <v>1280</v>
      </c>
      <c r="F2025" s="2" t="s">
        <v>1463</v>
      </c>
      <c r="G2025" s="2" t="s">
        <v>1536</v>
      </c>
      <c r="H2025" s="2" t="s">
        <v>1320</v>
      </c>
      <c r="I2025" s="2" t="s">
        <v>1501</v>
      </c>
      <c r="J2025">
        <v>1.0780000000000001</v>
      </c>
    </row>
    <row r="2026" spans="1:10" hidden="1">
      <c r="A2026" t="str">
        <f t="shared" si="31"/>
        <v>44555MEM</v>
      </c>
      <c r="B2026" s="1">
        <v>44555</v>
      </c>
      <c r="C2026" t="s">
        <v>1247</v>
      </c>
      <c r="D2026" s="2" t="s">
        <v>1184</v>
      </c>
      <c r="E2026" s="2" t="s">
        <v>1286</v>
      </c>
      <c r="F2026" s="2" t="s">
        <v>1432</v>
      </c>
      <c r="G2026" s="2" t="s">
        <v>1481</v>
      </c>
      <c r="H2026" s="2" t="s">
        <v>1582</v>
      </c>
      <c r="I2026" s="2" t="s">
        <v>1338</v>
      </c>
      <c r="J2026">
        <v>1.0880000000000001</v>
      </c>
    </row>
    <row r="2027" spans="1:10" hidden="1">
      <c r="A2027" t="str">
        <f t="shared" si="31"/>
        <v>44555IND</v>
      </c>
      <c r="B2027" s="1">
        <v>44555</v>
      </c>
      <c r="C2027" t="s">
        <v>1248</v>
      </c>
      <c r="D2027" s="2" t="s">
        <v>1181</v>
      </c>
      <c r="E2027" s="2" t="s">
        <v>1384</v>
      </c>
      <c r="F2027" s="2" t="s">
        <v>1438</v>
      </c>
      <c r="G2027" s="2" t="s">
        <v>1663</v>
      </c>
      <c r="H2027" s="2" t="s">
        <v>1582</v>
      </c>
      <c r="I2027" s="2" t="s">
        <v>1482</v>
      </c>
      <c r="J2027">
        <v>1.091</v>
      </c>
    </row>
    <row r="2028" spans="1:10" hidden="1">
      <c r="A2028" t="str">
        <f t="shared" si="31"/>
        <v>44555TOR</v>
      </c>
      <c r="B2028" s="1">
        <v>44555</v>
      </c>
      <c r="C2028" t="s">
        <v>1249</v>
      </c>
      <c r="D2028" s="2" t="s">
        <v>1195</v>
      </c>
      <c r="E2028" s="2" t="s">
        <v>1386</v>
      </c>
      <c r="F2028" s="2" t="s">
        <v>1585</v>
      </c>
      <c r="G2028" s="2" t="s">
        <v>1278</v>
      </c>
      <c r="H2028" s="2" t="s">
        <v>1381</v>
      </c>
      <c r="I2028" s="2" t="s">
        <v>1283</v>
      </c>
      <c r="J2028">
        <v>1.085</v>
      </c>
    </row>
    <row r="2029" spans="1:10" hidden="1">
      <c r="A2029" t="str">
        <f t="shared" si="31"/>
        <v>44555POR</v>
      </c>
      <c r="B2029" s="1">
        <v>44555</v>
      </c>
      <c r="C2029" t="s">
        <v>1250</v>
      </c>
      <c r="D2029" s="2" t="s">
        <v>1193</v>
      </c>
      <c r="E2029" s="2" t="s">
        <v>1386</v>
      </c>
      <c r="F2029" s="2" t="s">
        <v>1422</v>
      </c>
      <c r="G2029" s="2" t="s">
        <v>1462</v>
      </c>
      <c r="H2029" s="2" t="s">
        <v>1401</v>
      </c>
      <c r="I2029" s="2" t="s">
        <v>1430</v>
      </c>
      <c r="J2029">
        <v>1.1439999999999999</v>
      </c>
    </row>
    <row r="2030" spans="1:10" hidden="1">
      <c r="A2030" t="str">
        <f t="shared" si="31"/>
        <v>44555BKN</v>
      </c>
      <c r="B2030" s="1">
        <v>44555</v>
      </c>
      <c r="C2030" t="s">
        <v>1251</v>
      </c>
      <c r="D2030" s="2" t="s">
        <v>1171</v>
      </c>
      <c r="E2030" s="2" t="s">
        <v>1421</v>
      </c>
      <c r="F2030" s="2" t="s">
        <v>1293</v>
      </c>
      <c r="G2030" s="2" t="s">
        <v>1344</v>
      </c>
      <c r="H2030" s="2" t="s">
        <v>1297</v>
      </c>
      <c r="I2030" s="2" t="s">
        <v>1391</v>
      </c>
      <c r="J2030">
        <v>1.1439999999999999</v>
      </c>
    </row>
    <row r="2031" spans="1:10" hidden="1">
      <c r="A2031" t="str">
        <f t="shared" si="31"/>
        <v>44555DEN</v>
      </c>
      <c r="B2031" s="1">
        <v>44555</v>
      </c>
      <c r="C2031" t="s">
        <v>1252</v>
      </c>
      <c r="D2031" s="2" t="s">
        <v>1177</v>
      </c>
      <c r="E2031" s="2" t="s">
        <v>1387</v>
      </c>
      <c r="F2031" s="2" t="s">
        <v>1293</v>
      </c>
      <c r="G2031" s="2" t="s">
        <v>1540</v>
      </c>
      <c r="H2031" s="2" t="s">
        <v>1379</v>
      </c>
      <c r="I2031" s="2" t="s">
        <v>1436</v>
      </c>
      <c r="J2031">
        <v>1.1359999999999999</v>
      </c>
    </row>
    <row r="2032" spans="1:10" hidden="1">
      <c r="A2032" t="str">
        <f t="shared" si="31"/>
        <v>44555CLE</v>
      </c>
      <c r="B2032" s="1">
        <v>44555</v>
      </c>
      <c r="C2032" t="s">
        <v>1255</v>
      </c>
      <c r="D2032" s="2" t="s">
        <v>1175</v>
      </c>
      <c r="E2032" s="2" t="s">
        <v>1440</v>
      </c>
      <c r="F2032" s="2" t="s">
        <v>1310</v>
      </c>
      <c r="G2032" s="2" t="s">
        <v>1375</v>
      </c>
      <c r="H2032" s="2" t="s">
        <v>1282</v>
      </c>
      <c r="I2032" s="2" t="s">
        <v>1253</v>
      </c>
      <c r="J2032">
        <v>1.026</v>
      </c>
    </row>
    <row r="2033" spans="1:10" hidden="1">
      <c r="A2033" t="str">
        <f t="shared" si="31"/>
        <v>44555NYK</v>
      </c>
      <c r="B2033" s="1">
        <v>44555</v>
      </c>
      <c r="C2033" t="s">
        <v>1256</v>
      </c>
      <c r="D2033" s="2" t="s">
        <v>1189</v>
      </c>
      <c r="E2033" s="2" t="s">
        <v>1440</v>
      </c>
      <c r="F2033" s="2" t="s">
        <v>1437</v>
      </c>
      <c r="G2033" s="2" t="s">
        <v>1644</v>
      </c>
      <c r="H2033" s="2" t="s">
        <v>1297</v>
      </c>
      <c r="I2033" s="2" t="s">
        <v>1224</v>
      </c>
      <c r="J2033">
        <v>1.0680000000000001</v>
      </c>
    </row>
    <row r="2034" spans="1:10" hidden="1">
      <c r="A2034" t="str">
        <f t="shared" si="31"/>
        <v>44555BOS</v>
      </c>
      <c r="B2034" s="1">
        <v>44555</v>
      </c>
      <c r="C2034" t="s">
        <v>1260</v>
      </c>
      <c r="D2034" s="2" t="s">
        <v>1172</v>
      </c>
      <c r="E2034" s="2" t="s">
        <v>1443</v>
      </c>
      <c r="F2034" s="2" t="s">
        <v>1323</v>
      </c>
      <c r="G2034" s="2" t="s">
        <v>1325</v>
      </c>
      <c r="H2034" s="2" t="s">
        <v>1351</v>
      </c>
      <c r="I2034" s="2" t="s">
        <v>1428</v>
      </c>
      <c r="J2034">
        <v>1.105</v>
      </c>
    </row>
    <row r="2035" spans="1:10" hidden="1">
      <c r="A2035" t="str">
        <f t="shared" si="31"/>
        <v>44555PHI</v>
      </c>
      <c r="B2035" s="1">
        <v>44555</v>
      </c>
      <c r="C2035" t="s">
        <v>1261</v>
      </c>
      <c r="D2035" s="2" t="s">
        <v>1192</v>
      </c>
      <c r="E2035" s="2" t="s">
        <v>1443</v>
      </c>
      <c r="F2035" s="2" t="s">
        <v>1480</v>
      </c>
      <c r="G2035" s="2" t="s">
        <v>1467</v>
      </c>
      <c r="H2035" s="2" t="s">
        <v>1282</v>
      </c>
      <c r="I2035" s="2" t="s">
        <v>1439</v>
      </c>
      <c r="J2035">
        <v>1.1020000000000001</v>
      </c>
    </row>
    <row r="2036" spans="1:10" hidden="1">
      <c r="A2036" t="str">
        <f t="shared" si="31"/>
        <v>44555SAC</v>
      </c>
      <c r="B2036" s="1">
        <v>44555</v>
      </c>
      <c r="C2036" t="s">
        <v>1262</v>
      </c>
      <c r="D2036" s="2" t="s">
        <v>1214</v>
      </c>
      <c r="E2036" s="2" t="s">
        <v>1379</v>
      </c>
      <c r="F2036" s="2" t="s">
        <v>1376</v>
      </c>
      <c r="G2036" s="2" t="s">
        <v>1549</v>
      </c>
      <c r="H2036" s="2" t="s">
        <v>1381</v>
      </c>
      <c r="I2036" s="2" t="s">
        <v>1293</v>
      </c>
      <c r="J2036">
        <v>1.1020000000000001</v>
      </c>
    </row>
    <row r="2037" spans="1:10" hidden="1">
      <c r="A2037" t="str">
        <f t="shared" si="31"/>
        <v>44555DAL</v>
      </c>
      <c r="B2037" s="1">
        <v>44555</v>
      </c>
      <c r="C2037" t="s">
        <v>1263</v>
      </c>
      <c r="D2037" s="2" t="s">
        <v>1176</v>
      </c>
      <c r="E2037" s="2" t="s">
        <v>1379</v>
      </c>
      <c r="F2037" s="2" t="s">
        <v>1225</v>
      </c>
      <c r="G2037" s="2" t="s">
        <v>1378</v>
      </c>
      <c r="H2037" s="2" t="s">
        <v>1253</v>
      </c>
      <c r="I2037" s="2" t="s">
        <v>1407</v>
      </c>
      <c r="J2037">
        <v>1.119</v>
      </c>
    </row>
    <row r="2038" spans="1:10" hidden="1">
      <c r="A2038" t="str">
        <f t="shared" si="31"/>
        <v>44555WAS</v>
      </c>
      <c r="B2038" s="1">
        <v>44555</v>
      </c>
      <c r="C2038" t="s">
        <v>1264</v>
      </c>
      <c r="D2038" s="2" t="s">
        <v>1197</v>
      </c>
      <c r="E2038" s="2" t="s">
        <v>1381</v>
      </c>
      <c r="F2038" s="2" t="s">
        <v>1437</v>
      </c>
      <c r="G2038" s="2" t="s">
        <v>1625</v>
      </c>
      <c r="H2038" s="2" t="s">
        <v>1328</v>
      </c>
      <c r="I2038" s="2" t="s">
        <v>1415</v>
      </c>
      <c r="J2038">
        <v>1.077</v>
      </c>
    </row>
    <row r="2039" spans="1:10" hidden="1">
      <c r="A2039" t="str">
        <f t="shared" si="31"/>
        <v>44555MIN</v>
      </c>
      <c r="B2039" s="1">
        <v>44555</v>
      </c>
      <c r="C2039" t="s">
        <v>1265</v>
      </c>
      <c r="D2039" s="2" t="s">
        <v>1187</v>
      </c>
      <c r="E2039" s="2" t="s">
        <v>1366</v>
      </c>
      <c r="F2039" s="2" t="s">
        <v>1437</v>
      </c>
      <c r="G2039" s="2" t="s">
        <v>1473</v>
      </c>
      <c r="H2039" s="2" t="s">
        <v>1338</v>
      </c>
      <c r="I2039" s="2" t="s">
        <v>1384</v>
      </c>
      <c r="J2039">
        <v>1.0609999999999999</v>
      </c>
    </row>
    <row r="2040" spans="1:10" hidden="1">
      <c r="A2040" t="str">
        <f t="shared" si="31"/>
        <v>44555NOP</v>
      </c>
      <c r="B2040" s="1">
        <v>44555</v>
      </c>
      <c r="C2040" t="s">
        <v>1266</v>
      </c>
      <c r="D2040" s="2" t="s">
        <v>1188</v>
      </c>
      <c r="E2040" s="2" t="s">
        <v>1332</v>
      </c>
      <c r="F2040" s="2" t="s">
        <v>1359</v>
      </c>
      <c r="G2040" s="2" t="s">
        <v>1534</v>
      </c>
      <c r="H2040" s="2" t="s">
        <v>1440</v>
      </c>
      <c r="I2040" s="2" t="s">
        <v>1392</v>
      </c>
      <c r="J2040">
        <v>1.1020000000000001</v>
      </c>
    </row>
    <row r="2041" spans="1:10" hidden="1">
      <c r="A2041" t="str">
        <f t="shared" si="31"/>
        <v>44555LAC</v>
      </c>
      <c r="B2041" s="1">
        <v>44555</v>
      </c>
      <c r="C2041" t="s">
        <v>1267</v>
      </c>
      <c r="D2041" s="2" t="s">
        <v>1182</v>
      </c>
      <c r="E2041" s="2" t="s">
        <v>1394</v>
      </c>
      <c r="F2041" s="2" t="s">
        <v>1466</v>
      </c>
      <c r="G2041" s="2" t="s">
        <v>1381</v>
      </c>
      <c r="H2041" s="2" t="s">
        <v>1430</v>
      </c>
      <c r="I2041" s="2" t="s">
        <v>1257</v>
      </c>
      <c r="J2041">
        <v>1.147</v>
      </c>
    </row>
    <row r="2042" spans="1:10" hidden="1">
      <c r="A2042" t="str">
        <f t="shared" si="31"/>
        <v>44555LAL</v>
      </c>
      <c r="B2042" s="1">
        <v>44555</v>
      </c>
      <c r="C2042" t="s">
        <v>1268</v>
      </c>
      <c r="D2042" s="2" t="s">
        <v>1183</v>
      </c>
      <c r="E2042" s="2" t="s">
        <v>1336</v>
      </c>
      <c r="F2042" s="2" t="s">
        <v>1406</v>
      </c>
      <c r="G2042" s="2" t="s">
        <v>1257</v>
      </c>
      <c r="H2042" s="2" t="s">
        <v>1300</v>
      </c>
      <c r="I2042" s="2" t="s">
        <v>1392</v>
      </c>
      <c r="J2042">
        <v>1.0620000000000001</v>
      </c>
    </row>
    <row r="2043" spans="1:10" hidden="1">
      <c r="A2043" t="str">
        <f t="shared" si="31"/>
        <v>44555HOU</v>
      </c>
      <c r="B2043" s="1">
        <v>44555</v>
      </c>
      <c r="C2043" t="s">
        <v>1269</v>
      </c>
      <c r="D2043" s="2" t="s">
        <v>1180</v>
      </c>
      <c r="E2043" s="2" t="s">
        <v>1227</v>
      </c>
      <c r="F2043" s="2" t="s">
        <v>1362</v>
      </c>
      <c r="G2043" s="2" t="s">
        <v>1401</v>
      </c>
      <c r="H2043" s="2" t="s">
        <v>1428</v>
      </c>
      <c r="I2043" s="2" t="s">
        <v>1383</v>
      </c>
      <c r="J2043">
        <v>1.04</v>
      </c>
    </row>
    <row r="2044" spans="1:10" hidden="1">
      <c r="A2044" t="str">
        <f t="shared" si="31"/>
        <v>44555ORL</v>
      </c>
      <c r="B2044" s="1">
        <v>44555</v>
      </c>
      <c r="C2044" t="s">
        <v>1270</v>
      </c>
      <c r="D2044" s="2" t="s">
        <v>1191</v>
      </c>
      <c r="E2044" s="2" t="s">
        <v>1472</v>
      </c>
      <c r="F2044" s="2" t="s">
        <v>1462</v>
      </c>
      <c r="G2044" s="2" t="s">
        <v>1280</v>
      </c>
      <c r="H2044" s="2" t="s">
        <v>1230</v>
      </c>
      <c r="I2044" s="2" t="s">
        <v>1392</v>
      </c>
      <c r="J2044">
        <v>1.0209999999999999</v>
      </c>
    </row>
    <row r="2045" spans="1:10" hidden="1">
      <c r="A2045" t="str">
        <f t="shared" si="31"/>
        <v>44555DET</v>
      </c>
      <c r="B2045" s="1">
        <v>44555</v>
      </c>
      <c r="C2045" t="s">
        <v>1271</v>
      </c>
      <c r="D2045" s="2" t="s">
        <v>1178</v>
      </c>
      <c r="E2045" s="2" t="s">
        <v>1211</v>
      </c>
      <c r="F2045" s="2" t="s">
        <v>1540</v>
      </c>
      <c r="G2045" s="2" t="s">
        <v>1427</v>
      </c>
      <c r="H2045" s="2" t="s">
        <v>1377</v>
      </c>
      <c r="I2045" s="2" t="s">
        <v>1452</v>
      </c>
      <c r="J2045">
        <v>1.048</v>
      </c>
    </row>
    <row r="2046" spans="1:10" hidden="1">
      <c r="A2046" t="str">
        <f t="shared" si="31"/>
        <v>44555OKC</v>
      </c>
      <c r="B2046" s="1">
        <v>44555</v>
      </c>
      <c r="C2046" t="s">
        <v>1273</v>
      </c>
      <c r="D2046" s="2" t="s">
        <v>1190</v>
      </c>
      <c r="E2046" s="2" t="s">
        <v>1211</v>
      </c>
      <c r="F2046" s="2" t="s">
        <v>1431</v>
      </c>
      <c r="G2046" s="2" t="s">
        <v>1408</v>
      </c>
      <c r="H2046" s="2" t="s">
        <v>1520</v>
      </c>
      <c r="I2046" s="2" t="s">
        <v>1348</v>
      </c>
      <c r="J2046">
        <v>1.0069999999999999</v>
      </c>
    </row>
    <row r="2047" spans="1:10" hidden="1">
      <c r="A2047" t="str">
        <f t="shared" si="31"/>
        <v>44556--</v>
      </c>
      <c r="B2047" s="1">
        <v>44556</v>
      </c>
      <c r="C2047" t="s">
        <v>1209</v>
      </c>
      <c r="D2047" s="2" t="s">
        <v>1209</v>
      </c>
      <c r="E2047" s="2" t="s">
        <v>1209</v>
      </c>
      <c r="F2047" s="2" t="s">
        <v>1209</v>
      </c>
      <c r="G2047" s="2" t="s">
        <v>1209</v>
      </c>
      <c r="H2047" s="2" t="s">
        <v>1209</v>
      </c>
      <c r="I2047" s="2" t="s">
        <v>1209</v>
      </c>
      <c r="J2047" t="s">
        <v>1209</v>
      </c>
    </row>
    <row r="2048" spans="1:10" hidden="1">
      <c r="A2048" t="str">
        <f t="shared" si="31"/>
        <v>44556UTA</v>
      </c>
      <c r="B2048" s="1">
        <v>44556</v>
      </c>
      <c r="C2048" t="s">
        <v>1237</v>
      </c>
      <c r="D2048" s="2" t="s">
        <v>1196</v>
      </c>
      <c r="E2048" s="2" t="s">
        <v>1321</v>
      </c>
      <c r="F2048" s="2" t="s">
        <v>1460</v>
      </c>
      <c r="G2048" s="2" t="s">
        <v>1644</v>
      </c>
      <c r="H2048" s="2" t="s">
        <v>1572</v>
      </c>
      <c r="I2048" s="2" t="s">
        <v>1329</v>
      </c>
      <c r="J2048">
        <v>1.1459999999999999</v>
      </c>
    </row>
    <row r="2049" spans="1:10">
      <c r="A2049" t="str">
        <f t="shared" si="31"/>
        <v>44556ATL</v>
      </c>
      <c r="B2049" s="1">
        <v>44556</v>
      </c>
      <c r="C2049" t="s">
        <v>1238</v>
      </c>
      <c r="D2049" s="2" t="s">
        <v>1168</v>
      </c>
      <c r="E2049" s="2" t="s">
        <v>1437</v>
      </c>
      <c r="F2049" s="2" t="s">
        <v>1332</v>
      </c>
      <c r="G2049" s="2" t="s">
        <v>1407</v>
      </c>
      <c r="H2049" s="2" t="s">
        <v>1222</v>
      </c>
      <c r="I2049" s="2" t="s">
        <v>1541</v>
      </c>
      <c r="J2049">
        <v>1.109</v>
      </c>
    </row>
    <row r="2050" spans="1:10" hidden="1">
      <c r="A2050" t="str">
        <f t="shared" si="31"/>
        <v>44556CHA</v>
      </c>
      <c r="B2050" s="1">
        <v>44556</v>
      </c>
      <c r="C2050" t="s">
        <v>1240</v>
      </c>
      <c r="D2050" s="2" t="s">
        <v>1174</v>
      </c>
      <c r="E2050" s="2" t="s">
        <v>1446</v>
      </c>
      <c r="F2050" s="2" t="s">
        <v>1411</v>
      </c>
      <c r="G2050" s="2" t="s">
        <v>1459</v>
      </c>
      <c r="H2050" s="2" t="s">
        <v>1413</v>
      </c>
      <c r="I2050" s="2" t="s">
        <v>1460</v>
      </c>
      <c r="J2050">
        <v>1.075</v>
      </c>
    </row>
    <row r="2051" spans="1:10" hidden="1">
      <c r="A2051" t="str">
        <f t="shared" ref="A2051:A2114" si="32">_xlfn.CONCAT(B2051,D2051)</f>
        <v>44556GSW</v>
      </c>
      <c r="B2051" s="1">
        <v>44556</v>
      </c>
      <c r="C2051" t="s">
        <v>1241</v>
      </c>
      <c r="D2051" s="2" t="s">
        <v>1179</v>
      </c>
      <c r="E2051" s="2" t="s">
        <v>1546</v>
      </c>
      <c r="F2051" s="2" t="s">
        <v>1425</v>
      </c>
      <c r="G2051" s="2" t="s">
        <v>1222</v>
      </c>
      <c r="H2051" s="2" t="s">
        <v>1563</v>
      </c>
      <c r="I2051" s="2" t="s">
        <v>1379</v>
      </c>
      <c r="J2051">
        <v>1.077</v>
      </c>
    </row>
    <row r="2052" spans="1:10" hidden="1">
      <c r="A2052" t="str">
        <f t="shared" si="32"/>
        <v>44556MIA</v>
      </c>
      <c r="B2052" s="1">
        <v>44556</v>
      </c>
      <c r="C2052" t="s">
        <v>1242</v>
      </c>
      <c r="D2052" s="2" t="s">
        <v>1185</v>
      </c>
      <c r="E2052" s="2" t="s">
        <v>1323</v>
      </c>
      <c r="F2052" s="2" t="s">
        <v>1621</v>
      </c>
      <c r="G2052" s="2" t="s">
        <v>1535</v>
      </c>
      <c r="H2052" s="2" t="s">
        <v>1563</v>
      </c>
      <c r="I2052" s="2" t="s">
        <v>1293</v>
      </c>
      <c r="J2052">
        <v>1.073</v>
      </c>
    </row>
    <row r="2053" spans="1:10" hidden="1">
      <c r="A2053" t="str">
        <f t="shared" si="32"/>
        <v>44556PHX</v>
      </c>
      <c r="B2053" s="1">
        <v>44556</v>
      </c>
      <c r="C2053" t="s">
        <v>1243</v>
      </c>
      <c r="D2053" s="2" t="s">
        <v>1215</v>
      </c>
      <c r="E2053" s="2" t="s">
        <v>1425</v>
      </c>
      <c r="F2053" s="2" t="s">
        <v>1496</v>
      </c>
      <c r="G2053" s="2" t="s">
        <v>1286</v>
      </c>
      <c r="H2053" s="2" t="s">
        <v>1281</v>
      </c>
      <c r="I2053" s="2" t="s">
        <v>1426</v>
      </c>
      <c r="J2053">
        <v>1.133</v>
      </c>
    </row>
    <row r="2054" spans="1:10" hidden="1">
      <c r="A2054" t="str">
        <f t="shared" si="32"/>
        <v>44556CHI</v>
      </c>
      <c r="B2054" s="1">
        <v>44556</v>
      </c>
      <c r="C2054" t="s">
        <v>1244</v>
      </c>
      <c r="D2054" s="2" t="s">
        <v>1173</v>
      </c>
      <c r="E2054" s="2" t="s">
        <v>1225</v>
      </c>
      <c r="F2054" s="2" t="s">
        <v>1321</v>
      </c>
      <c r="G2054" s="2" t="s">
        <v>1676</v>
      </c>
      <c r="H2054" s="2" t="s">
        <v>1437</v>
      </c>
      <c r="I2054" s="2" t="s">
        <v>1443</v>
      </c>
      <c r="J2054">
        <v>1.081</v>
      </c>
    </row>
    <row r="2055" spans="1:10" hidden="1">
      <c r="A2055" t="str">
        <f t="shared" si="32"/>
        <v>44556MIL</v>
      </c>
      <c r="B2055" s="1">
        <v>44556</v>
      </c>
      <c r="C2055" t="s">
        <v>1245</v>
      </c>
      <c r="D2055" s="2" t="s">
        <v>1186</v>
      </c>
      <c r="E2055" s="2" t="s">
        <v>1280</v>
      </c>
      <c r="F2055" s="2" t="s">
        <v>1428</v>
      </c>
      <c r="G2055" s="2" t="s">
        <v>1334</v>
      </c>
      <c r="H2055" s="2" t="s">
        <v>1288</v>
      </c>
      <c r="I2055" s="2" t="s">
        <v>1325</v>
      </c>
      <c r="J2055">
        <v>1.129</v>
      </c>
    </row>
    <row r="2056" spans="1:10" hidden="1">
      <c r="A2056" t="str">
        <f t="shared" si="32"/>
        <v>44556SAS</v>
      </c>
      <c r="B2056" s="1">
        <v>44556</v>
      </c>
      <c r="C2056" t="s">
        <v>1246</v>
      </c>
      <c r="D2056" s="2" t="s">
        <v>1194</v>
      </c>
      <c r="E2056" s="2" t="s">
        <v>1280</v>
      </c>
      <c r="F2056" s="2" t="s">
        <v>1463</v>
      </c>
      <c r="G2056" s="2" t="s">
        <v>1536</v>
      </c>
      <c r="H2056" s="2" t="s">
        <v>1320</v>
      </c>
      <c r="I2056" s="2" t="s">
        <v>1501</v>
      </c>
      <c r="J2056">
        <v>1.0780000000000001</v>
      </c>
    </row>
    <row r="2057" spans="1:10" hidden="1">
      <c r="A2057" t="str">
        <f t="shared" si="32"/>
        <v>44556MEM</v>
      </c>
      <c r="B2057" s="1">
        <v>44556</v>
      </c>
      <c r="C2057" t="s">
        <v>1247</v>
      </c>
      <c r="D2057" s="2" t="s">
        <v>1184</v>
      </c>
      <c r="E2057" s="2" t="s">
        <v>1286</v>
      </c>
      <c r="F2057" s="2" t="s">
        <v>1432</v>
      </c>
      <c r="G2057" s="2" t="s">
        <v>1481</v>
      </c>
      <c r="H2057" s="2" t="s">
        <v>1582</v>
      </c>
      <c r="I2057" s="2" t="s">
        <v>1338</v>
      </c>
      <c r="J2057">
        <v>1.0880000000000001</v>
      </c>
    </row>
    <row r="2058" spans="1:10" hidden="1">
      <c r="A2058" t="str">
        <f t="shared" si="32"/>
        <v>44556IND</v>
      </c>
      <c r="B2058" s="1">
        <v>44556</v>
      </c>
      <c r="C2058" t="s">
        <v>1248</v>
      </c>
      <c r="D2058" s="2" t="s">
        <v>1181</v>
      </c>
      <c r="E2058" s="2" t="s">
        <v>1384</v>
      </c>
      <c r="F2058" s="2" t="s">
        <v>1438</v>
      </c>
      <c r="G2058" s="2" t="s">
        <v>1663</v>
      </c>
      <c r="H2058" s="2" t="s">
        <v>1582</v>
      </c>
      <c r="I2058" s="2" t="s">
        <v>1482</v>
      </c>
      <c r="J2058">
        <v>1.091</v>
      </c>
    </row>
    <row r="2059" spans="1:10" hidden="1">
      <c r="A2059" t="str">
        <f t="shared" si="32"/>
        <v>44556TOR</v>
      </c>
      <c r="B2059" s="1">
        <v>44556</v>
      </c>
      <c r="C2059" t="s">
        <v>1249</v>
      </c>
      <c r="D2059" s="2" t="s">
        <v>1195</v>
      </c>
      <c r="E2059" s="2" t="s">
        <v>1386</v>
      </c>
      <c r="F2059" s="2" t="s">
        <v>1585</v>
      </c>
      <c r="G2059" s="2" t="s">
        <v>1278</v>
      </c>
      <c r="H2059" s="2" t="s">
        <v>1381</v>
      </c>
      <c r="I2059" s="2" t="s">
        <v>1283</v>
      </c>
      <c r="J2059">
        <v>1.085</v>
      </c>
    </row>
    <row r="2060" spans="1:10" hidden="1">
      <c r="A2060" t="str">
        <f t="shared" si="32"/>
        <v>44556POR</v>
      </c>
      <c r="B2060" s="1">
        <v>44556</v>
      </c>
      <c r="C2060" t="s">
        <v>1250</v>
      </c>
      <c r="D2060" s="2" t="s">
        <v>1193</v>
      </c>
      <c r="E2060" s="2" t="s">
        <v>1386</v>
      </c>
      <c r="F2060" s="2" t="s">
        <v>1422</v>
      </c>
      <c r="G2060" s="2" t="s">
        <v>1462</v>
      </c>
      <c r="H2060" s="2" t="s">
        <v>1401</v>
      </c>
      <c r="I2060" s="2" t="s">
        <v>1430</v>
      </c>
      <c r="J2060">
        <v>1.1439999999999999</v>
      </c>
    </row>
    <row r="2061" spans="1:10" hidden="1">
      <c r="A2061" t="str">
        <f t="shared" si="32"/>
        <v>44556BKN</v>
      </c>
      <c r="B2061" s="1">
        <v>44556</v>
      </c>
      <c r="C2061" t="s">
        <v>1251</v>
      </c>
      <c r="D2061" s="2" t="s">
        <v>1171</v>
      </c>
      <c r="E2061" s="2" t="s">
        <v>1421</v>
      </c>
      <c r="F2061" s="2" t="s">
        <v>1293</v>
      </c>
      <c r="G2061" s="2" t="s">
        <v>1344</v>
      </c>
      <c r="H2061" s="2" t="s">
        <v>1297</v>
      </c>
      <c r="I2061" s="2" t="s">
        <v>1391</v>
      </c>
      <c r="J2061">
        <v>1.1439999999999999</v>
      </c>
    </row>
    <row r="2062" spans="1:10" hidden="1">
      <c r="A2062" t="str">
        <f t="shared" si="32"/>
        <v>44556DEN</v>
      </c>
      <c r="B2062" s="1">
        <v>44556</v>
      </c>
      <c r="C2062" t="s">
        <v>1252</v>
      </c>
      <c r="D2062" s="2" t="s">
        <v>1177</v>
      </c>
      <c r="E2062" s="2" t="s">
        <v>1387</v>
      </c>
      <c r="F2062" s="2" t="s">
        <v>1293</v>
      </c>
      <c r="G2062" s="2" t="s">
        <v>1540</v>
      </c>
      <c r="H2062" s="2" t="s">
        <v>1379</v>
      </c>
      <c r="I2062" s="2" t="s">
        <v>1436</v>
      </c>
      <c r="J2062">
        <v>1.1359999999999999</v>
      </c>
    </row>
    <row r="2063" spans="1:10" hidden="1">
      <c r="A2063" t="str">
        <f t="shared" si="32"/>
        <v>44556CLE</v>
      </c>
      <c r="B2063" s="1">
        <v>44556</v>
      </c>
      <c r="C2063" t="s">
        <v>1255</v>
      </c>
      <c r="D2063" s="2" t="s">
        <v>1175</v>
      </c>
      <c r="E2063" s="2" t="s">
        <v>1440</v>
      </c>
      <c r="F2063" s="2" t="s">
        <v>1310</v>
      </c>
      <c r="G2063" s="2" t="s">
        <v>1375</v>
      </c>
      <c r="H2063" s="2" t="s">
        <v>1282</v>
      </c>
      <c r="I2063" s="2" t="s">
        <v>1253</v>
      </c>
      <c r="J2063">
        <v>1.026</v>
      </c>
    </row>
    <row r="2064" spans="1:10" hidden="1">
      <c r="A2064" t="str">
        <f t="shared" si="32"/>
        <v>44556NYK</v>
      </c>
      <c r="B2064" s="1">
        <v>44556</v>
      </c>
      <c r="C2064" t="s">
        <v>1256</v>
      </c>
      <c r="D2064" s="2" t="s">
        <v>1189</v>
      </c>
      <c r="E2064" s="2" t="s">
        <v>1440</v>
      </c>
      <c r="F2064" s="2" t="s">
        <v>1437</v>
      </c>
      <c r="G2064" s="2" t="s">
        <v>1644</v>
      </c>
      <c r="H2064" s="2" t="s">
        <v>1297</v>
      </c>
      <c r="I2064" s="2" t="s">
        <v>1224</v>
      </c>
      <c r="J2064">
        <v>1.0680000000000001</v>
      </c>
    </row>
    <row r="2065" spans="1:10" hidden="1">
      <c r="A2065" t="str">
        <f t="shared" si="32"/>
        <v>44556BOS</v>
      </c>
      <c r="B2065" s="1">
        <v>44556</v>
      </c>
      <c r="C2065" t="s">
        <v>1260</v>
      </c>
      <c r="D2065" s="2" t="s">
        <v>1172</v>
      </c>
      <c r="E2065" s="2" t="s">
        <v>1443</v>
      </c>
      <c r="F2065" s="2" t="s">
        <v>1323</v>
      </c>
      <c r="G2065" s="2" t="s">
        <v>1325</v>
      </c>
      <c r="H2065" s="2" t="s">
        <v>1351</v>
      </c>
      <c r="I2065" s="2" t="s">
        <v>1428</v>
      </c>
      <c r="J2065">
        <v>1.105</v>
      </c>
    </row>
    <row r="2066" spans="1:10" hidden="1">
      <c r="A2066" t="str">
        <f t="shared" si="32"/>
        <v>44556PHI</v>
      </c>
      <c r="B2066" s="1">
        <v>44556</v>
      </c>
      <c r="C2066" t="s">
        <v>1261</v>
      </c>
      <c r="D2066" s="2" t="s">
        <v>1192</v>
      </c>
      <c r="E2066" s="2" t="s">
        <v>1443</v>
      </c>
      <c r="F2066" s="2" t="s">
        <v>1480</v>
      </c>
      <c r="G2066" s="2" t="s">
        <v>1467</v>
      </c>
      <c r="H2066" s="2" t="s">
        <v>1282</v>
      </c>
      <c r="I2066" s="2" t="s">
        <v>1439</v>
      </c>
      <c r="J2066">
        <v>1.1020000000000001</v>
      </c>
    </row>
    <row r="2067" spans="1:10" hidden="1">
      <c r="A2067" t="str">
        <f t="shared" si="32"/>
        <v>44556SAC</v>
      </c>
      <c r="B2067" s="1">
        <v>44556</v>
      </c>
      <c r="C2067" t="s">
        <v>1262</v>
      </c>
      <c r="D2067" s="2" t="s">
        <v>1214</v>
      </c>
      <c r="E2067" s="2" t="s">
        <v>1379</v>
      </c>
      <c r="F2067" s="2" t="s">
        <v>1376</v>
      </c>
      <c r="G2067" s="2" t="s">
        <v>1549</v>
      </c>
      <c r="H2067" s="2" t="s">
        <v>1381</v>
      </c>
      <c r="I2067" s="2" t="s">
        <v>1293</v>
      </c>
      <c r="J2067">
        <v>1.1020000000000001</v>
      </c>
    </row>
    <row r="2068" spans="1:10" hidden="1">
      <c r="A2068" t="str">
        <f t="shared" si="32"/>
        <v>44556DAL</v>
      </c>
      <c r="B2068" s="1">
        <v>44556</v>
      </c>
      <c r="C2068" t="s">
        <v>1263</v>
      </c>
      <c r="D2068" s="2" t="s">
        <v>1176</v>
      </c>
      <c r="E2068" s="2" t="s">
        <v>1379</v>
      </c>
      <c r="F2068" s="2" t="s">
        <v>1225</v>
      </c>
      <c r="G2068" s="2" t="s">
        <v>1378</v>
      </c>
      <c r="H2068" s="2" t="s">
        <v>1253</v>
      </c>
      <c r="I2068" s="2" t="s">
        <v>1407</v>
      </c>
      <c r="J2068">
        <v>1.119</v>
      </c>
    </row>
    <row r="2069" spans="1:10" hidden="1">
      <c r="A2069" t="str">
        <f t="shared" si="32"/>
        <v>44556WAS</v>
      </c>
      <c r="B2069" s="1">
        <v>44556</v>
      </c>
      <c r="C2069" t="s">
        <v>1264</v>
      </c>
      <c r="D2069" s="2" t="s">
        <v>1197</v>
      </c>
      <c r="E2069" s="2" t="s">
        <v>1381</v>
      </c>
      <c r="F2069" s="2" t="s">
        <v>1437</v>
      </c>
      <c r="G2069" s="2" t="s">
        <v>1625</v>
      </c>
      <c r="H2069" s="2" t="s">
        <v>1328</v>
      </c>
      <c r="I2069" s="2" t="s">
        <v>1415</v>
      </c>
      <c r="J2069">
        <v>1.077</v>
      </c>
    </row>
    <row r="2070" spans="1:10" hidden="1">
      <c r="A2070" t="str">
        <f t="shared" si="32"/>
        <v>44556MIN</v>
      </c>
      <c r="B2070" s="1">
        <v>44556</v>
      </c>
      <c r="C2070" t="s">
        <v>1265</v>
      </c>
      <c r="D2070" s="2" t="s">
        <v>1187</v>
      </c>
      <c r="E2070" s="2" t="s">
        <v>1366</v>
      </c>
      <c r="F2070" s="2" t="s">
        <v>1437</v>
      </c>
      <c r="G2070" s="2" t="s">
        <v>1473</v>
      </c>
      <c r="H2070" s="2" t="s">
        <v>1338</v>
      </c>
      <c r="I2070" s="2" t="s">
        <v>1384</v>
      </c>
      <c r="J2070">
        <v>1.0609999999999999</v>
      </c>
    </row>
    <row r="2071" spans="1:10" hidden="1">
      <c r="A2071" t="str">
        <f t="shared" si="32"/>
        <v>44556NOP</v>
      </c>
      <c r="B2071" s="1">
        <v>44556</v>
      </c>
      <c r="C2071" t="s">
        <v>1266</v>
      </c>
      <c r="D2071" s="2" t="s">
        <v>1188</v>
      </c>
      <c r="E2071" s="2" t="s">
        <v>1332</v>
      </c>
      <c r="F2071" s="2" t="s">
        <v>1359</v>
      </c>
      <c r="G2071" s="2" t="s">
        <v>1534</v>
      </c>
      <c r="H2071" s="2" t="s">
        <v>1440</v>
      </c>
      <c r="I2071" s="2" t="s">
        <v>1392</v>
      </c>
      <c r="J2071">
        <v>1.1020000000000001</v>
      </c>
    </row>
    <row r="2072" spans="1:10" hidden="1">
      <c r="A2072" t="str">
        <f t="shared" si="32"/>
        <v>44556LAC</v>
      </c>
      <c r="B2072" s="1">
        <v>44556</v>
      </c>
      <c r="C2072" t="s">
        <v>1267</v>
      </c>
      <c r="D2072" s="2" t="s">
        <v>1182</v>
      </c>
      <c r="E2072" s="2" t="s">
        <v>1394</v>
      </c>
      <c r="F2072" s="2" t="s">
        <v>1466</v>
      </c>
      <c r="G2072" s="2" t="s">
        <v>1381</v>
      </c>
      <c r="H2072" s="2" t="s">
        <v>1430</v>
      </c>
      <c r="I2072" s="2" t="s">
        <v>1257</v>
      </c>
      <c r="J2072">
        <v>1.147</v>
      </c>
    </row>
    <row r="2073" spans="1:10" hidden="1">
      <c r="A2073" t="str">
        <f t="shared" si="32"/>
        <v>44556LAL</v>
      </c>
      <c r="B2073" s="1">
        <v>44556</v>
      </c>
      <c r="C2073" t="s">
        <v>1268</v>
      </c>
      <c r="D2073" s="2" t="s">
        <v>1183</v>
      </c>
      <c r="E2073" s="2" t="s">
        <v>1336</v>
      </c>
      <c r="F2073" s="2" t="s">
        <v>1406</v>
      </c>
      <c r="G2073" s="2" t="s">
        <v>1257</v>
      </c>
      <c r="H2073" s="2" t="s">
        <v>1300</v>
      </c>
      <c r="I2073" s="2" t="s">
        <v>1392</v>
      </c>
      <c r="J2073">
        <v>1.0620000000000001</v>
      </c>
    </row>
    <row r="2074" spans="1:10" hidden="1">
      <c r="A2074" t="str">
        <f t="shared" si="32"/>
        <v>44556HOU</v>
      </c>
      <c r="B2074" s="1">
        <v>44556</v>
      </c>
      <c r="C2074" t="s">
        <v>1269</v>
      </c>
      <c r="D2074" s="2" t="s">
        <v>1180</v>
      </c>
      <c r="E2074" s="2" t="s">
        <v>1227</v>
      </c>
      <c r="F2074" s="2" t="s">
        <v>1362</v>
      </c>
      <c r="G2074" s="2" t="s">
        <v>1401</v>
      </c>
      <c r="H2074" s="2" t="s">
        <v>1428</v>
      </c>
      <c r="I2074" s="2" t="s">
        <v>1383</v>
      </c>
      <c r="J2074">
        <v>1.04</v>
      </c>
    </row>
    <row r="2075" spans="1:10" hidden="1">
      <c r="A2075" t="str">
        <f t="shared" si="32"/>
        <v>44556ORL</v>
      </c>
      <c r="B2075" s="1">
        <v>44556</v>
      </c>
      <c r="C2075" t="s">
        <v>1270</v>
      </c>
      <c r="D2075" s="2" t="s">
        <v>1191</v>
      </c>
      <c r="E2075" s="2" t="s">
        <v>1472</v>
      </c>
      <c r="F2075" s="2" t="s">
        <v>1462</v>
      </c>
      <c r="G2075" s="2" t="s">
        <v>1280</v>
      </c>
      <c r="H2075" s="2" t="s">
        <v>1230</v>
      </c>
      <c r="I2075" s="2" t="s">
        <v>1392</v>
      </c>
      <c r="J2075">
        <v>1.0209999999999999</v>
      </c>
    </row>
    <row r="2076" spans="1:10" hidden="1">
      <c r="A2076" t="str">
        <f t="shared" si="32"/>
        <v>44556DET</v>
      </c>
      <c r="B2076" s="1">
        <v>44556</v>
      </c>
      <c r="C2076" t="s">
        <v>1271</v>
      </c>
      <c r="D2076" s="2" t="s">
        <v>1178</v>
      </c>
      <c r="E2076" s="2" t="s">
        <v>1211</v>
      </c>
      <c r="F2076" s="2" t="s">
        <v>1540</v>
      </c>
      <c r="G2076" s="2" t="s">
        <v>1427</v>
      </c>
      <c r="H2076" s="2" t="s">
        <v>1377</v>
      </c>
      <c r="I2076" s="2" t="s">
        <v>1452</v>
      </c>
      <c r="J2076">
        <v>1.048</v>
      </c>
    </row>
    <row r="2077" spans="1:10" hidden="1">
      <c r="A2077" t="str">
        <f t="shared" si="32"/>
        <v>44556OKC</v>
      </c>
      <c r="B2077" s="1">
        <v>44556</v>
      </c>
      <c r="C2077" t="s">
        <v>1273</v>
      </c>
      <c r="D2077" s="2" t="s">
        <v>1190</v>
      </c>
      <c r="E2077" s="2" t="s">
        <v>1211</v>
      </c>
      <c r="F2077" s="2" t="s">
        <v>1431</v>
      </c>
      <c r="G2077" s="2" t="s">
        <v>1408</v>
      </c>
      <c r="H2077" s="2" t="s">
        <v>1520</v>
      </c>
      <c r="I2077" s="2" t="s">
        <v>1348</v>
      </c>
      <c r="J2077">
        <v>1.0069999999999999</v>
      </c>
    </row>
    <row r="2078" spans="1:10" hidden="1">
      <c r="A2078" t="str">
        <f t="shared" si="32"/>
        <v>44557--</v>
      </c>
      <c r="B2078" s="1">
        <v>44557</v>
      </c>
      <c r="C2078" t="s">
        <v>1209</v>
      </c>
      <c r="D2078" s="2" t="s">
        <v>1209</v>
      </c>
      <c r="E2078" s="2" t="s">
        <v>1209</v>
      </c>
      <c r="F2078" s="2" t="s">
        <v>1209</v>
      </c>
      <c r="G2078" s="2" t="s">
        <v>1209</v>
      </c>
      <c r="H2078" s="2" t="s">
        <v>1209</v>
      </c>
      <c r="I2078" s="2" t="s">
        <v>1209</v>
      </c>
      <c r="J2078" t="s">
        <v>1209</v>
      </c>
    </row>
    <row r="2079" spans="1:10" hidden="1">
      <c r="A2079" t="str">
        <f t="shared" si="32"/>
        <v>44557UTA</v>
      </c>
      <c r="B2079" s="1">
        <v>44557</v>
      </c>
      <c r="C2079" t="s">
        <v>1237</v>
      </c>
      <c r="D2079" s="2" t="s">
        <v>1196</v>
      </c>
      <c r="E2079" s="2" t="s">
        <v>1534</v>
      </c>
      <c r="F2079" s="2" t="s">
        <v>1496</v>
      </c>
      <c r="G2079" s="2" t="s">
        <v>1546</v>
      </c>
      <c r="H2079" s="2" t="s">
        <v>1559</v>
      </c>
      <c r="I2079" s="2" t="s">
        <v>1329</v>
      </c>
      <c r="J2079">
        <v>1.1459999999999999</v>
      </c>
    </row>
    <row r="2080" spans="1:10">
      <c r="A2080" t="str">
        <f t="shared" si="32"/>
        <v>44557ATL</v>
      </c>
      <c r="B2080" s="1">
        <v>44557</v>
      </c>
      <c r="C2080" t="s">
        <v>1238</v>
      </c>
      <c r="D2080" s="2" t="s">
        <v>1168</v>
      </c>
      <c r="E2080" s="2" t="s">
        <v>1446</v>
      </c>
      <c r="F2080" s="2" t="s">
        <v>1432</v>
      </c>
      <c r="G2080" s="2" t="s">
        <v>1380</v>
      </c>
      <c r="H2080" s="2" t="s">
        <v>1222</v>
      </c>
      <c r="I2080" s="2" t="s">
        <v>1436</v>
      </c>
      <c r="J2080">
        <v>1.109</v>
      </c>
    </row>
    <row r="2081" spans="1:10" hidden="1">
      <c r="A2081" t="str">
        <f t="shared" si="32"/>
        <v>44557CHA</v>
      </c>
      <c r="B2081" s="1">
        <v>44557</v>
      </c>
      <c r="C2081" t="s">
        <v>1240</v>
      </c>
      <c r="D2081" s="2" t="s">
        <v>1174</v>
      </c>
      <c r="E2081" s="2" t="s">
        <v>1446</v>
      </c>
      <c r="F2081" s="2" t="s">
        <v>1411</v>
      </c>
      <c r="G2081" s="2" t="s">
        <v>1459</v>
      </c>
      <c r="H2081" s="2" t="s">
        <v>1413</v>
      </c>
      <c r="I2081" s="2" t="s">
        <v>1460</v>
      </c>
      <c r="J2081">
        <v>1.075</v>
      </c>
    </row>
    <row r="2082" spans="1:10" hidden="1">
      <c r="A2082" t="str">
        <f t="shared" si="32"/>
        <v>44557GSW</v>
      </c>
      <c r="B2082" s="1">
        <v>44557</v>
      </c>
      <c r="C2082" t="s">
        <v>1241</v>
      </c>
      <c r="D2082" s="2" t="s">
        <v>1179</v>
      </c>
      <c r="E2082" s="2" t="s">
        <v>1223</v>
      </c>
      <c r="F2082" s="2" t="s">
        <v>1219</v>
      </c>
      <c r="G2082" s="2" t="s">
        <v>1670</v>
      </c>
      <c r="H2082" s="2" t="s">
        <v>1563</v>
      </c>
      <c r="I2082" s="2" t="s">
        <v>1328</v>
      </c>
      <c r="J2082">
        <v>1.077</v>
      </c>
    </row>
    <row r="2083" spans="1:10" hidden="1">
      <c r="A2083" t="str">
        <f t="shared" si="32"/>
        <v>44557PHX</v>
      </c>
      <c r="B2083" s="1">
        <v>44557</v>
      </c>
      <c r="C2083" t="s">
        <v>1242</v>
      </c>
      <c r="D2083" s="2" t="s">
        <v>1215</v>
      </c>
      <c r="E2083" s="2" t="s">
        <v>1323</v>
      </c>
      <c r="F2083" s="2" t="s">
        <v>1253</v>
      </c>
      <c r="G2083" s="2" t="s">
        <v>1329</v>
      </c>
      <c r="H2083" s="2" t="s">
        <v>1458</v>
      </c>
      <c r="I2083" s="2" t="s">
        <v>1426</v>
      </c>
      <c r="J2083">
        <v>1.133</v>
      </c>
    </row>
    <row r="2084" spans="1:10" hidden="1">
      <c r="A2084" t="str">
        <f t="shared" si="32"/>
        <v>44557MIA</v>
      </c>
      <c r="B2084" s="1">
        <v>44557</v>
      </c>
      <c r="C2084" t="s">
        <v>1243</v>
      </c>
      <c r="D2084" s="2" t="s">
        <v>1185</v>
      </c>
      <c r="E2084" s="2" t="s">
        <v>1323</v>
      </c>
      <c r="F2084" s="2" t="s">
        <v>1621</v>
      </c>
      <c r="G2084" s="2" t="s">
        <v>1535</v>
      </c>
      <c r="H2084" s="2" t="s">
        <v>1563</v>
      </c>
      <c r="I2084" s="2" t="s">
        <v>1293</v>
      </c>
      <c r="J2084">
        <v>1.073</v>
      </c>
    </row>
    <row r="2085" spans="1:10" hidden="1">
      <c r="A2085" t="str">
        <f t="shared" si="32"/>
        <v>44557CHI</v>
      </c>
      <c r="B2085" s="1">
        <v>44557</v>
      </c>
      <c r="C2085" t="s">
        <v>1244</v>
      </c>
      <c r="D2085" s="2" t="s">
        <v>1173</v>
      </c>
      <c r="E2085" s="2" t="s">
        <v>1225</v>
      </c>
      <c r="F2085" s="2" t="s">
        <v>1321</v>
      </c>
      <c r="G2085" s="2" t="s">
        <v>1676</v>
      </c>
      <c r="H2085" s="2" t="s">
        <v>1437</v>
      </c>
      <c r="I2085" s="2" t="s">
        <v>1443</v>
      </c>
      <c r="J2085">
        <v>1.081</v>
      </c>
    </row>
    <row r="2086" spans="1:10" hidden="1">
      <c r="A2086" t="str">
        <f t="shared" si="32"/>
        <v>44557MIL</v>
      </c>
      <c r="B2086" s="1">
        <v>44557</v>
      </c>
      <c r="C2086" t="s">
        <v>1245</v>
      </c>
      <c r="D2086" s="2" t="s">
        <v>1186</v>
      </c>
      <c r="E2086" s="2" t="s">
        <v>1325</v>
      </c>
      <c r="F2086" s="2" t="s">
        <v>1310</v>
      </c>
      <c r="G2086" s="2" t="s">
        <v>1321</v>
      </c>
      <c r="H2086" s="2" t="s">
        <v>1325</v>
      </c>
      <c r="I2086" s="2" t="s">
        <v>1325</v>
      </c>
      <c r="J2086">
        <v>1.129</v>
      </c>
    </row>
    <row r="2087" spans="1:10" hidden="1">
      <c r="A2087" t="str">
        <f t="shared" si="32"/>
        <v>44557SAS</v>
      </c>
      <c r="B2087" s="1">
        <v>44557</v>
      </c>
      <c r="C2087" t="s">
        <v>1246</v>
      </c>
      <c r="D2087" s="2" t="s">
        <v>1194</v>
      </c>
      <c r="E2087" s="2" t="s">
        <v>1280</v>
      </c>
      <c r="F2087" s="2" t="s">
        <v>1463</v>
      </c>
      <c r="G2087" s="2" t="s">
        <v>1536</v>
      </c>
      <c r="H2087" s="2" t="s">
        <v>1320</v>
      </c>
      <c r="I2087" s="2" t="s">
        <v>1501</v>
      </c>
      <c r="J2087">
        <v>1.0780000000000001</v>
      </c>
    </row>
    <row r="2088" spans="1:10" hidden="1">
      <c r="A2088" t="str">
        <f t="shared" si="32"/>
        <v>44557MEM</v>
      </c>
      <c r="B2088" s="1">
        <v>44557</v>
      </c>
      <c r="C2088" t="s">
        <v>1247</v>
      </c>
      <c r="D2088" s="2" t="s">
        <v>1184</v>
      </c>
      <c r="E2088" s="2" t="s">
        <v>1286</v>
      </c>
      <c r="F2088" s="2" t="s">
        <v>1432</v>
      </c>
      <c r="G2088" s="2" t="s">
        <v>1481</v>
      </c>
      <c r="H2088" s="2" t="s">
        <v>1582</v>
      </c>
      <c r="I2088" s="2" t="s">
        <v>1338</v>
      </c>
      <c r="J2088">
        <v>1.0880000000000001</v>
      </c>
    </row>
    <row r="2089" spans="1:10" hidden="1">
      <c r="A2089" t="str">
        <f t="shared" si="32"/>
        <v>44557IND</v>
      </c>
      <c r="B2089" s="1">
        <v>44557</v>
      </c>
      <c r="C2089" t="s">
        <v>1248</v>
      </c>
      <c r="D2089" s="2" t="s">
        <v>1181</v>
      </c>
      <c r="E2089" s="2" t="s">
        <v>1384</v>
      </c>
      <c r="F2089" s="2" t="s">
        <v>1438</v>
      </c>
      <c r="G2089" s="2" t="s">
        <v>1663</v>
      </c>
      <c r="H2089" s="2" t="s">
        <v>1582</v>
      </c>
      <c r="I2089" s="2" t="s">
        <v>1482</v>
      </c>
      <c r="J2089">
        <v>1.091</v>
      </c>
    </row>
    <row r="2090" spans="1:10" hidden="1">
      <c r="A2090" t="str">
        <f t="shared" si="32"/>
        <v>44557BKN</v>
      </c>
      <c r="B2090" s="1">
        <v>44557</v>
      </c>
      <c r="C2090" t="s">
        <v>1249</v>
      </c>
      <c r="D2090" s="2" t="s">
        <v>1171</v>
      </c>
      <c r="E2090" s="2" t="s">
        <v>1386</v>
      </c>
      <c r="F2090" s="2" t="s">
        <v>1480</v>
      </c>
      <c r="G2090" s="2" t="s">
        <v>1413</v>
      </c>
      <c r="H2090" s="2" t="s">
        <v>1297</v>
      </c>
      <c r="I2090" s="2" t="s">
        <v>1442</v>
      </c>
      <c r="J2090">
        <v>1.1439999999999999</v>
      </c>
    </row>
    <row r="2091" spans="1:10" hidden="1">
      <c r="A2091" t="str">
        <f t="shared" si="32"/>
        <v>44557TOR</v>
      </c>
      <c r="B2091" s="1">
        <v>44557</v>
      </c>
      <c r="C2091" t="s">
        <v>1250</v>
      </c>
      <c r="D2091" s="2" t="s">
        <v>1195</v>
      </c>
      <c r="E2091" s="2" t="s">
        <v>1386</v>
      </c>
      <c r="F2091" s="2" t="s">
        <v>1585</v>
      </c>
      <c r="G2091" s="2" t="s">
        <v>1278</v>
      </c>
      <c r="H2091" s="2" t="s">
        <v>1381</v>
      </c>
      <c r="I2091" s="2" t="s">
        <v>1283</v>
      </c>
      <c r="J2091">
        <v>1.085</v>
      </c>
    </row>
    <row r="2092" spans="1:10" hidden="1">
      <c r="A2092" t="str">
        <f t="shared" si="32"/>
        <v>44557POR</v>
      </c>
      <c r="B2092" s="1">
        <v>44557</v>
      </c>
      <c r="C2092" t="s">
        <v>1251</v>
      </c>
      <c r="D2092" s="2" t="s">
        <v>1193</v>
      </c>
      <c r="E2092" s="2" t="s">
        <v>1386</v>
      </c>
      <c r="F2092" s="2" t="s">
        <v>1422</v>
      </c>
      <c r="G2092" s="2" t="s">
        <v>1462</v>
      </c>
      <c r="H2092" s="2" t="s">
        <v>1401</v>
      </c>
      <c r="I2092" s="2" t="s">
        <v>1430</v>
      </c>
      <c r="J2092">
        <v>1.1439999999999999</v>
      </c>
    </row>
    <row r="2093" spans="1:10" hidden="1">
      <c r="A2093" t="str">
        <f t="shared" si="32"/>
        <v>44557DEN</v>
      </c>
      <c r="B2093" s="1">
        <v>44557</v>
      </c>
      <c r="C2093" t="s">
        <v>1252</v>
      </c>
      <c r="D2093" s="2" t="s">
        <v>1177</v>
      </c>
      <c r="E2093" s="2" t="s">
        <v>1387</v>
      </c>
      <c r="F2093" s="2" t="s">
        <v>1293</v>
      </c>
      <c r="G2093" s="2" t="s">
        <v>1540</v>
      </c>
      <c r="H2093" s="2" t="s">
        <v>1379</v>
      </c>
      <c r="I2093" s="2" t="s">
        <v>1436</v>
      </c>
      <c r="J2093">
        <v>1.1359999999999999</v>
      </c>
    </row>
    <row r="2094" spans="1:10" hidden="1">
      <c r="A2094" t="str">
        <f t="shared" si="32"/>
        <v>44557NYK</v>
      </c>
      <c r="B2094" s="1">
        <v>44557</v>
      </c>
      <c r="C2094" t="s">
        <v>1255</v>
      </c>
      <c r="D2094" s="2" t="s">
        <v>1189</v>
      </c>
      <c r="E2094" s="2" t="s">
        <v>1440</v>
      </c>
      <c r="F2094" s="2" t="s">
        <v>1254</v>
      </c>
      <c r="G2094" s="2" t="s">
        <v>1421</v>
      </c>
      <c r="H2094" s="2" t="s">
        <v>1501</v>
      </c>
      <c r="I2094" s="2" t="s">
        <v>1224</v>
      </c>
      <c r="J2094">
        <v>1.0680000000000001</v>
      </c>
    </row>
    <row r="2095" spans="1:10" hidden="1">
      <c r="A2095" t="str">
        <f t="shared" si="32"/>
        <v>44557CLE</v>
      </c>
      <c r="B2095" s="1">
        <v>44557</v>
      </c>
      <c r="C2095" t="s">
        <v>1256</v>
      </c>
      <c r="D2095" s="2" t="s">
        <v>1175</v>
      </c>
      <c r="E2095" s="2" t="s">
        <v>1440</v>
      </c>
      <c r="F2095" s="2" t="s">
        <v>1310</v>
      </c>
      <c r="G2095" s="2" t="s">
        <v>1375</v>
      </c>
      <c r="H2095" s="2" t="s">
        <v>1282</v>
      </c>
      <c r="I2095" s="2" t="s">
        <v>1253</v>
      </c>
      <c r="J2095">
        <v>1.026</v>
      </c>
    </row>
    <row r="2096" spans="1:10" hidden="1">
      <c r="A2096" t="str">
        <f t="shared" si="32"/>
        <v>44557BOS</v>
      </c>
      <c r="B2096" s="1">
        <v>44557</v>
      </c>
      <c r="C2096" t="s">
        <v>1260</v>
      </c>
      <c r="D2096" s="2" t="s">
        <v>1172</v>
      </c>
      <c r="E2096" s="2" t="s">
        <v>1439</v>
      </c>
      <c r="F2096" s="2" t="s">
        <v>1328</v>
      </c>
      <c r="G2096" s="2" t="s">
        <v>1437</v>
      </c>
      <c r="H2096" s="2" t="s">
        <v>1351</v>
      </c>
      <c r="I2096" s="2" t="s">
        <v>1381</v>
      </c>
      <c r="J2096">
        <v>1.105</v>
      </c>
    </row>
    <row r="2097" spans="1:10" hidden="1">
      <c r="A2097" t="str">
        <f t="shared" si="32"/>
        <v>44557PHI</v>
      </c>
      <c r="B2097" s="1">
        <v>44557</v>
      </c>
      <c r="C2097" t="s">
        <v>1261</v>
      </c>
      <c r="D2097" s="2" t="s">
        <v>1192</v>
      </c>
      <c r="E2097" s="2" t="s">
        <v>1443</v>
      </c>
      <c r="F2097" s="2" t="s">
        <v>1480</v>
      </c>
      <c r="G2097" s="2" t="s">
        <v>1467</v>
      </c>
      <c r="H2097" s="2" t="s">
        <v>1282</v>
      </c>
      <c r="I2097" s="2" t="s">
        <v>1439</v>
      </c>
      <c r="J2097">
        <v>1.1020000000000001</v>
      </c>
    </row>
    <row r="2098" spans="1:10" hidden="1">
      <c r="A2098" t="str">
        <f t="shared" si="32"/>
        <v>44557SAC</v>
      </c>
      <c r="B2098" s="1">
        <v>44557</v>
      </c>
      <c r="C2098" t="s">
        <v>1262</v>
      </c>
      <c r="D2098" s="2" t="s">
        <v>1214</v>
      </c>
      <c r="E2098" s="2" t="s">
        <v>1379</v>
      </c>
      <c r="F2098" s="2" t="s">
        <v>1376</v>
      </c>
      <c r="G2098" s="2" t="s">
        <v>1549</v>
      </c>
      <c r="H2098" s="2" t="s">
        <v>1381</v>
      </c>
      <c r="I2098" s="2" t="s">
        <v>1293</v>
      </c>
      <c r="J2098">
        <v>1.1020000000000001</v>
      </c>
    </row>
    <row r="2099" spans="1:10" hidden="1">
      <c r="A2099" t="str">
        <f t="shared" si="32"/>
        <v>44557DAL</v>
      </c>
      <c r="B2099" s="1">
        <v>44557</v>
      </c>
      <c r="C2099" t="s">
        <v>1263</v>
      </c>
      <c r="D2099" s="2" t="s">
        <v>1176</v>
      </c>
      <c r="E2099" s="2" t="s">
        <v>1379</v>
      </c>
      <c r="F2099" s="2" t="s">
        <v>1387</v>
      </c>
      <c r="G2099" s="2" t="s">
        <v>1381</v>
      </c>
      <c r="H2099" s="2" t="s">
        <v>1253</v>
      </c>
      <c r="I2099" s="2" t="s">
        <v>1332</v>
      </c>
      <c r="J2099">
        <v>1.119</v>
      </c>
    </row>
    <row r="2100" spans="1:10" hidden="1">
      <c r="A2100" t="str">
        <f t="shared" si="32"/>
        <v>44557WAS</v>
      </c>
      <c r="B2100" s="1">
        <v>44557</v>
      </c>
      <c r="C2100" t="s">
        <v>1264</v>
      </c>
      <c r="D2100" s="2" t="s">
        <v>1197</v>
      </c>
      <c r="E2100" s="2" t="s">
        <v>1381</v>
      </c>
      <c r="F2100" s="2" t="s">
        <v>1437</v>
      </c>
      <c r="G2100" s="2" t="s">
        <v>1625</v>
      </c>
      <c r="H2100" s="2" t="s">
        <v>1328</v>
      </c>
      <c r="I2100" s="2" t="s">
        <v>1415</v>
      </c>
      <c r="J2100">
        <v>1.077</v>
      </c>
    </row>
    <row r="2101" spans="1:10" hidden="1">
      <c r="A2101" t="str">
        <f t="shared" si="32"/>
        <v>44557MIN</v>
      </c>
      <c r="B2101" s="1">
        <v>44557</v>
      </c>
      <c r="C2101" t="s">
        <v>1265</v>
      </c>
      <c r="D2101" s="2" t="s">
        <v>1187</v>
      </c>
      <c r="E2101" s="2" t="s">
        <v>1366</v>
      </c>
      <c r="F2101" s="2" t="s">
        <v>1437</v>
      </c>
      <c r="G2101" s="2" t="s">
        <v>1473</v>
      </c>
      <c r="H2101" s="2" t="s">
        <v>1338</v>
      </c>
      <c r="I2101" s="2" t="s">
        <v>1384</v>
      </c>
      <c r="J2101">
        <v>1.0609999999999999</v>
      </c>
    </row>
    <row r="2102" spans="1:10" hidden="1">
      <c r="A2102" t="str">
        <f t="shared" si="32"/>
        <v>44557NOP</v>
      </c>
      <c r="B2102" s="1">
        <v>44557</v>
      </c>
      <c r="C2102" t="s">
        <v>1266</v>
      </c>
      <c r="D2102" s="2" t="s">
        <v>1188</v>
      </c>
      <c r="E2102" s="2" t="s">
        <v>1332</v>
      </c>
      <c r="F2102" s="2" t="s">
        <v>1359</v>
      </c>
      <c r="G2102" s="2" t="s">
        <v>1534</v>
      </c>
      <c r="H2102" s="2" t="s">
        <v>1440</v>
      </c>
      <c r="I2102" s="2" t="s">
        <v>1392</v>
      </c>
      <c r="J2102">
        <v>1.1020000000000001</v>
      </c>
    </row>
    <row r="2103" spans="1:10" hidden="1">
      <c r="A2103" t="str">
        <f t="shared" si="32"/>
        <v>44557LAC</v>
      </c>
      <c r="B2103" s="1">
        <v>44557</v>
      </c>
      <c r="C2103" t="s">
        <v>1267</v>
      </c>
      <c r="D2103" s="2" t="s">
        <v>1182</v>
      </c>
      <c r="E2103" s="2" t="s">
        <v>1394</v>
      </c>
      <c r="F2103" s="2" t="s">
        <v>1466</v>
      </c>
      <c r="G2103" s="2" t="s">
        <v>1381</v>
      </c>
      <c r="H2103" s="2" t="s">
        <v>1430</v>
      </c>
      <c r="I2103" s="2" t="s">
        <v>1257</v>
      </c>
      <c r="J2103">
        <v>1.147</v>
      </c>
    </row>
    <row r="2104" spans="1:10" hidden="1">
      <c r="A2104" t="str">
        <f t="shared" si="32"/>
        <v>44557LAL</v>
      </c>
      <c r="B2104" s="1">
        <v>44557</v>
      </c>
      <c r="C2104" t="s">
        <v>1268</v>
      </c>
      <c r="D2104" s="2" t="s">
        <v>1183</v>
      </c>
      <c r="E2104" s="2" t="s">
        <v>1505</v>
      </c>
      <c r="F2104" s="2" t="s">
        <v>1405</v>
      </c>
      <c r="G2104" s="2" t="s">
        <v>1426</v>
      </c>
      <c r="H2104" s="2" t="s">
        <v>1300</v>
      </c>
      <c r="I2104" s="2" t="s">
        <v>1392</v>
      </c>
      <c r="J2104">
        <v>1.0620000000000001</v>
      </c>
    </row>
    <row r="2105" spans="1:10" hidden="1">
      <c r="A2105" t="str">
        <f t="shared" si="32"/>
        <v>44557HOU</v>
      </c>
      <c r="B2105" s="1">
        <v>44557</v>
      </c>
      <c r="C2105" t="s">
        <v>1269</v>
      </c>
      <c r="D2105" s="2" t="s">
        <v>1180</v>
      </c>
      <c r="E2105" s="2" t="s">
        <v>1227</v>
      </c>
      <c r="F2105" s="2" t="s">
        <v>1362</v>
      </c>
      <c r="G2105" s="2" t="s">
        <v>1401</v>
      </c>
      <c r="H2105" s="2" t="s">
        <v>1428</v>
      </c>
      <c r="I2105" s="2" t="s">
        <v>1383</v>
      </c>
      <c r="J2105">
        <v>1.04</v>
      </c>
    </row>
    <row r="2106" spans="1:10" hidden="1">
      <c r="A2106" t="str">
        <f t="shared" si="32"/>
        <v>44557ORL</v>
      </c>
      <c r="B2106" s="1">
        <v>44557</v>
      </c>
      <c r="C2106" t="s">
        <v>1270</v>
      </c>
      <c r="D2106" s="2" t="s">
        <v>1191</v>
      </c>
      <c r="E2106" s="2" t="s">
        <v>1472</v>
      </c>
      <c r="F2106" s="2" t="s">
        <v>1462</v>
      </c>
      <c r="G2106" s="2" t="s">
        <v>1280</v>
      </c>
      <c r="H2106" s="2" t="s">
        <v>1230</v>
      </c>
      <c r="I2106" s="2" t="s">
        <v>1392</v>
      </c>
      <c r="J2106">
        <v>1.0209999999999999</v>
      </c>
    </row>
    <row r="2107" spans="1:10" hidden="1">
      <c r="A2107" t="str">
        <f t="shared" si="32"/>
        <v>44557DET</v>
      </c>
      <c r="B2107" s="1">
        <v>44557</v>
      </c>
      <c r="C2107" t="s">
        <v>1271</v>
      </c>
      <c r="D2107" s="2" t="s">
        <v>1178</v>
      </c>
      <c r="E2107" s="2" t="s">
        <v>1211</v>
      </c>
      <c r="F2107" s="2" t="s">
        <v>1540</v>
      </c>
      <c r="G2107" s="2" t="s">
        <v>1427</v>
      </c>
      <c r="H2107" s="2" t="s">
        <v>1377</v>
      </c>
      <c r="I2107" s="2" t="s">
        <v>1452</v>
      </c>
      <c r="J2107">
        <v>1.048</v>
      </c>
    </row>
    <row r="2108" spans="1:10" hidden="1">
      <c r="A2108" t="str">
        <f t="shared" si="32"/>
        <v>44557OKC</v>
      </c>
      <c r="B2108" s="1">
        <v>44557</v>
      </c>
      <c r="C2108" t="s">
        <v>1273</v>
      </c>
      <c r="D2108" s="2" t="s">
        <v>1190</v>
      </c>
      <c r="E2108" s="2" t="s">
        <v>1211</v>
      </c>
      <c r="F2108" s="2" t="s">
        <v>1431</v>
      </c>
      <c r="G2108" s="2" t="s">
        <v>1408</v>
      </c>
      <c r="H2108" s="2" t="s">
        <v>1520</v>
      </c>
      <c r="I2108" s="2" t="s">
        <v>1348</v>
      </c>
      <c r="J2108">
        <v>1.0069999999999999</v>
      </c>
    </row>
    <row r="2109" spans="1:10" hidden="1">
      <c r="A2109" t="str">
        <f t="shared" si="32"/>
        <v>44558--</v>
      </c>
      <c r="B2109" s="1">
        <v>44558</v>
      </c>
      <c r="C2109" t="s">
        <v>1209</v>
      </c>
      <c r="D2109" s="2" t="s">
        <v>1209</v>
      </c>
      <c r="E2109" s="2" t="s">
        <v>1209</v>
      </c>
      <c r="F2109" s="2" t="s">
        <v>1209</v>
      </c>
      <c r="G2109" s="2" t="s">
        <v>1209</v>
      </c>
      <c r="H2109" s="2" t="s">
        <v>1209</v>
      </c>
      <c r="I2109" s="2" t="s">
        <v>1209</v>
      </c>
      <c r="J2109" t="s">
        <v>1209</v>
      </c>
    </row>
    <row r="2110" spans="1:10" hidden="1">
      <c r="A2110" t="str">
        <f t="shared" si="32"/>
        <v>44558UTA</v>
      </c>
      <c r="B2110" s="1">
        <v>44558</v>
      </c>
      <c r="C2110" t="s">
        <v>1237</v>
      </c>
      <c r="D2110" s="2" t="s">
        <v>1196</v>
      </c>
      <c r="E2110" s="2" t="s">
        <v>1534</v>
      </c>
      <c r="F2110" s="2" t="s">
        <v>1496</v>
      </c>
      <c r="G2110" s="2" t="s">
        <v>1546</v>
      </c>
      <c r="H2110" s="2" t="s">
        <v>1559</v>
      </c>
      <c r="I2110" s="2" t="s">
        <v>1329</v>
      </c>
      <c r="J2110">
        <v>1.1459999999999999</v>
      </c>
    </row>
    <row r="2111" spans="1:10">
      <c r="A2111" t="str">
        <f t="shared" si="32"/>
        <v>44558ATL</v>
      </c>
      <c r="B2111" s="1">
        <v>44558</v>
      </c>
      <c r="C2111" t="s">
        <v>1238</v>
      </c>
      <c r="D2111" s="2" t="s">
        <v>1168</v>
      </c>
      <c r="E2111" s="2" t="s">
        <v>1446</v>
      </c>
      <c r="F2111" s="2" t="s">
        <v>1432</v>
      </c>
      <c r="G2111" s="2" t="s">
        <v>1380</v>
      </c>
      <c r="H2111" s="2" t="s">
        <v>1222</v>
      </c>
      <c r="I2111" s="2" t="s">
        <v>1436</v>
      </c>
      <c r="J2111">
        <v>1.109</v>
      </c>
    </row>
    <row r="2112" spans="1:10" hidden="1">
      <c r="A2112" t="str">
        <f t="shared" si="32"/>
        <v>44558CHA</v>
      </c>
      <c r="B2112" s="1">
        <v>44558</v>
      </c>
      <c r="C2112" t="s">
        <v>1240</v>
      </c>
      <c r="D2112" s="2" t="s">
        <v>1174</v>
      </c>
      <c r="E2112" s="2" t="s">
        <v>1446</v>
      </c>
      <c r="F2112" s="2" t="s">
        <v>1411</v>
      </c>
      <c r="G2112" s="2" t="s">
        <v>1459</v>
      </c>
      <c r="H2112" s="2" t="s">
        <v>1413</v>
      </c>
      <c r="I2112" s="2" t="s">
        <v>1460</v>
      </c>
      <c r="J2112">
        <v>1.075</v>
      </c>
    </row>
    <row r="2113" spans="1:10" hidden="1">
      <c r="A2113" t="str">
        <f t="shared" si="32"/>
        <v>44558GSW</v>
      </c>
      <c r="B2113" s="1">
        <v>44558</v>
      </c>
      <c r="C2113" t="s">
        <v>1241</v>
      </c>
      <c r="D2113" s="2" t="s">
        <v>1179</v>
      </c>
      <c r="E2113" s="2" t="s">
        <v>1223</v>
      </c>
      <c r="F2113" s="2" t="s">
        <v>1219</v>
      </c>
      <c r="G2113" s="2" t="s">
        <v>1670</v>
      </c>
      <c r="H2113" s="2" t="s">
        <v>1563</v>
      </c>
      <c r="I2113" s="2" t="s">
        <v>1328</v>
      </c>
      <c r="J2113">
        <v>1.077</v>
      </c>
    </row>
    <row r="2114" spans="1:10" hidden="1">
      <c r="A2114" t="str">
        <f t="shared" si="32"/>
        <v>44558PHX</v>
      </c>
      <c r="B2114" s="1">
        <v>44558</v>
      </c>
      <c r="C2114" t="s">
        <v>1242</v>
      </c>
      <c r="D2114" s="2" t="s">
        <v>1215</v>
      </c>
      <c r="E2114" s="2" t="s">
        <v>1323</v>
      </c>
      <c r="F2114" s="2" t="s">
        <v>1253</v>
      </c>
      <c r="G2114" s="2" t="s">
        <v>1329</v>
      </c>
      <c r="H2114" s="2" t="s">
        <v>1458</v>
      </c>
      <c r="I2114" s="2" t="s">
        <v>1426</v>
      </c>
      <c r="J2114">
        <v>1.133</v>
      </c>
    </row>
    <row r="2115" spans="1:10" hidden="1">
      <c r="A2115" t="str">
        <f t="shared" ref="A2115:A2178" si="33">_xlfn.CONCAT(B2115,D2115)</f>
        <v>44558CHI</v>
      </c>
      <c r="B2115" s="1">
        <v>44558</v>
      </c>
      <c r="C2115" t="s">
        <v>1243</v>
      </c>
      <c r="D2115" s="2" t="s">
        <v>1173</v>
      </c>
      <c r="E2115" s="2" t="s">
        <v>1323</v>
      </c>
      <c r="F2115" s="2" t="s">
        <v>1318</v>
      </c>
      <c r="G2115" s="2" t="s">
        <v>1666</v>
      </c>
      <c r="H2115" s="2" t="s">
        <v>1528</v>
      </c>
      <c r="I2115" s="2" t="s">
        <v>1443</v>
      </c>
      <c r="J2115">
        <v>1.081</v>
      </c>
    </row>
    <row r="2116" spans="1:10" hidden="1">
      <c r="A2116" t="str">
        <f t="shared" si="33"/>
        <v>44558SAS</v>
      </c>
      <c r="B2116" s="1">
        <v>44558</v>
      </c>
      <c r="C2116" t="s">
        <v>1244</v>
      </c>
      <c r="D2116" s="2" t="s">
        <v>1194</v>
      </c>
      <c r="E2116" s="2" t="s">
        <v>1323</v>
      </c>
      <c r="F2116" s="2" t="s">
        <v>1630</v>
      </c>
      <c r="G2116" s="2" t="s">
        <v>1679</v>
      </c>
      <c r="H2116" s="2" t="s">
        <v>1486</v>
      </c>
      <c r="I2116" s="2" t="s">
        <v>1501</v>
      </c>
      <c r="J2116">
        <v>1.0780000000000001</v>
      </c>
    </row>
    <row r="2117" spans="1:10" hidden="1">
      <c r="A2117" t="str">
        <f t="shared" si="33"/>
        <v>44558MIA</v>
      </c>
      <c r="B2117" s="1">
        <v>44558</v>
      </c>
      <c r="C2117" t="s">
        <v>1245</v>
      </c>
      <c r="D2117" s="2" t="s">
        <v>1185</v>
      </c>
      <c r="E2117" s="2" t="s">
        <v>1225</v>
      </c>
      <c r="F2117" s="2" t="s">
        <v>1294</v>
      </c>
      <c r="G2117" s="2" t="s">
        <v>1337</v>
      </c>
      <c r="H2117" s="2" t="s">
        <v>1358</v>
      </c>
      <c r="I2117" s="2" t="s">
        <v>1293</v>
      </c>
      <c r="J2117">
        <v>1.073</v>
      </c>
    </row>
    <row r="2118" spans="1:10" hidden="1">
      <c r="A2118" t="str">
        <f t="shared" si="33"/>
        <v>44558MEM</v>
      </c>
      <c r="B2118" s="1">
        <v>44558</v>
      </c>
      <c r="C2118" t="s">
        <v>1246</v>
      </c>
      <c r="D2118" s="2" t="s">
        <v>1184</v>
      </c>
      <c r="E2118" s="2" t="s">
        <v>1225</v>
      </c>
      <c r="F2118" s="2" t="s">
        <v>1384</v>
      </c>
      <c r="G2118" s="2" t="s">
        <v>1617</v>
      </c>
      <c r="H2118" s="2" t="s">
        <v>1582</v>
      </c>
      <c r="I2118" s="2" t="s">
        <v>1332</v>
      </c>
      <c r="J2118">
        <v>1.0880000000000001</v>
      </c>
    </row>
    <row r="2119" spans="1:10" hidden="1">
      <c r="A2119" t="str">
        <f t="shared" si="33"/>
        <v>44558MIL</v>
      </c>
      <c r="B2119" s="1">
        <v>44558</v>
      </c>
      <c r="C2119" t="s">
        <v>1247</v>
      </c>
      <c r="D2119" s="2" t="s">
        <v>1186</v>
      </c>
      <c r="E2119" s="2" t="s">
        <v>1325</v>
      </c>
      <c r="F2119" s="2" t="s">
        <v>1310</v>
      </c>
      <c r="G2119" s="2" t="s">
        <v>1321</v>
      </c>
      <c r="H2119" s="2" t="s">
        <v>1325</v>
      </c>
      <c r="I2119" s="2" t="s">
        <v>1325</v>
      </c>
      <c r="J2119">
        <v>1.129</v>
      </c>
    </row>
    <row r="2120" spans="1:10" hidden="1">
      <c r="A2120" t="str">
        <f t="shared" si="33"/>
        <v>44558CLE</v>
      </c>
      <c r="B2120" s="1">
        <v>44558</v>
      </c>
      <c r="C2120" t="s">
        <v>1248</v>
      </c>
      <c r="D2120" s="2" t="s">
        <v>1175</v>
      </c>
      <c r="E2120" s="2" t="s">
        <v>1384</v>
      </c>
      <c r="F2120" s="2" t="s">
        <v>1531</v>
      </c>
      <c r="G2120" s="2" t="s">
        <v>1628</v>
      </c>
      <c r="H2120" s="2" t="s">
        <v>1288</v>
      </c>
      <c r="I2120" s="2" t="s">
        <v>1253</v>
      </c>
      <c r="J2120">
        <v>1.026</v>
      </c>
    </row>
    <row r="2121" spans="1:10" hidden="1">
      <c r="A2121" t="str">
        <f t="shared" si="33"/>
        <v>44558IND</v>
      </c>
      <c r="B2121" s="1">
        <v>44558</v>
      </c>
      <c r="C2121" t="s">
        <v>1249</v>
      </c>
      <c r="D2121" s="2" t="s">
        <v>1181</v>
      </c>
      <c r="E2121" s="2" t="s">
        <v>1384</v>
      </c>
      <c r="F2121" s="2" t="s">
        <v>1323</v>
      </c>
      <c r="G2121" s="2" t="s">
        <v>1226</v>
      </c>
      <c r="H2121" s="2" t="s">
        <v>1582</v>
      </c>
      <c r="I2121" s="2" t="s">
        <v>1338</v>
      </c>
      <c r="J2121">
        <v>1.091</v>
      </c>
    </row>
    <row r="2122" spans="1:10" hidden="1">
      <c r="A2122" t="str">
        <f t="shared" si="33"/>
        <v>44558BKN</v>
      </c>
      <c r="B2122" s="1">
        <v>44558</v>
      </c>
      <c r="C2122" t="s">
        <v>1250</v>
      </c>
      <c r="D2122" s="2" t="s">
        <v>1171</v>
      </c>
      <c r="E2122" s="2" t="s">
        <v>1386</v>
      </c>
      <c r="F2122" s="2" t="s">
        <v>1480</v>
      </c>
      <c r="G2122" s="2" t="s">
        <v>1413</v>
      </c>
      <c r="H2122" s="2" t="s">
        <v>1297</v>
      </c>
      <c r="I2122" s="2" t="s">
        <v>1442</v>
      </c>
      <c r="J2122">
        <v>1.1439999999999999</v>
      </c>
    </row>
    <row r="2123" spans="1:10" hidden="1">
      <c r="A2123" t="str">
        <f t="shared" si="33"/>
        <v>44558POR</v>
      </c>
      <c r="B2123" s="1">
        <v>44558</v>
      </c>
      <c r="C2123" t="s">
        <v>1251</v>
      </c>
      <c r="D2123" s="2" t="s">
        <v>1193</v>
      </c>
      <c r="E2123" s="2" t="s">
        <v>1386</v>
      </c>
      <c r="F2123" s="2" t="s">
        <v>1422</v>
      </c>
      <c r="G2123" s="2" t="s">
        <v>1462</v>
      </c>
      <c r="H2123" s="2" t="s">
        <v>1401</v>
      </c>
      <c r="I2123" s="2" t="s">
        <v>1430</v>
      </c>
      <c r="J2123">
        <v>1.1439999999999999</v>
      </c>
    </row>
    <row r="2124" spans="1:10" hidden="1">
      <c r="A2124" t="str">
        <f t="shared" si="33"/>
        <v>44558NYK</v>
      </c>
      <c r="B2124" s="1">
        <v>44558</v>
      </c>
      <c r="C2124" t="s">
        <v>1252</v>
      </c>
      <c r="D2124" s="2" t="s">
        <v>1189</v>
      </c>
      <c r="E2124" s="2" t="s">
        <v>1440</v>
      </c>
      <c r="F2124" s="2" t="s">
        <v>1254</v>
      </c>
      <c r="G2124" s="2" t="s">
        <v>1421</v>
      </c>
      <c r="H2124" s="2" t="s">
        <v>1501</v>
      </c>
      <c r="I2124" s="2" t="s">
        <v>1224</v>
      </c>
      <c r="J2124">
        <v>1.0680000000000001</v>
      </c>
    </row>
    <row r="2125" spans="1:10" hidden="1">
      <c r="A2125" t="str">
        <f t="shared" si="33"/>
        <v>44558PHI</v>
      </c>
      <c r="B2125" s="1">
        <v>44558</v>
      </c>
      <c r="C2125" t="s">
        <v>1255</v>
      </c>
      <c r="D2125" s="2" t="s">
        <v>1192</v>
      </c>
      <c r="E2125" s="2" t="s">
        <v>1440</v>
      </c>
      <c r="F2125" s="2" t="s">
        <v>1422</v>
      </c>
      <c r="G2125" s="2" t="s">
        <v>1627</v>
      </c>
      <c r="H2125" s="2" t="s">
        <v>1282</v>
      </c>
      <c r="I2125" s="2" t="s">
        <v>1421</v>
      </c>
      <c r="J2125">
        <v>1.1020000000000001</v>
      </c>
    </row>
    <row r="2126" spans="1:10" hidden="1">
      <c r="A2126" t="str">
        <f t="shared" si="33"/>
        <v>44558DEN</v>
      </c>
      <c r="B2126" s="1">
        <v>44558</v>
      </c>
      <c r="C2126" t="s">
        <v>1256</v>
      </c>
      <c r="D2126" s="2" t="s">
        <v>1177</v>
      </c>
      <c r="E2126" s="2" t="s">
        <v>1542</v>
      </c>
      <c r="F2126" s="2" t="s">
        <v>1424</v>
      </c>
      <c r="G2126" s="2" t="s">
        <v>1423</v>
      </c>
      <c r="H2126" s="2" t="s">
        <v>1379</v>
      </c>
      <c r="I2126" s="2" t="s">
        <v>1351</v>
      </c>
      <c r="J2126">
        <v>1.1359999999999999</v>
      </c>
    </row>
    <row r="2127" spans="1:10" hidden="1">
      <c r="A2127" t="str">
        <f t="shared" si="33"/>
        <v>44558BOS</v>
      </c>
      <c r="B2127" s="1">
        <v>44558</v>
      </c>
      <c r="C2127" t="s">
        <v>1260</v>
      </c>
      <c r="D2127" s="2" t="s">
        <v>1172</v>
      </c>
      <c r="E2127" s="2" t="s">
        <v>1439</v>
      </c>
      <c r="F2127" s="2" t="s">
        <v>1328</v>
      </c>
      <c r="G2127" s="2" t="s">
        <v>1437</v>
      </c>
      <c r="H2127" s="2" t="s">
        <v>1351</v>
      </c>
      <c r="I2127" s="2" t="s">
        <v>1381</v>
      </c>
      <c r="J2127">
        <v>1.105</v>
      </c>
    </row>
    <row r="2128" spans="1:10" hidden="1">
      <c r="A2128" t="str">
        <f t="shared" si="33"/>
        <v>44558TOR</v>
      </c>
      <c r="B2128" s="1">
        <v>44558</v>
      </c>
      <c r="C2128" t="s">
        <v>1261</v>
      </c>
      <c r="D2128" s="2" t="s">
        <v>1195</v>
      </c>
      <c r="E2128" s="2" t="s">
        <v>1439</v>
      </c>
      <c r="F2128" s="2" t="s">
        <v>1363</v>
      </c>
      <c r="G2128" s="2" t="s">
        <v>1623</v>
      </c>
      <c r="H2128" s="2" t="s">
        <v>1381</v>
      </c>
      <c r="I2128" s="2" t="s">
        <v>1386</v>
      </c>
      <c r="J2128">
        <v>1.085</v>
      </c>
    </row>
    <row r="2129" spans="1:10" hidden="1">
      <c r="A2129" t="str">
        <f t="shared" si="33"/>
        <v>44558DAL</v>
      </c>
      <c r="B2129" s="1">
        <v>44558</v>
      </c>
      <c r="C2129" t="s">
        <v>1262</v>
      </c>
      <c r="D2129" s="2" t="s">
        <v>1176</v>
      </c>
      <c r="E2129" s="2" t="s">
        <v>1379</v>
      </c>
      <c r="F2129" s="2" t="s">
        <v>1387</v>
      </c>
      <c r="G2129" s="2" t="s">
        <v>1381</v>
      </c>
      <c r="H2129" s="2" t="s">
        <v>1253</v>
      </c>
      <c r="I2129" s="2" t="s">
        <v>1332</v>
      </c>
      <c r="J2129">
        <v>1.119</v>
      </c>
    </row>
    <row r="2130" spans="1:10" hidden="1">
      <c r="A2130" t="str">
        <f t="shared" si="33"/>
        <v>44558SAC</v>
      </c>
      <c r="B2130" s="1">
        <v>44558</v>
      </c>
      <c r="C2130" t="s">
        <v>1263</v>
      </c>
      <c r="D2130" s="2" t="s">
        <v>1214</v>
      </c>
      <c r="E2130" s="2" t="s">
        <v>1295</v>
      </c>
      <c r="F2130" s="2" t="s">
        <v>1632</v>
      </c>
      <c r="G2130" s="2" t="s">
        <v>1521</v>
      </c>
      <c r="H2130" s="2" t="s">
        <v>1426</v>
      </c>
      <c r="I2130" s="2" t="s">
        <v>1293</v>
      </c>
      <c r="J2130">
        <v>1.1020000000000001</v>
      </c>
    </row>
    <row r="2131" spans="1:10" hidden="1">
      <c r="A2131" t="str">
        <f t="shared" si="33"/>
        <v>44558WAS</v>
      </c>
      <c r="B2131" s="1">
        <v>44558</v>
      </c>
      <c r="C2131" t="s">
        <v>1264</v>
      </c>
      <c r="D2131" s="2" t="s">
        <v>1197</v>
      </c>
      <c r="E2131" s="2" t="s">
        <v>1389</v>
      </c>
      <c r="F2131" s="2" t="s">
        <v>1621</v>
      </c>
      <c r="G2131" s="2" t="s">
        <v>1228</v>
      </c>
      <c r="H2131" s="2" t="s">
        <v>1443</v>
      </c>
      <c r="I2131" s="2" t="s">
        <v>1415</v>
      </c>
      <c r="J2131">
        <v>1.077</v>
      </c>
    </row>
    <row r="2132" spans="1:10" hidden="1">
      <c r="A2132" t="str">
        <f t="shared" si="33"/>
        <v>44558MIN</v>
      </c>
      <c r="B2132" s="1">
        <v>44558</v>
      </c>
      <c r="C2132" t="s">
        <v>1265</v>
      </c>
      <c r="D2132" s="2" t="s">
        <v>1187</v>
      </c>
      <c r="E2132" s="2" t="s">
        <v>1366</v>
      </c>
      <c r="F2132" s="2" t="s">
        <v>1437</v>
      </c>
      <c r="G2132" s="2" t="s">
        <v>1473</v>
      </c>
      <c r="H2132" s="2" t="s">
        <v>1338</v>
      </c>
      <c r="I2132" s="2" t="s">
        <v>1384</v>
      </c>
      <c r="J2132">
        <v>1.0609999999999999</v>
      </c>
    </row>
    <row r="2133" spans="1:10" hidden="1">
      <c r="A2133" t="str">
        <f t="shared" si="33"/>
        <v>44558NOP</v>
      </c>
      <c r="B2133" s="1">
        <v>44558</v>
      </c>
      <c r="C2133" t="s">
        <v>1266</v>
      </c>
      <c r="D2133" s="2" t="s">
        <v>1188</v>
      </c>
      <c r="E2133" s="2" t="s">
        <v>1332</v>
      </c>
      <c r="F2133" s="2" t="s">
        <v>1277</v>
      </c>
      <c r="G2133" s="2" t="s">
        <v>1389</v>
      </c>
      <c r="H2133" s="2" t="s">
        <v>1440</v>
      </c>
      <c r="I2133" s="2" t="s">
        <v>1292</v>
      </c>
      <c r="J2133">
        <v>1.1020000000000001</v>
      </c>
    </row>
    <row r="2134" spans="1:10" hidden="1">
      <c r="A2134" t="str">
        <f t="shared" si="33"/>
        <v>44558LAC</v>
      </c>
      <c r="B2134" s="1">
        <v>44558</v>
      </c>
      <c r="C2134" t="s">
        <v>1267</v>
      </c>
      <c r="D2134" s="2" t="s">
        <v>1182</v>
      </c>
      <c r="E2134" s="2" t="s">
        <v>1257</v>
      </c>
      <c r="F2134" s="2" t="s">
        <v>1445</v>
      </c>
      <c r="G2134" s="2" t="s">
        <v>1444</v>
      </c>
      <c r="H2134" s="2" t="s">
        <v>1257</v>
      </c>
      <c r="I2134" s="2" t="s">
        <v>1257</v>
      </c>
      <c r="J2134">
        <v>1.147</v>
      </c>
    </row>
    <row r="2135" spans="1:10" hidden="1">
      <c r="A2135" t="str">
        <f t="shared" si="33"/>
        <v>44558LAL</v>
      </c>
      <c r="B2135" s="1">
        <v>44558</v>
      </c>
      <c r="C2135" t="s">
        <v>1268</v>
      </c>
      <c r="D2135" s="2" t="s">
        <v>1183</v>
      </c>
      <c r="E2135" s="2" t="s">
        <v>1505</v>
      </c>
      <c r="F2135" s="2" t="s">
        <v>1405</v>
      </c>
      <c r="G2135" s="2" t="s">
        <v>1426</v>
      </c>
      <c r="H2135" s="2" t="s">
        <v>1300</v>
      </c>
      <c r="I2135" s="2" t="s">
        <v>1392</v>
      </c>
      <c r="J2135">
        <v>1.0620000000000001</v>
      </c>
    </row>
    <row r="2136" spans="1:10" hidden="1">
      <c r="A2136" t="str">
        <f t="shared" si="33"/>
        <v>44558HOU</v>
      </c>
      <c r="B2136" s="1">
        <v>44558</v>
      </c>
      <c r="C2136" t="s">
        <v>1269</v>
      </c>
      <c r="D2136" s="2" t="s">
        <v>1180</v>
      </c>
      <c r="E2136" s="2" t="s">
        <v>1227</v>
      </c>
      <c r="F2136" s="2" t="s">
        <v>1362</v>
      </c>
      <c r="G2136" s="2" t="s">
        <v>1401</v>
      </c>
      <c r="H2136" s="2" t="s">
        <v>1428</v>
      </c>
      <c r="I2136" s="2" t="s">
        <v>1383</v>
      </c>
      <c r="J2136">
        <v>1.04</v>
      </c>
    </row>
    <row r="2137" spans="1:10" hidden="1">
      <c r="A2137" t="str">
        <f t="shared" si="33"/>
        <v>44558ORL</v>
      </c>
      <c r="B2137" s="1">
        <v>44558</v>
      </c>
      <c r="C2137" t="s">
        <v>1270</v>
      </c>
      <c r="D2137" s="2" t="s">
        <v>1191</v>
      </c>
      <c r="E2137" s="2" t="s">
        <v>1367</v>
      </c>
      <c r="F2137" s="2" t="s">
        <v>1376</v>
      </c>
      <c r="G2137" s="2" t="s">
        <v>1493</v>
      </c>
      <c r="H2137" s="2" t="s">
        <v>1230</v>
      </c>
      <c r="I2137" s="2" t="s">
        <v>1365</v>
      </c>
      <c r="J2137">
        <v>1.0209999999999999</v>
      </c>
    </row>
    <row r="2138" spans="1:10" hidden="1">
      <c r="A2138" t="str">
        <f t="shared" si="33"/>
        <v>44558OKC</v>
      </c>
      <c r="B2138" s="1">
        <v>44558</v>
      </c>
      <c r="C2138" t="s">
        <v>1271</v>
      </c>
      <c r="D2138" s="2" t="s">
        <v>1190</v>
      </c>
      <c r="E2138" s="2" t="s">
        <v>1346</v>
      </c>
      <c r="F2138" s="2" t="s">
        <v>1210</v>
      </c>
      <c r="G2138" s="2" t="s">
        <v>1254</v>
      </c>
      <c r="H2138" s="2" t="s">
        <v>1467</v>
      </c>
      <c r="I2138" s="2" t="s">
        <v>1348</v>
      </c>
      <c r="J2138">
        <v>1.0069999999999999</v>
      </c>
    </row>
    <row r="2139" spans="1:10" hidden="1">
      <c r="A2139" t="str">
        <f t="shared" si="33"/>
        <v>44558DET</v>
      </c>
      <c r="B2139" s="1">
        <v>44558</v>
      </c>
      <c r="C2139" t="s">
        <v>1273</v>
      </c>
      <c r="D2139" s="2" t="s">
        <v>1178</v>
      </c>
      <c r="E2139" s="2" t="s">
        <v>1212</v>
      </c>
      <c r="F2139" s="2" t="s">
        <v>1484</v>
      </c>
      <c r="G2139" s="2" t="s">
        <v>1593</v>
      </c>
      <c r="H2139" s="2" t="s">
        <v>1377</v>
      </c>
      <c r="I2139" s="2" t="s">
        <v>1378</v>
      </c>
      <c r="J2139">
        <v>1.048</v>
      </c>
    </row>
    <row r="2140" spans="1:10" hidden="1">
      <c r="A2140" t="str">
        <f t="shared" si="33"/>
        <v>44559--</v>
      </c>
      <c r="B2140" s="1">
        <v>44559</v>
      </c>
      <c r="C2140" t="s">
        <v>1209</v>
      </c>
      <c r="D2140" s="2" t="s">
        <v>1209</v>
      </c>
      <c r="E2140" s="2" t="s">
        <v>1209</v>
      </c>
      <c r="F2140" s="2" t="s">
        <v>1209</v>
      </c>
      <c r="G2140" s="2" t="s">
        <v>1209</v>
      </c>
      <c r="H2140" s="2" t="s">
        <v>1209</v>
      </c>
      <c r="I2140" s="2" t="s">
        <v>1209</v>
      </c>
      <c r="J2140" t="s">
        <v>1209</v>
      </c>
    </row>
    <row r="2141" spans="1:10" hidden="1">
      <c r="A2141" t="str">
        <f t="shared" si="33"/>
        <v>44559UTA</v>
      </c>
      <c r="B2141" s="1">
        <v>44559</v>
      </c>
      <c r="C2141" t="s">
        <v>1237</v>
      </c>
      <c r="D2141" s="2" t="s">
        <v>1196</v>
      </c>
      <c r="E2141" s="2" t="s">
        <v>1329</v>
      </c>
      <c r="F2141" s="2" t="s">
        <v>1413</v>
      </c>
      <c r="G2141" s="2" t="s">
        <v>1407</v>
      </c>
      <c r="H2141" s="2" t="s">
        <v>1559</v>
      </c>
      <c r="I2141" s="2" t="s">
        <v>1333</v>
      </c>
      <c r="J2141">
        <v>1.1459999999999999</v>
      </c>
    </row>
    <row r="2142" spans="1:10" hidden="1">
      <c r="A2142" t="str">
        <f t="shared" si="33"/>
        <v>44559CHA</v>
      </c>
      <c r="B2142" s="1">
        <v>44559</v>
      </c>
      <c r="C2142" t="s">
        <v>1238</v>
      </c>
      <c r="D2142" s="2" t="s">
        <v>1174</v>
      </c>
      <c r="E2142" s="2" t="s">
        <v>1254</v>
      </c>
      <c r="F2142" s="2" t="s">
        <v>1386</v>
      </c>
      <c r="G2142" s="2" t="s">
        <v>1463</v>
      </c>
      <c r="H2142" s="2" t="s">
        <v>1494</v>
      </c>
      <c r="I2142" s="2" t="s">
        <v>1460</v>
      </c>
      <c r="J2142">
        <v>1.075</v>
      </c>
    </row>
    <row r="2143" spans="1:10">
      <c r="A2143" t="str">
        <f t="shared" si="33"/>
        <v>44559ATL</v>
      </c>
      <c r="B2143" s="1">
        <v>44559</v>
      </c>
      <c r="C2143" t="s">
        <v>1240</v>
      </c>
      <c r="D2143" s="2" t="s">
        <v>1168</v>
      </c>
      <c r="E2143" s="2" t="s">
        <v>1254</v>
      </c>
      <c r="F2143" s="2" t="s">
        <v>1415</v>
      </c>
      <c r="G2143" s="2" t="s">
        <v>1574</v>
      </c>
      <c r="H2143" s="2" t="s">
        <v>1359</v>
      </c>
      <c r="I2143" s="2" t="s">
        <v>1436</v>
      </c>
      <c r="J2143">
        <v>1.109</v>
      </c>
    </row>
    <row r="2144" spans="1:10" hidden="1">
      <c r="A2144" t="str">
        <f t="shared" si="33"/>
        <v>44559GSW</v>
      </c>
      <c r="B2144" s="1">
        <v>44559</v>
      </c>
      <c r="C2144" t="s">
        <v>1241</v>
      </c>
      <c r="D2144" s="2" t="s">
        <v>1179</v>
      </c>
      <c r="E2144" s="2" t="s">
        <v>1223</v>
      </c>
      <c r="F2144" s="2" t="s">
        <v>1219</v>
      </c>
      <c r="G2144" s="2" t="s">
        <v>1670</v>
      </c>
      <c r="H2144" s="2" t="s">
        <v>1563</v>
      </c>
      <c r="I2144" s="2" t="s">
        <v>1328</v>
      </c>
      <c r="J2144">
        <v>1.077</v>
      </c>
    </row>
    <row r="2145" spans="1:10" hidden="1">
      <c r="A2145" t="str">
        <f t="shared" si="33"/>
        <v>44559CHI</v>
      </c>
      <c r="B2145" s="1">
        <v>44559</v>
      </c>
      <c r="C2145" t="s">
        <v>1242</v>
      </c>
      <c r="D2145" s="2" t="s">
        <v>1173</v>
      </c>
      <c r="E2145" s="2" t="s">
        <v>1427</v>
      </c>
      <c r="F2145" s="2" t="s">
        <v>1629</v>
      </c>
      <c r="G2145" s="2" t="s">
        <v>1680</v>
      </c>
      <c r="H2145" s="2" t="s">
        <v>1528</v>
      </c>
      <c r="I2145" s="2" t="s">
        <v>1288</v>
      </c>
      <c r="J2145">
        <v>1.081</v>
      </c>
    </row>
    <row r="2146" spans="1:10" hidden="1">
      <c r="A2146" t="str">
        <f t="shared" si="33"/>
        <v>44559PHX</v>
      </c>
      <c r="B2146" s="1">
        <v>44559</v>
      </c>
      <c r="C2146" t="s">
        <v>1243</v>
      </c>
      <c r="D2146" s="2" t="s">
        <v>1215</v>
      </c>
      <c r="E2146" s="2" t="s">
        <v>1541</v>
      </c>
      <c r="F2146" s="2" t="s">
        <v>1320</v>
      </c>
      <c r="G2146" s="2" t="s">
        <v>1222</v>
      </c>
      <c r="H2146" s="2" t="s">
        <v>1621</v>
      </c>
      <c r="I2146" s="2" t="s">
        <v>1426</v>
      </c>
      <c r="J2146">
        <v>1.133</v>
      </c>
    </row>
    <row r="2147" spans="1:10" hidden="1">
      <c r="A2147" t="str">
        <f t="shared" si="33"/>
        <v>44559MEM</v>
      </c>
      <c r="B2147" s="1">
        <v>44559</v>
      </c>
      <c r="C2147" t="s">
        <v>1244</v>
      </c>
      <c r="D2147" s="2" t="s">
        <v>1184</v>
      </c>
      <c r="E2147" s="2" t="s">
        <v>1425</v>
      </c>
      <c r="F2147" s="2" t="s">
        <v>1275</v>
      </c>
      <c r="G2147" s="2" t="s">
        <v>1557</v>
      </c>
      <c r="H2147" s="2" t="s">
        <v>1582</v>
      </c>
      <c r="I2147" s="2" t="s">
        <v>1415</v>
      </c>
      <c r="J2147">
        <v>1.0880000000000001</v>
      </c>
    </row>
    <row r="2148" spans="1:10" hidden="1">
      <c r="A2148" t="str">
        <f t="shared" si="33"/>
        <v>44559MIA</v>
      </c>
      <c r="B2148" s="1">
        <v>44559</v>
      </c>
      <c r="C2148" t="s">
        <v>1245</v>
      </c>
      <c r="D2148" s="2" t="s">
        <v>1185</v>
      </c>
      <c r="E2148" s="2" t="s">
        <v>1225</v>
      </c>
      <c r="F2148" s="2" t="s">
        <v>1294</v>
      </c>
      <c r="G2148" s="2" t="s">
        <v>1337</v>
      </c>
      <c r="H2148" s="2" t="s">
        <v>1358</v>
      </c>
      <c r="I2148" s="2" t="s">
        <v>1293</v>
      </c>
      <c r="J2148">
        <v>1.073</v>
      </c>
    </row>
    <row r="2149" spans="1:10" hidden="1">
      <c r="A2149" t="str">
        <f t="shared" si="33"/>
        <v>44559SAS</v>
      </c>
      <c r="B2149" s="1">
        <v>44559</v>
      </c>
      <c r="C2149" t="s">
        <v>1246</v>
      </c>
      <c r="D2149" s="2" t="s">
        <v>1194</v>
      </c>
      <c r="E2149" s="2" t="s">
        <v>1325</v>
      </c>
      <c r="F2149" s="2" t="s">
        <v>1361</v>
      </c>
      <c r="G2149" s="2" t="s">
        <v>1456</v>
      </c>
      <c r="H2149" s="2" t="s">
        <v>1358</v>
      </c>
      <c r="I2149" s="2" t="s">
        <v>1501</v>
      </c>
      <c r="J2149">
        <v>1.0780000000000001</v>
      </c>
    </row>
    <row r="2150" spans="1:10" hidden="1">
      <c r="A2150" t="str">
        <f t="shared" si="33"/>
        <v>44559MIL</v>
      </c>
      <c r="B2150" s="1">
        <v>44559</v>
      </c>
      <c r="C2150" t="s">
        <v>1247</v>
      </c>
      <c r="D2150" s="2" t="s">
        <v>1186</v>
      </c>
      <c r="E2150" s="2" t="s">
        <v>1325</v>
      </c>
      <c r="F2150" s="2" t="s">
        <v>1310</v>
      </c>
      <c r="G2150" s="2" t="s">
        <v>1321</v>
      </c>
      <c r="H2150" s="2" t="s">
        <v>1325</v>
      </c>
      <c r="I2150" s="2" t="s">
        <v>1325</v>
      </c>
      <c r="J2150">
        <v>1.129</v>
      </c>
    </row>
    <row r="2151" spans="1:10" hidden="1">
      <c r="A2151" t="str">
        <f t="shared" si="33"/>
        <v>44559BKN</v>
      </c>
      <c r="B2151" s="1">
        <v>44559</v>
      </c>
      <c r="C2151" t="s">
        <v>1248</v>
      </c>
      <c r="D2151" s="2" t="s">
        <v>1171</v>
      </c>
      <c r="E2151" s="2" t="s">
        <v>1363</v>
      </c>
      <c r="F2151" s="2" t="s">
        <v>1542</v>
      </c>
      <c r="G2151" s="2" t="s">
        <v>1495</v>
      </c>
      <c r="H2151" s="2" t="s">
        <v>1297</v>
      </c>
      <c r="I2151" s="2" t="s">
        <v>1437</v>
      </c>
      <c r="J2151">
        <v>1.1439999999999999</v>
      </c>
    </row>
    <row r="2152" spans="1:10" hidden="1">
      <c r="A2152" t="str">
        <f t="shared" si="33"/>
        <v>44559CLE</v>
      </c>
      <c r="B2152" s="1">
        <v>44559</v>
      </c>
      <c r="C2152" t="s">
        <v>1249</v>
      </c>
      <c r="D2152" s="2" t="s">
        <v>1175</v>
      </c>
      <c r="E2152" s="2" t="s">
        <v>1384</v>
      </c>
      <c r="F2152" s="2" t="s">
        <v>1531</v>
      </c>
      <c r="G2152" s="2" t="s">
        <v>1628</v>
      </c>
      <c r="H2152" s="2" t="s">
        <v>1288</v>
      </c>
      <c r="I2152" s="2" t="s">
        <v>1253</v>
      </c>
      <c r="J2152">
        <v>1.026</v>
      </c>
    </row>
    <row r="2153" spans="1:10" hidden="1">
      <c r="A2153" t="str">
        <f t="shared" si="33"/>
        <v>44559IND</v>
      </c>
      <c r="B2153" s="1">
        <v>44559</v>
      </c>
      <c r="C2153" t="s">
        <v>1250</v>
      </c>
      <c r="D2153" s="2" t="s">
        <v>1181</v>
      </c>
      <c r="E2153" s="2" t="s">
        <v>1384</v>
      </c>
      <c r="F2153" s="2" t="s">
        <v>1323</v>
      </c>
      <c r="G2153" s="2" t="s">
        <v>1226</v>
      </c>
      <c r="H2153" s="2" t="s">
        <v>1582</v>
      </c>
      <c r="I2153" s="2" t="s">
        <v>1338</v>
      </c>
      <c r="J2153">
        <v>1.091</v>
      </c>
    </row>
    <row r="2154" spans="1:10" hidden="1">
      <c r="A2154" t="str">
        <f t="shared" si="33"/>
        <v>44559POR</v>
      </c>
      <c r="B2154" s="1">
        <v>44559</v>
      </c>
      <c r="C2154" t="s">
        <v>1251</v>
      </c>
      <c r="D2154" s="2" t="s">
        <v>1193</v>
      </c>
      <c r="E2154" s="2" t="s">
        <v>1253</v>
      </c>
      <c r="F2154" s="2" t="s">
        <v>1440</v>
      </c>
      <c r="G2154" s="2" t="s">
        <v>1416</v>
      </c>
      <c r="H2154" s="2" t="s">
        <v>1391</v>
      </c>
      <c r="I2154" s="2" t="s">
        <v>1430</v>
      </c>
      <c r="J2154">
        <v>1.1439999999999999</v>
      </c>
    </row>
    <row r="2155" spans="1:10" hidden="1">
      <c r="A2155" t="str">
        <f t="shared" si="33"/>
        <v>44559NYK</v>
      </c>
      <c r="B2155" s="1">
        <v>44559</v>
      </c>
      <c r="C2155" t="s">
        <v>1252</v>
      </c>
      <c r="D2155" s="2" t="s">
        <v>1189</v>
      </c>
      <c r="E2155" s="2" t="s">
        <v>1440</v>
      </c>
      <c r="F2155" s="2" t="s">
        <v>1254</v>
      </c>
      <c r="G2155" s="2" t="s">
        <v>1421</v>
      </c>
      <c r="H2155" s="2" t="s">
        <v>1501</v>
      </c>
      <c r="I2155" s="2" t="s">
        <v>1224</v>
      </c>
      <c r="J2155">
        <v>1.0680000000000001</v>
      </c>
    </row>
    <row r="2156" spans="1:10" hidden="1">
      <c r="A2156" t="str">
        <f t="shared" si="33"/>
        <v>44559PHI</v>
      </c>
      <c r="B2156" s="1">
        <v>44559</v>
      </c>
      <c r="C2156" t="s">
        <v>1255</v>
      </c>
      <c r="D2156" s="2" t="s">
        <v>1192</v>
      </c>
      <c r="E2156" s="2" t="s">
        <v>1440</v>
      </c>
      <c r="F2156" s="2" t="s">
        <v>1422</v>
      </c>
      <c r="G2156" s="2" t="s">
        <v>1627</v>
      </c>
      <c r="H2156" s="2" t="s">
        <v>1282</v>
      </c>
      <c r="I2156" s="2" t="s">
        <v>1421</v>
      </c>
      <c r="J2156">
        <v>1.1020000000000001</v>
      </c>
    </row>
    <row r="2157" spans="1:10" hidden="1">
      <c r="A2157" t="str">
        <f t="shared" si="33"/>
        <v>44559DEN</v>
      </c>
      <c r="B2157" s="1">
        <v>44559</v>
      </c>
      <c r="C2157" t="s">
        <v>1256</v>
      </c>
      <c r="D2157" s="2" t="s">
        <v>1177</v>
      </c>
      <c r="E2157" s="2" t="s">
        <v>1542</v>
      </c>
      <c r="F2157" s="2" t="s">
        <v>1424</v>
      </c>
      <c r="G2157" s="2" t="s">
        <v>1423</v>
      </c>
      <c r="H2157" s="2" t="s">
        <v>1379</v>
      </c>
      <c r="I2157" s="2" t="s">
        <v>1351</v>
      </c>
      <c r="J2157">
        <v>1.1359999999999999</v>
      </c>
    </row>
    <row r="2158" spans="1:10" hidden="1">
      <c r="A2158" t="str">
        <f t="shared" si="33"/>
        <v>44559DAL</v>
      </c>
      <c r="B2158" s="1">
        <v>44559</v>
      </c>
      <c r="C2158" t="s">
        <v>1260</v>
      </c>
      <c r="D2158" s="2" t="s">
        <v>1176</v>
      </c>
      <c r="E2158" s="2" t="s">
        <v>1331</v>
      </c>
      <c r="F2158" s="2" t="s">
        <v>1437</v>
      </c>
      <c r="G2158" s="2" t="s">
        <v>1681</v>
      </c>
      <c r="H2158" s="2" t="s">
        <v>1253</v>
      </c>
      <c r="I2158" s="2" t="s">
        <v>1379</v>
      </c>
      <c r="J2158">
        <v>1.119</v>
      </c>
    </row>
    <row r="2159" spans="1:10" hidden="1">
      <c r="A2159" t="str">
        <f t="shared" si="33"/>
        <v>44559TOR</v>
      </c>
      <c r="B2159" s="1">
        <v>44559</v>
      </c>
      <c r="C2159" t="s">
        <v>1261</v>
      </c>
      <c r="D2159" s="2" t="s">
        <v>1195</v>
      </c>
      <c r="E2159" s="2" t="s">
        <v>1439</v>
      </c>
      <c r="F2159" s="2" t="s">
        <v>1363</v>
      </c>
      <c r="G2159" s="2" t="s">
        <v>1623</v>
      </c>
      <c r="H2159" s="2" t="s">
        <v>1381</v>
      </c>
      <c r="I2159" s="2" t="s">
        <v>1386</v>
      </c>
      <c r="J2159">
        <v>1.085</v>
      </c>
    </row>
    <row r="2160" spans="1:10" hidden="1">
      <c r="A2160" t="str">
        <f t="shared" si="33"/>
        <v>44559BOS</v>
      </c>
      <c r="B2160" s="1">
        <v>44559</v>
      </c>
      <c r="C2160" t="s">
        <v>1262</v>
      </c>
      <c r="D2160" s="2" t="s">
        <v>1172</v>
      </c>
      <c r="E2160" s="2" t="s">
        <v>1443</v>
      </c>
      <c r="F2160" s="2" t="s">
        <v>1440</v>
      </c>
      <c r="G2160" s="2" t="s">
        <v>1520</v>
      </c>
      <c r="H2160" s="2" t="s">
        <v>1351</v>
      </c>
      <c r="I2160" s="2" t="s">
        <v>1389</v>
      </c>
      <c r="J2160">
        <v>1.105</v>
      </c>
    </row>
    <row r="2161" spans="1:10" hidden="1">
      <c r="A2161" t="str">
        <f t="shared" si="33"/>
        <v>44559SAC</v>
      </c>
      <c r="B2161" s="1">
        <v>44559</v>
      </c>
      <c r="C2161" t="s">
        <v>1263</v>
      </c>
      <c r="D2161" s="2" t="s">
        <v>1214</v>
      </c>
      <c r="E2161" s="2" t="s">
        <v>1295</v>
      </c>
      <c r="F2161" s="2" t="s">
        <v>1632</v>
      </c>
      <c r="G2161" s="2" t="s">
        <v>1521</v>
      </c>
      <c r="H2161" s="2" t="s">
        <v>1426</v>
      </c>
      <c r="I2161" s="2" t="s">
        <v>1293</v>
      </c>
      <c r="J2161">
        <v>1.1020000000000001</v>
      </c>
    </row>
    <row r="2162" spans="1:10" hidden="1">
      <c r="A2162" t="str">
        <f t="shared" si="33"/>
        <v>44559WAS</v>
      </c>
      <c r="B2162" s="1">
        <v>44559</v>
      </c>
      <c r="C2162" t="s">
        <v>1264</v>
      </c>
      <c r="D2162" s="2" t="s">
        <v>1197</v>
      </c>
      <c r="E2162" s="2" t="s">
        <v>1389</v>
      </c>
      <c r="F2162" s="2" t="s">
        <v>1621</v>
      </c>
      <c r="G2162" s="2" t="s">
        <v>1228</v>
      </c>
      <c r="H2162" s="2" t="s">
        <v>1443</v>
      </c>
      <c r="I2162" s="2" t="s">
        <v>1415</v>
      </c>
      <c r="J2162">
        <v>1.077</v>
      </c>
    </row>
    <row r="2163" spans="1:10" hidden="1">
      <c r="A2163" t="str">
        <f t="shared" si="33"/>
        <v>44559MIN</v>
      </c>
      <c r="B2163" s="1">
        <v>44559</v>
      </c>
      <c r="C2163" t="s">
        <v>1265</v>
      </c>
      <c r="D2163" s="2" t="s">
        <v>1187</v>
      </c>
      <c r="E2163" s="2" t="s">
        <v>1366</v>
      </c>
      <c r="F2163" s="2" t="s">
        <v>1384</v>
      </c>
      <c r="G2163" s="2" t="s">
        <v>1331</v>
      </c>
      <c r="H2163" s="2" t="s">
        <v>1336</v>
      </c>
      <c r="I2163" s="2" t="s">
        <v>1384</v>
      </c>
      <c r="J2163">
        <v>1.0609999999999999</v>
      </c>
    </row>
    <row r="2164" spans="1:10" hidden="1">
      <c r="A2164" t="str">
        <f t="shared" si="33"/>
        <v>44559NOP</v>
      </c>
      <c r="B2164" s="1">
        <v>44559</v>
      </c>
      <c r="C2164" t="s">
        <v>1266</v>
      </c>
      <c r="D2164" s="2" t="s">
        <v>1188</v>
      </c>
      <c r="E2164" s="2" t="s">
        <v>1332</v>
      </c>
      <c r="F2164" s="2" t="s">
        <v>1277</v>
      </c>
      <c r="G2164" s="2" t="s">
        <v>1389</v>
      </c>
      <c r="H2164" s="2" t="s">
        <v>1440</v>
      </c>
      <c r="I2164" s="2" t="s">
        <v>1292</v>
      </c>
      <c r="J2164">
        <v>1.1020000000000001</v>
      </c>
    </row>
    <row r="2165" spans="1:10" hidden="1">
      <c r="A2165" t="str">
        <f t="shared" si="33"/>
        <v>44559LAC</v>
      </c>
      <c r="B2165" s="1">
        <v>44559</v>
      </c>
      <c r="C2165" t="s">
        <v>1267</v>
      </c>
      <c r="D2165" s="2" t="s">
        <v>1182</v>
      </c>
      <c r="E2165" s="2" t="s">
        <v>1257</v>
      </c>
      <c r="F2165" s="2" t="s">
        <v>1392</v>
      </c>
      <c r="G2165" s="2" t="s">
        <v>1430</v>
      </c>
      <c r="H2165" s="2" t="s">
        <v>1257</v>
      </c>
      <c r="I2165" s="2" t="s">
        <v>1257</v>
      </c>
      <c r="J2165">
        <v>1.147</v>
      </c>
    </row>
    <row r="2166" spans="1:10" hidden="1">
      <c r="A2166" t="str">
        <f t="shared" si="33"/>
        <v>44559LAL</v>
      </c>
      <c r="B2166" s="1">
        <v>44559</v>
      </c>
      <c r="C2166" t="s">
        <v>1268</v>
      </c>
      <c r="D2166" s="2" t="s">
        <v>1183</v>
      </c>
      <c r="E2166" s="2" t="s">
        <v>1505</v>
      </c>
      <c r="F2166" s="2" t="s">
        <v>1405</v>
      </c>
      <c r="G2166" s="2" t="s">
        <v>1426</v>
      </c>
      <c r="H2166" s="2" t="s">
        <v>1300</v>
      </c>
      <c r="I2166" s="2" t="s">
        <v>1392</v>
      </c>
      <c r="J2166">
        <v>1.0620000000000001</v>
      </c>
    </row>
    <row r="2167" spans="1:10" hidden="1">
      <c r="A2167" t="str">
        <f t="shared" si="33"/>
        <v>44559HOU</v>
      </c>
      <c r="B2167" s="1">
        <v>44559</v>
      </c>
      <c r="C2167" t="s">
        <v>1269</v>
      </c>
      <c r="D2167" s="2" t="s">
        <v>1180</v>
      </c>
      <c r="E2167" s="2" t="s">
        <v>1450</v>
      </c>
      <c r="F2167" s="2" t="s">
        <v>1467</v>
      </c>
      <c r="G2167" s="2" t="s">
        <v>1371</v>
      </c>
      <c r="H2167" s="2" t="s">
        <v>1428</v>
      </c>
      <c r="I2167" s="2" t="s">
        <v>1431</v>
      </c>
      <c r="J2167">
        <v>1.04</v>
      </c>
    </row>
    <row r="2168" spans="1:10" hidden="1">
      <c r="A2168" t="str">
        <f t="shared" si="33"/>
        <v>44559ORL</v>
      </c>
      <c r="B2168" s="1">
        <v>44559</v>
      </c>
      <c r="C2168" t="s">
        <v>1270</v>
      </c>
      <c r="D2168" s="2" t="s">
        <v>1191</v>
      </c>
      <c r="E2168" s="2" t="s">
        <v>1367</v>
      </c>
      <c r="F2168" s="2" t="s">
        <v>1376</v>
      </c>
      <c r="G2168" s="2" t="s">
        <v>1493</v>
      </c>
      <c r="H2168" s="2" t="s">
        <v>1230</v>
      </c>
      <c r="I2168" s="2" t="s">
        <v>1365</v>
      </c>
      <c r="J2168">
        <v>1.0209999999999999</v>
      </c>
    </row>
    <row r="2169" spans="1:10" hidden="1">
      <c r="A2169" t="str">
        <f t="shared" si="33"/>
        <v>44559OKC</v>
      </c>
      <c r="B2169" s="1">
        <v>44559</v>
      </c>
      <c r="C2169" t="s">
        <v>1271</v>
      </c>
      <c r="D2169" s="2" t="s">
        <v>1190</v>
      </c>
      <c r="E2169" s="2" t="s">
        <v>1346</v>
      </c>
      <c r="F2169" s="2" t="s">
        <v>1210</v>
      </c>
      <c r="G2169" s="2" t="s">
        <v>1254</v>
      </c>
      <c r="H2169" s="2" t="s">
        <v>1467</v>
      </c>
      <c r="I2169" s="2" t="s">
        <v>1348</v>
      </c>
      <c r="J2169">
        <v>1.0069999999999999</v>
      </c>
    </row>
    <row r="2170" spans="1:10" hidden="1">
      <c r="A2170" t="str">
        <f t="shared" si="33"/>
        <v>44559DET</v>
      </c>
      <c r="B2170" s="1">
        <v>44559</v>
      </c>
      <c r="C2170" t="s">
        <v>1273</v>
      </c>
      <c r="D2170" s="2" t="s">
        <v>1178</v>
      </c>
      <c r="E2170" s="2" t="s">
        <v>1212</v>
      </c>
      <c r="F2170" s="2" t="s">
        <v>1484</v>
      </c>
      <c r="G2170" s="2" t="s">
        <v>1593</v>
      </c>
      <c r="H2170" s="2" t="s">
        <v>1377</v>
      </c>
      <c r="I2170" s="2" t="s">
        <v>1378</v>
      </c>
      <c r="J2170">
        <v>1.048</v>
      </c>
    </row>
    <row r="2171" spans="1:10" hidden="1">
      <c r="A2171" t="str">
        <f t="shared" si="33"/>
        <v>44560--</v>
      </c>
      <c r="B2171" s="1">
        <v>44560</v>
      </c>
      <c r="C2171" t="s">
        <v>1209</v>
      </c>
      <c r="D2171" s="2" t="s">
        <v>1209</v>
      </c>
      <c r="E2171" s="2" t="s">
        <v>1209</v>
      </c>
      <c r="F2171" s="2" t="s">
        <v>1209</v>
      </c>
      <c r="G2171" s="2" t="s">
        <v>1209</v>
      </c>
      <c r="H2171" s="2" t="s">
        <v>1209</v>
      </c>
      <c r="I2171" s="2" t="s">
        <v>1209</v>
      </c>
      <c r="J2171" t="s">
        <v>1209</v>
      </c>
    </row>
    <row r="2172" spans="1:10" hidden="1">
      <c r="A2172" t="str">
        <f t="shared" si="33"/>
        <v>44560UTA</v>
      </c>
      <c r="B2172" s="1">
        <v>44560</v>
      </c>
      <c r="C2172" t="s">
        <v>1237</v>
      </c>
      <c r="D2172" s="2" t="s">
        <v>1196</v>
      </c>
      <c r="E2172" s="2" t="s">
        <v>1329</v>
      </c>
      <c r="F2172" s="2" t="s">
        <v>1358</v>
      </c>
      <c r="G2172" s="2" t="s">
        <v>1481</v>
      </c>
      <c r="H2172" s="2" t="s">
        <v>1559</v>
      </c>
      <c r="I2172" s="2" t="s">
        <v>1416</v>
      </c>
      <c r="J2172">
        <v>1.1459999999999999</v>
      </c>
    </row>
    <row r="2173" spans="1:10" hidden="1">
      <c r="A2173" t="str">
        <f t="shared" si="33"/>
        <v>44560CHA</v>
      </c>
      <c r="B2173" s="1">
        <v>44560</v>
      </c>
      <c r="C2173" t="s">
        <v>1238</v>
      </c>
      <c r="D2173" s="2" t="s">
        <v>1174</v>
      </c>
      <c r="E2173" s="2" t="s">
        <v>1254</v>
      </c>
      <c r="F2173" s="2" t="s">
        <v>1386</v>
      </c>
      <c r="G2173" s="2" t="s">
        <v>1463</v>
      </c>
      <c r="H2173" s="2" t="s">
        <v>1494</v>
      </c>
      <c r="I2173" s="2" t="s">
        <v>1460</v>
      </c>
      <c r="J2173">
        <v>1.075</v>
      </c>
    </row>
    <row r="2174" spans="1:10">
      <c r="A2174" t="str">
        <f t="shared" si="33"/>
        <v>44560ATL</v>
      </c>
      <c r="B2174" s="1">
        <v>44560</v>
      </c>
      <c r="C2174" t="s">
        <v>1240</v>
      </c>
      <c r="D2174" s="2" t="s">
        <v>1168</v>
      </c>
      <c r="E2174" s="2" t="s">
        <v>1254</v>
      </c>
      <c r="F2174" s="2" t="s">
        <v>1501</v>
      </c>
      <c r="G2174" s="2" t="s">
        <v>1558</v>
      </c>
      <c r="H2174" s="2" t="s">
        <v>1359</v>
      </c>
      <c r="I2174" s="2" t="s">
        <v>1436</v>
      </c>
      <c r="J2174">
        <v>1.109</v>
      </c>
    </row>
    <row r="2175" spans="1:10" hidden="1">
      <c r="A2175" t="str">
        <f t="shared" si="33"/>
        <v>44560GSW</v>
      </c>
      <c r="B2175" s="1">
        <v>44560</v>
      </c>
      <c r="C2175" t="s">
        <v>1241</v>
      </c>
      <c r="D2175" s="2" t="s">
        <v>1179</v>
      </c>
      <c r="E2175" s="2" t="s">
        <v>1427</v>
      </c>
      <c r="F2175" s="2" t="s">
        <v>1541</v>
      </c>
      <c r="G2175" s="2" t="s">
        <v>1642</v>
      </c>
      <c r="H2175" s="2" t="s">
        <v>1458</v>
      </c>
      <c r="I2175" s="2" t="s">
        <v>1328</v>
      </c>
      <c r="J2175">
        <v>1.077</v>
      </c>
    </row>
    <row r="2176" spans="1:10" hidden="1">
      <c r="A2176" t="str">
        <f t="shared" si="33"/>
        <v>44560CHI</v>
      </c>
      <c r="B2176" s="1">
        <v>44560</v>
      </c>
      <c r="C2176" t="s">
        <v>1242</v>
      </c>
      <c r="D2176" s="2" t="s">
        <v>1173</v>
      </c>
      <c r="E2176" s="2" t="s">
        <v>1427</v>
      </c>
      <c r="F2176" s="2" t="s">
        <v>1682</v>
      </c>
      <c r="G2176" s="2" t="s">
        <v>1683</v>
      </c>
      <c r="H2176" s="2" t="s">
        <v>1528</v>
      </c>
      <c r="I2176" s="2" t="s">
        <v>1288</v>
      </c>
      <c r="J2176">
        <v>1.081</v>
      </c>
    </row>
    <row r="2177" spans="1:10" hidden="1">
      <c r="A2177" t="str">
        <f t="shared" si="33"/>
        <v>44560MIA</v>
      </c>
      <c r="B2177" s="1">
        <v>44560</v>
      </c>
      <c r="C2177" t="s">
        <v>1243</v>
      </c>
      <c r="D2177" s="2" t="s">
        <v>1185</v>
      </c>
      <c r="E2177" s="2" t="s">
        <v>1283</v>
      </c>
      <c r="F2177" s="2" t="s">
        <v>1275</v>
      </c>
      <c r="G2177" s="2" t="s">
        <v>1670</v>
      </c>
      <c r="H2177" s="2" t="s">
        <v>1486</v>
      </c>
      <c r="I2177" s="2" t="s">
        <v>1293</v>
      </c>
      <c r="J2177">
        <v>1.073</v>
      </c>
    </row>
    <row r="2178" spans="1:10" hidden="1">
      <c r="A2178" t="str">
        <f t="shared" si="33"/>
        <v>44560MIL</v>
      </c>
      <c r="B2178" s="1">
        <v>44560</v>
      </c>
      <c r="C2178" t="s">
        <v>1244</v>
      </c>
      <c r="D2178" s="2" t="s">
        <v>1186</v>
      </c>
      <c r="E2178" s="2" t="s">
        <v>1541</v>
      </c>
      <c r="F2178" s="2" t="s">
        <v>1220</v>
      </c>
      <c r="G2178" s="2" t="s">
        <v>1684</v>
      </c>
      <c r="H2178" s="2" t="s">
        <v>1325</v>
      </c>
      <c r="I2178" s="2" t="s">
        <v>1224</v>
      </c>
      <c r="J2178">
        <v>1.129</v>
      </c>
    </row>
    <row r="2179" spans="1:10" hidden="1">
      <c r="A2179" t="str">
        <f t="shared" ref="A2179:A2242" si="34">_xlfn.CONCAT(B2179,D2179)</f>
        <v>44560PHX</v>
      </c>
      <c r="B2179" s="1">
        <v>44560</v>
      </c>
      <c r="C2179" t="s">
        <v>1245</v>
      </c>
      <c r="D2179" s="2" t="s">
        <v>1215</v>
      </c>
      <c r="E2179" s="2" t="s">
        <v>1541</v>
      </c>
      <c r="F2179" s="2" t="s">
        <v>1320</v>
      </c>
      <c r="G2179" s="2" t="s">
        <v>1222</v>
      </c>
      <c r="H2179" s="2" t="s">
        <v>1621</v>
      </c>
      <c r="I2179" s="2" t="s">
        <v>1426</v>
      </c>
      <c r="J2179">
        <v>1.133</v>
      </c>
    </row>
    <row r="2180" spans="1:10" hidden="1">
      <c r="A2180" t="str">
        <f t="shared" si="34"/>
        <v>44560MEM</v>
      </c>
      <c r="B2180" s="1">
        <v>44560</v>
      </c>
      <c r="C2180" t="s">
        <v>1246</v>
      </c>
      <c r="D2180" s="2" t="s">
        <v>1184</v>
      </c>
      <c r="E2180" s="2" t="s">
        <v>1425</v>
      </c>
      <c r="F2180" s="2" t="s">
        <v>1275</v>
      </c>
      <c r="G2180" s="2" t="s">
        <v>1557</v>
      </c>
      <c r="H2180" s="2" t="s">
        <v>1582</v>
      </c>
      <c r="I2180" s="2" t="s">
        <v>1415</v>
      </c>
      <c r="J2180">
        <v>1.0880000000000001</v>
      </c>
    </row>
    <row r="2181" spans="1:10" hidden="1">
      <c r="A2181" t="str">
        <f t="shared" si="34"/>
        <v>44560SAS</v>
      </c>
      <c r="B2181" s="1">
        <v>44560</v>
      </c>
      <c r="C2181" t="s">
        <v>1247</v>
      </c>
      <c r="D2181" s="2" t="s">
        <v>1194</v>
      </c>
      <c r="E2181" s="2" t="s">
        <v>1325</v>
      </c>
      <c r="F2181" s="2" t="s">
        <v>1576</v>
      </c>
      <c r="G2181" s="2" t="s">
        <v>1405</v>
      </c>
      <c r="H2181" s="2" t="s">
        <v>1320</v>
      </c>
      <c r="I2181" s="2" t="s">
        <v>1501</v>
      </c>
      <c r="J2181">
        <v>1.0780000000000001</v>
      </c>
    </row>
    <row r="2182" spans="1:10" hidden="1">
      <c r="A2182" t="str">
        <f t="shared" si="34"/>
        <v>44560BKN</v>
      </c>
      <c r="B2182" s="1">
        <v>44560</v>
      </c>
      <c r="C2182" t="s">
        <v>1248</v>
      </c>
      <c r="D2182" s="2" t="s">
        <v>1171</v>
      </c>
      <c r="E2182" s="2" t="s">
        <v>1363</v>
      </c>
      <c r="F2182" s="2" t="s">
        <v>1542</v>
      </c>
      <c r="G2182" s="2" t="s">
        <v>1495</v>
      </c>
      <c r="H2182" s="2" t="s">
        <v>1297</v>
      </c>
      <c r="I2182" s="2" t="s">
        <v>1437</v>
      </c>
      <c r="J2182">
        <v>1.1439999999999999</v>
      </c>
    </row>
    <row r="2183" spans="1:10" hidden="1">
      <c r="A2183" t="str">
        <f t="shared" si="34"/>
        <v>44560CLE</v>
      </c>
      <c r="B2183" s="1">
        <v>44560</v>
      </c>
      <c r="C2183" t="s">
        <v>1249</v>
      </c>
      <c r="D2183" s="2" t="s">
        <v>1175</v>
      </c>
      <c r="E2183" s="2" t="s">
        <v>1363</v>
      </c>
      <c r="F2183" s="2" t="s">
        <v>1275</v>
      </c>
      <c r="G2183" s="2" t="s">
        <v>1224</v>
      </c>
      <c r="H2183" s="2" t="s">
        <v>1288</v>
      </c>
      <c r="I2183" s="2" t="s">
        <v>1351</v>
      </c>
      <c r="J2183">
        <v>1.026</v>
      </c>
    </row>
    <row r="2184" spans="1:10" hidden="1">
      <c r="A2184" t="str">
        <f t="shared" si="34"/>
        <v>44560IND</v>
      </c>
      <c r="B2184" s="1">
        <v>44560</v>
      </c>
      <c r="C2184" t="s">
        <v>1250</v>
      </c>
      <c r="D2184" s="2" t="s">
        <v>1181</v>
      </c>
      <c r="E2184" s="2" t="s">
        <v>1384</v>
      </c>
      <c r="F2184" s="2" t="s">
        <v>1323</v>
      </c>
      <c r="G2184" s="2" t="s">
        <v>1226</v>
      </c>
      <c r="H2184" s="2" t="s">
        <v>1582</v>
      </c>
      <c r="I2184" s="2" t="s">
        <v>1338</v>
      </c>
      <c r="J2184">
        <v>1.091</v>
      </c>
    </row>
    <row r="2185" spans="1:10" hidden="1">
      <c r="A2185" t="str">
        <f t="shared" si="34"/>
        <v>44560POR</v>
      </c>
      <c r="B2185" s="1">
        <v>44560</v>
      </c>
      <c r="C2185" t="s">
        <v>1251</v>
      </c>
      <c r="D2185" s="2" t="s">
        <v>1193</v>
      </c>
      <c r="E2185" s="2" t="s">
        <v>1253</v>
      </c>
      <c r="F2185" s="2" t="s">
        <v>1440</v>
      </c>
      <c r="G2185" s="2" t="s">
        <v>1416</v>
      </c>
      <c r="H2185" s="2" t="s">
        <v>1391</v>
      </c>
      <c r="I2185" s="2" t="s">
        <v>1430</v>
      </c>
      <c r="J2185">
        <v>1.1439999999999999</v>
      </c>
    </row>
    <row r="2186" spans="1:10" hidden="1">
      <c r="A2186" t="str">
        <f t="shared" si="34"/>
        <v>44560PHI</v>
      </c>
      <c r="B2186" s="1">
        <v>44560</v>
      </c>
      <c r="C2186" t="s">
        <v>1252</v>
      </c>
      <c r="D2186" s="2" t="s">
        <v>1192</v>
      </c>
      <c r="E2186" s="2" t="s">
        <v>1421</v>
      </c>
      <c r="F2186" s="2" t="s">
        <v>1545</v>
      </c>
      <c r="G2186" s="2" t="s">
        <v>1614</v>
      </c>
      <c r="H2186" s="2" t="s">
        <v>1282</v>
      </c>
      <c r="I2186" s="2" t="s">
        <v>1436</v>
      </c>
      <c r="J2186">
        <v>1.1020000000000001</v>
      </c>
    </row>
    <row r="2187" spans="1:10" hidden="1">
      <c r="A2187" t="str">
        <f t="shared" si="34"/>
        <v>44560TOR</v>
      </c>
      <c r="B2187" s="1">
        <v>44560</v>
      </c>
      <c r="C2187" t="s">
        <v>1255</v>
      </c>
      <c r="D2187" s="2" t="s">
        <v>1195</v>
      </c>
      <c r="E2187" s="2" t="s">
        <v>1542</v>
      </c>
      <c r="F2187" s="2" t="s">
        <v>1421</v>
      </c>
      <c r="G2187" s="2" t="s">
        <v>1534</v>
      </c>
      <c r="H2187" s="2" t="s">
        <v>1282</v>
      </c>
      <c r="I2187" s="2" t="s">
        <v>1386</v>
      </c>
      <c r="J2187">
        <v>1.085</v>
      </c>
    </row>
    <row r="2188" spans="1:10" hidden="1">
      <c r="A2188" t="str">
        <f t="shared" si="34"/>
        <v>44560DAL</v>
      </c>
      <c r="B2188" s="1">
        <v>44560</v>
      </c>
      <c r="C2188" t="s">
        <v>1256</v>
      </c>
      <c r="D2188" s="2" t="s">
        <v>1176</v>
      </c>
      <c r="E2188" s="2" t="s">
        <v>1331</v>
      </c>
      <c r="F2188" s="2" t="s">
        <v>1437</v>
      </c>
      <c r="G2188" s="2" t="s">
        <v>1681</v>
      </c>
      <c r="H2188" s="2" t="s">
        <v>1253</v>
      </c>
      <c r="I2188" s="2" t="s">
        <v>1379</v>
      </c>
      <c r="J2188">
        <v>1.119</v>
      </c>
    </row>
    <row r="2189" spans="1:10" hidden="1">
      <c r="A2189" t="str">
        <f t="shared" si="34"/>
        <v>44560NYK</v>
      </c>
      <c r="B2189" s="1">
        <v>44560</v>
      </c>
      <c r="C2189" t="s">
        <v>1260</v>
      </c>
      <c r="D2189" s="2" t="s">
        <v>1189</v>
      </c>
      <c r="E2189" s="2" t="s">
        <v>1331</v>
      </c>
      <c r="F2189" s="2" t="s">
        <v>1474</v>
      </c>
      <c r="G2189" s="2" t="s">
        <v>1489</v>
      </c>
      <c r="H2189" s="2" t="s">
        <v>1501</v>
      </c>
      <c r="I2189" s="2" t="s">
        <v>1323</v>
      </c>
      <c r="J2189">
        <v>1.0680000000000001</v>
      </c>
    </row>
    <row r="2190" spans="1:10" hidden="1">
      <c r="A2190" t="str">
        <f t="shared" si="34"/>
        <v>44560BOS</v>
      </c>
      <c r="B2190" s="1">
        <v>44560</v>
      </c>
      <c r="C2190" t="s">
        <v>1261</v>
      </c>
      <c r="D2190" s="2" t="s">
        <v>1172</v>
      </c>
      <c r="E2190" s="2" t="s">
        <v>1443</v>
      </c>
      <c r="F2190" s="2" t="s">
        <v>1440</v>
      </c>
      <c r="G2190" s="2" t="s">
        <v>1520</v>
      </c>
      <c r="H2190" s="2" t="s">
        <v>1351</v>
      </c>
      <c r="I2190" s="2" t="s">
        <v>1389</v>
      </c>
      <c r="J2190">
        <v>1.105</v>
      </c>
    </row>
    <row r="2191" spans="1:10" hidden="1">
      <c r="A2191" t="str">
        <f t="shared" si="34"/>
        <v>44560DEN</v>
      </c>
      <c r="B2191" s="1">
        <v>44560</v>
      </c>
      <c r="C2191" t="s">
        <v>1262</v>
      </c>
      <c r="D2191" s="2" t="s">
        <v>1177</v>
      </c>
      <c r="E2191" s="2" t="s">
        <v>1282</v>
      </c>
      <c r="F2191" s="2" t="s">
        <v>1375</v>
      </c>
      <c r="G2191" s="2" t="s">
        <v>1461</v>
      </c>
      <c r="H2191" s="2" t="s">
        <v>1379</v>
      </c>
      <c r="I2191" s="2" t="s">
        <v>1542</v>
      </c>
      <c r="J2191">
        <v>1.1359999999999999</v>
      </c>
    </row>
    <row r="2192" spans="1:10" hidden="1">
      <c r="A2192" t="str">
        <f t="shared" si="34"/>
        <v>44560WAS</v>
      </c>
      <c r="B2192" s="1">
        <v>44560</v>
      </c>
      <c r="C2192" t="s">
        <v>1263</v>
      </c>
      <c r="D2192" s="2" t="s">
        <v>1197</v>
      </c>
      <c r="E2192" s="2" t="s">
        <v>1379</v>
      </c>
      <c r="F2192" s="2" t="s">
        <v>1534</v>
      </c>
      <c r="G2192" s="2" t="s">
        <v>1477</v>
      </c>
      <c r="H2192" s="2" t="s">
        <v>1443</v>
      </c>
      <c r="I2192" s="2" t="s">
        <v>1389</v>
      </c>
      <c r="J2192">
        <v>1.077</v>
      </c>
    </row>
    <row r="2193" spans="1:10" hidden="1">
      <c r="A2193" t="str">
        <f t="shared" si="34"/>
        <v>44560SAC</v>
      </c>
      <c r="B2193" s="1">
        <v>44560</v>
      </c>
      <c r="C2193" t="s">
        <v>1264</v>
      </c>
      <c r="D2193" s="2" t="s">
        <v>1214</v>
      </c>
      <c r="E2193" s="2" t="s">
        <v>1381</v>
      </c>
      <c r="F2193" s="2" t="s">
        <v>1346</v>
      </c>
      <c r="G2193" s="2" t="s">
        <v>1474</v>
      </c>
      <c r="H2193" s="2" t="s">
        <v>1389</v>
      </c>
      <c r="I2193" s="2" t="s">
        <v>1293</v>
      </c>
      <c r="J2193">
        <v>1.1020000000000001</v>
      </c>
    </row>
    <row r="2194" spans="1:10" hidden="1">
      <c r="A2194" t="str">
        <f t="shared" si="34"/>
        <v>44560MIN</v>
      </c>
      <c r="B2194" s="1">
        <v>44560</v>
      </c>
      <c r="C2194" t="s">
        <v>1265</v>
      </c>
      <c r="D2194" s="2" t="s">
        <v>1187</v>
      </c>
      <c r="E2194" s="2" t="s">
        <v>1297</v>
      </c>
      <c r="F2194" s="2" t="s">
        <v>1370</v>
      </c>
      <c r="G2194" s="2" t="s">
        <v>1596</v>
      </c>
      <c r="H2194" s="2" t="s">
        <v>1370</v>
      </c>
      <c r="I2194" s="2" t="s">
        <v>1384</v>
      </c>
      <c r="J2194">
        <v>1.0609999999999999</v>
      </c>
    </row>
    <row r="2195" spans="1:10" hidden="1">
      <c r="A2195" t="str">
        <f t="shared" si="34"/>
        <v>44560NOP</v>
      </c>
      <c r="B2195" s="1">
        <v>44560</v>
      </c>
      <c r="C2195" t="s">
        <v>1266</v>
      </c>
      <c r="D2195" s="2" t="s">
        <v>1188</v>
      </c>
      <c r="E2195" s="2" t="s">
        <v>1297</v>
      </c>
      <c r="F2195" s="2" t="s">
        <v>1362</v>
      </c>
      <c r="G2195" s="2" t="s">
        <v>1557</v>
      </c>
      <c r="H2195" s="2" t="s">
        <v>1421</v>
      </c>
      <c r="I2195" s="2" t="s">
        <v>1292</v>
      </c>
      <c r="J2195">
        <v>1.1020000000000001</v>
      </c>
    </row>
    <row r="2196" spans="1:10" hidden="1">
      <c r="A2196" t="str">
        <f t="shared" si="34"/>
        <v>44560LAL</v>
      </c>
      <c r="B2196" s="1">
        <v>44560</v>
      </c>
      <c r="C2196" t="s">
        <v>1267</v>
      </c>
      <c r="D2196" s="2" t="s">
        <v>1183</v>
      </c>
      <c r="E2196" s="2" t="s">
        <v>1300</v>
      </c>
      <c r="F2196" s="2" t="s">
        <v>1413</v>
      </c>
      <c r="G2196" s="2" t="s">
        <v>1652</v>
      </c>
      <c r="H2196" s="2" t="s">
        <v>1300</v>
      </c>
      <c r="I2196" s="2" t="s">
        <v>1300</v>
      </c>
      <c r="J2196">
        <v>1.0620000000000001</v>
      </c>
    </row>
    <row r="2197" spans="1:10" hidden="1">
      <c r="A2197" t="str">
        <f t="shared" si="34"/>
        <v>44560LAC</v>
      </c>
      <c r="B2197" s="1">
        <v>44560</v>
      </c>
      <c r="C2197" t="s">
        <v>1268</v>
      </c>
      <c r="D2197" s="2" t="s">
        <v>1182</v>
      </c>
      <c r="E2197" s="2" t="s">
        <v>1257</v>
      </c>
      <c r="F2197" s="2" t="s">
        <v>1392</v>
      </c>
      <c r="G2197" s="2" t="s">
        <v>1430</v>
      </c>
      <c r="H2197" s="2" t="s">
        <v>1257</v>
      </c>
      <c r="I2197" s="2" t="s">
        <v>1257</v>
      </c>
      <c r="J2197">
        <v>1.147</v>
      </c>
    </row>
    <row r="2198" spans="1:10" hidden="1">
      <c r="A2198" t="str">
        <f t="shared" si="34"/>
        <v>44560HOU</v>
      </c>
      <c r="B2198" s="1">
        <v>44560</v>
      </c>
      <c r="C2198" t="s">
        <v>1269</v>
      </c>
      <c r="D2198" s="2" t="s">
        <v>1180</v>
      </c>
      <c r="E2198" s="2" t="s">
        <v>1481</v>
      </c>
      <c r="F2198" s="2" t="s">
        <v>1286</v>
      </c>
      <c r="G2198" s="2" t="s">
        <v>1615</v>
      </c>
      <c r="H2198" s="2" t="s">
        <v>1443</v>
      </c>
      <c r="I2198" s="2" t="s">
        <v>1431</v>
      </c>
      <c r="J2198">
        <v>1.04</v>
      </c>
    </row>
    <row r="2199" spans="1:10" hidden="1">
      <c r="A2199" t="str">
        <f t="shared" si="34"/>
        <v>44560ORL</v>
      </c>
      <c r="B2199" s="1">
        <v>44560</v>
      </c>
      <c r="C2199" t="s">
        <v>1270</v>
      </c>
      <c r="D2199" s="2" t="s">
        <v>1191</v>
      </c>
      <c r="E2199" s="2" t="s">
        <v>1472</v>
      </c>
      <c r="F2199" s="2" t="s">
        <v>1450</v>
      </c>
      <c r="G2199" s="2" t="s">
        <v>1304</v>
      </c>
      <c r="H2199" s="2" t="s">
        <v>1378</v>
      </c>
      <c r="I2199" s="2" t="s">
        <v>1365</v>
      </c>
      <c r="J2199">
        <v>1.0209999999999999</v>
      </c>
    </row>
    <row r="2200" spans="1:10" hidden="1">
      <c r="A2200" t="str">
        <f t="shared" si="34"/>
        <v>44560OKC</v>
      </c>
      <c r="B2200" s="1">
        <v>44560</v>
      </c>
      <c r="C2200" t="s">
        <v>1271</v>
      </c>
      <c r="D2200" s="2" t="s">
        <v>1190</v>
      </c>
      <c r="E2200" s="2" t="s">
        <v>1489</v>
      </c>
      <c r="F2200" s="2" t="s">
        <v>1336</v>
      </c>
      <c r="G2200" s="2" t="s">
        <v>1257</v>
      </c>
      <c r="H2200" s="2" t="s">
        <v>1467</v>
      </c>
      <c r="I2200" s="2" t="s">
        <v>1345</v>
      </c>
      <c r="J2200">
        <v>1.0069999999999999</v>
      </c>
    </row>
    <row r="2201" spans="1:10" hidden="1">
      <c r="A2201" t="str">
        <f t="shared" si="34"/>
        <v>44560DET</v>
      </c>
      <c r="B2201" s="1">
        <v>44560</v>
      </c>
      <c r="C2201" t="s">
        <v>1273</v>
      </c>
      <c r="D2201" s="2" t="s">
        <v>1178</v>
      </c>
      <c r="E2201" s="2" t="s">
        <v>1212</v>
      </c>
      <c r="F2201" s="2" t="s">
        <v>1484</v>
      </c>
      <c r="G2201" s="2" t="s">
        <v>1593</v>
      </c>
      <c r="H2201" s="2" t="s">
        <v>1377</v>
      </c>
      <c r="I2201" s="2" t="s">
        <v>1378</v>
      </c>
      <c r="J2201">
        <v>1.048</v>
      </c>
    </row>
    <row r="2202" spans="1:10" hidden="1">
      <c r="A2202" t="str">
        <f t="shared" si="34"/>
        <v>44561--</v>
      </c>
      <c r="B2202" s="1">
        <v>44561</v>
      </c>
      <c r="C2202" t="s">
        <v>1209</v>
      </c>
      <c r="D2202" s="2" t="s">
        <v>1209</v>
      </c>
      <c r="E2202" s="2" t="s">
        <v>1209</v>
      </c>
      <c r="F2202" s="2" t="s">
        <v>1209</v>
      </c>
      <c r="G2202" s="2" t="s">
        <v>1209</v>
      </c>
      <c r="H2202" s="2" t="s">
        <v>1209</v>
      </c>
      <c r="I2202" s="2" t="s">
        <v>1209</v>
      </c>
      <c r="J2202" t="s">
        <v>1209</v>
      </c>
    </row>
    <row r="2203" spans="1:10" hidden="1">
      <c r="A2203" t="str">
        <f t="shared" si="34"/>
        <v>44561UTA</v>
      </c>
      <c r="B2203" s="1">
        <v>44561</v>
      </c>
      <c r="C2203" t="s">
        <v>1237</v>
      </c>
      <c r="D2203" s="2" t="s">
        <v>1196</v>
      </c>
      <c r="E2203" s="2" t="s">
        <v>1418</v>
      </c>
      <c r="F2203" s="2" t="s">
        <v>1281</v>
      </c>
      <c r="G2203" s="2" t="s">
        <v>1573</v>
      </c>
      <c r="H2203" s="2" t="s">
        <v>1559</v>
      </c>
      <c r="I2203" s="2" t="s">
        <v>1310</v>
      </c>
      <c r="J2203">
        <v>1.1459999999999999</v>
      </c>
    </row>
    <row r="2204" spans="1:10">
      <c r="A2204" t="str">
        <f t="shared" si="34"/>
        <v>44561ATL</v>
      </c>
      <c r="B2204" s="1">
        <v>44561</v>
      </c>
      <c r="C2204" t="s">
        <v>1238</v>
      </c>
      <c r="D2204" s="2" t="s">
        <v>1168</v>
      </c>
      <c r="E2204" s="2" t="s">
        <v>1473</v>
      </c>
      <c r="F2204" s="2" t="s">
        <v>1436</v>
      </c>
      <c r="G2204" s="2" t="s">
        <v>1277</v>
      </c>
      <c r="H2204" s="2" t="s">
        <v>1359</v>
      </c>
      <c r="I2204" s="2" t="s">
        <v>1280</v>
      </c>
      <c r="J2204">
        <v>1.109</v>
      </c>
    </row>
    <row r="2205" spans="1:10" hidden="1">
      <c r="A2205" t="str">
        <f t="shared" si="34"/>
        <v>44561CHA</v>
      </c>
      <c r="B2205" s="1">
        <v>44561</v>
      </c>
      <c r="C2205" t="s">
        <v>1240</v>
      </c>
      <c r="D2205" s="2" t="s">
        <v>1174</v>
      </c>
      <c r="E2205" s="2" t="s">
        <v>1254</v>
      </c>
      <c r="F2205" s="2" t="s">
        <v>1563</v>
      </c>
      <c r="G2205" s="2" t="s">
        <v>1283</v>
      </c>
      <c r="H2205" s="2" t="s">
        <v>1494</v>
      </c>
      <c r="I2205" s="2" t="s">
        <v>1460</v>
      </c>
      <c r="J2205">
        <v>1.075</v>
      </c>
    </row>
    <row r="2206" spans="1:10" hidden="1">
      <c r="A2206" t="str">
        <f t="shared" si="34"/>
        <v>44561CHI</v>
      </c>
      <c r="B2206" s="1">
        <v>44561</v>
      </c>
      <c r="C2206" t="s">
        <v>1241</v>
      </c>
      <c r="D2206" s="2" t="s">
        <v>1173</v>
      </c>
      <c r="E2206" s="2" t="s">
        <v>1391</v>
      </c>
      <c r="F2206" s="2" t="s">
        <v>1597</v>
      </c>
      <c r="G2206" s="2" t="s">
        <v>1529</v>
      </c>
      <c r="H2206" s="2" t="s">
        <v>1382</v>
      </c>
      <c r="I2206" s="2" t="s">
        <v>1288</v>
      </c>
      <c r="J2206">
        <v>1.081</v>
      </c>
    </row>
    <row r="2207" spans="1:10" hidden="1">
      <c r="A2207" t="str">
        <f t="shared" si="34"/>
        <v>44561GSW</v>
      </c>
      <c r="B2207" s="1">
        <v>44561</v>
      </c>
      <c r="C2207" t="s">
        <v>1242</v>
      </c>
      <c r="D2207" s="2" t="s">
        <v>1179</v>
      </c>
      <c r="E2207" s="2" t="s">
        <v>1427</v>
      </c>
      <c r="F2207" s="2" t="s">
        <v>1541</v>
      </c>
      <c r="G2207" s="2" t="s">
        <v>1642</v>
      </c>
      <c r="H2207" s="2" t="s">
        <v>1458</v>
      </c>
      <c r="I2207" s="2" t="s">
        <v>1328</v>
      </c>
      <c r="J2207">
        <v>1.077</v>
      </c>
    </row>
    <row r="2208" spans="1:10" hidden="1">
      <c r="A2208" t="str">
        <f t="shared" si="34"/>
        <v>44561PHX</v>
      </c>
      <c r="B2208" s="1">
        <v>44561</v>
      </c>
      <c r="C2208" t="s">
        <v>1243</v>
      </c>
      <c r="D2208" s="2" t="s">
        <v>1215</v>
      </c>
      <c r="E2208" s="2" t="s">
        <v>1283</v>
      </c>
      <c r="F2208" s="2" t="s">
        <v>1641</v>
      </c>
      <c r="G2208" s="2" t="s">
        <v>1451</v>
      </c>
      <c r="H2208" s="2" t="s">
        <v>1320</v>
      </c>
      <c r="I2208" s="2" t="s">
        <v>1426</v>
      </c>
      <c r="J2208">
        <v>1.133</v>
      </c>
    </row>
    <row r="2209" spans="1:10" hidden="1">
      <c r="A2209" t="str">
        <f t="shared" si="34"/>
        <v>44561MIA</v>
      </c>
      <c r="B2209" s="1">
        <v>44561</v>
      </c>
      <c r="C2209" t="s">
        <v>1244</v>
      </c>
      <c r="D2209" s="2" t="s">
        <v>1185</v>
      </c>
      <c r="E2209" s="2" t="s">
        <v>1283</v>
      </c>
      <c r="F2209" s="2" t="s">
        <v>1275</v>
      </c>
      <c r="G2209" s="2" t="s">
        <v>1670</v>
      </c>
      <c r="H2209" s="2" t="s">
        <v>1486</v>
      </c>
      <c r="I2209" s="2" t="s">
        <v>1293</v>
      </c>
      <c r="J2209">
        <v>1.073</v>
      </c>
    </row>
    <row r="2210" spans="1:10" hidden="1">
      <c r="A2210" t="str">
        <f t="shared" si="34"/>
        <v>44561MIL</v>
      </c>
      <c r="B2210" s="1">
        <v>44561</v>
      </c>
      <c r="C2210" t="s">
        <v>1245</v>
      </c>
      <c r="D2210" s="2" t="s">
        <v>1186</v>
      </c>
      <c r="E2210" s="2" t="s">
        <v>1541</v>
      </c>
      <c r="F2210" s="2" t="s">
        <v>1220</v>
      </c>
      <c r="G2210" s="2" t="s">
        <v>1684</v>
      </c>
      <c r="H2210" s="2" t="s">
        <v>1325</v>
      </c>
      <c r="I2210" s="2" t="s">
        <v>1224</v>
      </c>
      <c r="J2210">
        <v>1.129</v>
      </c>
    </row>
    <row r="2211" spans="1:10" hidden="1">
      <c r="A2211" t="str">
        <f t="shared" si="34"/>
        <v>44561MEM</v>
      </c>
      <c r="B2211" s="1">
        <v>44561</v>
      </c>
      <c r="C2211" t="s">
        <v>1246</v>
      </c>
      <c r="D2211" s="2" t="s">
        <v>1184</v>
      </c>
      <c r="E2211" s="2" t="s">
        <v>1225</v>
      </c>
      <c r="F2211" s="2" t="s">
        <v>1333</v>
      </c>
      <c r="G2211" s="2" t="s">
        <v>1210</v>
      </c>
      <c r="H2211" s="2" t="s">
        <v>1281</v>
      </c>
      <c r="I2211" s="2" t="s">
        <v>1415</v>
      </c>
      <c r="J2211">
        <v>1.0880000000000001</v>
      </c>
    </row>
    <row r="2212" spans="1:10" hidden="1">
      <c r="A2212" t="str">
        <f t="shared" si="34"/>
        <v>44561SAS</v>
      </c>
      <c r="B2212" s="1">
        <v>44561</v>
      </c>
      <c r="C2212" t="s">
        <v>1247</v>
      </c>
      <c r="D2212" s="2" t="s">
        <v>1194</v>
      </c>
      <c r="E2212" s="2" t="s">
        <v>1325</v>
      </c>
      <c r="F2212" s="2" t="s">
        <v>1576</v>
      </c>
      <c r="G2212" s="2" t="s">
        <v>1405</v>
      </c>
      <c r="H2212" s="2" t="s">
        <v>1320</v>
      </c>
      <c r="I2212" s="2" t="s">
        <v>1501</v>
      </c>
      <c r="J2212">
        <v>1.0780000000000001</v>
      </c>
    </row>
    <row r="2213" spans="1:10" hidden="1">
      <c r="A2213" t="str">
        <f t="shared" si="34"/>
        <v>44561BKN</v>
      </c>
      <c r="B2213" s="1">
        <v>44561</v>
      </c>
      <c r="C2213" t="s">
        <v>1248</v>
      </c>
      <c r="D2213" s="2" t="s">
        <v>1171</v>
      </c>
      <c r="E2213" s="2" t="s">
        <v>1363</v>
      </c>
      <c r="F2213" s="2" t="s">
        <v>1542</v>
      </c>
      <c r="G2213" s="2" t="s">
        <v>1495</v>
      </c>
      <c r="H2213" s="2" t="s">
        <v>1297</v>
      </c>
      <c r="I2213" s="2" t="s">
        <v>1437</v>
      </c>
      <c r="J2213">
        <v>1.1439999999999999</v>
      </c>
    </row>
    <row r="2214" spans="1:10" hidden="1">
      <c r="A2214" t="str">
        <f t="shared" si="34"/>
        <v>44561CLE</v>
      </c>
      <c r="B2214" s="1">
        <v>44561</v>
      </c>
      <c r="C2214" t="s">
        <v>1249</v>
      </c>
      <c r="D2214" s="2" t="s">
        <v>1175</v>
      </c>
      <c r="E2214" s="2" t="s">
        <v>1363</v>
      </c>
      <c r="F2214" s="2" t="s">
        <v>1275</v>
      </c>
      <c r="G2214" s="2" t="s">
        <v>1224</v>
      </c>
      <c r="H2214" s="2" t="s">
        <v>1288</v>
      </c>
      <c r="I2214" s="2" t="s">
        <v>1351</v>
      </c>
      <c r="J2214">
        <v>1.026</v>
      </c>
    </row>
    <row r="2215" spans="1:10" hidden="1">
      <c r="A2215" t="str">
        <f t="shared" si="34"/>
        <v>44561IND</v>
      </c>
      <c r="B2215" s="1">
        <v>44561</v>
      </c>
      <c r="C2215" t="s">
        <v>1250</v>
      </c>
      <c r="D2215" s="2" t="s">
        <v>1181</v>
      </c>
      <c r="E2215" s="2" t="s">
        <v>1253</v>
      </c>
      <c r="F2215" s="2" t="s">
        <v>1401</v>
      </c>
      <c r="G2215" s="2" t="s">
        <v>1306</v>
      </c>
      <c r="H2215" s="2" t="s">
        <v>1528</v>
      </c>
      <c r="I2215" s="2" t="s">
        <v>1338</v>
      </c>
      <c r="J2215">
        <v>1.091</v>
      </c>
    </row>
    <row r="2216" spans="1:10" hidden="1">
      <c r="A2216" t="str">
        <f t="shared" si="34"/>
        <v>44561POR</v>
      </c>
      <c r="B2216" s="1">
        <v>44561</v>
      </c>
      <c r="C2216" t="s">
        <v>1251</v>
      </c>
      <c r="D2216" s="2" t="s">
        <v>1193</v>
      </c>
      <c r="E2216" s="2" t="s">
        <v>1253</v>
      </c>
      <c r="F2216" s="2" t="s">
        <v>1436</v>
      </c>
      <c r="G2216" s="2" t="s">
        <v>1389</v>
      </c>
      <c r="H2216" s="2" t="s">
        <v>1401</v>
      </c>
      <c r="I2216" s="2" t="s">
        <v>1430</v>
      </c>
      <c r="J2216">
        <v>1.1439999999999999</v>
      </c>
    </row>
    <row r="2217" spans="1:10" hidden="1">
      <c r="A2217" t="str">
        <f t="shared" si="34"/>
        <v>44561PHI</v>
      </c>
      <c r="B2217" s="1">
        <v>44561</v>
      </c>
      <c r="C2217" t="s">
        <v>1252</v>
      </c>
      <c r="D2217" s="2" t="s">
        <v>1192</v>
      </c>
      <c r="E2217" s="2" t="s">
        <v>1421</v>
      </c>
      <c r="F2217" s="2" t="s">
        <v>1526</v>
      </c>
      <c r="G2217" s="2" t="s">
        <v>1417</v>
      </c>
      <c r="H2217" s="2" t="s">
        <v>1282</v>
      </c>
      <c r="I2217" s="2" t="s">
        <v>1436</v>
      </c>
      <c r="J2217">
        <v>1.1020000000000001</v>
      </c>
    </row>
    <row r="2218" spans="1:10" hidden="1">
      <c r="A2218" t="str">
        <f t="shared" si="34"/>
        <v>44561TOR</v>
      </c>
      <c r="B2218" s="1">
        <v>44561</v>
      </c>
      <c r="C2218" t="s">
        <v>1255</v>
      </c>
      <c r="D2218" s="2" t="s">
        <v>1195</v>
      </c>
      <c r="E2218" s="2" t="s">
        <v>1542</v>
      </c>
      <c r="F2218" s="2" t="s">
        <v>1542</v>
      </c>
      <c r="G2218" s="2" t="s">
        <v>1416</v>
      </c>
      <c r="H2218" s="2" t="s">
        <v>1282</v>
      </c>
      <c r="I2218" s="2" t="s">
        <v>1386</v>
      </c>
      <c r="J2218">
        <v>1.085</v>
      </c>
    </row>
    <row r="2219" spans="1:10" hidden="1">
      <c r="A2219" t="str">
        <f t="shared" si="34"/>
        <v>44561DAL</v>
      </c>
      <c r="B2219" s="1">
        <v>44561</v>
      </c>
      <c r="C2219" t="s">
        <v>1256</v>
      </c>
      <c r="D2219" s="2" t="s">
        <v>1176</v>
      </c>
      <c r="E2219" s="2" t="s">
        <v>1439</v>
      </c>
      <c r="F2219" s="2" t="s">
        <v>1222</v>
      </c>
      <c r="G2219" s="2" t="s">
        <v>1450</v>
      </c>
      <c r="H2219" s="2" t="s">
        <v>1253</v>
      </c>
      <c r="I2219" s="2" t="s">
        <v>1381</v>
      </c>
      <c r="J2219">
        <v>1.119</v>
      </c>
    </row>
    <row r="2220" spans="1:10" hidden="1">
      <c r="A2220" t="str">
        <f t="shared" si="34"/>
        <v>44561DEN</v>
      </c>
      <c r="B2220" s="1">
        <v>44561</v>
      </c>
      <c r="C2220" t="s">
        <v>1260</v>
      </c>
      <c r="D2220" s="2" t="s">
        <v>1177</v>
      </c>
      <c r="E2220" s="2" t="s">
        <v>1282</v>
      </c>
      <c r="F2220" s="2" t="s">
        <v>1375</v>
      </c>
      <c r="G2220" s="2" t="s">
        <v>1461</v>
      </c>
      <c r="H2220" s="2" t="s">
        <v>1379</v>
      </c>
      <c r="I2220" s="2" t="s">
        <v>1542</v>
      </c>
      <c r="J2220">
        <v>1.1359999999999999</v>
      </c>
    </row>
    <row r="2221" spans="1:10" hidden="1">
      <c r="A2221" t="str">
        <f t="shared" si="34"/>
        <v>44561NYK</v>
      </c>
      <c r="B2221" s="1">
        <v>44561</v>
      </c>
      <c r="C2221" t="s">
        <v>1261</v>
      </c>
      <c r="D2221" s="2" t="s">
        <v>1189</v>
      </c>
      <c r="E2221" s="2" t="s">
        <v>1282</v>
      </c>
      <c r="F2221" s="2" t="s">
        <v>1454</v>
      </c>
      <c r="G2221" s="2" t="s">
        <v>1506</v>
      </c>
      <c r="H2221" s="2" t="s">
        <v>1501</v>
      </c>
      <c r="I2221" s="2" t="s">
        <v>1288</v>
      </c>
      <c r="J2221">
        <v>1.0680000000000001</v>
      </c>
    </row>
    <row r="2222" spans="1:10" hidden="1">
      <c r="A2222" t="str">
        <f t="shared" si="34"/>
        <v>44561WAS</v>
      </c>
      <c r="B2222" s="1">
        <v>44561</v>
      </c>
      <c r="C2222" t="s">
        <v>1262</v>
      </c>
      <c r="D2222" s="2" t="s">
        <v>1197</v>
      </c>
      <c r="E2222" s="2" t="s">
        <v>1379</v>
      </c>
      <c r="F2222" s="2" t="s">
        <v>1534</v>
      </c>
      <c r="G2222" s="2" t="s">
        <v>1477</v>
      </c>
      <c r="H2222" s="2" t="s">
        <v>1443</v>
      </c>
      <c r="I2222" s="2" t="s">
        <v>1389</v>
      </c>
      <c r="J2222">
        <v>1.077</v>
      </c>
    </row>
    <row r="2223" spans="1:10" hidden="1">
      <c r="A2223" t="str">
        <f t="shared" si="34"/>
        <v>44561BOS</v>
      </c>
      <c r="B2223" s="1">
        <v>44561</v>
      </c>
      <c r="C2223" t="s">
        <v>1263</v>
      </c>
      <c r="D2223" s="2" t="s">
        <v>1172</v>
      </c>
      <c r="E2223" s="2" t="s">
        <v>1379</v>
      </c>
      <c r="F2223" s="2" t="s">
        <v>1411</v>
      </c>
      <c r="G2223" s="2" t="s">
        <v>1235</v>
      </c>
      <c r="H2223" s="2" t="s">
        <v>1226</v>
      </c>
      <c r="I2223" s="2" t="s">
        <v>1389</v>
      </c>
      <c r="J2223">
        <v>1.105</v>
      </c>
    </row>
    <row r="2224" spans="1:10" hidden="1">
      <c r="A2224" t="str">
        <f t="shared" si="34"/>
        <v>44561SAC</v>
      </c>
      <c r="B2224" s="1">
        <v>44561</v>
      </c>
      <c r="C2224" t="s">
        <v>1264</v>
      </c>
      <c r="D2224" s="2" t="s">
        <v>1214</v>
      </c>
      <c r="E2224" s="2" t="s">
        <v>1381</v>
      </c>
      <c r="F2224" s="2" t="s">
        <v>1505</v>
      </c>
      <c r="G2224" s="2" t="s">
        <v>1301</v>
      </c>
      <c r="H2224" s="2" t="s">
        <v>1428</v>
      </c>
      <c r="I2224" s="2" t="s">
        <v>1293</v>
      </c>
      <c r="J2224">
        <v>1.1020000000000001</v>
      </c>
    </row>
    <row r="2225" spans="1:10" hidden="1">
      <c r="A2225" t="str">
        <f t="shared" si="34"/>
        <v>44561MIN</v>
      </c>
      <c r="B2225" s="1">
        <v>44561</v>
      </c>
      <c r="C2225" t="s">
        <v>1265</v>
      </c>
      <c r="D2225" s="2" t="s">
        <v>1187</v>
      </c>
      <c r="E2225" s="2" t="s">
        <v>1297</v>
      </c>
      <c r="F2225" s="2" t="s">
        <v>1370</v>
      </c>
      <c r="G2225" s="2" t="s">
        <v>1596</v>
      </c>
      <c r="H2225" s="2" t="s">
        <v>1370</v>
      </c>
      <c r="I2225" s="2" t="s">
        <v>1384</v>
      </c>
      <c r="J2225">
        <v>1.0609999999999999</v>
      </c>
    </row>
    <row r="2226" spans="1:10" hidden="1">
      <c r="A2226" t="str">
        <f t="shared" si="34"/>
        <v>44561NOP</v>
      </c>
      <c r="B2226" s="1">
        <v>44561</v>
      </c>
      <c r="C2226" t="s">
        <v>1266</v>
      </c>
      <c r="D2226" s="2" t="s">
        <v>1188</v>
      </c>
      <c r="E2226" s="2" t="s">
        <v>1297</v>
      </c>
      <c r="F2226" s="2" t="s">
        <v>1362</v>
      </c>
      <c r="G2226" s="2" t="s">
        <v>1557</v>
      </c>
      <c r="H2226" s="2" t="s">
        <v>1421</v>
      </c>
      <c r="I2226" s="2" t="s">
        <v>1292</v>
      </c>
      <c r="J2226">
        <v>1.1020000000000001</v>
      </c>
    </row>
    <row r="2227" spans="1:10" hidden="1">
      <c r="A2227" t="str">
        <f t="shared" si="34"/>
        <v>44561LAL</v>
      </c>
      <c r="B2227" s="1">
        <v>44561</v>
      </c>
      <c r="C2227" t="s">
        <v>1267</v>
      </c>
      <c r="D2227" s="2" t="s">
        <v>1183</v>
      </c>
      <c r="E2227" s="2" t="s">
        <v>1301</v>
      </c>
      <c r="F2227" s="2" t="s">
        <v>1528</v>
      </c>
      <c r="G2227" s="2" t="s">
        <v>1432</v>
      </c>
      <c r="H2227" s="2" t="s">
        <v>1300</v>
      </c>
      <c r="I2227" s="2" t="s">
        <v>1430</v>
      </c>
      <c r="J2227">
        <v>1.0620000000000001</v>
      </c>
    </row>
    <row r="2228" spans="1:10" hidden="1">
      <c r="A2228" t="str">
        <f t="shared" si="34"/>
        <v>44561LAC</v>
      </c>
      <c r="B2228" s="1">
        <v>44561</v>
      </c>
      <c r="C2228" t="s">
        <v>1268</v>
      </c>
      <c r="D2228" s="2" t="s">
        <v>1182</v>
      </c>
      <c r="E2228" s="2" t="s">
        <v>1336</v>
      </c>
      <c r="F2228" s="2" t="s">
        <v>1483</v>
      </c>
      <c r="G2228" s="2" t="s">
        <v>1408</v>
      </c>
      <c r="H2228" s="2" t="s">
        <v>1257</v>
      </c>
      <c r="I2228" s="2" t="s">
        <v>1227</v>
      </c>
      <c r="J2228">
        <v>1.147</v>
      </c>
    </row>
    <row r="2229" spans="1:10" hidden="1">
      <c r="A2229" t="str">
        <f t="shared" si="34"/>
        <v>44561HOU</v>
      </c>
      <c r="B2229" s="1">
        <v>44561</v>
      </c>
      <c r="C2229" t="s">
        <v>1269</v>
      </c>
      <c r="D2229" s="2" t="s">
        <v>1180</v>
      </c>
      <c r="E2229" s="2" t="s">
        <v>1481</v>
      </c>
      <c r="F2229" s="2" t="s">
        <v>1286</v>
      </c>
      <c r="G2229" s="2" t="s">
        <v>1615</v>
      </c>
      <c r="H2229" s="2" t="s">
        <v>1443</v>
      </c>
      <c r="I2229" s="2" t="s">
        <v>1431</v>
      </c>
      <c r="J2229">
        <v>1.04</v>
      </c>
    </row>
    <row r="2230" spans="1:10" hidden="1">
      <c r="A2230" t="str">
        <f t="shared" si="34"/>
        <v>44561ORL</v>
      </c>
      <c r="B2230" s="1">
        <v>44561</v>
      </c>
      <c r="C2230" t="s">
        <v>1270</v>
      </c>
      <c r="D2230" s="2" t="s">
        <v>1191</v>
      </c>
      <c r="E2230" s="2" t="s">
        <v>1472</v>
      </c>
      <c r="F2230" s="2" t="s">
        <v>1450</v>
      </c>
      <c r="G2230" s="2" t="s">
        <v>1304</v>
      </c>
      <c r="H2230" s="2" t="s">
        <v>1378</v>
      </c>
      <c r="I2230" s="2" t="s">
        <v>1365</v>
      </c>
      <c r="J2230">
        <v>1.0209999999999999</v>
      </c>
    </row>
    <row r="2231" spans="1:10" hidden="1">
      <c r="A2231" t="str">
        <f t="shared" si="34"/>
        <v>44561OKC</v>
      </c>
      <c r="B2231" s="1">
        <v>44561</v>
      </c>
      <c r="C2231" t="s">
        <v>1271</v>
      </c>
      <c r="D2231" s="2" t="s">
        <v>1190</v>
      </c>
      <c r="E2231" s="2" t="s">
        <v>1302</v>
      </c>
      <c r="F2231" s="2" t="s">
        <v>1462</v>
      </c>
      <c r="G2231" s="2" t="s">
        <v>1555</v>
      </c>
      <c r="H2231" s="2" t="s">
        <v>1467</v>
      </c>
      <c r="I2231" s="2" t="s">
        <v>1345</v>
      </c>
      <c r="J2231">
        <v>1.0069999999999999</v>
      </c>
    </row>
    <row r="2232" spans="1:10" hidden="1">
      <c r="A2232" t="str">
        <f t="shared" si="34"/>
        <v>44561DET</v>
      </c>
      <c r="B2232" s="1">
        <v>44561</v>
      </c>
      <c r="C2232" t="s">
        <v>1273</v>
      </c>
      <c r="D2232" s="2" t="s">
        <v>1178</v>
      </c>
      <c r="E2232" s="2" t="s">
        <v>1406</v>
      </c>
      <c r="F2232" s="2" t="s">
        <v>1408</v>
      </c>
      <c r="G2232" s="2" t="s">
        <v>1667</v>
      </c>
      <c r="H2232" s="2" t="s">
        <v>1507</v>
      </c>
      <c r="I2232" s="2" t="s">
        <v>1378</v>
      </c>
      <c r="J2232">
        <v>1.048</v>
      </c>
    </row>
    <row r="2233" spans="1:10" hidden="1">
      <c r="A2233" t="str">
        <f t="shared" si="34"/>
        <v>44562--</v>
      </c>
      <c r="B2233" s="1">
        <v>44562</v>
      </c>
      <c r="C2233" t="s">
        <v>1209</v>
      </c>
      <c r="D2233" s="2" t="s">
        <v>1209</v>
      </c>
      <c r="E2233" s="2" t="s">
        <v>1209</v>
      </c>
      <c r="F2233" s="2" t="s">
        <v>1209</v>
      </c>
      <c r="G2233" s="2" t="s">
        <v>1209</v>
      </c>
      <c r="H2233" s="2" t="s">
        <v>1209</v>
      </c>
      <c r="I2233" s="2" t="s">
        <v>1209</v>
      </c>
      <c r="J2233" t="s">
        <v>1209</v>
      </c>
    </row>
    <row r="2234" spans="1:10" hidden="1">
      <c r="A2234" t="str">
        <f t="shared" si="34"/>
        <v>44562UTA</v>
      </c>
      <c r="B2234" s="1">
        <v>44562</v>
      </c>
      <c r="C2234" t="s">
        <v>1237</v>
      </c>
      <c r="D2234" s="2" t="s">
        <v>1196</v>
      </c>
      <c r="E2234" s="2" t="s">
        <v>1418</v>
      </c>
      <c r="F2234" s="2" t="s">
        <v>1281</v>
      </c>
      <c r="G2234" s="2" t="s">
        <v>1573</v>
      </c>
      <c r="H2234" s="2" t="s">
        <v>1559</v>
      </c>
      <c r="I2234" s="2" t="s">
        <v>1310</v>
      </c>
      <c r="J2234">
        <v>1.1459999999999999</v>
      </c>
    </row>
    <row r="2235" spans="1:10">
      <c r="A2235" t="str">
        <f t="shared" si="34"/>
        <v>44562ATL</v>
      </c>
      <c r="B2235" s="1">
        <v>44562</v>
      </c>
      <c r="C2235" t="s">
        <v>1238</v>
      </c>
      <c r="D2235" s="2" t="s">
        <v>1168</v>
      </c>
      <c r="E2235" s="2" t="s">
        <v>1473</v>
      </c>
      <c r="F2235" s="2" t="s">
        <v>1436</v>
      </c>
      <c r="G2235" s="2" t="s">
        <v>1277</v>
      </c>
      <c r="H2235" s="2" t="s">
        <v>1359</v>
      </c>
      <c r="I2235" s="2" t="s">
        <v>1280</v>
      </c>
      <c r="J2235">
        <v>1.109</v>
      </c>
    </row>
    <row r="2236" spans="1:10" hidden="1">
      <c r="A2236" t="str">
        <f t="shared" si="34"/>
        <v>44562CHA</v>
      </c>
      <c r="B2236" s="1">
        <v>44562</v>
      </c>
      <c r="C2236" t="s">
        <v>1240</v>
      </c>
      <c r="D2236" s="2" t="s">
        <v>1174</v>
      </c>
      <c r="E2236" s="2" t="s">
        <v>1254</v>
      </c>
      <c r="F2236" s="2" t="s">
        <v>1563</v>
      </c>
      <c r="G2236" s="2" t="s">
        <v>1283</v>
      </c>
      <c r="H2236" s="2" t="s">
        <v>1494</v>
      </c>
      <c r="I2236" s="2" t="s">
        <v>1460</v>
      </c>
      <c r="J2236">
        <v>1.075</v>
      </c>
    </row>
    <row r="2237" spans="1:10" hidden="1">
      <c r="A2237" t="str">
        <f t="shared" si="34"/>
        <v>44562CHI</v>
      </c>
      <c r="B2237" s="1">
        <v>44562</v>
      </c>
      <c r="C2237" t="s">
        <v>1241</v>
      </c>
      <c r="D2237" s="2" t="s">
        <v>1173</v>
      </c>
      <c r="E2237" s="2" t="s">
        <v>1391</v>
      </c>
      <c r="F2237" s="2" t="s">
        <v>1597</v>
      </c>
      <c r="G2237" s="2" t="s">
        <v>1529</v>
      </c>
      <c r="H2237" s="2" t="s">
        <v>1382</v>
      </c>
      <c r="I2237" s="2" t="s">
        <v>1288</v>
      </c>
      <c r="J2237">
        <v>1.081</v>
      </c>
    </row>
    <row r="2238" spans="1:10" hidden="1">
      <c r="A2238" t="str">
        <f t="shared" si="34"/>
        <v>44562MIL</v>
      </c>
      <c r="B2238" s="1">
        <v>44562</v>
      </c>
      <c r="C2238" t="s">
        <v>1242</v>
      </c>
      <c r="D2238" s="2" t="s">
        <v>1186</v>
      </c>
      <c r="E2238" s="2" t="s">
        <v>1474</v>
      </c>
      <c r="F2238" s="2" t="s">
        <v>1597</v>
      </c>
      <c r="G2238" s="2" t="s">
        <v>1685</v>
      </c>
      <c r="H2238" s="2" t="s">
        <v>1325</v>
      </c>
      <c r="I2238" s="2" t="s">
        <v>1254</v>
      </c>
      <c r="J2238">
        <v>1.129</v>
      </c>
    </row>
    <row r="2239" spans="1:10" hidden="1">
      <c r="A2239" t="str">
        <f t="shared" si="34"/>
        <v>44562GSW</v>
      </c>
      <c r="B2239" s="1">
        <v>44562</v>
      </c>
      <c r="C2239" t="s">
        <v>1243</v>
      </c>
      <c r="D2239" s="2" t="s">
        <v>1179</v>
      </c>
      <c r="E2239" s="2" t="s">
        <v>1427</v>
      </c>
      <c r="F2239" s="2" t="s">
        <v>1541</v>
      </c>
      <c r="G2239" s="2" t="s">
        <v>1642</v>
      </c>
      <c r="H2239" s="2" t="s">
        <v>1458</v>
      </c>
      <c r="I2239" s="2" t="s">
        <v>1328</v>
      </c>
      <c r="J2239">
        <v>1.077</v>
      </c>
    </row>
    <row r="2240" spans="1:10" hidden="1">
      <c r="A2240" t="str">
        <f t="shared" si="34"/>
        <v>44562PHX</v>
      </c>
      <c r="B2240" s="1">
        <v>44562</v>
      </c>
      <c r="C2240" t="s">
        <v>1244</v>
      </c>
      <c r="D2240" s="2" t="s">
        <v>1215</v>
      </c>
      <c r="E2240" s="2" t="s">
        <v>1283</v>
      </c>
      <c r="F2240" s="2" t="s">
        <v>1641</v>
      </c>
      <c r="G2240" s="2" t="s">
        <v>1451</v>
      </c>
      <c r="H2240" s="2" t="s">
        <v>1320</v>
      </c>
      <c r="I2240" s="2" t="s">
        <v>1426</v>
      </c>
      <c r="J2240">
        <v>1.133</v>
      </c>
    </row>
    <row r="2241" spans="1:10" hidden="1">
      <c r="A2241" t="str">
        <f t="shared" si="34"/>
        <v>44562MIA</v>
      </c>
      <c r="B2241" s="1">
        <v>44562</v>
      </c>
      <c r="C2241" t="s">
        <v>1245</v>
      </c>
      <c r="D2241" s="2" t="s">
        <v>1185</v>
      </c>
      <c r="E2241" s="2" t="s">
        <v>1283</v>
      </c>
      <c r="F2241" s="2" t="s">
        <v>1275</v>
      </c>
      <c r="G2241" s="2" t="s">
        <v>1670</v>
      </c>
      <c r="H2241" s="2" t="s">
        <v>1486</v>
      </c>
      <c r="I2241" s="2" t="s">
        <v>1293</v>
      </c>
      <c r="J2241">
        <v>1.073</v>
      </c>
    </row>
    <row r="2242" spans="1:10" hidden="1">
      <c r="A2242" t="str">
        <f t="shared" si="34"/>
        <v>44562MEM</v>
      </c>
      <c r="B2242" s="1">
        <v>44562</v>
      </c>
      <c r="C2242" t="s">
        <v>1246</v>
      </c>
      <c r="D2242" s="2" t="s">
        <v>1184</v>
      </c>
      <c r="E2242" s="2" t="s">
        <v>1225</v>
      </c>
      <c r="F2242" s="2" t="s">
        <v>1333</v>
      </c>
      <c r="G2242" s="2" t="s">
        <v>1210</v>
      </c>
      <c r="H2242" s="2" t="s">
        <v>1281</v>
      </c>
      <c r="I2242" s="2" t="s">
        <v>1415</v>
      </c>
      <c r="J2242">
        <v>1.0880000000000001</v>
      </c>
    </row>
    <row r="2243" spans="1:10" hidden="1">
      <c r="A2243" t="str">
        <f t="shared" ref="A2243:A2306" si="35">_xlfn.CONCAT(B2243,D2243)</f>
        <v>44562SAS</v>
      </c>
      <c r="B2243" s="1">
        <v>44562</v>
      </c>
      <c r="C2243" t="s">
        <v>1247</v>
      </c>
      <c r="D2243" s="2" t="s">
        <v>1194</v>
      </c>
      <c r="E2243" s="2" t="s">
        <v>1325</v>
      </c>
      <c r="F2243" s="2" t="s">
        <v>1576</v>
      </c>
      <c r="G2243" s="2" t="s">
        <v>1405</v>
      </c>
      <c r="H2243" s="2" t="s">
        <v>1320</v>
      </c>
      <c r="I2243" s="2" t="s">
        <v>1501</v>
      </c>
      <c r="J2243">
        <v>1.0780000000000001</v>
      </c>
    </row>
    <row r="2244" spans="1:10" hidden="1">
      <c r="A2244" t="str">
        <f t="shared" si="35"/>
        <v>44562BKN</v>
      </c>
      <c r="B2244" s="1">
        <v>44562</v>
      </c>
      <c r="C2244" t="s">
        <v>1248</v>
      </c>
      <c r="D2244" s="2" t="s">
        <v>1171</v>
      </c>
      <c r="E2244" s="2" t="s">
        <v>1351</v>
      </c>
      <c r="F2244" s="2" t="s">
        <v>1528</v>
      </c>
      <c r="G2244" s="2" t="s">
        <v>1397</v>
      </c>
      <c r="H2244" s="2" t="s">
        <v>1332</v>
      </c>
      <c r="I2244" s="2" t="s">
        <v>1437</v>
      </c>
      <c r="J2244">
        <v>1.1439999999999999</v>
      </c>
    </row>
    <row r="2245" spans="1:10" hidden="1">
      <c r="A2245" t="str">
        <f t="shared" si="35"/>
        <v>44562IND</v>
      </c>
      <c r="B2245" s="1">
        <v>44562</v>
      </c>
      <c r="C2245" t="s">
        <v>1249</v>
      </c>
      <c r="D2245" s="2" t="s">
        <v>1181</v>
      </c>
      <c r="E2245" s="2" t="s">
        <v>1253</v>
      </c>
      <c r="F2245" s="2" t="s">
        <v>1401</v>
      </c>
      <c r="G2245" s="2" t="s">
        <v>1306</v>
      </c>
      <c r="H2245" s="2" t="s">
        <v>1528</v>
      </c>
      <c r="I2245" s="2" t="s">
        <v>1338</v>
      </c>
      <c r="J2245">
        <v>1.091</v>
      </c>
    </row>
    <row r="2246" spans="1:10" hidden="1">
      <c r="A2246" t="str">
        <f t="shared" si="35"/>
        <v>44562POR</v>
      </c>
      <c r="B2246" s="1">
        <v>44562</v>
      </c>
      <c r="C2246" t="s">
        <v>1250</v>
      </c>
      <c r="D2246" s="2" t="s">
        <v>1193</v>
      </c>
      <c r="E2246" s="2" t="s">
        <v>1253</v>
      </c>
      <c r="F2246" s="2" t="s">
        <v>1436</v>
      </c>
      <c r="G2246" s="2" t="s">
        <v>1389</v>
      </c>
      <c r="H2246" s="2" t="s">
        <v>1401</v>
      </c>
      <c r="I2246" s="2" t="s">
        <v>1430</v>
      </c>
      <c r="J2246">
        <v>1.1439999999999999</v>
      </c>
    </row>
    <row r="2247" spans="1:10" hidden="1">
      <c r="A2247" t="str">
        <f t="shared" si="35"/>
        <v>44562CLE</v>
      </c>
      <c r="B2247" s="1">
        <v>44562</v>
      </c>
      <c r="C2247" t="s">
        <v>1251</v>
      </c>
      <c r="D2247" s="2" t="s">
        <v>1175</v>
      </c>
      <c r="E2247" s="2" t="s">
        <v>1253</v>
      </c>
      <c r="F2247" s="2" t="s">
        <v>1486</v>
      </c>
      <c r="G2247" s="2" t="s">
        <v>1308</v>
      </c>
      <c r="H2247" s="2" t="s">
        <v>1288</v>
      </c>
      <c r="I2247" s="2" t="s">
        <v>1440</v>
      </c>
      <c r="J2247">
        <v>1.026</v>
      </c>
    </row>
    <row r="2248" spans="1:10" hidden="1">
      <c r="A2248" t="str">
        <f t="shared" si="35"/>
        <v>44562PHI</v>
      </c>
      <c r="B2248" s="1">
        <v>44562</v>
      </c>
      <c r="C2248" t="s">
        <v>1252</v>
      </c>
      <c r="D2248" s="2" t="s">
        <v>1192</v>
      </c>
      <c r="E2248" s="2" t="s">
        <v>1386</v>
      </c>
      <c r="F2248" s="2" t="s">
        <v>1581</v>
      </c>
      <c r="G2248" s="2" t="s">
        <v>1476</v>
      </c>
      <c r="H2248" s="2" t="s">
        <v>1282</v>
      </c>
      <c r="I2248" s="2" t="s">
        <v>1436</v>
      </c>
      <c r="J2248">
        <v>1.1020000000000001</v>
      </c>
    </row>
    <row r="2249" spans="1:10" hidden="1">
      <c r="A2249" t="str">
        <f t="shared" si="35"/>
        <v>44562TOR</v>
      </c>
      <c r="B2249" s="1">
        <v>44562</v>
      </c>
      <c r="C2249" t="s">
        <v>1255</v>
      </c>
      <c r="D2249" s="2" t="s">
        <v>1195</v>
      </c>
      <c r="E2249" s="2" t="s">
        <v>1542</v>
      </c>
      <c r="F2249" s="2" t="s">
        <v>1542</v>
      </c>
      <c r="G2249" s="2" t="s">
        <v>1416</v>
      </c>
      <c r="H2249" s="2" t="s">
        <v>1282</v>
      </c>
      <c r="I2249" s="2" t="s">
        <v>1386</v>
      </c>
      <c r="J2249">
        <v>1.085</v>
      </c>
    </row>
    <row r="2250" spans="1:10" hidden="1">
      <c r="A2250" t="str">
        <f t="shared" si="35"/>
        <v>44562DAL</v>
      </c>
      <c r="B2250" s="1">
        <v>44562</v>
      </c>
      <c r="C2250" t="s">
        <v>1256</v>
      </c>
      <c r="D2250" s="2" t="s">
        <v>1176</v>
      </c>
      <c r="E2250" s="2" t="s">
        <v>1439</v>
      </c>
      <c r="F2250" s="2" t="s">
        <v>1222</v>
      </c>
      <c r="G2250" s="2" t="s">
        <v>1450</v>
      </c>
      <c r="H2250" s="2" t="s">
        <v>1253</v>
      </c>
      <c r="I2250" s="2" t="s">
        <v>1381</v>
      </c>
      <c r="J2250">
        <v>1.119</v>
      </c>
    </row>
    <row r="2251" spans="1:10" hidden="1">
      <c r="A2251" t="str">
        <f t="shared" si="35"/>
        <v>44562DEN</v>
      </c>
      <c r="B2251" s="1">
        <v>44562</v>
      </c>
      <c r="C2251" t="s">
        <v>1260</v>
      </c>
      <c r="D2251" s="2" t="s">
        <v>1177</v>
      </c>
      <c r="E2251" s="2" t="s">
        <v>1282</v>
      </c>
      <c r="F2251" s="2" t="s">
        <v>1375</v>
      </c>
      <c r="G2251" s="2" t="s">
        <v>1461</v>
      </c>
      <c r="H2251" s="2" t="s">
        <v>1379</v>
      </c>
      <c r="I2251" s="2" t="s">
        <v>1542</v>
      </c>
      <c r="J2251">
        <v>1.1359999999999999</v>
      </c>
    </row>
    <row r="2252" spans="1:10" hidden="1">
      <c r="A2252" t="str">
        <f t="shared" si="35"/>
        <v>44562NYK</v>
      </c>
      <c r="B2252" s="1">
        <v>44562</v>
      </c>
      <c r="C2252" t="s">
        <v>1261</v>
      </c>
      <c r="D2252" s="2" t="s">
        <v>1189</v>
      </c>
      <c r="E2252" s="2" t="s">
        <v>1282</v>
      </c>
      <c r="F2252" s="2" t="s">
        <v>1454</v>
      </c>
      <c r="G2252" s="2" t="s">
        <v>1506</v>
      </c>
      <c r="H2252" s="2" t="s">
        <v>1501</v>
      </c>
      <c r="I2252" s="2" t="s">
        <v>1288</v>
      </c>
      <c r="J2252">
        <v>1.0680000000000001</v>
      </c>
    </row>
    <row r="2253" spans="1:10" hidden="1">
      <c r="A2253" t="str">
        <f t="shared" si="35"/>
        <v>44562WAS</v>
      </c>
      <c r="B2253" s="1">
        <v>44562</v>
      </c>
      <c r="C2253" t="s">
        <v>1262</v>
      </c>
      <c r="D2253" s="2" t="s">
        <v>1197</v>
      </c>
      <c r="E2253" s="2" t="s">
        <v>1291</v>
      </c>
      <c r="F2253" s="2" t="s">
        <v>1224</v>
      </c>
      <c r="G2253" s="2" t="s">
        <v>1333</v>
      </c>
      <c r="H2253" s="2" t="s">
        <v>1440</v>
      </c>
      <c r="I2253" s="2" t="s">
        <v>1389</v>
      </c>
      <c r="J2253">
        <v>1.077</v>
      </c>
    </row>
    <row r="2254" spans="1:10" hidden="1">
      <c r="A2254" t="str">
        <f t="shared" si="35"/>
        <v>44562BOS</v>
      </c>
      <c r="B2254" s="1">
        <v>44562</v>
      </c>
      <c r="C2254" t="s">
        <v>1263</v>
      </c>
      <c r="D2254" s="2" t="s">
        <v>1172</v>
      </c>
      <c r="E2254" s="2" t="s">
        <v>1379</v>
      </c>
      <c r="F2254" s="2" t="s">
        <v>1411</v>
      </c>
      <c r="G2254" s="2" t="s">
        <v>1235</v>
      </c>
      <c r="H2254" s="2" t="s">
        <v>1226</v>
      </c>
      <c r="I2254" s="2" t="s">
        <v>1389</v>
      </c>
      <c r="J2254">
        <v>1.105</v>
      </c>
    </row>
    <row r="2255" spans="1:10" hidden="1">
      <c r="A2255" t="str">
        <f t="shared" si="35"/>
        <v>44562SAC</v>
      </c>
      <c r="B2255" s="1">
        <v>44562</v>
      </c>
      <c r="C2255" t="s">
        <v>1264</v>
      </c>
      <c r="D2255" s="2" t="s">
        <v>1214</v>
      </c>
      <c r="E2255" s="2" t="s">
        <v>1381</v>
      </c>
      <c r="F2255" s="2" t="s">
        <v>1505</v>
      </c>
      <c r="G2255" s="2" t="s">
        <v>1301</v>
      </c>
      <c r="H2255" s="2" t="s">
        <v>1428</v>
      </c>
      <c r="I2255" s="2" t="s">
        <v>1293</v>
      </c>
      <c r="J2255">
        <v>1.1020000000000001</v>
      </c>
    </row>
    <row r="2256" spans="1:10" hidden="1">
      <c r="A2256" t="str">
        <f t="shared" si="35"/>
        <v>44562MIN</v>
      </c>
      <c r="B2256" s="1">
        <v>44562</v>
      </c>
      <c r="C2256" t="s">
        <v>1265</v>
      </c>
      <c r="D2256" s="2" t="s">
        <v>1187</v>
      </c>
      <c r="E2256" s="2" t="s">
        <v>1297</v>
      </c>
      <c r="F2256" s="2" t="s">
        <v>1370</v>
      </c>
      <c r="G2256" s="2" t="s">
        <v>1596</v>
      </c>
      <c r="H2256" s="2" t="s">
        <v>1370</v>
      </c>
      <c r="I2256" s="2" t="s">
        <v>1384</v>
      </c>
      <c r="J2256">
        <v>1.0609999999999999</v>
      </c>
    </row>
    <row r="2257" spans="1:10" hidden="1">
      <c r="A2257" t="str">
        <f t="shared" si="35"/>
        <v>44562NOP</v>
      </c>
      <c r="B2257" s="1">
        <v>44562</v>
      </c>
      <c r="C2257" t="s">
        <v>1266</v>
      </c>
      <c r="D2257" s="2" t="s">
        <v>1188</v>
      </c>
      <c r="E2257" s="2" t="s">
        <v>1297</v>
      </c>
      <c r="F2257" s="2" t="s">
        <v>1362</v>
      </c>
      <c r="G2257" s="2" t="s">
        <v>1557</v>
      </c>
      <c r="H2257" s="2" t="s">
        <v>1421</v>
      </c>
      <c r="I2257" s="2" t="s">
        <v>1292</v>
      </c>
      <c r="J2257">
        <v>1.1020000000000001</v>
      </c>
    </row>
    <row r="2258" spans="1:10" hidden="1">
      <c r="A2258" t="str">
        <f t="shared" si="35"/>
        <v>44562LAL</v>
      </c>
      <c r="B2258" s="1">
        <v>44562</v>
      </c>
      <c r="C2258" t="s">
        <v>1267</v>
      </c>
      <c r="D2258" s="2" t="s">
        <v>1183</v>
      </c>
      <c r="E2258" s="2" t="s">
        <v>1301</v>
      </c>
      <c r="F2258" s="2" t="s">
        <v>1528</v>
      </c>
      <c r="G2258" s="2" t="s">
        <v>1432</v>
      </c>
      <c r="H2258" s="2" t="s">
        <v>1300</v>
      </c>
      <c r="I2258" s="2" t="s">
        <v>1430</v>
      </c>
      <c r="J2258">
        <v>1.0620000000000001</v>
      </c>
    </row>
    <row r="2259" spans="1:10" hidden="1">
      <c r="A2259" t="str">
        <f t="shared" si="35"/>
        <v>44562LAC</v>
      </c>
      <c r="B2259" s="1">
        <v>44562</v>
      </c>
      <c r="C2259" t="s">
        <v>1268</v>
      </c>
      <c r="D2259" s="2" t="s">
        <v>1182</v>
      </c>
      <c r="E2259" s="2" t="s">
        <v>1336</v>
      </c>
      <c r="F2259" s="2" t="s">
        <v>1483</v>
      </c>
      <c r="G2259" s="2" t="s">
        <v>1408</v>
      </c>
      <c r="H2259" s="2" t="s">
        <v>1257</v>
      </c>
      <c r="I2259" s="2" t="s">
        <v>1227</v>
      </c>
      <c r="J2259">
        <v>1.147</v>
      </c>
    </row>
    <row r="2260" spans="1:10" hidden="1">
      <c r="A2260" t="str">
        <f t="shared" si="35"/>
        <v>44562HOU</v>
      </c>
      <c r="B2260" s="1">
        <v>44562</v>
      </c>
      <c r="C2260" t="s">
        <v>1269</v>
      </c>
      <c r="D2260" s="2" t="s">
        <v>1180</v>
      </c>
      <c r="E2260" s="2" t="s">
        <v>1481</v>
      </c>
      <c r="F2260" s="2" t="s">
        <v>1286</v>
      </c>
      <c r="G2260" s="2" t="s">
        <v>1615</v>
      </c>
      <c r="H2260" s="2" t="s">
        <v>1443</v>
      </c>
      <c r="I2260" s="2" t="s">
        <v>1431</v>
      </c>
      <c r="J2260">
        <v>1.04</v>
      </c>
    </row>
    <row r="2261" spans="1:10" hidden="1">
      <c r="A2261" t="str">
        <f t="shared" si="35"/>
        <v>44562ORL</v>
      </c>
      <c r="B2261" s="1">
        <v>44562</v>
      </c>
      <c r="C2261" t="s">
        <v>1270</v>
      </c>
      <c r="D2261" s="2" t="s">
        <v>1191</v>
      </c>
      <c r="E2261" s="2" t="s">
        <v>1540</v>
      </c>
      <c r="F2261" s="2" t="s">
        <v>1334</v>
      </c>
      <c r="G2261" s="2" t="s">
        <v>1222</v>
      </c>
      <c r="H2261" s="2" t="s">
        <v>1212</v>
      </c>
      <c r="I2261" s="2" t="s">
        <v>1365</v>
      </c>
      <c r="J2261">
        <v>1.0209999999999999</v>
      </c>
    </row>
    <row r="2262" spans="1:10" hidden="1">
      <c r="A2262" t="str">
        <f t="shared" si="35"/>
        <v>44562OKC</v>
      </c>
      <c r="B2262" s="1">
        <v>44562</v>
      </c>
      <c r="C2262" t="s">
        <v>1271</v>
      </c>
      <c r="D2262" s="2" t="s">
        <v>1190</v>
      </c>
      <c r="E2262" s="2" t="s">
        <v>1302</v>
      </c>
      <c r="F2262" s="2" t="s">
        <v>1462</v>
      </c>
      <c r="G2262" s="2" t="s">
        <v>1555</v>
      </c>
      <c r="H2262" s="2" t="s">
        <v>1467</v>
      </c>
      <c r="I2262" s="2" t="s">
        <v>1345</v>
      </c>
      <c r="J2262">
        <v>1.0069999999999999</v>
      </c>
    </row>
    <row r="2263" spans="1:10" hidden="1">
      <c r="A2263" t="str">
        <f t="shared" si="35"/>
        <v>44562DET</v>
      </c>
      <c r="B2263" s="1">
        <v>44562</v>
      </c>
      <c r="C2263" t="s">
        <v>1273</v>
      </c>
      <c r="D2263" s="2" t="s">
        <v>1178</v>
      </c>
      <c r="E2263" s="2" t="s">
        <v>1406</v>
      </c>
      <c r="F2263" s="2" t="s">
        <v>1408</v>
      </c>
      <c r="G2263" s="2" t="s">
        <v>1667</v>
      </c>
      <c r="H2263" s="2" t="s">
        <v>1507</v>
      </c>
      <c r="I2263" s="2" t="s">
        <v>1378</v>
      </c>
      <c r="J2263">
        <v>1.048</v>
      </c>
    </row>
    <row r="2264" spans="1:10" hidden="1">
      <c r="A2264" t="str">
        <f t="shared" si="35"/>
        <v>44563--</v>
      </c>
      <c r="B2264" s="1">
        <v>44563</v>
      </c>
      <c r="C2264" t="s">
        <v>1209</v>
      </c>
      <c r="D2264" s="2" t="s">
        <v>1209</v>
      </c>
      <c r="E2264" s="2" t="s">
        <v>1209</v>
      </c>
      <c r="F2264" s="2" t="s">
        <v>1209</v>
      </c>
      <c r="G2264" s="2" t="s">
        <v>1209</v>
      </c>
      <c r="H2264" s="2" t="s">
        <v>1209</v>
      </c>
      <c r="I2264" s="2" t="s">
        <v>1209</v>
      </c>
      <c r="J2264" t="s">
        <v>1209</v>
      </c>
    </row>
    <row r="2265" spans="1:10" hidden="1">
      <c r="A2265" t="str">
        <f t="shared" si="35"/>
        <v>44563UTA</v>
      </c>
      <c r="B2265" s="1">
        <v>44563</v>
      </c>
      <c r="C2265" t="s">
        <v>1237</v>
      </c>
      <c r="D2265" s="2" t="s">
        <v>1196</v>
      </c>
      <c r="E2265" s="2" t="s">
        <v>1418</v>
      </c>
      <c r="F2265" s="2" t="s">
        <v>1416</v>
      </c>
      <c r="G2265" s="2" t="s">
        <v>1218</v>
      </c>
      <c r="H2265" s="2" t="s">
        <v>1559</v>
      </c>
      <c r="I2265" s="2" t="s">
        <v>1310</v>
      </c>
      <c r="J2265">
        <v>1.1459999999999999</v>
      </c>
    </row>
    <row r="2266" spans="1:10">
      <c r="A2266" t="str">
        <f t="shared" si="35"/>
        <v>44563ATL</v>
      </c>
      <c r="B2266" s="1">
        <v>44563</v>
      </c>
      <c r="C2266" t="s">
        <v>1238</v>
      </c>
      <c r="D2266" s="2" t="s">
        <v>1168</v>
      </c>
      <c r="E2266" s="2" t="s">
        <v>1528</v>
      </c>
      <c r="F2266" s="2" t="s">
        <v>1601</v>
      </c>
      <c r="G2266" s="2" t="s">
        <v>1652</v>
      </c>
      <c r="H2266" s="2" t="s">
        <v>1359</v>
      </c>
      <c r="I2266" s="2" t="s">
        <v>1460</v>
      </c>
      <c r="J2266">
        <v>1.109</v>
      </c>
    </row>
    <row r="2267" spans="1:10" hidden="1">
      <c r="A2267" t="str">
        <f t="shared" si="35"/>
        <v>44563CHA</v>
      </c>
      <c r="B2267" s="1">
        <v>44563</v>
      </c>
      <c r="C2267" t="s">
        <v>1240</v>
      </c>
      <c r="D2267" s="2" t="s">
        <v>1174</v>
      </c>
      <c r="E2267" s="2" t="s">
        <v>1254</v>
      </c>
      <c r="F2267" s="2" t="s">
        <v>1563</v>
      </c>
      <c r="G2267" s="2" t="s">
        <v>1283</v>
      </c>
      <c r="H2267" s="2" t="s">
        <v>1494</v>
      </c>
      <c r="I2267" s="2" t="s">
        <v>1460</v>
      </c>
      <c r="J2267">
        <v>1.075</v>
      </c>
    </row>
    <row r="2268" spans="1:10" hidden="1">
      <c r="A2268" t="str">
        <f t="shared" si="35"/>
        <v>44563CHI</v>
      </c>
      <c r="B2268" s="1">
        <v>44563</v>
      </c>
      <c r="C2268" t="s">
        <v>1241</v>
      </c>
      <c r="D2268" s="2" t="s">
        <v>1173</v>
      </c>
      <c r="E2268" s="2" t="s">
        <v>1422</v>
      </c>
      <c r="F2268" s="2" t="s">
        <v>1354</v>
      </c>
      <c r="G2268" s="2" t="s">
        <v>1300</v>
      </c>
      <c r="H2268" s="2" t="s">
        <v>1382</v>
      </c>
      <c r="I2268" s="2" t="s">
        <v>1363</v>
      </c>
      <c r="J2268">
        <v>1.081</v>
      </c>
    </row>
    <row r="2269" spans="1:10" hidden="1">
      <c r="A2269" t="str">
        <f t="shared" si="35"/>
        <v>44563MIL</v>
      </c>
      <c r="B2269" s="1">
        <v>44563</v>
      </c>
      <c r="C2269" t="s">
        <v>1242</v>
      </c>
      <c r="D2269" s="2" t="s">
        <v>1186</v>
      </c>
      <c r="E2269" s="2" t="s">
        <v>1474</v>
      </c>
      <c r="F2269" s="2" t="s">
        <v>1597</v>
      </c>
      <c r="G2269" s="2" t="s">
        <v>1685</v>
      </c>
      <c r="H2269" s="2" t="s">
        <v>1325</v>
      </c>
      <c r="I2269" s="2" t="s">
        <v>1254</v>
      </c>
      <c r="J2269">
        <v>1.129</v>
      </c>
    </row>
    <row r="2270" spans="1:10" hidden="1">
      <c r="A2270" t="str">
        <f t="shared" si="35"/>
        <v>44563GSW</v>
      </c>
      <c r="B2270" s="1">
        <v>44563</v>
      </c>
      <c r="C2270" t="s">
        <v>1243</v>
      </c>
      <c r="D2270" s="2" t="s">
        <v>1179</v>
      </c>
      <c r="E2270" s="2" t="s">
        <v>1427</v>
      </c>
      <c r="F2270" s="2" t="s">
        <v>1541</v>
      </c>
      <c r="G2270" s="2" t="s">
        <v>1642</v>
      </c>
      <c r="H2270" s="2" t="s">
        <v>1458</v>
      </c>
      <c r="I2270" s="2" t="s">
        <v>1328</v>
      </c>
      <c r="J2270">
        <v>1.077</v>
      </c>
    </row>
    <row r="2271" spans="1:10" hidden="1">
      <c r="A2271" t="str">
        <f t="shared" si="35"/>
        <v>44563MIA</v>
      </c>
      <c r="B2271" s="1">
        <v>44563</v>
      </c>
      <c r="C2271" t="s">
        <v>1244</v>
      </c>
      <c r="D2271" s="2" t="s">
        <v>1185</v>
      </c>
      <c r="E2271" s="2" t="s">
        <v>1460</v>
      </c>
      <c r="F2271" s="2" t="s">
        <v>1418</v>
      </c>
      <c r="G2271" s="2" t="s">
        <v>1531</v>
      </c>
      <c r="H2271" s="2" t="s">
        <v>1486</v>
      </c>
      <c r="I2271" s="2" t="s">
        <v>1439</v>
      </c>
      <c r="J2271">
        <v>1.073</v>
      </c>
    </row>
    <row r="2272" spans="1:10" hidden="1">
      <c r="A2272" t="str">
        <f t="shared" si="35"/>
        <v>44563PHX</v>
      </c>
      <c r="B2272" s="1">
        <v>44563</v>
      </c>
      <c r="C2272" t="s">
        <v>1245</v>
      </c>
      <c r="D2272" s="2" t="s">
        <v>1215</v>
      </c>
      <c r="E2272" s="2" t="s">
        <v>1283</v>
      </c>
      <c r="F2272" s="2" t="s">
        <v>1320</v>
      </c>
      <c r="G2272" s="2" t="s">
        <v>1440</v>
      </c>
      <c r="H2272" s="2" t="s">
        <v>1320</v>
      </c>
      <c r="I2272" s="2" t="s">
        <v>1428</v>
      </c>
      <c r="J2272">
        <v>1.133</v>
      </c>
    </row>
    <row r="2273" spans="1:10" hidden="1">
      <c r="A2273" t="str">
        <f t="shared" si="35"/>
        <v>44563MEM</v>
      </c>
      <c r="B2273" s="1">
        <v>44563</v>
      </c>
      <c r="C2273" t="s">
        <v>1246</v>
      </c>
      <c r="D2273" s="2" t="s">
        <v>1184</v>
      </c>
      <c r="E2273" s="2" t="s">
        <v>1323</v>
      </c>
      <c r="F2273" s="2" t="s">
        <v>1582</v>
      </c>
      <c r="G2273" s="2" t="s">
        <v>1219</v>
      </c>
      <c r="H2273" s="2" t="s">
        <v>1621</v>
      </c>
      <c r="I2273" s="2" t="s">
        <v>1415</v>
      </c>
      <c r="J2273">
        <v>1.0880000000000001</v>
      </c>
    </row>
    <row r="2274" spans="1:10" hidden="1">
      <c r="A2274" t="str">
        <f t="shared" si="35"/>
        <v>44563SAS</v>
      </c>
      <c r="B2274" s="1">
        <v>44563</v>
      </c>
      <c r="C2274" t="s">
        <v>1247</v>
      </c>
      <c r="D2274" s="2" t="s">
        <v>1194</v>
      </c>
      <c r="E2274" s="2" t="s">
        <v>1280</v>
      </c>
      <c r="F2274" s="2" t="s">
        <v>1283</v>
      </c>
      <c r="G2274" s="2" t="s">
        <v>1292</v>
      </c>
      <c r="H2274" s="2" t="s">
        <v>1320</v>
      </c>
      <c r="I2274" s="2" t="s">
        <v>1334</v>
      </c>
      <c r="J2274">
        <v>1.0780000000000001</v>
      </c>
    </row>
    <row r="2275" spans="1:10" hidden="1">
      <c r="A2275" t="str">
        <f t="shared" si="35"/>
        <v>44563CLE</v>
      </c>
      <c r="B2275" s="1">
        <v>44563</v>
      </c>
      <c r="C2275" t="s">
        <v>1248</v>
      </c>
      <c r="D2275" s="2" t="s">
        <v>1175</v>
      </c>
      <c r="E2275" s="2" t="s">
        <v>1436</v>
      </c>
      <c r="F2275" s="2" t="s">
        <v>1546</v>
      </c>
      <c r="G2275" s="2" t="s">
        <v>1626</v>
      </c>
      <c r="H2275" s="2" t="s">
        <v>1476</v>
      </c>
      <c r="I2275" s="2" t="s">
        <v>1440</v>
      </c>
      <c r="J2275">
        <v>1.026</v>
      </c>
    </row>
    <row r="2276" spans="1:10" hidden="1">
      <c r="A2276" t="str">
        <f t="shared" si="35"/>
        <v>44563BKN</v>
      </c>
      <c r="B2276" s="1">
        <v>44563</v>
      </c>
      <c r="C2276" t="s">
        <v>1249</v>
      </c>
      <c r="D2276" s="2" t="s">
        <v>1171</v>
      </c>
      <c r="E2276" s="2" t="s">
        <v>1351</v>
      </c>
      <c r="F2276" s="2" t="s">
        <v>1528</v>
      </c>
      <c r="G2276" s="2" t="s">
        <v>1397</v>
      </c>
      <c r="H2276" s="2" t="s">
        <v>1332</v>
      </c>
      <c r="I2276" s="2" t="s">
        <v>1437</v>
      </c>
      <c r="J2276">
        <v>1.1439999999999999</v>
      </c>
    </row>
    <row r="2277" spans="1:10" hidden="1">
      <c r="A2277" t="str">
        <f t="shared" si="35"/>
        <v>44563POR</v>
      </c>
      <c r="B2277" s="1">
        <v>44563</v>
      </c>
      <c r="C2277" t="s">
        <v>1250</v>
      </c>
      <c r="D2277" s="2" t="s">
        <v>1193</v>
      </c>
      <c r="E2277" s="2" t="s">
        <v>1386</v>
      </c>
      <c r="F2277" s="2" t="s">
        <v>1436</v>
      </c>
      <c r="G2277" s="2" t="s">
        <v>1480</v>
      </c>
      <c r="H2277" s="2" t="s">
        <v>1401</v>
      </c>
      <c r="I2277" s="2" t="s">
        <v>1301</v>
      </c>
      <c r="J2277">
        <v>1.1439999999999999</v>
      </c>
    </row>
    <row r="2278" spans="1:10" hidden="1">
      <c r="A2278" t="str">
        <f t="shared" si="35"/>
        <v>44563PHI</v>
      </c>
      <c r="B2278" s="1">
        <v>44563</v>
      </c>
      <c r="C2278" t="s">
        <v>1251</v>
      </c>
      <c r="D2278" s="2" t="s">
        <v>1192</v>
      </c>
      <c r="E2278" s="2" t="s">
        <v>1386</v>
      </c>
      <c r="F2278" s="2" t="s">
        <v>1581</v>
      </c>
      <c r="G2278" s="2" t="s">
        <v>1476</v>
      </c>
      <c r="H2278" s="2" t="s">
        <v>1282</v>
      </c>
      <c r="I2278" s="2" t="s">
        <v>1436</v>
      </c>
      <c r="J2278">
        <v>1.1020000000000001</v>
      </c>
    </row>
    <row r="2279" spans="1:10" hidden="1">
      <c r="A2279" t="str">
        <f t="shared" si="35"/>
        <v>44563IND</v>
      </c>
      <c r="B2279" s="1">
        <v>44563</v>
      </c>
      <c r="C2279" t="s">
        <v>1252</v>
      </c>
      <c r="D2279" s="2" t="s">
        <v>1181</v>
      </c>
      <c r="E2279" s="2" t="s">
        <v>1386</v>
      </c>
      <c r="F2279" s="2" t="s">
        <v>1227</v>
      </c>
      <c r="G2279" s="2" t="s">
        <v>1467</v>
      </c>
      <c r="H2279" s="2" t="s">
        <v>1473</v>
      </c>
      <c r="I2279" s="2" t="s">
        <v>1338</v>
      </c>
      <c r="J2279">
        <v>1.091</v>
      </c>
    </row>
    <row r="2280" spans="1:10" hidden="1">
      <c r="A2280" t="str">
        <f t="shared" si="35"/>
        <v>44563TOR</v>
      </c>
      <c r="B2280" s="1">
        <v>44563</v>
      </c>
      <c r="C2280" t="s">
        <v>1255</v>
      </c>
      <c r="D2280" s="2" t="s">
        <v>1195</v>
      </c>
      <c r="E2280" s="2" t="s">
        <v>1328</v>
      </c>
      <c r="F2280" s="2" t="s">
        <v>1381</v>
      </c>
      <c r="G2280" s="2" t="s">
        <v>1574</v>
      </c>
      <c r="H2280" s="2" t="s">
        <v>1387</v>
      </c>
      <c r="I2280" s="2" t="s">
        <v>1386</v>
      </c>
      <c r="J2280">
        <v>1.085</v>
      </c>
    </row>
    <row r="2281" spans="1:10" hidden="1">
      <c r="A2281" t="str">
        <f t="shared" si="35"/>
        <v>44563DAL</v>
      </c>
      <c r="B2281" s="1">
        <v>44563</v>
      </c>
      <c r="C2281" t="s">
        <v>1256</v>
      </c>
      <c r="D2281" s="2" t="s">
        <v>1176</v>
      </c>
      <c r="E2281" s="2" t="s">
        <v>1440</v>
      </c>
      <c r="F2281" s="2" t="s">
        <v>1477</v>
      </c>
      <c r="G2281" s="2" t="s">
        <v>1620</v>
      </c>
      <c r="H2281" s="2" t="s">
        <v>1253</v>
      </c>
      <c r="I2281" s="2" t="s">
        <v>1282</v>
      </c>
      <c r="J2281">
        <v>1.119</v>
      </c>
    </row>
    <row r="2282" spans="1:10" hidden="1">
      <c r="A2282" t="str">
        <f t="shared" si="35"/>
        <v>44563DEN</v>
      </c>
      <c r="B2282" s="1">
        <v>44563</v>
      </c>
      <c r="C2282" t="s">
        <v>1260</v>
      </c>
      <c r="D2282" s="2" t="s">
        <v>1177</v>
      </c>
      <c r="E2282" s="2" t="s">
        <v>1282</v>
      </c>
      <c r="F2282" s="2" t="s">
        <v>1375</v>
      </c>
      <c r="G2282" s="2" t="s">
        <v>1461</v>
      </c>
      <c r="H2282" s="2" t="s">
        <v>1379</v>
      </c>
      <c r="I2282" s="2" t="s">
        <v>1542</v>
      </c>
      <c r="J2282">
        <v>1.1359999999999999</v>
      </c>
    </row>
    <row r="2283" spans="1:10" hidden="1">
      <c r="A2283" t="str">
        <f t="shared" si="35"/>
        <v>44563BOS</v>
      </c>
      <c r="B2283" s="1">
        <v>44563</v>
      </c>
      <c r="C2283" t="s">
        <v>1261</v>
      </c>
      <c r="D2283" s="2" t="s">
        <v>1172</v>
      </c>
      <c r="E2283" s="2" t="s">
        <v>1282</v>
      </c>
      <c r="F2283" s="2" t="s">
        <v>1462</v>
      </c>
      <c r="G2283" s="2" t="s">
        <v>1644</v>
      </c>
      <c r="H2283" s="2" t="s">
        <v>1421</v>
      </c>
      <c r="I2283" s="2" t="s">
        <v>1389</v>
      </c>
      <c r="J2283">
        <v>1.105</v>
      </c>
    </row>
    <row r="2284" spans="1:10" hidden="1">
      <c r="A2284" t="str">
        <f t="shared" si="35"/>
        <v>44563WAS</v>
      </c>
      <c r="B2284" s="1">
        <v>44563</v>
      </c>
      <c r="C2284" t="s">
        <v>1262</v>
      </c>
      <c r="D2284" s="2" t="s">
        <v>1197</v>
      </c>
      <c r="E2284" s="2" t="s">
        <v>1291</v>
      </c>
      <c r="F2284" s="2" t="s">
        <v>1224</v>
      </c>
      <c r="G2284" s="2" t="s">
        <v>1333</v>
      </c>
      <c r="H2284" s="2" t="s">
        <v>1440</v>
      </c>
      <c r="I2284" s="2" t="s">
        <v>1389</v>
      </c>
      <c r="J2284">
        <v>1.077</v>
      </c>
    </row>
    <row r="2285" spans="1:10" hidden="1">
      <c r="A2285" t="str">
        <f t="shared" si="35"/>
        <v>44563NYK</v>
      </c>
      <c r="B2285" s="1">
        <v>44563</v>
      </c>
      <c r="C2285" t="s">
        <v>1263</v>
      </c>
      <c r="D2285" s="2" t="s">
        <v>1189</v>
      </c>
      <c r="E2285" s="2" t="s">
        <v>1295</v>
      </c>
      <c r="F2285" s="2" t="s">
        <v>1523</v>
      </c>
      <c r="G2285" s="2" t="s">
        <v>1674</v>
      </c>
      <c r="H2285" s="2" t="s">
        <v>1501</v>
      </c>
      <c r="I2285" s="2" t="s">
        <v>1439</v>
      </c>
      <c r="J2285">
        <v>1.0680000000000001</v>
      </c>
    </row>
    <row r="2286" spans="1:10" hidden="1">
      <c r="A2286" t="str">
        <f t="shared" si="35"/>
        <v>44563SAC</v>
      </c>
      <c r="B2286" s="1">
        <v>44563</v>
      </c>
      <c r="C2286" t="s">
        <v>1264</v>
      </c>
      <c r="D2286" s="2" t="s">
        <v>1214</v>
      </c>
      <c r="E2286" s="2" t="s">
        <v>1389</v>
      </c>
      <c r="F2286" s="2" t="s">
        <v>1210</v>
      </c>
      <c r="G2286" s="2" t="s">
        <v>1377</v>
      </c>
      <c r="H2286" s="2" t="s">
        <v>1448</v>
      </c>
      <c r="I2286" s="2" t="s">
        <v>1293</v>
      </c>
      <c r="J2286">
        <v>1.1020000000000001</v>
      </c>
    </row>
    <row r="2287" spans="1:10" hidden="1">
      <c r="A2287" t="str">
        <f t="shared" si="35"/>
        <v>44563LAL</v>
      </c>
      <c r="B2287" s="1">
        <v>44563</v>
      </c>
      <c r="C2287" t="s">
        <v>1265</v>
      </c>
      <c r="D2287" s="2" t="s">
        <v>1183</v>
      </c>
      <c r="E2287" s="2" t="s">
        <v>1501</v>
      </c>
      <c r="F2287" s="2" t="s">
        <v>1617</v>
      </c>
      <c r="G2287" s="2" t="s">
        <v>1686</v>
      </c>
      <c r="H2287" s="2" t="s">
        <v>1295</v>
      </c>
      <c r="I2287" s="2" t="s">
        <v>1430</v>
      </c>
      <c r="J2287">
        <v>1.0620000000000001</v>
      </c>
    </row>
    <row r="2288" spans="1:10" hidden="1">
      <c r="A2288" t="str">
        <f t="shared" si="35"/>
        <v>44563MIN</v>
      </c>
      <c r="B2288" s="1">
        <v>44563</v>
      </c>
      <c r="C2288" t="s">
        <v>1266</v>
      </c>
      <c r="D2288" s="2" t="s">
        <v>1187</v>
      </c>
      <c r="E2288" s="2" t="s">
        <v>1297</v>
      </c>
      <c r="F2288" s="2" t="s">
        <v>1396</v>
      </c>
      <c r="G2288" s="2" t="s">
        <v>1480</v>
      </c>
      <c r="H2288" s="2" t="s">
        <v>1370</v>
      </c>
      <c r="I2288" s="2" t="s">
        <v>1253</v>
      </c>
      <c r="J2288">
        <v>1.0609999999999999</v>
      </c>
    </row>
    <row r="2289" spans="1:10" hidden="1">
      <c r="A2289" t="str">
        <f t="shared" si="35"/>
        <v>44563NOP</v>
      </c>
      <c r="B2289" s="1">
        <v>44563</v>
      </c>
      <c r="C2289" t="s">
        <v>1267</v>
      </c>
      <c r="D2289" s="2" t="s">
        <v>1188</v>
      </c>
      <c r="E2289" s="2" t="s">
        <v>1297</v>
      </c>
      <c r="F2289" s="2" t="s">
        <v>1362</v>
      </c>
      <c r="G2289" s="2" t="s">
        <v>1557</v>
      </c>
      <c r="H2289" s="2" t="s">
        <v>1421</v>
      </c>
      <c r="I2289" s="2" t="s">
        <v>1292</v>
      </c>
      <c r="J2289">
        <v>1.1020000000000001</v>
      </c>
    </row>
    <row r="2290" spans="1:10" hidden="1">
      <c r="A2290" t="str">
        <f t="shared" si="35"/>
        <v>44563LAC</v>
      </c>
      <c r="B2290" s="1">
        <v>44563</v>
      </c>
      <c r="C2290" t="s">
        <v>1268</v>
      </c>
      <c r="D2290" s="2" t="s">
        <v>1182</v>
      </c>
      <c r="E2290" s="2" t="s">
        <v>1257</v>
      </c>
      <c r="F2290" s="2" t="s">
        <v>1336</v>
      </c>
      <c r="G2290" s="2" t="s">
        <v>1391</v>
      </c>
      <c r="H2290" s="2" t="s">
        <v>1257</v>
      </c>
      <c r="I2290" s="2" t="s">
        <v>1505</v>
      </c>
      <c r="J2290">
        <v>1.147</v>
      </c>
    </row>
    <row r="2291" spans="1:10" hidden="1">
      <c r="A2291" t="str">
        <f t="shared" si="35"/>
        <v>44563HOU</v>
      </c>
      <c r="B2291" s="1">
        <v>44563</v>
      </c>
      <c r="C2291" t="s">
        <v>1269</v>
      </c>
      <c r="D2291" s="2" t="s">
        <v>1180</v>
      </c>
      <c r="E2291" s="2" t="s">
        <v>1336</v>
      </c>
      <c r="F2291" s="2" t="s">
        <v>1387</v>
      </c>
      <c r="G2291" s="2" t="s">
        <v>1282</v>
      </c>
      <c r="H2291" s="2" t="s">
        <v>1443</v>
      </c>
      <c r="I2291" s="2" t="s">
        <v>1431</v>
      </c>
      <c r="J2291">
        <v>1.04</v>
      </c>
    </row>
    <row r="2292" spans="1:10" hidden="1">
      <c r="A2292" t="str">
        <f t="shared" si="35"/>
        <v>44563ORL</v>
      </c>
      <c r="B2292" s="1">
        <v>44563</v>
      </c>
      <c r="C2292" t="s">
        <v>1270</v>
      </c>
      <c r="D2292" s="2" t="s">
        <v>1191</v>
      </c>
      <c r="E2292" s="2" t="s">
        <v>1540</v>
      </c>
      <c r="F2292" s="2" t="s">
        <v>1334</v>
      </c>
      <c r="G2292" s="2" t="s">
        <v>1222</v>
      </c>
      <c r="H2292" s="2" t="s">
        <v>1212</v>
      </c>
      <c r="I2292" s="2" t="s">
        <v>1365</v>
      </c>
      <c r="J2292">
        <v>1.0209999999999999</v>
      </c>
    </row>
    <row r="2293" spans="1:10" hidden="1">
      <c r="A2293" t="str">
        <f t="shared" si="35"/>
        <v>44563OKC</v>
      </c>
      <c r="B2293" s="1">
        <v>44563</v>
      </c>
      <c r="C2293" t="s">
        <v>1271</v>
      </c>
      <c r="D2293" s="2" t="s">
        <v>1190</v>
      </c>
      <c r="E2293" s="2" t="s">
        <v>1302</v>
      </c>
      <c r="F2293" s="2" t="s">
        <v>1454</v>
      </c>
      <c r="G2293" s="2" t="s">
        <v>1454</v>
      </c>
      <c r="H2293" s="2" t="s">
        <v>1337</v>
      </c>
      <c r="I2293" s="2" t="s">
        <v>1345</v>
      </c>
      <c r="J2293">
        <v>1.0069999999999999</v>
      </c>
    </row>
    <row r="2294" spans="1:10" hidden="1">
      <c r="A2294" t="str">
        <f t="shared" si="35"/>
        <v>44563DET</v>
      </c>
      <c r="B2294" s="1">
        <v>44563</v>
      </c>
      <c r="C2294" t="s">
        <v>1273</v>
      </c>
      <c r="D2294" s="2" t="s">
        <v>1178</v>
      </c>
      <c r="E2294" s="2" t="s">
        <v>1406</v>
      </c>
      <c r="F2294" s="2" t="s">
        <v>1408</v>
      </c>
      <c r="G2294" s="2" t="s">
        <v>1667</v>
      </c>
      <c r="H2294" s="2" t="s">
        <v>1507</v>
      </c>
      <c r="I2294" s="2" t="s">
        <v>1378</v>
      </c>
      <c r="J2294">
        <v>1.048</v>
      </c>
    </row>
    <row r="2295" spans="1:10" hidden="1">
      <c r="A2295" t="str">
        <f t="shared" si="35"/>
        <v>44564--</v>
      </c>
      <c r="B2295" s="1">
        <v>44564</v>
      </c>
      <c r="C2295" t="s">
        <v>1209</v>
      </c>
      <c r="D2295" s="2" t="s">
        <v>1209</v>
      </c>
      <c r="E2295" s="2" t="s">
        <v>1209</v>
      </c>
      <c r="F2295" s="2" t="s">
        <v>1209</v>
      </c>
      <c r="G2295" s="2" t="s">
        <v>1209</v>
      </c>
      <c r="H2295" s="2" t="s">
        <v>1209</v>
      </c>
      <c r="I2295" s="2" t="s">
        <v>1209</v>
      </c>
      <c r="J2295" t="s">
        <v>1209</v>
      </c>
    </row>
    <row r="2296" spans="1:10" hidden="1">
      <c r="A2296" t="str">
        <f t="shared" si="35"/>
        <v>44564UTA</v>
      </c>
      <c r="B2296" s="1">
        <v>44564</v>
      </c>
      <c r="C2296" t="s">
        <v>1237</v>
      </c>
      <c r="D2296" s="2" t="s">
        <v>1196</v>
      </c>
      <c r="E2296" s="2" t="s">
        <v>1418</v>
      </c>
      <c r="F2296" s="2" t="s">
        <v>1497</v>
      </c>
      <c r="G2296" s="2" t="s">
        <v>1222</v>
      </c>
      <c r="H2296" s="2" t="s">
        <v>1321</v>
      </c>
      <c r="I2296" s="2" t="s">
        <v>1310</v>
      </c>
      <c r="J2296">
        <v>1.1459999999999999</v>
      </c>
    </row>
    <row r="2297" spans="1:10">
      <c r="A2297" t="str">
        <f t="shared" si="35"/>
        <v>44564ATL</v>
      </c>
      <c r="B2297" s="1">
        <v>44564</v>
      </c>
      <c r="C2297" t="s">
        <v>1238</v>
      </c>
      <c r="D2297" s="2" t="s">
        <v>1168</v>
      </c>
      <c r="E2297" s="2" t="s">
        <v>1528</v>
      </c>
      <c r="F2297" s="2" t="s">
        <v>1601</v>
      </c>
      <c r="G2297" s="2" t="s">
        <v>1652</v>
      </c>
      <c r="H2297" s="2" t="s">
        <v>1359</v>
      </c>
      <c r="I2297" s="2" t="s">
        <v>1460</v>
      </c>
      <c r="J2297">
        <v>1.109</v>
      </c>
    </row>
    <row r="2298" spans="1:10" hidden="1">
      <c r="A2298" t="str">
        <f t="shared" si="35"/>
        <v>44564CHA</v>
      </c>
      <c r="B2298" s="1">
        <v>44564</v>
      </c>
      <c r="C2298" t="s">
        <v>1240</v>
      </c>
      <c r="D2298" s="2" t="s">
        <v>1174</v>
      </c>
      <c r="E2298" s="2" t="s">
        <v>1254</v>
      </c>
      <c r="F2298" s="2" t="s">
        <v>1563</v>
      </c>
      <c r="G2298" s="2" t="s">
        <v>1283</v>
      </c>
      <c r="H2298" s="2" t="s">
        <v>1494</v>
      </c>
      <c r="I2298" s="2" t="s">
        <v>1460</v>
      </c>
      <c r="J2298">
        <v>1.075</v>
      </c>
    </row>
    <row r="2299" spans="1:10" hidden="1">
      <c r="A2299" t="str">
        <f t="shared" si="35"/>
        <v>44564CHI</v>
      </c>
      <c r="B2299" s="1">
        <v>44564</v>
      </c>
      <c r="C2299" t="s">
        <v>1241</v>
      </c>
      <c r="D2299" s="2" t="s">
        <v>1173</v>
      </c>
      <c r="E2299" s="2" t="s">
        <v>1391</v>
      </c>
      <c r="F2299" s="2" t="s">
        <v>1451</v>
      </c>
      <c r="G2299" s="2" t="s">
        <v>1221</v>
      </c>
      <c r="H2299" s="2" t="s">
        <v>1382</v>
      </c>
      <c r="I2299" s="2" t="s">
        <v>1280</v>
      </c>
      <c r="J2299">
        <v>1.081</v>
      </c>
    </row>
    <row r="2300" spans="1:10" hidden="1">
      <c r="A2300" t="str">
        <f t="shared" si="35"/>
        <v>44564MIL</v>
      </c>
      <c r="B2300" s="1">
        <v>44564</v>
      </c>
      <c r="C2300" t="s">
        <v>1242</v>
      </c>
      <c r="D2300" s="2" t="s">
        <v>1186</v>
      </c>
      <c r="E2300" s="2" t="s">
        <v>1391</v>
      </c>
      <c r="F2300" s="2" t="s">
        <v>1654</v>
      </c>
      <c r="G2300" s="2" t="s">
        <v>1274</v>
      </c>
      <c r="H2300" s="2" t="s">
        <v>1224</v>
      </c>
      <c r="I2300" s="2" t="s">
        <v>1254</v>
      </c>
      <c r="J2300">
        <v>1.129</v>
      </c>
    </row>
    <row r="2301" spans="1:10" hidden="1">
      <c r="A2301" t="str">
        <f t="shared" si="35"/>
        <v>44564GSW</v>
      </c>
      <c r="B2301" s="1">
        <v>44564</v>
      </c>
      <c r="C2301" t="s">
        <v>1243</v>
      </c>
      <c r="D2301" s="2" t="s">
        <v>1179</v>
      </c>
      <c r="E2301" s="2" t="s">
        <v>1401</v>
      </c>
      <c r="F2301" s="2" t="s">
        <v>1621</v>
      </c>
      <c r="G2301" s="2" t="s">
        <v>1463</v>
      </c>
      <c r="H2301" s="2" t="s">
        <v>1458</v>
      </c>
      <c r="I2301" s="2" t="s">
        <v>1288</v>
      </c>
      <c r="J2301">
        <v>1.077</v>
      </c>
    </row>
    <row r="2302" spans="1:10" hidden="1">
      <c r="A2302" t="str">
        <f t="shared" si="35"/>
        <v>44564MIA</v>
      </c>
      <c r="B2302" s="1">
        <v>44564</v>
      </c>
      <c r="C2302" t="s">
        <v>1244</v>
      </c>
      <c r="D2302" s="2" t="s">
        <v>1185</v>
      </c>
      <c r="E2302" s="2" t="s">
        <v>1460</v>
      </c>
      <c r="F2302" s="2" t="s">
        <v>1418</v>
      </c>
      <c r="G2302" s="2" t="s">
        <v>1531</v>
      </c>
      <c r="H2302" s="2" t="s">
        <v>1486</v>
      </c>
      <c r="I2302" s="2" t="s">
        <v>1439</v>
      </c>
      <c r="J2302">
        <v>1.073</v>
      </c>
    </row>
    <row r="2303" spans="1:10" hidden="1">
      <c r="A2303" t="str">
        <f t="shared" si="35"/>
        <v>44564PHX</v>
      </c>
      <c r="B2303" s="1">
        <v>44564</v>
      </c>
      <c r="C2303" t="s">
        <v>1245</v>
      </c>
      <c r="D2303" s="2" t="s">
        <v>1215</v>
      </c>
      <c r="E2303" s="2" t="s">
        <v>1283</v>
      </c>
      <c r="F2303" s="2" t="s">
        <v>1320</v>
      </c>
      <c r="G2303" s="2" t="s">
        <v>1440</v>
      </c>
      <c r="H2303" s="2" t="s">
        <v>1320</v>
      </c>
      <c r="I2303" s="2" t="s">
        <v>1428</v>
      </c>
      <c r="J2303">
        <v>1.133</v>
      </c>
    </row>
    <row r="2304" spans="1:10" hidden="1">
      <c r="A2304" t="str">
        <f t="shared" si="35"/>
        <v>44564MEM</v>
      </c>
      <c r="B2304" s="1">
        <v>44564</v>
      </c>
      <c r="C2304" t="s">
        <v>1246</v>
      </c>
      <c r="D2304" s="2" t="s">
        <v>1184</v>
      </c>
      <c r="E2304" s="2" t="s">
        <v>1323</v>
      </c>
      <c r="F2304" s="2" t="s">
        <v>1582</v>
      </c>
      <c r="G2304" s="2" t="s">
        <v>1219</v>
      </c>
      <c r="H2304" s="2" t="s">
        <v>1621</v>
      </c>
      <c r="I2304" s="2" t="s">
        <v>1415</v>
      </c>
      <c r="J2304">
        <v>1.0880000000000001</v>
      </c>
    </row>
    <row r="2305" spans="1:10" hidden="1">
      <c r="A2305" t="str">
        <f t="shared" si="35"/>
        <v>44564SAS</v>
      </c>
      <c r="B2305" s="1">
        <v>44564</v>
      </c>
      <c r="C2305" t="s">
        <v>1247</v>
      </c>
      <c r="D2305" s="2" t="s">
        <v>1194</v>
      </c>
      <c r="E2305" s="2" t="s">
        <v>1288</v>
      </c>
      <c r="F2305" s="2" t="s">
        <v>1305</v>
      </c>
      <c r="G2305" s="2" t="s">
        <v>1346</v>
      </c>
      <c r="H2305" s="2" t="s">
        <v>1320</v>
      </c>
      <c r="I2305" s="2" t="s">
        <v>1407</v>
      </c>
      <c r="J2305">
        <v>1.0780000000000001</v>
      </c>
    </row>
    <row r="2306" spans="1:10" hidden="1">
      <c r="A2306" t="str">
        <f t="shared" si="35"/>
        <v>44564CLE</v>
      </c>
      <c r="B2306" s="1">
        <v>44564</v>
      </c>
      <c r="C2306" t="s">
        <v>1248</v>
      </c>
      <c r="D2306" s="2" t="s">
        <v>1175</v>
      </c>
      <c r="E2306" s="2" t="s">
        <v>1436</v>
      </c>
      <c r="F2306" s="2" t="s">
        <v>1546</v>
      </c>
      <c r="G2306" s="2" t="s">
        <v>1626</v>
      </c>
      <c r="H2306" s="2" t="s">
        <v>1476</v>
      </c>
      <c r="I2306" s="2" t="s">
        <v>1440</v>
      </c>
      <c r="J2306">
        <v>1.026</v>
      </c>
    </row>
    <row r="2307" spans="1:10" hidden="1">
      <c r="A2307" t="str">
        <f t="shared" ref="A2307:A2370" si="36">_xlfn.CONCAT(B2307,D2307)</f>
        <v>44564BKN</v>
      </c>
      <c r="B2307" s="1">
        <v>44564</v>
      </c>
      <c r="C2307" t="s">
        <v>1249</v>
      </c>
      <c r="D2307" s="2" t="s">
        <v>1171</v>
      </c>
      <c r="E2307" s="2" t="s">
        <v>1384</v>
      </c>
      <c r="F2307" s="2" t="s">
        <v>1419</v>
      </c>
      <c r="G2307" s="2" t="s">
        <v>1446</v>
      </c>
      <c r="H2307" s="2" t="s">
        <v>1297</v>
      </c>
      <c r="I2307" s="2" t="s">
        <v>1437</v>
      </c>
      <c r="J2307">
        <v>1.1439999999999999</v>
      </c>
    </row>
    <row r="2308" spans="1:10" hidden="1">
      <c r="A2308" t="str">
        <f t="shared" si="36"/>
        <v>44564POR</v>
      </c>
      <c r="B2308" s="1">
        <v>44564</v>
      </c>
      <c r="C2308" t="s">
        <v>1250</v>
      </c>
      <c r="D2308" s="2" t="s">
        <v>1193</v>
      </c>
      <c r="E2308" s="2" t="s">
        <v>1386</v>
      </c>
      <c r="F2308" s="2" t="s">
        <v>1436</v>
      </c>
      <c r="G2308" s="2" t="s">
        <v>1480</v>
      </c>
      <c r="H2308" s="2" t="s">
        <v>1401</v>
      </c>
      <c r="I2308" s="2" t="s">
        <v>1301</v>
      </c>
      <c r="J2308">
        <v>1.1439999999999999</v>
      </c>
    </row>
    <row r="2309" spans="1:10" hidden="1">
      <c r="A2309" t="str">
        <f t="shared" si="36"/>
        <v>44564PHI</v>
      </c>
      <c r="B2309" s="1">
        <v>44564</v>
      </c>
      <c r="C2309" t="s">
        <v>1251</v>
      </c>
      <c r="D2309" s="2" t="s">
        <v>1192</v>
      </c>
      <c r="E2309" s="2" t="s">
        <v>1386</v>
      </c>
      <c r="F2309" s="2" t="s">
        <v>1581</v>
      </c>
      <c r="G2309" s="2" t="s">
        <v>1476</v>
      </c>
      <c r="H2309" s="2" t="s">
        <v>1282</v>
      </c>
      <c r="I2309" s="2" t="s">
        <v>1436</v>
      </c>
      <c r="J2309">
        <v>1.1020000000000001</v>
      </c>
    </row>
    <row r="2310" spans="1:10" hidden="1">
      <c r="A2310" t="str">
        <f t="shared" si="36"/>
        <v>44564IND</v>
      </c>
      <c r="B2310" s="1">
        <v>44564</v>
      </c>
      <c r="C2310" t="s">
        <v>1252</v>
      </c>
      <c r="D2310" s="2" t="s">
        <v>1181</v>
      </c>
      <c r="E2310" s="2" t="s">
        <v>1386</v>
      </c>
      <c r="F2310" s="2" t="s">
        <v>1227</v>
      </c>
      <c r="G2310" s="2" t="s">
        <v>1467</v>
      </c>
      <c r="H2310" s="2" t="s">
        <v>1473</v>
      </c>
      <c r="I2310" s="2" t="s">
        <v>1338</v>
      </c>
      <c r="J2310">
        <v>1.091</v>
      </c>
    </row>
    <row r="2311" spans="1:10" hidden="1">
      <c r="A2311" t="str">
        <f t="shared" si="36"/>
        <v>44564TOR</v>
      </c>
      <c r="B2311" s="1">
        <v>44564</v>
      </c>
      <c r="C2311" t="s">
        <v>1255</v>
      </c>
      <c r="D2311" s="2" t="s">
        <v>1195</v>
      </c>
      <c r="E2311" s="2" t="s">
        <v>1328</v>
      </c>
      <c r="F2311" s="2" t="s">
        <v>1381</v>
      </c>
      <c r="G2311" s="2" t="s">
        <v>1574</v>
      </c>
      <c r="H2311" s="2" t="s">
        <v>1387</v>
      </c>
      <c r="I2311" s="2" t="s">
        <v>1386</v>
      </c>
      <c r="J2311">
        <v>1.085</v>
      </c>
    </row>
    <row r="2312" spans="1:10" hidden="1">
      <c r="A2312" t="str">
        <f t="shared" si="36"/>
        <v>44564DAL</v>
      </c>
      <c r="B2312" s="1">
        <v>44564</v>
      </c>
      <c r="C2312" t="s">
        <v>1256</v>
      </c>
      <c r="D2312" s="2" t="s">
        <v>1176</v>
      </c>
      <c r="E2312" s="2" t="s">
        <v>1440</v>
      </c>
      <c r="F2312" s="2" t="s">
        <v>1477</v>
      </c>
      <c r="G2312" s="2" t="s">
        <v>1620</v>
      </c>
      <c r="H2312" s="2" t="s">
        <v>1253</v>
      </c>
      <c r="I2312" s="2" t="s">
        <v>1282</v>
      </c>
      <c r="J2312">
        <v>1.119</v>
      </c>
    </row>
    <row r="2313" spans="1:10" hidden="1">
      <c r="A2313" t="str">
        <f t="shared" si="36"/>
        <v>44564DEN</v>
      </c>
      <c r="B2313" s="1">
        <v>44564</v>
      </c>
      <c r="C2313" t="s">
        <v>1260</v>
      </c>
      <c r="D2313" s="2" t="s">
        <v>1177</v>
      </c>
      <c r="E2313" s="2" t="s">
        <v>1440</v>
      </c>
      <c r="F2313" s="2" t="s">
        <v>1428</v>
      </c>
      <c r="G2313" s="2" t="s">
        <v>1687</v>
      </c>
      <c r="H2313" s="2" t="s">
        <v>1379</v>
      </c>
      <c r="I2313" s="2" t="s">
        <v>1351</v>
      </c>
      <c r="J2313">
        <v>1.1359999999999999</v>
      </c>
    </row>
    <row r="2314" spans="1:10" hidden="1">
      <c r="A2314" t="str">
        <f t="shared" si="36"/>
        <v>44564BOS</v>
      </c>
      <c r="B2314" s="1">
        <v>44564</v>
      </c>
      <c r="C2314" t="s">
        <v>1261</v>
      </c>
      <c r="D2314" s="2" t="s">
        <v>1172</v>
      </c>
      <c r="E2314" s="2" t="s">
        <v>1282</v>
      </c>
      <c r="F2314" s="2" t="s">
        <v>1462</v>
      </c>
      <c r="G2314" s="2" t="s">
        <v>1644</v>
      </c>
      <c r="H2314" s="2" t="s">
        <v>1421</v>
      </c>
      <c r="I2314" s="2" t="s">
        <v>1389</v>
      </c>
      <c r="J2314">
        <v>1.105</v>
      </c>
    </row>
    <row r="2315" spans="1:10" hidden="1">
      <c r="A2315" t="str">
        <f t="shared" si="36"/>
        <v>44564WAS</v>
      </c>
      <c r="B2315" s="1">
        <v>44564</v>
      </c>
      <c r="C2315" t="s">
        <v>1262</v>
      </c>
      <c r="D2315" s="2" t="s">
        <v>1197</v>
      </c>
      <c r="E2315" s="2" t="s">
        <v>1282</v>
      </c>
      <c r="F2315" s="2" t="s">
        <v>1666</v>
      </c>
      <c r="G2315" s="2" t="s">
        <v>1310</v>
      </c>
      <c r="H2315" s="2" t="s">
        <v>1253</v>
      </c>
      <c r="I2315" s="2" t="s">
        <v>1389</v>
      </c>
      <c r="J2315">
        <v>1.077</v>
      </c>
    </row>
    <row r="2316" spans="1:10" hidden="1">
      <c r="A2316" t="str">
        <f t="shared" si="36"/>
        <v>44564NYK</v>
      </c>
      <c r="B2316" s="1">
        <v>44564</v>
      </c>
      <c r="C2316" t="s">
        <v>1263</v>
      </c>
      <c r="D2316" s="2" t="s">
        <v>1189</v>
      </c>
      <c r="E2316" s="2" t="s">
        <v>1295</v>
      </c>
      <c r="F2316" s="2" t="s">
        <v>1523</v>
      </c>
      <c r="G2316" s="2" t="s">
        <v>1674</v>
      </c>
      <c r="H2316" s="2" t="s">
        <v>1501</v>
      </c>
      <c r="I2316" s="2" t="s">
        <v>1439</v>
      </c>
      <c r="J2316">
        <v>1.0680000000000001</v>
      </c>
    </row>
    <row r="2317" spans="1:10" hidden="1">
      <c r="A2317" t="str">
        <f t="shared" si="36"/>
        <v>44564SAC</v>
      </c>
      <c r="B2317" s="1">
        <v>44564</v>
      </c>
      <c r="C2317" t="s">
        <v>1264</v>
      </c>
      <c r="D2317" s="2" t="s">
        <v>1214</v>
      </c>
      <c r="E2317" s="2" t="s">
        <v>1389</v>
      </c>
      <c r="F2317" s="2" t="s">
        <v>1210</v>
      </c>
      <c r="G2317" s="2" t="s">
        <v>1377</v>
      </c>
      <c r="H2317" s="2" t="s">
        <v>1448</v>
      </c>
      <c r="I2317" s="2" t="s">
        <v>1293</v>
      </c>
      <c r="J2317">
        <v>1.1020000000000001</v>
      </c>
    </row>
    <row r="2318" spans="1:10" hidden="1">
      <c r="A2318" t="str">
        <f t="shared" si="36"/>
        <v>44564LAL</v>
      </c>
      <c r="B2318" s="1">
        <v>44564</v>
      </c>
      <c r="C2318" t="s">
        <v>1265</v>
      </c>
      <c r="D2318" s="2" t="s">
        <v>1183</v>
      </c>
      <c r="E2318" s="2" t="s">
        <v>1501</v>
      </c>
      <c r="F2318" s="2" t="s">
        <v>1617</v>
      </c>
      <c r="G2318" s="2" t="s">
        <v>1686</v>
      </c>
      <c r="H2318" s="2" t="s">
        <v>1295</v>
      </c>
      <c r="I2318" s="2" t="s">
        <v>1430</v>
      </c>
      <c r="J2318">
        <v>1.0620000000000001</v>
      </c>
    </row>
    <row r="2319" spans="1:10" hidden="1">
      <c r="A2319" t="str">
        <f t="shared" si="36"/>
        <v>44564MIN</v>
      </c>
      <c r="B2319" s="1">
        <v>44564</v>
      </c>
      <c r="C2319" t="s">
        <v>1266</v>
      </c>
      <c r="D2319" s="2" t="s">
        <v>1187</v>
      </c>
      <c r="E2319" s="2" t="s">
        <v>1297</v>
      </c>
      <c r="F2319" s="2" t="s">
        <v>1396</v>
      </c>
      <c r="G2319" s="2" t="s">
        <v>1480</v>
      </c>
      <c r="H2319" s="2" t="s">
        <v>1370</v>
      </c>
      <c r="I2319" s="2" t="s">
        <v>1253</v>
      </c>
      <c r="J2319">
        <v>1.0609999999999999</v>
      </c>
    </row>
    <row r="2320" spans="1:10" hidden="1">
      <c r="A2320" t="str">
        <f t="shared" si="36"/>
        <v>44564NOP</v>
      </c>
      <c r="B2320" s="1">
        <v>44564</v>
      </c>
      <c r="C2320" t="s">
        <v>1267</v>
      </c>
      <c r="D2320" s="2" t="s">
        <v>1188</v>
      </c>
      <c r="E2320" s="2" t="s">
        <v>1334</v>
      </c>
      <c r="F2320" s="2" t="s">
        <v>1387</v>
      </c>
      <c r="G2320" s="2" t="s">
        <v>1292</v>
      </c>
      <c r="H2320" s="2" t="s">
        <v>1421</v>
      </c>
      <c r="I2320" s="2" t="s">
        <v>1292</v>
      </c>
      <c r="J2320">
        <v>1.1020000000000001</v>
      </c>
    </row>
    <row r="2321" spans="1:10" hidden="1">
      <c r="A2321" t="str">
        <f t="shared" si="36"/>
        <v>44564LAC</v>
      </c>
      <c r="B2321" s="1">
        <v>44564</v>
      </c>
      <c r="C2321" t="s">
        <v>1268</v>
      </c>
      <c r="D2321" s="2" t="s">
        <v>1182</v>
      </c>
      <c r="E2321" s="2" t="s">
        <v>1430</v>
      </c>
      <c r="F2321" s="2" t="s">
        <v>1328</v>
      </c>
      <c r="G2321" s="2" t="s">
        <v>1545</v>
      </c>
      <c r="H2321" s="2" t="s">
        <v>1257</v>
      </c>
      <c r="I2321" s="2" t="s">
        <v>1480</v>
      </c>
      <c r="J2321">
        <v>1.147</v>
      </c>
    </row>
    <row r="2322" spans="1:10" hidden="1">
      <c r="A2322" t="str">
        <f t="shared" si="36"/>
        <v>44564HOU</v>
      </c>
      <c r="B2322" s="1">
        <v>44564</v>
      </c>
      <c r="C2322" t="s">
        <v>1269</v>
      </c>
      <c r="D2322" s="2" t="s">
        <v>1180</v>
      </c>
      <c r="E2322" s="2" t="s">
        <v>1505</v>
      </c>
      <c r="F2322" s="2" t="s">
        <v>1621</v>
      </c>
      <c r="G2322" s="2" t="s">
        <v>1476</v>
      </c>
      <c r="H2322" s="2" t="s">
        <v>1439</v>
      </c>
      <c r="I2322" s="2" t="s">
        <v>1431</v>
      </c>
      <c r="J2322">
        <v>1.04</v>
      </c>
    </row>
    <row r="2323" spans="1:10" hidden="1">
      <c r="A2323" t="str">
        <f t="shared" si="36"/>
        <v>44564ORL</v>
      </c>
      <c r="B2323" s="1">
        <v>44564</v>
      </c>
      <c r="C2323" t="s">
        <v>1270</v>
      </c>
      <c r="D2323" s="2" t="s">
        <v>1191</v>
      </c>
      <c r="E2323" s="2" t="s">
        <v>1540</v>
      </c>
      <c r="F2323" s="2" t="s">
        <v>1334</v>
      </c>
      <c r="G2323" s="2" t="s">
        <v>1222</v>
      </c>
      <c r="H2323" s="2" t="s">
        <v>1212</v>
      </c>
      <c r="I2323" s="2" t="s">
        <v>1365</v>
      </c>
      <c r="J2323">
        <v>1.0209999999999999</v>
      </c>
    </row>
    <row r="2324" spans="1:10" hidden="1">
      <c r="A2324" t="str">
        <f t="shared" si="36"/>
        <v>44564OKC</v>
      </c>
      <c r="B2324" s="1">
        <v>44564</v>
      </c>
      <c r="C2324" t="s">
        <v>1271</v>
      </c>
      <c r="D2324" s="2" t="s">
        <v>1190</v>
      </c>
      <c r="E2324" s="2" t="s">
        <v>1302</v>
      </c>
      <c r="F2324" s="2" t="s">
        <v>1454</v>
      </c>
      <c r="G2324" s="2" t="s">
        <v>1454</v>
      </c>
      <c r="H2324" s="2" t="s">
        <v>1337</v>
      </c>
      <c r="I2324" s="2" t="s">
        <v>1345</v>
      </c>
      <c r="J2324">
        <v>1.0069999999999999</v>
      </c>
    </row>
    <row r="2325" spans="1:10" hidden="1">
      <c r="A2325" t="str">
        <f t="shared" si="36"/>
        <v>44564DET</v>
      </c>
      <c r="B2325" s="1">
        <v>44564</v>
      </c>
      <c r="C2325" t="s">
        <v>1273</v>
      </c>
      <c r="D2325" s="2" t="s">
        <v>1178</v>
      </c>
      <c r="E2325" s="2" t="s">
        <v>1406</v>
      </c>
      <c r="F2325" s="2" t="s">
        <v>1688</v>
      </c>
      <c r="G2325" s="2" t="s">
        <v>1367</v>
      </c>
      <c r="H2325" s="2" t="s">
        <v>1507</v>
      </c>
      <c r="I2325" s="2" t="s">
        <v>1378</v>
      </c>
      <c r="J2325">
        <v>1.048</v>
      </c>
    </row>
    <row r="2326" spans="1:10" hidden="1">
      <c r="A2326" t="str">
        <f t="shared" si="36"/>
        <v>44565--</v>
      </c>
      <c r="B2326" s="1">
        <v>44565</v>
      </c>
      <c r="C2326" t="s">
        <v>1209</v>
      </c>
      <c r="D2326" s="2" t="s">
        <v>1209</v>
      </c>
      <c r="E2326" s="2" t="s">
        <v>1209</v>
      </c>
      <c r="F2326" s="2" t="s">
        <v>1209</v>
      </c>
      <c r="G2326" s="2" t="s">
        <v>1209</v>
      </c>
      <c r="H2326" s="2" t="s">
        <v>1209</v>
      </c>
      <c r="I2326" s="2" t="s">
        <v>1209</v>
      </c>
      <c r="J2326" t="s">
        <v>1209</v>
      </c>
    </row>
    <row r="2327" spans="1:10" hidden="1">
      <c r="A2327" t="str">
        <f t="shared" si="36"/>
        <v>44565UTA</v>
      </c>
      <c r="B2327" s="1">
        <v>44565</v>
      </c>
      <c r="C2327" t="s">
        <v>1237</v>
      </c>
      <c r="D2327" s="2" t="s">
        <v>1196</v>
      </c>
      <c r="E2327" s="2" t="s">
        <v>1418</v>
      </c>
      <c r="F2327" s="2" t="s">
        <v>1497</v>
      </c>
      <c r="G2327" s="2" t="s">
        <v>1222</v>
      </c>
      <c r="H2327" s="2" t="s">
        <v>1321</v>
      </c>
      <c r="I2327" s="2" t="s">
        <v>1310</v>
      </c>
      <c r="J2327">
        <v>1.1459999999999999</v>
      </c>
    </row>
    <row r="2328" spans="1:10">
      <c r="A2328" t="str">
        <f t="shared" si="36"/>
        <v>44565ATL</v>
      </c>
      <c r="B2328" s="1">
        <v>44565</v>
      </c>
      <c r="C2328" t="s">
        <v>1238</v>
      </c>
      <c r="D2328" s="2" t="s">
        <v>1168</v>
      </c>
      <c r="E2328" s="2" t="s">
        <v>1528</v>
      </c>
      <c r="F2328" s="2" t="s">
        <v>1601</v>
      </c>
      <c r="G2328" s="2" t="s">
        <v>1652</v>
      </c>
      <c r="H2328" s="2" t="s">
        <v>1359</v>
      </c>
      <c r="I2328" s="2" t="s">
        <v>1460</v>
      </c>
      <c r="J2328">
        <v>1.109</v>
      </c>
    </row>
    <row r="2329" spans="1:10" hidden="1">
      <c r="A2329" t="str">
        <f t="shared" si="36"/>
        <v>44565CHI</v>
      </c>
      <c r="B2329" s="1">
        <v>44565</v>
      </c>
      <c r="C2329" t="s">
        <v>1240</v>
      </c>
      <c r="D2329" s="2" t="s">
        <v>1173</v>
      </c>
      <c r="E2329" s="2" t="s">
        <v>1391</v>
      </c>
      <c r="F2329" s="2" t="s">
        <v>1451</v>
      </c>
      <c r="G2329" s="2" t="s">
        <v>1221</v>
      </c>
      <c r="H2329" s="2" t="s">
        <v>1382</v>
      </c>
      <c r="I2329" s="2" t="s">
        <v>1280</v>
      </c>
      <c r="J2329">
        <v>1.081</v>
      </c>
    </row>
    <row r="2330" spans="1:10" hidden="1">
      <c r="A2330" t="str">
        <f t="shared" si="36"/>
        <v>44565MIL</v>
      </c>
      <c r="B2330" s="1">
        <v>44565</v>
      </c>
      <c r="C2330" t="s">
        <v>1241</v>
      </c>
      <c r="D2330" s="2" t="s">
        <v>1186</v>
      </c>
      <c r="E2330" s="2" t="s">
        <v>1391</v>
      </c>
      <c r="F2330" s="2" t="s">
        <v>1654</v>
      </c>
      <c r="G2330" s="2" t="s">
        <v>1274</v>
      </c>
      <c r="H2330" s="2" t="s">
        <v>1224</v>
      </c>
      <c r="I2330" s="2" t="s">
        <v>1254</v>
      </c>
      <c r="J2330">
        <v>1.129</v>
      </c>
    </row>
    <row r="2331" spans="1:10" hidden="1">
      <c r="A2331" t="str">
        <f t="shared" si="36"/>
        <v>44565CHA</v>
      </c>
      <c r="B2331" s="1">
        <v>44565</v>
      </c>
      <c r="C2331" t="s">
        <v>1242</v>
      </c>
      <c r="D2331" s="2" t="s">
        <v>1174</v>
      </c>
      <c r="E2331" s="2" t="s">
        <v>1422</v>
      </c>
      <c r="F2331" s="2" t="s">
        <v>1379</v>
      </c>
      <c r="G2331" s="2" t="s">
        <v>1669</v>
      </c>
      <c r="H2331" s="2" t="s">
        <v>1528</v>
      </c>
      <c r="I2331" s="2" t="s">
        <v>1460</v>
      </c>
      <c r="J2331">
        <v>1.075</v>
      </c>
    </row>
    <row r="2332" spans="1:10" hidden="1">
      <c r="A2332" t="str">
        <f t="shared" si="36"/>
        <v>44565GSW</v>
      </c>
      <c r="B2332" s="1">
        <v>44565</v>
      </c>
      <c r="C2332" t="s">
        <v>1243</v>
      </c>
      <c r="D2332" s="2" t="s">
        <v>1179</v>
      </c>
      <c r="E2332" s="2" t="s">
        <v>1401</v>
      </c>
      <c r="F2332" s="2" t="s">
        <v>1621</v>
      </c>
      <c r="G2332" s="2" t="s">
        <v>1463</v>
      </c>
      <c r="H2332" s="2" t="s">
        <v>1458</v>
      </c>
      <c r="I2332" s="2" t="s">
        <v>1288</v>
      </c>
      <c r="J2332">
        <v>1.077</v>
      </c>
    </row>
    <row r="2333" spans="1:10" hidden="1">
      <c r="A2333" t="str">
        <f t="shared" si="36"/>
        <v>44565PHX</v>
      </c>
      <c r="B2333" s="1">
        <v>44565</v>
      </c>
      <c r="C2333" t="s">
        <v>1244</v>
      </c>
      <c r="D2333" s="2" t="s">
        <v>1215</v>
      </c>
      <c r="E2333" s="2" t="s">
        <v>1224</v>
      </c>
      <c r="F2333" s="2" t="s">
        <v>1221</v>
      </c>
      <c r="G2333" s="2" t="s">
        <v>1689</v>
      </c>
      <c r="H2333" s="2" t="s">
        <v>1320</v>
      </c>
      <c r="I2333" s="2" t="s">
        <v>1331</v>
      </c>
      <c r="J2333">
        <v>1.133</v>
      </c>
    </row>
    <row r="2334" spans="1:10" hidden="1">
      <c r="A2334" t="str">
        <f t="shared" si="36"/>
        <v>44565MIA</v>
      </c>
      <c r="B2334" s="1">
        <v>44565</v>
      </c>
      <c r="C2334" t="s">
        <v>1245</v>
      </c>
      <c r="D2334" s="2" t="s">
        <v>1185</v>
      </c>
      <c r="E2334" s="2" t="s">
        <v>1224</v>
      </c>
      <c r="F2334" s="2" t="s">
        <v>1558</v>
      </c>
      <c r="G2334" s="2" t="s">
        <v>1277</v>
      </c>
      <c r="H2334" s="2" t="s">
        <v>1486</v>
      </c>
      <c r="I2334" s="2" t="s">
        <v>1440</v>
      </c>
      <c r="J2334">
        <v>1.073</v>
      </c>
    </row>
    <row r="2335" spans="1:10" hidden="1">
      <c r="A2335" t="str">
        <f t="shared" si="36"/>
        <v>44565MEM</v>
      </c>
      <c r="B2335" s="1">
        <v>44565</v>
      </c>
      <c r="C2335" t="s">
        <v>1246</v>
      </c>
      <c r="D2335" s="2" t="s">
        <v>1184</v>
      </c>
      <c r="E2335" s="2" t="s">
        <v>1323</v>
      </c>
      <c r="F2335" s="2" t="s">
        <v>1582</v>
      </c>
      <c r="G2335" s="2" t="s">
        <v>1219</v>
      </c>
      <c r="H2335" s="2" t="s">
        <v>1621</v>
      </c>
      <c r="I2335" s="2" t="s">
        <v>1415</v>
      </c>
      <c r="J2335">
        <v>1.0880000000000001</v>
      </c>
    </row>
    <row r="2336" spans="1:10" hidden="1">
      <c r="A2336" t="str">
        <f t="shared" si="36"/>
        <v>44565CLE</v>
      </c>
      <c r="B2336" s="1">
        <v>44565</v>
      </c>
      <c r="C2336" t="s">
        <v>1247</v>
      </c>
      <c r="D2336" s="2" t="s">
        <v>1175</v>
      </c>
      <c r="E2336" s="2" t="s">
        <v>1288</v>
      </c>
      <c r="F2336" s="2" t="s">
        <v>1419</v>
      </c>
      <c r="G2336" s="2" t="s">
        <v>1582</v>
      </c>
      <c r="H2336" s="2" t="s">
        <v>1283</v>
      </c>
      <c r="I2336" s="2" t="s">
        <v>1440</v>
      </c>
      <c r="J2336">
        <v>1.026</v>
      </c>
    </row>
    <row r="2337" spans="1:10" hidden="1">
      <c r="A2337" t="str">
        <f t="shared" si="36"/>
        <v>44565SAS</v>
      </c>
      <c r="B2337" s="1">
        <v>44565</v>
      </c>
      <c r="C2337" t="s">
        <v>1248</v>
      </c>
      <c r="D2337" s="2" t="s">
        <v>1194</v>
      </c>
      <c r="E2337" s="2" t="s">
        <v>1288</v>
      </c>
      <c r="F2337" s="2" t="s">
        <v>1305</v>
      </c>
      <c r="G2337" s="2" t="s">
        <v>1346</v>
      </c>
      <c r="H2337" s="2" t="s">
        <v>1320</v>
      </c>
      <c r="I2337" s="2" t="s">
        <v>1407</v>
      </c>
      <c r="J2337">
        <v>1.0780000000000001</v>
      </c>
    </row>
    <row r="2338" spans="1:10" hidden="1">
      <c r="A2338" t="str">
        <f t="shared" si="36"/>
        <v>44565BKN</v>
      </c>
      <c r="B2338" s="1">
        <v>44565</v>
      </c>
      <c r="C2338" t="s">
        <v>1249</v>
      </c>
      <c r="D2338" s="2" t="s">
        <v>1171</v>
      </c>
      <c r="E2338" s="2" t="s">
        <v>1384</v>
      </c>
      <c r="F2338" s="2" t="s">
        <v>1419</v>
      </c>
      <c r="G2338" s="2" t="s">
        <v>1446</v>
      </c>
      <c r="H2338" s="2" t="s">
        <v>1297</v>
      </c>
      <c r="I2338" s="2" t="s">
        <v>1437</v>
      </c>
      <c r="J2338">
        <v>1.1439999999999999</v>
      </c>
    </row>
    <row r="2339" spans="1:10" hidden="1">
      <c r="A2339" t="str">
        <f t="shared" si="36"/>
        <v>44565TOR</v>
      </c>
      <c r="B2339" s="1">
        <v>44565</v>
      </c>
      <c r="C2339" t="s">
        <v>1250</v>
      </c>
      <c r="D2339" s="2" t="s">
        <v>1195</v>
      </c>
      <c r="E2339" s="2" t="s">
        <v>1253</v>
      </c>
      <c r="F2339" s="2" t="s">
        <v>1539</v>
      </c>
      <c r="G2339" s="2" t="s">
        <v>1219</v>
      </c>
      <c r="H2339" s="2" t="s">
        <v>1351</v>
      </c>
      <c r="I2339" s="2" t="s">
        <v>1386</v>
      </c>
      <c r="J2339">
        <v>1.085</v>
      </c>
    </row>
    <row r="2340" spans="1:10" hidden="1">
      <c r="A2340" t="str">
        <f t="shared" si="36"/>
        <v>44565POR</v>
      </c>
      <c r="B2340" s="1">
        <v>44565</v>
      </c>
      <c r="C2340" t="s">
        <v>1251</v>
      </c>
      <c r="D2340" s="2" t="s">
        <v>1193</v>
      </c>
      <c r="E2340" s="2" t="s">
        <v>1386</v>
      </c>
      <c r="F2340" s="2" t="s">
        <v>1436</v>
      </c>
      <c r="G2340" s="2" t="s">
        <v>1480</v>
      </c>
      <c r="H2340" s="2" t="s">
        <v>1401</v>
      </c>
      <c r="I2340" s="2" t="s">
        <v>1301</v>
      </c>
      <c r="J2340">
        <v>1.1439999999999999</v>
      </c>
    </row>
    <row r="2341" spans="1:10" hidden="1">
      <c r="A2341" t="str">
        <f t="shared" si="36"/>
        <v>44565PHI</v>
      </c>
      <c r="B2341" s="1">
        <v>44565</v>
      </c>
      <c r="C2341" t="s">
        <v>1252</v>
      </c>
      <c r="D2341" s="2" t="s">
        <v>1192</v>
      </c>
      <c r="E2341" s="2" t="s">
        <v>1386</v>
      </c>
      <c r="F2341" s="2" t="s">
        <v>1581</v>
      </c>
      <c r="G2341" s="2" t="s">
        <v>1476</v>
      </c>
      <c r="H2341" s="2" t="s">
        <v>1282</v>
      </c>
      <c r="I2341" s="2" t="s">
        <v>1436</v>
      </c>
      <c r="J2341">
        <v>1.1020000000000001</v>
      </c>
    </row>
    <row r="2342" spans="1:10" hidden="1">
      <c r="A2342" t="str">
        <f t="shared" si="36"/>
        <v>44565IND</v>
      </c>
      <c r="B2342" s="1">
        <v>44565</v>
      </c>
      <c r="C2342" t="s">
        <v>1255</v>
      </c>
      <c r="D2342" s="2" t="s">
        <v>1181</v>
      </c>
      <c r="E2342" s="2" t="s">
        <v>1421</v>
      </c>
      <c r="F2342" s="2" t="s">
        <v>1336</v>
      </c>
      <c r="G2342" s="2" t="s">
        <v>1421</v>
      </c>
      <c r="H2342" s="2" t="s">
        <v>1473</v>
      </c>
      <c r="I2342" s="2" t="s">
        <v>1336</v>
      </c>
      <c r="J2342">
        <v>1.091</v>
      </c>
    </row>
    <row r="2343" spans="1:10" hidden="1">
      <c r="A2343" t="str">
        <f t="shared" si="36"/>
        <v>44565DEN</v>
      </c>
      <c r="B2343" s="1">
        <v>44565</v>
      </c>
      <c r="C2343" t="s">
        <v>1256</v>
      </c>
      <c r="D2343" s="2" t="s">
        <v>1177</v>
      </c>
      <c r="E2343" s="2" t="s">
        <v>1440</v>
      </c>
      <c r="F2343" s="2" t="s">
        <v>1428</v>
      </c>
      <c r="G2343" s="2" t="s">
        <v>1687</v>
      </c>
      <c r="H2343" s="2" t="s">
        <v>1379</v>
      </c>
      <c r="I2343" s="2" t="s">
        <v>1351</v>
      </c>
      <c r="J2343">
        <v>1.1359999999999999</v>
      </c>
    </row>
    <row r="2344" spans="1:10" hidden="1">
      <c r="A2344" t="str">
        <f t="shared" si="36"/>
        <v>44565DAL</v>
      </c>
      <c r="B2344" s="1">
        <v>44565</v>
      </c>
      <c r="C2344" t="s">
        <v>1260</v>
      </c>
      <c r="D2344" s="2" t="s">
        <v>1176</v>
      </c>
      <c r="E2344" s="2" t="s">
        <v>1331</v>
      </c>
      <c r="F2344" s="2" t="s">
        <v>1331</v>
      </c>
      <c r="G2344" s="2" t="s">
        <v>1411</v>
      </c>
      <c r="H2344" s="2" t="s">
        <v>1253</v>
      </c>
      <c r="I2344" s="2" t="s">
        <v>1293</v>
      </c>
      <c r="J2344">
        <v>1.119</v>
      </c>
    </row>
    <row r="2345" spans="1:10" hidden="1">
      <c r="A2345" t="str">
        <f t="shared" si="36"/>
        <v>44565WAS</v>
      </c>
      <c r="B2345" s="1">
        <v>44565</v>
      </c>
      <c r="C2345" t="s">
        <v>1261</v>
      </c>
      <c r="D2345" s="2" t="s">
        <v>1197</v>
      </c>
      <c r="E2345" s="2" t="s">
        <v>1282</v>
      </c>
      <c r="F2345" s="2" t="s">
        <v>1666</v>
      </c>
      <c r="G2345" s="2" t="s">
        <v>1310</v>
      </c>
      <c r="H2345" s="2" t="s">
        <v>1253</v>
      </c>
      <c r="I2345" s="2" t="s">
        <v>1389</v>
      </c>
      <c r="J2345">
        <v>1.077</v>
      </c>
    </row>
    <row r="2346" spans="1:10" hidden="1">
      <c r="A2346" t="str">
        <f t="shared" si="36"/>
        <v>44565BOS</v>
      </c>
      <c r="B2346" s="1">
        <v>44565</v>
      </c>
      <c r="C2346" t="s">
        <v>1262</v>
      </c>
      <c r="D2346" s="2" t="s">
        <v>1172</v>
      </c>
      <c r="E2346" s="2" t="s">
        <v>1226</v>
      </c>
      <c r="F2346" s="2" t="s">
        <v>1300</v>
      </c>
      <c r="G2346" s="2" t="s">
        <v>1450</v>
      </c>
      <c r="H2346" s="2" t="s">
        <v>1387</v>
      </c>
      <c r="I2346" s="2" t="s">
        <v>1389</v>
      </c>
      <c r="J2346">
        <v>1.105</v>
      </c>
    </row>
    <row r="2347" spans="1:10" hidden="1">
      <c r="A2347" t="str">
        <f t="shared" si="36"/>
        <v>44565SAC</v>
      </c>
      <c r="B2347" s="1">
        <v>44565</v>
      </c>
      <c r="C2347" t="s">
        <v>1263</v>
      </c>
      <c r="D2347" s="2" t="s">
        <v>1214</v>
      </c>
      <c r="E2347" s="2" t="s">
        <v>1381</v>
      </c>
      <c r="F2347" s="2" t="s">
        <v>1282</v>
      </c>
      <c r="G2347" s="2" t="s">
        <v>1559</v>
      </c>
      <c r="H2347" s="2" t="s">
        <v>1295</v>
      </c>
      <c r="I2347" s="2" t="s">
        <v>1293</v>
      </c>
      <c r="J2347">
        <v>1.1020000000000001</v>
      </c>
    </row>
    <row r="2348" spans="1:10" hidden="1">
      <c r="A2348" t="str">
        <f t="shared" si="36"/>
        <v>44565NYK</v>
      </c>
      <c r="B2348" s="1">
        <v>44565</v>
      </c>
      <c r="C2348" t="s">
        <v>1264</v>
      </c>
      <c r="D2348" s="2" t="s">
        <v>1189</v>
      </c>
      <c r="E2348" s="2" t="s">
        <v>1389</v>
      </c>
      <c r="F2348" s="2" t="s">
        <v>1434</v>
      </c>
      <c r="G2348" s="2" t="s">
        <v>1503</v>
      </c>
      <c r="H2348" s="2" t="s">
        <v>1501</v>
      </c>
      <c r="I2348" s="2" t="s">
        <v>1226</v>
      </c>
      <c r="J2348">
        <v>1.0680000000000001</v>
      </c>
    </row>
    <row r="2349" spans="1:10" hidden="1">
      <c r="A2349" t="str">
        <f t="shared" si="36"/>
        <v>44565LAL</v>
      </c>
      <c r="B2349" s="1">
        <v>44565</v>
      </c>
      <c r="C2349" t="s">
        <v>1265</v>
      </c>
      <c r="D2349" s="2" t="s">
        <v>1183</v>
      </c>
      <c r="E2349" s="2" t="s">
        <v>1501</v>
      </c>
      <c r="F2349" s="2" t="s">
        <v>1545</v>
      </c>
      <c r="G2349" s="2" t="s">
        <v>1415</v>
      </c>
      <c r="H2349" s="2" t="s">
        <v>1295</v>
      </c>
      <c r="I2349" s="2" t="s">
        <v>1430</v>
      </c>
      <c r="J2349">
        <v>1.0620000000000001</v>
      </c>
    </row>
    <row r="2350" spans="1:10" hidden="1">
      <c r="A2350" t="str">
        <f t="shared" si="36"/>
        <v>44565NOP</v>
      </c>
      <c r="B2350" s="1">
        <v>44565</v>
      </c>
      <c r="C2350" t="s">
        <v>1266</v>
      </c>
      <c r="D2350" s="2" t="s">
        <v>1188</v>
      </c>
      <c r="E2350" s="2" t="s">
        <v>1334</v>
      </c>
      <c r="F2350" s="2" t="s">
        <v>1387</v>
      </c>
      <c r="G2350" s="2" t="s">
        <v>1292</v>
      </c>
      <c r="H2350" s="2" t="s">
        <v>1421</v>
      </c>
      <c r="I2350" s="2" t="s">
        <v>1292</v>
      </c>
      <c r="J2350">
        <v>1.1020000000000001</v>
      </c>
    </row>
    <row r="2351" spans="1:10" hidden="1">
      <c r="A2351" t="str">
        <f t="shared" si="36"/>
        <v>44565MIN</v>
      </c>
      <c r="B2351" s="1">
        <v>44565</v>
      </c>
      <c r="C2351" t="s">
        <v>1267</v>
      </c>
      <c r="D2351" s="2" t="s">
        <v>1187</v>
      </c>
      <c r="E2351" s="2" t="s">
        <v>1334</v>
      </c>
      <c r="F2351" s="2" t="s">
        <v>1456</v>
      </c>
      <c r="G2351" s="2" t="s">
        <v>1466</v>
      </c>
      <c r="H2351" s="2" t="s">
        <v>1370</v>
      </c>
      <c r="I2351" s="2" t="s">
        <v>1440</v>
      </c>
      <c r="J2351">
        <v>1.0609999999999999</v>
      </c>
    </row>
    <row r="2352" spans="1:10" hidden="1">
      <c r="A2352" t="str">
        <f t="shared" si="36"/>
        <v>44565LAC</v>
      </c>
      <c r="B2352" s="1">
        <v>44565</v>
      </c>
      <c r="C2352" t="s">
        <v>1268</v>
      </c>
      <c r="D2352" s="2" t="s">
        <v>1182</v>
      </c>
      <c r="E2352" s="2" t="s">
        <v>1430</v>
      </c>
      <c r="F2352" s="2" t="s">
        <v>1328</v>
      </c>
      <c r="G2352" s="2" t="s">
        <v>1545</v>
      </c>
      <c r="H2352" s="2" t="s">
        <v>1257</v>
      </c>
      <c r="I2352" s="2" t="s">
        <v>1480</v>
      </c>
      <c r="J2352">
        <v>1.147</v>
      </c>
    </row>
    <row r="2353" spans="1:10" hidden="1">
      <c r="A2353" t="str">
        <f t="shared" si="36"/>
        <v>44565HOU</v>
      </c>
      <c r="B2353" s="1">
        <v>44565</v>
      </c>
      <c r="C2353" t="s">
        <v>1269</v>
      </c>
      <c r="D2353" s="2" t="s">
        <v>1180</v>
      </c>
      <c r="E2353" s="2" t="s">
        <v>1505</v>
      </c>
      <c r="F2353" s="2" t="s">
        <v>1621</v>
      </c>
      <c r="G2353" s="2" t="s">
        <v>1476</v>
      </c>
      <c r="H2353" s="2" t="s">
        <v>1439</v>
      </c>
      <c r="I2353" s="2" t="s">
        <v>1431</v>
      </c>
      <c r="J2353">
        <v>1.04</v>
      </c>
    </row>
    <row r="2354" spans="1:10" hidden="1">
      <c r="A2354" t="str">
        <f t="shared" si="36"/>
        <v>44565ORL</v>
      </c>
      <c r="B2354" s="1">
        <v>44565</v>
      </c>
      <c r="C2354" t="s">
        <v>1270</v>
      </c>
      <c r="D2354" s="2" t="s">
        <v>1191</v>
      </c>
      <c r="E2354" s="2" t="s">
        <v>1540</v>
      </c>
      <c r="F2354" s="2" t="s">
        <v>1443</v>
      </c>
      <c r="G2354" s="2" t="s">
        <v>1212</v>
      </c>
      <c r="H2354" s="2" t="s">
        <v>1212</v>
      </c>
      <c r="I2354" s="2" t="s">
        <v>1455</v>
      </c>
      <c r="J2354">
        <v>1.0209999999999999</v>
      </c>
    </row>
    <row r="2355" spans="1:10" hidden="1">
      <c r="A2355" t="str">
        <f t="shared" si="36"/>
        <v>44565OKC</v>
      </c>
      <c r="B2355" s="1">
        <v>44565</v>
      </c>
      <c r="C2355" t="s">
        <v>1271</v>
      </c>
      <c r="D2355" s="2" t="s">
        <v>1190</v>
      </c>
      <c r="E2355" s="2" t="s">
        <v>1507</v>
      </c>
      <c r="F2355" s="2" t="s">
        <v>1231</v>
      </c>
      <c r="G2355" s="2" t="s">
        <v>1607</v>
      </c>
      <c r="H2355" s="2" t="s">
        <v>1468</v>
      </c>
      <c r="I2355" s="2" t="s">
        <v>1345</v>
      </c>
      <c r="J2355">
        <v>1.0069999999999999</v>
      </c>
    </row>
    <row r="2356" spans="1:10" hidden="1">
      <c r="A2356" t="str">
        <f t="shared" si="36"/>
        <v>44565DET</v>
      </c>
      <c r="B2356" s="1">
        <v>44565</v>
      </c>
      <c r="C2356" t="s">
        <v>1273</v>
      </c>
      <c r="D2356" s="2" t="s">
        <v>1178</v>
      </c>
      <c r="E2356" s="2" t="s">
        <v>1406</v>
      </c>
      <c r="F2356" s="2" t="s">
        <v>1688</v>
      </c>
      <c r="G2356" s="2" t="s">
        <v>1367</v>
      </c>
      <c r="H2356" s="2" t="s">
        <v>1507</v>
      </c>
      <c r="I2356" s="2" t="s">
        <v>1378</v>
      </c>
      <c r="J2356">
        <v>1.048</v>
      </c>
    </row>
    <row r="2357" spans="1:10" hidden="1">
      <c r="A2357" t="str">
        <f t="shared" si="36"/>
        <v>44566--</v>
      </c>
      <c r="B2357" s="1">
        <v>44566</v>
      </c>
      <c r="C2357" t="s">
        <v>1209</v>
      </c>
      <c r="D2357" s="2" t="s">
        <v>1209</v>
      </c>
      <c r="E2357" s="2" t="s">
        <v>1209</v>
      </c>
      <c r="F2357" s="2" t="s">
        <v>1209</v>
      </c>
      <c r="G2357" s="2" t="s">
        <v>1209</v>
      </c>
      <c r="H2357" s="2" t="s">
        <v>1209</v>
      </c>
      <c r="I2357" s="2" t="s">
        <v>1209</v>
      </c>
      <c r="J2357" t="s">
        <v>1209</v>
      </c>
    </row>
    <row r="2358" spans="1:10" hidden="1">
      <c r="A2358" t="str">
        <f t="shared" si="36"/>
        <v>44566UTA</v>
      </c>
      <c r="B2358" s="1">
        <v>44566</v>
      </c>
      <c r="C2358" t="s">
        <v>1237</v>
      </c>
      <c r="D2358" s="2" t="s">
        <v>1196</v>
      </c>
      <c r="E2358" s="2" t="s">
        <v>1418</v>
      </c>
      <c r="F2358" s="2" t="s">
        <v>1572</v>
      </c>
      <c r="G2358" s="2" t="s">
        <v>1690</v>
      </c>
      <c r="H2358" s="2" t="s">
        <v>1321</v>
      </c>
      <c r="I2358" s="2" t="s">
        <v>1545</v>
      </c>
      <c r="J2358">
        <v>1.1459999999999999</v>
      </c>
    </row>
    <row r="2359" spans="1:10">
      <c r="A2359" t="str">
        <f t="shared" si="36"/>
        <v>44566ATL</v>
      </c>
      <c r="B2359" s="1">
        <v>44566</v>
      </c>
      <c r="C2359" t="s">
        <v>1238</v>
      </c>
      <c r="D2359" s="2" t="s">
        <v>1168</v>
      </c>
      <c r="E2359" s="2" t="s">
        <v>1320</v>
      </c>
      <c r="F2359" s="2" t="s">
        <v>1592</v>
      </c>
      <c r="G2359" s="2" t="s">
        <v>1636</v>
      </c>
      <c r="H2359" s="2" t="s">
        <v>1359</v>
      </c>
      <c r="I2359" s="2" t="s">
        <v>1419</v>
      </c>
      <c r="J2359">
        <v>1.109</v>
      </c>
    </row>
    <row r="2360" spans="1:10" hidden="1">
      <c r="A2360" t="str">
        <f t="shared" si="36"/>
        <v>44566CHA</v>
      </c>
      <c r="B2360" s="1">
        <v>44566</v>
      </c>
      <c r="C2360" t="s">
        <v>1240</v>
      </c>
      <c r="D2360" s="2" t="s">
        <v>1174</v>
      </c>
      <c r="E2360" s="2" t="s">
        <v>1223</v>
      </c>
      <c r="F2360" s="2" t="s">
        <v>1480</v>
      </c>
      <c r="G2360" s="2" t="s">
        <v>1418</v>
      </c>
      <c r="H2360" s="2" t="s">
        <v>1528</v>
      </c>
      <c r="I2360" s="2" t="s">
        <v>1427</v>
      </c>
      <c r="J2360">
        <v>1.075</v>
      </c>
    </row>
    <row r="2361" spans="1:10" hidden="1">
      <c r="A2361" t="str">
        <f t="shared" si="36"/>
        <v>44566MIL</v>
      </c>
      <c r="B2361" s="1">
        <v>44566</v>
      </c>
      <c r="C2361" t="s">
        <v>1241</v>
      </c>
      <c r="D2361" s="2" t="s">
        <v>1186</v>
      </c>
      <c r="E2361" s="2" t="s">
        <v>1422</v>
      </c>
      <c r="F2361" s="2" t="s">
        <v>1354</v>
      </c>
      <c r="G2361" s="2" t="s">
        <v>1448</v>
      </c>
      <c r="H2361" s="2" t="s">
        <v>1304</v>
      </c>
      <c r="I2361" s="2" t="s">
        <v>1254</v>
      </c>
      <c r="J2361">
        <v>1.129</v>
      </c>
    </row>
    <row r="2362" spans="1:10" hidden="1">
      <c r="A2362" t="str">
        <f t="shared" si="36"/>
        <v>44566GSW</v>
      </c>
      <c r="B2362" s="1">
        <v>44566</v>
      </c>
      <c r="C2362" t="s">
        <v>1242</v>
      </c>
      <c r="D2362" s="2" t="s">
        <v>1179</v>
      </c>
      <c r="E2362" s="2" t="s">
        <v>1401</v>
      </c>
      <c r="F2362" s="2" t="s">
        <v>1387</v>
      </c>
      <c r="G2362" s="2" t="s">
        <v>1223</v>
      </c>
      <c r="H2362" s="2" t="s">
        <v>1281</v>
      </c>
      <c r="I2362" s="2" t="s">
        <v>1288</v>
      </c>
      <c r="J2362">
        <v>1.077</v>
      </c>
    </row>
    <row r="2363" spans="1:10" hidden="1">
      <c r="A2363" t="str">
        <f t="shared" si="36"/>
        <v>44566CHI</v>
      </c>
      <c r="B2363" s="1">
        <v>44566</v>
      </c>
      <c r="C2363" t="s">
        <v>1243</v>
      </c>
      <c r="D2363" s="2" t="s">
        <v>1173</v>
      </c>
      <c r="E2363" s="2" t="s">
        <v>1401</v>
      </c>
      <c r="F2363" s="2" t="s">
        <v>1387</v>
      </c>
      <c r="G2363" s="2" t="s">
        <v>1520</v>
      </c>
      <c r="H2363" s="2" t="s">
        <v>1621</v>
      </c>
      <c r="I2363" s="2" t="s">
        <v>1280</v>
      </c>
      <c r="J2363">
        <v>1.081</v>
      </c>
    </row>
    <row r="2364" spans="1:10" hidden="1">
      <c r="A2364" t="str">
        <f t="shared" si="36"/>
        <v>44566PHX</v>
      </c>
      <c r="B2364" s="1">
        <v>44566</v>
      </c>
      <c r="C2364" t="s">
        <v>1244</v>
      </c>
      <c r="D2364" s="2" t="s">
        <v>1215</v>
      </c>
      <c r="E2364" s="2" t="s">
        <v>1224</v>
      </c>
      <c r="F2364" s="2" t="s">
        <v>1221</v>
      </c>
      <c r="G2364" s="2" t="s">
        <v>1689</v>
      </c>
      <c r="H2364" s="2" t="s">
        <v>1320</v>
      </c>
      <c r="I2364" s="2" t="s">
        <v>1331</v>
      </c>
      <c r="J2364">
        <v>1.133</v>
      </c>
    </row>
    <row r="2365" spans="1:10" hidden="1">
      <c r="A2365" t="str">
        <f t="shared" si="36"/>
        <v>44566MIA</v>
      </c>
      <c r="B2365" s="1">
        <v>44566</v>
      </c>
      <c r="C2365" t="s">
        <v>1245</v>
      </c>
      <c r="D2365" s="2" t="s">
        <v>1185</v>
      </c>
      <c r="E2365" s="2" t="s">
        <v>1304</v>
      </c>
      <c r="F2365" s="2" t="s">
        <v>1437</v>
      </c>
      <c r="G2365" s="2" t="s">
        <v>1227</v>
      </c>
      <c r="H2365" s="2" t="s">
        <v>1486</v>
      </c>
      <c r="I2365" s="2" t="s">
        <v>1331</v>
      </c>
      <c r="J2365">
        <v>1.073</v>
      </c>
    </row>
    <row r="2366" spans="1:10" hidden="1">
      <c r="A2366" t="str">
        <f t="shared" si="36"/>
        <v>44566MEM</v>
      </c>
      <c r="B2366" s="1">
        <v>44566</v>
      </c>
      <c r="C2366" t="s">
        <v>1246</v>
      </c>
      <c r="D2366" s="2" t="s">
        <v>1184</v>
      </c>
      <c r="E2366" s="2" t="s">
        <v>1541</v>
      </c>
      <c r="F2366" s="2" t="s">
        <v>1359</v>
      </c>
      <c r="G2366" s="2" t="s">
        <v>1691</v>
      </c>
      <c r="H2366" s="2" t="s">
        <v>1621</v>
      </c>
      <c r="I2366" s="2" t="s">
        <v>1381</v>
      </c>
      <c r="J2366">
        <v>1.0880000000000001</v>
      </c>
    </row>
    <row r="2367" spans="1:10" hidden="1">
      <c r="A2367" t="str">
        <f t="shared" si="36"/>
        <v>44566POR</v>
      </c>
      <c r="B2367" s="1">
        <v>44566</v>
      </c>
      <c r="C2367" t="s">
        <v>1247</v>
      </c>
      <c r="D2367" s="2" t="s">
        <v>1193</v>
      </c>
      <c r="E2367" s="2" t="s">
        <v>1286</v>
      </c>
      <c r="F2367" s="2" t="s">
        <v>1588</v>
      </c>
      <c r="G2367" s="2" t="s">
        <v>1692</v>
      </c>
      <c r="H2367" s="2" t="s">
        <v>1528</v>
      </c>
      <c r="I2367" s="2" t="s">
        <v>1301</v>
      </c>
      <c r="J2367">
        <v>1.1439999999999999</v>
      </c>
    </row>
    <row r="2368" spans="1:10" hidden="1">
      <c r="A2368" t="str">
        <f t="shared" si="36"/>
        <v>44566CLE</v>
      </c>
      <c r="B2368" s="1">
        <v>44566</v>
      </c>
      <c r="C2368" t="s">
        <v>1248</v>
      </c>
      <c r="D2368" s="2" t="s">
        <v>1175</v>
      </c>
      <c r="E2368" s="2" t="s">
        <v>1288</v>
      </c>
      <c r="F2368" s="2" t="s">
        <v>1419</v>
      </c>
      <c r="G2368" s="2" t="s">
        <v>1582</v>
      </c>
      <c r="H2368" s="2" t="s">
        <v>1283</v>
      </c>
      <c r="I2368" s="2" t="s">
        <v>1440</v>
      </c>
      <c r="J2368">
        <v>1.026</v>
      </c>
    </row>
    <row r="2369" spans="1:10" hidden="1">
      <c r="A2369" t="str">
        <f t="shared" si="36"/>
        <v>44566SAS</v>
      </c>
      <c r="B2369" s="1">
        <v>44566</v>
      </c>
      <c r="C2369" t="s">
        <v>1249</v>
      </c>
      <c r="D2369" s="2" t="s">
        <v>1194</v>
      </c>
      <c r="E2369" s="2" t="s">
        <v>1288</v>
      </c>
      <c r="F2369" s="2" t="s">
        <v>1305</v>
      </c>
      <c r="G2369" s="2" t="s">
        <v>1346</v>
      </c>
      <c r="H2369" s="2" t="s">
        <v>1320</v>
      </c>
      <c r="I2369" s="2" t="s">
        <v>1407</v>
      </c>
      <c r="J2369">
        <v>1.0780000000000001</v>
      </c>
    </row>
    <row r="2370" spans="1:10" hidden="1">
      <c r="A2370" t="str">
        <f t="shared" si="36"/>
        <v>44566PHI</v>
      </c>
      <c r="B2370" s="1">
        <v>44566</v>
      </c>
      <c r="C2370" t="s">
        <v>1250</v>
      </c>
      <c r="D2370" s="2" t="s">
        <v>1192</v>
      </c>
      <c r="E2370" s="2" t="s">
        <v>1436</v>
      </c>
      <c r="F2370" s="2" t="s">
        <v>1361</v>
      </c>
      <c r="G2370" s="2" t="s">
        <v>1693</v>
      </c>
      <c r="H2370" s="2" t="s">
        <v>1436</v>
      </c>
      <c r="I2370" s="2" t="s">
        <v>1436</v>
      </c>
      <c r="J2370">
        <v>1.1020000000000001</v>
      </c>
    </row>
    <row r="2371" spans="1:10" hidden="1">
      <c r="A2371" t="str">
        <f t="shared" ref="A2371:A2434" si="37">_xlfn.CONCAT(B2371,D2371)</f>
        <v>44566BKN</v>
      </c>
      <c r="B2371" s="1">
        <v>44566</v>
      </c>
      <c r="C2371" t="s">
        <v>1251</v>
      </c>
      <c r="D2371" s="2" t="s">
        <v>1171</v>
      </c>
      <c r="E2371" s="2" t="s">
        <v>1351</v>
      </c>
      <c r="F2371" s="2" t="s">
        <v>1501</v>
      </c>
      <c r="G2371" s="2" t="s">
        <v>1257</v>
      </c>
      <c r="H2371" s="2" t="s">
        <v>1297</v>
      </c>
      <c r="I2371" s="2" t="s">
        <v>1437</v>
      </c>
      <c r="J2371">
        <v>1.1439999999999999</v>
      </c>
    </row>
    <row r="2372" spans="1:10" hidden="1">
      <c r="A2372" t="str">
        <f t="shared" si="37"/>
        <v>44566TOR</v>
      </c>
      <c r="B2372" s="1">
        <v>44566</v>
      </c>
      <c r="C2372" t="s">
        <v>1252</v>
      </c>
      <c r="D2372" s="2" t="s">
        <v>1195</v>
      </c>
      <c r="E2372" s="2" t="s">
        <v>1253</v>
      </c>
      <c r="F2372" s="2" t="s">
        <v>1539</v>
      </c>
      <c r="G2372" s="2" t="s">
        <v>1219</v>
      </c>
      <c r="H2372" s="2" t="s">
        <v>1351</v>
      </c>
      <c r="I2372" s="2" t="s">
        <v>1386</v>
      </c>
      <c r="J2372">
        <v>1.085</v>
      </c>
    </row>
    <row r="2373" spans="1:10" hidden="1">
      <c r="A2373" t="str">
        <f t="shared" si="37"/>
        <v>44566IND</v>
      </c>
      <c r="B2373" s="1">
        <v>44566</v>
      </c>
      <c r="C2373" t="s">
        <v>1255</v>
      </c>
      <c r="D2373" s="2" t="s">
        <v>1181</v>
      </c>
      <c r="E2373" s="2" t="s">
        <v>1421</v>
      </c>
      <c r="F2373" s="2" t="s">
        <v>1336</v>
      </c>
      <c r="G2373" s="2" t="s">
        <v>1421</v>
      </c>
      <c r="H2373" s="2" t="s">
        <v>1473</v>
      </c>
      <c r="I2373" s="2" t="s">
        <v>1336</v>
      </c>
      <c r="J2373">
        <v>1.091</v>
      </c>
    </row>
    <row r="2374" spans="1:10" hidden="1">
      <c r="A2374" t="str">
        <f t="shared" si="37"/>
        <v>44566DAL</v>
      </c>
      <c r="B2374" s="1">
        <v>44566</v>
      </c>
      <c r="C2374" t="s">
        <v>1256</v>
      </c>
      <c r="D2374" s="2" t="s">
        <v>1176</v>
      </c>
      <c r="E2374" s="2" t="s">
        <v>1542</v>
      </c>
      <c r="F2374" s="2" t="s">
        <v>1323</v>
      </c>
      <c r="G2374" s="2" t="s">
        <v>1460</v>
      </c>
      <c r="H2374" s="2" t="s">
        <v>1351</v>
      </c>
      <c r="I2374" s="2" t="s">
        <v>1293</v>
      </c>
      <c r="J2374">
        <v>1.119</v>
      </c>
    </row>
    <row r="2375" spans="1:10" hidden="1">
      <c r="A2375" t="str">
        <f t="shared" si="37"/>
        <v>44566WAS</v>
      </c>
      <c r="B2375" s="1">
        <v>44566</v>
      </c>
      <c r="C2375" t="s">
        <v>1260</v>
      </c>
      <c r="D2375" s="2" t="s">
        <v>1197</v>
      </c>
      <c r="E2375" s="2" t="s">
        <v>1331</v>
      </c>
      <c r="F2375" s="2" t="s">
        <v>1221</v>
      </c>
      <c r="G2375" s="2" t="s">
        <v>1357</v>
      </c>
      <c r="H2375" s="2" t="s">
        <v>1286</v>
      </c>
      <c r="I2375" s="2" t="s">
        <v>1389</v>
      </c>
      <c r="J2375">
        <v>1.077</v>
      </c>
    </row>
    <row r="2376" spans="1:10" hidden="1">
      <c r="A2376" t="str">
        <f t="shared" si="37"/>
        <v>44566DEN</v>
      </c>
      <c r="B2376" s="1">
        <v>44566</v>
      </c>
      <c r="C2376" t="s">
        <v>1261</v>
      </c>
      <c r="D2376" s="2" t="s">
        <v>1177</v>
      </c>
      <c r="E2376" s="2" t="s">
        <v>1443</v>
      </c>
      <c r="F2376" s="2" t="s">
        <v>1481</v>
      </c>
      <c r="G2376" s="2" t="s">
        <v>1550</v>
      </c>
      <c r="H2376" s="2" t="s">
        <v>1379</v>
      </c>
      <c r="I2376" s="2" t="s">
        <v>1440</v>
      </c>
      <c r="J2376">
        <v>1.1359999999999999</v>
      </c>
    </row>
    <row r="2377" spans="1:10" hidden="1">
      <c r="A2377" t="str">
        <f t="shared" si="37"/>
        <v>44566BOS</v>
      </c>
      <c r="B2377" s="1">
        <v>44566</v>
      </c>
      <c r="C2377" t="s">
        <v>1262</v>
      </c>
      <c r="D2377" s="2" t="s">
        <v>1172</v>
      </c>
      <c r="E2377" s="2" t="s">
        <v>1226</v>
      </c>
      <c r="F2377" s="2" t="s">
        <v>1300</v>
      </c>
      <c r="G2377" s="2" t="s">
        <v>1450</v>
      </c>
      <c r="H2377" s="2" t="s">
        <v>1387</v>
      </c>
      <c r="I2377" s="2" t="s">
        <v>1389</v>
      </c>
      <c r="J2377">
        <v>1.105</v>
      </c>
    </row>
    <row r="2378" spans="1:10" hidden="1">
      <c r="A2378" t="str">
        <f t="shared" si="37"/>
        <v>44566SAC</v>
      </c>
      <c r="B2378" s="1">
        <v>44566</v>
      </c>
      <c r="C2378" t="s">
        <v>1263</v>
      </c>
      <c r="D2378" s="2" t="s">
        <v>1214</v>
      </c>
      <c r="E2378" s="2" t="s">
        <v>1381</v>
      </c>
      <c r="F2378" s="2" t="s">
        <v>1282</v>
      </c>
      <c r="G2378" s="2" t="s">
        <v>1559</v>
      </c>
      <c r="H2378" s="2" t="s">
        <v>1295</v>
      </c>
      <c r="I2378" s="2" t="s">
        <v>1293</v>
      </c>
      <c r="J2378">
        <v>1.1020000000000001</v>
      </c>
    </row>
    <row r="2379" spans="1:10" hidden="1">
      <c r="A2379" t="str">
        <f t="shared" si="37"/>
        <v>44566NYK</v>
      </c>
      <c r="B2379" s="1">
        <v>44566</v>
      </c>
      <c r="C2379" t="s">
        <v>1264</v>
      </c>
      <c r="D2379" s="2" t="s">
        <v>1189</v>
      </c>
      <c r="E2379" s="2" t="s">
        <v>1389</v>
      </c>
      <c r="F2379" s="2" t="s">
        <v>1434</v>
      </c>
      <c r="G2379" s="2" t="s">
        <v>1503</v>
      </c>
      <c r="H2379" s="2" t="s">
        <v>1501</v>
      </c>
      <c r="I2379" s="2" t="s">
        <v>1226</v>
      </c>
      <c r="J2379">
        <v>1.0680000000000001</v>
      </c>
    </row>
    <row r="2380" spans="1:10" hidden="1">
      <c r="A2380" t="str">
        <f t="shared" si="37"/>
        <v>44566MIN</v>
      </c>
      <c r="B2380" s="1">
        <v>44566</v>
      </c>
      <c r="C2380" t="s">
        <v>1265</v>
      </c>
      <c r="D2380" s="2" t="s">
        <v>1187</v>
      </c>
      <c r="E2380" s="2" t="s">
        <v>1368</v>
      </c>
      <c r="F2380" s="2" t="s">
        <v>1436</v>
      </c>
      <c r="G2380" s="2" t="s">
        <v>1601</v>
      </c>
      <c r="H2380" s="2" t="s">
        <v>1370</v>
      </c>
      <c r="I2380" s="2" t="s">
        <v>1384</v>
      </c>
      <c r="J2380">
        <v>1.0609999999999999</v>
      </c>
    </row>
    <row r="2381" spans="1:10" hidden="1">
      <c r="A2381" t="str">
        <f t="shared" si="37"/>
        <v>44566LAL</v>
      </c>
      <c r="B2381" s="1">
        <v>44566</v>
      </c>
      <c r="C2381" t="s">
        <v>1266</v>
      </c>
      <c r="D2381" s="2" t="s">
        <v>1183</v>
      </c>
      <c r="E2381" s="2" t="s">
        <v>1501</v>
      </c>
      <c r="F2381" s="2" t="s">
        <v>1545</v>
      </c>
      <c r="G2381" s="2" t="s">
        <v>1415</v>
      </c>
      <c r="H2381" s="2" t="s">
        <v>1295</v>
      </c>
      <c r="I2381" s="2" t="s">
        <v>1430</v>
      </c>
      <c r="J2381">
        <v>1.0620000000000001</v>
      </c>
    </row>
    <row r="2382" spans="1:10" hidden="1">
      <c r="A2382" t="str">
        <f t="shared" si="37"/>
        <v>44566NOP</v>
      </c>
      <c r="B2382" s="1">
        <v>44566</v>
      </c>
      <c r="C2382" t="s">
        <v>1267</v>
      </c>
      <c r="D2382" s="2" t="s">
        <v>1188</v>
      </c>
      <c r="E2382" s="2" t="s">
        <v>1334</v>
      </c>
      <c r="F2382" s="2" t="s">
        <v>1440</v>
      </c>
      <c r="G2382" s="2" t="s">
        <v>1366</v>
      </c>
      <c r="H2382" s="2" t="s">
        <v>1328</v>
      </c>
      <c r="I2382" s="2" t="s">
        <v>1292</v>
      </c>
      <c r="J2382">
        <v>1.1020000000000001</v>
      </c>
    </row>
    <row r="2383" spans="1:10" hidden="1">
      <c r="A2383" t="str">
        <f t="shared" si="37"/>
        <v>44566LAC</v>
      </c>
      <c r="B2383" s="1">
        <v>44566</v>
      </c>
      <c r="C2383" t="s">
        <v>1268</v>
      </c>
      <c r="D2383" s="2" t="s">
        <v>1182</v>
      </c>
      <c r="E2383" s="2" t="s">
        <v>1394</v>
      </c>
      <c r="F2383" s="2" t="s">
        <v>1225</v>
      </c>
      <c r="G2383" s="2" t="s">
        <v>1431</v>
      </c>
      <c r="H2383" s="2" t="s">
        <v>1505</v>
      </c>
      <c r="I2383" s="2" t="s">
        <v>1480</v>
      </c>
      <c r="J2383">
        <v>1.147</v>
      </c>
    </row>
    <row r="2384" spans="1:10" hidden="1">
      <c r="A2384" t="str">
        <f t="shared" si="37"/>
        <v>44566HOU</v>
      </c>
      <c r="B2384" s="1">
        <v>44566</v>
      </c>
      <c r="C2384" t="s">
        <v>1269</v>
      </c>
      <c r="D2384" s="2" t="s">
        <v>1180</v>
      </c>
      <c r="E2384" s="2" t="s">
        <v>1257</v>
      </c>
      <c r="F2384" s="2" t="s">
        <v>1384</v>
      </c>
      <c r="G2384" s="2" t="s">
        <v>1363</v>
      </c>
      <c r="H2384" s="2" t="s">
        <v>1439</v>
      </c>
      <c r="I2384" s="2" t="s">
        <v>1383</v>
      </c>
      <c r="J2384">
        <v>1.04</v>
      </c>
    </row>
    <row r="2385" spans="1:10" hidden="1">
      <c r="A2385" t="str">
        <f t="shared" si="37"/>
        <v>44566ORL</v>
      </c>
      <c r="B2385" s="1">
        <v>44566</v>
      </c>
      <c r="C2385" t="s">
        <v>1270</v>
      </c>
      <c r="D2385" s="2" t="s">
        <v>1191</v>
      </c>
      <c r="E2385" s="2" t="s">
        <v>1454</v>
      </c>
      <c r="F2385" s="2" t="s">
        <v>1292</v>
      </c>
      <c r="G2385" s="2" t="s">
        <v>1564</v>
      </c>
      <c r="H2385" s="2" t="s">
        <v>1212</v>
      </c>
      <c r="I2385" s="2" t="s">
        <v>1520</v>
      </c>
      <c r="J2385">
        <v>1.0209999999999999</v>
      </c>
    </row>
    <row r="2386" spans="1:10" hidden="1">
      <c r="A2386" t="str">
        <f t="shared" si="37"/>
        <v>44566OKC</v>
      </c>
      <c r="B2386" s="1">
        <v>44566</v>
      </c>
      <c r="C2386" t="s">
        <v>1271</v>
      </c>
      <c r="D2386" s="2" t="s">
        <v>1190</v>
      </c>
      <c r="E2386" s="2" t="s">
        <v>1507</v>
      </c>
      <c r="F2386" s="2" t="s">
        <v>1231</v>
      </c>
      <c r="G2386" s="2" t="s">
        <v>1607</v>
      </c>
      <c r="H2386" s="2" t="s">
        <v>1468</v>
      </c>
      <c r="I2386" s="2" t="s">
        <v>1345</v>
      </c>
      <c r="J2386">
        <v>1.0069999999999999</v>
      </c>
    </row>
    <row r="2387" spans="1:10" hidden="1">
      <c r="A2387" t="str">
        <f t="shared" si="37"/>
        <v>44566DET</v>
      </c>
      <c r="B2387" s="1">
        <v>44566</v>
      </c>
      <c r="C2387" t="s">
        <v>1273</v>
      </c>
      <c r="D2387" s="2" t="s">
        <v>1178</v>
      </c>
      <c r="E2387" s="2" t="s">
        <v>1211</v>
      </c>
      <c r="F2387" s="2" t="s">
        <v>1466</v>
      </c>
      <c r="G2387" s="2" t="s">
        <v>1534</v>
      </c>
      <c r="H2387" s="2" t="s">
        <v>1507</v>
      </c>
      <c r="I2387" s="2" t="s">
        <v>1375</v>
      </c>
      <c r="J2387">
        <v>1.048</v>
      </c>
    </row>
    <row r="2388" spans="1:10" hidden="1">
      <c r="A2388" t="str">
        <f t="shared" si="37"/>
        <v>44567--</v>
      </c>
      <c r="B2388" s="1">
        <v>44567</v>
      </c>
      <c r="C2388" t="s">
        <v>1209</v>
      </c>
      <c r="D2388" s="2" t="s">
        <v>1209</v>
      </c>
      <c r="E2388" s="2" t="s">
        <v>1209</v>
      </c>
      <c r="F2388" s="2" t="s">
        <v>1209</v>
      </c>
      <c r="G2388" s="2" t="s">
        <v>1209</v>
      </c>
      <c r="H2388" s="2" t="s">
        <v>1209</v>
      </c>
      <c r="I2388" s="2" t="s">
        <v>1209</v>
      </c>
      <c r="J2388" t="s">
        <v>1209</v>
      </c>
    </row>
    <row r="2389" spans="1:10" hidden="1">
      <c r="A2389" t="str">
        <f t="shared" si="37"/>
        <v>44567UTA</v>
      </c>
      <c r="B2389" s="1">
        <v>44567</v>
      </c>
      <c r="C2389" t="s">
        <v>1237</v>
      </c>
      <c r="D2389" s="2" t="s">
        <v>1196</v>
      </c>
      <c r="E2389" s="2" t="s">
        <v>1418</v>
      </c>
      <c r="F2389" s="2" t="s">
        <v>1572</v>
      </c>
      <c r="G2389" s="2" t="s">
        <v>1690</v>
      </c>
      <c r="H2389" s="2" t="s">
        <v>1321</v>
      </c>
      <c r="I2389" s="2" t="s">
        <v>1545</v>
      </c>
      <c r="J2389">
        <v>1.1459999999999999</v>
      </c>
    </row>
    <row r="2390" spans="1:10">
      <c r="A2390" t="str">
        <f t="shared" si="37"/>
        <v>44567ATL</v>
      </c>
      <c r="B2390" s="1">
        <v>44567</v>
      </c>
      <c r="C2390" t="s">
        <v>1238</v>
      </c>
      <c r="D2390" s="2" t="s">
        <v>1168</v>
      </c>
      <c r="E2390" s="2" t="s">
        <v>1320</v>
      </c>
      <c r="F2390" s="2" t="s">
        <v>1592</v>
      </c>
      <c r="G2390" s="2" t="s">
        <v>1636</v>
      </c>
      <c r="H2390" s="2" t="s">
        <v>1359</v>
      </c>
      <c r="I2390" s="2" t="s">
        <v>1419</v>
      </c>
      <c r="J2390">
        <v>1.109</v>
      </c>
    </row>
    <row r="2391" spans="1:10" hidden="1">
      <c r="A2391" t="str">
        <f t="shared" si="37"/>
        <v>44567CHA</v>
      </c>
      <c r="B2391" s="1">
        <v>44567</v>
      </c>
      <c r="C2391" t="s">
        <v>1240</v>
      </c>
      <c r="D2391" s="2" t="s">
        <v>1174</v>
      </c>
      <c r="E2391" s="2" t="s">
        <v>1223</v>
      </c>
      <c r="F2391" s="2" t="s">
        <v>1480</v>
      </c>
      <c r="G2391" s="2" t="s">
        <v>1418</v>
      </c>
      <c r="H2391" s="2" t="s">
        <v>1528</v>
      </c>
      <c r="I2391" s="2" t="s">
        <v>1427</v>
      </c>
      <c r="J2391">
        <v>1.075</v>
      </c>
    </row>
    <row r="2392" spans="1:10" hidden="1">
      <c r="A2392" t="str">
        <f t="shared" si="37"/>
        <v>44567MIL</v>
      </c>
      <c r="B2392" s="1">
        <v>44567</v>
      </c>
      <c r="C2392" t="s">
        <v>1241</v>
      </c>
      <c r="D2392" s="2" t="s">
        <v>1186</v>
      </c>
      <c r="E2392" s="2" t="s">
        <v>1422</v>
      </c>
      <c r="F2392" s="2" t="s">
        <v>1354</v>
      </c>
      <c r="G2392" s="2" t="s">
        <v>1448</v>
      </c>
      <c r="H2392" s="2" t="s">
        <v>1304</v>
      </c>
      <c r="I2392" s="2" t="s">
        <v>1254</v>
      </c>
      <c r="J2392">
        <v>1.129</v>
      </c>
    </row>
    <row r="2393" spans="1:10" hidden="1">
      <c r="A2393" t="str">
        <f t="shared" si="37"/>
        <v>44567GSW</v>
      </c>
      <c r="B2393" s="1">
        <v>44567</v>
      </c>
      <c r="C2393" t="s">
        <v>1242</v>
      </c>
      <c r="D2393" s="2" t="s">
        <v>1179</v>
      </c>
      <c r="E2393" s="2" t="s">
        <v>1401</v>
      </c>
      <c r="F2393" s="2" t="s">
        <v>1387</v>
      </c>
      <c r="G2393" s="2" t="s">
        <v>1223</v>
      </c>
      <c r="H2393" s="2" t="s">
        <v>1281</v>
      </c>
      <c r="I2393" s="2" t="s">
        <v>1288</v>
      </c>
      <c r="J2393">
        <v>1.077</v>
      </c>
    </row>
    <row r="2394" spans="1:10" hidden="1">
      <c r="A2394" t="str">
        <f t="shared" si="37"/>
        <v>44567PHX</v>
      </c>
      <c r="B2394" s="1">
        <v>44567</v>
      </c>
      <c r="C2394" t="s">
        <v>1243</v>
      </c>
      <c r="D2394" s="2" t="s">
        <v>1215</v>
      </c>
      <c r="E2394" s="2" t="s">
        <v>1401</v>
      </c>
      <c r="F2394" s="2" t="s">
        <v>1390</v>
      </c>
      <c r="G2394" s="2" t="s">
        <v>1530</v>
      </c>
      <c r="H2394" s="2" t="s">
        <v>1320</v>
      </c>
      <c r="I2394" s="2" t="s">
        <v>1384</v>
      </c>
      <c r="J2394">
        <v>1.133</v>
      </c>
    </row>
    <row r="2395" spans="1:10" hidden="1">
      <c r="A2395" t="str">
        <f t="shared" si="37"/>
        <v>44567CHI</v>
      </c>
      <c r="B2395" s="1">
        <v>44567</v>
      </c>
      <c r="C2395" t="s">
        <v>1244</v>
      </c>
      <c r="D2395" s="2" t="s">
        <v>1173</v>
      </c>
      <c r="E2395" s="2" t="s">
        <v>1401</v>
      </c>
      <c r="F2395" s="2" t="s">
        <v>1387</v>
      </c>
      <c r="G2395" s="2" t="s">
        <v>1520</v>
      </c>
      <c r="H2395" s="2" t="s">
        <v>1621</v>
      </c>
      <c r="I2395" s="2" t="s">
        <v>1280</v>
      </c>
      <c r="J2395">
        <v>1.081</v>
      </c>
    </row>
    <row r="2396" spans="1:10" hidden="1">
      <c r="A2396" t="str">
        <f t="shared" si="37"/>
        <v>44567MIA</v>
      </c>
      <c r="B2396" s="1">
        <v>44567</v>
      </c>
      <c r="C2396" t="s">
        <v>1245</v>
      </c>
      <c r="D2396" s="2" t="s">
        <v>1185</v>
      </c>
      <c r="E2396" s="2" t="s">
        <v>1304</v>
      </c>
      <c r="F2396" s="2" t="s">
        <v>1437</v>
      </c>
      <c r="G2396" s="2" t="s">
        <v>1227</v>
      </c>
      <c r="H2396" s="2" t="s">
        <v>1486</v>
      </c>
      <c r="I2396" s="2" t="s">
        <v>1331</v>
      </c>
      <c r="J2396">
        <v>1.073</v>
      </c>
    </row>
    <row r="2397" spans="1:10" hidden="1">
      <c r="A2397" t="str">
        <f t="shared" si="37"/>
        <v>44567MEM</v>
      </c>
      <c r="B2397" s="1">
        <v>44567</v>
      </c>
      <c r="C2397" t="s">
        <v>1246</v>
      </c>
      <c r="D2397" s="2" t="s">
        <v>1184</v>
      </c>
      <c r="E2397" s="2" t="s">
        <v>1283</v>
      </c>
      <c r="F2397" s="2" t="s">
        <v>1572</v>
      </c>
      <c r="G2397" s="2" t="s">
        <v>1320</v>
      </c>
      <c r="H2397" s="2" t="s">
        <v>1621</v>
      </c>
      <c r="I2397" s="2" t="s">
        <v>1291</v>
      </c>
      <c r="J2397">
        <v>1.0880000000000001</v>
      </c>
    </row>
    <row r="2398" spans="1:10" hidden="1">
      <c r="A2398" t="str">
        <f t="shared" si="37"/>
        <v>44567POR</v>
      </c>
      <c r="B2398" s="1">
        <v>44567</v>
      </c>
      <c r="C2398" t="s">
        <v>1247</v>
      </c>
      <c r="D2398" s="2" t="s">
        <v>1193</v>
      </c>
      <c r="E2398" s="2" t="s">
        <v>1286</v>
      </c>
      <c r="F2398" s="2" t="s">
        <v>1588</v>
      </c>
      <c r="G2398" s="2" t="s">
        <v>1692</v>
      </c>
      <c r="H2398" s="2" t="s">
        <v>1528</v>
      </c>
      <c r="I2398" s="2" t="s">
        <v>1301</v>
      </c>
      <c r="J2398">
        <v>1.1439999999999999</v>
      </c>
    </row>
    <row r="2399" spans="1:10" hidden="1">
      <c r="A2399" t="str">
        <f t="shared" si="37"/>
        <v>44567CLE</v>
      </c>
      <c r="B2399" s="1">
        <v>44567</v>
      </c>
      <c r="C2399" t="s">
        <v>1248</v>
      </c>
      <c r="D2399" s="2" t="s">
        <v>1175</v>
      </c>
      <c r="E2399" s="2" t="s">
        <v>1288</v>
      </c>
      <c r="F2399" s="2" t="s">
        <v>1294</v>
      </c>
      <c r="G2399" s="2" t="s">
        <v>1386</v>
      </c>
      <c r="H2399" s="2" t="s">
        <v>1541</v>
      </c>
      <c r="I2399" s="2" t="s">
        <v>1440</v>
      </c>
      <c r="J2399">
        <v>1.026</v>
      </c>
    </row>
    <row r="2400" spans="1:10" hidden="1">
      <c r="A2400" t="str">
        <f t="shared" si="37"/>
        <v>44567TOR</v>
      </c>
      <c r="B2400" s="1">
        <v>44567</v>
      </c>
      <c r="C2400" t="s">
        <v>1249</v>
      </c>
      <c r="D2400" s="2" t="s">
        <v>1195</v>
      </c>
      <c r="E2400" s="2" t="s">
        <v>1288</v>
      </c>
      <c r="F2400" s="2" t="s">
        <v>1615</v>
      </c>
      <c r="G2400" s="2" t="s">
        <v>1644</v>
      </c>
      <c r="H2400" s="2" t="s">
        <v>1459</v>
      </c>
      <c r="I2400" s="2" t="s">
        <v>1386</v>
      </c>
      <c r="J2400">
        <v>1.085</v>
      </c>
    </row>
    <row r="2401" spans="1:10" hidden="1">
      <c r="A2401" t="str">
        <f t="shared" si="37"/>
        <v>44567PHI</v>
      </c>
      <c r="B2401" s="1">
        <v>44567</v>
      </c>
      <c r="C2401" t="s">
        <v>1250</v>
      </c>
      <c r="D2401" s="2" t="s">
        <v>1192</v>
      </c>
      <c r="E2401" s="2" t="s">
        <v>1436</v>
      </c>
      <c r="F2401" s="2" t="s">
        <v>1361</v>
      </c>
      <c r="G2401" s="2" t="s">
        <v>1693</v>
      </c>
      <c r="H2401" s="2" t="s">
        <v>1436</v>
      </c>
      <c r="I2401" s="2" t="s">
        <v>1436</v>
      </c>
      <c r="J2401">
        <v>1.1020000000000001</v>
      </c>
    </row>
    <row r="2402" spans="1:10" hidden="1">
      <c r="A2402" t="str">
        <f t="shared" si="37"/>
        <v>44567SAS</v>
      </c>
      <c r="B2402" s="1">
        <v>44567</v>
      </c>
      <c r="C2402" t="s">
        <v>1251</v>
      </c>
      <c r="D2402" s="2" t="s">
        <v>1194</v>
      </c>
      <c r="E2402" s="2" t="s">
        <v>1384</v>
      </c>
      <c r="F2402" s="2" t="s">
        <v>1367</v>
      </c>
      <c r="G2402" s="2" t="s">
        <v>1444</v>
      </c>
      <c r="H2402" s="2" t="s">
        <v>1320</v>
      </c>
      <c r="I2402" s="2" t="s">
        <v>1301</v>
      </c>
      <c r="J2402">
        <v>1.0780000000000001</v>
      </c>
    </row>
    <row r="2403" spans="1:10" hidden="1">
      <c r="A2403" t="str">
        <f t="shared" si="37"/>
        <v>44567BKN</v>
      </c>
      <c r="B2403" s="1">
        <v>44567</v>
      </c>
      <c r="C2403" t="s">
        <v>1252</v>
      </c>
      <c r="D2403" s="2" t="s">
        <v>1171</v>
      </c>
      <c r="E2403" s="2" t="s">
        <v>1351</v>
      </c>
      <c r="F2403" s="2" t="s">
        <v>1501</v>
      </c>
      <c r="G2403" s="2" t="s">
        <v>1257</v>
      </c>
      <c r="H2403" s="2" t="s">
        <v>1297</v>
      </c>
      <c r="I2403" s="2" t="s">
        <v>1437</v>
      </c>
      <c r="J2403">
        <v>1.1439999999999999</v>
      </c>
    </row>
    <row r="2404" spans="1:10" hidden="1">
      <c r="A2404" t="str">
        <f t="shared" si="37"/>
        <v>44567IND</v>
      </c>
      <c r="B2404" s="1">
        <v>44567</v>
      </c>
      <c r="C2404" t="s">
        <v>1255</v>
      </c>
      <c r="D2404" s="2" t="s">
        <v>1181</v>
      </c>
      <c r="E2404" s="2" t="s">
        <v>1328</v>
      </c>
      <c r="F2404" s="2" t="s">
        <v>1301</v>
      </c>
      <c r="G2404" s="2" t="s">
        <v>1370</v>
      </c>
      <c r="H2404" s="2" t="s">
        <v>1473</v>
      </c>
      <c r="I2404" s="2" t="s">
        <v>1336</v>
      </c>
      <c r="J2404">
        <v>1.091</v>
      </c>
    </row>
    <row r="2405" spans="1:10" hidden="1">
      <c r="A2405" t="str">
        <f t="shared" si="37"/>
        <v>44567DAL</v>
      </c>
      <c r="B2405" s="1">
        <v>44567</v>
      </c>
      <c r="C2405" t="s">
        <v>1256</v>
      </c>
      <c r="D2405" s="2" t="s">
        <v>1176</v>
      </c>
      <c r="E2405" s="2" t="s">
        <v>1542</v>
      </c>
      <c r="F2405" s="2" t="s">
        <v>1323</v>
      </c>
      <c r="G2405" s="2" t="s">
        <v>1460</v>
      </c>
      <c r="H2405" s="2" t="s">
        <v>1351</v>
      </c>
      <c r="I2405" s="2" t="s">
        <v>1293</v>
      </c>
      <c r="J2405">
        <v>1.119</v>
      </c>
    </row>
    <row r="2406" spans="1:10" hidden="1">
      <c r="A2406" t="str">
        <f t="shared" si="37"/>
        <v>44567WAS</v>
      </c>
      <c r="B2406" s="1">
        <v>44567</v>
      </c>
      <c r="C2406" t="s">
        <v>1260</v>
      </c>
      <c r="D2406" s="2" t="s">
        <v>1197</v>
      </c>
      <c r="E2406" s="2" t="s">
        <v>1331</v>
      </c>
      <c r="F2406" s="2" t="s">
        <v>1221</v>
      </c>
      <c r="G2406" s="2" t="s">
        <v>1357</v>
      </c>
      <c r="H2406" s="2" t="s">
        <v>1286</v>
      </c>
      <c r="I2406" s="2" t="s">
        <v>1389</v>
      </c>
      <c r="J2406">
        <v>1.077</v>
      </c>
    </row>
    <row r="2407" spans="1:10" hidden="1">
      <c r="A2407" t="str">
        <f t="shared" si="37"/>
        <v>44567DEN</v>
      </c>
      <c r="B2407" s="1">
        <v>44567</v>
      </c>
      <c r="C2407" t="s">
        <v>1261</v>
      </c>
      <c r="D2407" s="2" t="s">
        <v>1177</v>
      </c>
      <c r="E2407" s="2" t="s">
        <v>1443</v>
      </c>
      <c r="F2407" s="2" t="s">
        <v>1481</v>
      </c>
      <c r="G2407" s="2" t="s">
        <v>1550</v>
      </c>
      <c r="H2407" s="2" t="s">
        <v>1379</v>
      </c>
      <c r="I2407" s="2" t="s">
        <v>1440</v>
      </c>
      <c r="J2407">
        <v>1.1359999999999999</v>
      </c>
    </row>
    <row r="2408" spans="1:10" hidden="1">
      <c r="A2408" t="str">
        <f t="shared" si="37"/>
        <v>44567BOS</v>
      </c>
      <c r="B2408" s="1">
        <v>44567</v>
      </c>
      <c r="C2408" t="s">
        <v>1262</v>
      </c>
      <c r="D2408" s="2" t="s">
        <v>1172</v>
      </c>
      <c r="E2408" s="2" t="s">
        <v>1226</v>
      </c>
      <c r="F2408" s="2" t="s">
        <v>1300</v>
      </c>
      <c r="G2408" s="2" t="s">
        <v>1450</v>
      </c>
      <c r="H2408" s="2" t="s">
        <v>1387</v>
      </c>
      <c r="I2408" s="2" t="s">
        <v>1389</v>
      </c>
      <c r="J2408">
        <v>1.105</v>
      </c>
    </row>
    <row r="2409" spans="1:10" hidden="1">
      <c r="A2409" t="str">
        <f t="shared" si="37"/>
        <v>44567SAC</v>
      </c>
      <c r="B2409" s="1">
        <v>44567</v>
      </c>
      <c r="C2409" t="s">
        <v>1263</v>
      </c>
      <c r="D2409" s="2" t="s">
        <v>1214</v>
      </c>
      <c r="E2409" s="2" t="s">
        <v>1293</v>
      </c>
      <c r="F2409" s="2" t="s">
        <v>1391</v>
      </c>
      <c r="G2409" s="2" t="s">
        <v>1321</v>
      </c>
      <c r="H2409" s="2" t="s">
        <v>1295</v>
      </c>
      <c r="I2409" s="2" t="s">
        <v>1439</v>
      </c>
      <c r="J2409">
        <v>1.1020000000000001</v>
      </c>
    </row>
    <row r="2410" spans="1:10" hidden="1">
      <c r="A2410" t="str">
        <f t="shared" si="37"/>
        <v>44567NYK</v>
      </c>
      <c r="B2410" s="1">
        <v>44567</v>
      </c>
      <c r="C2410" t="s">
        <v>1264</v>
      </c>
      <c r="D2410" s="2" t="s">
        <v>1189</v>
      </c>
      <c r="E2410" s="2" t="s">
        <v>1381</v>
      </c>
      <c r="F2410" s="2" t="s">
        <v>1483</v>
      </c>
      <c r="G2410" s="2" t="s">
        <v>1545</v>
      </c>
      <c r="H2410" s="2" t="s">
        <v>1448</v>
      </c>
      <c r="I2410" s="2" t="s">
        <v>1226</v>
      </c>
      <c r="J2410">
        <v>1.0680000000000001</v>
      </c>
    </row>
    <row r="2411" spans="1:10" hidden="1">
      <c r="A2411" t="str">
        <f t="shared" si="37"/>
        <v>44567LAL</v>
      </c>
      <c r="B2411" s="1">
        <v>44567</v>
      </c>
      <c r="C2411" t="s">
        <v>1265</v>
      </c>
      <c r="D2411" s="2" t="s">
        <v>1183</v>
      </c>
      <c r="E2411" s="2" t="s">
        <v>1426</v>
      </c>
      <c r="F2411" s="2" t="s">
        <v>1617</v>
      </c>
      <c r="G2411" s="2" t="s">
        <v>1530</v>
      </c>
      <c r="H2411" s="2" t="s">
        <v>1443</v>
      </c>
      <c r="I2411" s="2" t="s">
        <v>1430</v>
      </c>
      <c r="J2411">
        <v>1.0620000000000001</v>
      </c>
    </row>
    <row r="2412" spans="1:10" hidden="1">
      <c r="A2412" t="str">
        <f t="shared" si="37"/>
        <v>44567MIN</v>
      </c>
      <c r="B2412" s="1">
        <v>44567</v>
      </c>
      <c r="C2412" t="s">
        <v>1266</v>
      </c>
      <c r="D2412" s="2" t="s">
        <v>1187</v>
      </c>
      <c r="E2412" s="2" t="s">
        <v>1368</v>
      </c>
      <c r="F2412" s="2" t="s">
        <v>1436</v>
      </c>
      <c r="G2412" s="2" t="s">
        <v>1601</v>
      </c>
      <c r="H2412" s="2" t="s">
        <v>1370</v>
      </c>
      <c r="I2412" s="2" t="s">
        <v>1384</v>
      </c>
      <c r="J2412">
        <v>1.0609999999999999</v>
      </c>
    </row>
    <row r="2413" spans="1:10" hidden="1">
      <c r="A2413" t="str">
        <f t="shared" si="37"/>
        <v>44567NOP</v>
      </c>
      <c r="B2413" s="1">
        <v>44567</v>
      </c>
      <c r="C2413" t="s">
        <v>1267</v>
      </c>
      <c r="D2413" s="2" t="s">
        <v>1188</v>
      </c>
      <c r="E2413" s="2" t="s">
        <v>1297</v>
      </c>
      <c r="F2413" s="2" t="s">
        <v>1295</v>
      </c>
      <c r="G2413" s="2" t="s">
        <v>1401</v>
      </c>
      <c r="H2413" s="2" t="s">
        <v>1386</v>
      </c>
      <c r="I2413" s="2" t="s">
        <v>1292</v>
      </c>
      <c r="J2413">
        <v>1.1020000000000001</v>
      </c>
    </row>
    <row r="2414" spans="1:10" hidden="1">
      <c r="A2414" t="str">
        <f t="shared" si="37"/>
        <v>44567LAC</v>
      </c>
      <c r="B2414" s="1">
        <v>44567</v>
      </c>
      <c r="C2414" t="s">
        <v>1268</v>
      </c>
      <c r="D2414" s="2" t="s">
        <v>1182</v>
      </c>
      <c r="E2414" s="2" t="s">
        <v>1394</v>
      </c>
      <c r="F2414" s="2" t="s">
        <v>1225</v>
      </c>
      <c r="G2414" s="2" t="s">
        <v>1431</v>
      </c>
      <c r="H2414" s="2" t="s">
        <v>1505</v>
      </c>
      <c r="I2414" s="2" t="s">
        <v>1480</v>
      </c>
      <c r="J2414">
        <v>1.147</v>
      </c>
    </row>
    <row r="2415" spans="1:10" hidden="1">
      <c r="A2415" t="str">
        <f t="shared" si="37"/>
        <v>44567HOU</v>
      </c>
      <c r="B2415" s="1">
        <v>44567</v>
      </c>
      <c r="C2415" t="s">
        <v>1269</v>
      </c>
      <c r="D2415" s="2" t="s">
        <v>1180</v>
      </c>
      <c r="E2415" s="2" t="s">
        <v>1257</v>
      </c>
      <c r="F2415" s="2" t="s">
        <v>1384</v>
      </c>
      <c r="G2415" s="2" t="s">
        <v>1363</v>
      </c>
      <c r="H2415" s="2" t="s">
        <v>1439</v>
      </c>
      <c r="I2415" s="2" t="s">
        <v>1383</v>
      </c>
      <c r="J2415">
        <v>1.04</v>
      </c>
    </row>
    <row r="2416" spans="1:10" hidden="1">
      <c r="A2416" t="str">
        <f t="shared" si="37"/>
        <v>44567ORL</v>
      </c>
      <c r="B2416" s="1">
        <v>44567</v>
      </c>
      <c r="C2416" t="s">
        <v>1270</v>
      </c>
      <c r="D2416" s="2" t="s">
        <v>1191</v>
      </c>
      <c r="E2416" s="2" t="s">
        <v>1454</v>
      </c>
      <c r="F2416" s="2" t="s">
        <v>1292</v>
      </c>
      <c r="G2416" s="2" t="s">
        <v>1564</v>
      </c>
      <c r="H2416" s="2" t="s">
        <v>1212</v>
      </c>
      <c r="I2416" s="2" t="s">
        <v>1520</v>
      </c>
      <c r="J2416">
        <v>1.0209999999999999</v>
      </c>
    </row>
    <row r="2417" spans="1:10" hidden="1">
      <c r="A2417" t="str">
        <f t="shared" si="37"/>
        <v>44567OKC</v>
      </c>
      <c r="B2417" s="1">
        <v>44567</v>
      </c>
      <c r="C2417" t="s">
        <v>1271</v>
      </c>
      <c r="D2417" s="2" t="s">
        <v>1190</v>
      </c>
      <c r="E2417" s="2" t="s">
        <v>1507</v>
      </c>
      <c r="F2417" s="2" t="s">
        <v>1231</v>
      </c>
      <c r="G2417" s="2" t="s">
        <v>1607</v>
      </c>
      <c r="H2417" s="2" t="s">
        <v>1468</v>
      </c>
      <c r="I2417" s="2" t="s">
        <v>1345</v>
      </c>
      <c r="J2417">
        <v>1.0069999999999999</v>
      </c>
    </row>
    <row r="2418" spans="1:10" hidden="1">
      <c r="A2418" t="str">
        <f t="shared" si="37"/>
        <v>44567DET</v>
      </c>
      <c r="B2418" s="1">
        <v>44567</v>
      </c>
      <c r="C2418" t="s">
        <v>1273</v>
      </c>
      <c r="D2418" s="2" t="s">
        <v>1178</v>
      </c>
      <c r="E2418" s="2" t="s">
        <v>1211</v>
      </c>
      <c r="F2418" s="2" t="s">
        <v>1466</v>
      </c>
      <c r="G2418" s="2" t="s">
        <v>1534</v>
      </c>
      <c r="H2418" s="2" t="s">
        <v>1507</v>
      </c>
      <c r="I2418" s="2" t="s">
        <v>1375</v>
      </c>
      <c r="J2418">
        <v>1.048</v>
      </c>
    </row>
    <row r="2419" spans="1:10" hidden="1">
      <c r="A2419" t="str">
        <f t="shared" si="37"/>
        <v>44568--</v>
      </c>
      <c r="B2419" s="1">
        <v>44568</v>
      </c>
      <c r="C2419" t="s">
        <v>1209</v>
      </c>
      <c r="D2419" s="2" t="s">
        <v>1209</v>
      </c>
      <c r="E2419" s="2" t="s">
        <v>1209</v>
      </c>
      <c r="F2419" s="2" t="s">
        <v>1209</v>
      </c>
      <c r="G2419" s="2" t="s">
        <v>1209</v>
      </c>
      <c r="H2419" s="2" t="s">
        <v>1209</v>
      </c>
      <c r="I2419" s="2" t="s">
        <v>1209</v>
      </c>
      <c r="J2419" t="s">
        <v>1209</v>
      </c>
    </row>
    <row r="2420" spans="1:10" hidden="1">
      <c r="A2420" t="str">
        <f t="shared" si="37"/>
        <v>44568UTA</v>
      </c>
      <c r="B2420" s="1">
        <v>44568</v>
      </c>
      <c r="C2420" t="s">
        <v>1237</v>
      </c>
      <c r="D2420" s="2" t="s">
        <v>1196</v>
      </c>
      <c r="E2420" s="2" t="s">
        <v>1534</v>
      </c>
      <c r="F2420" s="2" t="s">
        <v>1559</v>
      </c>
      <c r="G2420" s="2" t="s">
        <v>1518</v>
      </c>
      <c r="H2420" s="2" t="s">
        <v>1321</v>
      </c>
      <c r="I2420" s="2" t="s">
        <v>1329</v>
      </c>
      <c r="J2420">
        <v>1.1459999999999999</v>
      </c>
    </row>
    <row r="2421" spans="1:10">
      <c r="A2421" t="str">
        <f t="shared" si="37"/>
        <v>44568ATL</v>
      </c>
      <c r="B2421" s="1">
        <v>44568</v>
      </c>
      <c r="C2421" t="s">
        <v>1238</v>
      </c>
      <c r="D2421" s="2" t="s">
        <v>1168</v>
      </c>
      <c r="E2421" s="2" t="s">
        <v>1582</v>
      </c>
      <c r="F2421" s="2" t="s">
        <v>1687</v>
      </c>
      <c r="G2421" s="2" t="s">
        <v>1280</v>
      </c>
      <c r="H2421" s="2" t="s">
        <v>1359</v>
      </c>
      <c r="I2421" s="2" t="s">
        <v>1446</v>
      </c>
      <c r="J2421">
        <v>1.109</v>
      </c>
    </row>
    <row r="2422" spans="1:10" hidden="1">
      <c r="A2422" t="str">
        <f t="shared" si="37"/>
        <v>44568CHA</v>
      </c>
      <c r="B2422" s="1">
        <v>44568</v>
      </c>
      <c r="C2422" t="s">
        <v>1240</v>
      </c>
      <c r="D2422" s="2" t="s">
        <v>1174</v>
      </c>
      <c r="E2422" s="2" t="s">
        <v>1414</v>
      </c>
      <c r="F2422" s="2" t="s">
        <v>1359</v>
      </c>
      <c r="G2422" s="2" t="s">
        <v>1551</v>
      </c>
      <c r="H2422" s="2" t="s">
        <v>1222</v>
      </c>
      <c r="I2422" s="2" t="s">
        <v>1427</v>
      </c>
      <c r="J2422">
        <v>1.075</v>
      </c>
    </row>
    <row r="2423" spans="1:10" hidden="1">
      <c r="A2423" t="str">
        <f t="shared" si="37"/>
        <v>44568PHX</v>
      </c>
      <c r="B2423" s="1">
        <v>44568</v>
      </c>
      <c r="C2423" t="s">
        <v>1241</v>
      </c>
      <c r="D2423" s="2" t="s">
        <v>1215</v>
      </c>
      <c r="E2423" s="2" t="s">
        <v>1401</v>
      </c>
      <c r="F2423" s="2" t="s">
        <v>1390</v>
      </c>
      <c r="G2423" s="2" t="s">
        <v>1530</v>
      </c>
      <c r="H2423" s="2" t="s">
        <v>1320</v>
      </c>
      <c r="I2423" s="2" t="s">
        <v>1384</v>
      </c>
      <c r="J2423">
        <v>1.133</v>
      </c>
    </row>
    <row r="2424" spans="1:10" hidden="1">
      <c r="A2424" t="str">
        <f t="shared" si="37"/>
        <v>44568CHI</v>
      </c>
      <c r="B2424" s="1">
        <v>44568</v>
      </c>
      <c r="C2424" t="s">
        <v>1242</v>
      </c>
      <c r="D2424" s="2" t="s">
        <v>1173</v>
      </c>
      <c r="E2424" s="2" t="s">
        <v>1401</v>
      </c>
      <c r="F2424" s="2" t="s">
        <v>1387</v>
      </c>
      <c r="G2424" s="2" t="s">
        <v>1520</v>
      </c>
      <c r="H2424" s="2" t="s">
        <v>1621</v>
      </c>
      <c r="I2424" s="2" t="s">
        <v>1280</v>
      </c>
      <c r="J2424">
        <v>1.081</v>
      </c>
    </row>
    <row r="2425" spans="1:10" hidden="1">
      <c r="A2425" t="str">
        <f t="shared" si="37"/>
        <v>44568MIL</v>
      </c>
      <c r="B2425" s="1">
        <v>44568</v>
      </c>
      <c r="C2425" t="s">
        <v>1243</v>
      </c>
      <c r="D2425" s="2" t="s">
        <v>1186</v>
      </c>
      <c r="E2425" s="2" t="s">
        <v>1401</v>
      </c>
      <c r="F2425" s="2" t="s">
        <v>1496</v>
      </c>
      <c r="G2425" s="2" t="s">
        <v>1368</v>
      </c>
      <c r="H2425" s="2" t="s">
        <v>1541</v>
      </c>
      <c r="I2425" s="2" t="s">
        <v>1254</v>
      </c>
      <c r="J2425">
        <v>1.129</v>
      </c>
    </row>
    <row r="2426" spans="1:10" hidden="1">
      <c r="A2426" t="str">
        <f t="shared" si="37"/>
        <v>44568MIA</v>
      </c>
      <c r="B2426" s="1">
        <v>44568</v>
      </c>
      <c r="C2426" t="s">
        <v>1244</v>
      </c>
      <c r="D2426" s="2" t="s">
        <v>1185</v>
      </c>
      <c r="E2426" s="2" t="s">
        <v>1474</v>
      </c>
      <c r="F2426" s="2" t="s">
        <v>1296</v>
      </c>
      <c r="G2426" s="2" t="s">
        <v>1600</v>
      </c>
      <c r="H2426" s="2" t="s">
        <v>1486</v>
      </c>
      <c r="I2426" s="2" t="s">
        <v>1253</v>
      </c>
      <c r="J2426">
        <v>1.073</v>
      </c>
    </row>
    <row r="2427" spans="1:10" hidden="1">
      <c r="A2427" t="str">
        <f t="shared" si="37"/>
        <v>44568GSW</v>
      </c>
      <c r="B2427" s="1">
        <v>44568</v>
      </c>
      <c r="C2427" t="s">
        <v>1245</v>
      </c>
      <c r="D2427" s="2" t="s">
        <v>1179</v>
      </c>
      <c r="E2427" s="2" t="s">
        <v>1283</v>
      </c>
      <c r="F2427" s="2" t="s">
        <v>1300</v>
      </c>
      <c r="G2427" s="2" t="s">
        <v>1694</v>
      </c>
      <c r="H2427" s="2" t="s">
        <v>1281</v>
      </c>
      <c r="I2427" s="2" t="s">
        <v>1282</v>
      </c>
      <c r="J2427">
        <v>1.077</v>
      </c>
    </row>
    <row r="2428" spans="1:10" hidden="1">
      <c r="A2428" t="str">
        <f t="shared" si="37"/>
        <v>44568MEM</v>
      </c>
      <c r="B2428" s="1">
        <v>44568</v>
      </c>
      <c r="C2428" t="s">
        <v>1246</v>
      </c>
      <c r="D2428" s="2" t="s">
        <v>1184</v>
      </c>
      <c r="E2428" s="2" t="s">
        <v>1283</v>
      </c>
      <c r="F2428" s="2" t="s">
        <v>1572</v>
      </c>
      <c r="G2428" s="2" t="s">
        <v>1320</v>
      </c>
      <c r="H2428" s="2" t="s">
        <v>1621</v>
      </c>
      <c r="I2428" s="2" t="s">
        <v>1291</v>
      </c>
      <c r="J2428">
        <v>1.0880000000000001</v>
      </c>
    </row>
    <row r="2429" spans="1:10" hidden="1">
      <c r="A2429" t="str">
        <f t="shared" si="37"/>
        <v>44568POR</v>
      </c>
      <c r="B2429" s="1">
        <v>44568</v>
      </c>
      <c r="C2429" t="s">
        <v>1247</v>
      </c>
      <c r="D2429" s="2" t="s">
        <v>1193</v>
      </c>
      <c r="E2429" s="2" t="s">
        <v>1325</v>
      </c>
      <c r="F2429" s="2" t="s">
        <v>1598</v>
      </c>
      <c r="G2429" s="2" t="s">
        <v>1655</v>
      </c>
      <c r="H2429" s="2" t="s">
        <v>1458</v>
      </c>
      <c r="I2429" s="2" t="s">
        <v>1301</v>
      </c>
      <c r="J2429">
        <v>1.1439999999999999</v>
      </c>
    </row>
    <row r="2430" spans="1:10" hidden="1">
      <c r="A2430" t="str">
        <f t="shared" si="37"/>
        <v>44568TOR</v>
      </c>
      <c r="B2430" s="1">
        <v>44568</v>
      </c>
      <c r="C2430" t="s">
        <v>1248</v>
      </c>
      <c r="D2430" s="2" t="s">
        <v>1195</v>
      </c>
      <c r="E2430" s="2" t="s">
        <v>1286</v>
      </c>
      <c r="F2430" s="2" t="s">
        <v>1531</v>
      </c>
      <c r="G2430" s="2" t="s">
        <v>1528</v>
      </c>
      <c r="H2430" s="2" t="s">
        <v>1459</v>
      </c>
      <c r="I2430" s="2" t="s">
        <v>1384</v>
      </c>
      <c r="J2430">
        <v>1.085</v>
      </c>
    </row>
    <row r="2431" spans="1:10" hidden="1">
      <c r="A2431" t="str">
        <f t="shared" si="37"/>
        <v>44568BKN</v>
      </c>
      <c r="B2431" s="1">
        <v>44568</v>
      </c>
      <c r="C2431" t="s">
        <v>1249</v>
      </c>
      <c r="D2431" s="2" t="s">
        <v>1171</v>
      </c>
      <c r="E2431" s="2" t="s">
        <v>1288</v>
      </c>
      <c r="F2431" s="2" t="s">
        <v>1275</v>
      </c>
      <c r="G2431" s="2" t="s">
        <v>1284</v>
      </c>
      <c r="H2431" s="2" t="s">
        <v>1297</v>
      </c>
      <c r="I2431" s="2" t="s">
        <v>1320</v>
      </c>
      <c r="J2431">
        <v>1.1439999999999999</v>
      </c>
    </row>
    <row r="2432" spans="1:10" hidden="1">
      <c r="A2432" t="str">
        <f t="shared" si="37"/>
        <v>44568PHI</v>
      </c>
      <c r="B2432" s="1">
        <v>44568</v>
      </c>
      <c r="C2432" t="s">
        <v>1249</v>
      </c>
      <c r="D2432" s="2" t="s">
        <v>1192</v>
      </c>
      <c r="E2432" s="2" t="s">
        <v>1288</v>
      </c>
      <c r="F2432" s="2" t="s">
        <v>1218</v>
      </c>
      <c r="G2432" s="2" t="s">
        <v>1563</v>
      </c>
      <c r="H2432" s="2" t="s">
        <v>1436</v>
      </c>
      <c r="I2432" s="2" t="s">
        <v>1286</v>
      </c>
      <c r="J2432">
        <v>1.1020000000000001</v>
      </c>
    </row>
    <row r="2433" spans="1:10" hidden="1">
      <c r="A2433" t="str">
        <f t="shared" si="37"/>
        <v>44568CLE</v>
      </c>
      <c r="B2433" s="1">
        <v>44568</v>
      </c>
      <c r="C2433" t="s">
        <v>1251</v>
      </c>
      <c r="D2433" s="2" t="s">
        <v>1175</v>
      </c>
      <c r="E2433" s="2" t="s">
        <v>1288</v>
      </c>
      <c r="F2433" s="2" t="s">
        <v>1294</v>
      </c>
      <c r="G2433" s="2" t="s">
        <v>1386</v>
      </c>
      <c r="H2433" s="2" t="s">
        <v>1541</v>
      </c>
      <c r="I2433" s="2" t="s">
        <v>1440</v>
      </c>
      <c r="J2433">
        <v>1.026</v>
      </c>
    </row>
    <row r="2434" spans="1:10" hidden="1">
      <c r="A2434" t="str">
        <f t="shared" si="37"/>
        <v>44568SAS</v>
      </c>
      <c r="B2434" s="1">
        <v>44568</v>
      </c>
      <c r="C2434" t="s">
        <v>1252</v>
      </c>
      <c r="D2434" s="2" t="s">
        <v>1194</v>
      </c>
      <c r="E2434" s="2" t="s">
        <v>1351</v>
      </c>
      <c r="F2434" s="2" t="s">
        <v>1396</v>
      </c>
      <c r="G2434" s="2" t="s">
        <v>1379</v>
      </c>
      <c r="H2434" s="2" t="s">
        <v>1320</v>
      </c>
      <c r="I2434" s="2" t="s">
        <v>1301</v>
      </c>
      <c r="J2434">
        <v>1.0780000000000001</v>
      </c>
    </row>
    <row r="2435" spans="1:10" hidden="1">
      <c r="A2435" t="str">
        <f t="shared" ref="A2435:A2498" si="38">_xlfn.CONCAT(B2435,D2435)</f>
        <v>44568IND</v>
      </c>
      <c r="B2435" s="1">
        <v>44568</v>
      </c>
      <c r="C2435" t="s">
        <v>1255</v>
      </c>
      <c r="D2435" s="2" t="s">
        <v>1181</v>
      </c>
      <c r="E2435" s="2" t="s">
        <v>1253</v>
      </c>
      <c r="F2435" s="2" t="s">
        <v>1427</v>
      </c>
      <c r="G2435" s="2" t="s">
        <v>1276</v>
      </c>
      <c r="H2435" s="2" t="s">
        <v>1360</v>
      </c>
      <c r="I2435" s="2" t="s">
        <v>1336</v>
      </c>
      <c r="J2435">
        <v>1.091</v>
      </c>
    </row>
    <row r="2436" spans="1:10" hidden="1">
      <c r="A2436" t="str">
        <f t="shared" si="38"/>
        <v>44568DEN</v>
      </c>
      <c r="B2436" s="1">
        <v>44568</v>
      </c>
      <c r="C2436" t="s">
        <v>1256</v>
      </c>
      <c r="D2436" s="2" t="s">
        <v>1177</v>
      </c>
      <c r="E2436" s="2" t="s">
        <v>1439</v>
      </c>
      <c r="F2436" s="2" t="s">
        <v>1323</v>
      </c>
      <c r="G2436" s="2" t="s">
        <v>1460</v>
      </c>
      <c r="H2436" s="2" t="s">
        <v>1291</v>
      </c>
      <c r="I2436" s="2" t="s">
        <v>1440</v>
      </c>
      <c r="J2436">
        <v>1.1359999999999999</v>
      </c>
    </row>
    <row r="2437" spans="1:10" hidden="1">
      <c r="A2437" t="str">
        <f t="shared" si="38"/>
        <v>44568DAL</v>
      </c>
      <c r="B2437" s="1">
        <v>44568</v>
      </c>
      <c r="C2437" t="s">
        <v>1260</v>
      </c>
      <c r="D2437" s="2" t="s">
        <v>1176</v>
      </c>
      <c r="E2437" s="2" t="s">
        <v>1439</v>
      </c>
      <c r="F2437" s="2" t="s">
        <v>1370</v>
      </c>
      <c r="G2437" s="2" t="s">
        <v>1305</v>
      </c>
      <c r="H2437" s="2" t="s">
        <v>1328</v>
      </c>
      <c r="I2437" s="2" t="s">
        <v>1293</v>
      </c>
      <c r="J2437">
        <v>1.119</v>
      </c>
    </row>
    <row r="2438" spans="1:10" hidden="1">
      <c r="A2438" t="str">
        <f t="shared" si="38"/>
        <v>44568WAS</v>
      </c>
      <c r="B2438" s="1">
        <v>44568</v>
      </c>
      <c r="C2438" t="s">
        <v>1261</v>
      </c>
      <c r="D2438" s="2" t="s">
        <v>1197</v>
      </c>
      <c r="E2438" s="2" t="s">
        <v>1443</v>
      </c>
      <c r="F2438" s="2" t="s">
        <v>1414</v>
      </c>
      <c r="G2438" s="2" t="s">
        <v>1503</v>
      </c>
      <c r="H2438" s="2" t="s">
        <v>1384</v>
      </c>
      <c r="I2438" s="2" t="s">
        <v>1389</v>
      </c>
      <c r="J2438">
        <v>1.077</v>
      </c>
    </row>
    <row r="2439" spans="1:10" hidden="1">
      <c r="A2439" t="str">
        <f t="shared" si="38"/>
        <v>44568BOS</v>
      </c>
      <c r="B2439" s="1">
        <v>44568</v>
      </c>
      <c r="C2439" t="s">
        <v>1262</v>
      </c>
      <c r="D2439" s="2" t="s">
        <v>1172</v>
      </c>
      <c r="E2439" s="2" t="s">
        <v>1291</v>
      </c>
      <c r="F2439" s="2" t="s">
        <v>1546</v>
      </c>
      <c r="G2439" s="2" t="s">
        <v>1462</v>
      </c>
      <c r="H2439" s="2" t="s">
        <v>1542</v>
      </c>
      <c r="I2439" s="2" t="s">
        <v>1389</v>
      </c>
      <c r="J2439">
        <v>1.105</v>
      </c>
    </row>
    <row r="2440" spans="1:10" hidden="1">
      <c r="A2440" t="str">
        <f t="shared" si="38"/>
        <v>44568SAC</v>
      </c>
      <c r="B2440" s="1">
        <v>44568</v>
      </c>
      <c r="C2440" t="s">
        <v>1263</v>
      </c>
      <c r="D2440" s="2" t="s">
        <v>1214</v>
      </c>
      <c r="E2440" s="2" t="s">
        <v>1379</v>
      </c>
      <c r="F2440" s="2" t="s">
        <v>1473</v>
      </c>
      <c r="G2440" s="2" t="s">
        <v>1509</v>
      </c>
      <c r="H2440" s="2" t="s">
        <v>1428</v>
      </c>
      <c r="I2440" s="2" t="s">
        <v>1439</v>
      </c>
      <c r="J2440">
        <v>1.1020000000000001</v>
      </c>
    </row>
    <row r="2441" spans="1:10" hidden="1">
      <c r="A2441" t="str">
        <f t="shared" si="38"/>
        <v>44568NYK</v>
      </c>
      <c r="B2441" s="1">
        <v>44568</v>
      </c>
      <c r="C2441" t="s">
        <v>1264</v>
      </c>
      <c r="D2441" s="2" t="s">
        <v>1189</v>
      </c>
      <c r="E2441" s="2" t="s">
        <v>1381</v>
      </c>
      <c r="F2441" s="2" t="s">
        <v>1483</v>
      </c>
      <c r="G2441" s="2" t="s">
        <v>1545</v>
      </c>
      <c r="H2441" s="2" t="s">
        <v>1448</v>
      </c>
      <c r="I2441" s="2" t="s">
        <v>1226</v>
      </c>
      <c r="J2441">
        <v>1.0680000000000001</v>
      </c>
    </row>
    <row r="2442" spans="1:10" hidden="1">
      <c r="A2442" t="str">
        <f t="shared" si="38"/>
        <v>44568LAL</v>
      </c>
      <c r="B2442" s="1">
        <v>44568</v>
      </c>
      <c r="C2442" t="s">
        <v>1265</v>
      </c>
      <c r="D2442" s="2" t="s">
        <v>1183</v>
      </c>
      <c r="E2442" s="2" t="s">
        <v>1426</v>
      </c>
      <c r="F2442" s="2" t="s">
        <v>1617</v>
      </c>
      <c r="G2442" s="2" t="s">
        <v>1530</v>
      </c>
      <c r="H2442" s="2" t="s">
        <v>1443</v>
      </c>
      <c r="I2442" s="2" t="s">
        <v>1430</v>
      </c>
      <c r="J2442">
        <v>1.0620000000000001</v>
      </c>
    </row>
    <row r="2443" spans="1:10" hidden="1">
      <c r="A2443" t="str">
        <f t="shared" si="38"/>
        <v>44568NOP</v>
      </c>
      <c r="B2443" s="1">
        <v>44568</v>
      </c>
      <c r="C2443" t="s">
        <v>1266</v>
      </c>
      <c r="D2443" s="2" t="s">
        <v>1188</v>
      </c>
      <c r="E2443" s="2" t="s">
        <v>1297</v>
      </c>
      <c r="F2443" s="2" t="s">
        <v>1295</v>
      </c>
      <c r="G2443" s="2" t="s">
        <v>1401</v>
      </c>
      <c r="H2443" s="2" t="s">
        <v>1386</v>
      </c>
      <c r="I2443" s="2" t="s">
        <v>1292</v>
      </c>
      <c r="J2443">
        <v>1.1020000000000001</v>
      </c>
    </row>
    <row r="2444" spans="1:10" hidden="1">
      <c r="A2444" t="str">
        <f t="shared" si="38"/>
        <v>44568MIN</v>
      </c>
      <c r="B2444" s="1">
        <v>44568</v>
      </c>
      <c r="C2444" t="s">
        <v>1267</v>
      </c>
      <c r="D2444" s="2" t="s">
        <v>1187</v>
      </c>
      <c r="E2444" s="2" t="s">
        <v>1297</v>
      </c>
      <c r="F2444" s="2" t="s">
        <v>1448</v>
      </c>
      <c r="G2444" s="2" t="s">
        <v>1547</v>
      </c>
      <c r="H2444" s="2" t="s">
        <v>1392</v>
      </c>
      <c r="I2444" s="2" t="s">
        <v>1384</v>
      </c>
      <c r="J2444">
        <v>1.0609999999999999</v>
      </c>
    </row>
    <row r="2445" spans="1:10" hidden="1">
      <c r="A2445" t="str">
        <f t="shared" si="38"/>
        <v>44568LAC</v>
      </c>
      <c r="B2445" s="1">
        <v>44568</v>
      </c>
      <c r="C2445" t="s">
        <v>1268</v>
      </c>
      <c r="D2445" s="2" t="s">
        <v>1182</v>
      </c>
      <c r="E2445" s="2" t="s">
        <v>1394</v>
      </c>
      <c r="F2445" s="2" t="s">
        <v>1225</v>
      </c>
      <c r="G2445" s="2" t="s">
        <v>1431</v>
      </c>
      <c r="H2445" s="2" t="s">
        <v>1505</v>
      </c>
      <c r="I2445" s="2" t="s">
        <v>1480</v>
      </c>
      <c r="J2445">
        <v>1.147</v>
      </c>
    </row>
    <row r="2446" spans="1:10" hidden="1">
      <c r="A2446" t="str">
        <f t="shared" si="38"/>
        <v>44568HOU</v>
      </c>
      <c r="B2446" s="1">
        <v>44568</v>
      </c>
      <c r="C2446" t="s">
        <v>1269</v>
      </c>
      <c r="D2446" s="2" t="s">
        <v>1180</v>
      </c>
      <c r="E2446" s="2" t="s">
        <v>1257</v>
      </c>
      <c r="F2446" s="2" t="s">
        <v>1331</v>
      </c>
      <c r="G2446" s="2" t="s">
        <v>1462</v>
      </c>
      <c r="H2446" s="2" t="s">
        <v>1439</v>
      </c>
      <c r="I2446" s="2" t="s">
        <v>1468</v>
      </c>
      <c r="J2446">
        <v>1.04</v>
      </c>
    </row>
    <row r="2447" spans="1:10" hidden="1">
      <c r="A2447" t="str">
        <f t="shared" si="38"/>
        <v>44568ORL</v>
      </c>
      <c r="B2447" s="1">
        <v>44568</v>
      </c>
      <c r="C2447" t="s">
        <v>1270</v>
      </c>
      <c r="D2447" s="2" t="s">
        <v>1191</v>
      </c>
      <c r="E2447" s="2" t="s">
        <v>1454</v>
      </c>
      <c r="F2447" s="2" t="s">
        <v>1400</v>
      </c>
      <c r="G2447" s="2" t="s">
        <v>1326</v>
      </c>
      <c r="H2447" s="2" t="s">
        <v>1211</v>
      </c>
      <c r="I2447" s="2" t="s">
        <v>1520</v>
      </c>
      <c r="J2447">
        <v>1.0209999999999999</v>
      </c>
    </row>
    <row r="2448" spans="1:10" hidden="1">
      <c r="A2448" t="str">
        <f t="shared" si="38"/>
        <v>44568DET</v>
      </c>
      <c r="B2448" s="1">
        <v>44568</v>
      </c>
      <c r="C2448" t="s">
        <v>1271</v>
      </c>
      <c r="D2448" s="2" t="s">
        <v>1178</v>
      </c>
      <c r="E2448" s="2" t="s">
        <v>1507</v>
      </c>
      <c r="F2448" s="2" t="s">
        <v>1439</v>
      </c>
      <c r="G2448" s="2" t="s">
        <v>1439</v>
      </c>
      <c r="H2448" s="2" t="s">
        <v>1507</v>
      </c>
      <c r="I2448" s="2" t="s">
        <v>1487</v>
      </c>
      <c r="J2448">
        <v>1.048</v>
      </c>
    </row>
    <row r="2449" spans="1:10" hidden="1">
      <c r="A2449" t="str">
        <f t="shared" si="38"/>
        <v>44568OKC</v>
      </c>
      <c r="B2449" s="1">
        <v>44568</v>
      </c>
      <c r="C2449" t="s">
        <v>1273</v>
      </c>
      <c r="D2449" s="2" t="s">
        <v>1190</v>
      </c>
      <c r="E2449" s="2" t="s">
        <v>1211</v>
      </c>
      <c r="F2449" s="2" t="s">
        <v>1537</v>
      </c>
      <c r="G2449" s="2" t="s">
        <v>1344</v>
      </c>
      <c r="H2449" s="2" t="s">
        <v>1468</v>
      </c>
      <c r="I2449" s="2" t="s">
        <v>1308</v>
      </c>
      <c r="J2449">
        <v>1.0069999999999999</v>
      </c>
    </row>
    <row r="2450" spans="1:10" hidden="1">
      <c r="A2450" t="str">
        <f t="shared" si="38"/>
        <v>44569--</v>
      </c>
      <c r="B2450" s="1">
        <v>44569</v>
      </c>
      <c r="C2450" t="s">
        <v>1209</v>
      </c>
      <c r="D2450" s="2" t="s">
        <v>1209</v>
      </c>
      <c r="E2450" s="2" t="s">
        <v>1209</v>
      </c>
      <c r="F2450" s="2" t="s">
        <v>1209</v>
      </c>
      <c r="G2450" s="2" t="s">
        <v>1209</v>
      </c>
      <c r="H2450" s="2" t="s">
        <v>1209</v>
      </c>
      <c r="I2450" s="2" t="s">
        <v>1209</v>
      </c>
      <c r="J2450" t="s">
        <v>1209</v>
      </c>
    </row>
    <row r="2451" spans="1:10" hidden="1">
      <c r="A2451" t="str">
        <f t="shared" si="38"/>
        <v>44569UTA</v>
      </c>
      <c r="B2451" s="1">
        <v>44569</v>
      </c>
      <c r="C2451" t="s">
        <v>1237</v>
      </c>
      <c r="D2451" s="2" t="s">
        <v>1196</v>
      </c>
      <c r="E2451" s="2" t="s">
        <v>1534</v>
      </c>
      <c r="F2451" s="2" t="s">
        <v>1559</v>
      </c>
      <c r="G2451" s="2" t="s">
        <v>1518</v>
      </c>
      <c r="H2451" s="2" t="s">
        <v>1321</v>
      </c>
      <c r="I2451" s="2" t="s">
        <v>1329</v>
      </c>
      <c r="J2451">
        <v>1.1459999999999999</v>
      </c>
    </row>
    <row r="2452" spans="1:10">
      <c r="A2452" t="str">
        <f t="shared" si="38"/>
        <v>44569ATL</v>
      </c>
      <c r="B2452" s="1">
        <v>44569</v>
      </c>
      <c r="C2452" t="s">
        <v>1238</v>
      </c>
      <c r="D2452" s="2" t="s">
        <v>1168</v>
      </c>
      <c r="E2452" s="2" t="s">
        <v>1582</v>
      </c>
      <c r="F2452" s="2" t="s">
        <v>1687</v>
      </c>
      <c r="G2452" s="2" t="s">
        <v>1280</v>
      </c>
      <c r="H2452" s="2" t="s">
        <v>1359</v>
      </c>
      <c r="I2452" s="2" t="s">
        <v>1446</v>
      </c>
      <c r="J2452">
        <v>1.109</v>
      </c>
    </row>
    <row r="2453" spans="1:10" hidden="1">
      <c r="A2453" t="str">
        <f t="shared" si="38"/>
        <v>44569CHA</v>
      </c>
      <c r="B2453" s="1">
        <v>44569</v>
      </c>
      <c r="C2453" t="s">
        <v>1240</v>
      </c>
      <c r="D2453" s="2" t="s">
        <v>1174</v>
      </c>
      <c r="E2453" s="2" t="s">
        <v>1414</v>
      </c>
      <c r="F2453" s="2" t="s">
        <v>1359</v>
      </c>
      <c r="G2453" s="2" t="s">
        <v>1551</v>
      </c>
      <c r="H2453" s="2" t="s">
        <v>1222</v>
      </c>
      <c r="I2453" s="2" t="s">
        <v>1427</v>
      </c>
      <c r="J2453">
        <v>1.075</v>
      </c>
    </row>
    <row r="2454" spans="1:10" hidden="1">
      <c r="A2454" t="str">
        <f t="shared" si="38"/>
        <v>44569CHI</v>
      </c>
      <c r="B2454" s="1">
        <v>44569</v>
      </c>
      <c r="C2454" t="s">
        <v>1241</v>
      </c>
      <c r="D2454" s="2" t="s">
        <v>1173</v>
      </c>
      <c r="E2454" s="2" t="s">
        <v>1401</v>
      </c>
      <c r="F2454" s="2" t="s">
        <v>1387</v>
      </c>
      <c r="G2454" s="2" t="s">
        <v>1520</v>
      </c>
      <c r="H2454" s="2" t="s">
        <v>1621</v>
      </c>
      <c r="I2454" s="2" t="s">
        <v>1280</v>
      </c>
      <c r="J2454">
        <v>1.081</v>
      </c>
    </row>
    <row r="2455" spans="1:10" hidden="1">
      <c r="A2455" t="str">
        <f t="shared" si="38"/>
        <v>44569MIL</v>
      </c>
      <c r="B2455" s="1">
        <v>44569</v>
      </c>
      <c r="C2455" t="s">
        <v>1242</v>
      </c>
      <c r="D2455" s="2" t="s">
        <v>1186</v>
      </c>
      <c r="E2455" s="2" t="s">
        <v>1401</v>
      </c>
      <c r="F2455" s="2" t="s">
        <v>1496</v>
      </c>
      <c r="G2455" s="2" t="s">
        <v>1368</v>
      </c>
      <c r="H2455" s="2" t="s">
        <v>1541</v>
      </c>
      <c r="I2455" s="2" t="s">
        <v>1254</v>
      </c>
      <c r="J2455">
        <v>1.129</v>
      </c>
    </row>
    <row r="2456" spans="1:10" hidden="1">
      <c r="A2456" t="str">
        <f t="shared" si="38"/>
        <v>44569PHX</v>
      </c>
      <c r="B2456" s="1">
        <v>44569</v>
      </c>
      <c r="C2456" t="s">
        <v>1243</v>
      </c>
      <c r="D2456" s="2" t="s">
        <v>1215</v>
      </c>
      <c r="E2456" s="2" t="s">
        <v>1546</v>
      </c>
      <c r="F2456" s="2" t="s">
        <v>1435</v>
      </c>
      <c r="G2456" s="2" t="s">
        <v>1428</v>
      </c>
      <c r="H2456" s="2" t="s">
        <v>1458</v>
      </c>
      <c r="I2456" s="2" t="s">
        <v>1384</v>
      </c>
      <c r="J2456">
        <v>1.133</v>
      </c>
    </row>
    <row r="2457" spans="1:10" hidden="1">
      <c r="A2457" t="str">
        <f t="shared" si="38"/>
        <v>44569MIA</v>
      </c>
      <c r="B2457" s="1">
        <v>44569</v>
      </c>
      <c r="C2457" t="s">
        <v>1244</v>
      </c>
      <c r="D2457" s="2" t="s">
        <v>1185</v>
      </c>
      <c r="E2457" s="2" t="s">
        <v>1474</v>
      </c>
      <c r="F2457" s="2" t="s">
        <v>1296</v>
      </c>
      <c r="G2457" s="2" t="s">
        <v>1600</v>
      </c>
      <c r="H2457" s="2" t="s">
        <v>1486</v>
      </c>
      <c r="I2457" s="2" t="s">
        <v>1253</v>
      </c>
      <c r="J2457">
        <v>1.073</v>
      </c>
    </row>
    <row r="2458" spans="1:10" hidden="1">
      <c r="A2458" t="str">
        <f t="shared" si="38"/>
        <v>44569MEM</v>
      </c>
      <c r="B2458" s="1">
        <v>44569</v>
      </c>
      <c r="C2458" t="s">
        <v>1245</v>
      </c>
      <c r="D2458" s="2" t="s">
        <v>1184</v>
      </c>
      <c r="E2458" s="2" t="s">
        <v>1283</v>
      </c>
      <c r="F2458" s="2" t="s">
        <v>1438</v>
      </c>
      <c r="G2458" s="2" t="s">
        <v>1422</v>
      </c>
      <c r="H2458" s="2" t="s">
        <v>1621</v>
      </c>
      <c r="I2458" s="2" t="s">
        <v>1291</v>
      </c>
      <c r="J2458">
        <v>1.0880000000000001</v>
      </c>
    </row>
    <row r="2459" spans="1:10" hidden="1">
      <c r="A2459" t="str">
        <f t="shared" si="38"/>
        <v>44569GSW</v>
      </c>
      <c r="B2459" s="1">
        <v>44569</v>
      </c>
      <c r="C2459" t="s">
        <v>1246</v>
      </c>
      <c r="D2459" s="2" t="s">
        <v>1179</v>
      </c>
      <c r="E2459" s="2" t="s">
        <v>1425</v>
      </c>
      <c r="F2459" s="2" t="s">
        <v>1499</v>
      </c>
      <c r="G2459" s="2" t="s">
        <v>1525</v>
      </c>
      <c r="H2459" s="2" t="s">
        <v>1281</v>
      </c>
      <c r="I2459" s="2" t="s">
        <v>1389</v>
      </c>
      <c r="J2459">
        <v>1.077</v>
      </c>
    </row>
    <row r="2460" spans="1:10" hidden="1">
      <c r="A2460" t="str">
        <f t="shared" si="38"/>
        <v>44569POR</v>
      </c>
      <c r="B2460" s="1">
        <v>44569</v>
      </c>
      <c r="C2460" t="s">
        <v>1247</v>
      </c>
      <c r="D2460" s="2" t="s">
        <v>1193</v>
      </c>
      <c r="E2460" s="2" t="s">
        <v>1325</v>
      </c>
      <c r="F2460" s="2" t="s">
        <v>1598</v>
      </c>
      <c r="G2460" s="2" t="s">
        <v>1655</v>
      </c>
      <c r="H2460" s="2" t="s">
        <v>1458</v>
      </c>
      <c r="I2460" s="2" t="s">
        <v>1301</v>
      </c>
      <c r="J2460">
        <v>1.1439999999999999</v>
      </c>
    </row>
    <row r="2461" spans="1:10" hidden="1">
      <c r="A2461" t="str">
        <f t="shared" si="38"/>
        <v>44569TOR</v>
      </c>
      <c r="B2461" s="1">
        <v>44569</v>
      </c>
      <c r="C2461" t="s">
        <v>1248</v>
      </c>
      <c r="D2461" s="2" t="s">
        <v>1195</v>
      </c>
      <c r="E2461" s="2" t="s">
        <v>1286</v>
      </c>
      <c r="F2461" s="2" t="s">
        <v>1531</v>
      </c>
      <c r="G2461" s="2" t="s">
        <v>1528</v>
      </c>
      <c r="H2461" s="2" t="s">
        <v>1459</v>
      </c>
      <c r="I2461" s="2" t="s">
        <v>1384</v>
      </c>
      <c r="J2461">
        <v>1.085</v>
      </c>
    </row>
    <row r="2462" spans="1:10" hidden="1">
      <c r="A2462" t="str">
        <f t="shared" si="38"/>
        <v>44569BKN</v>
      </c>
      <c r="B2462" s="1">
        <v>44569</v>
      </c>
      <c r="C2462" t="s">
        <v>1249</v>
      </c>
      <c r="D2462" s="2" t="s">
        <v>1171</v>
      </c>
      <c r="E2462" s="2" t="s">
        <v>1288</v>
      </c>
      <c r="F2462" s="2" t="s">
        <v>1275</v>
      </c>
      <c r="G2462" s="2" t="s">
        <v>1284</v>
      </c>
      <c r="H2462" s="2" t="s">
        <v>1297</v>
      </c>
      <c r="I2462" s="2" t="s">
        <v>1320</v>
      </c>
      <c r="J2462">
        <v>1.1439999999999999</v>
      </c>
    </row>
    <row r="2463" spans="1:10" hidden="1">
      <c r="A2463" t="str">
        <f t="shared" si="38"/>
        <v>44569PHI</v>
      </c>
      <c r="B2463" s="1">
        <v>44569</v>
      </c>
      <c r="C2463" t="s">
        <v>1249</v>
      </c>
      <c r="D2463" s="2" t="s">
        <v>1192</v>
      </c>
      <c r="E2463" s="2" t="s">
        <v>1288</v>
      </c>
      <c r="F2463" s="2" t="s">
        <v>1218</v>
      </c>
      <c r="G2463" s="2" t="s">
        <v>1563</v>
      </c>
      <c r="H2463" s="2" t="s">
        <v>1436</v>
      </c>
      <c r="I2463" s="2" t="s">
        <v>1286</v>
      </c>
      <c r="J2463">
        <v>1.1020000000000001</v>
      </c>
    </row>
    <row r="2464" spans="1:10" hidden="1">
      <c r="A2464" t="str">
        <f t="shared" si="38"/>
        <v>44569CLE</v>
      </c>
      <c r="B2464" s="1">
        <v>44569</v>
      </c>
      <c r="C2464" t="s">
        <v>1251</v>
      </c>
      <c r="D2464" s="2" t="s">
        <v>1175</v>
      </c>
      <c r="E2464" s="2" t="s">
        <v>1288</v>
      </c>
      <c r="F2464" s="2" t="s">
        <v>1294</v>
      </c>
      <c r="G2464" s="2" t="s">
        <v>1386</v>
      </c>
      <c r="H2464" s="2" t="s">
        <v>1541</v>
      </c>
      <c r="I2464" s="2" t="s">
        <v>1440</v>
      </c>
      <c r="J2464">
        <v>1.026</v>
      </c>
    </row>
    <row r="2465" spans="1:10" hidden="1">
      <c r="A2465" t="str">
        <f t="shared" si="38"/>
        <v>44569SAS</v>
      </c>
      <c r="B2465" s="1">
        <v>44569</v>
      </c>
      <c r="C2465" t="s">
        <v>1252</v>
      </c>
      <c r="D2465" s="2" t="s">
        <v>1194</v>
      </c>
      <c r="E2465" s="2" t="s">
        <v>1351</v>
      </c>
      <c r="F2465" s="2" t="s">
        <v>1396</v>
      </c>
      <c r="G2465" s="2" t="s">
        <v>1379</v>
      </c>
      <c r="H2465" s="2" t="s">
        <v>1320</v>
      </c>
      <c r="I2465" s="2" t="s">
        <v>1301</v>
      </c>
      <c r="J2465">
        <v>1.0780000000000001</v>
      </c>
    </row>
    <row r="2466" spans="1:10" hidden="1">
      <c r="A2466" t="str">
        <f t="shared" si="38"/>
        <v>44569IND</v>
      </c>
      <c r="B2466" s="1">
        <v>44569</v>
      </c>
      <c r="C2466" t="s">
        <v>1255</v>
      </c>
      <c r="D2466" s="2" t="s">
        <v>1181</v>
      </c>
      <c r="E2466" s="2" t="s">
        <v>1253</v>
      </c>
      <c r="F2466" s="2" t="s">
        <v>1427</v>
      </c>
      <c r="G2466" s="2" t="s">
        <v>1276</v>
      </c>
      <c r="H2466" s="2" t="s">
        <v>1360</v>
      </c>
      <c r="I2466" s="2" t="s">
        <v>1336</v>
      </c>
      <c r="J2466">
        <v>1.091</v>
      </c>
    </row>
    <row r="2467" spans="1:10" hidden="1">
      <c r="A2467" t="str">
        <f t="shared" si="38"/>
        <v>44569DEN</v>
      </c>
      <c r="B2467" s="1">
        <v>44569</v>
      </c>
      <c r="C2467" t="s">
        <v>1256</v>
      </c>
      <c r="D2467" s="2" t="s">
        <v>1177</v>
      </c>
      <c r="E2467" s="2" t="s">
        <v>1439</v>
      </c>
      <c r="F2467" s="2" t="s">
        <v>1323</v>
      </c>
      <c r="G2467" s="2" t="s">
        <v>1460</v>
      </c>
      <c r="H2467" s="2" t="s">
        <v>1291</v>
      </c>
      <c r="I2467" s="2" t="s">
        <v>1440</v>
      </c>
      <c r="J2467">
        <v>1.1359999999999999</v>
      </c>
    </row>
    <row r="2468" spans="1:10" hidden="1">
      <c r="A2468" t="str">
        <f t="shared" si="38"/>
        <v>44569DAL</v>
      </c>
      <c r="B2468" s="1">
        <v>44569</v>
      </c>
      <c r="C2468" t="s">
        <v>1260</v>
      </c>
      <c r="D2468" s="2" t="s">
        <v>1176</v>
      </c>
      <c r="E2468" s="2" t="s">
        <v>1439</v>
      </c>
      <c r="F2468" s="2" t="s">
        <v>1370</v>
      </c>
      <c r="G2468" s="2" t="s">
        <v>1305</v>
      </c>
      <c r="H2468" s="2" t="s">
        <v>1328</v>
      </c>
      <c r="I2468" s="2" t="s">
        <v>1293</v>
      </c>
      <c r="J2468">
        <v>1.119</v>
      </c>
    </row>
    <row r="2469" spans="1:10" hidden="1">
      <c r="A2469" t="str">
        <f t="shared" si="38"/>
        <v>44569WAS</v>
      </c>
      <c r="B2469" s="1">
        <v>44569</v>
      </c>
      <c r="C2469" t="s">
        <v>1261</v>
      </c>
      <c r="D2469" s="2" t="s">
        <v>1197</v>
      </c>
      <c r="E2469" s="2" t="s">
        <v>1443</v>
      </c>
      <c r="F2469" s="2" t="s">
        <v>1414</v>
      </c>
      <c r="G2469" s="2" t="s">
        <v>1503</v>
      </c>
      <c r="H2469" s="2" t="s">
        <v>1384</v>
      </c>
      <c r="I2469" s="2" t="s">
        <v>1389</v>
      </c>
      <c r="J2469">
        <v>1.077</v>
      </c>
    </row>
    <row r="2470" spans="1:10" hidden="1">
      <c r="A2470" t="str">
        <f t="shared" si="38"/>
        <v>44569BOS</v>
      </c>
      <c r="B2470" s="1">
        <v>44569</v>
      </c>
      <c r="C2470" t="s">
        <v>1262</v>
      </c>
      <c r="D2470" s="2" t="s">
        <v>1172</v>
      </c>
      <c r="E2470" s="2" t="s">
        <v>1282</v>
      </c>
      <c r="F2470" s="2" t="s">
        <v>1293</v>
      </c>
      <c r="G2470" s="2" t="s">
        <v>1279</v>
      </c>
      <c r="H2470" s="2" t="s">
        <v>1542</v>
      </c>
      <c r="I2470" s="2" t="s">
        <v>1379</v>
      </c>
      <c r="J2470">
        <v>1.105</v>
      </c>
    </row>
    <row r="2471" spans="1:10" hidden="1">
      <c r="A2471" t="str">
        <f t="shared" si="38"/>
        <v>44569NYK</v>
      </c>
      <c r="B2471" s="1">
        <v>44569</v>
      </c>
      <c r="C2471" t="s">
        <v>1263</v>
      </c>
      <c r="D2471" s="2" t="s">
        <v>1189</v>
      </c>
      <c r="E2471" s="2" t="s">
        <v>1293</v>
      </c>
      <c r="F2471" s="2" t="s">
        <v>1422</v>
      </c>
      <c r="G2471" s="2" t="s">
        <v>1220</v>
      </c>
      <c r="H2471" s="2" t="s">
        <v>1381</v>
      </c>
      <c r="I2471" s="2" t="s">
        <v>1226</v>
      </c>
      <c r="J2471">
        <v>1.0680000000000001</v>
      </c>
    </row>
    <row r="2472" spans="1:10" hidden="1">
      <c r="A2472" t="str">
        <f t="shared" si="38"/>
        <v>44569SAC</v>
      </c>
      <c r="B2472" s="1">
        <v>44569</v>
      </c>
      <c r="C2472" t="s">
        <v>1264</v>
      </c>
      <c r="D2472" s="2" t="s">
        <v>1214</v>
      </c>
      <c r="E2472" s="2" t="s">
        <v>1379</v>
      </c>
      <c r="F2472" s="2" t="s">
        <v>1473</v>
      </c>
      <c r="G2472" s="2" t="s">
        <v>1509</v>
      </c>
      <c r="H2472" s="2" t="s">
        <v>1428</v>
      </c>
      <c r="I2472" s="2" t="s">
        <v>1439</v>
      </c>
      <c r="J2472">
        <v>1.1020000000000001</v>
      </c>
    </row>
    <row r="2473" spans="1:10" hidden="1">
      <c r="A2473" t="str">
        <f t="shared" si="38"/>
        <v>44569LAL</v>
      </c>
      <c r="B2473" s="1">
        <v>44569</v>
      </c>
      <c r="C2473" t="s">
        <v>1265</v>
      </c>
      <c r="D2473" s="2" t="s">
        <v>1183</v>
      </c>
      <c r="E2473" s="2" t="s">
        <v>1426</v>
      </c>
      <c r="F2473" s="2" t="s">
        <v>1617</v>
      </c>
      <c r="G2473" s="2" t="s">
        <v>1530</v>
      </c>
      <c r="H2473" s="2" t="s">
        <v>1443</v>
      </c>
      <c r="I2473" s="2" t="s">
        <v>1430</v>
      </c>
      <c r="J2473">
        <v>1.0620000000000001</v>
      </c>
    </row>
    <row r="2474" spans="1:10" hidden="1">
      <c r="A2474" t="str">
        <f t="shared" si="38"/>
        <v>44569MIN</v>
      </c>
      <c r="B2474" s="1">
        <v>44569</v>
      </c>
      <c r="C2474" t="s">
        <v>1266</v>
      </c>
      <c r="D2474" s="2" t="s">
        <v>1187</v>
      </c>
      <c r="E2474" s="2" t="s">
        <v>1297</v>
      </c>
      <c r="F2474" s="2" t="s">
        <v>1448</v>
      </c>
      <c r="G2474" s="2" t="s">
        <v>1547</v>
      </c>
      <c r="H2474" s="2" t="s">
        <v>1392</v>
      </c>
      <c r="I2474" s="2" t="s">
        <v>1384</v>
      </c>
      <c r="J2474">
        <v>1.0609999999999999</v>
      </c>
    </row>
    <row r="2475" spans="1:10" hidden="1">
      <c r="A2475" t="str">
        <f t="shared" si="38"/>
        <v>44569NOP</v>
      </c>
      <c r="B2475" s="1">
        <v>44569</v>
      </c>
      <c r="C2475" t="s">
        <v>1267</v>
      </c>
      <c r="D2475" s="2" t="s">
        <v>1188</v>
      </c>
      <c r="E2475" s="2" t="s">
        <v>1334</v>
      </c>
      <c r="F2475" s="2" t="s">
        <v>1301</v>
      </c>
      <c r="G2475" s="2" t="s">
        <v>1405</v>
      </c>
      <c r="H2475" s="2" t="s">
        <v>1542</v>
      </c>
      <c r="I2475" s="2" t="s">
        <v>1292</v>
      </c>
      <c r="J2475">
        <v>1.1020000000000001</v>
      </c>
    </row>
    <row r="2476" spans="1:10" hidden="1">
      <c r="A2476" t="str">
        <f t="shared" si="38"/>
        <v>44569HOU</v>
      </c>
      <c r="B2476" s="1">
        <v>44569</v>
      </c>
      <c r="C2476" t="s">
        <v>1268</v>
      </c>
      <c r="D2476" s="2" t="s">
        <v>1180</v>
      </c>
      <c r="E2476" s="2" t="s">
        <v>1257</v>
      </c>
      <c r="F2476" s="2" t="s">
        <v>1331</v>
      </c>
      <c r="G2476" s="2" t="s">
        <v>1462</v>
      </c>
      <c r="H2476" s="2" t="s">
        <v>1439</v>
      </c>
      <c r="I2476" s="2" t="s">
        <v>1468</v>
      </c>
      <c r="J2476">
        <v>1.04</v>
      </c>
    </row>
    <row r="2477" spans="1:10" hidden="1">
      <c r="A2477" t="str">
        <f t="shared" si="38"/>
        <v>44569LAC</v>
      </c>
      <c r="B2477" s="1">
        <v>44569</v>
      </c>
      <c r="C2477" t="s">
        <v>1269</v>
      </c>
      <c r="D2477" s="2" t="s">
        <v>1182</v>
      </c>
      <c r="E2477" s="2" t="s">
        <v>1336</v>
      </c>
      <c r="F2477" s="2" t="s">
        <v>1373</v>
      </c>
      <c r="G2477" s="2" t="s">
        <v>1677</v>
      </c>
      <c r="H2477" s="2" t="s">
        <v>1505</v>
      </c>
      <c r="I2477" s="2" t="s">
        <v>1338</v>
      </c>
      <c r="J2477">
        <v>1.147</v>
      </c>
    </row>
    <row r="2478" spans="1:10" hidden="1">
      <c r="A2478" t="str">
        <f t="shared" si="38"/>
        <v>44569ORL</v>
      </c>
      <c r="B2478" s="1">
        <v>44569</v>
      </c>
      <c r="C2478" t="s">
        <v>1270</v>
      </c>
      <c r="D2478" s="2" t="s">
        <v>1191</v>
      </c>
      <c r="E2478" s="2" t="s">
        <v>1454</v>
      </c>
      <c r="F2478" s="2" t="s">
        <v>1400</v>
      </c>
      <c r="G2478" s="2" t="s">
        <v>1326</v>
      </c>
      <c r="H2478" s="2" t="s">
        <v>1211</v>
      </c>
      <c r="I2478" s="2" t="s">
        <v>1520</v>
      </c>
      <c r="J2478">
        <v>1.0209999999999999</v>
      </c>
    </row>
    <row r="2479" spans="1:10" hidden="1">
      <c r="A2479" t="str">
        <f t="shared" si="38"/>
        <v>44569OKC</v>
      </c>
      <c r="B2479" s="1">
        <v>44569</v>
      </c>
      <c r="C2479" t="s">
        <v>1271</v>
      </c>
      <c r="D2479" s="2" t="s">
        <v>1190</v>
      </c>
      <c r="E2479" s="2" t="s">
        <v>1211</v>
      </c>
      <c r="F2479" s="2" t="s">
        <v>1537</v>
      </c>
      <c r="G2479" s="2" t="s">
        <v>1344</v>
      </c>
      <c r="H2479" s="2" t="s">
        <v>1468</v>
      </c>
      <c r="I2479" s="2" t="s">
        <v>1308</v>
      </c>
      <c r="J2479">
        <v>1.0069999999999999</v>
      </c>
    </row>
    <row r="2480" spans="1:10" hidden="1">
      <c r="A2480" t="str">
        <f t="shared" si="38"/>
        <v>44569DET</v>
      </c>
      <c r="B2480" s="1">
        <v>44569</v>
      </c>
      <c r="C2480" t="s">
        <v>1273</v>
      </c>
      <c r="D2480" s="2" t="s">
        <v>1178</v>
      </c>
      <c r="E2480" s="2" t="s">
        <v>1375</v>
      </c>
      <c r="F2480" s="2" t="s">
        <v>1454</v>
      </c>
      <c r="G2480" s="2" t="s">
        <v>1695</v>
      </c>
      <c r="H2480" s="2" t="s">
        <v>1507</v>
      </c>
      <c r="I2480" s="2" t="s">
        <v>1228</v>
      </c>
      <c r="J2480">
        <v>1.048</v>
      </c>
    </row>
    <row r="2481" spans="1:10" hidden="1">
      <c r="A2481" t="str">
        <f t="shared" si="38"/>
        <v>44570--</v>
      </c>
      <c r="B2481" s="1">
        <v>44570</v>
      </c>
      <c r="C2481" t="s">
        <v>1209</v>
      </c>
      <c r="D2481" s="2" t="s">
        <v>1209</v>
      </c>
      <c r="E2481" s="2" t="s">
        <v>1209</v>
      </c>
      <c r="F2481" s="2" t="s">
        <v>1209</v>
      </c>
      <c r="G2481" s="2" t="s">
        <v>1209</v>
      </c>
      <c r="H2481" s="2" t="s">
        <v>1209</v>
      </c>
      <c r="I2481" s="2" t="s">
        <v>1209</v>
      </c>
      <c r="J2481" t="s">
        <v>1209</v>
      </c>
    </row>
    <row r="2482" spans="1:10" hidden="1">
      <c r="A2482" t="str">
        <f t="shared" si="38"/>
        <v>44570UTA</v>
      </c>
      <c r="B2482" s="1">
        <v>44570</v>
      </c>
      <c r="C2482" t="s">
        <v>1237</v>
      </c>
      <c r="D2482" s="2" t="s">
        <v>1196</v>
      </c>
      <c r="E2482" s="2" t="s">
        <v>1329</v>
      </c>
      <c r="F2482" s="2" t="s">
        <v>1486</v>
      </c>
      <c r="G2482" s="2" t="s">
        <v>1428</v>
      </c>
      <c r="H2482" s="2" t="s">
        <v>1321</v>
      </c>
      <c r="I2482" s="2" t="s">
        <v>1526</v>
      </c>
      <c r="J2482">
        <v>1.1459999999999999</v>
      </c>
    </row>
    <row r="2483" spans="1:10">
      <c r="A2483" t="str">
        <f t="shared" si="38"/>
        <v>44570ATL</v>
      </c>
      <c r="B2483" s="1">
        <v>44570</v>
      </c>
      <c r="C2483" t="s">
        <v>1238</v>
      </c>
      <c r="D2483" s="2" t="s">
        <v>1168</v>
      </c>
      <c r="E2483" s="2" t="s">
        <v>1621</v>
      </c>
      <c r="F2483" s="2" t="s">
        <v>1221</v>
      </c>
      <c r="G2483" s="2" t="s">
        <v>1253</v>
      </c>
      <c r="H2483" s="2" t="s">
        <v>1359</v>
      </c>
      <c r="I2483" s="2" t="s">
        <v>1223</v>
      </c>
      <c r="J2483">
        <v>1.109</v>
      </c>
    </row>
    <row r="2484" spans="1:10" hidden="1">
      <c r="A2484" t="str">
        <f t="shared" si="38"/>
        <v>44570CHA</v>
      </c>
      <c r="B2484" s="1">
        <v>44570</v>
      </c>
      <c r="C2484" t="s">
        <v>1240</v>
      </c>
      <c r="D2484" s="2" t="s">
        <v>1174</v>
      </c>
      <c r="E2484" s="2" t="s">
        <v>1414</v>
      </c>
      <c r="F2484" s="2" t="s">
        <v>1359</v>
      </c>
      <c r="G2484" s="2" t="s">
        <v>1551</v>
      </c>
      <c r="H2484" s="2" t="s">
        <v>1222</v>
      </c>
      <c r="I2484" s="2" t="s">
        <v>1427</v>
      </c>
      <c r="J2484">
        <v>1.075</v>
      </c>
    </row>
    <row r="2485" spans="1:10" hidden="1">
      <c r="A2485" t="str">
        <f t="shared" si="38"/>
        <v>44570CHI</v>
      </c>
      <c r="B2485" s="1">
        <v>44570</v>
      </c>
      <c r="C2485" t="s">
        <v>1241</v>
      </c>
      <c r="D2485" s="2" t="s">
        <v>1173</v>
      </c>
      <c r="E2485" s="2" t="s">
        <v>1442</v>
      </c>
      <c r="F2485" s="2" t="s">
        <v>1526</v>
      </c>
      <c r="G2485" s="2" t="s">
        <v>1670</v>
      </c>
      <c r="H2485" s="2" t="s">
        <v>1413</v>
      </c>
      <c r="I2485" s="2" t="s">
        <v>1280</v>
      </c>
      <c r="J2485">
        <v>1.081</v>
      </c>
    </row>
    <row r="2486" spans="1:10" hidden="1">
      <c r="A2486" t="str">
        <f t="shared" si="38"/>
        <v>44570MIL</v>
      </c>
      <c r="B2486" s="1">
        <v>44570</v>
      </c>
      <c r="C2486" t="s">
        <v>1242</v>
      </c>
      <c r="D2486" s="2" t="s">
        <v>1186</v>
      </c>
      <c r="E2486" s="2" t="s">
        <v>1391</v>
      </c>
      <c r="F2486" s="2" t="s">
        <v>1446</v>
      </c>
      <c r="G2486" s="2" t="s">
        <v>1527</v>
      </c>
      <c r="H2486" s="2" t="s">
        <v>1541</v>
      </c>
      <c r="I2486" s="2" t="s">
        <v>1360</v>
      </c>
      <c r="J2486">
        <v>1.129</v>
      </c>
    </row>
    <row r="2487" spans="1:10" hidden="1">
      <c r="A2487" t="str">
        <f t="shared" si="38"/>
        <v>44570PHX</v>
      </c>
      <c r="B2487" s="1">
        <v>44570</v>
      </c>
      <c r="C2487" t="s">
        <v>1243</v>
      </c>
      <c r="D2487" s="2" t="s">
        <v>1215</v>
      </c>
      <c r="E2487" s="2" t="s">
        <v>1546</v>
      </c>
      <c r="F2487" s="2" t="s">
        <v>1435</v>
      </c>
      <c r="G2487" s="2" t="s">
        <v>1428</v>
      </c>
      <c r="H2487" s="2" t="s">
        <v>1458</v>
      </c>
      <c r="I2487" s="2" t="s">
        <v>1384</v>
      </c>
      <c r="J2487">
        <v>1.133</v>
      </c>
    </row>
    <row r="2488" spans="1:10" hidden="1">
      <c r="A2488" t="str">
        <f t="shared" si="38"/>
        <v>44570MIA</v>
      </c>
      <c r="B2488" s="1">
        <v>44570</v>
      </c>
      <c r="C2488" t="s">
        <v>1244</v>
      </c>
      <c r="D2488" s="2" t="s">
        <v>1185</v>
      </c>
      <c r="E2488" s="2" t="s">
        <v>1474</v>
      </c>
      <c r="F2488" s="2" t="s">
        <v>1296</v>
      </c>
      <c r="G2488" s="2" t="s">
        <v>1600</v>
      </c>
      <c r="H2488" s="2" t="s">
        <v>1486</v>
      </c>
      <c r="I2488" s="2" t="s">
        <v>1253</v>
      </c>
      <c r="J2488">
        <v>1.073</v>
      </c>
    </row>
    <row r="2489" spans="1:10" hidden="1">
      <c r="A2489" t="str">
        <f t="shared" si="38"/>
        <v>44570MEM</v>
      </c>
      <c r="B2489" s="1">
        <v>44570</v>
      </c>
      <c r="C2489" t="s">
        <v>1245</v>
      </c>
      <c r="D2489" s="2" t="s">
        <v>1184</v>
      </c>
      <c r="E2489" s="2" t="s">
        <v>1283</v>
      </c>
      <c r="F2489" s="2" t="s">
        <v>1438</v>
      </c>
      <c r="G2489" s="2" t="s">
        <v>1422</v>
      </c>
      <c r="H2489" s="2" t="s">
        <v>1621</v>
      </c>
      <c r="I2489" s="2" t="s">
        <v>1291</v>
      </c>
      <c r="J2489">
        <v>1.0880000000000001</v>
      </c>
    </row>
    <row r="2490" spans="1:10" hidden="1">
      <c r="A2490" t="str">
        <f t="shared" si="38"/>
        <v>44570GSW</v>
      </c>
      <c r="B2490" s="1">
        <v>44570</v>
      </c>
      <c r="C2490" t="s">
        <v>1246</v>
      </c>
      <c r="D2490" s="2" t="s">
        <v>1179</v>
      </c>
      <c r="E2490" s="2" t="s">
        <v>1425</v>
      </c>
      <c r="F2490" s="2" t="s">
        <v>1499</v>
      </c>
      <c r="G2490" s="2" t="s">
        <v>1525</v>
      </c>
      <c r="H2490" s="2" t="s">
        <v>1281</v>
      </c>
      <c r="I2490" s="2" t="s">
        <v>1389</v>
      </c>
      <c r="J2490">
        <v>1.077</v>
      </c>
    </row>
    <row r="2491" spans="1:10" hidden="1">
      <c r="A2491" t="str">
        <f t="shared" si="38"/>
        <v>44570TOR</v>
      </c>
      <c r="B2491" s="1">
        <v>44570</v>
      </c>
      <c r="C2491" t="s">
        <v>1247</v>
      </c>
      <c r="D2491" s="2" t="s">
        <v>1195</v>
      </c>
      <c r="E2491" s="2" t="s">
        <v>1325</v>
      </c>
      <c r="F2491" s="2" t="s">
        <v>1571</v>
      </c>
      <c r="G2491" s="2" t="s">
        <v>1575</v>
      </c>
      <c r="H2491" s="2" t="s">
        <v>1541</v>
      </c>
      <c r="I2491" s="2" t="s">
        <v>1384</v>
      </c>
      <c r="J2491">
        <v>1.085</v>
      </c>
    </row>
    <row r="2492" spans="1:10" hidden="1">
      <c r="A2492" t="str">
        <f t="shared" si="38"/>
        <v>44570POR</v>
      </c>
      <c r="B2492" s="1">
        <v>44570</v>
      </c>
      <c r="C2492" t="s">
        <v>1248</v>
      </c>
      <c r="D2492" s="2" t="s">
        <v>1193</v>
      </c>
      <c r="E2492" s="2" t="s">
        <v>1459</v>
      </c>
      <c r="F2492" s="2" t="s">
        <v>1495</v>
      </c>
      <c r="G2492" s="2" t="s">
        <v>1295</v>
      </c>
      <c r="H2492" s="2" t="s">
        <v>1528</v>
      </c>
      <c r="I2492" s="2" t="s">
        <v>1301</v>
      </c>
      <c r="J2492">
        <v>1.1439999999999999</v>
      </c>
    </row>
    <row r="2493" spans="1:10" hidden="1">
      <c r="A2493" t="str">
        <f t="shared" si="38"/>
        <v>44570PHI</v>
      </c>
      <c r="B2493" s="1">
        <v>44570</v>
      </c>
      <c r="C2493" t="s">
        <v>1249</v>
      </c>
      <c r="D2493" s="2" t="s">
        <v>1192</v>
      </c>
      <c r="E2493" s="2" t="s">
        <v>1459</v>
      </c>
      <c r="F2493" s="2" t="s">
        <v>1598</v>
      </c>
      <c r="G2493" s="2" t="s">
        <v>1576</v>
      </c>
      <c r="H2493" s="2" t="s">
        <v>1425</v>
      </c>
      <c r="I2493" s="2" t="s">
        <v>1286</v>
      </c>
      <c r="J2493">
        <v>1.1020000000000001</v>
      </c>
    </row>
    <row r="2494" spans="1:10" hidden="1">
      <c r="A2494" t="str">
        <f t="shared" si="38"/>
        <v>44570CLE</v>
      </c>
      <c r="B2494" s="1">
        <v>44570</v>
      </c>
      <c r="C2494" t="s">
        <v>1250</v>
      </c>
      <c r="D2494" s="2" t="s">
        <v>1175</v>
      </c>
      <c r="E2494" s="2" t="s">
        <v>1459</v>
      </c>
      <c r="F2494" s="2" t="s">
        <v>1277</v>
      </c>
      <c r="G2494" s="2" t="s">
        <v>1627</v>
      </c>
      <c r="H2494" s="2" t="s">
        <v>1541</v>
      </c>
      <c r="I2494" s="2" t="s">
        <v>1351</v>
      </c>
      <c r="J2494">
        <v>1.026</v>
      </c>
    </row>
    <row r="2495" spans="1:10" hidden="1">
      <c r="A2495" t="str">
        <f t="shared" si="38"/>
        <v>44570BKN</v>
      </c>
      <c r="B2495" s="1">
        <v>44570</v>
      </c>
      <c r="C2495" t="s">
        <v>1251</v>
      </c>
      <c r="D2495" s="2" t="s">
        <v>1171</v>
      </c>
      <c r="E2495" s="2" t="s">
        <v>1286</v>
      </c>
      <c r="F2495" s="2" t="s">
        <v>1486</v>
      </c>
      <c r="G2495" s="2" t="s">
        <v>1459</v>
      </c>
      <c r="H2495" s="2" t="s">
        <v>1501</v>
      </c>
      <c r="I2495" s="2" t="s">
        <v>1320</v>
      </c>
      <c r="J2495">
        <v>1.1439999999999999</v>
      </c>
    </row>
    <row r="2496" spans="1:10" hidden="1">
      <c r="A2496" t="str">
        <f t="shared" si="38"/>
        <v>44570IND</v>
      </c>
      <c r="B2496" s="1">
        <v>44570</v>
      </c>
      <c r="C2496" t="s">
        <v>1252</v>
      </c>
      <c r="D2496" s="2" t="s">
        <v>1181</v>
      </c>
      <c r="E2496" s="2" t="s">
        <v>1253</v>
      </c>
      <c r="F2496" s="2" t="s">
        <v>1427</v>
      </c>
      <c r="G2496" s="2" t="s">
        <v>1276</v>
      </c>
      <c r="H2496" s="2" t="s">
        <v>1360</v>
      </c>
      <c r="I2496" s="2" t="s">
        <v>1336</v>
      </c>
      <c r="J2496">
        <v>1.091</v>
      </c>
    </row>
    <row r="2497" spans="1:10" hidden="1">
      <c r="A2497" t="str">
        <f t="shared" si="38"/>
        <v>44570SAS</v>
      </c>
      <c r="B2497" s="1">
        <v>44570</v>
      </c>
      <c r="C2497" t="s">
        <v>1255</v>
      </c>
      <c r="D2497" s="2" t="s">
        <v>1194</v>
      </c>
      <c r="E2497" s="2" t="s">
        <v>1386</v>
      </c>
      <c r="F2497" s="2" t="s">
        <v>1396</v>
      </c>
      <c r="G2497" s="2" t="s">
        <v>1211</v>
      </c>
      <c r="H2497" s="2" t="s">
        <v>1320</v>
      </c>
      <c r="I2497" s="2" t="s">
        <v>1394</v>
      </c>
      <c r="J2497">
        <v>1.0780000000000001</v>
      </c>
    </row>
    <row r="2498" spans="1:10" hidden="1">
      <c r="A2498" t="str">
        <f t="shared" si="38"/>
        <v>44570DAL</v>
      </c>
      <c r="B2498" s="1">
        <v>44570</v>
      </c>
      <c r="C2498" t="s">
        <v>1256</v>
      </c>
      <c r="D2498" s="2" t="s">
        <v>1176</v>
      </c>
      <c r="E2498" s="2" t="s">
        <v>1387</v>
      </c>
      <c r="F2498" s="2" t="s">
        <v>1414</v>
      </c>
      <c r="G2498" s="2" t="s">
        <v>1617</v>
      </c>
      <c r="H2498" s="2" t="s">
        <v>1328</v>
      </c>
      <c r="I2498" s="2" t="s">
        <v>1440</v>
      </c>
      <c r="J2498">
        <v>1.119</v>
      </c>
    </row>
    <row r="2499" spans="1:10" hidden="1">
      <c r="A2499" t="str">
        <f t="shared" ref="A2499:A2562" si="39">_xlfn.CONCAT(B2499,D2499)</f>
        <v>44570DEN</v>
      </c>
      <c r="B2499" s="1">
        <v>44570</v>
      </c>
      <c r="C2499" t="s">
        <v>1260</v>
      </c>
      <c r="D2499" s="2" t="s">
        <v>1177</v>
      </c>
      <c r="E2499" s="2" t="s">
        <v>1387</v>
      </c>
      <c r="F2499" s="2" t="s">
        <v>1286</v>
      </c>
      <c r="G2499" s="2" t="s">
        <v>1354</v>
      </c>
      <c r="H2499" s="2" t="s">
        <v>1387</v>
      </c>
      <c r="I2499" s="2" t="s">
        <v>1440</v>
      </c>
      <c r="J2499">
        <v>1.1359999999999999</v>
      </c>
    </row>
    <row r="2500" spans="1:10" hidden="1">
      <c r="A2500" t="str">
        <f t="shared" si="39"/>
        <v>44570WAS</v>
      </c>
      <c r="B2500" s="1">
        <v>44570</v>
      </c>
      <c r="C2500" t="s">
        <v>1261</v>
      </c>
      <c r="D2500" s="2" t="s">
        <v>1197</v>
      </c>
      <c r="E2500" s="2" t="s">
        <v>1542</v>
      </c>
      <c r="F2500" s="2" t="s">
        <v>1621</v>
      </c>
      <c r="G2500" s="2" t="s">
        <v>1531</v>
      </c>
      <c r="H2500" s="2" t="s">
        <v>1384</v>
      </c>
      <c r="I2500" s="2" t="s">
        <v>1291</v>
      </c>
      <c r="J2500">
        <v>1.077</v>
      </c>
    </row>
    <row r="2501" spans="1:10" hidden="1">
      <c r="A2501" t="str">
        <f t="shared" si="39"/>
        <v>44570BOS</v>
      </c>
      <c r="B2501" s="1">
        <v>44570</v>
      </c>
      <c r="C2501" t="s">
        <v>1262</v>
      </c>
      <c r="D2501" s="2" t="s">
        <v>1172</v>
      </c>
      <c r="E2501" s="2" t="s">
        <v>1282</v>
      </c>
      <c r="F2501" s="2" t="s">
        <v>1293</v>
      </c>
      <c r="G2501" s="2" t="s">
        <v>1279</v>
      </c>
      <c r="H2501" s="2" t="s">
        <v>1542</v>
      </c>
      <c r="I2501" s="2" t="s">
        <v>1379</v>
      </c>
      <c r="J2501">
        <v>1.105</v>
      </c>
    </row>
    <row r="2502" spans="1:10" hidden="1">
      <c r="A2502" t="str">
        <f t="shared" si="39"/>
        <v>44570SAC</v>
      </c>
      <c r="B2502" s="1">
        <v>44570</v>
      </c>
      <c r="C2502" t="s">
        <v>1263</v>
      </c>
      <c r="D2502" s="2" t="s">
        <v>1214</v>
      </c>
      <c r="E2502" s="2" t="s">
        <v>1293</v>
      </c>
      <c r="F2502" s="2" t="s">
        <v>1283</v>
      </c>
      <c r="G2502" s="2" t="s">
        <v>1442</v>
      </c>
      <c r="H2502" s="2" t="s">
        <v>1428</v>
      </c>
      <c r="I2502" s="2" t="s">
        <v>1542</v>
      </c>
      <c r="J2502">
        <v>1.1020000000000001</v>
      </c>
    </row>
    <row r="2503" spans="1:10" hidden="1">
      <c r="A2503" t="str">
        <f t="shared" si="39"/>
        <v>44570NYK</v>
      </c>
      <c r="B2503" s="1">
        <v>44570</v>
      </c>
      <c r="C2503" t="s">
        <v>1264</v>
      </c>
      <c r="D2503" s="2" t="s">
        <v>1189</v>
      </c>
      <c r="E2503" s="2" t="s">
        <v>1293</v>
      </c>
      <c r="F2503" s="2" t="s">
        <v>1422</v>
      </c>
      <c r="G2503" s="2" t="s">
        <v>1220</v>
      </c>
      <c r="H2503" s="2" t="s">
        <v>1381</v>
      </c>
      <c r="I2503" s="2" t="s">
        <v>1226</v>
      </c>
      <c r="J2503">
        <v>1.0680000000000001</v>
      </c>
    </row>
    <row r="2504" spans="1:10" hidden="1">
      <c r="A2504" t="str">
        <f t="shared" si="39"/>
        <v>44570LAL</v>
      </c>
      <c r="B2504" s="1">
        <v>44570</v>
      </c>
      <c r="C2504" t="s">
        <v>1265</v>
      </c>
      <c r="D2504" s="2" t="s">
        <v>1183</v>
      </c>
      <c r="E2504" s="2" t="s">
        <v>1381</v>
      </c>
      <c r="F2504" s="2" t="s">
        <v>1355</v>
      </c>
      <c r="G2504" s="2" t="s">
        <v>1696</v>
      </c>
      <c r="H2504" s="2" t="s">
        <v>1328</v>
      </c>
      <c r="I2504" s="2" t="s">
        <v>1430</v>
      </c>
      <c r="J2504">
        <v>1.0620000000000001</v>
      </c>
    </row>
    <row r="2505" spans="1:10" hidden="1">
      <c r="A2505" t="str">
        <f t="shared" si="39"/>
        <v>44570MIN</v>
      </c>
      <c r="B2505" s="1">
        <v>44570</v>
      </c>
      <c r="C2505" t="s">
        <v>1266</v>
      </c>
      <c r="D2505" s="2" t="s">
        <v>1187</v>
      </c>
      <c r="E2505" s="2" t="s">
        <v>1426</v>
      </c>
      <c r="F2505" s="2" t="s">
        <v>1294</v>
      </c>
      <c r="G2505" s="2" t="s">
        <v>1697</v>
      </c>
      <c r="H2505" s="2" t="s">
        <v>1392</v>
      </c>
      <c r="I2505" s="2" t="s">
        <v>1476</v>
      </c>
      <c r="J2505">
        <v>1.0609999999999999</v>
      </c>
    </row>
    <row r="2506" spans="1:10" hidden="1">
      <c r="A2506" t="str">
        <f t="shared" si="39"/>
        <v>44570NOP</v>
      </c>
      <c r="B2506" s="1">
        <v>44570</v>
      </c>
      <c r="C2506" t="s">
        <v>1267</v>
      </c>
      <c r="D2506" s="2" t="s">
        <v>1188</v>
      </c>
      <c r="E2506" s="2" t="s">
        <v>1334</v>
      </c>
      <c r="F2506" s="2" t="s">
        <v>1301</v>
      </c>
      <c r="G2506" s="2" t="s">
        <v>1405</v>
      </c>
      <c r="H2506" s="2" t="s">
        <v>1542</v>
      </c>
      <c r="I2506" s="2" t="s">
        <v>1292</v>
      </c>
      <c r="J2506">
        <v>1.1020000000000001</v>
      </c>
    </row>
    <row r="2507" spans="1:10" hidden="1">
      <c r="A2507" t="str">
        <f t="shared" si="39"/>
        <v>44570HOU</v>
      </c>
      <c r="B2507" s="1">
        <v>44570</v>
      </c>
      <c r="C2507" t="s">
        <v>1268</v>
      </c>
      <c r="D2507" s="2" t="s">
        <v>1180</v>
      </c>
      <c r="E2507" s="2" t="s">
        <v>1505</v>
      </c>
      <c r="F2507" s="2" t="s">
        <v>1481</v>
      </c>
      <c r="G2507" s="2" t="s">
        <v>1507</v>
      </c>
      <c r="H2507" s="2" t="s">
        <v>1291</v>
      </c>
      <c r="I2507" s="2" t="s">
        <v>1468</v>
      </c>
      <c r="J2507">
        <v>1.04</v>
      </c>
    </row>
    <row r="2508" spans="1:10" hidden="1">
      <c r="A2508" t="str">
        <f t="shared" si="39"/>
        <v>44570LAC</v>
      </c>
      <c r="B2508" s="1">
        <v>44570</v>
      </c>
      <c r="C2508" t="s">
        <v>1269</v>
      </c>
      <c r="D2508" s="2" t="s">
        <v>1182</v>
      </c>
      <c r="E2508" s="2" t="s">
        <v>1336</v>
      </c>
      <c r="F2508" s="2" t="s">
        <v>1373</v>
      </c>
      <c r="G2508" s="2" t="s">
        <v>1677</v>
      </c>
      <c r="H2508" s="2" t="s">
        <v>1505</v>
      </c>
      <c r="I2508" s="2" t="s">
        <v>1338</v>
      </c>
      <c r="J2508">
        <v>1.147</v>
      </c>
    </row>
    <row r="2509" spans="1:10" hidden="1">
      <c r="A2509" t="str">
        <f t="shared" si="39"/>
        <v>44570ORL</v>
      </c>
      <c r="B2509" s="1">
        <v>44570</v>
      </c>
      <c r="C2509" t="s">
        <v>1270</v>
      </c>
      <c r="D2509" s="2" t="s">
        <v>1191</v>
      </c>
      <c r="E2509" s="2" t="s">
        <v>1454</v>
      </c>
      <c r="F2509" s="2" t="s">
        <v>1400</v>
      </c>
      <c r="G2509" s="2" t="s">
        <v>1326</v>
      </c>
      <c r="H2509" s="2" t="s">
        <v>1211</v>
      </c>
      <c r="I2509" s="2" t="s">
        <v>1520</v>
      </c>
      <c r="J2509">
        <v>1.0209999999999999</v>
      </c>
    </row>
    <row r="2510" spans="1:10" hidden="1">
      <c r="A2510" t="str">
        <f t="shared" si="39"/>
        <v>44570OKC</v>
      </c>
      <c r="B2510" s="1">
        <v>44570</v>
      </c>
      <c r="C2510" t="s">
        <v>1271</v>
      </c>
      <c r="D2510" s="2" t="s">
        <v>1190</v>
      </c>
      <c r="E2510" s="2" t="s">
        <v>1456</v>
      </c>
      <c r="F2510" s="2" t="s">
        <v>1651</v>
      </c>
      <c r="G2510" s="2" t="s">
        <v>1564</v>
      </c>
      <c r="H2510" s="2" t="s">
        <v>1373</v>
      </c>
      <c r="I2510" s="2" t="s">
        <v>1308</v>
      </c>
      <c r="J2510">
        <v>1.0069999999999999</v>
      </c>
    </row>
    <row r="2511" spans="1:10" hidden="1">
      <c r="A2511" t="str">
        <f t="shared" si="39"/>
        <v>44570DET</v>
      </c>
      <c r="B2511" s="1">
        <v>44570</v>
      </c>
      <c r="C2511" t="s">
        <v>1273</v>
      </c>
      <c r="D2511" s="2" t="s">
        <v>1178</v>
      </c>
      <c r="E2511" s="2" t="s">
        <v>1375</v>
      </c>
      <c r="F2511" s="2" t="s">
        <v>1454</v>
      </c>
      <c r="G2511" s="2" t="s">
        <v>1695</v>
      </c>
      <c r="H2511" s="2" t="s">
        <v>1507</v>
      </c>
      <c r="I2511" s="2" t="s">
        <v>1228</v>
      </c>
      <c r="J2511">
        <v>1.048</v>
      </c>
    </row>
    <row r="2512" spans="1:10" hidden="1">
      <c r="A2512" t="str">
        <f t="shared" si="39"/>
        <v>44571--</v>
      </c>
      <c r="B2512" s="1">
        <v>44571</v>
      </c>
      <c r="C2512" t="s">
        <v>1209</v>
      </c>
      <c r="D2512" s="2" t="s">
        <v>1209</v>
      </c>
      <c r="E2512" s="2" t="s">
        <v>1209</v>
      </c>
      <c r="F2512" s="2" t="s">
        <v>1209</v>
      </c>
      <c r="G2512" s="2" t="s">
        <v>1209</v>
      </c>
      <c r="H2512" s="2" t="s">
        <v>1209</v>
      </c>
      <c r="I2512" s="2" t="s">
        <v>1209</v>
      </c>
      <c r="J2512" t="s">
        <v>1209</v>
      </c>
    </row>
    <row r="2513" spans="1:10" hidden="1">
      <c r="A2513" t="str">
        <f t="shared" si="39"/>
        <v>44571UTA</v>
      </c>
      <c r="B2513" s="1">
        <v>44571</v>
      </c>
      <c r="C2513" t="s">
        <v>1237</v>
      </c>
      <c r="D2513" s="2" t="s">
        <v>1196</v>
      </c>
      <c r="E2513" s="2" t="s">
        <v>1329</v>
      </c>
      <c r="F2513" s="2" t="s">
        <v>1358</v>
      </c>
      <c r="G2513" s="2" t="s">
        <v>1545</v>
      </c>
      <c r="H2513" s="2" t="s">
        <v>1321</v>
      </c>
      <c r="I2513" s="2" t="s">
        <v>1526</v>
      </c>
      <c r="J2513">
        <v>1.1459999999999999</v>
      </c>
    </row>
    <row r="2514" spans="1:10">
      <c r="A2514" t="str">
        <f t="shared" si="39"/>
        <v>44571ATL</v>
      </c>
      <c r="B2514" s="1">
        <v>44571</v>
      </c>
      <c r="C2514" t="s">
        <v>1238</v>
      </c>
      <c r="D2514" s="2" t="s">
        <v>1168</v>
      </c>
      <c r="E2514" s="2" t="s">
        <v>1621</v>
      </c>
      <c r="F2514" s="2" t="s">
        <v>1221</v>
      </c>
      <c r="G2514" s="2" t="s">
        <v>1253</v>
      </c>
      <c r="H2514" s="2" t="s">
        <v>1359</v>
      </c>
      <c r="I2514" s="2" t="s">
        <v>1223</v>
      </c>
      <c r="J2514">
        <v>1.109</v>
      </c>
    </row>
    <row r="2515" spans="1:10" hidden="1">
      <c r="A2515" t="str">
        <f t="shared" si="39"/>
        <v>44571CHA</v>
      </c>
      <c r="B2515" s="1">
        <v>44571</v>
      </c>
      <c r="C2515" t="s">
        <v>1240</v>
      </c>
      <c r="D2515" s="2" t="s">
        <v>1174</v>
      </c>
      <c r="E2515" s="2" t="s">
        <v>1414</v>
      </c>
      <c r="F2515" s="2" t="s">
        <v>1627</v>
      </c>
      <c r="G2515" s="2" t="s">
        <v>1223</v>
      </c>
      <c r="H2515" s="2" t="s">
        <v>1535</v>
      </c>
      <c r="I2515" s="2" t="s">
        <v>1427</v>
      </c>
      <c r="J2515">
        <v>1.075</v>
      </c>
    </row>
    <row r="2516" spans="1:10" hidden="1">
      <c r="A2516" t="str">
        <f t="shared" si="39"/>
        <v>44571CHI</v>
      </c>
      <c r="B2516" s="1">
        <v>44571</v>
      </c>
      <c r="C2516" t="s">
        <v>1241</v>
      </c>
      <c r="D2516" s="2" t="s">
        <v>1173</v>
      </c>
      <c r="E2516" s="2" t="s">
        <v>1442</v>
      </c>
      <c r="F2516" s="2" t="s">
        <v>1526</v>
      </c>
      <c r="G2516" s="2" t="s">
        <v>1670</v>
      </c>
      <c r="H2516" s="2" t="s">
        <v>1413</v>
      </c>
      <c r="I2516" s="2" t="s">
        <v>1280</v>
      </c>
      <c r="J2516">
        <v>1.081</v>
      </c>
    </row>
    <row r="2517" spans="1:10" hidden="1">
      <c r="A2517" t="str">
        <f t="shared" si="39"/>
        <v>44571MIA</v>
      </c>
      <c r="B2517" s="1">
        <v>44571</v>
      </c>
      <c r="C2517" t="s">
        <v>1242</v>
      </c>
      <c r="D2517" s="2" t="s">
        <v>1185</v>
      </c>
      <c r="E2517" s="2" t="s">
        <v>1422</v>
      </c>
      <c r="F2517" s="2" t="s">
        <v>1531</v>
      </c>
      <c r="G2517" s="2" t="s">
        <v>1644</v>
      </c>
      <c r="H2517" s="2" t="s">
        <v>1486</v>
      </c>
      <c r="I2517" s="2" t="s">
        <v>1286</v>
      </c>
      <c r="J2517">
        <v>1.073</v>
      </c>
    </row>
    <row r="2518" spans="1:10" hidden="1">
      <c r="A2518" t="str">
        <f t="shared" si="39"/>
        <v>44571MIL</v>
      </c>
      <c r="B2518" s="1">
        <v>44571</v>
      </c>
      <c r="C2518" t="s">
        <v>1243</v>
      </c>
      <c r="D2518" s="2" t="s">
        <v>1186</v>
      </c>
      <c r="E2518" s="2" t="s">
        <v>1401</v>
      </c>
      <c r="F2518" s="2" t="s">
        <v>1304</v>
      </c>
      <c r="G2518" s="2" t="s">
        <v>1365</v>
      </c>
      <c r="H2518" s="2" t="s">
        <v>1541</v>
      </c>
      <c r="I2518" s="2" t="s">
        <v>1473</v>
      </c>
      <c r="J2518">
        <v>1.129</v>
      </c>
    </row>
    <row r="2519" spans="1:10" hidden="1">
      <c r="A2519" t="str">
        <f t="shared" si="39"/>
        <v>44571PHX</v>
      </c>
      <c r="B2519" s="1">
        <v>44571</v>
      </c>
      <c r="C2519" t="s">
        <v>1244</v>
      </c>
      <c r="D2519" s="2" t="s">
        <v>1215</v>
      </c>
      <c r="E2519" s="2" t="s">
        <v>1224</v>
      </c>
      <c r="F2519" s="2" t="s">
        <v>1304</v>
      </c>
      <c r="G2519" s="2" t="s">
        <v>1507</v>
      </c>
      <c r="H2519" s="2" t="s">
        <v>1437</v>
      </c>
      <c r="I2519" s="2" t="s">
        <v>1384</v>
      </c>
      <c r="J2519">
        <v>1.133</v>
      </c>
    </row>
    <row r="2520" spans="1:10" hidden="1">
      <c r="A2520" t="str">
        <f t="shared" si="39"/>
        <v>44571MEM</v>
      </c>
      <c r="B2520" s="1">
        <v>44571</v>
      </c>
      <c r="C2520" t="s">
        <v>1245</v>
      </c>
      <c r="D2520" s="2" t="s">
        <v>1184</v>
      </c>
      <c r="E2520" s="2" t="s">
        <v>1460</v>
      </c>
      <c r="F2520" s="2" t="s">
        <v>1279</v>
      </c>
      <c r="G2520" s="2" t="s">
        <v>1572</v>
      </c>
      <c r="H2520" s="2" t="s">
        <v>1621</v>
      </c>
      <c r="I2520" s="2" t="s">
        <v>1331</v>
      </c>
      <c r="J2520">
        <v>1.0880000000000001</v>
      </c>
    </row>
    <row r="2521" spans="1:10" hidden="1">
      <c r="A2521" t="str">
        <f t="shared" si="39"/>
        <v>44571GSW</v>
      </c>
      <c r="B2521" s="1">
        <v>44571</v>
      </c>
      <c r="C2521" t="s">
        <v>1246</v>
      </c>
      <c r="D2521" s="2" t="s">
        <v>1179</v>
      </c>
      <c r="E2521" s="2" t="s">
        <v>1425</v>
      </c>
      <c r="F2521" s="2" t="s">
        <v>1499</v>
      </c>
      <c r="G2521" s="2" t="s">
        <v>1525</v>
      </c>
      <c r="H2521" s="2" t="s">
        <v>1281</v>
      </c>
      <c r="I2521" s="2" t="s">
        <v>1389</v>
      </c>
      <c r="J2521">
        <v>1.077</v>
      </c>
    </row>
    <row r="2522" spans="1:10" hidden="1">
      <c r="A2522" t="str">
        <f t="shared" si="39"/>
        <v>44571TOR</v>
      </c>
      <c r="B2522" s="1">
        <v>44571</v>
      </c>
      <c r="C2522" t="s">
        <v>1247</v>
      </c>
      <c r="D2522" s="2" t="s">
        <v>1195</v>
      </c>
      <c r="E2522" s="2" t="s">
        <v>1325</v>
      </c>
      <c r="F2522" s="2" t="s">
        <v>1571</v>
      </c>
      <c r="G2522" s="2" t="s">
        <v>1575</v>
      </c>
      <c r="H2522" s="2" t="s">
        <v>1541</v>
      </c>
      <c r="I2522" s="2" t="s">
        <v>1384</v>
      </c>
      <c r="J2522">
        <v>1.085</v>
      </c>
    </row>
    <row r="2523" spans="1:10" hidden="1">
      <c r="A2523" t="str">
        <f t="shared" si="39"/>
        <v>44571POR</v>
      </c>
      <c r="B2523" s="1">
        <v>44571</v>
      </c>
      <c r="C2523" t="s">
        <v>1248</v>
      </c>
      <c r="D2523" s="2" t="s">
        <v>1193</v>
      </c>
      <c r="E2523" s="2" t="s">
        <v>1459</v>
      </c>
      <c r="F2523" s="2" t="s">
        <v>1495</v>
      </c>
      <c r="G2523" s="2" t="s">
        <v>1295</v>
      </c>
      <c r="H2523" s="2" t="s">
        <v>1528</v>
      </c>
      <c r="I2523" s="2" t="s">
        <v>1301</v>
      </c>
      <c r="J2523">
        <v>1.1439999999999999</v>
      </c>
    </row>
    <row r="2524" spans="1:10" hidden="1">
      <c r="A2524" t="str">
        <f t="shared" si="39"/>
        <v>44571PHI</v>
      </c>
      <c r="B2524" s="1">
        <v>44571</v>
      </c>
      <c r="C2524" t="s">
        <v>1249</v>
      </c>
      <c r="D2524" s="2" t="s">
        <v>1192</v>
      </c>
      <c r="E2524" s="2" t="s">
        <v>1459</v>
      </c>
      <c r="F2524" s="2" t="s">
        <v>1598</v>
      </c>
      <c r="G2524" s="2" t="s">
        <v>1576</v>
      </c>
      <c r="H2524" s="2" t="s">
        <v>1425</v>
      </c>
      <c r="I2524" s="2" t="s">
        <v>1286</v>
      </c>
      <c r="J2524">
        <v>1.1020000000000001</v>
      </c>
    </row>
    <row r="2525" spans="1:10" hidden="1">
      <c r="A2525" t="str">
        <f t="shared" si="39"/>
        <v>44571CLE</v>
      </c>
      <c r="B2525" s="1">
        <v>44571</v>
      </c>
      <c r="C2525" t="s">
        <v>1250</v>
      </c>
      <c r="D2525" s="2" t="s">
        <v>1175</v>
      </c>
      <c r="E2525" s="2" t="s">
        <v>1459</v>
      </c>
      <c r="F2525" s="2" t="s">
        <v>1277</v>
      </c>
      <c r="G2525" s="2" t="s">
        <v>1627</v>
      </c>
      <c r="H2525" s="2" t="s">
        <v>1541</v>
      </c>
      <c r="I2525" s="2" t="s">
        <v>1351</v>
      </c>
      <c r="J2525">
        <v>1.026</v>
      </c>
    </row>
    <row r="2526" spans="1:10" hidden="1">
      <c r="A2526" t="str">
        <f t="shared" si="39"/>
        <v>44571BKN</v>
      </c>
      <c r="B2526" s="1">
        <v>44571</v>
      </c>
      <c r="C2526" t="s">
        <v>1251</v>
      </c>
      <c r="D2526" s="2" t="s">
        <v>1171</v>
      </c>
      <c r="E2526" s="2" t="s">
        <v>1286</v>
      </c>
      <c r="F2526" s="2" t="s">
        <v>1486</v>
      </c>
      <c r="G2526" s="2" t="s">
        <v>1459</v>
      </c>
      <c r="H2526" s="2" t="s">
        <v>1501</v>
      </c>
      <c r="I2526" s="2" t="s">
        <v>1320</v>
      </c>
      <c r="J2526">
        <v>1.1439999999999999</v>
      </c>
    </row>
    <row r="2527" spans="1:10" hidden="1">
      <c r="A2527" t="str">
        <f t="shared" si="39"/>
        <v>44571IND</v>
      </c>
      <c r="B2527" s="1">
        <v>44571</v>
      </c>
      <c r="C2527" t="s">
        <v>1252</v>
      </c>
      <c r="D2527" s="2" t="s">
        <v>1181</v>
      </c>
      <c r="E2527" s="2" t="s">
        <v>1288</v>
      </c>
      <c r="F2527" s="2" t="s">
        <v>1219</v>
      </c>
      <c r="G2527" s="2" t="s">
        <v>1529</v>
      </c>
      <c r="H2527" s="2" t="s">
        <v>1320</v>
      </c>
      <c r="I2527" s="2" t="s">
        <v>1336</v>
      </c>
      <c r="J2527">
        <v>1.091</v>
      </c>
    </row>
    <row r="2528" spans="1:10" hidden="1">
      <c r="A2528" t="str">
        <f t="shared" si="39"/>
        <v>44571SAS</v>
      </c>
      <c r="B2528" s="1">
        <v>44571</v>
      </c>
      <c r="C2528" t="s">
        <v>1255</v>
      </c>
      <c r="D2528" s="2" t="s">
        <v>1194</v>
      </c>
      <c r="E2528" s="2" t="s">
        <v>1386</v>
      </c>
      <c r="F2528" s="2" t="s">
        <v>1396</v>
      </c>
      <c r="G2528" s="2" t="s">
        <v>1211</v>
      </c>
      <c r="H2528" s="2" t="s">
        <v>1320</v>
      </c>
      <c r="I2528" s="2" t="s">
        <v>1394</v>
      </c>
      <c r="J2528">
        <v>1.0780000000000001</v>
      </c>
    </row>
    <row r="2529" spans="1:10" hidden="1">
      <c r="A2529" t="str">
        <f t="shared" si="39"/>
        <v>44571DAL</v>
      </c>
      <c r="B2529" s="1">
        <v>44571</v>
      </c>
      <c r="C2529" t="s">
        <v>1256</v>
      </c>
      <c r="D2529" s="2" t="s">
        <v>1176</v>
      </c>
      <c r="E2529" s="2" t="s">
        <v>1387</v>
      </c>
      <c r="F2529" s="2" t="s">
        <v>1414</v>
      </c>
      <c r="G2529" s="2" t="s">
        <v>1617</v>
      </c>
      <c r="H2529" s="2" t="s">
        <v>1328</v>
      </c>
      <c r="I2529" s="2" t="s">
        <v>1440</v>
      </c>
      <c r="J2529">
        <v>1.119</v>
      </c>
    </row>
    <row r="2530" spans="1:10" hidden="1">
      <c r="A2530" t="str">
        <f t="shared" si="39"/>
        <v>44571DEN</v>
      </c>
      <c r="B2530" s="1">
        <v>44571</v>
      </c>
      <c r="C2530" t="s">
        <v>1260</v>
      </c>
      <c r="D2530" s="2" t="s">
        <v>1177</v>
      </c>
      <c r="E2530" s="2" t="s">
        <v>1387</v>
      </c>
      <c r="F2530" s="2" t="s">
        <v>1286</v>
      </c>
      <c r="G2530" s="2" t="s">
        <v>1354</v>
      </c>
      <c r="H2530" s="2" t="s">
        <v>1387</v>
      </c>
      <c r="I2530" s="2" t="s">
        <v>1440</v>
      </c>
      <c r="J2530">
        <v>1.1359999999999999</v>
      </c>
    </row>
    <row r="2531" spans="1:10" hidden="1">
      <c r="A2531" t="str">
        <f t="shared" si="39"/>
        <v>44571WAS</v>
      </c>
      <c r="B2531" s="1">
        <v>44571</v>
      </c>
      <c r="C2531" t="s">
        <v>1261</v>
      </c>
      <c r="D2531" s="2" t="s">
        <v>1197</v>
      </c>
      <c r="E2531" s="2" t="s">
        <v>1542</v>
      </c>
      <c r="F2531" s="2" t="s">
        <v>1621</v>
      </c>
      <c r="G2531" s="2" t="s">
        <v>1531</v>
      </c>
      <c r="H2531" s="2" t="s">
        <v>1384</v>
      </c>
      <c r="I2531" s="2" t="s">
        <v>1291</v>
      </c>
      <c r="J2531">
        <v>1.077</v>
      </c>
    </row>
    <row r="2532" spans="1:10" hidden="1">
      <c r="A2532" t="str">
        <f t="shared" si="39"/>
        <v>44571BOS</v>
      </c>
      <c r="B2532" s="1">
        <v>44571</v>
      </c>
      <c r="C2532" t="s">
        <v>1262</v>
      </c>
      <c r="D2532" s="2" t="s">
        <v>1172</v>
      </c>
      <c r="E2532" s="2" t="s">
        <v>1443</v>
      </c>
      <c r="F2532" s="2" t="s">
        <v>1546</v>
      </c>
      <c r="G2532" s="2" t="s">
        <v>1275</v>
      </c>
      <c r="H2532" s="2" t="s">
        <v>1328</v>
      </c>
      <c r="I2532" s="2" t="s">
        <v>1379</v>
      </c>
      <c r="J2532">
        <v>1.105</v>
      </c>
    </row>
    <row r="2533" spans="1:10" hidden="1">
      <c r="A2533" t="str">
        <f t="shared" si="39"/>
        <v>44571SAC</v>
      </c>
      <c r="B2533" s="1">
        <v>44571</v>
      </c>
      <c r="C2533" t="s">
        <v>1263</v>
      </c>
      <c r="D2533" s="2" t="s">
        <v>1214</v>
      </c>
      <c r="E2533" s="2" t="s">
        <v>1293</v>
      </c>
      <c r="F2533" s="2" t="s">
        <v>1283</v>
      </c>
      <c r="G2533" s="2" t="s">
        <v>1442</v>
      </c>
      <c r="H2533" s="2" t="s">
        <v>1428</v>
      </c>
      <c r="I2533" s="2" t="s">
        <v>1542</v>
      </c>
      <c r="J2533">
        <v>1.1020000000000001</v>
      </c>
    </row>
    <row r="2534" spans="1:10" hidden="1">
      <c r="A2534" t="str">
        <f t="shared" si="39"/>
        <v>44571LAL</v>
      </c>
      <c r="B2534" s="1">
        <v>44571</v>
      </c>
      <c r="C2534" t="s">
        <v>1264</v>
      </c>
      <c r="D2534" s="2" t="s">
        <v>1183</v>
      </c>
      <c r="E2534" s="2" t="s">
        <v>1381</v>
      </c>
      <c r="F2534" s="2" t="s">
        <v>1355</v>
      </c>
      <c r="G2534" s="2" t="s">
        <v>1696</v>
      </c>
      <c r="H2534" s="2" t="s">
        <v>1328</v>
      </c>
      <c r="I2534" s="2" t="s">
        <v>1430</v>
      </c>
      <c r="J2534">
        <v>1.0620000000000001</v>
      </c>
    </row>
    <row r="2535" spans="1:10" hidden="1">
      <c r="A2535" t="str">
        <f t="shared" si="39"/>
        <v>44571NYK</v>
      </c>
      <c r="B2535" s="1">
        <v>44571</v>
      </c>
      <c r="C2535" t="s">
        <v>1265</v>
      </c>
      <c r="D2535" s="2" t="s">
        <v>1189</v>
      </c>
      <c r="E2535" s="2" t="s">
        <v>1428</v>
      </c>
      <c r="F2535" s="2" t="s">
        <v>1415</v>
      </c>
      <c r="G2535" s="2" t="s">
        <v>1538</v>
      </c>
      <c r="H2535" s="2" t="s">
        <v>1381</v>
      </c>
      <c r="I2535" s="2" t="s">
        <v>1448</v>
      </c>
      <c r="J2535">
        <v>1.0680000000000001</v>
      </c>
    </row>
    <row r="2536" spans="1:10" hidden="1">
      <c r="A2536" t="str">
        <f t="shared" si="39"/>
        <v>44571MIN</v>
      </c>
      <c r="B2536" s="1">
        <v>44571</v>
      </c>
      <c r="C2536" t="s">
        <v>1266</v>
      </c>
      <c r="D2536" s="2" t="s">
        <v>1187</v>
      </c>
      <c r="E2536" s="2" t="s">
        <v>1426</v>
      </c>
      <c r="F2536" s="2" t="s">
        <v>1294</v>
      </c>
      <c r="G2536" s="2" t="s">
        <v>1697</v>
      </c>
      <c r="H2536" s="2" t="s">
        <v>1392</v>
      </c>
      <c r="I2536" s="2" t="s">
        <v>1476</v>
      </c>
      <c r="J2536">
        <v>1.0609999999999999</v>
      </c>
    </row>
    <row r="2537" spans="1:10" hidden="1">
      <c r="A2537" t="str">
        <f t="shared" si="39"/>
        <v>44571NOP</v>
      </c>
      <c r="B2537" s="1">
        <v>44571</v>
      </c>
      <c r="C2537" t="s">
        <v>1267</v>
      </c>
      <c r="D2537" s="2" t="s">
        <v>1188</v>
      </c>
      <c r="E2537" s="2" t="s">
        <v>1334</v>
      </c>
      <c r="F2537" s="2" t="s">
        <v>1301</v>
      </c>
      <c r="G2537" s="2" t="s">
        <v>1405</v>
      </c>
      <c r="H2537" s="2" t="s">
        <v>1542</v>
      </c>
      <c r="I2537" s="2" t="s">
        <v>1292</v>
      </c>
      <c r="J2537">
        <v>1.1020000000000001</v>
      </c>
    </row>
    <row r="2538" spans="1:10" hidden="1">
      <c r="A2538" t="str">
        <f t="shared" si="39"/>
        <v>44571HOU</v>
      </c>
      <c r="B2538" s="1">
        <v>44571</v>
      </c>
      <c r="C2538" t="s">
        <v>1268</v>
      </c>
      <c r="D2538" s="2" t="s">
        <v>1180</v>
      </c>
      <c r="E2538" s="2" t="s">
        <v>1505</v>
      </c>
      <c r="F2538" s="2" t="s">
        <v>1481</v>
      </c>
      <c r="G2538" s="2" t="s">
        <v>1507</v>
      </c>
      <c r="H2538" s="2" t="s">
        <v>1291</v>
      </c>
      <c r="I2538" s="2" t="s">
        <v>1468</v>
      </c>
      <c r="J2538">
        <v>1.04</v>
      </c>
    </row>
    <row r="2539" spans="1:10" hidden="1">
      <c r="A2539" t="str">
        <f t="shared" si="39"/>
        <v>44571LAC</v>
      </c>
      <c r="B2539" s="1">
        <v>44571</v>
      </c>
      <c r="C2539" t="s">
        <v>1269</v>
      </c>
      <c r="D2539" s="2" t="s">
        <v>1182</v>
      </c>
      <c r="E2539" s="2" t="s">
        <v>1481</v>
      </c>
      <c r="F2539" s="2" t="s">
        <v>1555</v>
      </c>
      <c r="G2539" s="2" t="s">
        <v>1396</v>
      </c>
      <c r="H2539" s="2" t="s">
        <v>1336</v>
      </c>
      <c r="I2539" s="2" t="s">
        <v>1338</v>
      </c>
      <c r="J2539">
        <v>1.147</v>
      </c>
    </row>
    <row r="2540" spans="1:10" hidden="1">
      <c r="A2540" t="str">
        <f t="shared" si="39"/>
        <v>44571ORL</v>
      </c>
      <c r="B2540" s="1">
        <v>44571</v>
      </c>
      <c r="C2540" t="s">
        <v>1270</v>
      </c>
      <c r="D2540" s="2" t="s">
        <v>1191</v>
      </c>
      <c r="E2540" s="2" t="s">
        <v>1472</v>
      </c>
      <c r="F2540" s="2" t="s">
        <v>1364</v>
      </c>
      <c r="G2540" s="2" t="s">
        <v>1493</v>
      </c>
      <c r="H2540" s="2" t="s">
        <v>1211</v>
      </c>
      <c r="I2540" s="2" t="s">
        <v>1306</v>
      </c>
      <c r="J2540">
        <v>1.0209999999999999</v>
      </c>
    </row>
    <row r="2541" spans="1:10" hidden="1">
      <c r="A2541" t="str">
        <f t="shared" si="39"/>
        <v>44571OKC</v>
      </c>
      <c r="B2541" s="1">
        <v>44571</v>
      </c>
      <c r="C2541" t="s">
        <v>1271</v>
      </c>
      <c r="D2541" s="2" t="s">
        <v>1190</v>
      </c>
      <c r="E2541" s="2" t="s">
        <v>1456</v>
      </c>
      <c r="F2541" s="2" t="s">
        <v>1651</v>
      </c>
      <c r="G2541" s="2" t="s">
        <v>1564</v>
      </c>
      <c r="H2541" s="2" t="s">
        <v>1373</v>
      </c>
      <c r="I2541" s="2" t="s">
        <v>1308</v>
      </c>
      <c r="J2541">
        <v>1.0069999999999999</v>
      </c>
    </row>
    <row r="2542" spans="1:10" hidden="1">
      <c r="A2542" t="str">
        <f t="shared" si="39"/>
        <v>44571DET</v>
      </c>
      <c r="B2542" s="1">
        <v>44571</v>
      </c>
      <c r="C2542" t="s">
        <v>1273</v>
      </c>
      <c r="D2542" s="2" t="s">
        <v>1178</v>
      </c>
      <c r="E2542" s="2" t="s">
        <v>1424</v>
      </c>
      <c r="F2542" s="2" t="s">
        <v>1632</v>
      </c>
      <c r="G2542" s="2" t="s">
        <v>1345</v>
      </c>
      <c r="H2542" s="2" t="s">
        <v>1487</v>
      </c>
      <c r="I2542" s="2" t="s">
        <v>1228</v>
      </c>
      <c r="J2542">
        <v>1.048</v>
      </c>
    </row>
    <row r="2543" spans="1:10" hidden="1">
      <c r="A2543" t="str">
        <f t="shared" si="39"/>
        <v>44572--</v>
      </c>
      <c r="B2543" s="1">
        <v>44572</v>
      </c>
      <c r="C2543" t="s">
        <v>1209</v>
      </c>
      <c r="D2543" s="2" t="s">
        <v>1209</v>
      </c>
      <c r="E2543" s="2" t="s">
        <v>1209</v>
      </c>
      <c r="F2543" s="2" t="s">
        <v>1209</v>
      </c>
      <c r="G2543" s="2" t="s">
        <v>1209</v>
      </c>
      <c r="H2543" s="2" t="s">
        <v>1209</v>
      </c>
      <c r="I2543" s="2" t="s">
        <v>1209</v>
      </c>
      <c r="J2543" t="s">
        <v>1209</v>
      </c>
    </row>
    <row r="2544" spans="1:10" hidden="1">
      <c r="A2544" t="str">
        <f t="shared" si="39"/>
        <v>44572UTA</v>
      </c>
      <c r="B2544" s="1">
        <v>44572</v>
      </c>
      <c r="C2544" t="s">
        <v>1237</v>
      </c>
      <c r="D2544" s="2" t="s">
        <v>1196</v>
      </c>
      <c r="E2544" s="2" t="s">
        <v>1329</v>
      </c>
      <c r="F2544" s="2" t="s">
        <v>1358</v>
      </c>
      <c r="G2544" s="2" t="s">
        <v>1545</v>
      </c>
      <c r="H2544" s="2" t="s">
        <v>1321</v>
      </c>
      <c r="I2544" s="2" t="s">
        <v>1526</v>
      </c>
      <c r="J2544">
        <v>1.1459999999999999</v>
      </c>
    </row>
    <row r="2545" spans="1:10">
      <c r="A2545" t="str">
        <f t="shared" si="39"/>
        <v>44572ATL</v>
      </c>
      <c r="B2545" s="1">
        <v>44572</v>
      </c>
      <c r="C2545" t="s">
        <v>1238</v>
      </c>
      <c r="D2545" s="2" t="s">
        <v>1168</v>
      </c>
      <c r="E2545" s="2" t="s">
        <v>1362</v>
      </c>
      <c r="F2545" s="2" t="s">
        <v>1297</v>
      </c>
      <c r="G2545" s="2" t="s">
        <v>1212</v>
      </c>
      <c r="H2545" s="2" t="s">
        <v>1359</v>
      </c>
      <c r="I2545" s="2" t="s">
        <v>1474</v>
      </c>
      <c r="J2545">
        <v>1.109</v>
      </c>
    </row>
    <row r="2546" spans="1:10" hidden="1">
      <c r="A2546" t="str">
        <f t="shared" si="39"/>
        <v>44572CHA</v>
      </c>
      <c r="B2546" s="1">
        <v>44572</v>
      </c>
      <c r="C2546" t="s">
        <v>1240</v>
      </c>
      <c r="D2546" s="2" t="s">
        <v>1174</v>
      </c>
      <c r="E2546" s="2" t="s">
        <v>1414</v>
      </c>
      <c r="F2546" s="2" t="s">
        <v>1627</v>
      </c>
      <c r="G2546" s="2" t="s">
        <v>1223</v>
      </c>
      <c r="H2546" s="2" t="s">
        <v>1535</v>
      </c>
      <c r="I2546" s="2" t="s">
        <v>1427</v>
      </c>
      <c r="J2546">
        <v>1.075</v>
      </c>
    </row>
    <row r="2547" spans="1:10" hidden="1">
      <c r="A2547" t="str">
        <f t="shared" si="39"/>
        <v>44572CHI</v>
      </c>
      <c r="B2547" s="1">
        <v>44572</v>
      </c>
      <c r="C2547" t="s">
        <v>1241</v>
      </c>
      <c r="D2547" s="2" t="s">
        <v>1173</v>
      </c>
      <c r="E2547" s="2" t="s">
        <v>1223</v>
      </c>
      <c r="F2547" s="2" t="s">
        <v>1419</v>
      </c>
      <c r="G2547" s="2" t="s">
        <v>1407</v>
      </c>
      <c r="H2547" s="2" t="s">
        <v>1413</v>
      </c>
      <c r="I2547" s="2" t="s">
        <v>1288</v>
      </c>
      <c r="J2547">
        <v>1.081</v>
      </c>
    </row>
    <row r="2548" spans="1:10" hidden="1">
      <c r="A2548" t="str">
        <f t="shared" si="39"/>
        <v>44572MIA</v>
      </c>
      <c r="B2548" s="1">
        <v>44572</v>
      </c>
      <c r="C2548" t="s">
        <v>1242</v>
      </c>
      <c r="D2548" s="2" t="s">
        <v>1185</v>
      </c>
      <c r="E2548" s="2" t="s">
        <v>1422</v>
      </c>
      <c r="F2548" s="2" t="s">
        <v>1531</v>
      </c>
      <c r="G2548" s="2" t="s">
        <v>1644</v>
      </c>
      <c r="H2548" s="2" t="s">
        <v>1486</v>
      </c>
      <c r="I2548" s="2" t="s">
        <v>1286</v>
      </c>
      <c r="J2548">
        <v>1.073</v>
      </c>
    </row>
    <row r="2549" spans="1:10" hidden="1">
      <c r="A2549" t="str">
        <f t="shared" si="39"/>
        <v>44572MIL</v>
      </c>
      <c r="B2549" s="1">
        <v>44572</v>
      </c>
      <c r="C2549" t="s">
        <v>1243</v>
      </c>
      <c r="D2549" s="2" t="s">
        <v>1186</v>
      </c>
      <c r="E2549" s="2" t="s">
        <v>1401</v>
      </c>
      <c r="F2549" s="2" t="s">
        <v>1304</v>
      </c>
      <c r="G2549" s="2" t="s">
        <v>1365</v>
      </c>
      <c r="H2549" s="2" t="s">
        <v>1541</v>
      </c>
      <c r="I2549" s="2" t="s">
        <v>1473</v>
      </c>
      <c r="J2549">
        <v>1.129</v>
      </c>
    </row>
    <row r="2550" spans="1:10" hidden="1">
      <c r="A2550" t="str">
        <f t="shared" si="39"/>
        <v>44572MEM</v>
      </c>
      <c r="B2550" s="1">
        <v>44572</v>
      </c>
      <c r="C2550" t="s">
        <v>1244</v>
      </c>
      <c r="D2550" s="2" t="s">
        <v>1184</v>
      </c>
      <c r="E2550" s="2" t="s">
        <v>1474</v>
      </c>
      <c r="F2550" s="2" t="s">
        <v>1581</v>
      </c>
      <c r="G2550" s="2" t="s">
        <v>1663</v>
      </c>
      <c r="H2550" s="2" t="s">
        <v>1621</v>
      </c>
      <c r="I2550" s="2" t="s">
        <v>1253</v>
      </c>
      <c r="J2550">
        <v>1.0880000000000001</v>
      </c>
    </row>
    <row r="2551" spans="1:10" hidden="1">
      <c r="A2551" t="str">
        <f t="shared" si="39"/>
        <v>44572PHX</v>
      </c>
      <c r="B2551" s="1">
        <v>44572</v>
      </c>
      <c r="C2551" t="s">
        <v>1245</v>
      </c>
      <c r="D2551" s="2" t="s">
        <v>1215</v>
      </c>
      <c r="E2551" s="2" t="s">
        <v>1224</v>
      </c>
      <c r="F2551" s="2" t="s">
        <v>1304</v>
      </c>
      <c r="G2551" s="2" t="s">
        <v>1507</v>
      </c>
      <c r="H2551" s="2" t="s">
        <v>1437</v>
      </c>
      <c r="I2551" s="2" t="s">
        <v>1384</v>
      </c>
      <c r="J2551">
        <v>1.133</v>
      </c>
    </row>
    <row r="2552" spans="1:10" hidden="1">
      <c r="A2552" t="str">
        <f t="shared" si="39"/>
        <v>44572TOR</v>
      </c>
      <c r="B2552" s="1">
        <v>44572</v>
      </c>
      <c r="C2552" t="s">
        <v>1246</v>
      </c>
      <c r="D2552" s="2" t="s">
        <v>1195</v>
      </c>
      <c r="E2552" s="2" t="s">
        <v>1225</v>
      </c>
      <c r="F2552" s="2" t="s">
        <v>1559</v>
      </c>
      <c r="G2552" s="2" t="s">
        <v>1641</v>
      </c>
      <c r="H2552" s="2" t="s">
        <v>1304</v>
      </c>
      <c r="I2552" s="2" t="s">
        <v>1384</v>
      </c>
      <c r="J2552">
        <v>1.085</v>
      </c>
    </row>
    <row r="2553" spans="1:10" hidden="1">
      <c r="A2553" t="str">
        <f t="shared" si="39"/>
        <v>44572GSW</v>
      </c>
      <c r="B2553" s="1">
        <v>44572</v>
      </c>
      <c r="C2553" t="s">
        <v>1247</v>
      </c>
      <c r="D2553" s="2" t="s">
        <v>1179</v>
      </c>
      <c r="E2553" s="2" t="s">
        <v>1225</v>
      </c>
      <c r="F2553" s="2" t="s">
        <v>1511</v>
      </c>
      <c r="G2553" s="2" t="s">
        <v>1343</v>
      </c>
      <c r="H2553" s="2" t="s">
        <v>1437</v>
      </c>
      <c r="I2553" s="2" t="s">
        <v>1389</v>
      </c>
      <c r="J2553">
        <v>1.077</v>
      </c>
    </row>
    <row r="2554" spans="1:10" hidden="1">
      <c r="A2554" t="str">
        <f t="shared" si="39"/>
        <v>44572PHI</v>
      </c>
      <c r="B2554" s="1">
        <v>44572</v>
      </c>
      <c r="C2554" t="s">
        <v>1248</v>
      </c>
      <c r="D2554" s="2" t="s">
        <v>1192</v>
      </c>
      <c r="E2554" s="2" t="s">
        <v>1459</v>
      </c>
      <c r="F2554" s="2" t="s">
        <v>1598</v>
      </c>
      <c r="G2554" s="2" t="s">
        <v>1576</v>
      </c>
      <c r="H2554" s="2" t="s">
        <v>1425</v>
      </c>
      <c r="I2554" s="2" t="s">
        <v>1286</v>
      </c>
      <c r="J2554">
        <v>1.1020000000000001</v>
      </c>
    </row>
    <row r="2555" spans="1:10" hidden="1">
      <c r="A2555" t="str">
        <f t="shared" si="39"/>
        <v>44572POR</v>
      </c>
      <c r="B2555" s="1">
        <v>44572</v>
      </c>
      <c r="C2555" t="s">
        <v>1249</v>
      </c>
      <c r="D2555" s="2" t="s">
        <v>1193</v>
      </c>
      <c r="E2555" s="2" t="s">
        <v>1280</v>
      </c>
      <c r="F2555" s="2" t="s">
        <v>1476</v>
      </c>
      <c r="G2555" s="2" t="s">
        <v>1292</v>
      </c>
      <c r="H2555" s="2" t="s">
        <v>1414</v>
      </c>
      <c r="I2555" s="2" t="s">
        <v>1301</v>
      </c>
      <c r="J2555">
        <v>1.1439999999999999</v>
      </c>
    </row>
    <row r="2556" spans="1:10" hidden="1">
      <c r="A2556" t="str">
        <f t="shared" si="39"/>
        <v>44572IND</v>
      </c>
      <c r="B2556" s="1">
        <v>44572</v>
      </c>
      <c r="C2556" t="s">
        <v>1250</v>
      </c>
      <c r="D2556" s="2" t="s">
        <v>1181</v>
      </c>
      <c r="E2556" s="2" t="s">
        <v>1288</v>
      </c>
      <c r="F2556" s="2" t="s">
        <v>1219</v>
      </c>
      <c r="G2556" s="2" t="s">
        <v>1529</v>
      </c>
      <c r="H2556" s="2" t="s">
        <v>1320</v>
      </c>
      <c r="I2556" s="2" t="s">
        <v>1336</v>
      </c>
      <c r="J2556">
        <v>1.091</v>
      </c>
    </row>
    <row r="2557" spans="1:10" hidden="1">
      <c r="A2557" t="str">
        <f t="shared" si="39"/>
        <v>44572BKN</v>
      </c>
      <c r="B2557" s="1">
        <v>44572</v>
      </c>
      <c r="C2557" t="s">
        <v>1251</v>
      </c>
      <c r="D2557" s="2" t="s">
        <v>1171</v>
      </c>
      <c r="E2557" s="2" t="s">
        <v>1436</v>
      </c>
      <c r="F2557" s="2" t="s">
        <v>1447</v>
      </c>
      <c r="G2557" s="2" t="s">
        <v>1370</v>
      </c>
      <c r="H2557" s="2" t="s">
        <v>1297</v>
      </c>
      <c r="I2557" s="2" t="s">
        <v>1320</v>
      </c>
      <c r="J2557">
        <v>1.1439999999999999</v>
      </c>
    </row>
    <row r="2558" spans="1:10" hidden="1">
      <c r="A2558" t="str">
        <f t="shared" si="39"/>
        <v>44572CLE</v>
      </c>
      <c r="B2558" s="1">
        <v>44572</v>
      </c>
      <c r="C2558" t="s">
        <v>1252</v>
      </c>
      <c r="D2558" s="2" t="s">
        <v>1175</v>
      </c>
      <c r="E2558" s="2" t="s">
        <v>1363</v>
      </c>
      <c r="F2558" s="2" t="s">
        <v>1210</v>
      </c>
      <c r="G2558" s="2" t="s">
        <v>1235</v>
      </c>
      <c r="H2558" s="2" t="s">
        <v>1541</v>
      </c>
      <c r="I2558" s="2" t="s">
        <v>1443</v>
      </c>
      <c r="J2558">
        <v>1.026</v>
      </c>
    </row>
    <row r="2559" spans="1:10" hidden="1">
      <c r="A2559" t="str">
        <f t="shared" si="39"/>
        <v>44572DAL</v>
      </c>
      <c r="B2559" s="1">
        <v>44572</v>
      </c>
      <c r="C2559" t="s">
        <v>1255</v>
      </c>
      <c r="D2559" s="2" t="s">
        <v>1176</v>
      </c>
      <c r="E2559" s="2" t="s">
        <v>1386</v>
      </c>
      <c r="F2559" s="2" t="s">
        <v>1310</v>
      </c>
      <c r="G2559" s="2" t="s">
        <v>1463</v>
      </c>
      <c r="H2559" s="2" t="s">
        <v>1363</v>
      </c>
      <c r="I2559" s="2" t="s">
        <v>1440</v>
      </c>
      <c r="J2559">
        <v>1.119</v>
      </c>
    </row>
    <row r="2560" spans="1:10" hidden="1">
      <c r="A2560" t="str">
        <f t="shared" si="39"/>
        <v>44572SAS</v>
      </c>
      <c r="B2560" s="1">
        <v>44572</v>
      </c>
      <c r="C2560" t="s">
        <v>1256</v>
      </c>
      <c r="D2560" s="2" t="s">
        <v>1194</v>
      </c>
      <c r="E2560" s="2" t="s">
        <v>1328</v>
      </c>
      <c r="F2560" s="2" t="s">
        <v>1343</v>
      </c>
      <c r="G2560" s="2" t="s">
        <v>1431</v>
      </c>
      <c r="H2560" s="2" t="s">
        <v>1320</v>
      </c>
      <c r="I2560" s="2" t="s">
        <v>1462</v>
      </c>
      <c r="J2560">
        <v>1.0780000000000001</v>
      </c>
    </row>
    <row r="2561" spans="1:10" hidden="1">
      <c r="A2561" t="str">
        <f t="shared" si="39"/>
        <v>44572DEN</v>
      </c>
      <c r="B2561" s="1">
        <v>44572</v>
      </c>
      <c r="C2561" t="s">
        <v>1260</v>
      </c>
      <c r="D2561" s="2" t="s">
        <v>1177</v>
      </c>
      <c r="E2561" s="2" t="s">
        <v>1387</v>
      </c>
      <c r="F2561" s="2" t="s">
        <v>1486</v>
      </c>
      <c r="G2561" s="2" t="s">
        <v>1253</v>
      </c>
      <c r="H2561" s="2" t="s">
        <v>1387</v>
      </c>
      <c r="I2561" s="2" t="s">
        <v>1440</v>
      </c>
      <c r="J2561">
        <v>1.1359999999999999</v>
      </c>
    </row>
    <row r="2562" spans="1:10" hidden="1">
      <c r="A2562" t="str">
        <f t="shared" si="39"/>
        <v>44572WAS</v>
      </c>
      <c r="B2562" s="1">
        <v>44572</v>
      </c>
      <c r="C2562" t="s">
        <v>1261</v>
      </c>
      <c r="D2562" s="2" t="s">
        <v>1197</v>
      </c>
      <c r="E2562" s="2" t="s">
        <v>1331</v>
      </c>
      <c r="F2562" s="2" t="s">
        <v>1379</v>
      </c>
      <c r="G2562" s="2" t="s">
        <v>1485</v>
      </c>
      <c r="H2562" s="2" t="s">
        <v>1384</v>
      </c>
      <c r="I2562" s="2" t="s">
        <v>1381</v>
      </c>
      <c r="J2562">
        <v>1.077</v>
      </c>
    </row>
    <row r="2563" spans="1:10" hidden="1">
      <c r="A2563" t="str">
        <f t="shared" ref="A2563:A2626" si="40">_xlfn.CONCAT(B2563,D2563)</f>
        <v>44572BOS</v>
      </c>
      <c r="B2563" s="1">
        <v>44572</v>
      </c>
      <c r="C2563" t="s">
        <v>1262</v>
      </c>
      <c r="D2563" s="2" t="s">
        <v>1172</v>
      </c>
      <c r="E2563" s="2" t="s">
        <v>1443</v>
      </c>
      <c r="F2563" s="2" t="s">
        <v>1546</v>
      </c>
      <c r="G2563" s="2" t="s">
        <v>1275</v>
      </c>
      <c r="H2563" s="2" t="s">
        <v>1328</v>
      </c>
      <c r="I2563" s="2" t="s">
        <v>1379</v>
      </c>
      <c r="J2563">
        <v>1.105</v>
      </c>
    </row>
    <row r="2564" spans="1:10" hidden="1">
      <c r="A2564" t="str">
        <f t="shared" si="40"/>
        <v>44572LAL</v>
      </c>
      <c r="B2564" s="1">
        <v>44572</v>
      </c>
      <c r="C2564" t="s">
        <v>1263</v>
      </c>
      <c r="D2564" s="2" t="s">
        <v>1183</v>
      </c>
      <c r="E2564" s="2" t="s">
        <v>1293</v>
      </c>
      <c r="F2564" s="2" t="s">
        <v>1495</v>
      </c>
      <c r="G2564" s="2" t="s">
        <v>1534</v>
      </c>
      <c r="H2564" s="2" t="s">
        <v>1253</v>
      </c>
      <c r="I2564" s="2" t="s">
        <v>1430</v>
      </c>
      <c r="J2564">
        <v>1.0620000000000001</v>
      </c>
    </row>
    <row r="2565" spans="1:10" hidden="1">
      <c r="A2565" t="str">
        <f t="shared" si="40"/>
        <v>44572MIN</v>
      </c>
      <c r="B2565" s="1">
        <v>44572</v>
      </c>
      <c r="C2565" t="s">
        <v>1264</v>
      </c>
      <c r="D2565" s="2" t="s">
        <v>1187</v>
      </c>
      <c r="E2565" s="2" t="s">
        <v>1379</v>
      </c>
      <c r="F2565" s="2" t="s">
        <v>1276</v>
      </c>
      <c r="G2565" s="2" t="s">
        <v>1657</v>
      </c>
      <c r="H2565" s="2" t="s">
        <v>1392</v>
      </c>
      <c r="I2565" s="2" t="s">
        <v>1401</v>
      </c>
      <c r="J2565">
        <v>1.0609999999999999</v>
      </c>
    </row>
    <row r="2566" spans="1:10" hidden="1">
      <c r="A2566" t="str">
        <f t="shared" si="40"/>
        <v>44572SAC</v>
      </c>
      <c r="B2566" s="1">
        <v>44572</v>
      </c>
      <c r="C2566" t="s">
        <v>1265</v>
      </c>
      <c r="D2566" s="2" t="s">
        <v>1214</v>
      </c>
      <c r="E2566" s="2" t="s">
        <v>1389</v>
      </c>
      <c r="F2566" s="2" t="s">
        <v>1367</v>
      </c>
      <c r="G2566" s="2" t="s">
        <v>1492</v>
      </c>
      <c r="H2566" s="2" t="s">
        <v>1428</v>
      </c>
      <c r="I2566" s="2" t="s">
        <v>1295</v>
      </c>
      <c r="J2566">
        <v>1.1020000000000001</v>
      </c>
    </row>
    <row r="2567" spans="1:10" hidden="1">
      <c r="A2567" t="str">
        <f t="shared" si="40"/>
        <v>44572NYK</v>
      </c>
      <c r="B2567" s="1">
        <v>44572</v>
      </c>
      <c r="C2567" t="s">
        <v>1266</v>
      </c>
      <c r="D2567" s="2" t="s">
        <v>1189</v>
      </c>
      <c r="E2567" s="2" t="s">
        <v>1428</v>
      </c>
      <c r="F2567" s="2" t="s">
        <v>1415</v>
      </c>
      <c r="G2567" s="2" t="s">
        <v>1538</v>
      </c>
      <c r="H2567" s="2" t="s">
        <v>1381</v>
      </c>
      <c r="I2567" s="2" t="s">
        <v>1448</v>
      </c>
      <c r="J2567">
        <v>1.0680000000000001</v>
      </c>
    </row>
    <row r="2568" spans="1:10" hidden="1">
      <c r="A2568" t="str">
        <f t="shared" si="40"/>
        <v>44572NOP</v>
      </c>
      <c r="B2568" s="1">
        <v>44572</v>
      </c>
      <c r="C2568" t="s">
        <v>1267</v>
      </c>
      <c r="D2568" s="2" t="s">
        <v>1188</v>
      </c>
      <c r="E2568" s="2" t="s">
        <v>1297</v>
      </c>
      <c r="F2568" s="2" t="s">
        <v>1426</v>
      </c>
      <c r="G2568" s="2" t="s">
        <v>1546</v>
      </c>
      <c r="H2568" s="2" t="s">
        <v>1542</v>
      </c>
      <c r="I2568" s="2" t="s">
        <v>1450</v>
      </c>
      <c r="J2568">
        <v>1.1020000000000001</v>
      </c>
    </row>
    <row r="2569" spans="1:10" hidden="1">
      <c r="A2569" t="str">
        <f t="shared" si="40"/>
        <v>44572HOU</v>
      </c>
      <c r="B2569" s="1">
        <v>44572</v>
      </c>
      <c r="C2569" t="s">
        <v>1268</v>
      </c>
      <c r="D2569" s="2" t="s">
        <v>1180</v>
      </c>
      <c r="E2569" s="2" t="s">
        <v>1462</v>
      </c>
      <c r="F2569" s="2" t="s">
        <v>1407</v>
      </c>
      <c r="G2569" s="2" t="s">
        <v>1419</v>
      </c>
      <c r="H2569" s="2" t="s">
        <v>1282</v>
      </c>
      <c r="I2569" s="2" t="s">
        <v>1468</v>
      </c>
      <c r="J2569">
        <v>1.04</v>
      </c>
    </row>
    <row r="2570" spans="1:10" hidden="1">
      <c r="A2570" t="str">
        <f t="shared" si="40"/>
        <v>44572LAC</v>
      </c>
      <c r="B2570" s="1">
        <v>44572</v>
      </c>
      <c r="C2570" t="s">
        <v>1269</v>
      </c>
      <c r="D2570" s="2" t="s">
        <v>1182</v>
      </c>
      <c r="E2570" s="2" t="s">
        <v>1505</v>
      </c>
      <c r="F2570" s="2" t="s">
        <v>1433</v>
      </c>
      <c r="G2570" s="2" t="s">
        <v>1494</v>
      </c>
      <c r="H2570" s="2" t="s">
        <v>1462</v>
      </c>
      <c r="I2570" s="2" t="s">
        <v>1338</v>
      </c>
      <c r="J2570">
        <v>1.147</v>
      </c>
    </row>
    <row r="2571" spans="1:10" hidden="1">
      <c r="A2571" t="str">
        <f t="shared" si="40"/>
        <v>44572ORL</v>
      </c>
      <c r="B2571" s="1">
        <v>44572</v>
      </c>
      <c r="C2571" t="s">
        <v>1270</v>
      </c>
      <c r="D2571" s="2" t="s">
        <v>1191</v>
      </c>
      <c r="E2571" s="2" t="s">
        <v>1472</v>
      </c>
      <c r="F2571" s="2" t="s">
        <v>1378</v>
      </c>
      <c r="G2571" s="2" t="s">
        <v>1487</v>
      </c>
      <c r="H2571" s="2" t="s">
        <v>1211</v>
      </c>
      <c r="I2571" s="2" t="s">
        <v>1306</v>
      </c>
      <c r="J2571">
        <v>1.0209999999999999</v>
      </c>
    </row>
    <row r="2572" spans="1:10" hidden="1">
      <c r="A2572" t="str">
        <f t="shared" si="40"/>
        <v>44572OKC</v>
      </c>
      <c r="B2572" s="1">
        <v>44572</v>
      </c>
      <c r="C2572" t="s">
        <v>1271</v>
      </c>
      <c r="D2572" s="2" t="s">
        <v>1190</v>
      </c>
      <c r="E2572" s="2" t="s">
        <v>1211</v>
      </c>
      <c r="F2572" s="2" t="s">
        <v>1341</v>
      </c>
      <c r="G2572" s="2" t="s">
        <v>1370</v>
      </c>
      <c r="H2572" s="2" t="s">
        <v>1383</v>
      </c>
      <c r="I2572" s="2" t="s">
        <v>1308</v>
      </c>
      <c r="J2572">
        <v>1.0069999999999999</v>
      </c>
    </row>
    <row r="2573" spans="1:10" hidden="1">
      <c r="A2573" t="str">
        <f t="shared" si="40"/>
        <v>44572DET</v>
      </c>
      <c r="B2573" s="1">
        <v>44572</v>
      </c>
      <c r="C2573" t="s">
        <v>1273</v>
      </c>
      <c r="D2573" s="2" t="s">
        <v>1178</v>
      </c>
      <c r="E2573" s="2" t="s">
        <v>1424</v>
      </c>
      <c r="F2573" s="2" t="s">
        <v>1632</v>
      </c>
      <c r="G2573" s="2" t="s">
        <v>1345</v>
      </c>
      <c r="H2573" s="2" t="s">
        <v>1487</v>
      </c>
      <c r="I2573" s="2" t="s">
        <v>1228</v>
      </c>
      <c r="J2573">
        <v>1.048</v>
      </c>
    </row>
    <row r="2574" spans="1:10" hidden="1">
      <c r="A2574" t="str">
        <f t="shared" si="40"/>
        <v>44573--</v>
      </c>
      <c r="B2574" s="1">
        <v>44573</v>
      </c>
      <c r="C2574" t="s">
        <v>1209</v>
      </c>
      <c r="D2574" s="2" t="s">
        <v>1209</v>
      </c>
      <c r="E2574" s="2" t="s">
        <v>1209</v>
      </c>
      <c r="F2574" s="2" t="s">
        <v>1209</v>
      </c>
      <c r="G2574" s="2" t="s">
        <v>1209</v>
      </c>
      <c r="H2574" s="2" t="s">
        <v>1209</v>
      </c>
      <c r="I2574" s="2" t="s">
        <v>1209</v>
      </c>
      <c r="J2574" t="s">
        <v>1209</v>
      </c>
    </row>
    <row r="2575" spans="1:10" hidden="1">
      <c r="A2575" t="str">
        <f t="shared" si="40"/>
        <v>44573UTA</v>
      </c>
      <c r="B2575" s="1">
        <v>44573</v>
      </c>
      <c r="C2575" t="s">
        <v>1237</v>
      </c>
      <c r="D2575" s="2" t="s">
        <v>1196</v>
      </c>
      <c r="E2575" s="2" t="s">
        <v>1329</v>
      </c>
      <c r="F2575" s="2" t="s">
        <v>1621</v>
      </c>
      <c r="G2575" s="2" t="s">
        <v>1294</v>
      </c>
      <c r="H2575" s="2" t="s">
        <v>1321</v>
      </c>
      <c r="I2575" s="2" t="s">
        <v>1526</v>
      </c>
      <c r="J2575">
        <v>1.1459999999999999</v>
      </c>
    </row>
    <row r="2576" spans="1:10">
      <c r="A2576" t="str">
        <f t="shared" si="40"/>
        <v>44573ATL</v>
      </c>
      <c r="B2576" s="1">
        <v>44573</v>
      </c>
      <c r="C2576" t="s">
        <v>1238</v>
      </c>
      <c r="D2576" s="2" t="s">
        <v>1168</v>
      </c>
      <c r="E2576" s="2" t="s">
        <v>1362</v>
      </c>
      <c r="F2576" s="2" t="s">
        <v>1297</v>
      </c>
      <c r="G2576" s="2" t="s">
        <v>1212</v>
      </c>
      <c r="H2576" s="2" t="s">
        <v>1359</v>
      </c>
      <c r="I2576" s="2" t="s">
        <v>1474</v>
      </c>
      <c r="J2576">
        <v>1.109</v>
      </c>
    </row>
    <row r="2577" spans="1:10" hidden="1">
      <c r="A2577" t="str">
        <f t="shared" si="40"/>
        <v>44573CHA</v>
      </c>
      <c r="B2577" s="1">
        <v>44573</v>
      </c>
      <c r="C2577" t="s">
        <v>1240</v>
      </c>
      <c r="D2577" s="2" t="s">
        <v>1174</v>
      </c>
      <c r="E2577" s="2" t="s">
        <v>1419</v>
      </c>
      <c r="F2577" s="2" t="s">
        <v>1666</v>
      </c>
      <c r="G2577" s="2" t="s">
        <v>1487</v>
      </c>
      <c r="H2577" s="2" t="s">
        <v>1358</v>
      </c>
      <c r="I2577" s="2" t="s">
        <v>1427</v>
      </c>
      <c r="J2577">
        <v>1.075</v>
      </c>
    </row>
    <row r="2578" spans="1:10" hidden="1">
      <c r="A2578" t="str">
        <f t="shared" si="40"/>
        <v>44573CHI</v>
      </c>
      <c r="B2578" s="1">
        <v>44573</v>
      </c>
      <c r="C2578" t="s">
        <v>1241</v>
      </c>
      <c r="D2578" s="2" t="s">
        <v>1173</v>
      </c>
      <c r="E2578" s="2" t="s">
        <v>1223</v>
      </c>
      <c r="F2578" s="2" t="s">
        <v>1419</v>
      </c>
      <c r="G2578" s="2" t="s">
        <v>1407</v>
      </c>
      <c r="H2578" s="2" t="s">
        <v>1413</v>
      </c>
      <c r="I2578" s="2" t="s">
        <v>1288</v>
      </c>
      <c r="J2578">
        <v>1.081</v>
      </c>
    </row>
    <row r="2579" spans="1:10" hidden="1">
      <c r="A2579" t="str">
        <f t="shared" si="40"/>
        <v>44573MIA</v>
      </c>
      <c r="B2579" s="1">
        <v>44573</v>
      </c>
      <c r="C2579" t="s">
        <v>1242</v>
      </c>
      <c r="D2579" s="2" t="s">
        <v>1185</v>
      </c>
      <c r="E2579" s="2" t="s">
        <v>1422</v>
      </c>
      <c r="F2579" s="2" t="s">
        <v>1531</v>
      </c>
      <c r="G2579" s="2" t="s">
        <v>1644</v>
      </c>
      <c r="H2579" s="2" t="s">
        <v>1486</v>
      </c>
      <c r="I2579" s="2" t="s">
        <v>1286</v>
      </c>
      <c r="J2579">
        <v>1.073</v>
      </c>
    </row>
    <row r="2580" spans="1:10" hidden="1">
      <c r="A2580" t="str">
        <f t="shared" si="40"/>
        <v>44573MEM</v>
      </c>
      <c r="B2580" s="1">
        <v>44573</v>
      </c>
      <c r="C2580" t="s">
        <v>1243</v>
      </c>
      <c r="D2580" s="2" t="s">
        <v>1184</v>
      </c>
      <c r="E2580" s="2" t="s">
        <v>1474</v>
      </c>
      <c r="F2580" s="2" t="s">
        <v>1581</v>
      </c>
      <c r="G2580" s="2" t="s">
        <v>1663</v>
      </c>
      <c r="H2580" s="2" t="s">
        <v>1621</v>
      </c>
      <c r="I2580" s="2" t="s">
        <v>1253</v>
      </c>
      <c r="J2580">
        <v>1.0880000000000001</v>
      </c>
    </row>
    <row r="2581" spans="1:10" hidden="1">
      <c r="A2581" t="str">
        <f t="shared" si="40"/>
        <v>44573MIL</v>
      </c>
      <c r="B2581" s="1">
        <v>44573</v>
      </c>
      <c r="C2581" t="s">
        <v>1244</v>
      </c>
      <c r="D2581" s="2" t="s">
        <v>1186</v>
      </c>
      <c r="E2581" s="2" t="s">
        <v>1427</v>
      </c>
      <c r="F2581" s="2" t="s">
        <v>1428</v>
      </c>
      <c r="G2581" s="2" t="s">
        <v>1513</v>
      </c>
      <c r="H2581" s="2" t="s">
        <v>1541</v>
      </c>
      <c r="I2581" s="2" t="s">
        <v>1422</v>
      </c>
      <c r="J2581">
        <v>1.129</v>
      </c>
    </row>
    <row r="2582" spans="1:10" hidden="1">
      <c r="A2582" t="str">
        <f t="shared" si="40"/>
        <v>44573PHX</v>
      </c>
      <c r="B2582" s="1">
        <v>44573</v>
      </c>
      <c r="C2582" t="s">
        <v>1245</v>
      </c>
      <c r="D2582" s="2" t="s">
        <v>1215</v>
      </c>
      <c r="E2582" s="2" t="s">
        <v>1224</v>
      </c>
      <c r="F2582" s="2" t="s">
        <v>1304</v>
      </c>
      <c r="G2582" s="2" t="s">
        <v>1507</v>
      </c>
      <c r="H2582" s="2" t="s">
        <v>1437</v>
      </c>
      <c r="I2582" s="2" t="s">
        <v>1384</v>
      </c>
      <c r="J2582">
        <v>1.133</v>
      </c>
    </row>
    <row r="2583" spans="1:10" hidden="1">
      <c r="A2583" t="str">
        <f t="shared" si="40"/>
        <v>44573TOR</v>
      </c>
      <c r="B2583" s="1">
        <v>44573</v>
      </c>
      <c r="C2583" t="s">
        <v>1246</v>
      </c>
      <c r="D2583" s="2" t="s">
        <v>1195</v>
      </c>
      <c r="E2583" s="2" t="s">
        <v>1225</v>
      </c>
      <c r="F2583" s="2" t="s">
        <v>1559</v>
      </c>
      <c r="G2583" s="2" t="s">
        <v>1641</v>
      </c>
      <c r="H2583" s="2" t="s">
        <v>1304</v>
      </c>
      <c r="I2583" s="2" t="s">
        <v>1384</v>
      </c>
      <c r="J2583">
        <v>1.085</v>
      </c>
    </row>
    <row r="2584" spans="1:10" hidden="1">
      <c r="A2584" t="str">
        <f t="shared" si="40"/>
        <v>44573GSW</v>
      </c>
      <c r="B2584" s="1">
        <v>44573</v>
      </c>
      <c r="C2584" t="s">
        <v>1247</v>
      </c>
      <c r="D2584" s="2" t="s">
        <v>1179</v>
      </c>
      <c r="E2584" s="2" t="s">
        <v>1225</v>
      </c>
      <c r="F2584" s="2" t="s">
        <v>1511</v>
      </c>
      <c r="G2584" s="2" t="s">
        <v>1343</v>
      </c>
      <c r="H2584" s="2" t="s">
        <v>1437</v>
      </c>
      <c r="I2584" s="2" t="s">
        <v>1389</v>
      </c>
      <c r="J2584">
        <v>1.077</v>
      </c>
    </row>
    <row r="2585" spans="1:10" hidden="1">
      <c r="A2585" t="str">
        <f t="shared" si="40"/>
        <v>44573POR</v>
      </c>
      <c r="B2585" s="1">
        <v>44573</v>
      </c>
      <c r="C2585" t="s">
        <v>1248</v>
      </c>
      <c r="D2585" s="2" t="s">
        <v>1193</v>
      </c>
      <c r="E2585" s="2" t="s">
        <v>1459</v>
      </c>
      <c r="F2585" s="2" t="s">
        <v>1328</v>
      </c>
      <c r="G2585" s="2" t="s">
        <v>1277</v>
      </c>
      <c r="H2585" s="2" t="s">
        <v>1437</v>
      </c>
      <c r="I2585" s="2" t="s">
        <v>1301</v>
      </c>
      <c r="J2585">
        <v>1.1439999999999999</v>
      </c>
    </row>
    <row r="2586" spans="1:10" hidden="1">
      <c r="A2586" t="str">
        <f t="shared" si="40"/>
        <v>44573PHI</v>
      </c>
      <c r="B2586" s="1">
        <v>44573</v>
      </c>
      <c r="C2586" t="s">
        <v>1249</v>
      </c>
      <c r="D2586" s="2" t="s">
        <v>1192</v>
      </c>
      <c r="E2586" s="2" t="s">
        <v>1459</v>
      </c>
      <c r="F2586" s="2" t="s">
        <v>1222</v>
      </c>
      <c r="G2586" s="2" t="s">
        <v>1384</v>
      </c>
      <c r="H2586" s="2" t="s">
        <v>1425</v>
      </c>
      <c r="I2586" s="2" t="s">
        <v>1286</v>
      </c>
      <c r="J2586">
        <v>1.1020000000000001</v>
      </c>
    </row>
    <row r="2587" spans="1:10" hidden="1">
      <c r="A2587" t="str">
        <f t="shared" si="40"/>
        <v>44573BKN</v>
      </c>
      <c r="B2587" s="1">
        <v>44573</v>
      </c>
      <c r="C2587" t="s">
        <v>1250</v>
      </c>
      <c r="D2587" s="2" t="s">
        <v>1171</v>
      </c>
      <c r="E2587" s="2" t="s">
        <v>1436</v>
      </c>
      <c r="F2587" s="2" t="s">
        <v>1295</v>
      </c>
      <c r="G2587" s="2" t="s">
        <v>1331</v>
      </c>
      <c r="H2587" s="2" t="s">
        <v>1297</v>
      </c>
      <c r="I2587" s="2" t="s">
        <v>1458</v>
      </c>
      <c r="J2587">
        <v>1.1439999999999999</v>
      </c>
    </row>
    <row r="2588" spans="1:10" hidden="1">
      <c r="A2588" t="str">
        <f t="shared" si="40"/>
        <v>44573CLE</v>
      </c>
      <c r="B2588" s="1">
        <v>44573</v>
      </c>
      <c r="C2588" t="s">
        <v>1251</v>
      </c>
      <c r="D2588" s="2" t="s">
        <v>1175</v>
      </c>
      <c r="E2588" s="2" t="s">
        <v>1436</v>
      </c>
      <c r="F2588" s="2" t="s">
        <v>1226</v>
      </c>
      <c r="G2588" s="2" t="s">
        <v>1279</v>
      </c>
      <c r="H2588" s="2" t="s">
        <v>1541</v>
      </c>
      <c r="I2588" s="2" t="s">
        <v>1542</v>
      </c>
      <c r="J2588">
        <v>1.026</v>
      </c>
    </row>
    <row r="2589" spans="1:10" hidden="1">
      <c r="A2589" t="str">
        <f t="shared" si="40"/>
        <v>44573IND</v>
      </c>
      <c r="B2589" s="1">
        <v>44573</v>
      </c>
      <c r="C2589" t="s">
        <v>1252</v>
      </c>
      <c r="D2589" s="2" t="s">
        <v>1181</v>
      </c>
      <c r="E2589" s="2" t="s">
        <v>1253</v>
      </c>
      <c r="F2589" s="2" t="s">
        <v>1446</v>
      </c>
      <c r="G2589" s="2" t="s">
        <v>1412</v>
      </c>
      <c r="H2589" s="2" t="s">
        <v>1320</v>
      </c>
      <c r="I2589" s="2" t="s">
        <v>1392</v>
      </c>
      <c r="J2589">
        <v>1.091</v>
      </c>
    </row>
    <row r="2590" spans="1:10" hidden="1">
      <c r="A2590" t="str">
        <f t="shared" si="40"/>
        <v>44573DAL</v>
      </c>
      <c r="B2590" s="1">
        <v>44573</v>
      </c>
      <c r="C2590" t="s">
        <v>1255</v>
      </c>
      <c r="D2590" s="2" t="s">
        <v>1176</v>
      </c>
      <c r="E2590" s="2" t="s">
        <v>1386</v>
      </c>
      <c r="F2590" s="2" t="s">
        <v>1310</v>
      </c>
      <c r="G2590" s="2" t="s">
        <v>1463</v>
      </c>
      <c r="H2590" s="2" t="s">
        <v>1363</v>
      </c>
      <c r="I2590" s="2" t="s">
        <v>1440</v>
      </c>
      <c r="J2590">
        <v>1.119</v>
      </c>
    </row>
    <row r="2591" spans="1:10" hidden="1">
      <c r="A2591" t="str">
        <f t="shared" si="40"/>
        <v>44573DEN</v>
      </c>
      <c r="B2591" s="1">
        <v>44573</v>
      </c>
      <c r="C2591" t="s">
        <v>1256</v>
      </c>
      <c r="D2591" s="2" t="s">
        <v>1177</v>
      </c>
      <c r="E2591" s="2" t="s">
        <v>1387</v>
      </c>
      <c r="F2591" s="2" t="s">
        <v>1486</v>
      </c>
      <c r="G2591" s="2" t="s">
        <v>1253</v>
      </c>
      <c r="H2591" s="2" t="s">
        <v>1387</v>
      </c>
      <c r="I2591" s="2" t="s">
        <v>1440</v>
      </c>
      <c r="J2591">
        <v>1.1359999999999999</v>
      </c>
    </row>
    <row r="2592" spans="1:10" hidden="1">
      <c r="A2592" t="str">
        <f t="shared" si="40"/>
        <v>44573SAS</v>
      </c>
      <c r="B2592" s="1">
        <v>44573</v>
      </c>
      <c r="C2592" t="s">
        <v>1260</v>
      </c>
      <c r="D2592" s="2" t="s">
        <v>1194</v>
      </c>
      <c r="E2592" s="2" t="s">
        <v>1440</v>
      </c>
      <c r="F2592" s="2" t="s">
        <v>1302</v>
      </c>
      <c r="G2592" s="2" t="s">
        <v>1364</v>
      </c>
      <c r="H2592" s="2" t="s">
        <v>1320</v>
      </c>
      <c r="I2592" s="2" t="s">
        <v>1336</v>
      </c>
      <c r="J2592">
        <v>1.0780000000000001</v>
      </c>
    </row>
    <row r="2593" spans="1:10" hidden="1">
      <c r="A2593" t="str">
        <f t="shared" si="40"/>
        <v>44573WAS</v>
      </c>
      <c r="B2593" s="1">
        <v>44573</v>
      </c>
      <c r="C2593" t="s">
        <v>1261</v>
      </c>
      <c r="D2593" s="2" t="s">
        <v>1197</v>
      </c>
      <c r="E2593" s="2" t="s">
        <v>1331</v>
      </c>
      <c r="F2593" s="2" t="s">
        <v>1379</v>
      </c>
      <c r="G2593" s="2" t="s">
        <v>1485</v>
      </c>
      <c r="H2593" s="2" t="s">
        <v>1384</v>
      </c>
      <c r="I2593" s="2" t="s">
        <v>1381</v>
      </c>
      <c r="J2593">
        <v>1.077</v>
      </c>
    </row>
    <row r="2594" spans="1:10" hidden="1">
      <c r="A2594" t="str">
        <f t="shared" si="40"/>
        <v>44573BOS</v>
      </c>
      <c r="B2594" s="1">
        <v>44573</v>
      </c>
      <c r="C2594" t="s">
        <v>1262</v>
      </c>
      <c r="D2594" s="2" t="s">
        <v>1172</v>
      </c>
      <c r="E2594" s="2" t="s">
        <v>1293</v>
      </c>
      <c r="F2594" s="2" t="s">
        <v>1334</v>
      </c>
      <c r="G2594" s="2" t="s">
        <v>1502</v>
      </c>
      <c r="H2594" s="2" t="s">
        <v>1226</v>
      </c>
      <c r="I2594" s="2" t="s">
        <v>1379</v>
      </c>
      <c r="J2594">
        <v>1.105</v>
      </c>
    </row>
    <row r="2595" spans="1:10" hidden="1">
      <c r="A2595" t="str">
        <f t="shared" si="40"/>
        <v>44573LAL</v>
      </c>
      <c r="B2595" s="1">
        <v>44573</v>
      </c>
      <c r="C2595" t="s">
        <v>1263</v>
      </c>
      <c r="D2595" s="2" t="s">
        <v>1183</v>
      </c>
      <c r="E2595" s="2" t="s">
        <v>1293</v>
      </c>
      <c r="F2595" s="2" t="s">
        <v>1495</v>
      </c>
      <c r="G2595" s="2" t="s">
        <v>1534</v>
      </c>
      <c r="H2595" s="2" t="s">
        <v>1253</v>
      </c>
      <c r="I2595" s="2" t="s">
        <v>1430</v>
      </c>
      <c r="J2595">
        <v>1.0620000000000001</v>
      </c>
    </row>
    <row r="2596" spans="1:10" hidden="1">
      <c r="A2596" t="str">
        <f t="shared" si="40"/>
        <v>44573MIN</v>
      </c>
      <c r="B2596" s="1">
        <v>44573</v>
      </c>
      <c r="C2596" t="s">
        <v>1264</v>
      </c>
      <c r="D2596" s="2" t="s">
        <v>1187</v>
      </c>
      <c r="E2596" s="2" t="s">
        <v>1379</v>
      </c>
      <c r="F2596" s="2" t="s">
        <v>1276</v>
      </c>
      <c r="G2596" s="2" t="s">
        <v>1657</v>
      </c>
      <c r="H2596" s="2" t="s">
        <v>1392</v>
      </c>
      <c r="I2596" s="2" t="s">
        <v>1401</v>
      </c>
      <c r="J2596">
        <v>1.0609999999999999</v>
      </c>
    </row>
    <row r="2597" spans="1:10" hidden="1">
      <c r="A2597" t="str">
        <f t="shared" si="40"/>
        <v>44573SAC</v>
      </c>
      <c r="B2597" s="1">
        <v>44573</v>
      </c>
      <c r="C2597" t="s">
        <v>1265</v>
      </c>
      <c r="D2597" s="2" t="s">
        <v>1214</v>
      </c>
      <c r="E2597" s="2" t="s">
        <v>1295</v>
      </c>
      <c r="F2597" s="2" t="s">
        <v>1292</v>
      </c>
      <c r="G2597" s="2" t="s">
        <v>1362</v>
      </c>
      <c r="H2597" s="2" t="s">
        <v>1295</v>
      </c>
      <c r="I2597" s="2" t="s">
        <v>1295</v>
      </c>
      <c r="J2597">
        <v>1.1020000000000001</v>
      </c>
    </row>
    <row r="2598" spans="1:10" hidden="1">
      <c r="A2598" t="str">
        <f t="shared" si="40"/>
        <v>44573NYK</v>
      </c>
      <c r="B2598" s="1">
        <v>44573</v>
      </c>
      <c r="C2598" t="s">
        <v>1266</v>
      </c>
      <c r="D2598" s="2" t="s">
        <v>1189</v>
      </c>
      <c r="E2598" s="2" t="s">
        <v>1295</v>
      </c>
      <c r="F2598" s="2" t="s">
        <v>1297</v>
      </c>
      <c r="G2598" s="2" t="s">
        <v>1486</v>
      </c>
      <c r="H2598" s="2" t="s">
        <v>1291</v>
      </c>
      <c r="I2598" s="2" t="s">
        <v>1448</v>
      </c>
      <c r="J2598">
        <v>1.0680000000000001</v>
      </c>
    </row>
    <row r="2599" spans="1:10" hidden="1">
      <c r="A2599" t="str">
        <f t="shared" si="40"/>
        <v>44573NOP</v>
      </c>
      <c r="B2599" s="1">
        <v>44573</v>
      </c>
      <c r="C2599" t="s">
        <v>1267</v>
      </c>
      <c r="D2599" s="2" t="s">
        <v>1188</v>
      </c>
      <c r="E2599" s="2" t="s">
        <v>1297</v>
      </c>
      <c r="F2599" s="2" t="s">
        <v>1426</v>
      </c>
      <c r="G2599" s="2" t="s">
        <v>1546</v>
      </c>
      <c r="H2599" s="2" t="s">
        <v>1542</v>
      </c>
      <c r="I2599" s="2" t="s">
        <v>1450</v>
      </c>
      <c r="J2599">
        <v>1.1020000000000001</v>
      </c>
    </row>
    <row r="2600" spans="1:10" hidden="1">
      <c r="A2600" t="str">
        <f t="shared" si="40"/>
        <v>44573LAC</v>
      </c>
      <c r="B2600" s="1">
        <v>44573</v>
      </c>
      <c r="C2600" t="s">
        <v>1268</v>
      </c>
      <c r="D2600" s="2" t="s">
        <v>1182</v>
      </c>
      <c r="E2600" s="2" t="s">
        <v>1505</v>
      </c>
      <c r="F2600" s="2" t="s">
        <v>1433</v>
      </c>
      <c r="G2600" s="2" t="s">
        <v>1494</v>
      </c>
      <c r="H2600" s="2" t="s">
        <v>1462</v>
      </c>
      <c r="I2600" s="2" t="s">
        <v>1338</v>
      </c>
      <c r="J2600">
        <v>1.147</v>
      </c>
    </row>
    <row r="2601" spans="1:10" hidden="1">
      <c r="A2601" t="str">
        <f t="shared" si="40"/>
        <v>44573HOU</v>
      </c>
      <c r="B2601" s="1">
        <v>44573</v>
      </c>
      <c r="C2601" t="s">
        <v>1269</v>
      </c>
      <c r="D2601" s="2" t="s">
        <v>1180</v>
      </c>
      <c r="E2601" s="2" t="s">
        <v>1481</v>
      </c>
      <c r="F2601" s="2" t="s">
        <v>1500</v>
      </c>
      <c r="G2601" s="2" t="s">
        <v>1698</v>
      </c>
      <c r="H2601" s="2" t="s">
        <v>1426</v>
      </c>
      <c r="I2601" s="2" t="s">
        <v>1468</v>
      </c>
      <c r="J2601">
        <v>1.04</v>
      </c>
    </row>
    <row r="2602" spans="1:10" hidden="1">
      <c r="A2602" t="str">
        <f t="shared" si="40"/>
        <v>44573ORL</v>
      </c>
      <c r="B2602" s="1">
        <v>44573</v>
      </c>
      <c r="C2602" t="s">
        <v>1270</v>
      </c>
      <c r="D2602" s="2" t="s">
        <v>1191</v>
      </c>
      <c r="E2602" s="2" t="s">
        <v>1472</v>
      </c>
      <c r="F2602" s="2" t="s">
        <v>1378</v>
      </c>
      <c r="G2602" s="2" t="s">
        <v>1487</v>
      </c>
      <c r="H2602" s="2" t="s">
        <v>1211</v>
      </c>
      <c r="I2602" s="2" t="s">
        <v>1306</v>
      </c>
      <c r="J2602">
        <v>1.0209999999999999</v>
      </c>
    </row>
    <row r="2603" spans="1:10" hidden="1">
      <c r="A2603" t="str">
        <f t="shared" si="40"/>
        <v>44573DET</v>
      </c>
      <c r="B2603" s="1">
        <v>44573</v>
      </c>
      <c r="C2603" t="s">
        <v>1271</v>
      </c>
      <c r="D2603" s="2" t="s">
        <v>1178</v>
      </c>
      <c r="E2603" s="2" t="s">
        <v>1346</v>
      </c>
      <c r="F2603" s="2" t="s">
        <v>1472</v>
      </c>
      <c r="G2603" s="2" t="s">
        <v>1673</v>
      </c>
      <c r="H2603" s="2" t="s">
        <v>1466</v>
      </c>
      <c r="I2603" s="2" t="s">
        <v>1228</v>
      </c>
      <c r="J2603">
        <v>1.048</v>
      </c>
    </row>
    <row r="2604" spans="1:10" hidden="1">
      <c r="A2604" t="str">
        <f t="shared" si="40"/>
        <v>44573OKC</v>
      </c>
      <c r="B2604" s="1">
        <v>44573</v>
      </c>
      <c r="C2604" t="s">
        <v>1273</v>
      </c>
      <c r="D2604" s="2" t="s">
        <v>1190</v>
      </c>
      <c r="E2604" s="2" t="s">
        <v>1211</v>
      </c>
      <c r="F2604" s="2" t="s">
        <v>1341</v>
      </c>
      <c r="G2604" s="2" t="s">
        <v>1370</v>
      </c>
      <c r="H2604" s="2" t="s">
        <v>1383</v>
      </c>
      <c r="I2604" s="2" t="s">
        <v>1308</v>
      </c>
      <c r="J2604">
        <v>1.0069999999999999</v>
      </c>
    </row>
    <row r="2605" spans="1:10" hidden="1">
      <c r="A2605" t="str">
        <f t="shared" si="40"/>
        <v>44574--</v>
      </c>
      <c r="B2605" s="1">
        <v>44574</v>
      </c>
      <c r="C2605" t="s">
        <v>1209</v>
      </c>
      <c r="D2605" s="2" t="s">
        <v>1209</v>
      </c>
      <c r="E2605" s="2" t="s">
        <v>1209</v>
      </c>
      <c r="F2605" s="2" t="s">
        <v>1209</v>
      </c>
      <c r="G2605" s="2" t="s">
        <v>1209</v>
      </c>
      <c r="H2605" s="2" t="s">
        <v>1209</v>
      </c>
      <c r="I2605" s="2" t="s">
        <v>1209</v>
      </c>
      <c r="J2605" t="s">
        <v>1209</v>
      </c>
    </row>
    <row r="2606" spans="1:10" hidden="1">
      <c r="A2606" t="str">
        <f t="shared" si="40"/>
        <v>44574UTA</v>
      </c>
      <c r="B2606" s="1">
        <v>44574</v>
      </c>
      <c r="C2606" t="s">
        <v>1237</v>
      </c>
      <c r="D2606" s="2" t="s">
        <v>1196</v>
      </c>
      <c r="E2606" s="2" t="s">
        <v>1329</v>
      </c>
      <c r="F2606" s="2" t="s">
        <v>1621</v>
      </c>
      <c r="G2606" s="2" t="s">
        <v>1294</v>
      </c>
      <c r="H2606" s="2" t="s">
        <v>1321</v>
      </c>
      <c r="I2606" s="2" t="s">
        <v>1526</v>
      </c>
      <c r="J2606">
        <v>1.1459999999999999</v>
      </c>
    </row>
    <row r="2607" spans="1:10">
      <c r="A2607" t="str">
        <f t="shared" si="40"/>
        <v>44574ATL</v>
      </c>
      <c r="B2607" s="1">
        <v>44574</v>
      </c>
      <c r="C2607" t="s">
        <v>1238</v>
      </c>
      <c r="D2607" s="2" t="s">
        <v>1168</v>
      </c>
      <c r="E2607" s="2" t="s">
        <v>1362</v>
      </c>
      <c r="F2607" s="2" t="s">
        <v>1297</v>
      </c>
      <c r="G2607" s="2" t="s">
        <v>1212</v>
      </c>
      <c r="H2607" s="2" t="s">
        <v>1359</v>
      </c>
      <c r="I2607" s="2" t="s">
        <v>1474</v>
      </c>
      <c r="J2607">
        <v>1.109</v>
      </c>
    </row>
    <row r="2608" spans="1:10" hidden="1">
      <c r="A2608" t="str">
        <f t="shared" si="40"/>
        <v>44574CHI</v>
      </c>
      <c r="B2608" s="1">
        <v>44574</v>
      </c>
      <c r="C2608" t="s">
        <v>1240</v>
      </c>
      <c r="D2608" s="2" t="s">
        <v>1173</v>
      </c>
      <c r="E2608" s="2" t="s">
        <v>1254</v>
      </c>
      <c r="F2608" s="2" t="s">
        <v>1420</v>
      </c>
      <c r="G2608" s="2" t="s">
        <v>1517</v>
      </c>
      <c r="H2608" s="2" t="s">
        <v>1359</v>
      </c>
      <c r="I2608" s="2" t="s">
        <v>1288</v>
      </c>
      <c r="J2608">
        <v>1.081</v>
      </c>
    </row>
    <row r="2609" spans="1:10" hidden="1">
      <c r="A2609" t="str">
        <f t="shared" si="40"/>
        <v>44574CHA</v>
      </c>
      <c r="B2609" s="1">
        <v>44574</v>
      </c>
      <c r="C2609" t="s">
        <v>1241</v>
      </c>
      <c r="D2609" s="2" t="s">
        <v>1174</v>
      </c>
      <c r="E2609" s="2" t="s">
        <v>1419</v>
      </c>
      <c r="F2609" s="2" t="s">
        <v>1666</v>
      </c>
      <c r="G2609" s="2" t="s">
        <v>1487</v>
      </c>
      <c r="H2609" s="2" t="s">
        <v>1358</v>
      </c>
      <c r="I2609" s="2" t="s">
        <v>1427</v>
      </c>
      <c r="J2609">
        <v>1.075</v>
      </c>
    </row>
    <row r="2610" spans="1:10" hidden="1">
      <c r="A2610" t="str">
        <f t="shared" si="40"/>
        <v>44574MIA</v>
      </c>
      <c r="B2610" s="1">
        <v>44574</v>
      </c>
      <c r="C2610" t="s">
        <v>1242</v>
      </c>
      <c r="D2610" s="2" t="s">
        <v>1185</v>
      </c>
      <c r="E2610" s="2" t="s">
        <v>1422</v>
      </c>
      <c r="F2610" s="2" t="s">
        <v>1531</v>
      </c>
      <c r="G2610" s="2" t="s">
        <v>1644</v>
      </c>
      <c r="H2610" s="2" t="s">
        <v>1486</v>
      </c>
      <c r="I2610" s="2" t="s">
        <v>1286</v>
      </c>
      <c r="J2610">
        <v>1.073</v>
      </c>
    </row>
    <row r="2611" spans="1:10" hidden="1">
      <c r="A2611" t="str">
        <f t="shared" si="40"/>
        <v>44574MEM</v>
      </c>
      <c r="B2611" s="1">
        <v>44574</v>
      </c>
      <c r="C2611" t="s">
        <v>1243</v>
      </c>
      <c r="D2611" s="2" t="s">
        <v>1184</v>
      </c>
      <c r="E2611" s="2" t="s">
        <v>1427</v>
      </c>
      <c r="F2611" s="2" t="s">
        <v>1559</v>
      </c>
      <c r="G2611" s="2" t="s">
        <v>1386</v>
      </c>
      <c r="H2611" s="2" t="s">
        <v>1281</v>
      </c>
      <c r="I2611" s="2" t="s">
        <v>1253</v>
      </c>
      <c r="J2611">
        <v>1.0880000000000001</v>
      </c>
    </row>
    <row r="2612" spans="1:10" hidden="1">
      <c r="A2612" t="str">
        <f t="shared" si="40"/>
        <v>44574MIL</v>
      </c>
      <c r="B2612" s="1">
        <v>44574</v>
      </c>
      <c r="C2612" t="s">
        <v>1244</v>
      </c>
      <c r="D2612" s="2" t="s">
        <v>1186</v>
      </c>
      <c r="E2612" s="2" t="s">
        <v>1427</v>
      </c>
      <c r="F2612" s="2" t="s">
        <v>1428</v>
      </c>
      <c r="G2612" s="2" t="s">
        <v>1513</v>
      </c>
      <c r="H2612" s="2" t="s">
        <v>1541</v>
      </c>
      <c r="I2612" s="2" t="s">
        <v>1422</v>
      </c>
      <c r="J2612">
        <v>1.129</v>
      </c>
    </row>
    <row r="2613" spans="1:10" hidden="1">
      <c r="A2613" t="str">
        <f t="shared" si="40"/>
        <v>44574PHX</v>
      </c>
      <c r="B2613" s="1">
        <v>44574</v>
      </c>
      <c r="C2613" t="s">
        <v>1245</v>
      </c>
      <c r="D2613" s="2" t="s">
        <v>1215</v>
      </c>
      <c r="E2613" s="2" t="s">
        <v>1460</v>
      </c>
      <c r="F2613" s="2" t="s">
        <v>1482</v>
      </c>
      <c r="G2613" s="2" t="s">
        <v>1368</v>
      </c>
      <c r="H2613" s="2" t="s">
        <v>1437</v>
      </c>
      <c r="I2613" s="2" t="s">
        <v>1253</v>
      </c>
      <c r="J2613">
        <v>1.133</v>
      </c>
    </row>
    <row r="2614" spans="1:10" hidden="1">
      <c r="A2614" t="str">
        <f t="shared" si="40"/>
        <v>44574TOR</v>
      </c>
      <c r="B2614" s="1">
        <v>44574</v>
      </c>
      <c r="C2614" t="s">
        <v>1246</v>
      </c>
      <c r="D2614" s="2" t="s">
        <v>1195</v>
      </c>
      <c r="E2614" s="2" t="s">
        <v>1459</v>
      </c>
      <c r="F2614" s="2" t="s">
        <v>1358</v>
      </c>
      <c r="G2614" s="2" t="s">
        <v>1396</v>
      </c>
      <c r="H2614" s="2" t="s">
        <v>1323</v>
      </c>
      <c r="I2614" s="2" t="s">
        <v>1384</v>
      </c>
      <c r="J2614">
        <v>1.085</v>
      </c>
    </row>
    <row r="2615" spans="1:10" hidden="1">
      <c r="A2615" t="str">
        <f t="shared" si="40"/>
        <v>44574POR</v>
      </c>
      <c r="B2615" s="1">
        <v>44574</v>
      </c>
      <c r="C2615" t="s">
        <v>1247</v>
      </c>
      <c r="D2615" s="2" t="s">
        <v>1193</v>
      </c>
      <c r="E2615" s="2" t="s">
        <v>1459</v>
      </c>
      <c r="F2615" s="2" t="s">
        <v>1328</v>
      </c>
      <c r="G2615" s="2" t="s">
        <v>1277</v>
      </c>
      <c r="H2615" s="2" t="s">
        <v>1437</v>
      </c>
      <c r="I2615" s="2" t="s">
        <v>1301</v>
      </c>
      <c r="J2615">
        <v>1.1439999999999999</v>
      </c>
    </row>
    <row r="2616" spans="1:10" hidden="1">
      <c r="A2616" t="str">
        <f t="shared" si="40"/>
        <v>44574PHI</v>
      </c>
      <c r="B2616" s="1">
        <v>44574</v>
      </c>
      <c r="C2616" t="s">
        <v>1248</v>
      </c>
      <c r="D2616" s="2" t="s">
        <v>1192</v>
      </c>
      <c r="E2616" s="2" t="s">
        <v>1459</v>
      </c>
      <c r="F2616" s="2" t="s">
        <v>1222</v>
      </c>
      <c r="G2616" s="2" t="s">
        <v>1384</v>
      </c>
      <c r="H2616" s="2" t="s">
        <v>1425</v>
      </c>
      <c r="I2616" s="2" t="s">
        <v>1286</v>
      </c>
      <c r="J2616">
        <v>1.1020000000000001</v>
      </c>
    </row>
    <row r="2617" spans="1:10" hidden="1">
      <c r="A2617" t="str">
        <f t="shared" si="40"/>
        <v>44574GSW</v>
      </c>
      <c r="B2617" s="1">
        <v>44574</v>
      </c>
      <c r="C2617" t="s">
        <v>1249</v>
      </c>
      <c r="D2617" s="2" t="s">
        <v>1179</v>
      </c>
      <c r="E2617" s="2" t="s">
        <v>1280</v>
      </c>
      <c r="F2617" s="2" t="s">
        <v>1444</v>
      </c>
      <c r="G2617" s="2" t="s">
        <v>1377</v>
      </c>
      <c r="H2617" s="2" t="s">
        <v>1437</v>
      </c>
      <c r="I2617" s="2" t="s">
        <v>1366</v>
      </c>
      <c r="J2617">
        <v>1.077</v>
      </c>
    </row>
    <row r="2618" spans="1:10" hidden="1">
      <c r="A2618" t="str">
        <f t="shared" si="40"/>
        <v>44574BKN</v>
      </c>
      <c r="B2618" s="1">
        <v>44574</v>
      </c>
      <c r="C2618" t="s">
        <v>1250</v>
      </c>
      <c r="D2618" s="2" t="s">
        <v>1171</v>
      </c>
      <c r="E2618" s="2" t="s">
        <v>1436</v>
      </c>
      <c r="F2618" s="2" t="s">
        <v>1295</v>
      </c>
      <c r="G2618" s="2" t="s">
        <v>1331</v>
      </c>
      <c r="H2618" s="2" t="s">
        <v>1297</v>
      </c>
      <c r="I2618" s="2" t="s">
        <v>1458</v>
      </c>
      <c r="J2618">
        <v>1.1439999999999999</v>
      </c>
    </row>
    <row r="2619" spans="1:10" hidden="1">
      <c r="A2619" t="str">
        <f t="shared" si="40"/>
        <v>44574CLE</v>
      </c>
      <c r="B2619" s="1">
        <v>44574</v>
      </c>
      <c r="C2619" t="s">
        <v>1251</v>
      </c>
      <c r="D2619" s="2" t="s">
        <v>1175</v>
      </c>
      <c r="E2619" s="2" t="s">
        <v>1436</v>
      </c>
      <c r="F2619" s="2" t="s">
        <v>1226</v>
      </c>
      <c r="G2619" s="2" t="s">
        <v>1279</v>
      </c>
      <c r="H2619" s="2" t="s">
        <v>1541</v>
      </c>
      <c r="I2619" s="2" t="s">
        <v>1542</v>
      </c>
      <c r="J2619">
        <v>1.026</v>
      </c>
    </row>
    <row r="2620" spans="1:10" hidden="1">
      <c r="A2620" t="str">
        <f t="shared" si="40"/>
        <v>44574IND</v>
      </c>
      <c r="B2620" s="1">
        <v>44574</v>
      </c>
      <c r="C2620" t="s">
        <v>1252</v>
      </c>
      <c r="D2620" s="2" t="s">
        <v>1181</v>
      </c>
      <c r="E2620" s="2" t="s">
        <v>1253</v>
      </c>
      <c r="F2620" s="2" t="s">
        <v>1446</v>
      </c>
      <c r="G2620" s="2" t="s">
        <v>1412</v>
      </c>
      <c r="H2620" s="2" t="s">
        <v>1320</v>
      </c>
      <c r="I2620" s="2" t="s">
        <v>1392</v>
      </c>
      <c r="J2620">
        <v>1.091</v>
      </c>
    </row>
    <row r="2621" spans="1:10" hidden="1">
      <c r="A2621" t="str">
        <f t="shared" si="40"/>
        <v>44574DAL</v>
      </c>
      <c r="B2621" s="1">
        <v>44574</v>
      </c>
      <c r="C2621" t="s">
        <v>1255</v>
      </c>
      <c r="D2621" s="2" t="s">
        <v>1176</v>
      </c>
      <c r="E2621" s="2" t="s">
        <v>1386</v>
      </c>
      <c r="F2621" s="2" t="s">
        <v>1310</v>
      </c>
      <c r="G2621" s="2" t="s">
        <v>1463</v>
      </c>
      <c r="H2621" s="2" t="s">
        <v>1363</v>
      </c>
      <c r="I2621" s="2" t="s">
        <v>1440</v>
      </c>
      <c r="J2621">
        <v>1.119</v>
      </c>
    </row>
    <row r="2622" spans="1:10" hidden="1">
      <c r="A2622" t="str">
        <f t="shared" si="40"/>
        <v>44574WAS</v>
      </c>
      <c r="B2622" s="1">
        <v>44574</v>
      </c>
      <c r="C2622" t="s">
        <v>1256</v>
      </c>
      <c r="D2622" s="2" t="s">
        <v>1197</v>
      </c>
      <c r="E2622" s="2" t="s">
        <v>1387</v>
      </c>
      <c r="F2622" s="2" t="s">
        <v>1478</v>
      </c>
      <c r="G2622" s="2" t="s">
        <v>1530</v>
      </c>
      <c r="H2622" s="2" t="s">
        <v>1225</v>
      </c>
      <c r="I2622" s="2" t="s">
        <v>1381</v>
      </c>
      <c r="J2622">
        <v>1.077</v>
      </c>
    </row>
    <row r="2623" spans="1:10" hidden="1">
      <c r="A2623" t="str">
        <f t="shared" si="40"/>
        <v>44574SAS</v>
      </c>
      <c r="B2623" s="1">
        <v>44574</v>
      </c>
      <c r="C2623" t="s">
        <v>1260</v>
      </c>
      <c r="D2623" s="2" t="s">
        <v>1194</v>
      </c>
      <c r="E2623" s="2" t="s">
        <v>1440</v>
      </c>
      <c r="F2623" s="2" t="s">
        <v>1302</v>
      </c>
      <c r="G2623" s="2" t="s">
        <v>1364</v>
      </c>
      <c r="H2623" s="2" t="s">
        <v>1320</v>
      </c>
      <c r="I2623" s="2" t="s">
        <v>1336</v>
      </c>
      <c r="J2623">
        <v>1.0780000000000001</v>
      </c>
    </row>
    <row r="2624" spans="1:10" hidden="1">
      <c r="A2624" t="str">
        <f t="shared" si="40"/>
        <v>44574DEN</v>
      </c>
      <c r="B2624" s="1">
        <v>44574</v>
      </c>
      <c r="C2624" t="s">
        <v>1261</v>
      </c>
      <c r="D2624" s="2" t="s">
        <v>1177</v>
      </c>
      <c r="E2624" s="2" t="s">
        <v>1443</v>
      </c>
      <c r="F2624" s="2" t="s">
        <v>1428</v>
      </c>
      <c r="G2624" s="2" t="s">
        <v>1699</v>
      </c>
      <c r="H2624" s="2" t="s">
        <v>1387</v>
      </c>
      <c r="I2624" s="2" t="s">
        <v>1291</v>
      </c>
      <c r="J2624">
        <v>1.1359999999999999</v>
      </c>
    </row>
    <row r="2625" spans="1:10" hidden="1">
      <c r="A2625" t="str">
        <f t="shared" si="40"/>
        <v>44574MIN</v>
      </c>
      <c r="B2625" s="1">
        <v>44574</v>
      </c>
      <c r="C2625" t="s">
        <v>1262</v>
      </c>
      <c r="D2625" s="2" t="s">
        <v>1187</v>
      </c>
      <c r="E2625" s="2" t="s">
        <v>1282</v>
      </c>
      <c r="F2625" s="2" t="s">
        <v>1626</v>
      </c>
      <c r="G2625" s="2" t="s">
        <v>1627</v>
      </c>
      <c r="H2625" s="2" t="s">
        <v>1392</v>
      </c>
      <c r="I2625" s="2" t="s">
        <v>1446</v>
      </c>
      <c r="J2625">
        <v>1.0609999999999999</v>
      </c>
    </row>
    <row r="2626" spans="1:10" hidden="1">
      <c r="A2626" t="str">
        <f t="shared" si="40"/>
        <v>44574BOS</v>
      </c>
      <c r="B2626" s="1">
        <v>44574</v>
      </c>
      <c r="C2626" t="s">
        <v>1263</v>
      </c>
      <c r="D2626" s="2" t="s">
        <v>1172</v>
      </c>
      <c r="E2626" s="2" t="s">
        <v>1293</v>
      </c>
      <c r="F2626" s="2" t="s">
        <v>1334</v>
      </c>
      <c r="G2626" s="2" t="s">
        <v>1502</v>
      </c>
      <c r="H2626" s="2" t="s">
        <v>1226</v>
      </c>
      <c r="I2626" s="2" t="s">
        <v>1379</v>
      </c>
      <c r="J2626">
        <v>1.105</v>
      </c>
    </row>
    <row r="2627" spans="1:10" hidden="1">
      <c r="A2627" t="str">
        <f t="shared" ref="A2627:A2690" si="41">_xlfn.CONCAT(B2627,D2627)</f>
        <v>44574LAL</v>
      </c>
      <c r="B2627" s="1">
        <v>44574</v>
      </c>
      <c r="C2627" t="s">
        <v>1264</v>
      </c>
      <c r="D2627" s="2" t="s">
        <v>1183</v>
      </c>
      <c r="E2627" s="2" t="s">
        <v>1293</v>
      </c>
      <c r="F2627" s="2" t="s">
        <v>1495</v>
      </c>
      <c r="G2627" s="2" t="s">
        <v>1534</v>
      </c>
      <c r="H2627" s="2" t="s">
        <v>1253</v>
      </c>
      <c r="I2627" s="2" t="s">
        <v>1430</v>
      </c>
      <c r="J2627">
        <v>1.0620000000000001</v>
      </c>
    </row>
    <row r="2628" spans="1:10" hidden="1">
      <c r="A2628" t="str">
        <f t="shared" si="41"/>
        <v>44574SAC</v>
      </c>
      <c r="B2628" s="1">
        <v>44574</v>
      </c>
      <c r="C2628" t="s">
        <v>1265</v>
      </c>
      <c r="D2628" s="2" t="s">
        <v>1214</v>
      </c>
      <c r="E2628" s="2" t="s">
        <v>1295</v>
      </c>
      <c r="F2628" s="2" t="s">
        <v>1292</v>
      </c>
      <c r="G2628" s="2" t="s">
        <v>1362</v>
      </c>
      <c r="H2628" s="2" t="s">
        <v>1295</v>
      </c>
      <c r="I2628" s="2" t="s">
        <v>1295</v>
      </c>
      <c r="J2628">
        <v>1.1020000000000001</v>
      </c>
    </row>
    <row r="2629" spans="1:10" hidden="1">
      <c r="A2629" t="str">
        <f t="shared" si="41"/>
        <v>44574NYK</v>
      </c>
      <c r="B2629" s="1">
        <v>44574</v>
      </c>
      <c r="C2629" t="s">
        <v>1266</v>
      </c>
      <c r="D2629" s="2" t="s">
        <v>1189</v>
      </c>
      <c r="E2629" s="2" t="s">
        <v>1295</v>
      </c>
      <c r="F2629" s="2" t="s">
        <v>1297</v>
      </c>
      <c r="G2629" s="2" t="s">
        <v>1486</v>
      </c>
      <c r="H2629" s="2" t="s">
        <v>1291</v>
      </c>
      <c r="I2629" s="2" t="s">
        <v>1448</v>
      </c>
      <c r="J2629">
        <v>1.0680000000000001</v>
      </c>
    </row>
    <row r="2630" spans="1:10" hidden="1">
      <c r="A2630" t="str">
        <f t="shared" si="41"/>
        <v>44574NOP</v>
      </c>
      <c r="B2630" s="1">
        <v>44574</v>
      </c>
      <c r="C2630" t="s">
        <v>1267</v>
      </c>
      <c r="D2630" s="2" t="s">
        <v>1188</v>
      </c>
      <c r="E2630" s="2" t="s">
        <v>1366</v>
      </c>
      <c r="F2630" s="2" t="s">
        <v>1442</v>
      </c>
      <c r="G2630" s="2" t="s">
        <v>1630</v>
      </c>
      <c r="H2630" s="2" t="s">
        <v>1384</v>
      </c>
      <c r="I2630" s="2" t="s">
        <v>1450</v>
      </c>
      <c r="J2630">
        <v>1.1020000000000001</v>
      </c>
    </row>
    <row r="2631" spans="1:10" hidden="1">
      <c r="A2631" t="str">
        <f t="shared" si="41"/>
        <v>44574HOU</v>
      </c>
      <c r="B2631" s="1">
        <v>44574</v>
      </c>
      <c r="C2631" t="s">
        <v>1268</v>
      </c>
      <c r="D2631" s="2" t="s">
        <v>1180</v>
      </c>
      <c r="E2631" s="2" t="s">
        <v>1481</v>
      </c>
      <c r="F2631" s="2" t="s">
        <v>1500</v>
      </c>
      <c r="G2631" s="2" t="s">
        <v>1698</v>
      </c>
      <c r="H2631" s="2" t="s">
        <v>1426</v>
      </c>
      <c r="I2631" s="2" t="s">
        <v>1468</v>
      </c>
      <c r="J2631">
        <v>1.04</v>
      </c>
    </row>
    <row r="2632" spans="1:10" hidden="1">
      <c r="A2632" t="str">
        <f t="shared" si="41"/>
        <v>44574LAC</v>
      </c>
      <c r="B2632" s="1">
        <v>44574</v>
      </c>
      <c r="C2632" t="s">
        <v>1269</v>
      </c>
      <c r="D2632" s="2" t="s">
        <v>1182</v>
      </c>
      <c r="E2632" s="2" t="s">
        <v>1481</v>
      </c>
      <c r="F2632" s="2" t="s">
        <v>1306</v>
      </c>
      <c r="G2632" s="2" t="s">
        <v>1568</v>
      </c>
      <c r="H2632" s="2" t="s">
        <v>1481</v>
      </c>
      <c r="I2632" s="2" t="s">
        <v>1338</v>
      </c>
      <c r="J2632">
        <v>1.147</v>
      </c>
    </row>
    <row r="2633" spans="1:10" hidden="1">
      <c r="A2633" t="str">
        <f t="shared" si="41"/>
        <v>44574ORL</v>
      </c>
      <c r="B2633" s="1">
        <v>44574</v>
      </c>
      <c r="C2633" t="s">
        <v>1270</v>
      </c>
      <c r="D2633" s="2" t="s">
        <v>1191</v>
      </c>
      <c r="E2633" s="2" t="s">
        <v>1472</v>
      </c>
      <c r="F2633" s="2" t="s">
        <v>1378</v>
      </c>
      <c r="G2633" s="2" t="s">
        <v>1487</v>
      </c>
      <c r="H2633" s="2" t="s">
        <v>1211</v>
      </c>
      <c r="I2633" s="2" t="s">
        <v>1306</v>
      </c>
      <c r="J2633">
        <v>1.0209999999999999</v>
      </c>
    </row>
    <row r="2634" spans="1:10" hidden="1">
      <c r="A2634" t="str">
        <f t="shared" si="41"/>
        <v>44574OKC</v>
      </c>
      <c r="B2634" s="1">
        <v>44574</v>
      </c>
      <c r="C2634" t="s">
        <v>1271</v>
      </c>
      <c r="D2634" s="2" t="s">
        <v>1190</v>
      </c>
      <c r="E2634" s="2" t="s">
        <v>1489</v>
      </c>
      <c r="F2634" s="2" t="s">
        <v>1226</v>
      </c>
      <c r="G2634" s="2" t="s">
        <v>1585</v>
      </c>
      <c r="H2634" s="2" t="s">
        <v>1383</v>
      </c>
      <c r="I2634" s="2" t="s">
        <v>1555</v>
      </c>
      <c r="J2634">
        <v>1.0069999999999999</v>
      </c>
    </row>
    <row r="2635" spans="1:10" hidden="1">
      <c r="A2635" t="str">
        <f t="shared" si="41"/>
        <v>44574DET</v>
      </c>
      <c r="B2635" s="1">
        <v>44574</v>
      </c>
      <c r="C2635" t="s">
        <v>1273</v>
      </c>
      <c r="D2635" s="2" t="s">
        <v>1178</v>
      </c>
      <c r="E2635" s="2" t="s">
        <v>1456</v>
      </c>
      <c r="F2635" s="2" t="s">
        <v>1423</v>
      </c>
      <c r="G2635" s="2" t="s">
        <v>1700</v>
      </c>
      <c r="H2635" s="2" t="s">
        <v>1466</v>
      </c>
      <c r="I2635" s="2" t="s">
        <v>1229</v>
      </c>
      <c r="J2635">
        <v>1.048</v>
      </c>
    </row>
    <row r="2636" spans="1:10" hidden="1">
      <c r="A2636" t="str">
        <f t="shared" si="41"/>
        <v>44575--</v>
      </c>
      <c r="B2636" s="1">
        <v>44575</v>
      </c>
      <c r="C2636" t="s">
        <v>1209</v>
      </c>
      <c r="D2636" s="2" t="s">
        <v>1209</v>
      </c>
      <c r="E2636" s="2" t="s">
        <v>1209</v>
      </c>
      <c r="F2636" s="2" t="s">
        <v>1209</v>
      </c>
      <c r="G2636" s="2" t="s">
        <v>1209</v>
      </c>
      <c r="H2636" s="2" t="s">
        <v>1209</v>
      </c>
      <c r="I2636" s="2" t="s">
        <v>1209</v>
      </c>
      <c r="J2636" t="s">
        <v>1209</v>
      </c>
    </row>
    <row r="2637" spans="1:10" hidden="1">
      <c r="A2637" t="str">
        <f t="shared" si="41"/>
        <v>44575UTA</v>
      </c>
      <c r="B2637" s="1">
        <v>44575</v>
      </c>
      <c r="C2637" t="s">
        <v>1237</v>
      </c>
      <c r="D2637" s="2" t="s">
        <v>1196</v>
      </c>
      <c r="E2637" s="2" t="s">
        <v>1565</v>
      </c>
      <c r="F2637" s="2" t="s">
        <v>1325</v>
      </c>
      <c r="G2637" s="2" t="s">
        <v>1371</v>
      </c>
      <c r="H2637" s="2" t="s">
        <v>1310</v>
      </c>
      <c r="I2637" s="2" t="s">
        <v>1526</v>
      </c>
      <c r="J2637">
        <v>1.1459999999999999</v>
      </c>
    </row>
    <row r="2638" spans="1:10">
      <c r="A2638" t="str">
        <f t="shared" si="41"/>
        <v>44575ATL</v>
      </c>
      <c r="B2638" s="1">
        <v>44575</v>
      </c>
      <c r="C2638" t="s">
        <v>1238</v>
      </c>
      <c r="D2638" s="2" t="s">
        <v>1168</v>
      </c>
      <c r="E2638" s="2" t="s">
        <v>1254</v>
      </c>
      <c r="F2638" s="2" t="s">
        <v>1507</v>
      </c>
      <c r="G2638" s="2" t="s">
        <v>1701</v>
      </c>
      <c r="H2638" s="2" t="s">
        <v>1320</v>
      </c>
      <c r="I2638" s="2" t="s">
        <v>1474</v>
      </c>
      <c r="J2638">
        <v>1.109</v>
      </c>
    </row>
    <row r="2639" spans="1:10" hidden="1">
      <c r="A2639" t="str">
        <f t="shared" si="41"/>
        <v>44575CHI</v>
      </c>
      <c r="B2639" s="1">
        <v>44575</v>
      </c>
      <c r="C2639" t="s">
        <v>1240</v>
      </c>
      <c r="D2639" s="2" t="s">
        <v>1173</v>
      </c>
      <c r="E2639" s="2" t="s">
        <v>1254</v>
      </c>
      <c r="F2639" s="2" t="s">
        <v>1329</v>
      </c>
      <c r="G2639" s="2" t="s">
        <v>1224</v>
      </c>
      <c r="H2639" s="2" t="s">
        <v>1277</v>
      </c>
      <c r="I2639" s="2" t="s">
        <v>1288</v>
      </c>
      <c r="J2639">
        <v>1.081</v>
      </c>
    </row>
    <row r="2640" spans="1:10" hidden="1">
      <c r="A2640" t="str">
        <f t="shared" si="41"/>
        <v>44575CHA</v>
      </c>
      <c r="B2640" s="1">
        <v>44575</v>
      </c>
      <c r="C2640" t="s">
        <v>1241</v>
      </c>
      <c r="D2640" s="2" t="s">
        <v>1174</v>
      </c>
      <c r="E2640" s="2" t="s">
        <v>1419</v>
      </c>
      <c r="F2640" s="2" t="s">
        <v>1282</v>
      </c>
      <c r="G2640" s="2" t="s">
        <v>1414</v>
      </c>
      <c r="H2640" s="2" t="s">
        <v>1358</v>
      </c>
      <c r="I2640" s="2" t="s">
        <v>1474</v>
      </c>
      <c r="J2640">
        <v>1.075</v>
      </c>
    </row>
    <row r="2641" spans="1:10" hidden="1">
      <c r="A2641" t="str">
        <f t="shared" si="41"/>
        <v>44575MIA</v>
      </c>
      <c r="B2641" s="1">
        <v>44575</v>
      </c>
      <c r="C2641" t="s">
        <v>1242</v>
      </c>
      <c r="D2641" s="2" t="s">
        <v>1185</v>
      </c>
      <c r="E2641" s="2" t="s">
        <v>1391</v>
      </c>
      <c r="F2641" s="2" t="s">
        <v>1702</v>
      </c>
      <c r="G2641" s="2" t="s">
        <v>1329</v>
      </c>
      <c r="H2641" s="2" t="s">
        <v>1486</v>
      </c>
      <c r="I2641" s="2" t="s">
        <v>1325</v>
      </c>
      <c r="J2641">
        <v>1.073</v>
      </c>
    </row>
    <row r="2642" spans="1:10" hidden="1">
      <c r="A2642" t="str">
        <f t="shared" si="41"/>
        <v>44575MEM</v>
      </c>
      <c r="B2642" s="1">
        <v>44575</v>
      </c>
      <c r="C2642" t="s">
        <v>1243</v>
      </c>
      <c r="D2642" s="2" t="s">
        <v>1184</v>
      </c>
      <c r="E2642" s="2" t="s">
        <v>1427</v>
      </c>
      <c r="F2642" s="2" t="s">
        <v>1559</v>
      </c>
      <c r="G2642" s="2" t="s">
        <v>1386</v>
      </c>
      <c r="H2642" s="2" t="s">
        <v>1281</v>
      </c>
      <c r="I2642" s="2" t="s">
        <v>1253</v>
      </c>
      <c r="J2642">
        <v>1.0880000000000001</v>
      </c>
    </row>
    <row r="2643" spans="1:10" hidden="1">
      <c r="A2643" t="str">
        <f t="shared" si="41"/>
        <v>44575MIL</v>
      </c>
      <c r="B2643" s="1">
        <v>44575</v>
      </c>
      <c r="C2643" t="s">
        <v>1244</v>
      </c>
      <c r="D2643" s="2" t="s">
        <v>1186</v>
      </c>
      <c r="E2643" s="2" t="s">
        <v>1427</v>
      </c>
      <c r="F2643" s="2" t="s">
        <v>1428</v>
      </c>
      <c r="G2643" s="2" t="s">
        <v>1513</v>
      </c>
      <c r="H2643" s="2" t="s">
        <v>1541</v>
      </c>
      <c r="I2643" s="2" t="s">
        <v>1422</v>
      </c>
      <c r="J2643">
        <v>1.129</v>
      </c>
    </row>
    <row r="2644" spans="1:10" hidden="1">
      <c r="A2644" t="str">
        <f t="shared" si="41"/>
        <v>44575PHX</v>
      </c>
      <c r="B2644" s="1">
        <v>44575</v>
      </c>
      <c r="C2644" t="s">
        <v>1245</v>
      </c>
      <c r="D2644" s="2" t="s">
        <v>1215</v>
      </c>
      <c r="E2644" s="2" t="s">
        <v>1460</v>
      </c>
      <c r="F2644" s="2" t="s">
        <v>1482</v>
      </c>
      <c r="G2644" s="2" t="s">
        <v>1368</v>
      </c>
      <c r="H2644" s="2" t="s">
        <v>1437</v>
      </c>
      <c r="I2644" s="2" t="s">
        <v>1253</v>
      </c>
      <c r="J2644">
        <v>1.133</v>
      </c>
    </row>
    <row r="2645" spans="1:10" hidden="1">
      <c r="A2645" t="str">
        <f t="shared" si="41"/>
        <v>44575BKN</v>
      </c>
      <c r="B2645" s="1">
        <v>44575</v>
      </c>
      <c r="C2645" t="s">
        <v>1246</v>
      </c>
      <c r="D2645" s="2" t="s">
        <v>1171</v>
      </c>
      <c r="E2645" s="2" t="s">
        <v>1225</v>
      </c>
      <c r="F2645" s="2" t="s">
        <v>1418</v>
      </c>
      <c r="G2645" s="2" t="s">
        <v>1703</v>
      </c>
      <c r="H2645" s="2" t="s">
        <v>1297</v>
      </c>
      <c r="I2645" s="2" t="s">
        <v>1222</v>
      </c>
      <c r="J2645">
        <v>1.1439999999999999</v>
      </c>
    </row>
    <row r="2646" spans="1:10" hidden="1">
      <c r="A2646" t="str">
        <f t="shared" si="41"/>
        <v>44575TOR</v>
      </c>
      <c r="B2646" s="1">
        <v>44575</v>
      </c>
      <c r="C2646" t="s">
        <v>1247</v>
      </c>
      <c r="D2646" s="2" t="s">
        <v>1195</v>
      </c>
      <c r="E2646" s="2" t="s">
        <v>1459</v>
      </c>
      <c r="F2646" s="2" t="s">
        <v>1358</v>
      </c>
      <c r="G2646" s="2" t="s">
        <v>1396</v>
      </c>
      <c r="H2646" s="2" t="s">
        <v>1323</v>
      </c>
      <c r="I2646" s="2" t="s">
        <v>1384</v>
      </c>
      <c r="J2646">
        <v>1.085</v>
      </c>
    </row>
    <row r="2647" spans="1:10" hidden="1">
      <c r="A2647" t="str">
        <f t="shared" si="41"/>
        <v>44575POR</v>
      </c>
      <c r="B2647" s="1">
        <v>44575</v>
      </c>
      <c r="C2647" t="s">
        <v>1248</v>
      </c>
      <c r="D2647" s="2" t="s">
        <v>1193</v>
      </c>
      <c r="E2647" s="2" t="s">
        <v>1459</v>
      </c>
      <c r="F2647" s="2" t="s">
        <v>1328</v>
      </c>
      <c r="G2647" s="2" t="s">
        <v>1277</v>
      </c>
      <c r="H2647" s="2" t="s">
        <v>1437</v>
      </c>
      <c r="I2647" s="2" t="s">
        <v>1301</v>
      </c>
      <c r="J2647">
        <v>1.1439999999999999</v>
      </c>
    </row>
    <row r="2648" spans="1:10" hidden="1">
      <c r="A2648" t="str">
        <f t="shared" si="41"/>
        <v>44575GSW</v>
      </c>
      <c r="B2648" s="1">
        <v>44575</v>
      </c>
      <c r="C2648" t="s">
        <v>1249</v>
      </c>
      <c r="D2648" s="2" t="s">
        <v>1179</v>
      </c>
      <c r="E2648" s="2" t="s">
        <v>1280</v>
      </c>
      <c r="F2648" s="2" t="s">
        <v>1444</v>
      </c>
      <c r="G2648" s="2" t="s">
        <v>1377</v>
      </c>
      <c r="H2648" s="2" t="s">
        <v>1437</v>
      </c>
      <c r="I2648" s="2" t="s">
        <v>1366</v>
      </c>
      <c r="J2648">
        <v>1.077</v>
      </c>
    </row>
    <row r="2649" spans="1:10" hidden="1">
      <c r="A2649" t="str">
        <f t="shared" si="41"/>
        <v>44575CLE</v>
      </c>
      <c r="B2649" s="1">
        <v>44575</v>
      </c>
      <c r="C2649" t="s">
        <v>1250</v>
      </c>
      <c r="D2649" s="2" t="s">
        <v>1175</v>
      </c>
      <c r="E2649" s="2" t="s">
        <v>1286</v>
      </c>
      <c r="F2649" s="2" t="s">
        <v>1426</v>
      </c>
      <c r="G2649" s="2" t="s">
        <v>1571</v>
      </c>
      <c r="H2649" s="2" t="s">
        <v>1541</v>
      </c>
      <c r="I2649" s="2" t="s">
        <v>1421</v>
      </c>
      <c r="J2649">
        <v>1.026</v>
      </c>
    </row>
    <row r="2650" spans="1:10" hidden="1">
      <c r="A2650" t="str">
        <f t="shared" si="41"/>
        <v>44575PHI</v>
      </c>
      <c r="B2650" s="1">
        <v>44575</v>
      </c>
      <c r="C2650" t="s">
        <v>1251</v>
      </c>
      <c r="D2650" s="2" t="s">
        <v>1192</v>
      </c>
      <c r="E2650" s="2" t="s">
        <v>1286</v>
      </c>
      <c r="F2650" s="2" t="s">
        <v>1325</v>
      </c>
      <c r="G2650" s="2" t="s">
        <v>1489</v>
      </c>
      <c r="H2650" s="2" t="s">
        <v>1288</v>
      </c>
      <c r="I2650" s="2" t="s">
        <v>1286</v>
      </c>
      <c r="J2650">
        <v>1.1020000000000001</v>
      </c>
    </row>
    <row r="2651" spans="1:10" hidden="1">
      <c r="A2651" t="str">
        <f t="shared" si="41"/>
        <v>44575IND</v>
      </c>
      <c r="B2651" s="1">
        <v>44575</v>
      </c>
      <c r="C2651" t="s">
        <v>1252</v>
      </c>
      <c r="D2651" s="2" t="s">
        <v>1181</v>
      </c>
      <c r="E2651" s="2" t="s">
        <v>1386</v>
      </c>
      <c r="F2651" s="2" t="s">
        <v>1381</v>
      </c>
      <c r="G2651" s="2" t="s">
        <v>1407</v>
      </c>
      <c r="H2651" s="2" t="s">
        <v>1458</v>
      </c>
      <c r="I2651" s="2" t="s">
        <v>1392</v>
      </c>
      <c r="J2651">
        <v>1.091</v>
      </c>
    </row>
    <row r="2652" spans="1:10" hidden="1">
      <c r="A2652" t="str">
        <f t="shared" si="41"/>
        <v>44575WAS</v>
      </c>
      <c r="B2652" s="1">
        <v>44575</v>
      </c>
      <c r="C2652" t="s">
        <v>1255</v>
      </c>
      <c r="D2652" s="2" t="s">
        <v>1197</v>
      </c>
      <c r="E2652" s="2" t="s">
        <v>1421</v>
      </c>
      <c r="F2652" s="2" t="s">
        <v>1478</v>
      </c>
      <c r="G2652" s="2" t="s">
        <v>1477</v>
      </c>
      <c r="H2652" s="2" t="s">
        <v>1541</v>
      </c>
      <c r="I2652" s="2" t="s">
        <v>1381</v>
      </c>
      <c r="J2652">
        <v>1.077</v>
      </c>
    </row>
    <row r="2653" spans="1:10" hidden="1">
      <c r="A2653" t="str">
        <f t="shared" si="41"/>
        <v>44575SAS</v>
      </c>
      <c r="B2653" s="1">
        <v>44575</v>
      </c>
      <c r="C2653" t="s">
        <v>1256</v>
      </c>
      <c r="D2653" s="2" t="s">
        <v>1194</v>
      </c>
      <c r="E2653" s="2" t="s">
        <v>1328</v>
      </c>
      <c r="F2653" s="2" t="s">
        <v>1301</v>
      </c>
      <c r="G2653" s="2" t="s">
        <v>1310</v>
      </c>
      <c r="H2653" s="2" t="s">
        <v>1447</v>
      </c>
      <c r="I2653" s="2" t="s">
        <v>1336</v>
      </c>
      <c r="J2653">
        <v>1.0780000000000001</v>
      </c>
    </row>
    <row r="2654" spans="1:10" hidden="1">
      <c r="A2654" t="str">
        <f t="shared" si="41"/>
        <v>44575DAL</v>
      </c>
      <c r="B2654" s="1">
        <v>44575</v>
      </c>
      <c r="C2654" t="s">
        <v>1260</v>
      </c>
      <c r="D2654" s="2" t="s">
        <v>1176</v>
      </c>
      <c r="E2654" s="2" t="s">
        <v>1440</v>
      </c>
      <c r="F2654" s="2" t="s">
        <v>1281</v>
      </c>
      <c r="G2654" s="2" t="s">
        <v>1465</v>
      </c>
      <c r="H2654" s="2" t="s">
        <v>1363</v>
      </c>
      <c r="I2654" s="2" t="s">
        <v>1291</v>
      </c>
      <c r="J2654">
        <v>1.119</v>
      </c>
    </row>
    <row r="2655" spans="1:10" hidden="1">
      <c r="A2655" t="str">
        <f t="shared" si="41"/>
        <v>44575BOS</v>
      </c>
      <c r="B2655" s="1">
        <v>44575</v>
      </c>
      <c r="C2655" t="s">
        <v>1261</v>
      </c>
      <c r="D2655" s="2" t="s">
        <v>1172</v>
      </c>
      <c r="E2655" s="2" t="s">
        <v>1443</v>
      </c>
      <c r="F2655" s="2" t="s">
        <v>1323</v>
      </c>
      <c r="G2655" s="2" t="s">
        <v>1600</v>
      </c>
      <c r="H2655" s="2" t="s">
        <v>1226</v>
      </c>
      <c r="I2655" s="2" t="s">
        <v>1542</v>
      </c>
      <c r="J2655">
        <v>1.105</v>
      </c>
    </row>
    <row r="2656" spans="1:10" hidden="1">
      <c r="A2656" t="str">
        <f t="shared" si="41"/>
        <v>44575DEN</v>
      </c>
      <c r="B2656" s="1">
        <v>44575</v>
      </c>
      <c r="C2656" t="s">
        <v>1262</v>
      </c>
      <c r="D2656" s="2" t="s">
        <v>1177</v>
      </c>
      <c r="E2656" s="2" t="s">
        <v>1443</v>
      </c>
      <c r="F2656" s="2" t="s">
        <v>1428</v>
      </c>
      <c r="G2656" s="2" t="s">
        <v>1699</v>
      </c>
      <c r="H2656" s="2" t="s">
        <v>1387</v>
      </c>
      <c r="I2656" s="2" t="s">
        <v>1291</v>
      </c>
      <c r="J2656">
        <v>1.1359999999999999</v>
      </c>
    </row>
    <row r="2657" spans="1:10" hidden="1">
      <c r="A2657" t="str">
        <f t="shared" si="41"/>
        <v>44575MIN</v>
      </c>
      <c r="B2657" s="1">
        <v>44575</v>
      </c>
      <c r="C2657" t="s">
        <v>1263</v>
      </c>
      <c r="D2657" s="2" t="s">
        <v>1187</v>
      </c>
      <c r="E2657" s="2" t="s">
        <v>1282</v>
      </c>
      <c r="F2657" s="2" t="s">
        <v>1626</v>
      </c>
      <c r="G2657" s="2" t="s">
        <v>1627</v>
      </c>
      <c r="H2657" s="2" t="s">
        <v>1392</v>
      </c>
      <c r="I2657" s="2" t="s">
        <v>1446</v>
      </c>
      <c r="J2657">
        <v>1.0609999999999999</v>
      </c>
    </row>
    <row r="2658" spans="1:10" hidden="1">
      <c r="A2658" t="str">
        <f t="shared" si="41"/>
        <v>44575LAL</v>
      </c>
      <c r="B2658" s="1">
        <v>44575</v>
      </c>
      <c r="C2658" t="s">
        <v>1264</v>
      </c>
      <c r="D2658" s="2" t="s">
        <v>1183</v>
      </c>
      <c r="E2658" s="2" t="s">
        <v>1226</v>
      </c>
      <c r="F2658" s="2" t="s">
        <v>1690</v>
      </c>
      <c r="G2658" s="2" t="s">
        <v>1275</v>
      </c>
      <c r="H2658" s="2" t="s">
        <v>1253</v>
      </c>
      <c r="I2658" s="2" t="s">
        <v>1332</v>
      </c>
      <c r="J2658">
        <v>1.0620000000000001</v>
      </c>
    </row>
    <row r="2659" spans="1:10" hidden="1">
      <c r="A2659" t="str">
        <f t="shared" si="41"/>
        <v>44575SAC</v>
      </c>
      <c r="B2659" s="1">
        <v>44575</v>
      </c>
      <c r="C2659" t="s">
        <v>1265</v>
      </c>
      <c r="D2659" s="2" t="s">
        <v>1214</v>
      </c>
      <c r="E2659" s="2" t="s">
        <v>1291</v>
      </c>
      <c r="F2659" s="2" t="s">
        <v>1387</v>
      </c>
      <c r="G2659" s="2" t="s">
        <v>1689</v>
      </c>
      <c r="H2659" s="2" t="s">
        <v>1443</v>
      </c>
      <c r="I2659" s="2" t="s">
        <v>1295</v>
      </c>
      <c r="J2659">
        <v>1.1020000000000001</v>
      </c>
    </row>
    <row r="2660" spans="1:10" hidden="1">
      <c r="A2660" t="str">
        <f t="shared" si="41"/>
        <v>44575NYK</v>
      </c>
      <c r="B2660" s="1">
        <v>44575</v>
      </c>
      <c r="C2660" t="s">
        <v>1266</v>
      </c>
      <c r="D2660" s="2" t="s">
        <v>1189</v>
      </c>
      <c r="E2660" s="2" t="s">
        <v>1379</v>
      </c>
      <c r="F2660" s="2" t="s">
        <v>1501</v>
      </c>
      <c r="G2660" s="2" t="s">
        <v>1532</v>
      </c>
      <c r="H2660" s="2" t="s">
        <v>1439</v>
      </c>
      <c r="I2660" s="2" t="s">
        <v>1448</v>
      </c>
      <c r="J2660">
        <v>1.0680000000000001</v>
      </c>
    </row>
    <row r="2661" spans="1:10" hidden="1">
      <c r="A2661" t="str">
        <f t="shared" si="41"/>
        <v>44575NOP</v>
      </c>
      <c r="B2661" s="1">
        <v>44575</v>
      </c>
      <c r="C2661" t="s">
        <v>1267</v>
      </c>
      <c r="D2661" s="2" t="s">
        <v>1188</v>
      </c>
      <c r="E2661" s="2" t="s">
        <v>1366</v>
      </c>
      <c r="F2661" s="2" t="s">
        <v>1442</v>
      </c>
      <c r="G2661" s="2" t="s">
        <v>1630</v>
      </c>
      <c r="H2661" s="2" t="s">
        <v>1384</v>
      </c>
      <c r="I2661" s="2" t="s">
        <v>1450</v>
      </c>
      <c r="J2661">
        <v>1.1020000000000001</v>
      </c>
    </row>
    <row r="2662" spans="1:10" hidden="1">
      <c r="A2662" t="str">
        <f t="shared" si="41"/>
        <v>44575HOU</v>
      </c>
      <c r="B2662" s="1">
        <v>44575</v>
      </c>
      <c r="C2662" t="s">
        <v>1268</v>
      </c>
      <c r="D2662" s="2" t="s">
        <v>1180</v>
      </c>
      <c r="E2662" s="2" t="s">
        <v>1462</v>
      </c>
      <c r="F2662" s="2" t="s">
        <v>1428</v>
      </c>
      <c r="G2662" s="2" t="s">
        <v>1590</v>
      </c>
      <c r="H2662" s="2" t="s">
        <v>1426</v>
      </c>
      <c r="I2662" s="2" t="s">
        <v>1467</v>
      </c>
      <c r="J2662">
        <v>1.04</v>
      </c>
    </row>
    <row r="2663" spans="1:10" hidden="1">
      <c r="A2663" t="str">
        <f t="shared" si="41"/>
        <v>44575LAC</v>
      </c>
      <c r="B2663" s="1">
        <v>44575</v>
      </c>
      <c r="C2663" t="s">
        <v>1269</v>
      </c>
      <c r="D2663" s="2" t="s">
        <v>1182</v>
      </c>
      <c r="E2663" s="2" t="s">
        <v>1481</v>
      </c>
      <c r="F2663" s="2" t="s">
        <v>1306</v>
      </c>
      <c r="G2663" s="2" t="s">
        <v>1568</v>
      </c>
      <c r="H2663" s="2" t="s">
        <v>1481</v>
      </c>
      <c r="I2663" s="2" t="s">
        <v>1338</v>
      </c>
      <c r="J2663">
        <v>1.147</v>
      </c>
    </row>
    <row r="2664" spans="1:10" hidden="1">
      <c r="A2664" t="str">
        <f t="shared" si="41"/>
        <v>44575ORL</v>
      </c>
      <c r="B2664" s="1">
        <v>44575</v>
      </c>
      <c r="C2664" t="s">
        <v>1270</v>
      </c>
      <c r="D2664" s="2" t="s">
        <v>1191</v>
      </c>
      <c r="E2664" s="2" t="s">
        <v>1454</v>
      </c>
      <c r="F2664" s="2" t="s">
        <v>1305</v>
      </c>
      <c r="G2664" s="2" t="s">
        <v>1442</v>
      </c>
      <c r="H2664" s="2" t="s">
        <v>1211</v>
      </c>
      <c r="I2664" s="2" t="s">
        <v>1468</v>
      </c>
      <c r="J2664">
        <v>1.0209999999999999</v>
      </c>
    </row>
    <row r="2665" spans="1:10" hidden="1">
      <c r="A2665" t="str">
        <f t="shared" si="41"/>
        <v>44575OKC</v>
      </c>
      <c r="B2665" s="1">
        <v>44575</v>
      </c>
      <c r="C2665" t="s">
        <v>1271</v>
      </c>
      <c r="D2665" s="2" t="s">
        <v>1190</v>
      </c>
      <c r="E2665" s="2" t="s">
        <v>1489</v>
      </c>
      <c r="F2665" s="2" t="s">
        <v>1226</v>
      </c>
      <c r="G2665" s="2" t="s">
        <v>1585</v>
      </c>
      <c r="H2665" s="2" t="s">
        <v>1383</v>
      </c>
      <c r="I2665" s="2" t="s">
        <v>1555</v>
      </c>
      <c r="J2665">
        <v>1.0069999999999999</v>
      </c>
    </row>
    <row r="2666" spans="1:10" hidden="1">
      <c r="A2666" t="str">
        <f t="shared" si="41"/>
        <v>44575DET</v>
      </c>
      <c r="B2666" s="1">
        <v>44575</v>
      </c>
      <c r="C2666" t="s">
        <v>1273</v>
      </c>
      <c r="D2666" s="2" t="s">
        <v>1178</v>
      </c>
      <c r="E2666" s="2" t="s">
        <v>1456</v>
      </c>
      <c r="F2666" s="2" t="s">
        <v>1423</v>
      </c>
      <c r="G2666" s="2" t="s">
        <v>1700</v>
      </c>
      <c r="H2666" s="2" t="s">
        <v>1466</v>
      </c>
      <c r="I2666" s="2" t="s">
        <v>1229</v>
      </c>
      <c r="J2666">
        <v>1.048</v>
      </c>
    </row>
    <row r="2667" spans="1:10" hidden="1">
      <c r="A2667" t="str">
        <f t="shared" si="41"/>
        <v>44576--</v>
      </c>
      <c r="B2667" s="1">
        <v>44576</v>
      </c>
      <c r="C2667" t="s">
        <v>1209</v>
      </c>
      <c r="D2667" s="2" t="s">
        <v>1209</v>
      </c>
      <c r="E2667" s="2" t="s">
        <v>1209</v>
      </c>
      <c r="F2667" s="2" t="s">
        <v>1209</v>
      </c>
      <c r="G2667" s="2" t="s">
        <v>1209</v>
      </c>
      <c r="H2667" s="2" t="s">
        <v>1209</v>
      </c>
      <c r="I2667" s="2" t="s">
        <v>1209</v>
      </c>
      <c r="J2667" t="s">
        <v>1209</v>
      </c>
    </row>
    <row r="2668" spans="1:10" hidden="1">
      <c r="A2668" t="str">
        <f t="shared" si="41"/>
        <v>44576UTA</v>
      </c>
      <c r="B2668" s="1">
        <v>44576</v>
      </c>
      <c r="C2668" t="s">
        <v>1237</v>
      </c>
      <c r="D2668" s="2" t="s">
        <v>1196</v>
      </c>
      <c r="E2668" s="2" t="s">
        <v>1565</v>
      </c>
      <c r="F2668" s="2" t="s">
        <v>1325</v>
      </c>
      <c r="G2668" s="2" t="s">
        <v>1371</v>
      </c>
      <c r="H2668" s="2" t="s">
        <v>1310</v>
      </c>
      <c r="I2668" s="2" t="s">
        <v>1526</v>
      </c>
      <c r="J2668">
        <v>1.1459999999999999</v>
      </c>
    </row>
    <row r="2669" spans="1:10">
      <c r="A2669" t="str">
        <f t="shared" si="41"/>
        <v>44576ATL</v>
      </c>
      <c r="B2669" s="1">
        <v>44576</v>
      </c>
      <c r="C2669" t="s">
        <v>1238</v>
      </c>
      <c r="D2669" s="2" t="s">
        <v>1168</v>
      </c>
      <c r="E2669" s="2" t="s">
        <v>1254</v>
      </c>
      <c r="F2669" s="2" t="s">
        <v>1507</v>
      </c>
      <c r="G2669" s="2" t="s">
        <v>1701</v>
      </c>
      <c r="H2669" s="2" t="s">
        <v>1320</v>
      </c>
      <c r="I2669" s="2" t="s">
        <v>1474</v>
      </c>
      <c r="J2669">
        <v>1.109</v>
      </c>
    </row>
    <row r="2670" spans="1:10" hidden="1">
      <c r="A2670" t="str">
        <f t="shared" si="41"/>
        <v>44576CHI</v>
      </c>
      <c r="B2670" s="1">
        <v>44576</v>
      </c>
      <c r="C2670" t="s">
        <v>1240</v>
      </c>
      <c r="D2670" s="2" t="s">
        <v>1173</v>
      </c>
      <c r="E2670" s="2" t="s">
        <v>1254</v>
      </c>
      <c r="F2670" s="2" t="s">
        <v>1329</v>
      </c>
      <c r="G2670" s="2" t="s">
        <v>1224</v>
      </c>
      <c r="H2670" s="2" t="s">
        <v>1277</v>
      </c>
      <c r="I2670" s="2" t="s">
        <v>1288</v>
      </c>
      <c r="J2670">
        <v>1.081</v>
      </c>
    </row>
    <row r="2671" spans="1:10" hidden="1">
      <c r="A2671" t="str">
        <f t="shared" si="41"/>
        <v>44576CHA</v>
      </c>
      <c r="B2671" s="1">
        <v>44576</v>
      </c>
      <c r="C2671" t="s">
        <v>1241</v>
      </c>
      <c r="D2671" s="2" t="s">
        <v>1174</v>
      </c>
      <c r="E2671" s="2" t="s">
        <v>1419</v>
      </c>
      <c r="F2671" s="2" t="s">
        <v>1282</v>
      </c>
      <c r="G2671" s="2" t="s">
        <v>1414</v>
      </c>
      <c r="H2671" s="2" t="s">
        <v>1358</v>
      </c>
      <c r="I2671" s="2" t="s">
        <v>1474</v>
      </c>
      <c r="J2671">
        <v>1.075</v>
      </c>
    </row>
    <row r="2672" spans="1:10" hidden="1">
      <c r="A2672" t="str">
        <f t="shared" si="41"/>
        <v>44576MIA</v>
      </c>
      <c r="B2672" s="1">
        <v>44576</v>
      </c>
      <c r="C2672" t="s">
        <v>1242</v>
      </c>
      <c r="D2672" s="2" t="s">
        <v>1185</v>
      </c>
      <c r="E2672" s="2" t="s">
        <v>1391</v>
      </c>
      <c r="F2672" s="2" t="s">
        <v>1702</v>
      </c>
      <c r="G2672" s="2" t="s">
        <v>1329</v>
      </c>
      <c r="H2672" s="2" t="s">
        <v>1486</v>
      </c>
      <c r="I2672" s="2" t="s">
        <v>1325</v>
      </c>
      <c r="J2672">
        <v>1.073</v>
      </c>
    </row>
    <row r="2673" spans="1:10" hidden="1">
      <c r="A2673" t="str">
        <f t="shared" si="41"/>
        <v>44576MEM</v>
      </c>
      <c r="B2673" s="1">
        <v>44576</v>
      </c>
      <c r="C2673" t="s">
        <v>1243</v>
      </c>
      <c r="D2673" s="2" t="s">
        <v>1184</v>
      </c>
      <c r="E2673" s="2" t="s">
        <v>1427</v>
      </c>
      <c r="F2673" s="2" t="s">
        <v>1222</v>
      </c>
      <c r="G2673" s="2" t="s">
        <v>1325</v>
      </c>
      <c r="H2673" s="2" t="s">
        <v>1362</v>
      </c>
      <c r="I2673" s="2" t="s">
        <v>1253</v>
      </c>
      <c r="J2673">
        <v>1.0880000000000001</v>
      </c>
    </row>
    <row r="2674" spans="1:10" hidden="1">
      <c r="A2674" t="str">
        <f t="shared" si="41"/>
        <v>44576MIL</v>
      </c>
      <c r="B2674" s="1">
        <v>44576</v>
      </c>
      <c r="C2674" t="s">
        <v>1244</v>
      </c>
      <c r="D2674" s="2" t="s">
        <v>1186</v>
      </c>
      <c r="E2674" s="2" t="s">
        <v>1427</v>
      </c>
      <c r="F2674" s="2" t="s">
        <v>1326</v>
      </c>
      <c r="G2674" s="2" t="s">
        <v>1391</v>
      </c>
      <c r="H2674" s="2" t="s">
        <v>1283</v>
      </c>
      <c r="I2674" s="2" t="s">
        <v>1422</v>
      </c>
      <c r="J2674">
        <v>1.129</v>
      </c>
    </row>
    <row r="2675" spans="1:10" hidden="1">
      <c r="A2675" t="str">
        <f t="shared" si="41"/>
        <v>44576PHX</v>
      </c>
      <c r="B2675" s="1">
        <v>44576</v>
      </c>
      <c r="C2675" t="s">
        <v>1245</v>
      </c>
      <c r="D2675" s="2" t="s">
        <v>1215</v>
      </c>
      <c r="E2675" s="2" t="s">
        <v>1460</v>
      </c>
      <c r="F2675" s="2" t="s">
        <v>1482</v>
      </c>
      <c r="G2675" s="2" t="s">
        <v>1368</v>
      </c>
      <c r="H2675" s="2" t="s">
        <v>1437</v>
      </c>
      <c r="I2675" s="2" t="s">
        <v>1253</v>
      </c>
      <c r="J2675">
        <v>1.133</v>
      </c>
    </row>
    <row r="2676" spans="1:10" hidden="1">
      <c r="A2676" t="str">
        <f t="shared" si="41"/>
        <v>44576BKN</v>
      </c>
      <c r="B2676" s="1">
        <v>44576</v>
      </c>
      <c r="C2676" t="s">
        <v>1246</v>
      </c>
      <c r="D2676" s="2" t="s">
        <v>1171</v>
      </c>
      <c r="E2676" s="2" t="s">
        <v>1425</v>
      </c>
      <c r="F2676" s="2" t="s">
        <v>1276</v>
      </c>
      <c r="G2676" s="2" t="s">
        <v>1304</v>
      </c>
      <c r="H2676" s="2" t="s">
        <v>1368</v>
      </c>
      <c r="I2676" s="2" t="s">
        <v>1222</v>
      </c>
      <c r="J2676">
        <v>1.1439999999999999</v>
      </c>
    </row>
    <row r="2677" spans="1:10" hidden="1">
      <c r="A2677" t="str">
        <f t="shared" si="41"/>
        <v>44576TOR</v>
      </c>
      <c r="B2677" s="1">
        <v>44576</v>
      </c>
      <c r="C2677" t="s">
        <v>1247</v>
      </c>
      <c r="D2677" s="2" t="s">
        <v>1195</v>
      </c>
      <c r="E2677" s="2" t="s">
        <v>1459</v>
      </c>
      <c r="F2677" s="2" t="s">
        <v>1358</v>
      </c>
      <c r="G2677" s="2" t="s">
        <v>1396</v>
      </c>
      <c r="H2677" s="2" t="s">
        <v>1323</v>
      </c>
      <c r="I2677" s="2" t="s">
        <v>1384</v>
      </c>
      <c r="J2677">
        <v>1.085</v>
      </c>
    </row>
    <row r="2678" spans="1:10" hidden="1">
      <c r="A2678" t="str">
        <f t="shared" si="41"/>
        <v>44576POR</v>
      </c>
      <c r="B2678" s="1">
        <v>44576</v>
      </c>
      <c r="C2678" t="s">
        <v>1248</v>
      </c>
      <c r="D2678" s="2" t="s">
        <v>1193</v>
      </c>
      <c r="E2678" s="2" t="s">
        <v>1280</v>
      </c>
      <c r="F2678" s="2" t="s">
        <v>1387</v>
      </c>
      <c r="G2678" s="2" t="s">
        <v>1426</v>
      </c>
      <c r="H2678" s="2" t="s">
        <v>1437</v>
      </c>
      <c r="I2678" s="2" t="s">
        <v>1301</v>
      </c>
      <c r="J2678">
        <v>1.1439999999999999</v>
      </c>
    </row>
    <row r="2679" spans="1:10" hidden="1">
      <c r="A2679" t="str">
        <f t="shared" si="41"/>
        <v>44576CLE</v>
      </c>
      <c r="B2679" s="1">
        <v>44576</v>
      </c>
      <c r="C2679" t="s">
        <v>1249</v>
      </c>
      <c r="D2679" s="2" t="s">
        <v>1175</v>
      </c>
      <c r="E2679" s="2" t="s">
        <v>1286</v>
      </c>
      <c r="F2679" s="2" t="s">
        <v>1426</v>
      </c>
      <c r="G2679" s="2" t="s">
        <v>1571</v>
      </c>
      <c r="H2679" s="2" t="s">
        <v>1541</v>
      </c>
      <c r="I2679" s="2" t="s">
        <v>1421</v>
      </c>
      <c r="J2679">
        <v>1.026</v>
      </c>
    </row>
    <row r="2680" spans="1:10" hidden="1">
      <c r="A2680" t="str">
        <f t="shared" si="41"/>
        <v>44576PHI</v>
      </c>
      <c r="B2680" s="1">
        <v>44576</v>
      </c>
      <c r="C2680" t="s">
        <v>1250</v>
      </c>
      <c r="D2680" s="2" t="s">
        <v>1192</v>
      </c>
      <c r="E2680" s="2" t="s">
        <v>1286</v>
      </c>
      <c r="F2680" s="2" t="s">
        <v>1325</v>
      </c>
      <c r="G2680" s="2" t="s">
        <v>1489</v>
      </c>
      <c r="H2680" s="2" t="s">
        <v>1288</v>
      </c>
      <c r="I2680" s="2" t="s">
        <v>1286</v>
      </c>
      <c r="J2680">
        <v>1.1020000000000001</v>
      </c>
    </row>
    <row r="2681" spans="1:10" hidden="1">
      <c r="A2681" t="str">
        <f t="shared" si="41"/>
        <v>44576GSW</v>
      </c>
      <c r="B2681" s="1">
        <v>44576</v>
      </c>
      <c r="C2681" t="s">
        <v>1251</v>
      </c>
      <c r="D2681" s="2" t="s">
        <v>1179</v>
      </c>
      <c r="E2681" s="2" t="s">
        <v>1363</v>
      </c>
      <c r="F2681" s="2" t="s">
        <v>1564</v>
      </c>
      <c r="G2681" s="2" t="s">
        <v>1502</v>
      </c>
      <c r="H2681" s="2" t="s">
        <v>1437</v>
      </c>
      <c r="I2681" s="2" t="s">
        <v>1332</v>
      </c>
      <c r="J2681">
        <v>1.077</v>
      </c>
    </row>
    <row r="2682" spans="1:10" hidden="1">
      <c r="A2682" t="str">
        <f t="shared" si="41"/>
        <v>44576DEN</v>
      </c>
      <c r="B2682" s="1">
        <v>44576</v>
      </c>
      <c r="C2682" t="s">
        <v>1252</v>
      </c>
      <c r="D2682" s="2" t="s">
        <v>1177</v>
      </c>
      <c r="E2682" s="2" t="s">
        <v>1386</v>
      </c>
      <c r="F2682" s="2" t="s">
        <v>1447</v>
      </c>
      <c r="G2682" s="2" t="s">
        <v>1704</v>
      </c>
      <c r="H2682" s="2" t="s">
        <v>1541</v>
      </c>
      <c r="I2682" s="2" t="s">
        <v>1291</v>
      </c>
      <c r="J2682">
        <v>1.1359999999999999</v>
      </c>
    </row>
    <row r="2683" spans="1:10" hidden="1">
      <c r="A2683" t="str">
        <f t="shared" si="41"/>
        <v>44576IND</v>
      </c>
      <c r="B2683" s="1">
        <v>44576</v>
      </c>
      <c r="C2683" t="s">
        <v>1255</v>
      </c>
      <c r="D2683" s="2" t="s">
        <v>1181</v>
      </c>
      <c r="E2683" s="2" t="s">
        <v>1386</v>
      </c>
      <c r="F2683" s="2" t="s">
        <v>1381</v>
      </c>
      <c r="G2683" s="2" t="s">
        <v>1407</v>
      </c>
      <c r="H2683" s="2" t="s">
        <v>1458</v>
      </c>
      <c r="I2683" s="2" t="s">
        <v>1392</v>
      </c>
      <c r="J2683">
        <v>1.091</v>
      </c>
    </row>
    <row r="2684" spans="1:10" hidden="1">
      <c r="A2684" t="str">
        <f t="shared" si="41"/>
        <v>44576WAS</v>
      </c>
      <c r="B2684" s="1">
        <v>44576</v>
      </c>
      <c r="C2684" t="s">
        <v>1256</v>
      </c>
      <c r="D2684" s="2" t="s">
        <v>1197</v>
      </c>
      <c r="E2684" s="2" t="s">
        <v>1421</v>
      </c>
      <c r="F2684" s="2" t="s">
        <v>1478</v>
      </c>
      <c r="G2684" s="2" t="s">
        <v>1477</v>
      </c>
      <c r="H2684" s="2" t="s">
        <v>1541</v>
      </c>
      <c r="I2684" s="2" t="s">
        <v>1381</v>
      </c>
      <c r="J2684">
        <v>1.077</v>
      </c>
    </row>
    <row r="2685" spans="1:10" hidden="1">
      <c r="A2685" t="str">
        <f t="shared" si="41"/>
        <v>44576SAS</v>
      </c>
      <c r="B2685" s="1">
        <v>44576</v>
      </c>
      <c r="C2685" t="s">
        <v>1260</v>
      </c>
      <c r="D2685" s="2" t="s">
        <v>1194</v>
      </c>
      <c r="E2685" s="2" t="s">
        <v>1328</v>
      </c>
      <c r="F2685" s="2" t="s">
        <v>1301</v>
      </c>
      <c r="G2685" s="2" t="s">
        <v>1310</v>
      </c>
      <c r="H2685" s="2" t="s">
        <v>1447</v>
      </c>
      <c r="I2685" s="2" t="s">
        <v>1336</v>
      </c>
      <c r="J2685">
        <v>1.0780000000000001</v>
      </c>
    </row>
    <row r="2686" spans="1:10" hidden="1">
      <c r="A2686" t="str">
        <f t="shared" si="41"/>
        <v>44576DAL</v>
      </c>
      <c r="B2686" s="1">
        <v>44576</v>
      </c>
      <c r="C2686" t="s">
        <v>1261</v>
      </c>
      <c r="D2686" s="2" t="s">
        <v>1176</v>
      </c>
      <c r="E2686" s="2" t="s">
        <v>1440</v>
      </c>
      <c r="F2686" s="2" t="s">
        <v>1281</v>
      </c>
      <c r="G2686" s="2" t="s">
        <v>1465</v>
      </c>
      <c r="H2686" s="2" t="s">
        <v>1363</v>
      </c>
      <c r="I2686" s="2" t="s">
        <v>1291</v>
      </c>
      <c r="J2686">
        <v>1.119</v>
      </c>
    </row>
    <row r="2687" spans="1:10" hidden="1">
      <c r="A2687" t="str">
        <f t="shared" si="41"/>
        <v>44576BOS</v>
      </c>
      <c r="B2687" s="1">
        <v>44576</v>
      </c>
      <c r="C2687" t="s">
        <v>1262</v>
      </c>
      <c r="D2687" s="2" t="s">
        <v>1172</v>
      </c>
      <c r="E2687" s="2" t="s">
        <v>1443</v>
      </c>
      <c r="F2687" s="2" t="s">
        <v>1323</v>
      </c>
      <c r="G2687" s="2" t="s">
        <v>1600</v>
      </c>
      <c r="H2687" s="2" t="s">
        <v>1226</v>
      </c>
      <c r="I2687" s="2" t="s">
        <v>1542</v>
      </c>
      <c r="J2687">
        <v>1.105</v>
      </c>
    </row>
    <row r="2688" spans="1:10" hidden="1">
      <c r="A2688" t="str">
        <f t="shared" si="41"/>
        <v>44576LAL</v>
      </c>
      <c r="B2688" s="1">
        <v>44576</v>
      </c>
      <c r="C2688" t="s">
        <v>1263</v>
      </c>
      <c r="D2688" s="2" t="s">
        <v>1183</v>
      </c>
      <c r="E2688" s="2" t="s">
        <v>1226</v>
      </c>
      <c r="F2688" s="2" t="s">
        <v>1690</v>
      </c>
      <c r="G2688" s="2" t="s">
        <v>1275</v>
      </c>
      <c r="H2688" s="2" t="s">
        <v>1253</v>
      </c>
      <c r="I2688" s="2" t="s">
        <v>1332</v>
      </c>
      <c r="J2688">
        <v>1.0620000000000001</v>
      </c>
    </row>
    <row r="2689" spans="1:10" hidden="1">
      <c r="A2689" t="str">
        <f t="shared" si="41"/>
        <v>44576MIN</v>
      </c>
      <c r="B2689" s="1">
        <v>44576</v>
      </c>
      <c r="C2689" t="s">
        <v>1264</v>
      </c>
      <c r="D2689" s="2" t="s">
        <v>1187</v>
      </c>
      <c r="E2689" s="2" t="s">
        <v>1291</v>
      </c>
      <c r="F2689" s="2" t="s">
        <v>1219</v>
      </c>
      <c r="G2689" s="2" t="s">
        <v>1397</v>
      </c>
      <c r="H2689" s="2" t="s">
        <v>1392</v>
      </c>
      <c r="I2689" s="2" t="s">
        <v>1422</v>
      </c>
      <c r="J2689">
        <v>1.0609999999999999</v>
      </c>
    </row>
    <row r="2690" spans="1:10" hidden="1">
      <c r="A2690" t="str">
        <f t="shared" si="41"/>
        <v>44576SAC</v>
      </c>
      <c r="B2690" s="1">
        <v>44576</v>
      </c>
      <c r="C2690" t="s">
        <v>1265</v>
      </c>
      <c r="D2690" s="2" t="s">
        <v>1214</v>
      </c>
      <c r="E2690" s="2" t="s">
        <v>1291</v>
      </c>
      <c r="F2690" s="2" t="s">
        <v>1387</v>
      </c>
      <c r="G2690" s="2" t="s">
        <v>1689</v>
      </c>
      <c r="H2690" s="2" t="s">
        <v>1443</v>
      </c>
      <c r="I2690" s="2" t="s">
        <v>1295</v>
      </c>
      <c r="J2690">
        <v>1.1020000000000001</v>
      </c>
    </row>
    <row r="2691" spans="1:10" hidden="1">
      <c r="A2691" t="str">
        <f t="shared" ref="A2691:A2754" si="42">_xlfn.CONCAT(B2691,D2691)</f>
        <v>44576NYK</v>
      </c>
      <c r="B2691" s="1">
        <v>44576</v>
      </c>
      <c r="C2691" t="s">
        <v>1266</v>
      </c>
      <c r="D2691" s="2" t="s">
        <v>1189</v>
      </c>
      <c r="E2691" s="2" t="s">
        <v>1379</v>
      </c>
      <c r="F2691" s="2" t="s">
        <v>1501</v>
      </c>
      <c r="G2691" s="2" t="s">
        <v>1532</v>
      </c>
      <c r="H2691" s="2" t="s">
        <v>1439</v>
      </c>
      <c r="I2691" s="2" t="s">
        <v>1448</v>
      </c>
      <c r="J2691">
        <v>1.0680000000000001</v>
      </c>
    </row>
    <row r="2692" spans="1:10" hidden="1">
      <c r="A2692" t="str">
        <f t="shared" si="42"/>
        <v>44576NOP</v>
      </c>
      <c r="B2692" s="1">
        <v>44576</v>
      </c>
      <c r="C2692" t="s">
        <v>1267</v>
      </c>
      <c r="D2692" s="2" t="s">
        <v>1188</v>
      </c>
      <c r="E2692" s="2" t="s">
        <v>1426</v>
      </c>
      <c r="F2692" s="2" t="s">
        <v>1369</v>
      </c>
      <c r="G2692" s="2" t="s">
        <v>1559</v>
      </c>
      <c r="H2692" s="2" t="s">
        <v>1288</v>
      </c>
      <c r="I2692" s="2" t="s">
        <v>1450</v>
      </c>
      <c r="J2692">
        <v>1.1020000000000001</v>
      </c>
    </row>
    <row r="2693" spans="1:10" hidden="1">
      <c r="A2693" t="str">
        <f t="shared" si="42"/>
        <v>44576HOU</v>
      </c>
      <c r="B2693" s="1">
        <v>44576</v>
      </c>
      <c r="C2693" t="s">
        <v>1268</v>
      </c>
      <c r="D2693" s="2" t="s">
        <v>1180</v>
      </c>
      <c r="E2693" s="2" t="s">
        <v>1462</v>
      </c>
      <c r="F2693" s="2" t="s">
        <v>1428</v>
      </c>
      <c r="G2693" s="2" t="s">
        <v>1590</v>
      </c>
      <c r="H2693" s="2" t="s">
        <v>1426</v>
      </c>
      <c r="I2693" s="2" t="s">
        <v>1467</v>
      </c>
      <c r="J2693">
        <v>1.04</v>
      </c>
    </row>
    <row r="2694" spans="1:10" hidden="1">
      <c r="A2694" t="str">
        <f t="shared" si="42"/>
        <v>44576LAC</v>
      </c>
      <c r="B2694" s="1">
        <v>44576</v>
      </c>
      <c r="C2694" t="s">
        <v>1269</v>
      </c>
      <c r="D2694" s="2" t="s">
        <v>1182</v>
      </c>
      <c r="E2694" s="2" t="s">
        <v>1482</v>
      </c>
      <c r="F2694" s="2" t="s">
        <v>1564</v>
      </c>
      <c r="G2694" s="2" t="s">
        <v>1642</v>
      </c>
      <c r="H2694" s="2" t="s">
        <v>1481</v>
      </c>
      <c r="I2694" s="2" t="s">
        <v>1392</v>
      </c>
      <c r="J2694">
        <v>1.147</v>
      </c>
    </row>
    <row r="2695" spans="1:10" hidden="1">
      <c r="A2695" t="str">
        <f t="shared" si="42"/>
        <v>44576ORL</v>
      </c>
      <c r="B2695" s="1">
        <v>44576</v>
      </c>
      <c r="C2695" t="s">
        <v>1270</v>
      </c>
      <c r="D2695" s="2" t="s">
        <v>1191</v>
      </c>
      <c r="E2695" s="2" t="s">
        <v>1454</v>
      </c>
      <c r="F2695" s="2" t="s">
        <v>1305</v>
      </c>
      <c r="G2695" s="2" t="s">
        <v>1442</v>
      </c>
      <c r="H2695" s="2" t="s">
        <v>1211</v>
      </c>
      <c r="I2695" s="2" t="s">
        <v>1468</v>
      </c>
      <c r="J2695">
        <v>1.0209999999999999</v>
      </c>
    </row>
    <row r="2696" spans="1:10" hidden="1">
      <c r="A2696" t="str">
        <f t="shared" si="42"/>
        <v>44576OKC</v>
      </c>
      <c r="B2696" s="1">
        <v>44576</v>
      </c>
      <c r="C2696" t="s">
        <v>1271</v>
      </c>
      <c r="D2696" s="2" t="s">
        <v>1190</v>
      </c>
      <c r="E2696" s="2" t="s">
        <v>1367</v>
      </c>
      <c r="F2696" s="2" t="s">
        <v>1385</v>
      </c>
      <c r="G2696" s="2" t="s">
        <v>1680</v>
      </c>
      <c r="H2696" s="2" t="s">
        <v>1383</v>
      </c>
      <c r="I2696" s="2" t="s">
        <v>1212</v>
      </c>
      <c r="J2696">
        <v>1.0069999999999999</v>
      </c>
    </row>
    <row r="2697" spans="1:10" hidden="1">
      <c r="A2697" t="str">
        <f t="shared" si="42"/>
        <v>44576DET</v>
      </c>
      <c r="B2697" s="1">
        <v>44576</v>
      </c>
      <c r="C2697" t="s">
        <v>1273</v>
      </c>
      <c r="D2697" s="2" t="s">
        <v>1178</v>
      </c>
      <c r="E2697" s="2" t="s">
        <v>1456</v>
      </c>
      <c r="F2697" s="2" t="s">
        <v>1423</v>
      </c>
      <c r="G2697" s="2" t="s">
        <v>1700</v>
      </c>
      <c r="H2697" s="2" t="s">
        <v>1466</v>
      </c>
      <c r="I2697" s="2" t="s">
        <v>1229</v>
      </c>
      <c r="J2697">
        <v>1.048</v>
      </c>
    </row>
    <row r="2698" spans="1:10" hidden="1">
      <c r="A2698" t="str">
        <f t="shared" si="42"/>
        <v>44577--</v>
      </c>
      <c r="B2698" s="1">
        <v>44577</v>
      </c>
      <c r="C2698" t="s">
        <v>1209</v>
      </c>
      <c r="D2698" s="2" t="s">
        <v>1209</v>
      </c>
      <c r="E2698" s="2" t="s">
        <v>1209</v>
      </c>
      <c r="F2698" s="2" t="s">
        <v>1209</v>
      </c>
      <c r="G2698" s="2" t="s">
        <v>1209</v>
      </c>
      <c r="H2698" s="2" t="s">
        <v>1209</v>
      </c>
      <c r="I2698" s="2" t="s">
        <v>1209</v>
      </c>
      <c r="J2698" t="s">
        <v>1209</v>
      </c>
    </row>
    <row r="2699" spans="1:10" hidden="1">
      <c r="A2699" t="str">
        <f t="shared" si="42"/>
        <v>44577UTA</v>
      </c>
      <c r="B2699" s="1">
        <v>44577</v>
      </c>
      <c r="C2699" t="s">
        <v>1237</v>
      </c>
      <c r="D2699" s="2" t="s">
        <v>1196</v>
      </c>
      <c r="E2699" s="2" t="s">
        <v>1565</v>
      </c>
      <c r="F2699" s="2" t="s">
        <v>1325</v>
      </c>
      <c r="G2699" s="2" t="s">
        <v>1371</v>
      </c>
      <c r="H2699" s="2" t="s">
        <v>1310</v>
      </c>
      <c r="I2699" s="2" t="s">
        <v>1526</v>
      </c>
      <c r="J2699">
        <v>1.1459999999999999</v>
      </c>
    </row>
    <row r="2700" spans="1:10">
      <c r="A2700" t="str">
        <f t="shared" si="42"/>
        <v>44577ATL</v>
      </c>
      <c r="B2700" s="1">
        <v>44577</v>
      </c>
      <c r="C2700" t="s">
        <v>1238</v>
      </c>
      <c r="D2700" s="2" t="s">
        <v>1168</v>
      </c>
      <c r="E2700" s="2" t="s">
        <v>1437</v>
      </c>
      <c r="F2700" s="2" t="s">
        <v>1376</v>
      </c>
      <c r="G2700" s="2" t="s">
        <v>1627</v>
      </c>
      <c r="H2700" s="2" t="s">
        <v>1320</v>
      </c>
      <c r="I2700" s="2" t="s">
        <v>1223</v>
      </c>
      <c r="J2700">
        <v>1.109</v>
      </c>
    </row>
    <row r="2701" spans="1:10" hidden="1">
      <c r="A2701" t="str">
        <f t="shared" si="42"/>
        <v>44577MIA</v>
      </c>
      <c r="B2701" s="1">
        <v>44577</v>
      </c>
      <c r="C2701" t="s">
        <v>1240</v>
      </c>
      <c r="D2701" s="2" t="s">
        <v>1185</v>
      </c>
      <c r="E2701" s="2" t="s">
        <v>1419</v>
      </c>
      <c r="F2701" s="2" t="s">
        <v>1665</v>
      </c>
      <c r="G2701" s="2" t="s">
        <v>1561</v>
      </c>
      <c r="H2701" s="2" t="s">
        <v>1296</v>
      </c>
      <c r="I2701" s="2" t="s">
        <v>1325</v>
      </c>
      <c r="J2701">
        <v>1.073</v>
      </c>
    </row>
    <row r="2702" spans="1:10" hidden="1">
      <c r="A2702" t="str">
        <f t="shared" si="42"/>
        <v>44577CHI</v>
      </c>
      <c r="B2702" s="1">
        <v>44577</v>
      </c>
      <c r="C2702" t="s">
        <v>1241</v>
      </c>
      <c r="D2702" s="2" t="s">
        <v>1173</v>
      </c>
      <c r="E2702" s="2" t="s">
        <v>1442</v>
      </c>
      <c r="F2702" s="2" t="s">
        <v>1582</v>
      </c>
      <c r="G2702" s="2" t="s">
        <v>1566</v>
      </c>
      <c r="H2702" s="2" t="s">
        <v>1382</v>
      </c>
      <c r="I2702" s="2" t="s">
        <v>1288</v>
      </c>
      <c r="J2702">
        <v>1.081</v>
      </c>
    </row>
    <row r="2703" spans="1:10" hidden="1">
      <c r="A2703" t="str">
        <f t="shared" si="42"/>
        <v>44577CHA</v>
      </c>
      <c r="B2703" s="1">
        <v>44577</v>
      </c>
      <c r="C2703" t="s">
        <v>1242</v>
      </c>
      <c r="D2703" s="2" t="s">
        <v>1174</v>
      </c>
      <c r="E2703" s="2" t="s">
        <v>1223</v>
      </c>
      <c r="F2703" s="2" t="s">
        <v>1337</v>
      </c>
      <c r="G2703" s="2" t="s">
        <v>1444</v>
      </c>
      <c r="H2703" s="2" t="s">
        <v>1360</v>
      </c>
      <c r="I2703" s="2" t="s">
        <v>1474</v>
      </c>
      <c r="J2703">
        <v>1.075</v>
      </c>
    </row>
    <row r="2704" spans="1:10" hidden="1">
      <c r="A2704" t="str">
        <f t="shared" si="42"/>
        <v>44577MIL</v>
      </c>
      <c r="B2704" s="1">
        <v>44577</v>
      </c>
      <c r="C2704" t="s">
        <v>1243</v>
      </c>
      <c r="D2704" s="2" t="s">
        <v>1186</v>
      </c>
      <c r="E2704" s="2" t="s">
        <v>1427</v>
      </c>
      <c r="F2704" s="2" t="s">
        <v>1326</v>
      </c>
      <c r="G2704" s="2" t="s">
        <v>1391</v>
      </c>
      <c r="H2704" s="2" t="s">
        <v>1283</v>
      </c>
      <c r="I2704" s="2" t="s">
        <v>1422</v>
      </c>
      <c r="J2704">
        <v>1.129</v>
      </c>
    </row>
    <row r="2705" spans="1:10" hidden="1">
      <c r="A2705" t="str">
        <f t="shared" si="42"/>
        <v>44577PHX</v>
      </c>
      <c r="B2705" s="1">
        <v>44577</v>
      </c>
      <c r="C2705" t="s">
        <v>1244</v>
      </c>
      <c r="D2705" s="2" t="s">
        <v>1215</v>
      </c>
      <c r="E2705" s="2" t="s">
        <v>1224</v>
      </c>
      <c r="F2705" s="2" t="s">
        <v>1366</v>
      </c>
      <c r="G2705" s="2" t="s">
        <v>1496</v>
      </c>
      <c r="H2705" s="2" t="s">
        <v>1437</v>
      </c>
      <c r="I2705" s="2" t="s">
        <v>1363</v>
      </c>
      <c r="J2705">
        <v>1.133</v>
      </c>
    </row>
    <row r="2706" spans="1:10" hidden="1">
      <c r="A2706" t="str">
        <f t="shared" si="42"/>
        <v>44577MEM</v>
      </c>
      <c r="B2706" s="1">
        <v>44577</v>
      </c>
      <c r="C2706" t="s">
        <v>1245</v>
      </c>
      <c r="D2706" s="2" t="s">
        <v>1184</v>
      </c>
      <c r="E2706" s="2" t="s">
        <v>1476</v>
      </c>
      <c r="F2706" s="2" t="s">
        <v>1483</v>
      </c>
      <c r="G2706" s="2" t="s">
        <v>1705</v>
      </c>
      <c r="H2706" s="2" t="s">
        <v>1391</v>
      </c>
      <c r="I2706" s="2" t="s">
        <v>1253</v>
      </c>
      <c r="J2706">
        <v>1.0880000000000001</v>
      </c>
    </row>
    <row r="2707" spans="1:10" hidden="1">
      <c r="A2707" t="str">
        <f t="shared" si="42"/>
        <v>44577BKN</v>
      </c>
      <c r="B2707" s="1">
        <v>44577</v>
      </c>
      <c r="C2707" t="s">
        <v>1246</v>
      </c>
      <c r="D2707" s="2" t="s">
        <v>1171</v>
      </c>
      <c r="E2707" s="2" t="s">
        <v>1425</v>
      </c>
      <c r="F2707" s="2" t="s">
        <v>1276</v>
      </c>
      <c r="G2707" s="2" t="s">
        <v>1304</v>
      </c>
      <c r="H2707" s="2" t="s">
        <v>1368</v>
      </c>
      <c r="I2707" s="2" t="s">
        <v>1222</v>
      </c>
      <c r="J2707">
        <v>1.1439999999999999</v>
      </c>
    </row>
    <row r="2708" spans="1:10" hidden="1">
      <c r="A2708" t="str">
        <f t="shared" si="42"/>
        <v>44577GSW</v>
      </c>
      <c r="B2708" s="1">
        <v>44577</v>
      </c>
      <c r="C2708" t="s">
        <v>1247</v>
      </c>
      <c r="D2708" s="2" t="s">
        <v>1179</v>
      </c>
      <c r="E2708" s="2" t="s">
        <v>1225</v>
      </c>
      <c r="F2708" s="2" t="s">
        <v>1546</v>
      </c>
      <c r="G2708" s="2" t="s">
        <v>1706</v>
      </c>
      <c r="H2708" s="2" t="s">
        <v>1437</v>
      </c>
      <c r="I2708" s="2" t="s">
        <v>1291</v>
      </c>
      <c r="J2708">
        <v>1.077</v>
      </c>
    </row>
    <row r="2709" spans="1:10" hidden="1">
      <c r="A2709" t="str">
        <f t="shared" si="42"/>
        <v>44577POR</v>
      </c>
      <c r="B2709" s="1">
        <v>44577</v>
      </c>
      <c r="C2709" t="s">
        <v>1248</v>
      </c>
      <c r="D2709" s="2" t="s">
        <v>1193</v>
      </c>
      <c r="E2709" s="2" t="s">
        <v>1280</v>
      </c>
      <c r="F2709" s="2" t="s">
        <v>1387</v>
      </c>
      <c r="G2709" s="2" t="s">
        <v>1426</v>
      </c>
      <c r="H2709" s="2" t="s">
        <v>1437</v>
      </c>
      <c r="I2709" s="2" t="s">
        <v>1301</v>
      </c>
      <c r="J2709">
        <v>1.1439999999999999</v>
      </c>
    </row>
    <row r="2710" spans="1:10" hidden="1">
      <c r="A2710" t="str">
        <f t="shared" si="42"/>
        <v>44577PHI</v>
      </c>
      <c r="B2710" s="1">
        <v>44577</v>
      </c>
      <c r="C2710" t="s">
        <v>1249</v>
      </c>
      <c r="D2710" s="2" t="s">
        <v>1192</v>
      </c>
      <c r="E2710" s="2" t="s">
        <v>1280</v>
      </c>
      <c r="F2710" s="2" t="s">
        <v>1226</v>
      </c>
      <c r="G2710" s="2" t="s">
        <v>1382</v>
      </c>
      <c r="H2710" s="2" t="s">
        <v>1280</v>
      </c>
      <c r="I2710" s="2" t="s">
        <v>1286</v>
      </c>
      <c r="J2710">
        <v>1.1020000000000001</v>
      </c>
    </row>
    <row r="2711" spans="1:10" hidden="1">
      <c r="A2711" t="str">
        <f t="shared" si="42"/>
        <v>44577CLE</v>
      </c>
      <c r="B2711" s="1">
        <v>44577</v>
      </c>
      <c r="C2711" t="s">
        <v>1250</v>
      </c>
      <c r="D2711" s="2" t="s">
        <v>1175</v>
      </c>
      <c r="E2711" s="2" t="s">
        <v>1286</v>
      </c>
      <c r="F2711" s="2" t="s">
        <v>1333</v>
      </c>
      <c r="G2711" s="2" t="s">
        <v>1362</v>
      </c>
      <c r="H2711" s="2" t="s">
        <v>1541</v>
      </c>
      <c r="I2711" s="2" t="s">
        <v>1253</v>
      </c>
      <c r="J2711">
        <v>1.026</v>
      </c>
    </row>
    <row r="2712" spans="1:10" hidden="1">
      <c r="A2712" t="str">
        <f t="shared" si="42"/>
        <v>44577TOR</v>
      </c>
      <c r="B2712" s="1">
        <v>44577</v>
      </c>
      <c r="C2712" t="s">
        <v>1251</v>
      </c>
      <c r="D2712" s="2" t="s">
        <v>1195</v>
      </c>
      <c r="E2712" s="2" t="s">
        <v>1288</v>
      </c>
      <c r="F2712" s="2" t="s">
        <v>1370</v>
      </c>
      <c r="G2712" s="2" t="s">
        <v>1469</v>
      </c>
      <c r="H2712" s="2" t="s">
        <v>1323</v>
      </c>
      <c r="I2712" s="2" t="s">
        <v>1542</v>
      </c>
      <c r="J2712">
        <v>1.085</v>
      </c>
    </row>
    <row r="2713" spans="1:10" hidden="1">
      <c r="A2713" t="str">
        <f t="shared" si="42"/>
        <v>44577DEN</v>
      </c>
      <c r="B2713" s="1">
        <v>44577</v>
      </c>
      <c r="C2713" t="s">
        <v>1252</v>
      </c>
      <c r="D2713" s="2" t="s">
        <v>1177</v>
      </c>
      <c r="E2713" s="2" t="s">
        <v>1386</v>
      </c>
      <c r="F2713" s="2" t="s">
        <v>1447</v>
      </c>
      <c r="G2713" s="2" t="s">
        <v>1704</v>
      </c>
      <c r="H2713" s="2" t="s">
        <v>1541</v>
      </c>
      <c r="I2713" s="2" t="s">
        <v>1291</v>
      </c>
      <c r="J2713">
        <v>1.1359999999999999</v>
      </c>
    </row>
    <row r="2714" spans="1:10" hidden="1">
      <c r="A2714" t="str">
        <f t="shared" si="42"/>
        <v>44577WAS</v>
      </c>
      <c r="B2714" s="1">
        <v>44577</v>
      </c>
      <c r="C2714" t="s">
        <v>1255</v>
      </c>
      <c r="D2714" s="2" t="s">
        <v>1197</v>
      </c>
      <c r="E2714" s="2" t="s">
        <v>1421</v>
      </c>
      <c r="F2714" s="2" t="s">
        <v>1478</v>
      </c>
      <c r="G2714" s="2" t="s">
        <v>1477</v>
      </c>
      <c r="H2714" s="2" t="s">
        <v>1541</v>
      </c>
      <c r="I2714" s="2" t="s">
        <v>1381</v>
      </c>
      <c r="J2714">
        <v>1.077</v>
      </c>
    </row>
    <row r="2715" spans="1:10" hidden="1">
      <c r="A2715" t="str">
        <f t="shared" si="42"/>
        <v>44577SAS</v>
      </c>
      <c r="B2715" s="1">
        <v>44577</v>
      </c>
      <c r="C2715" t="s">
        <v>1256</v>
      </c>
      <c r="D2715" s="2" t="s">
        <v>1194</v>
      </c>
      <c r="E2715" s="2" t="s">
        <v>1328</v>
      </c>
      <c r="F2715" s="2" t="s">
        <v>1381</v>
      </c>
      <c r="G2715" s="2" t="s">
        <v>1379</v>
      </c>
      <c r="H2715" s="2" t="s">
        <v>1582</v>
      </c>
      <c r="I2715" s="2" t="s">
        <v>1336</v>
      </c>
      <c r="J2715">
        <v>1.0780000000000001</v>
      </c>
    </row>
    <row r="2716" spans="1:10" hidden="1">
      <c r="A2716" t="str">
        <f t="shared" si="42"/>
        <v>44577IND</v>
      </c>
      <c r="B2716" s="1">
        <v>44577</v>
      </c>
      <c r="C2716" t="s">
        <v>1260</v>
      </c>
      <c r="D2716" s="2" t="s">
        <v>1181</v>
      </c>
      <c r="E2716" s="2" t="s">
        <v>1387</v>
      </c>
      <c r="F2716" s="2" t="s">
        <v>1490</v>
      </c>
      <c r="G2716" s="2" t="s">
        <v>1324</v>
      </c>
      <c r="H2716" s="2" t="s">
        <v>1473</v>
      </c>
      <c r="I2716" s="2" t="s">
        <v>1392</v>
      </c>
      <c r="J2716">
        <v>1.091</v>
      </c>
    </row>
    <row r="2717" spans="1:10" hidden="1">
      <c r="A2717" t="str">
        <f t="shared" si="42"/>
        <v>44577DAL</v>
      </c>
      <c r="B2717" s="1">
        <v>44577</v>
      </c>
      <c r="C2717" t="s">
        <v>1261</v>
      </c>
      <c r="D2717" s="2" t="s">
        <v>1176</v>
      </c>
      <c r="E2717" s="2" t="s">
        <v>1440</v>
      </c>
      <c r="F2717" s="2" t="s">
        <v>1291</v>
      </c>
      <c r="G2717" s="2" t="s">
        <v>1474</v>
      </c>
      <c r="H2717" s="2" t="s">
        <v>1363</v>
      </c>
      <c r="I2717" s="2" t="s">
        <v>1226</v>
      </c>
      <c r="J2717">
        <v>1.119</v>
      </c>
    </row>
    <row r="2718" spans="1:10" hidden="1">
      <c r="A2718" t="str">
        <f t="shared" si="42"/>
        <v>44577SAC</v>
      </c>
      <c r="B2718" s="1">
        <v>44577</v>
      </c>
      <c r="C2718" t="s">
        <v>1262</v>
      </c>
      <c r="D2718" s="2" t="s">
        <v>1214</v>
      </c>
      <c r="E2718" s="2" t="s">
        <v>1282</v>
      </c>
      <c r="F2718" s="2" t="s">
        <v>1369</v>
      </c>
      <c r="G2718" s="2" t="s">
        <v>1321</v>
      </c>
      <c r="H2718" s="2" t="s">
        <v>1542</v>
      </c>
      <c r="I2718" s="2" t="s">
        <v>1295</v>
      </c>
      <c r="J2718">
        <v>1.1020000000000001</v>
      </c>
    </row>
    <row r="2719" spans="1:10" hidden="1">
      <c r="A2719" t="str">
        <f t="shared" si="42"/>
        <v>44577BOS</v>
      </c>
      <c r="B2719" s="1">
        <v>44577</v>
      </c>
      <c r="C2719" t="s">
        <v>1263</v>
      </c>
      <c r="D2719" s="2" t="s">
        <v>1172</v>
      </c>
      <c r="E2719" s="2" t="s">
        <v>1282</v>
      </c>
      <c r="F2719" s="2" t="s">
        <v>1407</v>
      </c>
      <c r="G2719" s="2" t="s">
        <v>1483</v>
      </c>
      <c r="H2719" s="2" t="s">
        <v>1226</v>
      </c>
      <c r="I2719" s="2" t="s">
        <v>1443</v>
      </c>
      <c r="J2719">
        <v>1.105</v>
      </c>
    </row>
    <row r="2720" spans="1:10" hidden="1">
      <c r="A2720" t="str">
        <f t="shared" si="42"/>
        <v>44577LAL</v>
      </c>
      <c r="B2720" s="1">
        <v>44577</v>
      </c>
      <c r="C2720" t="s">
        <v>1264</v>
      </c>
      <c r="D2720" s="2" t="s">
        <v>1183</v>
      </c>
      <c r="E2720" s="2" t="s">
        <v>1226</v>
      </c>
      <c r="F2720" s="2" t="s">
        <v>1690</v>
      </c>
      <c r="G2720" s="2" t="s">
        <v>1275</v>
      </c>
      <c r="H2720" s="2" t="s">
        <v>1253</v>
      </c>
      <c r="I2720" s="2" t="s">
        <v>1332</v>
      </c>
      <c r="J2720">
        <v>1.0620000000000001</v>
      </c>
    </row>
    <row r="2721" spans="1:10" hidden="1">
      <c r="A2721" t="str">
        <f t="shared" si="42"/>
        <v>44577MIN</v>
      </c>
      <c r="B2721" s="1">
        <v>44577</v>
      </c>
      <c r="C2721" t="s">
        <v>1265</v>
      </c>
      <c r="D2721" s="2" t="s">
        <v>1187</v>
      </c>
      <c r="E2721" s="2" t="s">
        <v>1291</v>
      </c>
      <c r="F2721" s="2" t="s">
        <v>1219</v>
      </c>
      <c r="G2721" s="2" t="s">
        <v>1397</v>
      </c>
      <c r="H2721" s="2" t="s">
        <v>1392</v>
      </c>
      <c r="I2721" s="2" t="s">
        <v>1422</v>
      </c>
      <c r="J2721">
        <v>1.0609999999999999</v>
      </c>
    </row>
    <row r="2722" spans="1:10" hidden="1">
      <c r="A2722" t="str">
        <f t="shared" si="42"/>
        <v>44577NYK</v>
      </c>
      <c r="B2722" s="1">
        <v>44577</v>
      </c>
      <c r="C2722" t="s">
        <v>1266</v>
      </c>
      <c r="D2722" s="2" t="s">
        <v>1189</v>
      </c>
      <c r="E2722" s="2" t="s">
        <v>1379</v>
      </c>
      <c r="F2722" s="2" t="s">
        <v>1332</v>
      </c>
      <c r="G2722" s="2" t="s">
        <v>1294</v>
      </c>
      <c r="H2722" s="2" t="s">
        <v>1443</v>
      </c>
      <c r="I2722" s="2" t="s">
        <v>1448</v>
      </c>
      <c r="J2722">
        <v>1.0680000000000001</v>
      </c>
    </row>
    <row r="2723" spans="1:10" hidden="1">
      <c r="A2723" t="str">
        <f t="shared" si="42"/>
        <v>44577NOP</v>
      </c>
      <c r="B2723" s="1">
        <v>44577</v>
      </c>
      <c r="C2723" t="s">
        <v>1267</v>
      </c>
      <c r="D2723" s="2" t="s">
        <v>1188</v>
      </c>
      <c r="E2723" s="2" t="s">
        <v>1426</v>
      </c>
      <c r="F2723" s="2" t="s">
        <v>1369</v>
      </c>
      <c r="G2723" s="2" t="s">
        <v>1559</v>
      </c>
      <c r="H2723" s="2" t="s">
        <v>1288</v>
      </c>
      <c r="I2723" s="2" t="s">
        <v>1450</v>
      </c>
      <c r="J2723">
        <v>1.1020000000000001</v>
      </c>
    </row>
    <row r="2724" spans="1:10" hidden="1">
      <c r="A2724" t="str">
        <f t="shared" si="42"/>
        <v>44577HOU</v>
      </c>
      <c r="B2724" s="1">
        <v>44577</v>
      </c>
      <c r="C2724" t="s">
        <v>1268</v>
      </c>
      <c r="D2724" s="2" t="s">
        <v>1180</v>
      </c>
      <c r="E2724" s="2" t="s">
        <v>1462</v>
      </c>
      <c r="F2724" s="2" t="s">
        <v>1338</v>
      </c>
      <c r="G2724" s="2" t="s">
        <v>1505</v>
      </c>
      <c r="H2724" s="2" t="s">
        <v>1426</v>
      </c>
      <c r="I2724" s="2" t="s">
        <v>1326</v>
      </c>
      <c r="J2724">
        <v>1.04</v>
      </c>
    </row>
    <row r="2725" spans="1:10" hidden="1">
      <c r="A2725" t="str">
        <f t="shared" si="42"/>
        <v>44577LAC</v>
      </c>
      <c r="B2725" s="1">
        <v>44577</v>
      </c>
      <c r="C2725" t="s">
        <v>1269</v>
      </c>
      <c r="D2725" s="2" t="s">
        <v>1182</v>
      </c>
      <c r="E2725" s="2" t="s">
        <v>1482</v>
      </c>
      <c r="F2725" s="2" t="s">
        <v>1564</v>
      </c>
      <c r="G2725" s="2" t="s">
        <v>1642</v>
      </c>
      <c r="H2725" s="2" t="s">
        <v>1481</v>
      </c>
      <c r="I2725" s="2" t="s">
        <v>1392</v>
      </c>
      <c r="J2725">
        <v>1.147</v>
      </c>
    </row>
    <row r="2726" spans="1:10" hidden="1">
      <c r="A2726" t="str">
        <f t="shared" si="42"/>
        <v>44577ORL</v>
      </c>
      <c r="B2726" s="1">
        <v>44577</v>
      </c>
      <c r="C2726" t="s">
        <v>1270</v>
      </c>
      <c r="D2726" s="2" t="s">
        <v>1191</v>
      </c>
      <c r="E2726" s="2" t="s">
        <v>1540</v>
      </c>
      <c r="F2726" s="2" t="s">
        <v>1480</v>
      </c>
      <c r="G2726" s="2" t="s">
        <v>1407</v>
      </c>
      <c r="H2726" s="2" t="s">
        <v>1211</v>
      </c>
      <c r="I2726" s="2" t="s">
        <v>1520</v>
      </c>
      <c r="J2726">
        <v>1.0209999999999999</v>
      </c>
    </row>
    <row r="2727" spans="1:10" hidden="1">
      <c r="A2727" t="str">
        <f t="shared" si="42"/>
        <v>44577OKC</v>
      </c>
      <c r="B2727" s="1">
        <v>44577</v>
      </c>
      <c r="C2727" t="s">
        <v>1271</v>
      </c>
      <c r="D2727" s="2" t="s">
        <v>1190</v>
      </c>
      <c r="E2727" s="2" t="s">
        <v>1367</v>
      </c>
      <c r="F2727" s="2" t="s">
        <v>1385</v>
      </c>
      <c r="G2727" s="2" t="s">
        <v>1680</v>
      </c>
      <c r="H2727" s="2" t="s">
        <v>1383</v>
      </c>
      <c r="I2727" s="2" t="s">
        <v>1212</v>
      </c>
      <c r="J2727">
        <v>1.0069999999999999</v>
      </c>
    </row>
    <row r="2728" spans="1:10" hidden="1">
      <c r="A2728" t="str">
        <f t="shared" si="42"/>
        <v>44577DET</v>
      </c>
      <c r="B2728" s="1">
        <v>44577</v>
      </c>
      <c r="C2728" t="s">
        <v>1273</v>
      </c>
      <c r="D2728" s="2" t="s">
        <v>1178</v>
      </c>
      <c r="E2728" s="2" t="s">
        <v>1507</v>
      </c>
      <c r="F2728" s="2" t="s">
        <v>1379</v>
      </c>
      <c r="G2728" s="2" t="s">
        <v>1496</v>
      </c>
      <c r="H2728" s="2" t="s">
        <v>1397</v>
      </c>
      <c r="I2728" s="2" t="s">
        <v>1229</v>
      </c>
      <c r="J2728">
        <v>1.048</v>
      </c>
    </row>
    <row r="2729" spans="1:10" hidden="1">
      <c r="A2729" t="str">
        <f t="shared" si="42"/>
        <v>44578--</v>
      </c>
      <c r="B2729" s="1">
        <v>44578</v>
      </c>
      <c r="C2729" t="s">
        <v>1209</v>
      </c>
      <c r="D2729" s="2" t="s">
        <v>1209</v>
      </c>
      <c r="E2729" s="2" t="s">
        <v>1209</v>
      </c>
      <c r="F2729" s="2" t="s">
        <v>1209</v>
      </c>
      <c r="G2729" s="2" t="s">
        <v>1209</v>
      </c>
      <c r="H2729" s="2" t="s">
        <v>1209</v>
      </c>
      <c r="I2729" s="2" t="s">
        <v>1209</v>
      </c>
      <c r="J2729" t="s">
        <v>1209</v>
      </c>
    </row>
    <row r="2730" spans="1:10" hidden="1">
      <c r="A2730" t="str">
        <f t="shared" si="42"/>
        <v>44578UTA</v>
      </c>
      <c r="B2730" s="1">
        <v>44578</v>
      </c>
      <c r="C2730" t="s">
        <v>1237</v>
      </c>
      <c r="D2730" s="2" t="s">
        <v>1196</v>
      </c>
      <c r="E2730" s="2" t="s">
        <v>1565</v>
      </c>
      <c r="F2730" s="2" t="s">
        <v>1325</v>
      </c>
      <c r="G2730" s="2" t="s">
        <v>1371</v>
      </c>
      <c r="H2730" s="2" t="s">
        <v>1310</v>
      </c>
      <c r="I2730" s="2" t="s">
        <v>1526</v>
      </c>
      <c r="J2730">
        <v>1.1459999999999999</v>
      </c>
    </row>
    <row r="2731" spans="1:10">
      <c r="A2731" t="str">
        <f t="shared" si="42"/>
        <v>44578ATL</v>
      </c>
      <c r="B2731" s="1">
        <v>44578</v>
      </c>
      <c r="C2731" t="s">
        <v>1238</v>
      </c>
      <c r="D2731" s="2" t="s">
        <v>1168</v>
      </c>
      <c r="E2731" s="2" t="s">
        <v>1360</v>
      </c>
      <c r="F2731" s="2" t="s">
        <v>1286</v>
      </c>
      <c r="G2731" s="2" t="s">
        <v>1518</v>
      </c>
      <c r="H2731" s="2" t="s">
        <v>1447</v>
      </c>
      <c r="I2731" s="2" t="s">
        <v>1223</v>
      </c>
      <c r="J2731">
        <v>1.109</v>
      </c>
    </row>
    <row r="2732" spans="1:10" hidden="1">
      <c r="A2732" t="str">
        <f t="shared" si="42"/>
        <v>44578CHI</v>
      </c>
      <c r="B2732" s="1">
        <v>44578</v>
      </c>
      <c r="C2732" t="s">
        <v>1240</v>
      </c>
      <c r="D2732" s="2" t="s">
        <v>1173</v>
      </c>
      <c r="E2732" s="2" t="s">
        <v>1419</v>
      </c>
      <c r="F2732" s="2" t="s">
        <v>1323</v>
      </c>
      <c r="G2732" s="2" t="s">
        <v>1278</v>
      </c>
      <c r="H2732" s="2" t="s">
        <v>1382</v>
      </c>
      <c r="I2732" s="2" t="s">
        <v>1425</v>
      </c>
      <c r="J2732">
        <v>1.081</v>
      </c>
    </row>
    <row r="2733" spans="1:10" hidden="1">
      <c r="A2733" t="str">
        <f t="shared" si="42"/>
        <v>44578MIA</v>
      </c>
      <c r="B2733" s="1">
        <v>44578</v>
      </c>
      <c r="C2733" t="s">
        <v>1241</v>
      </c>
      <c r="D2733" s="2" t="s">
        <v>1185</v>
      </c>
      <c r="E2733" s="2" t="s">
        <v>1223</v>
      </c>
      <c r="F2733" s="2" t="s">
        <v>1333</v>
      </c>
      <c r="G2733" s="2" t="s">
        <v>1472</v>
      </c>
      <c r="H2733" s="2" t="s">
        <v>1486</v>
      </c>
      <c r="I2733" s="2" t="s">
        <v>1325</v>
      </c>
      <c r="J2733">
        <v>1.073</v>
      </c>
    </row>
    <row r="2734" spans="1:10" hidden="1">
      <c r="A2734" t="str">
        <f t="shared" si="42"/>
        <v>44578CHA</v>
      </c>
      <c r="B2734" s="1">
        <v>44578</v>
      </c>
      <c r="C2734" t="s">
        <v>1242</v>
      </c>
      <c r="D2734" s="2" t="s">
        <v>1174</v>
      </c>
      <c r="E2734" s="2" t="s">
        <v>1223</v>
      </c>
      <c r="F2734" s="2" t="s">
        <v>1337</v>
      </c>
      <c r="G2734" s="2" t="s">
        <v>1444</v>
      </c>
      <c r="H2734" s="2" t="s">
        <v>1360</v>
      </c>
      <c r="I2734" s="2" t="s">
        <v>1474</v>
      </c>
      <c r="J2734">
        <v>1.075</v>
      </c>
    </row>
    <row r="2735" spans="1:10" hidden="1">
      <c r="A2735" t="str">
        <f t="shared" si="42"/>
        <v>44578PHX</v>
      </c>
      <c r="B2735" s="1">
        <v>44578</v>
      </c>
      <c r="C2735" t="s">
        <v>1243</v>
      </c>
      <c r="D2735" s="2" t="s">
        <v>1215</v>
      </c>
      <c r="E2735" s="2" t="s">
        <v>1224</v>
      </c>
      <c r="F2735" s="2" t="s">
        <v>1366</v>
      </c>
      <c r="G2735" s="2" t="s">
        <v>1496</v>
      </c>
      <c r="H2735" s="2" t="s">
        <v>1437</v>
      </c>
      <c r="I2735" s="2" t="s">
        <v>1363</v>
      </c>
      <c r="J2735">
        <v>1.133</v>
      </c>
    </row>
    <row r="2736" spans="1:10" hidden="1">
      <c r="A2736" t="str">
        <f t="shared" si="42"/>
        <v>44578MIL</v>
      </c>
      <c r="B2736" s="1">
        <v>44578</v>
      </c>
      <c r="C2736" t="s">
        <v>1244</v>
      </c>
      <c r="D2736" s="2" t="s">
        <v>1186</v>
      </c>
      <c r="E2736" s="2" t="s">
        <v>1460</v>
      </c>
      <c r="F2736" s="2" t="s">
        <v>1423</v>
      </c>
      <c r="G2736" s="2" t="s">
        <v>1405</v>
      </c>
      <c r="H2736" s="2" t="s">
        <v>1225</v>
      </c>
      <c r="I2736" s="2" t="s">
        <v>1422</v>
      </c>
      <c r="J2736">
        <v>1.129</v>
      </c>
    </row>
    <row r="2737" spans="1:10" hidden="1">
      <c r="A2737" t="str">
        <f t="shared" si="42"/>
        <v>44578BKN</v>
      </c>
      <c r="B2737" s="1">
        <v>44578</v>
      </c>
      <c r="C2737" t="s">
        <v>1245</v>
      </c>
      <c r="D2737" s="2" t="s">
        <v>1171</v>
      </c>
      <c r="E2737" s="2" t="s">
        <v>1541</v>
      </c>
      <c r="F2737" s="2" t="s">
        <v>1663</v>
      </c>
      <c r="G2737" s="2" t="s">
        <v>1464</v>
      </c>
      <c r="H2737" s="2" t="s">
        <v>1295</v>
      </c>
      <c r="I2737" s="2" t="s">
        <v>1222</v>
      </c>
      <c r="J2737">
        <v>1.1439999999999999</v>
      </c>
    </row>
    <row r="2738" spans="1:10" hidden="1">
      <c r="A2738" t="str">
        <f t="shared" si="42"/>
        <v>44578MEM</v>
      </c>
      <c r="B2738" s="1">
        <v>44578</v>
      </c>
      <c r="C2738" t="s">
        <v>1246</v>
      </c>
      <c r="D2738" s="2" t="s">
        <v>1184</v>
      </c>
      <c r="E2738" s="2" t="s">
        <v>1476</v>
      </c>
      <c r="F2738" s="2" t="s">
        <v>1483</v>
      </c>
      <c r="G2738" s="2" t="s">
        <v>1705</v>
      </c>
      <c r="H2738" s="2" t="s">
        <v>1391</v>
      </c>
      <c r="I2738" s="2" t="s">
        <v>1253</v>
      </c>
      <c r="J2738">
        <v>1.0880000000000001</v>
      </c>
    </row>
    <row r="2739" spans="1:10" hidden="1">
      <c r="A2739" t="str">
        <f t="shared" si="42"/>
        <v>44578GSW</v>
      </c>
      <c r="B2739" s="1">
        <v>44578</v>
      </c>
      <c r="C2739" t="s">
        <v>1247</v>
      </c>
      <c r="D2739" s="2" t="s">
        <v>1179</v>
      </c>
      <c r="E2739" s="2" t="s">
        <v>1225</v>
      </c>
      <c r="F2739" s="2" t="s">
        <v>1546</v>
      </c>
      <c r="G2739" s="2" t="s">
        <v>1706</v>
      </c>
      <c r="H2739" s="2" t="s">
        <v>1437</v>
      </c>
      <c r="I2739" s="2" t="s">
        <v>1291</v>
      </c>
      <c r="J2739">
        <v>1.077</v>
      </c>
    </row>
    <row r="2740" spans="1:10" hidden="1">
      <c r="A2740" t="str">
        <f t="shared" si="42"/>
        <v>44578PHI</v>
      </c>
      <c r="B2740" s="1">
        <v>44578</v>
      </c>
      <c r="C2740" t="s">
        <v>1248</v>
      </c>
      <c r="D2740" s="2" t="s">
        <v>1192</v>
      </c>
      <c r="E2740" s="2" t="s">
        <v>1280</v>
      </c>
      <c r="F2740" s="2" t="s">
        <v>1384</v>
      </c>
      <c r="G2740" s="2" t="s">
        <v>1447</v>
      </c>
      <c r="H2740" s="2" t="s">
        <v>1280</v>
      </c>
      <c r="I2740" s="2" t="s">
        <v>1280</v>
      </c>
      <c r="J2740">
        <v>1.1020000000000001</v>
      </c>
    </row>
    <row r="2741" spans="1:10" hidden="1">
      <c r="A2741" t="str">
        <f t="shared" si="42"/>
        <v>44578CLE</v>
      </c>
      <c r="B2741" s="1">
        <v>44578</v>
      </c>
      <c r="C2741" t="s">
        <v>1249</v>
      </c>
      <c r="D2741" s="2" t="s">
        <v>1175</v>
      </c>
      <c r="E2741" s="2" t="s">
        <v>1280</v>
      </c>
      <c r="F2741" s="2" t="s">
        <v>1416</v>
      </c>
      <c r="G2741" s="2" t="s">
        <v>1382</v>
      </c>
      <c r="H2741" s="2" t="s">
        <v>1541</v>
      </c>
      <c r="I2741" s="2" t="s">
        <v>1384</v>
      </c>
      <c r="J2741">
        <v>1.026</v>
      </c>
    </row>
    <row r="2742" spans="1:10" hidden="1">
      <c r="A2742" t="str">
        <f t="shared" si="42"/>
        <v>44578POR</v>
      </c>
      <c r="B2742" s="1">
        <v>44578</v>
      </c>
      <c r="C2742" t="s">
        <v>1250</v>
      </c>
      <c r="D2742" s="2" t="s">
        <v>1193</v>
      </c>
      <c r="E2742" s="2" t="s">
        <v>1280</v>
      </c>
      <c r="F2742" s="2" t="s">
        <v>1286</v>
      </c>
      <c r="G2742" s="2" t="s">
        <v>1291</v>
      </c>
      <c r="H2742" s="2" t="s">
        <v>1437</v>
      </c>
      <c r="I2742" s="2" t="s">
        <v>1480</v>
      </c>
      <c r="J2742">
        <v>1.1439999999999999</v>
      </c>
    </row>
    <row r="2743" spans="1:10" hidden="1">
      <c r="A2743" t="str">
        <f t="shared" si="42"/>
        <v>44578DEN</v>
      </c>
      <c r="B2743" s="1">
        <v>44578</v>
      </c>
      <c r="C2743" t="s">
        <v>1251</v>
      </c>
      <c r="D2743" s="2" t="s">
        <v>1177</v>
      </c>
      <c r="E2743" s="2" t="s">
        <v>1280</v>
      </c>
      <c r="F2743" s="2" t="s">
        <v>1630</v>
      </c>
      <c r="G2743" s="2" t="s">
        <v>1707</v>
      </c>
      <c r="H2743" s="2" t="s">
        <v>1414</v>
      </c>
      <c r="I2743" s="2" t="s">
        <v>1291</v>
      </c>
      <c r="J2743">
        <v>1.1359999999999999</v>
      </c>
    </row>
    <row r="2744" spans="1:10" hidden="1">
      <c r="A2744" t="str">
        <f t="shared" si="42"/>
        <v>44578TOR</v>
      </c>
      <c r="B2744" s="1">
        <v>44578</v>
      </c>
      <c r="C2744" t="s">
        <v>1252</v>
      </c>
      <c r="D2744" s="2" t="s">
        <v>1195</v>
      </c>
      <c r="E2744" s="2" t="s">
        <v>1436</v>
      </c>
      <c r="F2744" s="2" t="s">
        <v>1411</v>
      </c>
      <c r="G2744" s="2" t="s">
        <v>1501</v>
      </c>
      <c r="H2744" s="2" t="s">
        <v>1323</v>
      </c>
      <c r="I2744" s="2" t="s">
        <v>1331</v>
      </c>
      <c r="J2744">
        <v>1.085</v>
      </c>
    </row>
    <row r="2745" spans="1:10" hidden="1">
      <c r="A2745" t="str">
        <f t="shared" si="42"/>
        <v>44578WAS</v>
      </c>
      <c r="B2745" s="1">
        <v>44578</v>
      </c>
      <c r="C2745" t="s">
        <v>1255</v>
      </c>
      <c r="D2745" s="2" t="s">
        <v>1197</v>
      </c>
      <c r="E2745" s="2" t="s">
        <v>1328</v>
      </c>
      <c r="F2745" s="2" t="s">
        <v>1478</v>
      </c>
      <c r="G2745" s="2" t="s">
        <v>1383</v>
      </c>
      <c r="H2745" s="2" t="s">
        <v>1225</v>
      </c>
      <c r="I2745" s="2" t="s">
        <v>1381</v>
      </c>
      <c r="J2745">
        <v>1.077</v>
      </c>
    </row>
    <row r="2746" spans="1:10" hidden="1">
      <c r="A2746" t="str">
        <f t="shared" si="42"/>
        <v>44578DAL</v>
      </c>
      <c r="B2746" s="1">
        <v>44578</v>
      </c>
      <c r="C2746" t="s">
        <v>1256</v>
      </c>
      <c r="D2746" s="2" t="s">
        <v>1176</v>
      </c>
      <c r="E2746" s="2" t="s">
        <v>1328</v>
      </c>
      <c r="F2746" s="2" t="s">
        <v>1407</v>
      </c>
      <c r="G2746" s="2" t="s">
        <v>1641</v>
      </c>
      <c r="H2746" s="2" t="s">
        <v>1286</v>
      </c>
      <c r="I2746" s="2" t="s">
        <v>1226</v>
      </c>
      <c r="J2746">
        <v>1.119</v>
      </c>
    </row>
    <row r="2747" spans="1:10" hidden="1">
      <c r="A2747" t="str">
        <f t="shared" si="42"/>
        <v>44578SAS</v>
      </c>
      <c r="B2747" s="1">
        <v>44578</v>
      </c>
      <c r="C2747" t="s">
        <v>1260</v>
      </c>
      <c r="D2747" s="2" t="s">
        <v>1194</v>
      </c>
      <c r="E2747" s="2" t="s">
        <v>1387</v>
      </c>
      <c r="F2747" s="2" t="s">
        <v>1225</v>
      </c>
      <c r="G2747" s="2" t="s">
        <v>1334</v>
      </c>
      <c r="H2747" s="2" t="s">
        <v>1281</v>
      </c>
      <c r="I2747" s="2" t="s">
        <v>1336</v>
      </c>
      <c r="J2747">
        <v>1.0780000000000001</v>
      </c>
    </row>
    <row r="2748" spans="1:10" hidden="1">
      <c r="A2748" t="str">
        <f t="shared" si="42"/>
        <v>44578IND</v>
      </c>
      <c r="B2748" s="1">
        <v>44578</v>
      </c>
      <c r="C2748" t="s">
        <v>1261</v>
      </c>
      <c r="D2748" s="2" t="s">
        <v>1181</v>
      </c>
      <c r="E2748" s="2" t="s">
        <v>1387</v>
      </c>
      <c r="F2748" s="2" t="s">
        <v>1490</v>
      </c>
      <c r="G2748" s="2" t="s">
        <v>1324</v>
      </c>
      <c r="H2748" s="2" t="s">
        <v>1473</v>
      </c>
      <c r="I2748" s="2" t="s">
        <v>1392</v>
      </c>
      <c r="J2748">
        <v>1.091</v>
      </c>
    </row>
    <row r="2749" spans="1:10" hidden="1">
      <c r="A2749" t="str">
        <f t="shared" si="42"/>
        <v>44578BOS</v>
      </c>
      <c r="B2749" s="1">
        <v>44578</v>
      </c>
      <c r="C2749" t="s">
        <v>1262</v>
      </c>
      <c r="D2749" s="2" t="s">
        <v>1172</v>
      </c>
      <c r="E2749" s="2" t="s">
        <v>1331</v>
      </c>
      <c r="F2749" s="2" t="s">
        <v>1581</v>
      </c>
      <c r="G2749" s="2" t="s">
        <v>1656</v>
      </c>
      <c r="H2749" s="2" t="s">
        <v>1387</v>
      </c>
      <c r="I2749" s="2" t="s">
        <v>1443</v>
      </c>
      <c r="J2749">
        <v>1.105</v>
      </c>
    </row>
    <row r="2750" spans="1:10" hidden="1">
      <c r="A2750" t="str">
        <f t="shared" si="42"/>
        <v>44578NYK</v>
      </c>
      <c r="B2750" s="1">
        <v>44578</v>
      </c>
      <c r="C2750" t="s">
        <v>1263</v>
      </c>
      <c r="D2750" s="2" t="s">
        <v>1189</v>
      </c>
      <c r="E2750" s="2" t="s">
        <v>1282</v>
      </c>
      <c r="F2750" s="2" t="s">
        <v>1457</v>
      </c>
      <c r="G2750" s="2" t="s">
        <v>1708</v>
      </c>
      <c r="H2750" s="2" t="s">
        <v>1443</v>
      </c>
      <c r="I2750" s="2" t="s">
        <v>1226</v>
      </c>
      <c r="J2750">
        <v>1.0680000000000001</v>
      </c>
    </row>
    <row r="2751" spans="1:10" hidden="1">
      <c r="A2751" t="str">
        <f t="shared" si="42"/>
        <v>44578SAC</v>
      </c>
      <c r="B2751" s="1">
        <v>44578</v>
      </c>
      <c r="C2751" t="s">
        <v>1264</v>
      </c>
      <c r="D2751" s="2" t="s">
        <v>1214</v>
      </c>
      <c r="E2751" s="2" t="s">
        <v>1282</v>
      </c>
      <c r="F2751" s="2" t="s">
        <v>1369</v>
      </c>
      <c r="G2751" s="2" t="s">
        <v>1321</v>
      </c>
      <c r="H2751" s="2" t="s">
        <v>1542</v>
      </c>
      <c r="I2751" s="2" t="s">
        <v>1295</v>
      </c>
      <c r="J2751">
        <v>1.1020000000000001</v>
      </c>
    </row>
    <row r="2752" spans="1:10" hidden="1">
      <c r="A2752" t="str">
        <f t="shared" si="42"/>
        <v>44578MIN</v>
      </c>
      <c r="B2752" s="1">
        <v>44578</v>
      </c>
      <c r="C2752" t="s">
        <v>1265</v>
      </c>
      <c r="D2752" s="2" t="s">
        <v>1187</v>
      </c>
      <c r="E2752" s="2" t="s">
        <v>1291</v>
      </c>
      <c r="F2752" s="2" t="s">
        <v>1219</v>
      </c>
      <c r="G2752" s="2" t="s">
        <v>1397</v>
      </c>
      <c r="H2752" s="2" t="s">
        <v>1392</v>
      </c>
      <c r="I2752" s="2" t="s">
        <v>1422</v>
      </c>
      <c r="J2752">
        <v>1.0609999999999999</v>
      </c>
    </row>
    <row r="2753" spans="1:10" hidden="1">
      <c r="A2753" t="str">
        <f t="shared" si="42"/>
        <v>44578LAL</v>
      </c>
      <c r="B2753" s="1">
        <v>44578</v>
      </c>
      <c r="C2753" t="s">
        <v>1266</v>
      </c>
      <c r="D2753" s="2" t="s">
        <v>1183</v>
      </c>
      <c r="E2753" s="2" t="s">
        <v>1291</v>
      </c>
      <c r="F2753" s="2" t="s">
        <v>1391</v>
      </c>
      <c r="G2753" s="2" t="s">
        <v>1373</v>
      </c>
      <c r="H2753" s="2" t="s">
        <v>1253</v>
      </c>
      <c r="I2753" s="2" t="s">
        <v>1480</v>
      </c>
      <c r="J2753">
        <v>1.0620000000000001</v>
      </c>
    </row>
    <row r="2754" spans="1:10" hidden="1">
      <c r="A2754" t="str">
        <f t="shared" si="42"/>
        <v>44578NOP</v>
      </c>
      <c r="B2754" s="1">
        <v>44578</v>
      </c>
      <c r="C2754" t="s">
        <v>1267</v>
      </c>
      <c r="D2754" s="2" t="s">
        <v>1188</v>
      </c>
      <c r="E2754" s="2" t="s">
        <v>1428</v>
      </c>
      <c r="F2754" s="2" t="s">
        <v>1221</v>
      </c>
      <c r="G2754" s="2" t="s">
        <v>1542</v>
      </c>
      <c r="H2754" s="2" t="s">
        <v>1288</v>
      </c>
      <c r="I2754" s="2" t="s">
        <v>1227</v>
      </c>
      <c r="J2754">
        <v>1.1020000000000001</v>
      </c>
    </row>
    <row r="2755" spans="1:10" hidden="1">
      <c r="A2755" t="str">
        <f t="shared" ref="A2755:A2818" si="43">_xlfn.CONCAT(B2755,D2755)</f>
        <v>44578HOU</v>
      </c>
      <c r="B2755" s="1">
        <v>44578</v>
      </c>
      <c r="C2755" t="s">
        <v>1268</v>
      </c>
      <c r="D2755" s="2" t="s">
        <v>1180</v>
      </c>
      <c r="E2755" s="2" t="s">
        <v>1462</v>
      </c>
      <c r="F2755" s="2" t="s">
        <v>1338</v>
      </c>
      <c r="G2755" s="2" t="s">
        <v>1505</v>
      </c>
      <c r="H2755" s="2" t="s">
        <v>1426</v>
      </c>
      <c r="I2755" s="2" t="s">
        <v>1326</v>
      </c>
      <c r="J2755">
        <v>1.04</v>
      </c>
    </row>
    <row r="2756" spans="1:10" hidden="1">
      <c r="A2756" t="str">
        <f t="shared" si="43"/>
        <v>44578LAC</v>
      </c>
      <c r="B2756" s="1">
        <v>44578</v>
      </c>
      <c r="C2756" t="s">
        <v>1269</v>
      </c>
      <c r="D2756" s="2" t="s">
        <v>1182</v>
      </c>
      <c r="E2756" s="2" t="s">
        <v>1370</v>
      </c>
      <c r="F2756" s="2" t="s">
        <v>1232</v>
      </c>
      <c r="G2756" s="2" t="s">
        <v>1521</v>
      </c>
      <c r="H2756" s="2" t="s">
        <v>1481</v>
      </c>
      <c r="I2756" s="2" t="s">
        <v>1467</v>
      </c>
      <c r="J2756">
        <v>1.147</v>
      </c>
    </row>
    <row r="2757" spans="1:10" hidden="1">
      <c r="A2757" t="str">
        <f t="shared" si="43"/>
        <v>44578ORL</v>
      </c>
      <c r="B2757" s="1">
        <v>44578</v>
      </c>
      <c r="C2757" t="s">
        <v>1270</v>
      </c>
      <c r="D2757" s="2" t="s">
        <v>1191</v>
      </c>
      <c r="E2757" s="2" t="s">
        <v>1454</v>
      </c>
      <c r="F2757" s="2" t="s">
        <v>1462</v>
      </c>
      <c r="G2757" s="2" t="s">
        <v>1547</v>
      </c>
      <c r="H2757" s="2" t="s">
        <v>1211</v>
      </c>
      <c r="I2757" s="2" t="s">
        <v>1468</v>
      </c>
      <c r="J2757">
        <v>1.0209999999999999</v>
      </c>
    </row>
    <row r="2758" spans="1:10" hidden="1">
      <c r="A2758" t="str">
        <f t="shared" si="43"/>
        <v>44578OKC</v>
      </c>
      <c r="B2758" s="1">
        <v>44578</v>
      </c>
      <c r="C2758" t="s">
        <v>1271</v>
      </c>
      <c r="D2758" s="2" t="s">
        <v>1190</v>
      </c>
      <c r="E2758" s="2" t="s">
        <v>1466</v>
      </c>
      <c r="F2758" s="2" t="s">
        <v>1585</v>
      </c>
      <c r="G2758" s="2" t="s">
        <v>1439</v>
      </c>
      <c r="H2758" s="2" t="s">
        <v>1520</v>
      </c>
      <c r="I2758" s="2" t="s">
        <v>1212</v>
      </c>
      <c r="J2758">
        <v>1.0069999999999999</v>
      </c>
    </row>
    <row r="2759" spans="1:10" hidden="1">
      <c r="A2759" t="str">
        <f t="shared" si="43"/>
        <v>44578DET</v>
      </c>
      <c r="B2759" s="1">
        <v>44578</v>
      </c>
      <c r="C2759" t="s">
        <v>1273</v>
      </c>
      <c r="D2759" s="2" t="s">
        <v>1178</v>
      </c>
      <c r="E2759" s="2" t="s">
        <v>1507</v>
      </c>
      <c r="F2759" s="2" t="s">
        <v>1379</v>
      </c>
      <c r="G2759" s="2" t="s">
        <v>1496</v>
      </c>
      <c r="H2759" s="2" t="s">
        <v>1397</v>
      </c>
      <c r="I2759" s="2" t="s">
        <v>1229</v>
      </c>
      <c r="J2759">
        <v>1.048</v>
      </c>
    </row>
    <row r="2760" spans="1:10" hidden="1">
      <c r="A2760" t="str">
        <f t="shared" si="43"/>
        <v>44579--</v>
      </c>
      <c r="B2760" s="1">
        <v>44579</v>
      </c>
      <c r="C2760" t="s">
        <v>1209</v>
      </c>
      <c r="D2760" s="2" t="s">
        <v>1209</v>
      </c>
      <c r="E2760" s="2" t="s">
        <v>1209</v>
      </c>
      <c r="F2760" s="2" t="s">
        <v>1209</v>
      </c>
      <c r="G2760" s="2" t="s">
        <v>1209</v>
      </c>
      <c r="H2760" s="2" t="s">
        <v>1209</v>
      </c>
      <c r="I2760" s="2" t="s">
        <v>1209</v>
      </c>
      <c r="J2760" t="s">
        <v>1209</v>
      </c>
    </row>
    <row r="2761" spans="1:10" hidden="1">
      <c r="A2761" t="str">
        <f t="shared" si="43"/>
        <v>44579UTA</v>
      </c>
      <c r="B2761" s="1">
        <v>44579</v>
      </c>
      <c r="C2761" t="s">
        <v>1237</v>
      </c>
      <c r="D2761" s="2" t="s">
        <v>1196</v>
      </c>
      <c r="E2761" s="2" t="s">
        <v>1545</v>
      </c>
      <c r="F2761" s="2" t="s">
        <v>1486</v>
      </c>
      <c r="G2761" s="2" t="s">
        <v>1709</v>
      </c>
      <c r="H2761" s="2" t="s">
        <v>1310</v>
      </c>
      <c r="I2761" s="2" t="s">
        <v>1294</v>
      </c>
      <c r="J2761">
        <v>1.1459999999999999</v>
      </c>
    </row>
    <row r="2762" spans="1:10">
      <c r="A2762" t="str">
        <f t="shared" si="43"/>
        <v>44579ATL</v>
      </c>
      <c r="B2762" s="1">
        <v>44579</v>
      </c>
      <c r="C2762" t="s">
        <v>1238</v>
      </c>
      <c r="D2762" s="2" t="s">
        <v>1168</v>
      </c>
      <c r="E2762" s="2" t="s">
        <v>1360</v>
      </c>
      <c r="F2762" s="2" t="s">
        <v>1286</v>
      </c>
      <c r="G2762" s="2" t="s">
        <v>1518</v>
      </c>
      <c r="H2762" s="2" t="s">
        <v>1447</v>
      </c>
      <c r="I2762" s="2" t="s">
        <v>1223</v>
      </c>
      <c r="J2762">
        <v>1.109</v>
      </c>
    </row>
    <row r="2763" spans="1:10" hidden="1">
      <c r="A2763" t="str">
        <f t="shared" si="43"/>
        <v>44579CHI</v>
      </c>
      <c r="B2763" s="1">
        <v>44579</v>
      </c>
      <c r="C2763" t="s">
        <v>1240</v>
      </c>
      <c r="D2763" s="2" t="s">
        <v>1173</v>
      </c>
      <c r="E2763" s="2" t="s">
        <v>1419</v>
      </c>
      <c r="F2763" s="2" t="s">
        <v>1323</v>
      </c>
      <c r="G2763" s="2" t="s">
        <v>1278</v>
      </c>
      <c r="H2763" s="2" t="s">
        <v>1382</v>
      </c>
      <c r="I2763" s="2" t="s">
        <v>1425</v>
      </c>
      <c r="J2763">
        <v>1.081</v>
      </c>
    </row>
    <row r="2764" spans="1:10" hidden="1">
      <c r="A2764" t="str">
        <f t="shared" si="43"/>
        <v>44579MIA</v>
      </c>
      <c r="B2764" s="1">
        <v>44579</v>
      </c>
      <c r="C2764" t="s">
        <v>1241</v>
      </c>
      <c r="D2764" s="2" t="s">
        <v>1185</v>
      </c>
      <c r="E2764" s="2" t="s">
        <v>1223</v>
      </c>
      <c r="F2764" s="2" t="s">
        <v>1333</v>
      </c>
      <c r="G2764" s="2" t="s">
        <v>1472</v>
      </c>
      <c r="H2764" s="2" t="s">
        <v>1486</v>
      </c>
      <c r="I2764" s="2" t="s">
        <v>1325</v>
      </c>
      <c r="J2764">
        <v>1.073</v>
      </c>
    </row>
    <row r="2765" spans="1:10" hidden="1">
      <c r="A2765" t="str">
        <f t="shared" si="43"/>
        <v>44579CHA</v>
      </c>
      <c r="B2765" s="1">
        <v>44579</v>
      </c>
      <c r="C2765" t="s">
        <v>1242</v>
      </c>
      <c r="D2765" s="2" t="s">
        <v>1174</v>
      </c>
      <c r="E2765" s="2" t="s">
        <v>1223</v>
      </c>
      <c r="F2765" s="2" t="s">
        <v>1337</v>
      </c>
      <c r="G2765" s="2" t="s">
        <v>1444</v>
      </c>
      <c r="H2765" s="2" t="s">
        <v>1360</v>
      </c>
      <c r="I2765" s="2" t="s">
        <v>1474</v>
      </c>
      <c r="J2765">
        <v>1.075</v>
      </c>
    </row>
    <row r="2766" spans="1:10" hidden="1">
      <c r="A2766" t="str">
        <f t="shared" si="43"/>
        <v>44579PHX</v>
      </c>
      <c r="B2766" s="1">
        <v>44579</v>
      </c>
      <c r="C2766" t="s">
        <v>1243</v>
      </c>
      <c r="D2766" s="2" t="s">
        <v>1215</v>
      </c>
      <c r="E2766" s="2" t="s">
        <v>1422</v>
      </c>
      <c r="F2766" s="2" t="s">
        <v>1479</v>
      </c>
      <c r="G2766" s="2" t="s">
        <v>1710</v>
      </c>
      <c r="H2766" s="2" t="s">
        <v>1437</v>
      </c>
      <c r="I2766" s="2" t="s">
        <v>1541</v>
      </c>
      <c r="J2766">
        <v>1.133</v>
      </c>
    </row>
    <row r="2767" spans="1:10" hidden="1">
      <c r="A2767" t="str">
        <f t="shared" si="43"/>
        <v>44579MIL</v>
      </c>
      <c r="B2767" s="1">
        <v>44579</v>
      </c>
      <c r="C2767" t="s">
        <v>1244</v>
      </c>
      <c r="D2767" s="2" t="s">
        <v>1186</v>
      </c>
      <c r="E2767" s="2" t="s">
        <v>1460</v>
      </c>
      <c r="F2767" s="2" t="s">
        <v>1423</v>
      </c>
      <c r="G2767" s="2" t="s">
        <v>1405</v>
      </c>
      <c r="H2767" s="2" t="s">
        <v>1225</v>
      </c>
      <c r="I2767" s="2" t="s">
        <v>1422</v>
      </c>
      <c r="J2767">
        <v>1.129</v>
      </c>
    </row>
    <row r="2768" spans="1:10" hidden="1">
      <c r="A2768" t="str">
        <f t="shared" si="43"/>
        <v>44579BKN</v>
      </c>
      <c r="B2768" s="1">
        <v>44579</v>
      </c>
      <c r="C2768" t="s">
        <v>1245</v>
      </c>
      <c r="D2768" s="2" t="s">
        <v>1171</v>
      </c>
      <c r="E2768" s="2" t="s">
        <v>1541</v>
      </c>
      <c r="F2768" s="2" t="s">
        <v>1663</v>
      </c>
      <c r="G2768" s="2" t="s">
        <v>1464</v>
      </c>
      <c r="H2768" s="2" t="s">
        <v>1295</v>
      </c>
      <c r="I2768" s="2" t="s">
        <v>1222</v>
      </c>
      <c r="J2768">
        <v>1.1439999999999999</v>
      </c>
    </row>
    <row r="2769" spans="1:10" hidden="1">
      <c r="A2769" t="str">
        <f t="shared" si="43"/>
        <v>44579MEM</v>
      </c>
      <c r="B2769" s="1">
        <v>44579</v>
      </c>
      <c r="C2769" t="s">
        <v>1246</v>
      </c>
      <c r="D2769" s="2" t="s">
        <v>1184</v>
      </c>
      <c r="E2769" s="2" t="s">
        <v>1476</v>
      </c>
      <c r="F2769" s="2" t="s">
        <v>1483</v>
      </c>
      <c r="G2769" s="2" t="s">
        <v>1705</v>
      </c>
      <c r="H2769" s="2" t="s">
        <v>1391</v>
      </c>
      <c r="I2769" s="2" t="s">
        <v>1253</v>
      </c>
      <c r="J2769">
        <v>1.0880000000000001</v>
      </c>
    </row>
    <row r="2770" spans="1:10" hidden="1">
      <c r="A2770" t="str">
        <f t="shared" si="43"/>
        <v>44579PHI</v>
      </c>
      <c r="B2770" s="1">
        <v>44579</v>
      </c>
      <c r="C2770" t="s">
        <v>1247</v>
      </c>
      <c r="D2770" s="2" t="s">
        <v>1192</v>
      </c>
      <c r="E2770" s="2" t="s">
        <v>1280</v>
      </c>
      <c r="F2770" s="2" t="s">
        <v>1384</v>
      </c>
      <c r="G2770" s="2" t="s">
        <v>1447</v>
      </c>
      <c r="H2770" s="2" t="s">
        <v>1280</v>
      </c>
      <c r="I2770" s="2" t="s">
        <v>1280</v>
      </c>
      <c r="J2770">
        <v>1.1020000000000001</v>
      </c>
    </row>
    <row r="2771" spans="1:10" hidden="1">
      <c r="A2771" t="str">
        <f t="shared" si="43"/>
        <v>44579CLE</v>
      </c>
      <c r="B2771" s="1">
        <v>44579</v>
      </c>
      <c r="C2771" t="s">
        <v>1248</v>
      </c>
      <c r="D2771" s="2" t="s">
        <v>1175</v>
      </c>
      <c r="E2771" s="2" t="s">
        <v>1280</v>
      </c>
      <c r="F2771" s="2" t="s">
        <v>1416</v>
      </c>
      <c r="G2771" s="2" t="s">
        <v>1382</v>
      </c>
      <c r="H2771" s="2" t="s">
        <v>1541</v>
      </c>
      <c r="I2771" s="2" t="s">
        <v>1384</v>
      </c>
      <c r="J2771">
        <v>1.026</v>
      </c>
    </row>
    <row r="2772" spans="1:10" hidden="1">
      <c r="A2772" t="str">
        <f t="shared" si="43"/>
        <v>44579POR</v>
      </c>
      <c r="B2772" s="1">
        <v>44579</v>
      </c>
      <c r="C2772" t="s">
        <v>1249</v>
      </c>
      <c r="D2772" s="2" t="s">
        <v>1193</v>
      </c>
      <c r="E2772" s="2" t="s">
        <v>1280</v>
      </c>
      <c r="F2772" s="2" t="s">
        <v>1286</v>
      </c>
      <c r="G2772" s="2" t="s">
        <v>1291</v>
      </c>
      <c r="H2772" s="2" t="s">
        <v>1437</v>
      </c>
      <c r="I2772" s="2" t="s">
        <v>1480</v>
      </c>
      <c r="J2772">
        <v>1.1439999999999999</v>
      </c>
    </row>
    <row r="2773" spans="1:10" hidden="1">
      <c r="A2773" t="str">
        <f t="shared" si="43"/>
        <v>44579GSW</v>
      </c>
      <c r="B2773" s="1">
        <v>44579</v>
      </c>
      <c r="C2773" t="s">
        <v>1250</v>
      </c>
      <c r="D2773" s="2" t="s">
        <v>1179</v>
      </c>
      <c r="E2773" s="2" t="s">
        <v>1280</v>
      </c>
      <c r="F2773" s="2" t="s">
        <v>1421</v>
      </c>
      <c r="G2773" s="2" t="s">
        <v>1374</v>
      </c>
      <c r="H2773" s="2" t="s">
        <v>1437</v>
      </c>
      <c r="I2773" s="2" t="s">
        <v>1428</v>
      </c>
      <c r="J2773">
        <v>1.077</v>
      </c>
    </row>
    <row r="2774" spans="1:10" hidden="1">
      <c r="A2774" t="str">
        <f t="shared" si="43"/>
        <v>44579DEN</v>
      </c>
      <c r="B2774" s="1">
        <v>44579</v>
      </c>
      <c r="C2774" t="s">
        <v>1251</v>
      </c>
      <c r="D2774" s="2" t="s">
        <v>1177</v>
      </c>
      <c r="E2774" s="2" t="s">
        <v>1288</v>
      </c>
      <c r="F2774" s="2" t="s">
        <v>1634</v>
      </c>
      <c r="G2774" s="2" t="s">
        <v>1392</v>
      </c>
      <c r="H2774" s="2" t="s">
        <v>1446</v>
      </c>
      <c r="I2774" s="2" t="s">
        <v>1291</v>
      </c>
      <c r="J2774">
        <v>1.1359999999999999</v>
      </c>
    </row>
    <row r="2775" spans="1:10" hidden="1">
      <c r="A2775" t="str">
        <f t="shared" si="43"/>
        <v>44579TOR</v>
      </c>
      <c r="B2775" s="1">
        <v>44579</v>
      </c>
      <c r="C2775" t="s">
        <v>1252</v>
      </c>
      <c r="D2775" s="2" t="s">
        <v>1195</v>
      </c>
      <c r="E2775" s="2" t="s">
        <v>1436</v>
      </c>
      <c r="F2775" s="2" t="s">
        <v>1411</v>
      </c>
      <c r="G2775" s="2" t="s">
        <v>1501</v>
      </c>
      <c r="H2775" s="2" t="s">
        <v>1323</v>
      </c>
      <c r="I2775" s="2" t="s">
        <v>1331</v>
      </c>
      <c r="J2775">
        <v>1.085</v>
      </c>
    </row>
    <row r="2776" spans="1:10" hidden="1">
      <c r="A2776" t="str">
        <f t="shared" si="43"/>
        <v>44579WAS</v>
      </c>
      <c r="B2776" s="1">
        <v>44579</v>
      </c>
      <c r="C2776" t="s">
        <v>1255</v>
      </c>
      <c r="D2776" s="2" t="s">
        <v>1197</v>
      </c>
      <c r="E2776" s="2" t="s">
        <v>1328</v>
      </c>
      <c r="F2776" s="2" t="s">
        <v>1478</v>
      </c>
      <c r="G2776" s="2" t="s">
        <v>1383</v>
      </c>
      <c r="H2776" s="2" t="s">
        <v>1225</v>
      </c>
      <c r="I2776" s="2" t="s">
        <v>1381</v>
      </c>
      <c r="J2776">
        <v>1.077</v>
      </c>
    </row>
    <row r="2777" spans="1:10" hidden="1">
      <c r="A2777" t="str">
        <f t="shared" si="43"/>
        <v>44579DAL</v>
      </c>
      <c r="B2777" s="1">
        <v>44579</v>
      </c>
      <c r="C2777" t="s">
        <v>1256</v>
      </c>
      <c r="D2777" s="2" t="s">
        <v>1176</v>
      </c>
      <c r="E2777" s="2" t="s">
        <v>1328</v>
      </c>
      <c r="F2777" s="2" t="s">
        <v>1407</v>
      </c>
      <c r="G2777" s="2" t="s">
        <v>1641</v>
      </c>
      <c r="H2777" s="2" t="s">
        <v>1286</v>
      </c>
      <c r="I2777" s="2" t="s">
        <v>1226</v>
      </c>
      <c r="J2777">
        <v>1.119</v>
      </c>
    </row>
    <row r="2778" spans="1:10" hidden="1">
      <c r="A2778" t="str">
        <f t="shared" si="43"/>
        <v>44579SAS</v>
      </c>
      <c r="B2778" s="1">
        <v>44579</v>
      </c>
      <c r="C2778" t="s">
        <v>1260</v>
      </c>
      <c r="D2778" s="2" t="s">
        <v>1194</v>
      </c>
      <c r="E2778" s="2" t="s">
        <v>1387</v>
      </c>
      <c r="F2778" s="2" t="s">
        <v>1225</v>
      </c>
      <c r="G2778" s="2" t="s">
        <v>1334</v>
      </c>
      <c r="H2778" s="2" t="s">
        <v>1281</v>
      </c>
      <c r="I2778" s="2" t="s">
        <v>1336</v>
      </c>
      <c r="J2778">
        <v>1.0780000000000001</v>
      </c>
    </row>
    <row r="2779" spans="1:10" hidden="1">
      <c r="A2779" t="str">
        <f t="shared" si="43"/>
        <v>44579IND</v>
      </c>
      <c r="B2779" s="1">
        <v>44579</v>
      </c>
      <c r="C2779" t="s">
        <v>1261</v>
      </c>
      <c r="D2779" s="2" t="s">
        <v>1181</v>
      </c>
      <c r="E2779" s="2" t="s">
        <v>1387</v>
      </c>
      <c r="F2779" s="2" t="s">
        <v>1490</v>
      </c>
      <c r="G2779" s="2" t="s">
        <v>1324</v>
      </c>
      <c r="H2779" s="2" t="s">
        <v>1473</v>
      </c>
      <c r="I2779" s="2" t="s">
        <v>1392</v>
      </c>
      <c r="J2779">
        <v>1.091</v>
      </c>
    </row>
    <row r="2780" spans="1:10" hidden="1">
      <c r="A2780" t="str">
        <f t="shared" si="43"/>
        <v>44579BOS</v>
      </c>
      <c r="B2780" s="1">
        <v>44579</v>
      </c>
      <c r="C2780" t="s">
        <v>1262</v>
      </c>
      <c r="D2780" s="2" t="s">
        <v>1172</v>
      </c>
      <c r="E2780" s="2" t="s">
        <v>1331</v>
      </c>
      <c r="F2780" s="2" t="s">
        <v>1581</v>
      </c>
      <c r="G2780" s="2" t="s">
        <v>1656</v>
      </c>
      <c r="H2780" s="2" t="s">
        <v>1387</v>
      </c>
      <c r="I2780" s="2" t="s">
        <v>1443</v>
      </c>
      <c r="J2780">
        <v>1.105</v>
      </c>
    </row>
    <row r="2781" spans="1:10" hidden="1">
      <c r="A2781" t="str">
        <f t="shared" si="43"/>
        <v>44579NYK</v>
      </c>
      <c r="B2781" s="1">
        <v>44579</v>
      </c>
      <c r="C2781" t="s">
        <v>1263</v>
      </c>
      <c r="D2781" s="2" t="s">
        <v>1189</v>
      </c>
      <c r="E2781" s="2" t="s">
        <v>1282</v>
      </c>
      <c r="F2781" s="2" t="s">
        <v>1457</v>
      </c>
      <c r="G2781" s="2" t="s">
        <v>1708</v>
      </c>
      <c r="H2781" s="2" t="s">
        <v>1443</v>
      </c>
      <c r="I2781" s="2" t="s">
        <v>1226</v>
      </c>
      <c r="J2781">
        <v>1.0680000000000001</v>
      </c>
    </row>
    <row r="2782" spans="1:10" hidden="1">
      <c r="A2782" t="str">
        <f t="shared" si="43"/>
        <v>44579MIN</v>
      </c>
      <c r="B2782" s="1">
        <v>44579</v>
      </c>
      <c r="C2782" t="s">
        <v>1264</v>
      </c>
      <c r="D2782" s="2" t="s">
        <v>1187</v>
      </c>
      <c r="E2782" s="2" t="s">
        <v>1282</v>
      </c>
      <c r="F2782" s="2" t="s">
        <v>1414</v>
      </c>
      <c r="G2782" s="2" t="s">
        <v>1447</v>
      </c>
      <c r="H2782" s="2" t="s">
        <v>1450</v>
      </c>
      <c r="I2782" s="2" t="s">
        <v>1422</v>
      </c>
      <c r="J2782">
        <v>1.0609999999999999</v>
      </c>
    </row>
    <row r="2783" spans="1:10" hidden="1">
      <c r="A2783" t="str">
        <f t="shared" si="43"/>
        <v>44579SAC</v>
      </c>
      <c r="B2783" s="1">
        <v>44579</v>
      </c>
      <c r="C2783" t="s">
        <v>1265</v>
      </c>
      <c r="D2783" s="2" t="s">
        <v>1214</v>
      </c>
      <c r="E2783" s="2" t="s">
        <v>1282</v>
      </c>
      <c r="F2783" s="2" t="s">
        <v>1310</v>
      </c>
      <c r="G2783" s="2" t="s">
        <v>1366</v>
      </c>
      <c r="H2783" s="2" t="s">
        <v>1331</v>
      </c>
      <c r="I2783" s="2" t="s">
        <v>1295</v>
      </c>
      <c r="J2783">
        <v>1.1020000000000001</v>
      </c>
    </row>
    <row r="2784" spans="1:10" hidden="1">
      <c r="A2784" t="str">
        <f t="shared" si="43"/>
        <v>44579LAL</v>
      </c>
      <c r="B2784" s="1">
        <v>44579</v>
      </c>
      <c r="C2784" t="s">
        <v>1266</v>
      </c>
      <c r="D2784" s="2" t="s">
        <v>1183</v>
      </c>
      <c r="E2784" s="2" t="s">
        <v>1291</v>
      </c>
      <c r="F2784" s="2" t="s">
        <v>1391</v>
      </c>
      <c r="G2784" s="2" t="s">
        <v>1373</v>
      </c>
      <c r="H2784" s="2" t="s">
        <v>1253</v>
      </c>
      <c r="I2784" s="2" t="s">
        <v>1480</v>
      </c>
      <c r="J2784">
        <v>1.0620000000000001</v>
      </c>
    </row>
    <row r="2785" spans="1:10" hidden="1">
      <c r="A2785" t="str">
        <f t="shared" si="43"/>
        <v>44579NOP</v>
      </c>
      <c r="B2785" s="1">
        <v>44579</v>
      </c>
      <c r="C2785" t="s">
        <v>1267</v>
      </c>
      <c r="D2785" s="2" t="s">
        <v>1188</v>
      </c>
      <c r="E2785" s="2" t="s">
        <v>1428</v>
      </c>
      <c r="F2785" s="2" t="s">
        <v>1221</v>
      </c>
      <c r="G2785" s="2" t="s">
        <v>1542</v>
      </c>
      <c r="H2785" s="2" t="s">
        <v>1288</v>
      </c>
      <c r="I2785" s="2" t="s">
        <v>1227</v>
      </c>
      <c r="J2785">
        <v>1.1020000000000001</v>
      </c>
    </row>
    <row r="2786" spans="1:10" hidden="1">
      <c r="A2786" t="str">
        <f t="shared" si="43"/>
        <v>44579HOU</v>
      </c>
      <c r="B2786" s="1">
        <v>44579</v>
      </c>
      <c r="C2786" t="s">
        <v>1268</v>
      </c>
      <c r="D2786" s="2" t="s">
        <v>1180</v>
      </c>
      <c r="E2786" s="2" t="s">
        <v>1394</v>
      </c>
      <c r="F2786" s="2" t="s">
        <v>1437</v>
      </c>
      <c r="G2786" s="2" t="s">
        <v>1362</v>
      </c>
      <c r="H2786" s="2" t="s">
        <v>1426</v>
      </c>
      <c r="I2786" s="2" t="s">
        <v>1376</v>
      </c>
      <c r="J2786">
        <v>1.04</v>
      </c>
    </row>
    <row r="2787" spans="1:10" hidden="1">
      <c r="A2787" t="str">
        <f t="shared" si="43"/>
        <v>44579LAC</v>
      </c>
      <c r="B2787" s="1">
        <v>44579</v>
      </c>
      <c r="C2787" t="s">
        <v>1269</v>
      </c>
      <c r="D2787" s="2" t="s">
        <v>1182</v>
      </c>
      <c r="E2787" s="2" t="s">
        <v>1370</v>
      </c>
      <c r="F2787" s="2" t="s">
        <v>1232</v>
      </c>
      <c r="G2787" s="2" t="s">
        <v>1521</v>
      </c>
      <c r="H2787" s="2" t="s">
        <v>1481</v>
      </c>
      <c r="I2787" s="2" t="s">
        <v>1467</v>
      </c>
      <c r="J2787">
        <v>1.147</v>
      </c>
    </row>
    <row r="2788" spans="1:10" hidden="1">
      <c r="A2788" t="str">
        <f t="shared" si="43"/>
        <v>44579ORL</v>
      </c>
      <c r="B2788" s="1">
        <v>44579</v>
      </c>
      <c r="C2788" t="s">
        <v>1270</v>
      </c>
      <c r="D2788" s="2" t="s">
        <v>1191</v>
      </c>
      <c r="E2788" s="2" t="s">
        <v>1454</v>
      </c>
      <c r="F2788" s="2" t="s">
        <v>1462</v>
      </c>
      <c r="G2788" s="2" t="s">
        <v>1547</v>
      </c>
      <c r="H2788" s="2" t="s">
        <v>1211</v>
      </c>
      <c r="I2788" s="2" t="s">
        <v>1468</v>
      </c>
      <c r="J2788">
        <v>1.0209999999999999</v>
      </c>
    </row>
    <row r="2789" spans="1:10" hidden="1">
      <c r="A2789" t="str">
        <f t="shared" si="43"/>
        <v>44579OKC</v>
      </c>
      <c r="B2789" s="1">
        <v>44579</v>
      </c>
      <c r="C2789" t="s">
        <v>1271</v>
      </c>
      <c r="D2789" s="2" t="s">
        <v>1190</v>
      </c>
      <c r="E2789" s="2" t="s">
        <v>1466</v>
      </c>
      <c r="F2789" s="2" t="s">
        <v>1585</v>
      </c>
      <c r="G2789" s="2" t="s">
        <v>1439</v>
      </c>
      <c r="H2789" s="2" t="s">
        <v>1520</v>
      </c>
      <c r="I2789" s="2" t="s">
        <v>1212</v>
      </c>
      <c r="J2789">
        <v>1.0069999999999999</v>
      </c>
    </row>
    <row r="2790" spans="1:10" hidden="1">
      <c r="A2790" t="str">
        <f t="shared" si="43"/>
        <v>44579DET</v>
      </c>
      <c r="B2790" s="1">
        <v>44579</v>
      </c>
      <c r="C2790" t="s">
        <v>1273</v>
      </c>
      <c r="D2790" s="2" t="s">
        <v>1178</v>
      </c>
      <c r="E2790" s="2" t="s">
        <v>1346</v>
      </c>
      <c r="F2790" s="2" t="s">
        <v>1507</v>
      </c>
      <c r="G2790" s="2" t="s">
        <v>1505</v>
      </c>
      <c r="H2790" s="2" t="s">
        <v>1396</v>
      </c>
      <c r="I2790" s="2" t="s">
        <v>1229</v>
      </c>
      <c r="J2790">
        <v>1.048</v>
      </c>
    </row>
    <row r="2791" spans="1:10" hidden="1">
      <c r="A2791" t="str">
        <f t="shared" si="43"/>
        <v>44580--</v>
      </c>
      <c r="B2791" s="1">
        <v>44580</v>
      </c>
      <c r="C2791" t="s">
        <v>1209</v>
      </c>
      <c r="D2791" s="2" t="s">
        <v>1209</v>
      </c>
      <c r="E2791" s="2" t="s">
        <v>1209</v>
      </c>
      <c r="F2791" s="2" t="s">
        <v>1209</v>
      </c>
      <c r="G2791" s="2" t="s">
        <v>1209</v>
      </c>
      <c r="H2791" s="2" t="s">
        <v>1209</v>
      </c>
      <c r="I2791" s="2" t="s">
        <v>1209</v>
      </c>
      <c r="J2791" t="s">
        <v>1209</v>
      </c>
    </row>
    <row r="2792" spans="1:10" hidden="1">
      <c r="A2792" t="str">
        <f t="shared" si="43"/>
        <v>44580UTA</v>
      </c>
      <c r="B2792" s="1">
        <v>44580</v>
      </c>
      <c r="C2792" t="s">
        <v>1237</v>
      </c>
      <c r="D2792" s="2" t="s">
        <v>1196</v>
      </c>
      <c r="E2792" s="2" t="s">
        <v>1526</v>
      </c>
      <c r="F2792" s="2" t="s">
        <v>1426</v>
      </c>
      <c r="G2792" s="2" t="s">
        <v>1469</v>
      </c>
      <c r="H2792" s="2" t="s">
        <v>1310</v>
      </c>
      <c r="I2792" s="2" t="s">
        <v>1416</v>
      </c>
      <c r="J2792">
        <v>1.1459999999999999</v>
      </c>
    </row>
    <row r="2793" spans="1:10">
      <c r="A2793" t="str">
        <f t="shared" si="43"/>
        <v>44580ATL</v>
      </c>
      <c r="B2793" s="1">
        <v>44580</v>
      </c>
      <c r="C2793" t="s">
        <v>1238</v>
      </c>
      <c r="D2793" s="2" t="s">
        <v>1168</v>
      </c>
      <c r="E2793" s="2" t="s">
        <v>1528</v>
      </c>
      <c r="F2793" s="2" t="s">
        <v>1571</v>
      </c>
      <c r="G2793" s="2" t="s">
        <v>1390</v>
      </c>
      <c r="H2793" s="2" t="s">
        <v>1413</v>
      </c>
      <c r="I2793" s="2" t="s">
        <v>1223</v>
      </c>
      <c r="J2793">
        <v>1.109</v>
      </c>
    </row>
    <row r="2794" spans="1:10" hidden="1">
      <c r="A2794" t="str">
        <f t="shared" si="43"/>
        <v>44580PHX</v>
      </c>
      <c r="B2794" s="1">
        <v>44580</v>
      </c>
      <c r="C2794" t="s">
        <v>1240</v>
      </c>
      <c r="D2794" s="2" t="s">
        <v>1215</v>
      </c>
      <c r="E2794" s="2" t="s">
        <v>1442</v>
      </c>
      <c r="F2794" s="2" t="s">
        <v>1318</v>
      </c>
      <c r="G2794" s="2" t="s">
        <v>1395</v>
      </c>
      <c r="H2794" s="2" t="s">
        <v>1437</v>
      </c>
      <c r="I2794" s="2" t="s">
        <v>1474</v>
      </c>
      <c r="J2794">
        <v>1.133</v>
      </c>
    </row>
    <row r="2795" spans="1:10" hidden="1">
      <c r="A2795" t="str">
        <f t="shared" si="43"/>
        <v>44580MIA</v>
      </c>
      <c r="B2795" s="1">
        <v>44580</v>
      </c>
      <c r="C2795" t="s">
        <v>1241</v>
      </c>
      <c r="D2795" s="2" t="s">
        <v>1185</v>
      </c>
      <c r="E2795" s="2" t="s">
        <v>1442</v>
      </c>
      <c r="F2795" s="2" t="s">
        <v>1494</v>
      </c>
      <c r="G2795" s="2" t="s">
        <v>1320</v>
      </c>
      <c r="H2795" s="2" t="s">
        <v>1486</v>
      </c>
      <c r="I2795" s="2" t="s">
        <v>1325</v>
      </c>
      <c r="J2795">
        <v>1.073</v>
      </c>
    </row>
    <row r="2796" spans="1:10" hidden="1">
      <c r="A2796" t="str">
        <f t="shared" si="43"/>
        <v>44580CHI</v>
      </c>
      <c r="B2796" s="1">
        <v>44580</v>
      </c>
      <c r="C2796" t="s">
        <v>1242</v>
      </c>
      <c r="D2796" s="2" t="s">
        <v>1173</v>
      </c>
      <c r="E2796" s="2" t="s">
        <v>1223</v>
      </c>
      <c r="F2796" s="2" t="s">
        <v>1334</v>
      </c>
      <c r="G2796" s="2" t="s">
        <v>1406</v>
      </c>
      <c r="H2796" s="2" t="s">
        <v>1382</v>
      </c>
      <c r="I2796" s="2" t="s">
        <v>1286</v>
      </c>
      <c r="J2796">
        <v>1.081</v>
      </c>
    </row>
    <row r="2797" spans="1:10" hidden="1">
      <c r="A2797" t="str">
        <f t="shared" si="43"/>
        <v>44580CHA</v>
      </c>
      <c r="B2797" s="1">
        <v>44580</v>
      </c>
      <c r="C2797" t="s">
        <v>1243</v>
      </c>
      <c r="D2797" s="2" t="s">
        <v>1174</v>
      </c>
      <c r="E2797" s="2" t="s">
        <v>1391</v>
      </c>
      <c r="F2797" s="2" t="s">
        <v>1301</v>
      </c>
      <c r="G2797" s="2" t="s">
        <v>1334</v>
      </c>
      <c r="H2797" s="2" t="s">
        <v>1360</v>
      </c>
      <c r="I2797" s="2" t="s">
        <v>1224</v>
      </c>
      <c r="J2797">
        <v>1.075</v>
      </c>
    </row>
    <row r="2798" spans="1:10" hidden="1">
      <c r="A2798" t="str">
        <f t="shared" si="43"/>
        <v>44580MIL</v>
      </c>
      <c r="B2798" s="1">
        <v>44580</v>
      </c>
      <c r="C2798" t="s">
        <v>1244</v>
      </c>
      <c r="D2798" s="2" t="s">
        <v>1186</v>
      </c>
      <c r="E2798" s="2" t="s">
        <v>1460</v>
      </c>
      <c r="F2798" s="2" t="s">
        <v>1291</v>
      </c>
      <c r="G2798" s="2" t="s">
        <v>1254</v>
      </c>
      <c r="H2798" s="2" t="s">
        <v>1225</v>
      </c>
      <c r="I2798" s="2" t="s">
        <v>1422</v>
      </c>
      <c r="J2798">
        <v>1.129</v>
      </c>
    </row>
    <row r="2799" spans="1:10" hidden="1">
      <c r="A2799" t="str">
        <f t="shared" si="43"/>
        <v>44580BKN</v>
      </c>
      <c r="B2799" s="1">
        <v>44580</v>
      </c>
      <c r="C2799" t="s">
        <v>1245</v>
      </c>
      <c r="D2799" s="2" t="s">
        <v>1171</v>
      </c>
      <c r="E2799" s="2" t="s">
        <v>1541</v>
      </c>
      <c r="F2799" s="2" t="s">
        <v>1557</v>
      </c>
      <c r="G2799" s="2" t="s">
        <v>1474</v>
      </c>
      <c r="H2799" s="2" t="s">
        <v>1295</v>
      </c>
      <c r="I2799" s="2" t="s">
        <v>1535</v>
      </c>
      <c r="J2799">
        <v>1.1439999999999999</v>
      </c>
    </row>
    <row r="2800" spans="1:10" hidden="1">
      <c r="A2800" t="str">
        <f t="shared" si="43"/>
        <v>44580MEM</v>
      </c>
      <c r="B2800" s="1">
        <v>44580</v>
      </c>
      <c r="C2800" t="s">
        <v>1246</v>
      </c>
      <c r="D2800" s="2" t="s">
        <v>1184</v>
      </c>
      <c r="E2800" s="2" t="s">
        <v>1541</v>
      </c>
      <c r="F2800" s="2" t="s">
        <v>1396</v>
      </c>
      <c r="G2800" s="2" t="s">
        <v>1473</v>
      </c>
      <c r="H2800" s="2" t="s">
        <v>1391</v>
      </c>
      <c r="I2800" s="2" t="s">
        <v>1253</v>
      </c>
      <c r="J2800">
        <v>1.0880000000000001</v>
      </c>
    </row>
    <row r="2801" spans="1:10" hidden="1">
      <c r="A2801" t="str">
        <f t="shared" si="43"/>
        <v>44580CLE</v>
      </c>
      <c r="B2801" s="1">
        <v>44580</v>
      </c>
      <c r="C2801" t="s">
        <v>1247</v>
      </c>
      <c r="D2801" s="2" t="s">
        <v>1175</v>
      </c>
      <c r="E2801" s="2" t="s">
        <v>1325</v>
      </c>
      <c r="F2801" s="2" t="s">
        <v>1296</v>
      </c>
      <c r="G2801" s="2" t="s">
        <v>1620</v>
      </c>
      <c r="H2801" s="2" t="s">
        <v>1224</v>
      </c>
      <c r="I2801" s="2" t="s">
        <v>1384</v>
      </c>
      <c r="J2801">
        <v>1.026</v>
      </c>
    </row>
    <row r="2802" spans="1:10" hidden="1">
      <c r="A2802" t="str">
        <f t="shared" si="43"/>
        <v>44580GSW</v>
      </c>
      <c r="B2802" s="1">
        <v>44580</v>
      </c>
      <c r="C2802" t="s">
        <v>1248</v>
      </c>
      <c r="D2802" s="2" t="s">
        <v>1179</v>
      </c>
      <c r="E2802" s="2" t="s">
        <v>1280</v>
      </c>
      <c r="F2802" s="2" t="s">
        <v>1421</v>
      </c>
      <c r="G2802" s="2" t="s">
        <v>1374</v>
      </c>
      <c r="H2802" s="2" t="s">
        <v>1437</v>
      </c>
      <c r="I2802" s="2" t="s">
        <v>1428</v>
      </c>
      <c r="J2802">
        <v>1.077</v>
      </c>
    </row>
    <row r="2803" spans="1:10" hidden="1">
      <c r="A2803" t="str">
        <f t="shared" si="43"/>
        <v>44580DEN</v>
      </c>
      <c r="B2803" s="1">
        <v>44580</v>
      </c>
      <c r="C2803" t="s">
        <v>1249</v>
      </c>
      <c r="D2803" s="2" t="s">
        <v>1177</v>
      </c>
      <c r="E2803" s="2" t="s">
        <v>1288</v>
      </c>
      <c r="F2803" s="2" t="s">
        <v>1634</v>
      </c>
      <c r="G2803" s="2" t="s">
        <v>1392</v>
      </c>
      <c r="H2803" s="2" t="s">
        <v>1446</v>
      </c>
      <c r="I2803" s="2" t="s">
        <v>1291</v>
      </c>
      <c r="J2803">
        <v>1.1359999999999999</v>
      </c>
    </row>
    <row r="2804" spans="1:10" hidden="1">
      <c r="A2804" t="str">
        <f t="shared" si="43"/>
        <v>44580PHI</v>
      </c>
      <c r="B2804" s="1">
        <v>44580</v>
      </c>
      <c r="C2804" t="s">
        <v>1250</v>
      </c>
      <c r="D2804" s="2" t="s">
        <v>1192</v>
      </c>
      <c r="E2804" s="2" t="s">
        <v>1288</v>
      </c>
      <c r="F2804" s="2" t="s">
        <v>1282</v>
      </c>
      <c r="G2804" s="2" t="s">
        <v>1371</v>
      </c>
      <c r="H2804" s="2" t="s">
        <v>1280</v>
      </c>
      <c r="I2804" s="2" t="s">
        <v>1363</v>
      </c>
      <c r="J2804">
        <v>1.1020000000000001</v>
      </c>
    </row>
    <row r="2805" spans="1:10" hidden="1">
      <c r="A2805" t="str">
        <f t="shared" si="43"/>
        <v>44580TOR</v>
      </c>
      <c r="B2805" s="1">
        <v>44580</v>
      </c>
      <c r="C2805" t="s">
        <v>1251</v>
      </c>
      <c r="D2805" s="2" t="s">
        <v>1195</v>
      </c>
      <c r="E2805" s="2" t="s">
        <v>1436</v>
      </c>
      <c r="F2805" s="2" t="s">
        <v>1343</v>
      </c>
      <c r="G2805" s="2" t="s">
        <v>1293</v>
      </c>
      <c r="H2805" s="2" t="s">
        <v>1323</v>
      </c>
      <c r="I2805" s="2" t="s">
        <v>1331</v>
      </c>
      <c r="J2805">
        <v>1.085</v>
      </c>
    </row>
    <row r="2806" spans="1:10" hidden="1">
      <c r="A2806" t="str">
        <f t="shared" si="43"/>
        <v>44580POR</v>
      </c>
      <c r="B2806" s="1">
        <v>44580</v>
      </c>
      <c r="C2806" t="s">
        <v>1252</v>
      </c>
      <c r="D2806" s="2" t="s">
        <v>1193</v>
      </c>
      <c r="E2806" s="2" t="s">
        <v>1363</v>
      </c>
      <c r="F2806" s="2" t="s">
        <v>1343</v>
      </c>
      <c r="G2806" s="2" t="s">
        <v>1324</v>
      </c>
      <c r="H2806" s="2" t="s">
        <v>1437</v>
      </c>
      <c r="I2806" s="2" t="s">
        <v>1257</v>
      </c>
      <c r="J2806">
        <v>1.1439999999999999</v>
      </c>
    </row>
    <row r="2807" spans="1:10" hidden="1">
      <c r="A2807" t="str">
        <f t="shared" si="43"/>
        <v>44580IND</v>
      </c>
      <c r="B2807" s="1">
        <v>44580</v>
      </c>
      <c r="C2807" t="s">
        <v>1255</v>
      </c>
      <c r="D2807" s="2" t="s">
        <v>1181</v>
      </c>
      <c r="E2807" s="2" t="s">
        <v>1351</v>
      </c>
      <c r="F2807" s="2" t="s">
        <v>1304</v>
      </c>
      <c r="G2807" s="2" t="s">
        <v>1711</v>
      </c>
      <c r="H2807" s="2" t="s">
        <v>1473</v>
      </c>
      <c r="I2807" s="2" t="s">
        <v>1394</v>
      </c>
      <c r="J2807">
        <v>1.091</v>
      </c>
    </row>
    <row r="2808" spans="1:10" hidden="1">
      <c r="A2808" t="str">
        <f t="shared" si="43"/>
        <v>44580WAS</v>
      </c>
      <c r="B2808" s="1">
        <v>44580</v>
      </c>
      <c r="C2808" t="s">
        <v>1256</v>
      </c>
      <c r="D2808" s="2" t="s">
        <v>1197</v>
      </c>
      <c r="E2808" s="2" t="s">
        <v>1386</v>
      </c>
      <c r="F2808" s="2" t="s">
        <v>1414</v>
      </c>
      <c r="G2808" s="2" t="s">
        <v>1559</v>
      </c>
      <c r="H2808" s="2" t="s">
        <v>1476</v>
      </c>
      <c r="I2808" s="2" t="s">
        <v>1381</v>
      </c>
      <c r="J2808">
        <v>1.077</v>
      </c>
    </row>
    <row r="2809" spans="1:10" hidden="1">
      <c r="A2809" t="str">
        <f t="shared" si="43"/>
        <v>44580SAS</v>
      </c>
      <c r="B2809" s="1">
        <v>44580</v>
      </c>
      <c r="C2809" t="s">
        <v>1260</v>
      </c>
      <c r="D2809" s="2" t="s">
        <v>1194</v>
      </c>
      <c r="E2809" s="2" t="s">
        <v>1387</v>
      </c>
      <c r="F2809" s="2" t="s">
        <v>1226</v>
      </c>
      <c r="G2809" s="2" t="s">
        <v>1280</v>
      </c>
      <c r="H2809" s="2" t="s">
        <v>1528</v>
      </c>
      <c r="I2809" s="2" t="s">
        <v>1336</v>
      </c>
      <c r="J2809">
        <v>1.0780000000000001</v>
      </c>
    </row>
    <row r="2810" spans="1:10" hidden="1">
      <c r="A2810" t="str">
        <f t="shared" si="43"/>
        <v>44580DAL</v>
      </c>
      <c r="B2810" s="1">
        <v>44580</v>
      </c>
      <c r="C2810" t="s">
        <v>1261</v>
      </c>
      <c r="D2810" s="2" t="s">
        <v>1176</v>
      </c>
      <c r="E2810" s="2" t="s">
        <v>1387</v>
      </c>
      <c r="F2810" s="2" t="s">
        <v>1425</v>
      </c>
      <c r="G2810" s="2" t="s">
        <v>1303</v>
      </c>
      <c r="H2810" s="2" t="s">
        <v>1436</v>
      </c>
      <c r="I2810" s="2" t="s">
        <v>1226</v>
      </c>
      <c r="J2810">
        <v>1.119</v>
      </c>
    </row>
    <row r="2811" spans="1:10" hidden="1">
      <c r="A2811" t="str">
        <f t="shared" si="43"/>
        <v>44580BOS</v>
      </c>
      <c r="B2811" s="1">
        <v>44580</v>
      </c>
      <c r="C2811" t="s">
        <v>1262</v>
      </c>
      <c r="D2811" s="2" t="s">
        <v>1172</v>
      </c>
      <c r="E2811" s="2" t="s">
        <v>1331</v>
      </c>
      <c r="F2811" s="2" t="s">
        <v>1460</v>
      </c>
      <c r="G2811" s="2" t="s">
        <v>1426</v>
      </c>
      <c r="H2811" s="2" t="s">
        <v>1440</v>
      </c>
      <c r="I2811" s="2" t="s">
        <v>1443</v>
      </c>
      <c r="J2811">
        <v>1.105</v>
      </c>
    </row>
    <row r="2812" spans="1:10" hidden="1">
      <c r="A2812" t="str">
        <f t="shared" si="43"/>
        <v>44580MIN</v>
      </c>
      <c r="B2812" s="1">
        <v>44580</v>
      </c>
      <c r="C2812" t="s">
        <v>1263</v>
      </c>
      <c r="D2812" s="2" t="s">
        <v>1187</v>
      </c>
      <c r="E2812" s="2" t="s">
        <v>1282</v>
      </c>
      <c r="F2812" s="2" t="s">
        <v>1414</v>
      </c>
      <c r="G2812" s="2" t="s">
        <v>1447</v>
      </c>
      <c r="H2812" s="2" t="s">
        <v>1450</v>
      </c>
      <c r="I2812" s="2" t="s">
        <v>1422</v>
      </c>
      <c r="J2812">
        <v>1.0609999999999999</v>
      </c>
    </row>
    <row r="2813" spans="1:10" hidden="1">
      <c r="A2813" t="str">
        <f t="shared" si="43"/>
        <v>44580SAC</v>
      </c>
      <c r="B2813" s="1">
        <v>44580</v>
      </c>
      <c r="C2813" t="s">
        <v>1264</v>
      </c>
      <c r="D2813" s="2" t="s">
        <v>1214</v>
      </c>
      <c r="E2813" s="2" t="s">
        <v>1282</v>
      </c>
      <c r="F2813" s="2" t="s">
        <v>1310</v>
      </c>
      <c r="G2813" s="2" t="s">
        <v>1366</v>
      </c>
      <c r="H2813" s="2" t="s">
        <v>1331</v>
      </c>
      <c r="I2813" s="2" t="s">
        <v>1295</v>
      </c>
      <c r="J2813">
        <v>1.1020000000000001</v>
      </c>
    </row>
    <row r="2814" spans="1:10" hidden="1">
      <c r="A2814" t="str">
        <f t="shared" si="43"/>
        <v>44580NYK</v>
      </c>
      <c r="B2814" s="1">
        <v>44580</v>
      </c>
      <c r="C2814" t="s">
        <v>1265</v>
      </c>
      <c r="D2814" s="2" t="s">
        <v>1189</v>
      </c>
      <c r="E2814" s="2" t="s">
        <v>1293</v>
      </c>
      <c r="F2814" s="2" t="s">
        <v>1281</v>
      </c>
      <c r="G2814" s="2" t="s">
        <v>1311</v>
      </c>
      <c r="H2814" s="2" t="s">
        <v>1379</v>
      </c>
      <c r="I2814" s="2" t="s">
        <v>1226</v>
      </c>
      <c r="J2814">
        <v>1.0680000000000001</v>
      </c>
    </row>
    <row r="2815" spans="1:10" hidden="1">
      <c r="A2815" t="str">
        <f t="shared" si="43"/>
        <v>44580LAL</v>
      </c>
      <c r="B2815" s="1">
        <v>44580</v>
      </c>
      <c r="C2815" t="s">
        <v>1266</v>
      </c>
      <c r="D2815" s="2" t="s">
        <v>1183</v>
      </c>
      <c r="E2815" s="2" t="s">
        <v>1379</v>
      </c>
      <c r="F2815" s="2" t="s">
        <v>1501</v>
      </c>
      <c r="G2815" s="2" t="s">
        <v>1466</v>
      </c>
      <c r="H2815" s="2" t="s">
        <v>1328</v>
      </c>
      <c r="I2815" s="2" t="s">
        <v>1480</v>
      </c>
      <c r="J2815">
        <v>1.0620000000000001</v>
      </c>
    </row>
    <row r="2816" spans="1:10" hidden="1">
      <c r="A2816" t="str">
        <f t="shared" si="43"/>
        <v>44580NOP</v>
      </c>
      <c r="B2816" s="1">
        <v>44580</v>
      </c>
      <c r="C2816" t="s">
        <v>1267</v>
      </c>
      <c r="D2816" s="2" t="s">
        <v>1188</v>
      </c>
      <c r="E2816" s="2" t="s">
        <v>1366</v>
      </c>
      <c r="F2816" s="2" t="s">
        <v>1297</v>
      </c>
      <c r="G2816" s="2" t="s">
        <v>1537</v>
      </c>
      <c r="H2816" s="2" t="s">
        <v>1288</v>
      </c>
      <c r="I2816" s="2" t="s">
        <v>1292</v>
      </c>
      <c r="J2816">
        <v>1.1020000000000001</v>
      </c>
    </row>
    <row r="2817" spans="1:10" hidden="1">
      <c r="A2817" t="str">
        <f t="shared" si="43"/>
        <v>44580HOU</v>
      </c>
      <c r="B2817" s="1">
        <v>44580</v>
      </c>
      <c r="C2817" t="s">
        <v>1268</v>
      </c>
      <c r="D2817" s="2" t="s">
        <v>1180</v>
      </c>
      <c r="E2817" s="2" t="s">
        <v>1394</v>
      </c>
      <c r="F2817" s="2" t="s">
        <v>1437</v>
      </c>
      <c r="G2817" s="2" t="s">
        <v>1362</v>
      </c>
      <c r="H2817" s="2" t="s">
        <v>1426</v>
      </c>
      <c r="I2817" s="2" t="s">
        <v>1376</v>
      </c>
      <c r="J2817">
        <v>1.04</v>
      </c>
    </row>
    <row r="2818" spans="1:10" hidden="1">
      <c r="A2818" t="str">
        <f t="shared" si="43"/>
        <v>44580LAC</v>
      </c>
      <c r="B2818" s="1">
        <v>44580</v>
      </c>
      <c r="C2818" t="s">
        <v>1269</v>
      </c>
      <c r="D2818" s="2" t="s">
        <v>1182</v>
      </c>
      <c r="E2818" s="2" t="s">
        <v>1505</v>
      </c>
      <c r="F2818" s="2" t="s">
        <v>1363</v>
      </c>
      <c r="G2818" s="2" t="s">
        <v>1712</v>
      </c>
      <c r="H2818" s="2" t="s">
        <v>1332</v>
      </c>
      <c r="I2818" s="2" t="s">
        <v>1467</v>
      </c>
      <c r="J2818">
        <v>1.147</v>
      </c>
    </row>
    <row r="2819" spans="1:10" hidden="1">
      <c r="A2819" t="str">
        <f t="shared" ref="A2819:A2882" si="44">_xlfn.CONCAT(B2819,D2819)</f>
        <v>44580OKC</v>
      </c>
      <c r="B2819" s="1">
        <v>44580</v>
      </c>
      <c r="C2819" t="s">
        <v>1270</v>
      </c>
      <c r="D2819" s="2" t="s">
        <v>1190</v>
      </c>
      <c r="E2819" s="2" t="s">
        <v>1466</v>
      </c>
      <c r="F2819" s="2" t="s">
        <v>1222</v>
      </c>
      <c r="G2819" s="2" t="s">
        <v>1454</v>
      </c>
      <c r="H2819" s="2" t="s">
        <v>1520</v>
      </c>
      <c r="I2819" s="2" t="s">
        <v>1456</v>
      </c>
      <c r="J2819">
        <v>1.0069999999999999</v>
      </c>
    </row>
    <row r="2820" spans="1:10" hidden="1">
      <c r="A2820" t="str">
        <f t="shared" si="44"/>
        <v>44580ORL</v>
      </c>
      <c r="B2820" s="1">
        <v>44580</v>
      </c>
      <c r="C2820" t="s">
        <v>1271</v>
      </c>
      <c r="D2820" s="2" t="s">
        <v>1191</v>
      </c>
      <c r="E2820" s="2" t="s">
        <v>1411</v>
      </c>
      <c r="F2820" s="2" t="s">
        <v>1490</v>
      </c>
      <c r="G2820" s="2" t="s">
        <v>1713</v>
      </c>
      <c r="H2820" s="2" t="s">
        <v>1228</v>
      </c>
      <c r="I2820" s="2" t="s">
        <v>1468</v>
      </c>
      <c r="J2820">
        <v>1.0209999999999999</v>
      </c>
    </row>
    <row r="2821" spans="1:10" hidden="1">
      <c r="A2821" t="str">
        <f t="shared" si="44"/>
        <v>44580DET</v>
      </c>
      <c r="B2821" s="1">
        <v>44580</v>
      </c>
      <c r="C2821" t="s">
        <v>1273</v>
      </c>
      <c r="D2821" s="2" t="s">
        <v>1178</v>
      </c>
      <c r="E2821" s="2" t="s">
        <v>1346</v>
      </c>
      <c r="F2821" s="2" t="s">
        <v>1507</v>
      </c>
      <c r="G2821" s="2" t="s">
        <v>1505</v>
      </c>
      <c r="H2821" s="2" t="s">
        <v>1396</v>
      </c>
      <c r="I2821" s="2" t="s">
        <v>1229</v>
      </c>
      <c r="J2821">
        <v>1.048</v>
      </c>
    </row>
    <row r="2822" spans="1:10" hidden="1">
      <c r="A2822" t="str">
        <f t="shared" si="44"/>
        <v>44581--</v>
      </c>
      <c r="B2822" s="1">
        <v>44581</v>
      </c>
      <c r="C2822" t="s">
        <v>1209</v>
      </c>
      <c r="D2822" s="2" t="s">
        <v>1209</v>
      </c>
      <c r="E2822" s="2" t="s">
        <v>1209</v>
      </c>
      <c r="F2822" s="2" t="s">
        <v>1209</v>
      </c>
      <c r="G2822" s="2" t="s">
        <v>1209</v>
      </c>
      <c r="H2822" s="2" t="s">
        <v>1209</v>
      </c>
      <c r="I2822" s="2" t="s">
        <v>1209</v>
      </c>
      <c r="J2822" t="s">
        <v>1209</v>
      </c>
    </row>
    <row r="2823" spans="1:10" hidden="1">
      <c r="A2823" t="str">
        <f t="shared" si="44"/>
        <v>44581UTA</v>
      </c>
      <c r="B2823" s="1">
        <v>44581</v>
      </c>
      <c r="C2823" t="s">
        <v>1237</v>
      </c>
      <c r="D2823" s="2" t="s">
        <v>1196</v>
      </c>
      <c r="E2823" s="2" t="s">
        <v>1526</v>
      </c>
      <c r="F2823" s="2" t="s">
        <v>1426</v>
      </c>
      <c r="G2823" s="2" t="s">
        <v>1469</v>
      </c>
      <c r="H2823" s="2" t="s">
        <v>1310</v>
      </c>
      <c r="I2823" s="2" t="s">
        <v>1416</v>
      </c>
      <c r="J2823">
        <v>1.1459999999999999</v>
      </c>
    </row>
    <row r="2824" spans="1:10">
      <c r="A2824" t="str">
        <f t="shared" si="44"/>
        <v>44581ATL</v>
      </c>
      <c r="B2824" s="1">
        <v>44581</v>
      </c>
      <c r="C2824" t="s">
        <v>1238</v>
      </c>
      <c r="D2824" s="2" t="s">
        <v>1168</v>
      </c>
      <c r="E2824" s="2" t="s">
        <v>1528</v>
      </c>
      <c r="F2824" s="2" t="s">
        <v>1571</v>
      </c>
      <c r="G2824" s="2" t="s">
        <v>1390</v>
      </c>
      <c r="H2824" s="2" t="s">
        <v>1413</v>
      </c>
      <c r="I2824" s="2" t="s">
        <v>1223</v>
      </c>
      <c r="J2824">
        <v>1.109</v>
      </c>
    </row>
    <row r="2825" spans="1:10" hidden="1">
      <c r="A2825" t="str">
        <f t="shared" si="44"/>
        <v>44581PHX</v>
      </c>
      <c r="B2825" s="1">
        <v>44581</v>
      </c>
      <c r="C2825" t="s">
        <v>1240</v>
      </c>
      <c r="D2825" s="2" t="s">
        <v>1215</v>
      </c>
      <c r="E2825" s="2" t="s">
        <v>1442</v>
      </c>
      <c r="F2825" s="2" t="s">
        <v>1318</v>
      </c>
      <c r="G2825" s="2" t="s">
        <v>1395</v>
      </c>
      <c r="H2825" s="2" t="s">
        <v>1437</v>
      </c>
      <c r="I2825" s="2" t="s">
        <v>1474</v>
      </c>
      <c r="J2825">
        <v>1.133</v>
      </c>
    </row>
    <row r="2826" spans="1:10" hidden="1">
      <c r="A2826" t="str">
        <f t="shared" si="44"/>
        <v>44581MIA</v>
      </c>
      <c r="B2826" s="1">
        <v>44581</v>
      </c>
      <c r="C2826" t="s">
        <v>1241</v>
      </c>
      <c r="D2826" s="2" t="s">
        <v>1185</v>
      </c>
      <c r="E2826" s="2" t="s">
        <v>1442</v>
      </c>
      <c r="F2826" s="2" t="s">
        <v>1494</v>
      </c>
      <c r="G2826" s="2" t="s">
        <v>1320</v>
      </c>
      <c r="H2826" s="2" t="s">
        <v>1486</v>
      </c>
      <c r="I2826" s="2" t="s">
        <v>1325</v>
      </c>
      <c r="J2826">
        <v>1.073</v>
      </c>
    </row>
    <row r="2827" spans="1:10" hidden="1">
      <c r="A2827" t="str">
        <f t="shared" si="44"/>
        <v>44581CHI</v>
      </c>
      <c r="B2827" s="1">
        <v>44581</v>
      </c>
      <c r="C2827" t="s">
        <v>1242</v>
      </c>
      <c r="D2827" s="2" t="s">
        <v>1173</v>
      </c>
      <c r="E2827" s="2" t="s">
        <v>1223</v>
      </c>
      <c r="F2827" s="2" t="s">
        <v>1332</v>
      </c>
      <c r="G2827" s="2" t="s">
        <v>1405</v>
      </c>
      <c r="H2827" s="2" t="s">
        <v>1382</v>
      </c>
      <c r="I2827" s="2" t="s">
        <v>1286</v>
      </c>
      <c r="J2827">
        <v>1.081</v>
      </c>
    </row>
    <row r="2828" spans="1:10" hidden="1">
      <c r="A2828" t="str">
        <f t="shared" si="44"/>
        <v>44581CHA</v>
      </c>
      <c r="B2828" s="1">
        <v>44581</v>
      </c>
      <c r="C2828" t="s">
        <v>1243</v>
      </c>
      <c r="D2828" s="2" t="s">
        <v>1174</v>
      </c>
      <c r="E2828" s="2" t="s">
        <v>1391</v>
      </c>
      <c r="F2828" s="2" t="s">
        <v>1301</v>
      </c>
      <c r="G2828" s="2" t="s">
        <v>1334</v>
      </c>
      <c r="H2828" s="2" t="s">
        <v>1360</v>
      </c>
      <c r="I2828" s="2" t="s">
        <v>1224</v>
      </c>
      <c r="J2828">
        <v>1.075</v>
      </c>
    </row>
    <row r="2829" spans="1:10" hidden="1">
      <c r="A2829" t="str">
        <f t="shared" si="44"/>
        <v>44581MIL</v>
      </c>
      <c r="B2829" s="1">
        <v>44581</v>
      </c>
      <c r="C2829" t="s">
        <v>1244</v>
      </c>
      <c r="D2829" s="2" t="s">
        <v>1186</v>
      </c>
      <c r="E2829" s="2" t="s">
        <v>1460</v>
      </c>
      <c r="F2829" s="2" t="s">
        <v>1291</v>
      </c>
      <c r="G2829" s="2" t="s">
        <v>1254</v>
      </c>
      <c r="H2829" s="2" t="s">
        <v>1225</v>
      </c>
      <c r="I2829" s="2" t="s">
        <v>1422</v>
      </c>
      <c r="J2829">
        <v>1.129</v>
      </c>
    </row>
    <row r="2830" spans="1:10" hidden="1">
      <c r="A2830" t="str">
        <f t="shared" si="44"/>
        <v>44581BKN</v>
      </c>
      <c r="B2830" s="1">
        <v>44581</v>
      </c>
      <c r="C2830" t="s">
        <v>1245</v>
      </c>
      <c r="D2830" s="2" t="s">
        <v>1171</v>
      </c>
      <c r="E2830" s="2" t="s">
        <v>1541</v>
      </c>
      <c r="F2830" s="2" t="s">
        <v>1557</v>
      </c>
      <c r="G2830" s="2" t="s">
        <v>1474</v>
      </c>
      <c r="H2830" s="2" t="s">
        <v>1295</v>
      </c>
      <c r="I2830" s="2" t="s">
        <v>1535</v>
      </c>
      <c r="J2830">
        <v>1.1439999999999999</v>
      </c>
    </row>
    <row r="2831" spans="1:10" hidden="1">
      <c r="A2831" t="str">
        <f t="shared" si="44"/>
        <v>44581MEM</v>
      </c>
      <c r="B2831" s="1">
        <v>44581</v>
      </c>
      <c r="C2831" t="s">
        <v>1246</v>
      </c>
      <c r="D2831" s="2" t="s">
        <v>1184</v>
      </c>
      <c r="E2831" s="2" t="s">
        <v>1541</v>
      </c>
      <c r="F2831" s="2" t="s">
        <v>1540</v>
      </c>
      <c r="G2831" s="2" t="s">
        <v>1223</v>
      </c>
      <c r="H2831" s="2" t="s">
        <v>1391</v>
      </c>
      <c r="I2831" s="2" t="s">
        <v>1253</v>
      </c>
      <c r="J2831">
        <v>1.0880000000000001</v>
      </c>
    </row>
    <row r="2832" spans="1:10" hidden="1">
      <c r="A2832" t="str">
        <f t="shared" si="44"/>
        <v>44581CLE</v>
      </c>
      <c r="B2832" s="1">
        <v>44581</v>
      </c>
      <c r="C2832" t="s">
        <v>1247</v>
      </c>
      <c r="D2832" s="2" t="s">
        <v>1175</v>
      </c>
      <c r="E2832" s="2" t="s">
        <v>1325</v>
      </c>
      <c r="F2832" s="2" t="s">
        <v>1296</v>
      </c>
      <c r="G2832" s="2" t="s">
        <v>1620</v>
      </c>
      <c r="H2832" s="2" t="s">
        <v>1224</v>
      </c>
      <c r="I2832" s="2" t="s">
        <v>1384</v>
      </c>
      <c r="J2832">
        <v>1.026</v>
      </c>
    </row>
    <row r="2833" spans="1:10" hidden="1">
      <c r="A2833" t="str">
        <f t="shared" si="44"/>
        <v>44581GSW</v>
      </c>
      <c r="B2833" s="1">
        <v>44581</v>
      </c>
      <c r="C2833" t="s">
        <v>1248</v>
      </c>
      <c r="D2833" s="2" t="s">
        <v>1179</v>
      </c>
      <c r="E2833" s="2" t="s">
        <v>1286</v>
      </c>
      <c r="F2833" s="2" t="s">
        <v>1320</v>
      </c>
      <c r="G2833" s="2" t="s">
        <v>1462</v>
      </c>
      <c r="H2833" s="2" t="s">
        <v>1254</v>
      </c>
      <c r="I2833" s="2" t="s">
        <v>1428</v>
      </c>
      <c r="J2833">
        <v>1.077</v>
      </c>
    </row>
    <row r="2834" spans="1:10" hidden="1">
      <c r="A2834" t="str">
        <f t="shared" si="44"/>
        <v>44581DEN</v>
      </c>
      <c r="B2834" s="1">
        <v>44581</v>
      </c>
      <c r="C2834" t="s">
        <v>1249</v>
      </c>
      <c r="D2834" s="2" t="s">
        <v>1177</v>
      </c>
      <c r="E2834" s="2" t="s">
        <v>1288</v>
      </c>
      <c r="F2834" s="2" t="s">
        <v>1634</v>
      </c>
      <c r="G2834" s="2" t="s">
        <v>1392</v>
      </c>
      <c r="H2834" s="2" t="s">
        <v>1446</v>
      </c>
      <c r="I2834" s="2" t="s">
        <v>1291</v>
      </c>
      <c r="J2834">
        <v>1.1359999999999999</v>
      </c>
    </row>
    <row r="2835" spans="1:10" hidden="1">
      <c r="A2835" t="str">
        <f t="shared" si="44"/>
        <v>44581PHI</v>
      </c>
      <c r="B2835" s="1">
        <v>44581</v>
      </c>
      <c r="C2835" t="s">
        <v>1250</v>
      </c>
      <c r="D2835" s="2" t="s">
        <v>1192</v>
      </c>
      <c r="E2835" s="2" t="s">
        <v>1288</v>
      </c>
      <c r="F2835" s="2" t="s">
        <v>1282</v>
      </c>
      <c r="G2835" s="2" t="s">
        <v>1371</v>
      </c>
      <c r="H2835" s="2" t="s">
        <v>1280</v>
      </c>
      <c r="I2835" s="2" t="s">
        <v>1363</v>
      </c>
      <c r="J2835">
        <v>1.1020000000000001</v>
      </c>
    </row>
    <row r="2836" spans="1:10" hidden="1">
      <c r="A2836" t="str">
        <f t="shared" si="44"/>
        <v>44581TOR</v>
      </c>
      <c r="B2836" s="1">
        <v>44581</v>
      </c>
      <c r="C2836" t="s">
        <v>1251</v>
      </c>
      <c r="D2836" s="2" t="s">
        <v>1195</v>
      </c>
      <c r="E2836" s="2" t="s">
        <v>1436</v>
      </c>
      <c r="F2836" s="2" t="s">
        <v>1343</v>
      </c>
      <c r="G2836" s="2" t="s">
        <v>1293</v>
      </c>
      <c r="H2836" s="2" t="s">
        <v>1323</v>
      </c>
      <c r="I2836" s="2" t="s">
        <v>1331</v>
      </c>
      <c r="J2836">
        <v>1.085</v>
      </c>
    </row>
    <row r="2837" spans="1:10" hidden="1">
      <c r="A2837" t="str">
        <f t="shared" si="44"/>
        <v>44581POR</v>
      </c>
      <c r="B2837" s="1">
        <v>44581</v>
      </c>
      <c r="C2837" t="s">
        <v>1252</v>
      </c>
      <c r="D2837" s="2" t="s">
        <v>1193</v>
      </c>
      <c r="E2837" s="2" t="s">
        <v>1363</v>
      </c>
      <c r="F2837" s="2" t="s">
        <v>1343</v>
      </c>
      <c r="G2837" s="2" t="s">
        <v>1324</v>
      </c>
      <c r="H2837" s="2" t="s">
        <v>1437</v>
      </c>
      <c r="I2837" s="2" t="s">
        <v>1257</v>
      </c>
      <c r="J2837">
        <v>1.1439999999999999</v>
      </c>
    </row>
    <row r="2838" spans="1:10" hidden="1">
      <c r="A2838" t="str">
        <f t="shared" si="44"/>
        <v>44581IND</v>
      </c>
      <c r="B2838" s="1">
        <v>44581</v>
      </c>
      <c r="C2838" t="s">
        <v>1255</v>
      </c>
      <c r="D2838" s="2" t="s">
        <v>1181</v>
      </c>
      <c r="E2838" s="2" t="s">
        <v>1351</v>
      </c>
      <c r="F2838" s="2" t="s">
        <v>1304</v>
      </c>
      <c r="G2838" s="2" t="s">
        <v>1711</v>
      </c>
      <c r="H2838" s="2" t="s">
        <v>1473</v>
      </c>
      <c r="I2838" s="2" t="s">
        <v>1394</v>
      </c>
      <c r="J2838">
        <v>1.091</v>
      </c>
    </row>
    <row r="2839" spans="1:10" hidden="1">
      <c r="A2839" t="str">
        <f t="shared" si="44"/>
        <v>44581WAS</v>
      </c>
      <c r="B2839" s="1">
        <v>44581</v>
      </c>
      <c r="C2839" t="s">
        <v>1256</v>
      </c>
      <c r="D2839" s="2" t="s">
        <v>1197</v>
      </c>
      <c r="E2839" s="2" t="s">
        <v>1386</v>
      </c>
      <c r="F2839" s="2" t="s">
        <v>1414</v>
      </c>
      <c r="G2839" s="2" t="s">
        <v>1559</v>
      </c>
      <c r="H2839" s="2" t="s">
        <v>1476</v>
      </c>
      <c r="I2839" s="2" t="s">
        <v>1381</v>
      </c>
      <c r="J2839">
        <v>1.077</v>
      </c>
    </row>
    <row r="2840" spans="1:10" hidden="1">
      <c r="A2840" t="str">
        <f t="shared" si="44"/>
        <v>44581SAS</v>
      </c>
      <c r="B2840" s="1">
        <v>44581</v>
      </c>
      <c r="C2840" t="s">
        <v>1260</v>
      </c>
      <c r="D2840" s="2" t="s">
        <v>1194</v>
      </c>
      <c r="E2840" s="2" t="s">
        <v>1387</v>
      </c>
      <c r="F2840" s="2" t="s">
        <v>1226</v>
      </c>
      <c r="G2840" s="2" t="s">
        <v>1280</v>
      </c>
      <c r="H2840" s="2" t="s">
        <v>1528</v>
      </c>
      <c r="I2840" s="2" t="s">
        <v>1336</v>
      </c>
      <c r="J2840">
        <v>1.0780000000000001</v>
      </c>
    </row>
    <row r="2841" spans="1:10" hidden="1">
      <c r="A2841" t="str">
        <f t="shared" si="44"/>
        <v>44581DAL</v>
      </c>
      <c r="B2841" s="1">
        <v>44581</v>
      </c>
      <c r="C2841" t="s">
        <v>1261</v>
      </c>
      <c r="D2841" s="2" t="s">
        <v>1176</v>
      </c>
      <c r="E2841" s="2" t="s">
        <v>1387</v>
      </c>
      <c r="F2841" s="2" t="s">
        <v>1425</v>
      </c>
      <c r="G2841" s="2" t="s">
        <v>1303</v>
      </c>
      <c r="H2841" s="2" t="s">
        <v>1436</v>
      </c>
      <c r="I2841" s="2" t="s">
        <v>1226</v>
      </c>
      <c r="J2841">
        <v>1.119</v>
      </c>
    </row>
    <row r="2842" spans="1:10" hidden="1">
      <c r="A2842" t="str">
        <f t="shared" si="44"/>
        <v>44581BOS</v>
      </c>
      <c r="B2842" s="1">
        <v>44581</v>
      </c>
      <c r="C2842" t="s">
        <v>1262</v>
      </c>
      <c r="D2842" s="2" t="s">
        <v>1172</v>
      </c>
      <c r="E2842" s="2" t="s">
        <v>1331</v>
      </c>
      <c r="F2842" s="2" t="s">
        <v>1460</v>
      </c>
      <c r="G2842" s="2" t="s">
        <v>1426</v>
      </c>
      <c r="H2842" s="2" t="s">
        <v>1440</v>
      </c>
      <c r="I2842" s="2" t="s">
        <v>1443</v>
      </c>
      <c r="J2842">
        <v>1.105</v>
      </c>
    </row>
    <row r="2843" spans="1:10" hidden="1">
      <c r="A2843" t="str">
        <f t="shared" si="44"/>
        <v>44581MIN</v>
      </c>
      <c r="B2843" s="1">
        <v>44581</v>
      </c>
      <c r="C2843" t="s">
        <v>1263</v>
      </c>
      <c r="D2843" s="2" t="s">
        <v>1187</v>
      </c>
      <c r="E2843" s="2" t="s">
        <v>1282</v>
      </c>
      <c r="F2843" s="2" t="s">
        <v>1328</v>
      </c>
      <c r="G2843" s="2" t="s">
        <v>1283</v>
      </c>
      <c r="H2843" s="2" t="s">
        <v>1450</v>
      </c>
      <c r="I2843" s="2" t="s">
        <v>1401</v>
      </c>
      <c r="J2843">
        <v>1.0609999999999999</v>
      </c>
    </row>
    <row r="2844" spans="1:10" hidden="1">
      <c r="A2844" t="str">
        <f t="shared" si="44"/>
        <v>44581SAC</v>
      </c>
      <c r="B2844" s="1">
        <v>44581</v>
      </c>
      <c r="C2844" t="s">
        <v>1264</v>
      </c>
      <c r="D2844" s="2" t="s">
        <v>1214</v>
      </c>
      <c r="E2844" s="2" t="s">
        <v>1282</v>
      </c>
      <c r="F2844" s="2" t="s">
        <v>1310</v>
      </c>
      <c r="G2844" s="2" t="s">
        <v>1366</v>
      </c>
      <c r="H2844" s="2" t="s">
        <v>1331</v>
      </c>
      <c r="I2844" s="2" t="s">
        <v>1295</v>
      </c>
      <c r="J2844">
        <v>1.1020000000000001</v>
      </c>
    </row>
    <row r="2845" spans="1:10" hidden="1">
      <c r="A2845" t="str">
        <f t="shared" si="44"/>
        <v>44581NYK</v>
      </c>
      <c r="B2845" s="1">
        <v>44581</v>
      </c>
      <c r="C2845" t="s">
        <v>1265</v>
      </c>
      <c r="D2845" s="2" t="s">
        <v>1189</v>
      </c>
      <c r="E2845" s="2" t="s">
        <v>1291</v>
      </c>
      <c r="F2845" s="2" t="s">
        <v>1323</v>
      </c>
      <c r="G2845" s="2" t="s">
        <v>1440</v>
      </c>
      <c r="H2845" s="2" t="s">
        <v>1293</v>
      </c>
      <c r="I2845" s="2" t="s">
        <v>1226</v>
      </c>
      <c r="J2845">
        <v>1.0680000000000001</v>
      </c>
    </row>
    <row r="2846" spans="1:10" hidden="1">
      <c r="A2846" t="str">
        <f t="shared" si="44"/>
        <v>44581LAL</v>
      </c>
      <c r="B2846" s="1">
        <v>44581</v>
      </c>
      <c r="C2846" t="s">
        <v>1266</v>
      </c>
      <c r="D2846" s="2" t="s">
        <v>1183</v>
      </c>
      <c r="E2846" s="2" t="s">
        <v>1379</v>
      </c>
      <c r="F2846" s="2" t="s">
        <v>1501</v>
      </c>
      <c r="G2846" s="2" t="s">
        <v>1466</v>
      </c>
      <c r="H2846" s="2" t="s">
        <v>1328</v>
      </c>
      <c r="I2846" s="2" t="s">
        <v>1480</v>
      </c>
      <c r="J2846">
        <v>1.0620000000000001</v>
      </c>
    </row>
    <row r="2847" spans="1:10" hidden="1">
      <c r="A2847" t="str">
        <f t="shared" si="44"/>
        <v>44581NOP</v>
      </c>
      <c r="B2847" s="1">
        <v>44581</v>
      </c>
      <c r="C2847" t="s">
        <v>1267</v>
      </c>
      <c r="D2847" s="2" t="s">
        <v>1188</v>
      </c>
      <c r="E2847" s="2" t="s">
        <v>1366</v>
      </c>
      <c r="F2847" s="2" t="s">
        <v>1297</v>
      </c>
      <c r="G2847" s="2" t="s">
        <v>1537</v>
      </c>
      <c r="H2847" s="2" t="s">
        <v>1288</v>
      </c>
      <c r="I2847" s="2" t="s">
        <v>1292</v>
      </c>
      <c r="J2847">
        <v>1.1020000000000001</v>
      </c>
    </row>
    <row r="2848" spans="1:10" hidden="1">
      <c r="A2848" t="str">
        <f t="shared" si="44"/>
        <v>44581HOU</v>
      </c>
      <c r="B2848" s="1">
        <v>44581</v>
      </c>
      <c r="C2848" t="s">
        <v>1268</v>
      </c>
      <c r="D2848" s="2" t="s">
        <v>1180</v>
      </c>
      <c r="E2848" s="2" t="s">
        <v>1394</v>
      </c>
      <c r="F2848" s="2" t="s">
        <v>1437</v>
      </c>
      <c r="G2848" s="2" t="s">
        <v>1362</v>
      </c>
      <c r="H2848" s="2" t="s">
        <v>1426</v>
      </c>
      <c r="I2848" s="2" t="s">
        <v>1376</v>
      </c>
      <c r="J2848">
        <v>1.04</v>
      </c>
    </row>
    <row r="2849" spans="1:10" hidden="1">
      <c r="A2849" t="str">
        <f t="shared" si="44"/>
        <v>44581LAC</v>
      </c>
      <c r="B2849" s="1">
        <v>44581</v>
      </c>
      <c r="C2849" t="s">
        <v>1269</v>
      </c>
      <c r="D2849" s="2" t="s">
        <v>1182</v>
      </c>
      <c r="E2849" s="2" t="s">
        <v>1505</v>
      </c>
      <c r="F2849" s="2" t="s">
        <v>1363</v>
      </c>
      <c r="G2849" s="2" t="s">
        <v>1712</v>
      </c>
      <c r="H2849" s="2" t="s">
        <v>1332</v>
      </c>
      <c r="I2849" s="2" t="s">
        <v>1467</v>
      </c>
      <c r="J2849">
        <v>1.147</v>
      </c>
    </row>
    <row r="2850" spans="1:10" hidden="1">
      <c r="A2850" t="str">
        <f t="shared" si="44"/>
        <v>44581OKC</v>
      </c>
      <c r="B2850" s="1">
        <v>44581</v>
      </c>
      <c r="C2850" t="s">
        <v>1270</v>
      </c>
      <c r="D2850" s="2" t="s">
        <v>1190</v>
      </c>
      <c r="E2850" s="2" t="s">
        <v>1466</v>
      </c>
      <c r="F2850" s="2" t="s">
        <v>1222</v>
      </c>
      <c r="G2850" s="2" t="s">
        <v>1454</v>
      </c>
      <c r="H2850" s="2" t="s">
        <v>1520</v>
      </c>
      <c r="I2850" s="2" t="s">
        <v>1456</v>
      </c>
      <c r="J2850">
        <v>1.0069999999999999</v>
      </c>
    </row>
    <row r="2851" spans="1:10" hidden="1">
      <c r="A2851" t="str">
        <f t="shared" si="44"/>
        <v>44581ORL</v>
      </c>
      <c r="B2851" s="1">
        <v>44581</v>
      </c>
      <c r="C2851" t="s">
        <v>1271</v>
      </c>
      <c r="D2851" s="2" t="s">
        <v>1191</v>
      </c>
      <c r="E2851" s="2" t="s">
        <v>1411</v>
      </c>
      <c r="F2851" s="2" t="s">
        <v>1490</v>
      </c>
      <c r="G2851" s="2" t="s">
        <v>1713</v>
      </c>
      <c r="H2851" s="2" t="s">
        <v>1228</v>
      </c>
      <c r="I2851" s="2" t="s">
        <v>1468</v>
      </c>
      <c r="J2851">
        <v>1.0209999999999999</v>
      </c>
    </row>
    <row r="2852" spans="1:10" hidden="1">
      <c r="A2852" t="str">
        <f t="shared" si="44"/>
        <v>44581DET</v>
      </c>
      <c r="B2852" s="1">
        <v>44581</v>
      </c>
      <c r="C2852" t="s">
        <v>1273</v>
      </c>
      <c r="D2852" s="2" t="s">
        <v>1178</v>
      </c>
      <c r="E2852" s="2" t="s">
        <v>1211</v>
      </c>
      <c r="F2852" s="2" t="s">
        <v>1396</v>
      </c>
      <c r="G2852" s="2" t="s">
        <v>1347</v>
      </c>
      <c r="H2852" s="2" t="s">
        <v>1396</v>
      </c>
      <c r="I2852" s="2" t="s">
        <v>1547</v>
      </c>
      <c r="J2852">
        <v>1.048</v>
      </c>
    </row>
    <row r="2853" spans="1:10" hidden="1">
      <c r="A2853" t="str">
        <f t="shared" si="44"/>
        <v>44582--</v>
      </c>
      <c r="B2853" s="1">
        <v>44582</v>
      </c>
      <c r="C2853" t="s">
        <v>1209</v>
      </c>
      <c r="D2853" s="2" t="s">
        <v>1209</v>
      </c>
      <c r="E2853" s="2" t="s">
        <v>1209</v>
      </c>
      <c r="F2853" s="2" t="s">
        <v>1209</v>
      </c>
      <c r="G2853" s="2" t="s">
        <v>1209</v>
      </c>
      <c r="H2853" s="2" t="s">
        <v>1209</v>
      </c>
      <c r="I2853" s="2" t="s">
        <v>1209</v>
      </c>
      <c r="J2853" t="s">
        <v>1209</v>
      </c>
    </row>
    <row r="2854" spans="1:10" hidden="1">
      <c r="A2854" t="str">
        <f t="shared" si="44"/>
        <v>44582UTA</v>
      </c>
      <c r="B2854" s="1">
        <v>44582</v>
      </c>
      <c r="C2854" t="s">
        <v>1237</v>
      </c>
      <c r="D2854" s="2" t="s">
        <v>1196</v>
      </c>
      <c r="E2854" s="2" t="s">
        <v>1526</v>
      </c>
      <c r="F2854" s="2" t="s">
        <v>1362</v>
      </c>
      <c r="G2854" s="2" t="s">
        <v>1275</v>
      </c>
      <c r="H2854" s="2" t="s">
        <v>1310</v>
      </c>
      <c r="I2854" s="2" t="s">
        <v>1416</v>
      </c>
      <c r="J2854">
        <v>1.1459999999999999</v>
      </c>
    </row>
    <row r="2855" spans="1:10">
      <c r="A2855" t="str">
        <f t="shared" si="44"/>
        <v>44582ATL</v>
      </c>
      <c r="B2855" s="1">
        <v>44582</v>
      </c>
      <c r="C2855" t="s">
        <v>1238</v>
      </c>
      <c r="D2855" s="2" t="s">
        <v>1168</v>
      </c>
      <c r="E2855" s="2" t="s">
        <v>1621</v>
      </c>
      <c r="F2855" s="2" t="s">
        <v>1614</v>
      </c>
      <c r="G2855" s="2" t="s">
        <v>1216</v>
      </c>
      <c r="H2855" s="2" t="s">
        <v>1277</v>
      </c>
      <c r="I2855" s="2" t="s">
        <v>1223</v>
      </c>
      <c r="J2855">
        <v>1.109</v>
      </c>
    </row>
    <row r="2856" spans="1:10" hidden="1">
      <c r="A2856" t="str">
        <f t="shared" si="44"/>
        <v>44582CHI</v>
      </c>
      <c r="B2856" s="1">
        <v>44582</v>
      </c>
      <c r="C2856" t="s">
        <v>1240</v>
      </c>
      <c r="D2856" s="2" t="s">
        <v>1173</v>
      </c>
      <c r="E2856" s="2" t="s">
        <v>1419</v>
      </c>
      <c r="F2856" s="2" t="s">
        <v>1478</v>
      </c>
      <c r="G2856" s="2" t="s">
        <v>1656</v>
      </c>
      <c r="H2856" s="2" t="s">
        <v>1486</v>
      </c>
      <c r="I2856" s="2" t="s">
        <v>1286</v>
      </c>
      <c r="J2856">
        <v>1.081</v>
      </c>
    </row>
    <row r="2857" spans="1:10" hidden="1">
      <c r="A2857" t="str">
        <f t="shared" si="44"/>
        <v>44582PHX</v>
      </c>
      <c r="B2857" s="1">
        <v>44582</v>
      </c>
      <c r="C2857" t="s">
        <v>1241</v>
      </c>
      <c r="D2857" s="2" t="s">
        <v>1215</v>
      </c>
      <c r="E2857" s="2" t="s">
        <v>1442</v>
      </c>
      <c r="F2857" s="2" t="s">
        <v>1318</v>
      </c>
      <c r="G2857" s="2" t="s">
        <v>1395</v>
      </c>
      <c r="H2857" s="2" t="s">
        <v>1437</v>
      </c>
      <c r="I2857" s="2" t="s">
        <v>1474</v>
      </c>
      <c r="J2857">
        <v>1.133</v>
      </c>
    </row>
    <row r="2858" spans="1:10" hidden="1">
      <c r="A2858" t="str">
        <f t="shared" si="44"/>
        <v>44582MIA</v>
      </c>
      <c r="B2858" s="1">
        <v>44582</v>
      </c>
      <c r="C2858" t="s">
        <v>1242</v>
      </c>
      <c r="D2858" s="2" t="s">
        <v>1185</v>
      </c>
      <c r="E2858" s="2" t="s">
        <v>1223</v>
      </c>
      <c r="F2858" s="2" t="s">
        <v>1291</v>
      </c>
      <c r="G2858" s="2" t="s">
        <v>1440</v>
      </c>
      <c r="H2858" s="2" t="s">
        <v>1279</v>
      </c>
      <c r="I2858" s="2" t="s">
        <v>1325</v>
      </c>
      <c r="J2858">
        <v>1.073</v>
      </c>
    </row>
    <row r="2859" spans="1:10" hidden="1">
      <c r="A2859" t="str">
        <f t="shared" si="44"/>
        <v>44582CHA</v>
      </c>
      <c r="B2859" s="1">
        <v>44582</v>
      </c>
      <c r="C2859" t="s">
        <v>1243</v>
      </c>
      <c r="D2859" s="2" t="s">
        <v>1174</v>
      </c>
      <c r="E2859" s="2" t="s">
        <v>1391</v>
      </c>
      <c r="F2859" s="2" t="s">
        <v>1480</v>
      </c>
      <c r="G2859" s="2" t="s">
        <v>1528</v>
      </c>
      <c r="H2859" s="2" t="s">
        <v>1360</v>
      </c>
      <c r="I2859" s="2" t="s">
        <v>1427</v>
      </c>
      <c r="J2859">
        <v>1.075</v>
      </c>
    </row>
    <row r="2860" spans="1:10" hidden="1">
      <c r="A2860" t="str">
        <f t="shared" si="44"/>
        <v>44582MIL</v>
      </c>
      <c r="B2860" s="1">
        <v>44582</v>
      </c>
      <c r="C2860" t="s">
        <v>1244</v>
      </c>
      <c r="D2860" s="2" t="s">
        <v>1186</v>
      </c>
      <c r="E2860" s="2" t="s">
        <v>1224</v>
      </c>
      <c r="F2860" s="2" t="s">
        <v>1436</v>
      </c>
      <c r="G2860" s="2" t="s">
        <v>1666</v>
      </c>
      <c r="H2860" s="2" t="s">
        <v>1476</v>
      </c>
      <c r="I2860" s="2" t="s">
        <v>1422</v>
      </c>
      <c r="J2860">
        <v>1.129</v>
      </c>
    </row>
    <row r="2861" spans="1:10" hidden="1">
      <c r="A2861" t="str">
        <f t="shared" si="44"/>
        <v>44582BKN</v>
      </c>
      <c r="B2861" s="1">
        <v>44582</v>
      </c>
      <c r="C2861" t="s">
        <v>1245</v>
      </c>
      <c r="D2861" s="2" t="s">
        <v>1171</v>
      </c>
      <c r="E2861" s="2" t="s">
        <v>1283</v>
      </c>
      <c r="F2861" s="2" t="s">
        <v>1539</v>
      </c>
      <c r="G2861" s="2" t="s">
        <v>1518</v>
      </c>
      <c r="H2861" s="2" t="s">
        <v>1295</v>
      </c>
      <c r="I2861" s="2" t="s">
        <v>1222</v>
      </c>
      <c r="J2861">
        <v>1.1439999999999999</v>
      </c>
    </row>
    <row r="2862" spans="1:10" hidden="1">
      <c r="A2862" t="str">
        <f t="shared" si="44"/>
        <v>44582MEM</v>
      </c>
      <c r="B2862" s="1">
        <v>44582</v>
      </c>
      <c r="C2862" t="s">
        <v>1246</v>
      </c>
      <c r="D2862" s="2" t="s">
        <v>1184</v>
      </c>
      <c r="E2862" s="2" t="s">
        <v>1323</v>
      </c>
      <c r="F2862" s="2" t="s">
        <v>1507</v>
      </c>
      <c r="G2862" s="2" t="s">
        <v>1481</v>
      </c>
      <c r="H2862" s="2" t="s">
        <v>1391</v>
      </c>
      <c r="I2862" s="2" t="s">
        <v>1421</v>
      </c>
      <c r="J2862">
        <v>1.0880000000000001</v>
      </c>
    </row>
    <row r="2863" spans="1:10" hidden="1">
      <c r="A2863" t="str">
        <f t="shared" si="44"/>
        <v>44582CLE</v>
      </c>
      <c r="B2863" s="1">
        <v>44582</v>
      </c>
      <c r="C2863" t="s">
        <v>1247</v>
      </c>
      <c r="D2863" s="2" t="s">
        <v>1175</v>
      </c>
      <c r="E2863" s="2" t="s">
        <v>1325</v>
      </c>
      <c r="F2863" s="2" t="s">
        <v>1277</v>
      </c>
      <c r="G2863" s="2" t="s">
        <v>1474</v>
      </c>
      <c r="H2863" s="2" t="s">
        <v>1224</v>
      </c>
      <c r="I2863" s="2" t="s">
        <v>1384</v>
      </c>
      <c r="J2863">
        <v>1.026</v>
      </c>
    </row>
    <row r="2864" spans="1:10" hidden="1">
      <c r="A2864" t="str">
        <f t="shared" si="44"/>
        <v>44582DEN</v>
      </c>
      <c r="B2864" s="1">
        <v>44582</v>
      </c>
      <c r="C2864" t="s">
        <v>1248</v>
      </c>
      <c r="D2864" s="2" t="s">
        <v>1177</v>
      </c>
      <c r="E2864" s="2" t="s">
        <v>1325</v>
      </c>
      <c r="F2864" s="2" t="s">
        <v>1498</v>
      </c>
      <c r="G2864" s="2" t="s">
        <v>1630</v>
      </c>
      <c r="H2864" s="2" t="s">
        <v>1360</v>
      </c>
      <c r="I2864" s="2" t="s">
        <v>1291</v>
      </c>
      <c r="J2864">
        <v>1.1359999999999999</v>
      </c>
    </row>
    <row r="2865" spans="1:10" hidden="1">
      <c r="A2865" t="str">
        <f t="shared" si="44"/>
        <v>44582PHI</v>
      </c>
      <c r="B2865" s="1">
        <v>44582</v>
      </c>
      <c r="C2865" t="s">
        <v>1249</v>
      </c>
      <c r="D2865" s="2" t="s">
        <v>1192</v>
      </c>
      <c r="E2865" s="2" t="s">
        <v>1459</v>
      </c>
      <c r="F2865" s="2" t="s">
        <v>1473</v>
      </c>
      <c r="G2865" s="2" t="s">
        <v>1673</v>
      </c>
      <c r="H2865" s="2" t="s">
        <v>1304</v>
      </c>
      <c r="I2865" s="2" t="s">
        <v>1363</v>
      </c>
      <c r="J2865">
        <v>1.1020000000000001</v>
      </c>
    </row>
    <row r="2866" spans="1:10" hidden="1">
      <c r="A2866" t="str">
        <f t="shared" si="44"/>
        <v>44582GSW</v>
      </c>
      <c r="B2866" s="1">
        <v>44582</v>
      </c>
      <c r="C2866" t="s">
        <v>1250</v>
      </c>
      <c r="D2866" s="2" t="s">
        <v>1179</v>
      </c>
      <c r="E2866" s="2" t="s">
        <v>1286</v>
      </c>
      <c r="F2866" s="2" t="s">
        <v>1320</v>
      </c>
      <c r="G2866" s="2" t="s">
        <v>1462</v>
      </c>
      <c r="H2866" s="2" t="s">
        <v>1254</v>
      </c>
      <c r="I2866" s="2" t="s">
        <v>1428</v>
      </c>
      <c r="J2866">
        <v>1.077</v>
      </c>
    </row>
    <row r="2867" spans="1:10" hidden="1">
      <c r="A2867" t="str">
        <f t="shared" si="44"/>
        <v>44582TOR</v>
      </c>
      <c r="B2867" s="1">
        <v>44582</v>
      </c>
      <c r="C2867" t="s">
        <v>1251</v>
      </c>
      <c r="D2867" s="2" t="s">
        <v>1195</v>
      </c>
      <c r="E2867" s="2" t="s">
        <v>1363</v>
      </c>
      <c r="F2867" s="2" t="s">
        <v>1407</v>
      </c>
      <c r="G2867" s="2" t="s">
        <v>1467</v>
      </c>
      <c r="H2867" s="2" t="s">
        <v>1323</v>
      </c>
      <c r="I2867" s="2" t="s">
        <v>1443</v>
      </c>
      <c r="J2867">
        <v>1.085</v>
      </c>
    </row>
    <row r="2868" spans="1:10" hidden="1">
      <c r="A2868" t="str">
        <f t="shared" si="44"/>
        <v>44582IND</v>
      </c>
      <c r="B2868" s="1">
        <v>44582</v>
      </c>
      <c r="C2868" t="s">
        <v>1252</v>
      </c>
      <c r="D2868" s="2" t="s">
        <v>1181</v>
      </c>
      <c r="E2868" s="2" t="s">
        <v>1384</v>
      </c>
      <c r="F2868" s="2" t="s">
        <v>1222</v>
      </c>
      <c r="G2868" s="2" t="s">
        <v>1518</v>
      </c>
      <c r="H2868" s="2" t="s">
        <v>1473</v>
      </c>
      <c r="I2868" s="2" t="s">
        <v>1407</v>
      </c>
      <c r="J2868">
        <v>1.091</v>
      </c>
    </row>
    <row r="2869" spans="1:10" hidden="1">
      <c r="A2869" t="str">
        <f t="shared" si="44"/>
        <v>44582POR</v>
      </c>
      <c r="B2869" s="1">
        <v>44582</v>
      </c>
      <c r="C2869" t="s">
        <v>1255</v>
      </c>
      <c r="D2869" s="2" t="s">
        <v>1193</v>
      </c>
      <c r="E2869" s="2" t="s">
        <v>1351</v>
      </c>
      <c r="F2869" s="2" t="s">
        <v>1406</v>
      </c>
      <c r="G2869" s="2" t="s">
        <v>1510</v>
      </c>
      <c r="H2869" s="2" t="s">
        <v>1437</v>
      </c>
      <c r="I2869" s="2" t="s">
        <v>1227</v>
      </c>
      <c r="J2869">
        <v>1.1439999999999999</v>
      </c>
    </row>
    <row r="2870" spans="1:10" hidden="1">
      <c r="A2870" t="str">
        <f t="shared" si="44"/>
        <v>44582WAS</v>
      </c>
      <c r="B2870" s="1">
        <v>44582</v>
      </c>
      <c r="C2870" t="s">
        <v>1256</v>
      </c>
      <c r="D2870" s="2" t="s">
        <v>1197</v>
      </c>
      <c r="E2870" s="2" t="s">
        <v>1253</v>
      </c>
      <c r="F2870" s="2" t="s">
        <v>1442</v>
      </c>
      <c r="G2870" s="2" t="s">
        <v>1294</v>
      </c>
      <c r="H2870" s="2" t="s">
        <v>1304</v>
      </c>
      <c r="I2870" s="2" t="s">
        <v>1381</v>
      </c>
      <c r="J2870">
        <v>1.077</v>
      </c>
    </row>
    <row r="2871" spans="1:10" hidden="1">
      <c r="A2871" t="str">
        <f t="shared" si="44"/>
        <v>44582SAS</v>
      </c>
      <c r="B2871" s="1">
        <v>44582</v>
      </c>
      <c r="C2871" t="s">
        <v>1260</v>
      </c>
      <c r="D2871" s="2" t="s">
        <v>1194</v>
      </c>
      <c r="E2871" s="2" t="s">
        <v>1421</v>
      </c>
      <c r="F2871" s="2" t="s">
        <v>1427</v>
      </c>
      <c r="G2871" s="2" t="s">
        <v>1559</v>
      </c>
      <c r="H2871" s="2" t="s">
        <v>1281</v>
      </c>
      <c r="I2871" s="2" t="s">
        <v>1336</v>
      </c>
      <c r="J2871">
        <v>1.0780000000000001</v>
      </c>
    </row>
    <row r="2872" spans="1:10" hidden="1">
      <c r="A2872" t="str">
        <f t="shared" si="44"/>
        <v>44582DAL</v>
      </c>
      <c r="B2872" s="1">
        <v>44582</v>
      </c>
      <c r="C2872" t="s">
        <v>1261</v>
      </c>
      <c r="D2872" s="2" t="s">
        <v>1176</v>
      </c>
      <c r="E2872" s="2" t="s">
        <v>1387</v>
      </c>
      <c r="F2872" s="2" t="s">
        <v>1351</v>
      </c>
      <c r="G2872" s="2" t="s">
        <v>1443</v>
      </c>
      <c r="H2872" s="2" t="s">
        <v>1363</v>
      </c>
      <c r="I2872" s="2" t="s">
        <v>1226</v>
      </c>
      <c r="J2872">
        <v>1.119</v>
      </c>
    </row>
    <row r="2873" spans="1:10" hidden="1">
      <c r="A2873" t="str">
        <f t="shared" si="44"/>
        <v>44582SAC</v>
      </c>
      <c r="B2873" s="1">
        <v>44582</v>
      </c>
      <c r="C2873" t="s">
        <v>1262</v>
      </c>
      <c r="D2873" s="2" t="s">
        <v>1214</v>
      </c>
      <c r="E2873" s="2" t="s">
        <v>1542</v>
      </c>
      <c r="F2873" s="2" t="s">
        <v>1479</v>
      </c>
      <c r="G2873" s="2" t="s">
        <v>1714</v>
      </c>
      <c r="H2873" s="2" t="s">
        <v>1351</v>
      </c>
      <c r="I2873" s="2" t="s">
        <v>1295</v>
      </c>
      <c r="J2873">
        <v>1.1020000000000001</v>
      </c>
    </row>
    <row r="2874" spans="1:10" hidden="1">
      <c r="A2874" t="str">
        <f t="shared" si="44"/>
        <v>44582MIN</v>
      </c>
      <c r="B2874" s="1">
        <v>44582</v>
      </c>
      <c r="C2874" t="s">
        <v>1263</v>
      </c>
      <c r="D2874" s="2" t="s">
        <v>1187</v>
      </c>
      <c r="E2874" s="2" t="s">
        <v>1439</v>
      </c>
      <c r="F2874" s="2" t="s">
        <v>1382</v>
      </c>
      <c r="G2874" s="2" t="s">
        <v>1588</v>
      </c>
      <c r="H2874" s="2" t="s">
        <v>1450</v>
      </c>
      <c r="I2874" s="2" t="s">
        <v>1223</v>
      </c>
      <c r="J2874">
        <v>1.0609999999999999</v>
      </c>
    </row>
    <row r="2875" spans="1:10" hidden="1">
      <c r="A2875" t="str">
        <f t="shared" si="44"/>
        <v>44582BOS</v>
      </c>
      <c r="B2875" s="1">
        <v>44582</v>
      </c>
      <c r="C2875" t="s">
        <v>1264</v>
      </c>
      <c r="D2875" s="2" t="s">
        <v>1172</v>
      </c>
      <c r="E2875" s="2" t="s">
        <v>1439</v>
      </c>
      <c r="F2875" s="2" t="s">
        <v>1391</v>
      </c>
      <c r="G2875" s="2" t="s">
        <v>1520</v>
      </c>
      <c r="H2875" s="2" t="s">
        <v>1331</v>
      </c>
      <c r="I2875" s="2" t="s">
        <v>1443</v>
      </c>
      <c r="J2875">
        <v>1.105</v>
      </c>
    </row>
    <row r="2876" spans="1:10" hidden="1">
      <c r="A2876" t="str">
        <f t="shared" si="44"/>
        <v>44582NYK</v>
      </c>
      <c r="B2876" s="1">
        <v>44582</v>
      </c>
      <c r="C2876" t="s">
        <v>1265</v>
      </c>
      <c r="D2876" s="2" t="s">
        <v>1189</v>
      </c>
      <c r="E2876" s="2" t="s">
        <v>1291</v>
      </c>
      <c r="F2876" s="2" t="s">
        <v>1323</v>
      </c>
      <c r="G2876" s="2" t="s">
        <v>1440</v>
      </c>
      <c r="H2876" s="2" t="s">
        <v>1293</v>
      </c>
      <c r="I2876" s="2" t="s">
        <v>1226</v>
      </c>
      <c r="J2876">
        <v>1.0680000000000001</v>
      </c>
    </row>
    <row r="2877" spans="1:10" hidden="1">
      <c r="A2877" t="str">
        <f t="shared" si="44"/>
        <v>44582LAL</v>
      </c>
      <c r="B2877" s="1">
        <v>44582</v>
      </c>
      <c r="C2877" t="s">
        <v>1266</v>
      </c>
      <c r="D2877" s="2" t="s">
        <v>1183</v>
      </c>
      <c r="E2877" s="2" t="s">
        <v>1293</v>
      </c>
      <c r="F2877" s="2" t="s">
        <v>1482</v>
      </c>
      <c r="G2877" s="2" t="s">
        <v>1288</v>
      </c>
      <c r="H2877" s="2" t="s">
        <v>1421</v>
      </c>
      <c r="I2877" s="2" t="s">
        <v>1480</v>
      </c>
      <c r="J2877">
        <v>1.0620000000000001</v>
      </c>
    </row>
    <row r="2878" spans="1:10" hidden="1">
      <c r="A2878" t="str">
        <f t="shared" si="44"/>
        <v>44582NOP</v>
      </c>
      <c r="B2878" s="1">
        <v>44582</v>
      </c>
      <c r="C2878" t="s">
        <v>1267</v>
      </c>
      <c r="D2878" s="2" t="s">
        <v>1188</v>
      </c>
      <c r="E2878" s="2" t="s">
        <v>1366</v>
      </c>
      <c r="F2878" s="2" t="s">
        <v>1297</v>
      </c>
      <c r="G2878" s="2" t="s">
        <v>1537</v>
      </c>
      <c r="H2878" s="2" t="s">
        <v>1288</v>
      </c>
      <c r="I2878" s="2" t="s">
        <v>1292</v>
      </c>
      <c r="J2878">
        <v>1.1020000000000001</v>
      </c>
    </row>
    <row r="2879" spans="1:10" hidden="1">
      <c r="A2879" t="str">
        <f t="shared" si="44"/>
        <v>44582HOU</v>
      </c>
      <c r="B2879" s="1">
        <v>44582</v>
      </c>
      <c r="C2879" t="s">
        <v>1268</v>
      </c>
      <c r="D2879" s="2" t="s">
        <v>1180</v>
      </c>
      <c r="E2879" s="2" t="s">
        <v>1300</v>
      </c>
      <c r="F2879" s="2" t="s">
        <v>1437</v>
      </c>
      <c r="G2879" s="2" t="s">
        <v>1574</v>
      </c>
      <c r="H2879" s="2" t="s">
        <v>1426</v>
      </c>
      <c r="I2879" s="2" t="s">
        <v>1338</v>
      </c>
      <c r="J2879">
        <v>1.04</v>
      </c>
    </row>
    <row r="2880" spans="1:10" hidden="1">
      <c r="A2880" t="str">
        <f t="shared" si="44"/>
        <v>44582LAC</v>
      </c>
      <c r="B2880" s="1">
        <v>44582</v>
      </c>
      <c r="C2880" t="s">
        <v>1269</v>
      </c>
      <c r="D2880" s="2" t="s">
        <v>1182</v>
      </c>
      <c r="E2880" s="2" t="s">
        <v>1430</v>
      </c>
      <c r="F2880" s="2" t="s">
        <v>1691</v>
      </c>
      <c r="G2880" s="2" t="s">
        <v>1665</v>
      </c>
      <c r="H2880" s="2" t="s">
        <v>1332</v>
      </c>
      <c r="I2880" s="2" t="s">
        <v>1338</v>
      </c>
      <c r="J2880">
        <v>1.147</v>
      </c>
    </row>
    <row r="2881" spans="1:10" hidden="1">
      <c r="A2881" t="str">
        <f t="shared" si="44"/>
        <v>44582ORL</v>
      </c>
      <c r="B2881" s="1">
        <v>44582</v>
      </c>
      <c r="C2881" t="s">
        <v>1270</v>
      </c>
      <c r="D2881" s="2" t="s">
        <v>1191</v>
      </c>
      <c r="E2881" s="2" t="s">
        <v>1433</v>
      </c>
      <c r="F2881" s="2" t="s">
        <v>1555</v>
      </c>
      <c r="G2881" s="2" t="s">
        <v>1528</v>
      </c>
      <c r="H2881" s="2" t="s">
        <v>1228</v>
      </c>
      <c r="I2881" s="2" t="s">
        <v>1455</v>
      </c>
      <c r="J2881">
        <v>1.0209999999999999</v>
      </c>
    </row>
    <row r="2882" spans="1:10" hidden="1">
      <c r="A2882" t="str">
        <f t="shared" si="44"/>
        <v>44582OKC</v>
      </c>
      <c r="B2882" s="1">
        <v>44582</v>
      </c>
      <c r="C2882" t="s">
        <v>1271</v>
      </c>
      <c r="D2882" s="2" t="s">
        <v>1190</v>
      </c>
      <c r="E2882" s="2" t="s">
        <v>1367</v>
      </c>
      <c r="F2882" s="2" t="s">
        <v>1305</v>
      </c>
      <c r="G2882" s="2" t="s">
        <v>1537</v>
      </c>
      <c r="H2882" s="2" t="s">
        <v>1520</v>
      </c>
      <c r="I2882" s="2" t="s">
        <v>1424</v>
      </c>
      <c r="J2882">
        <v>1.0069999999999999</v>
      </c>
    </row>
    <row r="2883" spans="1:10" hidden="1">
      <c r="A2883" t="str">
        <f t="shared" ref="A2883:A2946" si="45">_xlfn.CONCAT(B2883,D2883)</f>
        <v>44582DET</v>
      </c>
      <c r="B2883" s="1">
        <v>44582</v>
      </c>
      <c r="C2883" t="s">
        <v>1273</v>
      </c>
      <c r="D2883" s="2" t="s">
        <v>1178</v>
      </c>
      <c r="E2883" s="2" t="s">
        <v>1400</v>
      </c>
      <c r="F2883" s="2" t="s">
        <v>1253</v>
      </c>
      <c r="G2883" s="2" t="s">
        <v>1715</v>
      </c>
      <c r="H2883" s="2" t="s">
        <v>1396</v>
      </c>
      <c r="I2883" s="2" t="s">
        <v>1406</v>
      </c>
      <c r="J2883">
        <v>1.048</v>
      </c>
    </row>
    <row r="2884" spans="1:10" hidden="1">
      <c r="A2884" t="str">
        <f t="shared" si="45"/>
        <v>44583--</v>
      </c>
      <c r="B2884" s="1">
        <v>44583</v>
      </c>
      <c r="C2884" t="s">
        <v>1209</v>
      </c>
      <c r="D2884" s="2" t="s">
        <v>1209</v>
      </c>
      <c r="E2884" s="2" t="s">
        <v>1209</v>
      </c>
      <c r="F2884" s="2" t="s">
        <v>1209</v>
      </c>
      <c r="G2884" s="2" t="s">
        <v>1209</v>
      </c>
      <c r="H2884" s="2" t="s">
        <v>1209</v>
      </c>
      <c r="I2884" s="2" t="s">
        <v>1209</v>
      </c>
      <c r="J2884" t="s">
        <v>1209</v>
      </c>
    </row>
    <row r="2885" spans="1:10" hidden="1">
      <c r="A2885" t="str">
        <f t="shared" si="45"/>
        <v>44583UTA</v>
      </c>
      <c r="B2885" s="1">
        <v>44583</v>
      </c>
      <c r="C2885" t="s">
        <v>1237</v>
      </c>
      <c r="D2885" s="2" t="s">
        <v>1196</v>
      </c>
      <c r="E2885" s="2" t="s">
        <v>1526</v>
      </c>
      <c r="F2885" s="2" t="s">
        <v>1362</v>
      </c>
      <c r="G2885" s="2" t="s">
        <v>1275</v>
      </c>
      <c r="H2885" s="2" t="s">
        <v>1310</v>
      </c>
      <c r="I2885" s="2" t="s">
        <v>1416</v>
      </c>
      <c r="J2885">
        <v>1.1459999999999999</v>
      </c>
    </row>
    <row r="2886" spans="1:10">
      <c r="A2886" t="str">
        <f t="shared" si="45"/>
        <v>44583ATL</v>
      </c>
      <c r="B2886" s="1">
        <v>44583</v>
      </c>
      <c r="C2886" t="s">
        <v>1238</v>
      </c>
      <c r="D2886" s="2" t="s">
        <v>1168</v>
      </c>
      <c r="E2886" s="2" t="s">
        <v>1621</v>
      </c>
      <c r="F2886" s="2" t="s">
        <v>1614</v>
      </c>
      <c r="G2886" s="2" t="s">
        <v>1216</v>
      </c>
      <c r="H2886" s="2" t="s">
        <v>1277</v>
      </c>
      <c r="I2886" s="2" t="s">
        <v>1223</v>
      </c>
      <c r="J2886">
        <v>1.109</v>
      </c>
    </row>
    <row r="2887" spans="1:10" hidden="1">
      <c r="A2887" t="str">
        <f t="shared" si="45"/>
        <v>44583CHI</v>
      </c>
      <c r="B2887" s="1">
        <v>44583</v>
      </c>
      <c r="C2887" t="s">
        <v>1240</v>
      </c>
      <c r="D2887" s="2" t="s">
        <v>1173</v>
      </c>
      <c r="E2887" s="2" t="s">
        <v>1419</v>
      </c>
      <c r="F2887" s="2" t="s">
        <v>1478</v>
      </c>
      <c r="G2887" s="2" t="s">
        <v>1656</v>
      </c>
      <c r="H2887" s="2" t="s">
        <v>1486</v>
      </c>
      <c r="I2887" s="2" t="s">
        <v>1286</v>
      </c>
      <c r="J2887">
        <v>1.081</v>
      </c>
    </row>
    <row r="2888" spans="1:10" hidden="1">
      <c r="A2888" t="str">
        <f t="shared" si="45"/>
        <v>44583PHX</v>
      </c>
      <c r="B2888" s="1">
        <v>44583</v>
      </c>
      <c r="C2888" t="s">
        <v>1241</v>
      </c>
      <c r="D2888" s="2" t="s">
        <v>1215</v>
      </c>
      <c r="E2888" s="2" t="s">
        <v>1223</v>
      </c>
      <c r="F2888" s="2" t="s">
        <v>1354</v>
      </c>
      <c r="G2888" s="2" t="s">
        <v>1363</v>
      </c>
      <c r="H2888" s="2" t="s">
        <v>1437</v>
      </c>
      <c r="I2888" s="2" t="s">
        <v>1427</v>
      </c>
      <c r="J2888">
        <v>1.133</v>
      </c>
    </row>
    <row r="2889" spans="1:10" hidden="1">
      <c r="A2889" t="str">
        <f t="shared" si="45"/>
        <v>44583MIA</v>
      </c>
      <c r="B2889" s="1">
        <v>44583</v>
      </c>
      <c r="C2889" t="s">
        <v>1242</v>
      </c>
      <c r="D2889" s="2" t="s">
        <v>1185</v>
      </c>
      <c r="E2889" s="2" t="s">
        <v>1223</v>
      </c>
      <c r="F2889" s="2" t="s">
        <v>1291</v>
      </c>
      <c r="G2889" s="2" t="s">
        <v>1440</v>
      </c>
      <c r="H2889" s="2" t="s">
        <v>1279</v>
      </c>
      <c r="I2889" s="2" t="s">
        <v>1325</v>
      </c>
      <c r="J2889">
        <v>1.073</v>
      </c>
    </row>
    <row r="2890" spans="1:10" hidden="1">
      <c r="A2890" t="str">
        <f t="shared" si="45"/>
        <v>44583CHA</v>
      </c>
      <c r="B2890" s="1">
        <v>44583</v>
      </c>
      <c r="C2890" t="s">
        <v>1243</v>
      </c>
      <c r="D2890" s="2" t="s">
        <v>1174</v>
      </c>
      <c r="E2890" s="2" t="s">
        <v>1391</v>
      </c>
      <c r="F2890" s="2" t="s">
        <v>1480</v>
      </c>
      <c r="G2890" s="2" t="s">
        <v>1528</v>
      </c>
      <c r="H2890" s="2" t="s">
        <v>1360</v>
      </c>
      <c r="I2890" s="2" t="s">
        <v>1427</v>
      </c>
      <c r="J2890">
        <v>1.075</v>
      </c>
    </row>
    <row r="2891" spans="1:10" hidden="1">
      <c r="A2891" t="str">
        <f t="shared" si="45"/>
        <v>44583MIL</v>
      </c>
      <c r="B2891" s="1">
        <v>44583</v>
      </c>
      <c r="C2891" t="s">
        <v>1244</v>
      </c>
      <c r="D2891" s="2" t="s">
        <v>1186</v>
      </c>
      <c r="E2891" s="2" t="s">
        <v>1224</v>
      </c>
      <c r="F2891" s="2" t="s">
        <v>1436</v>
      </c>
      <c r="G2891" s="2" t="s">
        <v>1666</v>
      </c>
      <c r="H2891" s="2" t="s">
        <v>1476</v>
      </c>
      <c r="I2891" s="2" t="s">
        <v>1422</v>
      </c>
      <c r="J2891">
        <v>1.129</v>
      </c>
    </row>
    <row r="2892" spans="1:10" hidden="1">
      <c r="A2892" t="str">
        <f t="shared" si="45"/>
        <v>44583BKN</v>
      </c>
      <c r="B2892" s="1">
        <v>44583</v>
      </c>
      <c r="C2892" t="s">
        <v>1245</v>
      </c>
      <c r="D2892" s="2" t="s">
        <v>1171</v>
      </c>
      <c r="E2892" s="2" t="s">
        <v>1283</v>
      </c>
      <c r="F2892" s="2" t="s">
        <v>1539</v>
      </c>
      <c r="G2892" s="2" t="s">
        <v>1518</v>
      </c>
      <c r="H2892" s="2" t="s">
        <v>1295</v>
      </c>
      <c r="I2892" s="2" t="s">
        <v>1222</v>
      </c>
      <c r="J2892">
        <v>1.1439999999999999</v>
      </c>
    </row>
    <row r="2893" spans="1:10" hidden="1">
      <c r="A2893" t="str">
        <f t="shared" si="45"/>
        <v>44583MEM</v>
      </c>
      <c r="B2893" s="1">
        <v>44583</v>
      </c>
      <c r="C2893" t="s">
        <v>1246</v>
      </c>
      <c r="D2893" s="2" t="s">
        <v>1184</v>
      </c>
      <c r="E2893" s="2" t="s">
        <v>1323</v>
      </c>
      <c r="F2893" s="2" t="s">
        <v>1507</v>
      </c>
      <c r="G2893" s="2" t="s">
        <v>1481</v>
      </c>
      <c r="H2893" s="2" t="s">
        <v>1391</v>
      </c>
      <c r="I2893" s="2" t="s">
        <v>1421</v>
      </c>
      <c r="J2893">
        <v>1.0880000000000001</v>
      </c>
    </row>
    <row r="2894" spans="1:10" hidden="1">
      <c r="A2894" t="str">
        <f t="shared" si="45"/>
        <v>44583CLE</v>
      </c>
      <c r="B2894" s="1">
        <v>44583</v>
      </c>
      <c r="C2894" t="s">
        <v>1247</v>
      </c>
      <c r="D2894" s="2" t="s">
        <v>1175</v>
      </c>
      <c r="E2894" s="2" t="s">
        <v>1325</v>
      </c>
      <c r="F2894" s="2" t="s">
        <v>1277</v>
      </c>
      <c r="G2894" s="2" t="s">
        <v>1474</v>
      </c>
      <c r="H2894" s="2" t="s">
        <v>1224</v>
      </c>
      <c r="I2894" s="2" t="s">
        <v>1384</v>
      </c>
      <c r="J2894">
        <v>1.026</v>
      </c>
    </row>
    <row r="2895" spans="1:10" hidden="1">
      <c r="A2895" t="str">
        <f t="shared" si="45"/>
        <v>44583DEN</v>
      </c>
      <c r="B2895" s="1">
        <v>44583</v>
      </c>
      <c r="C2895" t="s">
        <v>1248</v>
      </c>
      <c r="D2895" s="2" t="s">
        <v>1177</v>
      </c>
      <c r="E2895" s="2" t="s">
        <v>1325</v>
      </c>
      <c r="F2895" s="2" t="s">
        <v>1498</v>
      </c>
      <c r="G2895" s="2" t="s">
        <v>1630</v>
      </c>
      <c r="H2895" s="2" t="s">
        <v>1360</v>
      </c>
      <c r="I2895" s="2" t="s">
        <v>1291</v>
      </c>
      <c r="J2895">
        <v>1.1359999999999999</v>
      </c>
    </row>
    <row r="2896" spans="1:10" hidden="1">
      <c r="A2896" t="str">
        <f t="shared" si="45"/>
        <v>44583PHI</v>
      </c>
      <c r="B2896" s="1">
        <v>44583</v>
      </c>
      <c r="C2896" t="s">
        <v>1249</v>
      </c>
      <c r="D2896" s="2" t="s">
        <v>1192</v>
      </c>
      <c r="E2896" s="2" t="s">
        <v>1459</v>
      </c>
      <c r="F2896" s="2" t="s">
        <v>1473</v>
      </c>
      <c r="G2896" s="2" t="s">
        <v>1673</v>
      </c>
      <c r="H2896" s="2" t="s">
        <v>1304</v>
      </c>
      <c r="I2896" s="2" t="s">
        <v>1363</v>
      </c>
      <c r="J2896">
        <v>1.1020000000000001</v>
      </c>
    </row>
    <row r="2897" spans="1:10" hidden="1">
      <c r="A2897" t="str">
        <f t="shared" si="45"/>
        <v>44583GSW</v>
      </c>
      <c r="B2897" s="1">
        <v>44583</v>
      </c>
      <c r="C2897" t="s">
        <v>1250</v>
      </c>
      <c r="D2897" s="2" t="s">
        <v>1179</v>
      </c>
      <c r="E2897" s="2" t="s">
        <v>1436</v>
      </c>
      <c r="F2897" s="2" t="s">
        <v>1432</v>
      </c>
      <c r="G2897" s="2" t="s">
        <v>1337</v>
      </c>
      <c r="H2897" s="2" t="s">
        <v>1223</v>
      </c>
      <c r="I2897" s="2" t="s">
        <v>1428</v>
      </c>
      <c r="J2897">
        <v>1.077</v>
      </c>
    </row>
    <row r="2898" spans="1:10" hidden="1">
      <c r="A2898" t="str">
        <f t="shared" si="45"/>
        <v>44583TOR</v>
      </c>
      <c r="B2898" s="1">
        <v>44583</v>
      </c>
      <c r="C2898" t="s">
        <v>1251</v>
      </c>
      <c r="D2898" s="2" t="s">
        <v>1195</v>
      </c>
      <c r="E2898" s="2" t="s">
        <v>1363</v>
      </c>
      <c r="F2898" s="2" t="s">
        <v>1407</v>
      </c>
      <c r="G2898" s="2" t="s">
        <v>1467</v>
      </c>
      <c r="H2898" s="2" t="s">
        <v>1323</v>
      </c>
      <c r="I2898" s="2" t="s">
        <v>1443</v>
      </c>
      <c r="J2898">
        <v>1.085</v>
      </c>
    </row>
    <row r="2899" spans="1:10" hidden="1">
      <c r="A2899" t="str">
        <f t="shared" si="45"/>
        <v>44583IND</v>
      </c>
      <c r="B2899" s="1">
        <v>44583</v>
      </c>
      <c r="C2899" t="s">
        <v>1252</v>
      </c>
      <c r="D2899" s="2" t="s">
        <v>1181</v>
      </c>
      <c r="E2899" s="2" t="s">
        <v>1384</v>
      </c>
      <c r="F2899" s="2" t="s">
        <v>1218</v>
      </c>
      <c r="G2899" s="2" t="s">
        <v>1295</v>
      </c>
      <c r="H2899" s="2" t="s">
        <v>1473</v>
      </c>
      <c r="I2899" s="2" t="s">
        <v>1332</v>
      </c>
      <c r="J2899">
        <v>1.091</v>
      </c>
    </row>
    <row r="2900" spans="1:10" hidden="1">
      <c r="A2900" t="str">
        <f t="shared" si="45"/>
        <v>44583POR</v>
      </c>
      <c r="B2900" s="1">
        <v>44583</v>
      </c>
      <c r="C2900" t="s">
        <v>1255</v>
      </c>
      <c r="D2900" s="2" t="s">
        <v>1193</v>
      </c>
      <c r="E2900" s="2" t="s">
        <v>1351</v>
      </c>
      <c r="F2900" s="2" t="s">
        <v>1406</v>
      </c>
      <c r="G2900" s="2" t="s">
        <v>1510</v>
      </c>
      <c r="H2900" s="2" t="s">
        <v>1437</v>
      </c>
      <c r="I2900" s="2" t="s">
        <v>1227</v>
      </c>
      <c r="J2900">
        <v>1.1439999999999999</v>
      </c>
    </row>
    <row r="2901" spans="1:10" hidden="1">
      <c r="A2901" t="str">
        <f t="shared" si="45"/>
        <v>44583WAS</v>
      </c>
      <c r="B2901" s="1">
        <v>44583</v>
      </c>
      <c r="C2901" t="s">
        <v>1256</v>
      </c>
      <c r="D2901" s="2" t="s">
        <v>1197</v>
      </c>
      <c r="E2901" s="2" t="s">
        <v>1253</v>
      </c>
      <c r="F2901" s="2" t="s">
        <v>1442</v>
      </c>
      <c r="G2901" s="2" t="s">
        <v>1294</v>
      </c>
      <c r="H2901" s="2" t="s">
        <v>1304</v>
      </c>
      <c r="I2901" s="2" t="s">
        <v>1381</v>
      </c>
      <c r="J2901">
        <v>1.077</v>
      </c>
    </row>
    <row r="2902" spans="1:10" hidden="1">
      <c r="A2902" t="str">
        <f t="shared" si="45"/>
        <v>44583SAS</v>
      </c>
      <c r="B2902" s="1">
        <v>44583</v>
      </c>
      <c r="C2902" t="s">
        <v>1260</v>
      </c>
      <c r="D2902" s="2" t="s">
        <v>1194</v>
      </c>
      <c r="E2902" s="2" t="s">
        <v>1421</v>
      </c>
      <c r="F2902" s="2" t="s">
        <v>1427</v>
      </c>
      <c r="G2902" s="2" t="s">
        <v>1559</v>
      </c>
      <c r="H2902" s="2" t="s">
        <v>1281</v>
      </c>
      <c r="I2902" s="2" t="s">
        <v>1336</v>
      </c>
      <c r="J2902">
        <v>1.0780000000000001</v>
      </c>
    </row>
    <row r="2903" spans="1:10" hidden="1">
      <c r="A2903" t="str">
        <f t="shared" si="45"/>
        <v>44583DAL</v>
      </c>
      <c r="B2903" s="1">
        <v>44583</v>
      </c>
      <c r="C2903" t="s">
        <v>1261</v>
      </c>
      <c r="D2903" s="2" t="s">
        <v>1176</v>
      </c>
      <c r="E2903" s="2" t="s">
        <v>1542</v>
      </c>
      <c r="F2903" s="2" t="s">
        <v>1292</v>
      </c>
      <c r="G2903" s="2" t="s">
        <v>1483</v>
      </c>
      <c r="H2903" s="2" t="s">
        <v>1253</v>
      </c>
      <c r="I2903" s="2" t="s">
        <v>1226</v>
      </c>
      <c r="J2903">
        <v>1.119</v>
      </c>
    </row>
    <row r="2904" spans="1:10" hidden="1">
      <c r="A2904" t="str">
        <f t="shared" si="45"/>
        <v>44583SAC</v>
      </c>
      <c r="B2904" s="1">
        <v>44583</v>
      </c>
      <c r="C2904" t="s">
        <v>1262</v>
      </c>
      <c r="D2904" s="2" t="s">
        <v>1214</v>
      </c>
      <c r="E2904" s="2" t="s">
        <v>1542</v>
      </c>
      <c r="F2904" s="2" t="s">
        <v>1479</v>
      </c>
      <c r="G2904" s="2" t="s">
        <v>1714</v>
      </c>
      <c r="H2904" s="2" t="s">
        <v>1351</v>
      </c>
      <c r="I2904" s="2" t="s">
        <v>1295</v>
      </c>
      <c r="J2904">
        <v>1.1020000000000001</v>
      </c>
    </row>
    <row r="2905" spans="1:10" hidden="1">
      <c r="A2905" t="str">
        <f t="shared" si="45"/>
        <v>44583MIN</v>
      </c>
      <c r="B2905" s="1">
        <v>44583</v>
      </c>
      <c r="C2905" t="s">
        <v>1263</v>
      </c>
      <c r="D2905" s="2" t="s">
        <v>1187</v>
      </c>
      <c r="E2905" s="2" t="s">
        <v>1439</v>
      </c>
      <c r="F2905" s="2" t="s">
        <v>1382</v>
      </c>
      <c r="G2905" s="2" t="s">
        <v>1588</v>
      </c>
      <c r="H2905" s="2" t="s">
        <v>1450</v>
      </c>
      <c r="I2905" s="2" t="s">
        <v>1223</v>
      </c>
      <c r="J2905">
        <v>1.0609999999999999</v>
      </c>
    </row>
    <row r="2906" spans="1:10" hidden="1">
      <c r="A2906" t="str">
        <f t="shared" si="45"/>
        <v>44583BOS</v>
      </c>
      <c r="B2906" s="1">
        <v>44583</v>
      </c>
      <c r="C2906" t="s">
        <v>1264</v>
      </c>
      <c r="D2906" s="2" t="s">
        <v>1172</v>
      </c>
      <c r="E2906" s="2" t="s">
        <v>1439</v>
      </c>
      <c r="F2906" s="2" t="s">
        <v>1391</v>
      </c>
      <c r="G2906" s="2" t="s">
        <v>1520</v>
      </c>
      <c r="H2906" s="2" t="s">
        <v>1331</v>
      </c>
      <c r="I2906" s="2" t="s">
        <v>1443</v>
      </c>
      <c r="J2906">
        <v>1.105</v>
      </c>
    </row>
    <row r="2907" spans="1:10" hidden="1">
      <c r="A2907" t="str">
        <f t="shared" si="45"/>
        <v>44583LAL</v>
      </c>
      <c r="B2907" s="1">
        <v>44583</v>
      </c>
      <c r="C2907" t="s">
        <v>1265</v>
      </c>
      <c r="D2907" s="2" t="s">
        <v>1183</v>
      </c>
      <c r="E2907" s="2" t="s">
        <v>1293</v>
      </c>
      <c r="F2907" s="2" t="s">
        <v>1482</v>
      </c>
      <c r="G2907" s="2" t="s">
        <v>1288</v>
      </c>
      <c r="H2907" s="2" t="s">
        <v>1421</v>
      </c>
      <c r="I2907" s="2" t="s">
        <v>1480</v>
      </c>
      <c r="J2907">
        <v>1.0620000000000001</v>
      </c>
    </row>
    <row r="2908" spans="1:10" hidden="1">
      <c r="A2908" t="str">
        <f t="shared" si="45"/>
        <v>44583NYK</v>
      </c>
      <c r="B2908" s="1">
        <v>44583</v>
      </c>
      <c r="C2908" t="s">
        <v>1266</v>
      </c>
      <c r="D2908" s="2" t="s">
        <v>1189</v>
      </c>
      <c r="E2908" s="2" t="s">
        <v>1381</v>
      </c>
      <c r="F2908" s="2" t="s">
        <v>1346</v>
      </c>
      <c r="G2908" s="2" t="s">
        <v>1508</v>
      </c>
      <c r="H2908" s="2" t="s">
        <v>1389</v>
      </c>
      <c r="I2908" s="2" t="s">
        <v>1226</v>
      </c>
      <c r="J2908">
        <v>1.0680000000000001</v>
      </c>
    </row>
    <row r="2909" spans="1:10" hidden="1">
      <c r="A2909" t="str">
        <f t="shared" si="45"/>
        <v>44583NOP</v>
      </c>
      <c r="B2909" s="1">
        <v>44583</v>
      </c>
      <c r="C2909" t="s">
        <v>1267</v>
      </c>
      <c r="D2909" s="2" t="s">
        <v>1188</v>
      </c>
      <c r="E2909" s="2" t="s">
        <v>1366</v>
      </c>
      <c r="F2909" s="2" t="s">
        <v>1326</v>
      </c>
      <c r="G2909" s="2" t="s">
        <v>1384</v>
      </c>
      <c r="H2909" s="2" t="s">
        <v>1288</v>
      </c>
      <c r="I2909" s="2" t="s">
        <v>1450</v>
      </c>
      <c r="J2909">
        <v>1.1020000000000001</v>
      </c>
    </row>
    <row r="2910" spans="1:10" hidden="1">
      <c r="A2910" t="str">
        <f t="shared" si="45"/>
        <v>44583HOU</v>
      </c>
      <c r="B2910" s="1">
        <v>44583</v>
      </c>
      <c r="C2910" t="s">
        <v>1268</v>
      </c>
      <c r="D2910" s="2" t="s">
        <v>1180</v>
      </c>
      <c r="E2910" s="2" t="s">
        <v>1300</v>
      </c>
      <c r="F2910" s="2" t="s">
        <v>1437</v>
      </c>
      <c r="G2910" s="2" t="s">
        <v>1574</v>
      </c>
      <c r="H2910" s="2" t="s">
        <v>1426</v>
      </c>
      <c r="I2910" s="2" t="s">
        <v>1338</v>
      </c>
      <c r="J2910">
        <v>1.04</v>
      </c>
    </row>
    <row r="2911" spans="1:10" hidden="1">
      <c r="A2911" t="str">
        <f t="shared" si="45"/>
        <v>44583LAC</v>
      </c>
      <c r="B2911" s="1">
        <v>44583</v>
      </c>
      <c r="C2911" t="s">
        <v>1269</v>
      </c>
      <c r="D2911" s="2" t="s">
        <v>1182</v>
      </c>
      <c r="E2911" s="2" t="s">
        <v>1430</v>
      </c>
      <c r="F2911" s="2" t="s">
        <v>1691</v>
      </c>
      <c r="G2911" s="2" t="s">
        <v>1665</v>
      </c>
      <c r="H2911" s="2" t="s">
        <v>1332</v>
      </c>
      <c r="I2911" s="2" t="s">
        <v>1338</v>
      </c>
      <c r="J2911">
        <v>1.147</v>
      </c>
    </row>
    <row r="2912" spans="1:10" hidden="1">
      <c r="A2912" t="str">
        <f t="shared" si="45"/>
        <v>44583ORL</v>
      </c>
      <c r="B2912" s="1">
        <v>44583</v>
      </c>
      <c r="C2912" t="s">
        <v>1270</v>
      </c>
      <c r="D2912" s="2" t="s">
        <v>1191</v>
      </c>
      <c r="E2912" s="2" t="s">
        <v>1433</v>
      </c>
      <c r="F2912" s="2" t="s">
        <v>1555</v>
      </c>
      <c r="G2912" s="2" t="s">
        <v>1528</v>
      </c>
      <c r="H2912" s="2" t="s">
        <v>1228</v>
      </c>
      <c r="I2912" s="2" t="s">
        <v>1455</v>
      </c>
      <c r="J2912">
        <v>1.0209999999999999</v>
      </c>
    </row>
    <row r="2913" spans="1:10" hidden="1">
      <c r="A2913" t="str">
        <f t="shared" si="45"/>
        <v>44583OKC</v>
      </c>
      <c r="B2913" s="1">
        <v>44583</v>
      </c>
      <c r="C2913" t="s">
        <v>1271</v>
      </c>
      <c r="D2913" s="2" t="s">
        <v>1190</v>
      </c>
      <c r="E2913" s="2" t="s">
        <v>1367</v>
      </c>
      <c r="F2913" s="2" t="s">
        <v>1305</v>
      </c>
      <c r="G2913" s="2" t="s">
        <v>1537</v>
      </c>
      <c r="H2913" s="2" t="s">
        <v>1520</v>
      </c>
      <c r="I2913" s="2" t="s">
        <v>1424</v>
      </c>
      <c r="J2913">
        <v>1.0069999999999999</v>
      </c>
    </row>
    <row r="2914" spans="1:10" hidden="1">
      <c r="A2914" t="str">
        <f t="shared" si="45"/>
        <v>44583DET</v>
      </c>
      <c r="B2914" s="1">
        <v>44583</v>
      </c>
      <c r="C2914" t="s">
        <v>1273</v>
      </c>
      <c r="D2914" s="2" t="s">
        <v>1178</v>
      </c>
      <c r="E2914" s="2" t="s">
        <v>1400</v>
      </c>
      <c r="F2914" s="2" t="s">
        <v>1253</v>
      </c>
      <c r="G2914" s="2" t="s">
        <v>1715</v>
      </c>
      <c r="H2914" s="2" t="s">
        <v>1396</v>
      </c>
      <c r="I2914" s="2" t="s">
        <v>1406</v>
      </c>
      <c r="J2914">
        <v>1.048</v>
      </c>
    </row>
    <row r="2915" spans="1:10" hidden="1">
      <c r="A2915" t="str">
        <f t="shared" si="45"/>
        <v>44584--</v>
      </c>
      <c r="B2915" s="1">
        <v>44584</v>
      </c>
      <c r="C2915" t="s">
        <v>1209</v>
      </c>
      <c r="D2915" s="2" t="s">
        <v>1209</v>
      </c>
      <c r="E2915" s="2" t="s">
        <v>1209</v>
      </c>
      <c r="F2915" s="2" t="s">
        <v>1209</v>
      </c>
      <c r="G2915" s="2" t="s">
        <v>1209</v>
      </c>
      <c r="H2915" s="2" t="s">
        <v>1209</v>
      </c>
      <c r="I2915" s="2" t="s">
        <v>1209</v>
      </c>
      <c r="J2915" t="s">
        <v>1209</v>
      </c>
    </row>
    <row r="2916" spans="1:10" hidden="1">
      <c r="A2916" t="str">
        <f t="shared" si="45"/>
        <v>44584UTA</v>
      </c>
      <c r="B2916" s="1">
        <v>44584</v>
      </c>
      <c r="C2916" t="s">
        <v>1237</v>
      </c>
      <c r="D2916" s="2" t="s">
        <v>1196</v>
      </c>
      <c r="E2916" s="2" t="s">
        <v>1526</v>
      </c>
      <c r="F2916" s="2" t="s">
        <v>1440</v>
      </c>
      <c r="G2916" s="2" t="s">
        <v>1545</v>
      </c>
      <c r="H2916" s="2" t="s">
        <v>1310</v>
      </c>
      <c r="I2916" s="2" t="s">
        <v>1416</v>
      </c>
      <c r="J2916">
        <v>1.1459999999999999</v>
      </c>
    </row>
    <row r="2917" spans="1:10">
      <c r="A2917" t="str">
        <f t="shared" si="45"/>
        <v>44584ATL</v>
      </c>
      <c r="B2917" s="1">
        <v>44584</v>
      </c>
      <c r="C2917" t="s">
        <v>1238</v>
      </c>
      <c r="D2917" s="2" t="s">
        <v>1168</v>
      </c>
      <c r="E2917" s="2" t="s">
        <v>1582</v>
      </c>
      <c r="F2917" s="2" t="s">
        <v>1573</v>
      </c>
      <c r="G2917" s="2" t="s">
        <v>1601</v>
      </c>
      <c r="H2917" s="2" t="s">
        <v>1275</v>
      </c>
      <c r="I2917" s="2" t="s">
        <v>1223</v>
      </c>
      <c r="J2917">
        <v>1.109</v>
      </c>
    </row>
    <row r="2918" spans="1:10" hidden="1">
      <c r="A2918" t="str">
        <f t="shared" si="45"/>
        <v>44584MIA</v>
      </c>
      <c r="B2918" s="1">
        <v>44584</v>
      </c>
      <c r="C2918" t="s">
        <v>1240</v>
      </c>
      <c r="D2918" s="2" t="s">
        <v>1185</v>
      </c>
      <c r="E2918" s="2" t="s">
        <v>1442</v>
      </c>
      <c r="F2918" s="2" t="s">
        <v>1447</v>
      </c>
      <c r="G2918" s="2" t="s">
        <v>1355</v>
      </c>
      <c r="H2918" s="2" t="s">
        <v>1279</v>
      </c>
      <c r="I2918" s="2" t="s">
        <v>1425</v>
      </c>
      <c r="J2918">
        <v>1.073</v>
      </c>
    </row>
    <row r="2919" spans="1:10" hidden="1">
      <c r="A2919" t="str">
        <f t="shared" si="45"/>
        <v>44584CHA</v>
      </c>
      <c r="B2919" s="1">
        <v>44584</v>
      </c>
      <c r="C2919" t="s">
        <v>1241</v>
      </c>
      <c r="D2919" s="2" t="s">
        <v>1174</v>
      </c>
      <c r="E2919" s="2" t="s">
        <v>1442</v>
      </c>
      <c r="F2919" s="2" t="s">
        <v>1582</v>
      </c>
      <c r="G2919" s="2" t="s">
        <v>1576</v>
      </c>
      <c r="H2919" s="2" t="s">
        <v>1281</v>
      </c>
      <c r="I2919" s="2" t="s">
        <v>1427</v>
      </c>
      <c r="J2919">
        <v>1.075</v>
      </c>
    </row>
    <row r="2920" spans="1:10" hidden="1">
      <c r="A2920" t="str">
        <f t="shared" si="45"/>
        <v>44584PHX</v>
      </c>
      <c r="B2920" s="1">
        <v>44584</v>
      </c>
      <c r="C2920" t="s">
        <v>1242</v>
      </c>
      <c r="D2920" s="2" t="s">
        <v>1215</v>
      </c>
      <c r="E2920" s="2" t="s">
        <v>1223</v>
      </c>
      <c r="F2920" s="2" t="s">
        <v>1354</v>
      </c>
      <c r="G2920" s="2" t="s">
        <v>1363</v>
      </c>
      <c r="H2920" s="2" t="s">
        <v>1437</v>
      </c>
      <c r="I2920" s="2" t="s">
        <v>1427</v>
      </c>
      <c r="J2920">
        <v>1.133</v>
      </c>
    </row>
    <row r="2921" spans="1:10" hidden="1">
      <c r="A2921" t="str">
        <f t="shared" si="45"/>
        <v>44584CHI</v>
      </c>
      <c r="B2921" s="1">
        <v>44584</v>
      </c>
      <c r="C2921" t="s">
        <v>1243</v>
      </c>
      <c r="D2921" s="2" t="s">
        <v>1173</v>
      </c>
      <c r="E2921" s="2" t="s">
        <v>1391</v>
      </c>
      <c r="F2921" s="2" t="s">
        <v>1336</v>
      </c>
      <c r="G2921" s="2" t="s">
        <v>1716</v>
      </c>
      <c r="H2921" s="2" t="s">
        <v>1486</v>
      </c>
      <c r="I2921" s="2" t="s">
        <v>1421</v>
      </c>
      <c r="J2921">
        <v>1.081</v>
      </c>
    </row>
    <row r="2922" spans="1:10" hidden="1">
      <c r="A2922" t="str">
        <f t="shared" si="45"/>
        <v>44584BKN</v>
      </c>
      <c r="B2922" s="1">
        <v>44584</v>
      </c>
      <c r="C2922" t="s">
        <v>1244</v>
      </c>
      <c r="D2922" s="2" t="s">
        <v>1171</v>
      </c>
      <c r="E2922" s="2" t="s">
        <v>1460</v>
      </c>
      <c r="F2922" s="2" t="s">
        <v>1666</v>
      </c>
      <c r="G2922" s="2" t="s">
        <v>1441</v>
      </c>
      <c r="H2922" s="2" t="s">
        <v>1295</v>
      </c>
      <c r="I2922" s="2" t="s">
        <v>1277</v>
      </c>
      <c r="J2922">
        <v>1.1439999999999999</v>
      </c>
    </row>
    <row r="2923" spans="1:10" hidden="1">
      <c r="A2923" t="str">
        <f t="shared" si="45"/>
        <v>44584MIL</v>
      </c>
      <c r="B2923" s="1">
        <v>44584</v>
      </c>
      <c r="C2923" t="s">
        <v>1245</v>
      </c>
      <c r="D2923" s="2" t="s">
        <v>1186</v>
      </c>
      <c r="E2923" s="2" t="s">
        <v>1283</v>
      </c>
      <c r="F2923" s="2" t="s">
        <v>1440</v>
      </c>
      <c r="G2923" s="2" t="s">
        <v>1513</v>
      </c>
      <c r="H2923" s="2" t="s">
        <v>1280</v>
      </c>
      <c r="I2923" s="2" t="s">
        <v>1422</v>
      </c>
      <c r="J2923">
        <v>1.129</v>
      </c>
    </row>
    <row r="2924" spans="1:10" hidden="1">
      <c r="A2924" t="str">
        <f t="shared" si="45"/>
        <v>44584MEM</v>
      </c>
      <c r="B2924" s="1">
        <v>44584</v>
      </c>
      <c r="C2924" t="s">
        <v>1246</v>
      </c>
      <c r="D2924" s="2" t="s">
        <v>1184</v>
      </c>
      <c r="E2924" s="2" t="s">
        <v>1541</v>
      </c>
      <c r="F2924" s="2" t="s">
        <v>1446</v>
      </c>
      <c r="G2924" s="2" t="s">
        <v>1558</v>
      </c>
      <c r="H2924" s="2" t="s">
        <v>1391</v>
      </c>
      <c r="I2924" s="2" t="s">
        <v>1363</v>
      </c>
      <c r="J2924">
        <v>1.0880000000000001</v>
      </c>
    </row>
    <row r="2925" spans="1:10" hidden="1">
      <c r="A2925" t="str">
        <f t="shared" si="45"/>
        <v>44584DEN</v>
      </c>
      <c r="B2925" s="1">
        <v>44584</v>
      </c>
      <c r="C2925" t="s">
        <v>1247</v>
      </c>
      <c r="D2925" s="2" t="s">
        <v>1177</v>
      </c>
      <c r="E2925" s="2" t="s">
        <v>1225</v>
      </c>
      <c r="F2925" s="2" t="s">
        <v>1296</v>
      </c>
      <c r="G2925" s="2" t="s">
        <v>1526</v>
      </c>
      <c r="H2925" s="2" t="s">
        <v>1362</v>
      </c>
      <c r="I2925" s="2" t="s">
        <v>1291</v>
      </c>
      <c r="J2925">
        <v>1.1359999999999999</v>
      </c>
    </row>
    <row r="2926" spans="1:10" hidden="1">
      <c r="A2926" t="str">
        <f t="shared" si="45"/>
        <v>44584CLE</v>
      </c>
      <c r="B2926" s="1">
        <v>44584</v>
      </c>
      <c r="C2926" t="s">
        <v>1248</v>
      </c>
      <c r="D2926" s="2" t="s">
        <v>1175</v>
      </c>
      <c r="E2926" s="2" t="s">
        <v>1325</v>
      </c>
      <c r="F2926" s="2" t="s">
        <v>1277</v>
      </c>
      <c r="G2926" s="2" t="s">
        <v>1474</v>
      </c>
      <c r="H2926" s="2" t="s">
        <v>1224</v>
      </c>
      <c r="I2926" s="2" t="s">
        <v>1384</v>
      </c>
      <c r="J2926">
        <v>1.026</v>
      </c>
    </row>
    <row r="2927" spans="1:10" hidden="1">
      <c r="A2927" t="str">
        <f t="shared" si="45"/>
        <v>44584PHI</v>
      </c>
      <c r="B2927" s="1">
        <v>44584</v>
      </c>
      <c r="C2927" t="s">
        <v>1249</v>
      </c>
      <c r="D2927" s="2" t="s">
        <v>1192</v>
      </c>
      <c r="E2927" s="2" t="s">
        <v>1459</v>
      </c>
      <c r="F2927" s="2" t="s">
        <v>1323</v>
      </c>
      <c r="G2927" s="2" t="s">
        <v>1291</v>
      </c>
      <c r="H2927" s="2" t="s">
        <v>1541</v>
      </c>
      <c r="I2927" s="2" t="s">
        <v>1363</v>
      </c>
      <c r="J2927">
        <v>1.1020000000000001</v>
      </c>
    </row>
    <row r="2928" spans="1:10" hidden="1">
      <c r="A2928" t="str">
        <f t="shared" si="45"/>
        <v>44584TOR</v>
      </c>
      <c r="B2928" s="1">
        <v>44584</v>
      </c>
      <c r="C2928" t="s">
        <v>1250</v>
      </c>
      <c r="D2928" s="2" t="s">
        <v>1195</v>
      </c>
      <c r="E2928" s="2" t="s">
        <v>1436</v>
      </c>
      <c r="F2928" s="2" t="s">
        <v>1351</v>
      </c>
      <c r="G2928" s="2" t="s">
        <v>1294</v>
      </c>
      <c r="H2928" s="2" t="s">
        <v>1323</v>
      </c>
      <c r="I2928" s="2" t="s">
        <v>1542</v>
      </c>
      <c r="J2928">
        <v>1.085</v>
      </c>
    </row>
    <row r="2929" spans="1:10" hidden="1">
      <c r="A2929" t="str">
        <f t="shared" si="45"/>
        <v>44584GSW</v>
      </c>
      <c r="B2929" s="1">
        <v>44584</v>
      </c>
      <c r="C2929" t="s">
        <v>1251</v>
      </c>
      <c r="D2929" s="2" t="s">
        <v>1179</v>
      </c>
      <c r="E2929" s="2" t="s">
        <v>1363</v>
      </c>
      <c r="F2929" s="2" t="s">
        <v>1292</v>
      </c>
      <c r="G2929" s="2" t="s">
        <v>1326</v>
      </c>
      <c r="H2929" s="2" t="s">
        <v>1401</v>
      </c>
      <c r="I2929" s="2" t="s">
        <v>1428</v>
      </c>
      <c r="J2929">
        <v>1.077</v>
      </c>
    </row>
    <row r="2930" spans="1:10" hidden="1">
      <c r="A2930" t="str">
        <f t="shared" si="45"/>
        <v>44584IND</v>
      </c>
      <c r="B2930" s="1">
        <v>44584</v>
      </c>
      <c r="C2930" t="s">
        <v>1252</v>
      </c>
      <c r="D2930" s="2" t="s">
        <v>1181</v>
      </c>
      <c r="E2930" s="2" t="s">
        <v>1384</v>
      </c>
      <c r="F2930" s="2" t="s">
        <v>1218</v>
      </c>
      <c r="G2930" s="2" t="s">
        <v>1295</v>
      </c>
      <c r="H2930" s="2" t="s">
        <v>1473</v>
      </c>
      <c r="I2930" s="2" t="s">
        <v>1332</v>
      </c>
      <c r="J2930">
        <v>1.091</v>
      </c>
    </row>
    <row r="2931" spans="1:10" hidden="1">
      <c r="A2931" t="str">
        <f t="shared" si="45"/>
        <v>44584POR</v>
      </c>
      <c r="B2931" s="1">
        <v>44584</v>
      </c>
      <c r="C2931" t="s">
        <v>1255</v>
      </c>
      <c r="D2931" s="2" t="s">
        <v>1193</v>
      </c>
      <c r="E2931" s="2" t="s">
        <v>1384</v>
      </c>
      <c r="F2931" s="2" t="s">
        <v>1472</v>
      </c>
      <c r="G2931" s="2" t="s">
        <v>1557</v>
      </c>
      <c r="H2931" s="2" t="s">
        <v>1437</v>
      </c>
      <c r="I2931" s="2" t="s">
        <v>1257</v>
      </c>
      <c r="J2931">
        <v>1.1439999999999999</v>
      </c>
    </row>
    <row r="2932" spans="1:10" hidden="1">
      <c r="A2932" t="str">
        <f t="shared" si="45"/>
        <v>44584WAS</v>
      </c>
      <c r="B2932" s="1">
        <v>44584</v>
      </c>
      <c r="C2932" t="s">
        <v>1256</v>
      </c>
      <c r="D2932" s="2" t="s">
        <v>1197</v>
      </c>
      <c r="E2932" s="2" t="s">
        <v>1351</v>
      </c>
      <c r="F2932" s="2" t="s">
        <v>1296</v>
      </c>
      <c r="G2932" s="2" t="s">
        <v>1442</v>
      </c>
      <c r="H2932" s="2" t="s">
        <v>1304</v>
      </c>
      <c r="I2932" s="2" t="s">
        <v>1381</v>
      </c>
      <c r="J2932">
        <v>1.077</v>
      </c>
    </row>
    <row r="2933" spans="1:10" hidden="1">
      <c r="A2933" t="str">
        <f t="shared" si="45"/>
        <v>44584SAS</v>
      </c>
      <c r="B2933" s="1">
        <v>44584</v>
      </c>
      <c r="C2933" t="s">
        <v>1260</v>
      </c>
      <c r="D2933" s="2" t="s">
        <v>1194</v>
      </c>
      <c r="E2933" s="2" t="s">
        <v>1328</v>
      </c>
      <c r="F2933" s="2" t="s">
        <v>1541</v>
      </c>
      <c r="G2933" s="2" t="s">
        <v>1481</v>
      </c>
      <c r="H2933" s="2" t="s">
        <v>1360</v>
      </c>
      <c r="I2933" s="2" t="s">
        <v>1336</v>
      </c>
      <c r="J2933">
        <v>1.0780000000000001</v>
      </c>
    </row>
    <row r="2934" spans="1:10" hidden="1">
      <c r="A2934" t="str">
        <f t="shared" si="45"/>
        <v>44584DAL</v>
      </c>
      <c r="B2934" s="1">
        <v>44584</v>
      </c>
      <c r="C2934" t="s">
        <v>1261</v>
      </c>
      <c r="D2934" s="2" t="s">
        <v>1176</v>
      </c>
      <c r="E2934" s="2" t="s">
        <v>1542</v>
      </c>
      <c r="F2934" s="2" t="s">
        <v>1292</v>
      </c>
      <c r="G2934" s="2" t="s">
        <v>1483</v>
      </c>
      <c r="H2934" s="2" t="s">
        <v>1253</v>
      </c>
      <c r="I2934" s="2" t="s">
        <v>1226</v>
      </c>
      <c r="J2934">
        <v>1.119</v>
      </c>
    </row>
    <row r="2935" spans="1:10" hidden="1">
      <c r="A2935" t="str">
        <f t="shared" si="45"/>
        <v>44584SAC</v>
      </c>
      <c r="B2935" s="1">
        <v>44584</v>
      </c>
      <c r="C2935" t="s">
        <v>1262</v>
      </c>
      <c r="D2935" s="2" t="s">
        <v>1214</v>
      </c>
      <c r="E2935" s="2" t="s">
        <v>1542</v>
      </c>
      <c r="F2935" s="2" t="s">
        <v>1479</v>
      </c>
      <c r="G2935" s="2" t="s">
        <v>1714</v>
      </c>
      <c r="H2935" s="2" t="s">
        <v>1351</v>
      </c>
      <c r="I2935" s="2" t="s">
        <v>1295</v>
      </c>
      <c r="J2935">
        <v>1.1020000000000001</v>
      </c>
    </row>
    <row r="2936" spans="1:10" hidden="1">
      <c r="A2936" t="str">
        <f t="shared" si="45"/>
        <v>44584BOS</v>
      </c>
      <c r="B2936" s="1">
        <v>44584</v>
      </c>
      <c r="C2936" t="s">
        <v>1263</v>
      </c>
      <c r="D2936" s="2" t="s">
        <v>1172</v>
      </c>
      <c r="E2936" s="2" t="s">
        <v>1331</v>
      </c>
      <c r="F2936" s="2" t="s">
        <v>1426</v>
      </c>
      <c r="G2936" s="2" t="s">
        <v>1224</v>
      </c>
      <c r="H2936" s="2" t="s">
        <v>1542</v>
      </c>
      <c r="I2936" s="2" t="s">
        <v>1443</v>
      </c>
      <c r="J2936">
        <v>1.105</v>
      </c>
    </row>
    <row r="2937" spans="1:10" hidden="1">
      <c r="A2937" t="str">
        <f t="shared" si="45"/>
        <v>44584MIN</v>
      </c>
      <c r="B2937" s="1">
        <v>44584</v>
      </c>
      <c r="C2937" t="s">
        <v>1264</v>
      </c>
      <c r="D2937" s="2" t="s">
        <v>1187</v>
      </c>
      <c r="E2937" s="2" t="s">
        <v>1439</v>
      </c>
      <c r="F2937" s="2" t="s">
        <v>1382</v>
      </c>
      <c r="G2937" s="2" t="s">
        <v>1588</v>
      </c>
      <c r="H2937" s="2" t="s">
        <v>1450</v>
      </c>
      <c r="I2937" s="2" t="s">
        <v>1223</v>
      </c>
      <c r="J2937">
        <v>1.0609999999999999</v>
      </c>
    </row>
    <row r="2938" spans="1:10" hidden="1">
      <c r="A2938" t="str">
        <f t="shared" si="45"/>
        <v>44584LAL</v>
      </c>
      <c r="B2938" s="1">
        <v>44584</v>
      </c>
      <c r="C2938" t="s">
        <v>1265</v>
      </c>
      <c r="D2938" s="2" t="s">
        <v>1183</v>
      </c>
      <c r="E2938" s="2" t="s">
        <v>1293</v>
      </c>
      <c r="F2938" s="2" t="s">
        <v>1366</v>
      </c>
      <c r="G2938" s="2" t="s">
        <v>1384</v>
      </c>
      <c r="H2938" s="2" t="s">
        <v>1421</v>
      </c>
      <c r="I2938" s="2" t="s">
        <v>1332</v>
      </c>
      <c r="J2938">
        <v>1.0620000000000001</v>
      </c>
    </row>
    <row r="2939" spans="1:10" hidden="1">
      <c r="A2939" t="str">
        <f t="shared" si="45"/>
        <v>44584NYK</v>
      </c>
      <c r="B2939" s="1">
        <v>44584</v>
      </c>
      <c r="C2939" t="s">
        <v>1266</v>
      </c>
      <c r="D2939" s="2" t="s">
        <v>1189</v>
      </c>
      <c r="E2939" s="2" t="s">
        <v>1381</v>
      </c>
      <c r="F2939" s="2" t="s">
        <v>1346</v>
      </c>
      <c r="G2939" s="2" t="s">
        <v>1508</v>
      </c>
      <c r="H2939" s="2" t="s">
        <v>1389</v>
      </c>
      <c r="I2939" s="2" t="s">
        <v>1226</v>
      </c>
      <c r="J2939">
        <v>1.0680000000000001</v>
      </c>
    </row>
    <row r="2940" spans="1:10" hidden="1">
      <c r="A2940" t="str">
        <f t="shared" si="45"/>
        <v>44584NOP</v>
      </c>
      <c r="B2940" s="1">
        <v>44584</v>
      </c>
      <c r="C2940" t="s">
        <v>1267</v>
      </c>
      <c r="D2940" s="2" t="s">
        <v>1188</v>
      </c>
      <c r="E2940" s="2" t="s">
        <v>1366</v>
      </c>
      <c r="F2940" s="2" t="s">
        <v>1326</v>
      </c>
      <c r="G2940" s="2" t="s">
        <v>1384</v>
      </c>
      <c r="H2940" s="2" t="s">
        <v>1288</v>
      </c>
      <c r="I2940" s="2" t="s">
        <v>1450</v>
      </c>
      <c r="J2940">
        <v>1.1020000000000001</v>
      </c>
    </row>
    <row r="2941" spans="1:10" hidden="1">
      <c r="A2941" t="str">
        <f t="shared" si="45"/>
        <v>44584HOU</v>
      </c>
      <c r="B2941" s="1">
        <v>44584</v>
      </c>
      <c r="C2941" t="s">
        <v>1268</v>
      </c>
      <c r="D2941" s="2" t="s">
        <v>1180</v>
      </c>
      <c r="E2941" s="2" t="s">
        <v>1301</v>
      </c>
      <c r="F2941" s="2" t="s">
        <v>1422</v>
      </c>
      <c r="G2941" s="2" t="s">
        <v>1433</v>
      </c>
      <c r="H2941" s="2" t="s">
        <v>1426</v>
      </c>
      <c r="I2941" s="2" t="s">
        <v>1227</v>
      </c>
      <c r="J2941">
        <v>1.04</v>
      </c>
    </row>
    <row r="2942" spans="1:10" hidden="1">
      <c r="A2942" t="str">
        <f t="shared" si="45"/>
        <v>44584LAC</v>
      </c>
      <c r="B2942" s="1">
        <v>44584</v>
      </c>
      <c r="C2942" t="s">
        <v>1269</v>
      </c>
      <c r="D2942" s="2" t="s">
        <v>1182</v>
      </c>
      <c r="E2942" s="2" t="s">
        <v>1301</v>
      </c>
      <c r="F2942" s="2" t="s">
        <v>1278</v>
      </c>
      <c r="G2942" s="2" t="s">
        <v>1386</v>
      </c>
      <c r="H2942" s="2" t="s">
        <v>1332</v>
      </c>
      <c r="I2942" s="2" t="s">
        <v>1336</v>
      </c>
      <c r="J2942">
        <v>1.147</v>
      </c>
    </row>
    <row r="2943" spans="1:10" hidden="1">
      <c r="A2943" t="str">
        <f t="shared" si="45"/>
        <v>44584ORL</v>
      </c>
      <c r="B2943" s="1">
        <v>44584</v>
      </c>
      <c r="C2943" t="s">
        <v>1270</v>
      </c>
      <c r="D2943" s="2" t="s">
        <v>1191</v>
      </c>
      <c r="E2943" s="2" t="s">
        <v>1472</v>
      </c>
      <c r="F2943" s="2" t="s">
        <v>1484</v>
      </c>
      <c r="G2943" s="2" t="s">
        <v>1229</v>
      </c>
      <c r="H2943" s="2" t="s">
        <v>1228</v>
      </c>
      <c r="I2943" s="2" t="s">
        <v>1455</v>
      </c>
      <c r="J2943">
        <v>1.0209999999999999</v>
      </c>
    </row>
    <row r="2944" spans="1:10" hidden="1">
      <c r="A2944" t="str">
        <f t="shared" si="45"/>
        <v>44584OKC</v>
      </c>
      <c r="B2944" s="1">
        <v>44584</v>
      </c>
      <c r="C2944" t="s">
        <v>1271</v>
      </c>
      <c r="D2944" s="2" t="s">
        <v>1190</v>
      </c>
      <c r="E2944" s="2" t="s">
        <v>1305</v>
      </c>
      <c r="F2944" s="2" t="s">
        <v>1307</v>
      </c>
      <c r="G2944" s="2" t="s">
        <v>1490</v>
      </c>
      <c r="H2944" s="2" t="s">
        <v>1520</v>
      </c>
      <c r="I2944" s="2" t="s">
        <v>1406</v>
      </c>
      <c r="J2944">
        <v>1.0069999999999999</v>
      </c>
    </row>
    <row r="2945" spans="1:10" hidden="1">
      <c r="A2945" t="str">
        <f t="shared" si="45"/>
        <v>44584DET</v>
      </c>
      <c r="B2945" s="1">
        <v>44584</v>
      </c>
      <c r="C2945" t="s">
        <v>1273</v>
      </c>
      <c r="D2945" s="2" t="s">
        <v>1178</v>
      </c>
      <c r="E2945" s="2" t="s">
        <v>1432</v>
      </c>
      <c r="F2945" s="2" t="s">
        <v>1351</v>
      </c>
      <c r="G2945" s="2" t="s">
        <v>1505</v>
      </c>
      <c r="H2945" s="2" t="s">
        <v>1396</v>
      </c>
      <c r="I2945" s="2" t="s">
        <v>1375</v>
      </c>
      <c r="J2945">
        <v>1.048</v>
      </c>
    </row>
    <row r="2946" spans="1:10" hidden="1">
      <c r="A2946" t="str">
        <f t="shared" si="45"/>
        <v>44585--</v>
      </c>
      <c r="B2946" s="1">
        <v>44585</v>
      </c>
      <c r="C2946" t="s">
        <v>1209</v>
      </c>
      <c r="D2946" s="2" t="s">
        <v>1209</v>
      </c>
      <c r="E2946" s="2" t="s">
        <v>1209</v>
      </c>
      <c r="F2946" s="2" t="s">
        <v>1209</v>
      </c>
      <c r="G2946" s="2" t="s">
        <v>1209</v>
      </c>
      <c r="H2946" s="2" t="s">
        <v>1209</v>
      </c>
      <c r="I2946" s="2" t="s">
        <v>1209</v>
      </c>
      <c r="J2946" t="s">
        <v>1209</v>
      </c>
    </row>
    <row r="2947" spans="1:10" hidden="1">
      <c r="A2947" t="str">
        <f t="shared" ref="A2947:A3010" si="46">_xlfn.CONCAT(B2947,D2947)</f>
        <v>44585UTA</v>
      </c>
      <c r="B2947" s="1">
        <v>44585</v>
      </c>
      <c r="C2947" t="s">
        <v>1237</v>
      </c>
      <c r="D2947" s="2" t="s">
        <v>1196</v>
      </c>
      <c r="E2947" s="2" t="s">
        <v>1526</v>
      </c>
      <c r="F2947" s="2" t="s">
        <v>1440</v>
      </c>
      <c r="G2947" s="2" t="s">
        <v>1545</v>
      </c>
      <c r="H2947" s="2" t="s">
        <v>1310</v>
      </c>
      <c r="I2947" s="2" t="s">
        <v>1416</v>
      </c>
      <c r="J2947">
        <v>1.1459999999999999</v>
      </c>
    </row>
    <row r="2948" spans="1:10">
      <c r="A2948" t="str">
        <f t="shared" si="46"/>
        <v>44585ATL</v>
      </c>
      <c r="B2948" s="1">
        <v>44585</v>
      </c>
      <c r="C2948" t="s">
        <v>1238</v>
      </c>
      <c r="D2948" s="2" t="s">
        <v>1168</v>
      </c>
      <c r="E2948" s="2" t="s">
        <v>1582</v>
      </c>
      <c r="F2948" s="2" t="s">
        <v>1573</v>
      </c>
      <c r="G2948" s="2" t="s">
        <v>1601</v>
      </c>
      <c r="H2948" s="2" t="s">
        <v>1275</v>
      </c>
      <c r="I2948" s="2" t="s">
        <v>1223</v>
      </c>
      <c r="J2948">
        <v>1.109</v>
      </c>
    </row>
    <row r="2949" spans="1:10" hidden="1">
      <c r="A2949" t="str">
        <f t="shared" si="46"/>
        <v>44585MIA</v>
      </c>
      <c r="B2949" s="1">
        <v>44585</v>
      </c>
      <c r="C2949" t="s">
        <v>1240</v>
      </c>
      <c r="D2949" s="2" t="s">
        <v>1185</v>
      </c>
      <c r="E2949" s="2" t="s">
        <v>1442</v>
      </c>
      <c r="F2949" s="2" t="s">
        <v>1447</v>
      </c>
      <c r="G2949" s="2" t="s">
        <v>1355</v>
      </c>
      <c r="H2949" s="2" t="s">
        <v>1279</v>
      </c>
      <c r="I2949" s="2" t="s">
        <v>1425</v>
      </c>
      <c r="J2949">
        <v>1.073</v>
      </c>
    </row>
    <row r="2950" spans="1:10" hidden="1">
      <c r="A2950" t="str">
        <f t="shared" si="46"/>
        <v>44585CHA</v>
      </c>
      <c r="B2950" s="1">
        <v>44585</v>
      </c>
      <c r="C2950" t="s">
        <v>1241</v>
      </c>
      <c r="D2950" s="2" t="s">
        <v>1174</v>
      </c>
      <c r="E2950" s="2" t="s">
        <v>1442</v>
      </c>
      <c r="F2950" s="2" t="s">
        <v>1582</v>
      </c>
      <c r="G2950" s="2" t="s">
        <v>1576</v>
      </c>
      <c r="H2950" s="2" t="s">
        <v>1281</v>
      </c>
      <c r="I2950" s="2" t="s">
        <v>1427</v>
      </c>
      <c r="J2950">
        <v>1.075</v>
      </c>
    </row>
    <row r="2951" spans="1:10" hidden="1">
      <c r="A2951" t="str">
        <f t="shared" si="46"/>
        <v>44585PHX</v>
      </c>
      <c r="B2951" s="1">
        <v>44585</v>
      </c>
      <c r="C2951" t="s">
        <v>1242</v>
      </c>
      <c r="D2951" s="2" t="s">
        <v>1215</v>
      </c>
      <c r="E2951" s="2" t="s">
        <v>1442</v>
      </c>
      <c r="F2951" s="2" t="s">
        <v>1545</v>
      </c>
      <c r="G2951" s="2" t="s">
        <v>1563</v>
      </c>
      <c r="H2951" s="2" t="s">
        <v>1437</v>
      </c>
      <c r="I2951" s="2" t="s">
        <v>1427</v>
      </c>
      <c r="J2951">
        <v>1.133</v>
      </c>
    </row>
    <row r="2952" spans="1:10" hidden="1">
      <c r="A2952" t="str">
        <f t="shared" si="46"/>
        <v>44585CHI</v>
      </c>
      <c r="B2952" s="1">
        <v>44585</v>
      </c>
      <c r="C2952" t="s">
        <v>1243</v>
      </c>
      <c r="D2952" s="2" t="s">
        <v>1173</v>
      </c>
      <c r="E2952" s="2" t="s">
        <v>1391</v>
      </c>
      <c r="F2952" s="2" t="s">
        <v>1336</v>
      </c>
      <c r="G2952" s="2" t="s">
        <v>1716</v>
      </c>
      <c r="H2952" s="2" t="s">
        <v>1486</v>
      </c>
      <c r="I2952" s="2" t="s">
        <v>1421</v>
      </c>
      <c r="J2952">
        <v>1.081</v>
      </c>
    </row>
    <row r="2953" spans="1:10" hidden="1">
      <c r="A2953" t="str">
        <f t="shared" si="46"/>
        <v>44585MIL</v>
      </c>
      <c r="B2953" s="1">
        <v>44585</v>
      </c>
      <c r="C2953" t="s">
        <v>1244</v>
      </c>
      <c r="D2953" s="2" t="s">
        <v>1186</v>
      </c>
      <c r="E2953" s="2" t="s">
        <v>1427</v>
      </c>
      <c r="F2953" s="2" t="s">
        <v>1416</v>
      </c>
      <c r="G2953" s="2" t="s">
        <v>1628</v>
      </c>
      <c r="H2953" s="2" t="s">
        <v>1304</v>
      </c>
      <c r="I2953" s="2" t="s">
        <v>1422</v>
      </c>
      <c r="J2953">
        <v>1.129</v>
      </c>
    </row>
    <row r="2954" spans="1:10" hidden="1">
      <c r="A2954" t="str">
        <f t="shared" si="46"/>
        <v>44585BKN</v>
      </c>
      <c r="B2954" s="1">
        <v>44585</v>
      </c>
      <c r="C2954" t="s">
        <v>1245</v>
      </c>
      <c r="D2954" s="2" t="s">
        <v>1171</v>
      </c>
      <c r="E2954" s="2" t="s">
        <v>1460</v>
      </c>
      <c r="F2954" s="2" t="s">
        <v>1666</v>
      </c>
      <c r="G2954" s="2" t="s">
        <v>1441</v>
      </c>
      <c r="H2954" s="2" t="s">
        <v>1295</v>
      </c>
      <c r="I2954" s="2" t="s">
        <v>1277</v>
      </c>
      <c r="J2954">
        <v>1.1439999999999999</v>
      </c>
    </row>
    <row r="2955" spans="1:10" hidden="1">
      <c r="A2955" t="str">
        <f t="shared" si="46"/>
        <v>44585MEM</v>
      </c>
      <c r="B2955" s="1">
        <v>44585</v>
      </c>
      <c r="C2955" t="s">
        <v>1246</v>
      </c>
      <c r="D2955" s="2" t="s">
        <v>1184</v>
      </c>
      <c r="E2955" s="2" t="s">
        <v>1541</v>
      </c>
      <c r="F2955" s="2" t="s">
        <v>1446</v>
      </c>
      <c r="G2955" s="2" t="s">
        <v>1558</v>
      </c>
      <c r="H2955" s="2" t="s">
        <v>1391</v>
      </c>
      <c r="I2955" s="2" t="s">
        <v>1363</v>
      </c>
      <c r="J2955">
        <v>1.0880000000000001</v>
      </c>
    </row>
    <row r="2956" spans="1:10" hidden="1">
      <c r="A2956" t="str">
        <f t="shared" si="46"/>
        <v>44585DEN</v>
      </c>
      <c r="B2956" s="1">
        <v>44585</v>
      </c>
      <c r="C2956" t="s">
        <v>1247</v>
      </c>
      <c r="D2956" s="2" t="s">
        <v>1177</v>
      </c>
      <c r="E2956" s="2" t="s">
        <v>1225</v>
      </c>
      <c r="F2956" s="2" t="s">
        <v>1296</v>
      </c>
      <c r="G2956" s="2" t="s">
        <v>1526</v>
      </c>
      <c r="H2956" s="2" t="s">
        <v>1362</v>
      </c>
      <c r="I2956" s="2" t="s">
        <v>1291</v>
      </c>
      <c r="J2956">
        <v>1.1359999999999999</v>
      </c>
    </row>
    <row r="2957" spans="1:10" hidden="1">
      <c r="A2957" t="str">
        <f t="shared" si="46"/>
        <v>44585PHI</v>
      </c>
      <c r="B2957" s="1">
        <v>44585</v>
      </c>
      <c r="C2957" t="s">
        <v>1248</v>
      </c>
      <c r="D2957" s="2" t="s">
        <v>1192</v>
      </c>
      <c r="E2957" s="2" t="s">
        <v>1459</v>
      </c>
      <c r="F2957" s="2" t="s">
        <v>1323</v>
      </c>
      <c r="G2957" s="2" t="s">
        <v>1291</v>
      </c>
      <c r="H2957" s="2" t="s">
        <v>1541</v>
      </c>
      <c r="I2957" s="2" t="s">
        <v>1363</v>
      </c>
      <c r="J2957">
        <v>1.1020000000000001</v>
      </c>
    </row>
    <row r="2958" spans="1:10" hidden="1">
      <c r="A2958" t="str">
        <f t="shared" si="46"/>
        <v>44585CLE</v>
      </c>
      <c r="B2958" s="1">
        <v>44585</v>
      </c>
      <c r="C2958" t="s">
        <v>1249</v>
      </c>
      <c r="D2958" s="2" t="s">
        <v>1175</v>
      </c>
      <c r="E2958" s="2" t="s">
        <v>1280</v>
      </c>
      <c r="F2958" s="2" t="s">
        <v>1421</v>
      </c>
      <c r="G2958" s="2" t="s">
        <v>1399</v>
      </c>
      <c r="H2958" s="2" t="s">
        <v>1323</v>
      </c>
      <c r="I2958" s="2" t="s">
        <v>1384</v>
      </c>
      <c r="J2958">
        <v>1.026</v>
      </c>
    </row>
    <row r="2959" spans="1:10" hidden="1">
      <c r="A2959" t="str">
        <f t="shared" si="46"/>
        <v>44585TOR</v>
      </c>
      <c r="B2959" s="1">
        <v>44585</v>
      </c>
      <c r="C2959" t="s">
        <v>1250</v>
      </c>
      <c r="D2959" s="2" t="s">
        <v>1195</v>
      </c>
      <c r="E2959" s="2" t="s">
        <v>1436</v>
      </c>
      <c r="F2959" s="2" t="s">
        <v>1351</v>
      </c>
      <c r="G2959" s="2" t="s">
        <v>1294</v>
      </c>
      <c r="H2959" s="2" t="s">
        <v>1323</v>
      </c>
      <c r="I2959" s="2" t="s">
        <v>1542</v>
      </c>
      <c r="J2959">
        <v>1.085</v>
      </c>
    </row>
    <row r="2960" spans="1:10" hidden="1">
      <c r="A2960" t="str">
        <f t="shared" si="46"/>
        <v>44585GSW</v>
      </c>
      <c r="B2960" s="1">
        <v>44585</v>
      </c>
      <c r="C2960" t="s">
        <v>1251</v>
      </c>
      <c r="D2960" s="2" t="s">
        <v>1179</v>
      </c>
      <c r="E2960" s="2" t="s">
        <v>1363</v>
      </c>
      <c r="F2960" s="2" t="s">
        <v>1292</v>
      </c>
      <c r="G2960" s="2" t="s">
        <v>1326</v>
      </c>
      <c r="H2960" s="2" t="s">
        <v>1401</v>
      </c>
      <c r="I2960" s="2" t="s">
        <v>1428</v>
      </c>
      <c r="J2960">
        <v>1.077</v>
      </c>
    </row>
    <row r="2961" spans="1:10" hidden="1">
      <c r="A2961" t="str">
        <f t="shared" si="46"/>
        <v>44585POR</v>
      </c>
      <c r="B2961" s="1">
        <v>44585</v>
      </c>
      <c r="C2961" t="s">
        <v>1252</v>
      </c>
      <c r="D2961" s="2" t="s">
        <v>1193</v>
      </c>
      <c r="E2961" s="2" t="s">
        <v>1384</v>
      </c>
      <c r="F2961" s="2" t="s">
        <v>1472</v>
      </c>
      <c r="G2961" s="2" t="s">
        <v>1557</v>
      </c>
      <c r="H2961" s="2" t="s">
        <v>1437</v>
      </c>
      <c r="I2961" s="2" t="s">
        <v>1257</v>
      </c>
      <c r="J2961">
        <v>1.1439999999999999</v>
      </c>
    </row>
    <row r="2962" spans="1:10" hidden="1">
      <c r="A2962" t="str">
        <f t="shared" si="46"/>
        <v>44585WAS</v>
      </c>
      <c r="B2962" s="1">
        <v>44585</v>
      </c>
      <c r="C2962" t="s">
        <v>1255</v>
      </c>
      <c r="D2962" s="2" t="s">
        <v>1197</v>
      </c>
      <c r="E2962" s="2" t="s">
        <v>1351</v>
      </c>
      <c r="F2962" s="2" t="s">
        <v>1296</v>
      </c>
      <c r="G2962" s="2" t="s">
        <v>1442</v>
      </c>
      <c r="H2962" s="2" t="s">
        <v>1304</v>
      </c>
      <c r="I2962" s="2" t="s">
        <v>1381</v>
      </c>
      <c r="J2962">
        <v>1.077</v>
      </c>
    </row>
    <row r="2963" spans="1:10" hidden="1">
      <c r="A2963" t="str">
        <f t="shared" si="46"/>
        <v>44585IND</v>
      </c>
      <c r="B2963" s="1">
        <v>44585</v>
      </c>
      <c r="C2963" t="s">
        <v>1256</v>
      </c>
      <c r="D2963" s="2" t="s">
        <v>1181</v>
      </c>
      <c r="E2963" s="2" t="s">
        <v>1351</v>
      </c>
      <c r="F2963" s="2" t="s">
        <v>1351</v>
      </c>
      <c r="G2963" s="2" t="s">
        <v>1365</v>
      </c>
      <c r="H2963" s="2" t="s">
        <v>1473</v>
      </c>
      <c r="I2963" s="2" t="s">
        <v>1407</v>
      </c>
      <c r="J2963">
        <v>1.091</v>
      </c>
    </row>
    <row r="2964" spans="1:10" hidden="1">
      <c r="A2964" t="str">
        <f t="shared" si="46"/>
        <v>44585SAC</v>
      </c>
      <c r="B2964" s="1">
        <v>44585</v>
      </c>
      <c r="C2964" t="s">
        <v>1260</v>
      </c>
      <c r="D2964" s="2" t="s">
        <v>1214</v>
      </c>
      <c r="E2964" s="2" t="s">
        <v>1421</v>
      </c>
      <c r="F2964" s="2" t="s">
        <v>1598</v>
      </c>
      <c r="G2964" s="2" t="s">
        <v>1670</v>
      </c>
      <c r="H2964" s="2" t="s">
        <v>1351</v>
      </c>
      <c r="I2964" s="2" t="s">
        <v>1331</v>
      </c>
      <c r="J2964">
        <v>1.1020000000000001</v>
      </c>
    </row>
    <row r="2965" spans="1:10" hidden="1">
      <c r="A2965" t="str">
        <f t="shared" si="46"/>
        <v>44585SAS</v>
      </c>
      <c r="B2965" s="1">
        <v>44585</v>
      </c>
      <c r="C2965" t="s">
        <v>1261</v>
      </c>
      <c r="D2965" s="2" t="s">
        <v>1194</v>
      </c>
      <c r="E2965" s="2" t="s">
        <v>1328</v>
      </c>
      <c r="F2965" s="2" t="s">
        <v>1541</v>
      </c>
      <c r="G2965" s="2" t="s">
        <v>1481</v>
      </c>
      <c r="H2965" s="2" t="s">
        <v>1360</v>
      </c>
      <c r="I2965" s="2" t="s">
        <v>1336</v>
      </c>
      <c r="J2965">
        <v>1.0780000000000001</v>
      </c>
    </row>
    <row r="2966" spans="1:10" hidden="1">
      <c r="A2966" t="str">
        <f t="shared" si="46"/>
        <v>44585DAL</v>
      </c>
      <c r="B2966" s="1">
        <v>44585</v>
      </c>
      <c r="C2966" t="s">
        <v>1262</v>
      </c>
      <c r="D2966" s="2" t="s">
        <v>1176</v>
      </c>
      <c r="E2966" s="2" t="s">
        <v>1542</v>
      </c>
      <c r="F2966" s="2" t="s">
        <v>1292</v>
      </c>
      <c r="G2966" s="2" t="s">
        <v>1483</v>
      </c>
      <c r="H2966" s="2" t="s">
        <v>1253</v>
      </c>
      <c r="I2966" s="2" t="s">
        <v>1226</v>
      </c>
      <c r="J2966">
        <v>1.119</v>
      </c>
    </row>
    <row r="2967" spans="1:10" hidden="1">
      <c r="A2967" t="str">
        <f t="shared" si="46"/>
        <v>44585BOS</v>
      </c>
      <c r="B2967" s="1">
        <v>44585</v>
      </c>
      <c r="C2967" t="s">
        <v>1263</v>
      </c>
      <c r="D2967" s="2" t="s">
        <v>1172</v>
      </c>
      <c r="E2967" s="2" t="s">
        <v>1331</v>
      </c>
      <c r="F2967" s="2" t="s">
        <v>1426</v>
      </c>
      <c r="G2967" s="2" t="s">
        <v>1224</v>
      </c>
      <c r="H2967" s="2" t="s">
        <v>1542</v>
      </c>
      <c r="I2967" s="2" t="s">
        <v>1443</v>
      </c>
      <c r="J2967">
        <v>1.105</v>
      </c>
    </row>
    <row r="2968" spans="1:10" hidden="1">
      <c r="A2968" t="str">
        <f t="shared" si="46"/>
        <v>44585MIN</v>
      </c>
      <c r="B2968" s="1">
        <v>44585</v>
      </c>
      <c r="C2968" t="s">
        <v>1264</v>
      </c>
      <c r="D2968" s="2" t="s">
        <v>1187</v>
      </c>
      <c r="E2968" s="2" t="s">
        <v>1439</v>
      </c>
      <c r="F2968" s="2" t="s">
        <v>1382</v>
      </c>
      <c r="G2968" s="2" t="s">
        <v>1588</v>
      </c>
      <c r="H2968" s="2" t="s">
        <v>1450</v>
      </c>
      <c r="I2968" s="2" t="s">
        <v>1223</v>
      </c>
      <c r="J2968">
        <v>1.0609999999999999</v>
      </c>
    </row>
    <row r="2969" spans="1:10" hidden="1">
      <c r="A2969" t="str">
        <f t="shared" si="46"/>
        <v>44585LAL</v>
      </c>
      <c r="B2969" s="1">
        <v>44585</v>
      </c>
      <c r="C2969" t="s">
        <v>1265</v>
      </c>
      <c r="D2969" s="2" t="s">
        <v>1183</v>
      </c>
      <c r="E2969" s="2" t="s">
        <v>1293</v>
      </c>
      <c r="F2969" s="2" t="s">
        <v>1366</v>
      </c>
      <c r="G2969" s="2" t="s">
        <v>1384</v>
      </c>
      <c r="H2969" s="2" t="s">
        <v>1421</v>
      </c>
      <c r="I2969" s="2" t="s">
        <v>1332</v>
      </c>
      <c r="J2969">
        <v>1.0620000000000001</v>
      </c>
    </row>
    <row r="2970" spans="1:10" hidden="1">
      <c r="A2970" t="str">
        <f t="shared" si="46"/>
        <v>44585NYK</v>
      </c>
      <c r="B2970" s="1">
        <v>44585</v>
      </c>
      <c r="C2970" t="s">
        <v>1266</v>
      </c>
      <c r="D2970" s="2" t="s">
        <v>1189</v>
      </c>
      <c r="E2970" s="2" t="s">
        <v>1381</v>
      </c>
      <c r="F2970" s="2" t="s">
        <v>1346</v>
      </c>
      <c r="G2970" s="2" t="s">
        <v>1508</v>
      </c>
      <c r="H2970" s="2" t="s">
        <v>1389</v>
      </c>
      <c r="I2970" s="2" t="s">
        <v>1226</v>
      </c>
      <c r="J2970">
        <v>1.0680000000000001</v>
      </c>
    </row>
    <row r="2971" spans="1:10" hidden="1">
      <c r="A2971" t="str">
        <f t="shared" si="46"/>
        <v>44585NOP</v>
      </c>
      <c r="B2971" s="1">
        <v>44585</v>
      </c>
      <c r="C2971" t="s">
        <v>1267</v>
      </c>
      <c r="D2971" s="2" t="s">
        <v>1188</v>
      </c>
      <c r="E2971" s="2" t="s">
        <v>1366</v>
      </c>
      <c r="F2971" s="2" t="s">
        <v>1326</v>
      </c>
      <c r="G2971" s="2" t="s">
        <v>1384</v>
      </c>
      <c r="H2971" s="2" t="s">
        <v>1288</v>
      </c>
      <c r="I2971" s="2" t="s">
        <v>1450</v>
      </c>
      <c r="J2971">
        <v>1.1020000000000001</v>
      </c>
    </row>
    <row r="2972" spans="1:10" hidden="1">
      <c r="A2972" t="str">
        <f t="shared" si="46"/>
        <v>44585HOU</v>
      </c>
      <c r="B2972" s="1">
        <v>44585</v>
      </c>
      <c r="C2972" t="s">
        <v>1268</v>
      </c>
      <c r="D2972" s="2" t="s">
        <v>1180</v>
      </c>
      <c r="E2972" s="2" t="s">
        <v>1301</v>
      </c>
      <c r="F2972" s="2" t="s">
        <v>1422</v>
      </c>
      <c r="G2972" s="2" t="s">
        <v>1433</v>
      </c>
      <c r="H2972" s="2" t="s">
        <v>1426</v>
      </c>
      <c r="I2972" s="2" t="s">
        <v>1227</v>
      </c>
      <c r="J2972">
        <v>1.04</v>
      </c>
    </row>
    <row r="2973" spans="1:10" hidden="1">
      <c r="A2973" t="str">
        <f t="shared" si="46"/>
        <v>44585LAC</v>
      </c>
      <c r="B2973" s="1">
        <v>44585</v>
      </c>
      <c r="C2973" t="s">
        <v>1269</v>
      </c>
      <c r="D2973" s="2" t="s">
        <v>1182</v>
      </c>
      <c r="E2973" s="2" t="s">
        <v>1301</v>
      </c>
      <c r="F2973" s="2" t="s">
        <v>1278</v>
      </c>
      <c r="G2973" s="2" t="s">
        <v>1386</v>
      </c>
      <c r="H2973" s="2" t="s">
        <v>1332</v>
      </c>
      <c r="I2973" s="2" t="s">
        <v>1336</v>
      </c>
      <c r="J2973">
        <v>1.147</v>
      </c>
    </row>
    <row r="2974" spans="1:10" hidden="1">
      <c r="A2974" t="str">
        <f t="shared" si="46"/>
        <v>44585ORL</v>
      </c>
      <c r="B2974" s="1">
        <v>44585</v>
      </c>
      <c r="C2974" t="s">
        <v>1270</v>
      </c>
      <c r="D2974" s="2" t="s">
        <v>1191</v>
      </c>
      <c r="E2974" s="2" t="s">
        <v>1472</v>
      </c>
      <c r="F2974" s="2" t="s">
        <v>1484</v>
      </c>
      <c r="G2974" s="2" t="s">
        <v>1229</v>
      </c>
      <c r="H2974" s="2" t="s">
        <v>1228</v>
      </c>
      <c r="I2974" s="2" t="s">
        <v>1455</v>
      </c>
      <c r="J2974">
        <v>1.0209999999999999</v>
      </c>
    </row>
    <row r="2975" spans="1:10" hidden="1">
      <c r="A2975" t="str">
        <f t="shared" si="46"/>
        <v>44585OKC</v>
      </c>
      <c r="B2975" s="1">
        <v>44585</v>
      </c>
      <c r="C2975" t="s">
        <v>1271</v>
      </c>
      <c r="D2975" s="2" t="s">
        <v>1190</v>
      </c>
      <c r="E2975" s="2" t="s">
        <v>1483</v>
      </c>
      <c r="F2975" s="2" t="s">
        <v>1511</v>
      </c>
      <c r="G2975" s="2" t="s">
        <v>1398</v>
      </c>
      <c r="H2975" s="2" t="s">
        <v>1520</v>
      </c>
      <c r="I2975" s="2" t="s">
        <v>1452</v>
      </c>
      <c r="J2975">
        <v>1.0069999999999999</v>
      </c>
    </row>
    <row r="2976" spans="1:10" hidden="1">
      <c r="A2976" t="str">
        <f t="shared" si="46"/>
        <v>44585DET</v>
      </c>
      <c r="B2976" s="1">
        <v>44585</v>
      </c>
      <c r="C2976" t="s">
        <v>1273</v>
      </c>
      <c r="D2976" s="2" t="s">
        <v>1178</v>
      </c>
      <c r="E2976" s="2" t="s">
        <v>1432</v>
      </c>
      <c r="F2976" s="2" t="s">
        <v>1351</v>
      </c>
      <c r="G2976" s="2" t="s">
        <v>1505</v>
      </c>
      <c r="H2976" s="2" t="s">
        <v>1396</v>
      </c>
      <c r="I2976" s="2" t="s">
        <v>1375</v>
      </c>
      <c r="J2976">
        <v>1.048</v>
      </c>
    </row>
    <row r="2977" spans="1:10" hidden="1">
      <c r="A2977" t="str">
        <f t="shared" si="46"/>
        <v>44586--</v>
      </c>
      <c r="B2977" s="1">
        <v>44586</v>
      </c>
      <c r="C2977" t="s">
        <v>1209</v>
      </c>
      <c r="D2977" s="2" t="s">
        <v>1209</v>
      </c>
      <c r="E2977" s="2" t="s">
        <v>1209</v>
      </c>
      <c r="F2977" s="2" t="s">
        <v>1209</v>
      </c>
      <c r="G2977" s="2" t="s">
        <v>1209</v>
      </c>
      <c r="H2977" s="2" t="s">
        <v>1209</v>
      </c>
      <c r="I2977" s="2" t="s">
        <v>1209</v>
      </c>
      <c r="J2977" t="s">
        <v>1209</v>
      </c>
    </row>
    <row r="2978" spans="1:10" hidden="1">
      <c r="A2978" t="str">
        <f t="shared" si="46"/>
        <v>44586UTA</v>
      </c>
      <c r="B2978" s="1">
        <v>44586</v>
      </c>
      <c r="C2978" t="s">
        <v>1237</v>
      </c>
      <c r="D2978" s="2" t="s">
        <v>1196</v>
      </c>
      <c r="E2978" s="2" t="s">
        <v>1333</v>
      </c>
      <c r="F2978" s="2" t="s">
        <v>1458</v>
      </c>
      <c r="G2978" s="2" t="s">
        <v>1295</v>
      </c>
      <c r="H2978" s="2" t="s">
        <v>1310</v>
      </c>
      <c r="I2978" s="2" t="s">
        <v>1275</v>
      </c>
      <c r="J2978">
        <v>1.1459999999999999</v>
      </c>
    </row>
    <row r="2979" spans="1:10">
      <c r="A2979" t="str">
        <f t="shared" si="46"/>
        <v>44586ATL</v>
      </c>
      <c r="B2979" s="1">
        <v>44586</v>
      </c>
      <c r="C2979" t="s">
        <v>1238</v>
      </c>
      <c r="D2979" s="2" t="s">
        <v>1168</v>
      </c>
      <c r="E2979" s="2" t="s">
        <v>1582</v>
      </c>
      <c r="F2979" s="2" t="s">
        <v>1570</v>
      </c>
      <c r="G2979" s="2" t="s">
        <v>1401</v>
      </c>
      <c r="H2979" s="2" t="s">
        <v>1275</v>
      </c>
      <c r="I2979" s="2" t="s">
        <v>1391</v>
      </c>
      <c r="J2979">
        <v>1.109</v>
      </c>
    </row>
    <row r="2980" spans="1:10" hidden="1">
      <c r="A2980" t="str">
        <f t="shared" si="46"/>
        <v>44586MIA</v>
      </c>
      <c r="B2980" s="1">
        <v>44586</v>
      </c>
      <c r="C2980" t="s">
        <v>1240</v>
      </c>
      <c r="D2980" s="2" t="s">
        <v>1185</v>
      </c>
      <c r="E2980" s="2" t="s">
        <v>1446</v>
      </c>
      <c r="F2980" s="2" t="s">
        <v>1320</v>
      </c>
      <c r="G2980" s="2" t="s">
        <v>1362</v>
      </c>
      <c r="H2980" s="2" t="s">
        <v>1279</v>
      </c>
      <c r="I2980" s="2" t="s">
        <v>1425</v>
      </c>
      <c r="J2980">
        <v>1.073</v>
      </c>
    </row>
    <row r="2981" spans="1:10" hidden="1">
      <c r="A2981" t="str">
        <f t="shared" si="46"/>
        <v>44586PHX</v>
      </c>
      <c r="B2981" s="1">
        <v>44586</v>
      </c>
      <c r="C2981" t="s">
        <v>1241</v>
      </c>
      <c r="D2981" s="2" t="s">
        <v>1215</v>
      </c>
      <c r="E2981" s="2" t="s">
        <v>1442</v>
      </c>
      <c r="F2981" s="2" t="s">
        <v>1545</v>
      </c>
      <c r="G2981" s="2" t="s">
        <v>1563</v>
      </c>
      <c r="H2981" s="2" t="s">
        <v>1437</v>
      </c>
      <c r="I2981" s="2" t="s">
        <v>1427</v>
      </c>
      <c r="J2981">
        <v>1.133</v>
      </c>
    </row>
    <row r="2982" spans="1:10" hidden="1">
      <c r="A2982" t="str">
        <f t="shared" si="46"/>
        <v>44586CHA</v>
      </c>
      <c r="B2982" s="1">
        <v>44586</v>
      </c>
      <c r="C2982" t="s">
        <v>1242</v>
      </c>
      <c r="D2982" s="2" t="s">
        <v>1174</v>
      </c>
      <c r="E2982" s="2" t="s">
        <v>1546</v>
      </c>
      <c r="F2982" s="2" t="s">
        <v>1426</v>
      </c>
      <c r="G2982" s="2" t="s">
        <v>1698</v>
      </c>
      <c r="H2982" s="2" t="s">
        <v>1223</v>
      </c>
      <c r="I2982" s="2" t="s">
        <v>1427</v>
      </c>
      <c r="J2982">
        <v>1.075</v>
      </c>
    </row>
    <row r="2983" spans="1:10" hidden="1">
      <c r="A2983" t="str">
        <f t="shared" si="46"/>
        <v>44586CHI</v>
      </c>
      <c r="B2983" s="1">
        <v>44586</v>
      </c>
      <c r="C2983" t="s">
        <v>1243</v>
      </c>
      <c r="D2983" s="2" t="s">
        <v>1173</v>
      </c>
      <c r="E2983" s="2" t="s">
        <v>1474</v>
      </c>
      <c r="F2983" s="2" t="s">
        <v>1365</v>
      </c>
      <c r="G2983" s="2" t="s">
        <v>1461</v>
      </c>
      <c r="H2983" s="2" t="s">
        <v>1486</v>
      </c>
      <c r="I2983" s="2" t="s">
        <v>1439</v>
      </c>
      <c r="J2983">
        <v>1.081</v>
      </c>
    </row>
    <row r="2984" spans="1:10" hidden="1">
      <c r="A2984" t="str">
        <f t="shared" si="46"/>
        <v>44586BKN</v>
      </c>
      <c r="B2984" s="1">
        <v>44586</v>
      </c>
      <c r="C2984" t="s">
        <v>1244</v>
      </c>
      <c r="D2984" s="2" t="s">
        <v>1171</v>
      </c>
      <c r="E2984" s="2" t="s">
        <v>1474</v>
      </c>
      <c r="F2984" s="2" t="s">
        <v>1576</v>
      </c>
      <c r="G2984" s="2" t="s">
        <v>1569</v>
      </c>
      <c r="H2984" s="2" t="s">
        <v>1295</v>
      </c>
      <c r="I2984" s="2" t="s">
        <v>1275</v>
      </c>
      <c r="J2984">
        <v>1.1439999999999999</v>
      </c>
    </row>
    <row r="2985" spans="1:10" hidden="1">
      <c r="A2985" t="str">
        <f t="shared" si="46"/>
        <v>44586MIL</v>
      </c>
      <c r="B2985" s="1">
        <v>44586</v>
      </c>
      <c r="C2985" t="s">
        <v>1245</v>
      </c>
      <c r="D2985" s="2" t="s">
        <v>1186</v>
      </c>
      <c r="E2985" s="2" t="s">
        <v>1427</v>
      </c>
      <c r="F2985" s="2" t="s">
        <v>1416</v>
      </c>
      <c r="G2985" s="2" t="s">
        <v>1628</v>
      </c>
      <c r="H2985" s="2" t="s">
        <v>1304</v>
      </c>
      <c r="I2985" s="2" t="s">
        <v>1422</v>
      </c>
      <c r="J2985">
        <v>1.129</v>
      </c>
    </row>
    <row r="2986" spans="1:10" hidden="1">
      <c r="A2986" t="str">
        <f t="shared" si="46"/>
        <v>44586DEN</v>
      </c>
      <c r="B2986" s="1">
        <v>44586</v>
      </c>
      <c r="C2986" t="s">
        <v>1246</v>
      </c>
      <c r="D2986" s="2" t="s">
        <v>1177</v>
      </c>
      <c r="E2986" s="2" t="s">
        <v>1323</v>
      </c>
      <c r="F2986" s="2" t="s">
        <v>1571</v>
      </c>
      <c r="G2986" s="2" t="s">
        <v>1479</v>
      </c>
      <c r="H2986" s="2" t="s">
        <v>1458</v>
      </c>
      <c r="I2986" s="2" t="s">
        <v>1291</v>
      </c>
      <c r="J2986">
        <v>1.1359999999999999</v>
      </c>
    </row>
    <row r="2987" spans="1:10" hidden="1">
      <c r="A2987" t="str">
        <f t="shared" si="46"/>
        <v>44586MEM</v>
      </c>
      <c r="B2987" s="1">
        <v>44586</v>
      </c>
      <c r="C2987" t="s">
        <v>1247</v>
      </c>
      <c r="D2987" s="2" t="s">
        <v>1184</v>
      </c>
      <c r="E2987" s="2" t="s">
        <v>1425</v>
      </c>
      <c r="F2987" s="2" t="s">
        <v>1300</v>
      </c>
      <c r="G2987" s="2" t="s">
        <v>1612</v>
      </c>
      <c r="H2987" s="2" t="s">
        <v>1391</v>
      </c>
      <c r="I2987" s="2" t="s">
        <v>1387</v>
      </c>
      <c r="J2987">
        <v>1.0880000000000001</v>
      </c>
    </row>
    <row r="2988" spans="1:10" hidden="1">
      <c r="A2988" t="str">
        <f t="shared" si="46"/>
        <v>44586PHI</v>
      </c>
      <c r="B2988" s="1">
        <v>44586</v>
      </c>
      <c r="C2988" t="s">
        <v>1248</v>
      </c>
      <c r="D2988" s="2" t="s">
        <v>1192</v>
      </c>
      <c r="E2988" s="2" t="s">
        <v>1225</v>
      </c>
      <c r="F2988" s="2" t="s">
        <v>1531</v>
      </c>
      <c r="G2988" s="2" t="s">
        <v>1576</v>
      </c>
      <c r="H2988" s="2" t="s">
        <v>1541</v>
      </c>
      <c r="I2988" s="2" t="s">
        <v>1286</v>
      </c>
      <c r="J2988">
        <v>1.1020000000000001</v>
      </c>
    </row>
    <row r="2989" spans="1:10" hidden="1">
      <c r="A2989" t="str">
        <f t="shared" si="46"/>
        <v>44586CLE</v>
      </c>
      <c r="B2989" s="1">
        <v>44586</v>
      </c>
      <c r="C2989" t="s">
        <v>1249</v>
      </c>
      <c r="D2989" s="2" t="s">
        <v>1175</v>
      </c>
      <c r="E2989" s="2" t="s">
        <v>1280</v>
      </c>
      <c r="F2989" s="2" t="s">
        <v>1421</v>
      </c>
      <c r="G2989" s="2" t="s">
        <v>1399</v>
      </c>
      <c r="H2989" s="2" t="s">
        <v>1323</v>
      </c>
      <c r="I2989" s="2" t="s">
        <v>1384</v>
      </c>
      <c r="J2989">
        <v>1.026</v>
      </c>
    </row>
    <row r="2990" spans="1:10" hidden="1">
      <c r="A2990" t="str">
        <f t="shared" si="46"/>
        <v>44586GSW</v>
      </c>
      <c r="B2990" s="1">
        <v>44586</v>
      </c>
      <c r="C2990" t="s">
        <v>1250</v>
      </c>
      <c r="D2990" s="2" t="s">
        <v>1179</v>
      </c>
      <c r="E2990" s="2" t="s">
        <v>1363</v>
      </c>
      <c r="F2990" s="2" t="s">
        <v>1394</v>
      </c>
      <c r="G2990" s="2" t="s">
        <v>1280</v>
      </c>
      <c r="H2990" s="2" t="s">
        <v>1401</v>
      </c>
      <c r="I2990" s="2" t="s">
        <v>1428</v>
      </c>
      <c r="J2990">
        <v>1.077</v>
      </c>
    </row>
    <row r="2991" spans="1:10" hidden="1">
      <c r="A2991" t="str">
        <f t="shared" si="46"/>
        <v>44586TOR</v>
      </c>
      <c r="B2991" s="1">
        <v>44586</v>
      </c>
      <c r="C2991" t="s">
        <v>1251</v>
      </c>
      <c r="D2991" s="2" t="s">
        <v>1195</v>
      </c>
      <c r="E2991" s="2" t="s">
        <v>1384</v>
      </c>
      <c r="F2991" s="2" t="s">
        <v>1389</v>
      </c>
      <c r="G2991" s="2" t="s">
        <v>1423</v>
      </c>
      <c r="H2991" s="2" t="s">
        <v>1325</v>
      </c>
      <c r="I2991" s="2" t="s">
        <v>1542</v>
      </c>
      <c r="J2991">
        <v>1.085</v>
      </c>
    </row>
    <row r="2992" spans="1:10" hidden="1">
      <c r="A2992" t="str">
        <f t="shared" si="46"/>
        <v>44586POR</v>
      </c>
      <c r="B2992" s="1">
        <v>44586</v>
      </c>
      <c r="C2992" t="s">
        <v>1252</v>
      </c>
      <c r="D2992" s="2" t="s">
        <v>1193</v>
      </c>
      <c r="E2992" s="2" t="s">
        <v>1384</v>
      </c>
      <c r="F2992" s="2" t="s">
        <v>1381</v>
      </c>
      <c r="G2992" s="2" t="s">
        <v>1422</v>
      </c>
      <c r="H2992" s="2" t="s">
        <v>1437</v>
      </c>
      <c r="I2992" s="2" t="s">
        <v>1430</v>
      </c>
      <c r="J2992">
        <v>1.1439999999999999</v>
      </c>
    </row>
    <row r="2993" spans="1:10" hidden="1">
      <c r="A2993" t="str">
        <f t="shared" si="46"/>
        <v>44586IND</v>
      </c>
      <c r="B2993" s="1">
        <v>44586</v>
      </c>
      <c r="C2993" t="s">
        <v>1255</v>
      </c>
      <c r="D2993" s="2" t="s">
        <v>1181</v>
      </c>
      <c r="E2993" s="2" t="s">
        <v>1351</v>
      </c>
      <c r="F2993" s="2" t="s">
        <v>1351</v>
      </c>
      <c r="G2993" s="2" t="s">
        <v>1365</v>
      </c>
      <c r="H2993" s="2" t="s">
        <v>1473</v>
      </c>
      <c r="I2993" s="2" t="s">
        <v>1407</v>
      </c>
      <c r="J2993">
        <v>1.091</v>
      </c>
    </row>
    <row r="2994" spans="1:10" hidden="1">
      <c r="A2994" t="str">
        <f t="shared" si="46"/>
        <v>44586SAS</v>
      </c>
      <c r="B2994" s="1">
        <v>44586</v>
      </c>
      <c r="C2994" t="s">
        <v>1256</v>
      </c>
      <c r="D2994" s="2" t="s">
        <v>1194</v>
      </c>
      <c r="E2994" s="2" t="s">
        <v>1421</v>
      </c>
      <c r="F2994" s="2" t="s">
        <v>1223</v>
      </c>
      <c r="G2994" s="2" t="s">
        <v>1358</v>
      </c>
      <c r="H2994" s="2" t="s">
        <v>1360</v>
      </c>
      <c r="I2994" s="2" t="s">
        <v>1336</v>
      </c>
      <c r="J2994">
        <v>1.0780000000000001</v>
      </c>
    </row>
    <row r="2995" spans="1:10" hidden="1">
      <c r="A2995" t="str">
        <f t="shared" si="46"/>
        <v>44586SAC</v>
      </c>
      <c r="B2995" s="1">
        <v>44586</v>
      </c>
      <c r="C2995" t="s">
        <v>1260</v>
      </c>
      <c r="D2995" s="2" t="s">
        <v>1214</v>
      </c>
      <c r="E2995" s="2" t="s">
        <v>1421</v>
      </c>
      <c r="F2995" s="2" t="s">
        <v>1598</v>
      </c>
      <c r="G2995" s="2" t="s">
        <v>1670</v>
      </c>
      <c r="H2995" s="2" t="s">
        <v>1351</v>
      </c>
      <c r="I2995" s="2" t="s">
        <v>1331</v>
      </c>
      <c r="J2995">
        <v>1.1020000000000001</v>
      </c>
    </row>
    <row r="2996" spans="1:10" hidden="1">
      <c r="A2996" t="str">
        <f t="shared" si="46"/>
        <v>44586MIN</v>
      </c>
      <c r="B2996" s="1">
        <v>44586</v>
      </c>
      <c r="C2996" t="s">
        <v>1261</v>
      </c>
      <c r="D2996" s="2" t="s">
        <v>1187</v>
      </c>
      <c r="E2996" s="2" t="s">
        <v>1328</v>
      </c>
      <c r="F2996" s="2" t="s">
        <v>1655</v>
      </c>
      <c r="G2996" s="2" t="s">
        <v>1685</v>
      </c>
      <c r="H2996" s="2" t="s">
        <v>1300</v>
      </c>
      <c r="I2996" s="2" t="s">
        <v>1223</v>
      </c>
      <c r="J2996">
        <v>1.0609999999999999</v>
      </c>
    </row>
    <row r="2997" spans="1:10" hidden="1">
      <c r="A2997" t="str">
        <f t="shared" si="46"/>
        <v>44586WAS</v>
      </c>
      <c r="B2997" s="1">
        <v>44586</v>
      </c>
      <c r="C2997" t="s">
        <v>1262</v>
      </c>
      <c r="D2997" s="2" t="s">
        <v>1197</v>
      </c>
      <c r="E2997" s="2" t="s">
        <v>1328</v>
      </c>
      <c r="F2997" s="2" t="s">
        <v>1257</v>
      </c>
      <c r="G2997" s="2" t="s">
        <v>1717</v>
      </c>
      <c r="H2997" s="2" t="s">
        <v>1280</v>
      </c>
      <c r="I2997" s="2" t="s">
        <v>1381</v>
      </c>
      <c r="J2997">
        <v>1.077</v>
      </c>
    </row>
    <row r="2998" spans="1:10" hidden="1">
      <c r="A2998" t="str">
        <f t="shared" si="46"/>
        <v>44586BOS</v>
      </c>
      <c r="B2998" s="1">
        <v>44586</v>
      </c>
      <c r="C2998" t="s">
        <v>1263</v>
      </c>
      <c r="D2998" s="2" t="s">
        <v>1172</v>
      </c>
      <c r="E2998" s="2" t="s">
        <v>1440</v>
      </c>
      <c r="F2998" s="2" t="s">
        <v>1460</v>
      </c>
      <c r="G2998" s="2" t="s">
        <v>1477</v>
      </c>
      <c r="H2998" s="2" t="s">
        <v>1542</v>
      </c>
      <c r="I2998" s="2" t="s">
        <v>1440</v>
      </c>
      <c r="J2998">
        <v>1.105</v>
      </c>
    </row>
    <row r="2999" spans="1:10" hidden="1">
      <c r="A2999" t="str">
        <f t="shared" si="46"/>
        <v>44586DAL</v>
      </c>
      <c r="B2999" s="1">
        <v>44586</v>
      </c>
      <c r="C2999" t="s">
        <v>1264</v>
      </c>
      <c r="D2999" s="2" t="s">
        <v>1176</v>
      </c>
      <c r="E2999" s="2" t="s">
        <v>1542</v>
      </c>
      <c r="F2999" s="2" t="s">
        <v>1336</v>
      </c>
      <c r="G2999" s="2" t="s">
        <v>1332</v>
      </c>
      <c r="H2999" s="2" t="s">
        <v>1421</v>
      </c>
      <c r="I2999" s="2" t="s">
        <v>1226</v>
      </c>
      <c r="J2999">
        <v>1.119</v>
      </c>
    </row>
    <row r="3000" spans="1:10" hidden="1">
      <c r="A3000" t="str">
        <f t="shared" si="46"/>
        <v>44586LAL</v>
      </c>
      <c r="B3000" s="1">
        <v>44586</v>
      </c>
      <c r="C3000" t="s">
        <v>1265</v>
      </c>
      <c r="D3000" s="2" t="s">
        <v>1183</v>
      </c>
      <c r="E3000" s="2" t="s">
        <v>1293</v>
      </c>
      <c r="F3000" s="2" t="s">
        <v>1542</v>
      </c>
      <c r="G3000" s="2" t="s">
        <v>1501</v>
      </c>
      <c r="H3000" s="2" t="s">
        <v>1421</v>
      </c>
      <c r="I3000" s="2" t="s">
        <v>1332</v>
      </c>
      <c r="J3000">
        <v>1.0620000000000001</v>
      </c>
    </row>
    <row r="3001" spans="1:10" hidden="1">
      <c r="A3001" t="str">
        <f t="shared" si="46"/>
        <v>44586NYK</v>
      </c>
      <c r="B3001" s="1">
        <v>44586</v>
      </c>
      <c r="C3001" t="s">
        <v>1266</v>
      </c>
      <c r="D3001" s="2" t="s">
        <v>1189</v>
      </c>
      <c r="E3001" s="2" t="s">
        <v>1293</v>
      </c>
      <c r="F3001" s="2" t="s">
        <v>1368</v>
      </c>
      <c r="G3001" s="2" t="s">
        <v>1279</v>
      </c>
      <c r="H3001" s="2" t="s">
        <v>1381</v>
      </c>
      <c r="I3001" s="2" t="s">
        <v>1226</v>
      </c>
      <c r="J3001">
        <v>1.0680000000000001</v>
      </c>
    </row>
    <row r="3002" spans="1:10" hidden="1">
      <c r="A3002" t="str">
        <f t="shared" si="46"/>
        <v>44586NOP</v>
      </c>
      <c r="B3002" s="1">
        <v>44586</v>
      </c>
      <c r="C3002" t="s">
        <v>1267</v>
      </c>
      <c r="D3002" s="2" t="s">
        <v>1188</v>
      </c>
      <c r="E3002" s="2" t="s">
        <v>1366</v>
      </c>
      <c r="F3002" s="2" t="s">
        <v>1326</v>
      </c>
      <c r="G3002" s="2" t="s">
        <v>1384</v>
      </c>
      <c r="H3002" s="2" t="s">
        <v>1288</v>
      </c>
      <c r="I3002" s="2" t="s">
        <v>1450</v>
      </c>
      <c r="J3002">
        <v>1.1020000000000001</v>
      </c>
    </row>
    <row r="3003" spans="1:10" hidden="1">
      <c r="A3003" t="str">
        <f t="shared" si="46"/>
        <v>44586HOU</v>
      </c>
      <c r="B3003" s="1">
        <v>44586</v>
      </c>
      <c r="C3003" t="s">
        <v>1268</v>
      </c>
      <c r="D3003" s="2" t="s">
        <v>1180</v>
      </c>
      <c r="E3003" s="2" t="s">
        <v>1301</v>
      </c>
      <c r="F3003" s="2" t="s">
        <v>1422</v>
      </c>
      <c r="G3003" s="2" t="s">
        <v>1433</v>
      </c>
      <c r="H3003" s="2" t="s">
        <v>1426</v>
      </c>
      <c r="I3003" s="2" t="s">
        <v>1227</v>
      </c>
      <c r="J3003">
        <v>1.04</v>
      </c>
    </row>
    <row r="3004" spans="1:10" hidden="1">
      <c r="A3004" t="str">
        <f t="shared" si="46"/>
        <v>44586LAC</v>
      </c>
      <c r="B3004" s="1">
        <v>44586</v>
      </c>
      <c r="C3004" t="s">
        <v>1269</v>
      </c>
      <c r="D3004" s="2" t="s">
        <v>1182</v>
      </c>
      <c r="E3004" s="2" t="s">
        <v>1301</v>
      </c>
      <c r="F3004" s="2" t="s">
        <v>1528</v>
      </c>
      <c r="G3004" s="2" t="s">
        <v>1462</v>
      </c>
      <c r="H3004" s="2" t="s">
        <v>1332</v>
      </c>
      <c r="I3004" s="2" t="s">
        <v>1336</v>
      </c>
      <c r="J3004">
        <v>1.147</v>
      </c>
    </row>
    <row r="3005" spans="1:10" hidden="1">
      <c r="A3005" t="str">
        <f t="shared" si="46"/>
        <v>44586ORL</v>
      </c>
      <c r="B3005" s="1">
        <v>44586</v>
      </c>
      <c r="C3005" t="s">
        <v>1270</v>
      </c>
      <c r="D3005" s="2" t="s">
        <v>1191</v>
      </c>
      <c r="E3005" s="2" t="s">
        <v>1454</v>
      </c>
      <c r="F3005" s="2" t="s">
        <v>1439</v>
      </c>
      <c r="G3005" s="2" t="s">
        <v>1535</v>
      </c>
      <c r="H3005" s="2" t="s">
        <v>1456</v>
      </c>
      <c r="I3005" s="2" t="s">
        <v>1455</v>
      </c>
      <c r="J3005">
        <v>1.0209999999999999</v>
      </c>
    </row>
    <row r="3006" spans="1:10" hidden="1">
      <c r="A3006" t="str">
        <f t="shared" si="46"/>
        <v>44586DET</v>
      </c>
      <c r="B3006" s="1">
        <v>44586</v>
      </c>
      <c r="C3006" t="s">
        <v>1271</v>
      </c>
      <c r="D3006" s="2" t="s">
        <v>1178</v>
      </c>
      <c r="E3006" s="2" t="s">
        <v>1377</v>
      </c>
      <c r="F3006" s="2" t="s">
        <v>1588</v>
      </c>
      <c r="G3006" s="2" t="s">
        <v>1223</v>
      </c>
      <c r="H3006" s="2" t="s">
        <v>1396</v>
      </c>
      <c r="I3006" s="2" t="s">
        <v>1507</v>
      </c>
      <c r="J3006">
        <v>1.048</v>
      </c>
    </row>
    <row r="3007" spans="1:10" hidden="1">
      <c r="A3007" t="str">
        <f t="shared" si="46"/>
        <v>44586OKC</v>
      </c>
      <c r="B3007" s="1">
        <v>44586</v>
      </c>
      <c r="C3007" t="s">
        <v>1273</v>
      </c>
      <c r="D3007" s="2" t="s">
        <v>1190</v>
      </c>
      <c r="E3007" s="2" t="s">
        <v>1483</v>
      </c>
      <c r="F3007" s="2" t="s">
        <v>1511</v>
      </c>
      <c r="G3007" s="2" t="s">
        <v>1398</v>
      </c>
      <c r="H3007" s="2" t="s">
        <v>1520</v>
      </c>
      <c r="I3007" s="2" t="s">
        <v>1452</v>
      </c>
      <c r="J3007">
        <v>1.0069999999999999</v>
      </c>
    </row>
    <row r="3008" spans="1:10" hidden="1">
      <c r="A3008" t="str">
        <f t="shared" si="46"/>
        <v>44587--</v>
      </c>
      <c r="B3008" s="1">
        <v>44587</v>
      </c>
      <c r="C3008" t="s">
        <v>1209</v>
      </c>
      <c r="D3008" s="2" t="s">
        <v>1209</v>
      </c>
      <c r="E3008" s="2" t="s">
        <v>1209</v>
      </c>
      <c r="F3008" s="2" t="s">
        <v>1209</v>
      </c>
      <c r="G3008" s="2" t="s">
        <v>1209</v>
      </c>
      <c r="H3008" s="2" t="s">
        <v>1209</v>
      </c>
      <c r="I3008" s="2" t="s">
        <v>1209</v>
      </c>
      <c r="J3008" t="s">
        <v>1209</v>
      </c>
    </row>
    <row r="3009" spans="1:10" hidden="1">
      <c r="A3009" t="str">
        <f t="shared" si="46"/>
        <v>44587UTA</v>
      </c>
      <c r="B3009" s="1">
        <v>44587</v>
      </c>
      <c r="C3009" t="s">
        <v>1237</v>
      </c>
      <c r="D3009" s="2" t="s">
        <v>1196</v>
      </c>
      <c r="E3009" s="2" t="s">
        <v>1416</v>
      </c>
      <c r="F3009" s="2" t="s">
        <v>1391</v>
      </c>
      <c r="G3009" s="2" t="s">
        <v>1224</v>
      </c>
      <c r="H3009" s="2" t="s">
        <v>1310</v>
      </c>
      <c r="I3009" s="2" t="s">
        <v>1438</v>
      </c>
      <c r="J3009">
        <v>1.1459999999999999</v>
      </c>
    </row>
    <row r="3010" spans="1:10">
      <c r="A3010" t="str">
        <f t="shared" si="46"/>
        <v>44587ATL</v>
      </c>
      <c r="B3010" s="1">
        <v>44587</v>
      </c>
      <c r="C3010" t="s">
        <v>1238</v>
      </c>
      <c r="D3010" s="2" t="s">
        <v>1168</v>
      </c>
      <c r="E3010" s="2" t="s">
        <v>1582</v>
      </c>
      <c r="F3010" s="2" t="s">
        <v>1570</v>
      </c>
      <c r="G3010" s="2" t="s">
        <v>1401</v>
      </c>
      <c r="H3010" s="2" t="s">
        <v>1275</v>
      </c>
      <c r="I3010" s="2" t="s">
        <v>1391</v>
      </c>
      <c r="J3010">
        <v>1.109</v>
      </c>
    </row>
    <row r="3011" spans="1:10" hidden="1">
      <c r="A3011" t="str">
        <f t="shared" ref="A3011:A3074" si="47">_xlfn.CONCAT(B3011,D3011)</f>
        <v>44587PHX</v>
      </c>
      <c r="B3011" s="1">
        <v>44587</v>
      </c>
      <c r="C3011" t="s">
        <v>1240</v>
      </c>
      <c r="D3011" s="2" t="s">
        <v>1215</v>
      </c>
      <c r="E3011" s="2" t="s">
        <v>1446</v>
      </c>
      <c r="F3011" s="2" t="s">
        <v>1447</v>
      </c>
      <c r="G3011" s="2" t="s">
        <v>1220</v>
      </c>
      <c r="H3011" s="2" t="s">
        <v>1528</v>
      </c>
      <c r="I3011" s="2" t="s">
        <v>1427</v>
      </c>
      <c r="J3011">
        <v>1.133</v>
      </c>
    </row>
    <row r="3012" spans="1:10" hidden="1">
      <c r="A3012" t="str">
        <f t="shared" si="47"/>
        <v>44587MIA</v>
      </c>
      <c r="B3012" s="1">
        <v>44587</v>
      </c>
      <c r="C3012" t="s">
        <v>1241</v>
      </c>
      <c r="D3012" s="2" t="s">
        <v>1185</v>
      </c>
      <c r="E3012" s="2" t="s">
        <v>1446</v>
      </c>
      <c r="F3012" s="2" t="s">
        <v>1320</v>
      </c>
      <c r="G3012" s="2" t="s">
        <v>1362</v>
      </c>
      <c r="H3012" s="2" t="s">
        <v>1279</v>
      </c>
      <c r="I3012" s="2" t="s">
        <v>1425</v>
      </c>
      <c r="J3012">
        <v>1.073</v>
      </c>
    </row>
    <row r="3013" spans="1:10" hidden="1">
      <c r="A3013" t="str">
        <f t="shared" si="47"/>
        <v>44587CHA</v>
      </c>
      <c r="B3013" s="1">
        <v>44587</v>
      </c>
      <c r="C3013" t="s">
        <v>1242</v>
      </c>
      <c r="D3013" s="2" t="s">
        <v>1174</v>
      </c>
      <c r="E3013" s="2" t="s">
        <v>1546</v>
      </c>
      <c r="F3013" s="2" t="s">
        <v>1426</v>
      </c>
      <c r="G3013" s="2" t="s">
        <v>1698</v>
      </c>
      <c r="H3013" s="2" t="s">
        <v>1223</v>
      </c>
      <c r="I3013" s="2" t="s">
        <v>1427</v>
      </c>
      <c r="J3013">
        <v>1.075</v>
      </c>
    </row>
    <row r="3014" spans="1:10" hidden="1">
      <c r="A3014" t="str">
        <f t="shared" si="47"/>
        <v>44587BKN</v>
      </c>
      <c r="B3014" s="1">
        <v>44587</v>
      </c>
      <c r="C3014" t="s">
        <v>1243</v>
      </c>
      <c r="D3014" s="2" t="s">
        <v>1171</v>
      </c>
      <c r="E3014" s="2" t="s">
        <v>1474</v>
      </c>
      <c r="F3014" s="2" t="s">
        <v>1576</v>
      </c>
      <c r="G3014" s="2" t="s">
        <v>1569</v>
      </c>
      <c r="H3014" s="2" t="s">
        <v>1295</v>
      </c>
      <c r="I3014" s="2" t="s">
        <v>1275</v>
      </c>
      <c r="J3014">
        <v>1.1439999999999999</v>
      </c>
    </row>
    <row r="3015" spans="1:10" hidden="1">
      <c r="A3015" t="str">
        <f t="shared" si="47"/>
        <v>44587MIL</v>
      </c>
      <c r="B3015" s="1">
        <v>44587</v>
      </c>
      <c r="C3015" t="s">
        <v>1244</v>
      </c>
      <c r="D3015" s="2" t="s">
        <v>1186</v>
      </c>
      <c r="E3015" s="2" t="s">
        <v>1427</v>
      </c>
      <c r="F3015" s="2" t="s">
        <v>1416</v>
      </c>
      <c r="G3015" s="2" t="s">
        <v>1628</v>
      </c>
      <c r="H3015" s="2" t="s">
        <v>1304</v>
      </c>
      <c r="I3015" s="2" t="s">
        <v>1422</v>
      </c>
      <c r="J3015">
        <v>1.129</v>
      </c>
    </row>
    <row r="3016" spans="1:10" hidden="1">
      <c r="A3016" t="str">
        <f t="shared" si="47"/>
        <v>44587CHI</v>
      </c>
      <c r="B3016" s="1">
        <v>44587</v>
      </c>
      <c r="C3016" t="s">
        <v>1245</v>
      </c>
      <c r="D3016" s="2" t="s">
        <v>1173</v>
      </c>
      <c r="E3016" s="2" t="s">
        <v>1427</v>
      </c>
      <c r="F3016" s="2" t="s">
        <v>1449</v>
      </c>
      <c r="G3016" s="2" t="s">
        <v>1426</v>
      </c>
      <c r="H3016" s="2" t="s">
        <v>1486</v>
      </c>
      <c r="I3016" s="2" t="s">
        <v>1439</v>
      </c>
      <c r="J3016">
        <v>1.081</v>
      </c>
    </row>
    <row r="3017" spans="1:10" hidden="1">
      <c r="A3017" t="str">
        <f t="shared" si="47"/>
        <v>44587DEN</v>
      </c>
      <c r="B3017" s="1">
        <v>44587</v>
      </c>
      <c r="C3017" t="s">
        <v>1246</v>
      </c>
      <c r="D3017" s="2" t="s">
        <v>1177</v>
      </c>
      <c r="E3017" s="2" t="s">
        <v>1323</v>
      </c>
      <c r="F3017" s="2" t="s">
        <v>1571</v>
      </c>
      <c r="G3017" s="2" t="s">
        <v>1479</v>
      </c>
      <c r="H3017" s="2" t="s">
        <v>1458</v>
      </c>
      <c r="I3017" s="2" t="s">
        <v>1291</v>
      </c>
      <c r="J3017">
        <v>1.1359999999999999</v>
      </c>
    </row>
    <row r="3018" spans="1:10" hidden="1">
      <c r="A3018" t="str">
        <f t="shared" si="47"/>
        <v>44587MEM</v>
      </c>
      <c r="B3018" s="1">
        <v>44587</v>
      </c>
      <c r="C3018" t="s">
        <v>1247</v>
      </c>
      <c r="D3018" s="2" t="s">
        <v>1184</v>
      </c>
      <c r="E3018" s="2" t="s">
        <v>1425</v>
      </c>
      <c r="F3018" s="2" t="s">
        <v>1300</v>
      </c>
      <c r="G3018" s="2" t="s">
        <v>1612</v>
      </c>
      <c r="H3018" s="2" t="s">
        <v>1391</v>
      </c>
      <c r="I3018" s="2" t="s">
        <v>1387</v>
      </c>
      <c r="J3018">
        <v>1.0880000000000001</v>
      </c>
    </row>
    <row r="3019" spans="1:10" hidden="1">
      <c r="A3019" t="str">
        <f t="shared" si="47"/>
        <v>44587PHI</v>
      </c>
      <c r="B3019" s="1">
        <v>44587</v>
      </c>
      <c r="C3019" t="s">
        <v>1248</v>
      </c>
      <c r="D3019" s="2" t="s">
        <v>1192</v>
      </c>
      <c r="E3019" s="2" t="s">
        <v>1225</v>
      </c>
      <c r="F3019" s="2" t="s">
        <v>1531</v>
      </c>
      <c r="G3019" s="2" t="s">
        <v>1576</v>
      </c>
      <c r="H3019" s="2" t="s">
        <v>1541</v>
      </c>
      <c r="I3019" s="2" t="s">
        <v>1286</v>
      </c>
      <c r="J3019">
        <v>1.1020000000000001</v>
      </c>
    </row>
    <row r="3020" spans="1:10" hidden="1">
      <c r="A3020" t="str">
        <f t="shared" si="47"/>
        <v>44587CLE</v>
      </c>
      <c r="B3020" s="1">
        <v>44587</v>
      </c>
      <c r="C3020" t="s">
        <v>1249</v>
      </c>
      <c r="D3020" s="2" t="s">
        <v>1175</v>
      </c>
      <c r="E3020" s="2" t="s">
        <v>1288</v>
      </c>
      <c r="F3020" s="2" t="s">
        <v>1503</v>
      </c>
      <c r="G3020" s="2" t="s">
        <v>1212</v>
      </c>
      <c r="H3020" s="2" t="s">
        <v>1280</v>
      </c>
      <c r="I3020" s="2" t="s">
        <v>1384</v>
      </c>
      <c r="J3020">
        <v>1.026</v>
      </c>
    </row>
    <row r="3021" spans="1:10" hidden="1">
      <c r="A3021" t="str">
        <f t="shared" si="47"/>
        <v>44587GSW</v>
      </c>
      <c r="B3021" s="1">
        <v>44587</v>
      </c>
      <c r="C3021" t="s">
        <v>1250</v>
      </c>
      <c r="D3021" s="2" t="s">
        <v>1179</v>
      </c>
      <c r="E3021" s="2" t="s">
        <v>1363</v>
      </c>
      <c r="F3021" s="2" t="s">
        <v>1394</v>
      </c>
      <c r="G3021" s="2" t="s">
        <v>1280</v>
      </c>
      <c r="H3021" s="2" t="s">
        <v>1401</v>
      </c>
      <c r="I3021" s="2" t="s">
        <v>1428</v>
      </c>
      <c r="J3021">
        <v>1.077</v>
      </c>
    </row>
    <row r="3022" spans="1:10" hidden="1">
      <c r="A3022" t="str">
        <f t="shared" si="47"/>
        <v>44587TOR</v>
      </c>
      <c r="B3022" s="1">
        <v>44587</v>
      </c>
      <c r="C3022" t="s">
        <v>1251</v>
      </c>
      <c r="D3022" s="2" t="s">
        <v>1195</v>
      </c>
      <c r="E3022" s="2" t="s">
        <v>1384</v>
      </c>
      <c r="F3022" s="2" t="s">
        <v>1389</v>
      </c>
      <c r="G3022" s="2" t="s">
        <v>1423</v>
      </c>
      <c r="H3022" s="2" t="s">
        <v>1325</v>
      </c>
      <c r="I3022" s="2" t="s">
        <v>1542</v>
      </c>
      <c r="J3022">
        <v>1.085</v>
      </c>
    </row>
    <row r="3023" spans="1:10" hidden="1">
      <c r="A3023" t="str">
        <f t="shared" si="47"/>
        <v>44587POR</v>
      </c>
      <c r="B3023" s="1">
        <v>44587</v>
      </c>
      <c r="C3023" t="s">
        <v>1252</v>
      </c>
      <c r="D3023" s="2" t="s">
        <v>1193</v>
      </c>
      <c r="E3023" s="2" t="s">
        <v>1384</v>
      </c>
      <c r="F3023" s="2" t="s">
        <v>1381</v>
      </c>
      <c r="G3023" s="2" t="s">
        <v>1422</v>
      </c>
      <c r="H3023" s="2" t="s">
        <v>1437</v>
      </c>
      <c r="I3023" s="2" t="s">
        <v>1430</v>
      </c>
      <c r="J3023">
        <v>1.1439999999999999</v>
      </c>
    </row>
    <row r="3024" spans="1:10" hidden="1">
      <c r="A3024" t="str">
        <f t="shared" si="47"/>
        <v>44587IND</v>
      </c>
      <c r="B3024" s="1">
        <v>44587</v>
      </c>
      <c r="C3024" t="s">
        <v>1255</v>
      </c>
      <c r="D3024" s="2" t="s">
        <v>1181</v>
      </c>
      <c r="E3024" s="2" t="s">
        <v>1351</v>
      </c>
      <c r="F3024" s="2" t="s">
        <v>1428</v>
      </c>
      <c r="G3024" s="2" t="s">
        <v>1541</v>
      </c>
      <c r="H3024" s="2" t="s">
        <v>1473</v>
      </c>
      <c r="I3024" s="2" t="s">
        <v>1210</v>
      </c>
      <c r="J3024">
        <v>1.091</v>
      </c>
    </row>
    <row r="3025" spans="1:10" hidden="1">
      <c r="A3025" t="str">
        <f t="shared" si="47"/>
        <v>44587SAS</v>
      </c>
      <c r="B3025" s="1">
        <v>44587</v>
      </c>
      <c r="C3025" t="s">
        <v>1256</v>
      </c>
      <c r="D3025" s="2" t="s">
        <v>1194</v>
      </c>
      <c r="E3025" s="2" t="s">
        <v>1421</v>
      </c>
      <c r="F3025" s="2" t="s">
        <v>1223</v>
      </c>
      <c r="G3025" s="2" t="s">
        <v>1358</v>
      </c>
      <c r="H3025" s="2" t="s">
        <v>1360</v>
      </c>
      <c r="I3025" s="2" t="s">
        <v>1336</v>
      </c>
      <c r="J3025">
        <v>1.0780000000000001</v>
      </c>
    </row>
    <row r="3026" spans="1:10" hidden="1">
      <c r="A3026" t="str">
        <f t="shared" si="47"/>
        <v>44587SAC</v>
      </c>
      <c r="B3026" s="1">
        <v>44587</v>
      </c>
      <c r="C3026" t="s">
        <v>1260</v>
      </c>
      <c r="D3026" s="2" t="s">
        <v>1214</v>
      </c>
      <c r="E3026" s="2" t="s">
        <v>1421</v>
      </c>
      <c r="F3026" s="2" t="s">
        <v>1598</v>
      </c>
      <c r="G3026" s="2" t="s">
        <v>1670</v>
      </c>
      <c r="H3026" s="2" t="s">
        <v>1351</v>
      </c>
      <c r="I3026" s="2" t="s">
        <v>1331</v>
      </c>
      <c r="J3026">
        <v>1.1020000000000001</v>
      </c>
    </row>
    <row r="3027" spans="1:10" hidden="1">
      <c r="A3027" t="str">
        <f t="shared" si="47"/>
        <v>44587MIN</v>
      </c>
      <c r="B3027" s="1">
        <v>44587</v>
      </c>
      <c r="C3027" t="s">
        <v>1261</v>
      </c>
      <c r="D3027" s="2" t="s">
        <v>1187</v>
      </c>
      <c r="E3027" s="2" t="s">
        <v>1328</v>
      </c>
      <c r="F3027" s="2" t="s">
        <v>1655</v>
      </c>
      <c r="G3027" s="2" t="s">
        <v>1685</v>
      </c>
      <c r="H3027" s="2" t="s">
        <v>1300</v>
      </c>
      <c r="I3027" s="2" t="s">
        <v>1223</v>
      </c>
      <c r="J3027">
        <v>1.0609999999999999</v>
      </c>
    </row>
    <row r="3028" spans="1:10" hidden="1">
      <c r="A3028" t="str">
        <f t="shared" si="47"/>
        <v>44587WAS</v>
      </c>
      <c r="B3028" s="1">
        <v>44587</v>
      </c>
      <c r="C3028" t="s">
        <v>1262</v>
      </c>
      <c r="D3028" s="2" t="s">
        <v>1197</v>
      </c>
      <c r="E3028" s="2" t="s">
        <v>1328</v>
      </c>
      <c r="F3028" s="2" t="s">
        <v>1257</v>
      </c>
      <c r="G3028" s="2" t="s">
        <v>1717</v>
      </c>
      <c r="H3028" s="2" t="s">
        <v>1280</v>
      </c>
      <c r="I3028" s="2" t="s">
        <v>1381</v>
      </c>
      <c r="J3028">
        <v>1.077</v>
      </c>
    </row>
    <row r="3029" spans="1:10" hidden="1">
      <c r="A3029" t="str">
        <f t="shared" si="47"/>
        <v>44587BOS</v>
      </c>
      <c r="B3029" s="1">
        <v>44587</v>
      </c>
      <c r="C3029" t="s">
        <v>1263</v>
      </c>
      <c r="D3029" s="2" t="s">
        <v>1172</v>
      </c>
      <c r="E3029" s="2" t="s">
        <v>1440</v>
      </c>
      <c r="F3029" s="2" t="s">
        <v>1460</v>
      </c>
      <c r="G3029" s="2" t="s">
        <v>1477</v>
      </c>
      <c r="H3029" s="2" t="s">
        <v>1542</v>
      </c>
      <c r="I3029" s="2" t="s">
        <v>1440</v>
      </c>
      <c r="J3029">
        <v>1.105</v>
      </c>
    </row>
    <row r="3030" spans="1:10" hidden="1">
      <c r="A3030" t="str">
        <f t="shared" si="47"/>
        <v>44587DAL</v>
      </c>
      <c r="B3030" s="1">
        <v>44587</v>
      </c>
      <c r="C3030" t="s">
        <v>1264</v>
      </c>
      <c r="D3030" s="2" t="s">
        <v>1176</v>
      </c>
      <c r="E3030" s="2" t="s">
        <v>1542</v>
      </c>
      <c r="F3030" s="2" t="s">
        <v>1336</v>
      </c>
      <c r="G3030" s="2" t="s">
        <v>1332</v>
      </c>
      <c r="H3030" s="2" t="s">
        <v>1421</v>
      </c>
      <c r="I3030" s="2" t="s">
        <v>1226</v>
      </c>
      <c r="J3030">
        <v>1.119</v>
      </c>
    </row>
    <row r="3031" spans="1:10" hidden="1">
      <c r="A3031" t="str">
        <f t="shared" si="47"/>
        <v>44587LAL</v>
      </c>
      <c r="B3031" s="1">
        <v>44587</v>
      </c>
      <c r="C3031" t="s">
        <v>1265</v>
      </c>
      <c r="D3031" s="2" t="s">
        <v>1183</v>
      </c>
      <c r="E3031" s="2" t="s">
        <v>1293</v>
      </c>
      <c r="F3031" s="2" t="s">
        <v>1542</v>
      </c>
      <c r="G3031" s="2" t="s">
        <v>1501</v>
      </c>
      <c r="H3031" s="2" t="s">
        <v>1421</v>
      </c>
      <c r="I3031" s="2" t="s">
        <v>1332</v>
      </c>
      <c r="J3031">
        <v>1.0620000000000001</v>
      </c>
    </row>
    <row r="3032" spans="1:10" hidden="1">
      <c r="A3032" t="str">
        <f t="shared" si="47"/>
        <v>44587NYK</v>
      </c>
      <c r="B3032" s="1">
        <v>44587</v>
      </c>
      <c r="C3032" t="s">
        <v>1266</v>
      </c>
      <c r="D3032" s="2" t="s">
        <v>1189</v>
      </c>
      <c r="E3032" s="2" t="s">
        <v>1381</v>
      </c>
      <c r="F3032" s="2" t="s">
        <v>1468</v>
      </c>
      <c r="G3032" s="2" t="s">
        <v>1408</v>
      </c>
      <c r="H3032" s="2" t="s">
        <v>1381</v>
      </c>
      <c r="I3032" s="2" t="s">
        <v>1295</v>
      </c>
      <c r="J3032">
        <v>1.0680000000000001</v>
      </c>
    </row>
    <row r="3033" spans="1:10" hidden="1">
      <c r="A3033" t="str">
        <f t="shared" si="47"/>
        <v>44587NOP</v>
      </c>
      <c r="B3033" s="1">
        <v>44587</v>
      </c>
      <c r="C3033" t="s">
        <v>1267</v>
      </c>
      <c r="D3033" s="2" t="s">
        <v>1188</v>
      </c>
      <c r="E3033" s="2" t="s">
        <v>1426</v>
      </c>
      <c r="F3033" s="2" t="s">
        <v>1210</v>
      </c>
      <c r="G3033" s="2" t="s">
        <v>1359</v>
      </c>
      <c r="H3033" s="2" t="s">
        <v>1280</v>
      </c>
      <c r="I3033" s="2" t="s">
        <v>1450</v>
      </c>
      <c r="J3033">
        <v>1.1020000000000001</v>
      </c>
    </row>
    <row r="3034" spans="1:10" hidden="1">
      <c r="A3034" t="str">
        <f t="shared" si="47"/>
        <v>44587HOU</v>
      </c>
      <c r="B3034" s="1">
        <v>44587</v>
      </c>
      <c r="C3034" t="s">
        <v>1268</v>
      </c>
      <c r="D3034" s="2" t="s">
        <v>1180</v>
      </c>
      <c r="E3034" s="2" t="s">
        <v>1301</v>
      </c>
      <c r="F3034" s="2" t="s">
        <v>1422</v>
      </c>
      <c r="G3034" s="2" t="s">
        <v>1433</v>
      </c>
      <c r="H3034" s="2" t="s">
        <v>1426</v>
      </c>
      <c r="I3034" s="2" t="s">
        <v>1227</v>
      </c>
      <c r="J3034">
        <v>1.04</v>
      </c>
    </row>
    <row r="3035" spans="1:10" hidden="1">
      <c r="A3035" t="str">
        <f t="shared" si="47"/>
        <v>44587LAC</v>
      </c>
      <c r="B3035" s="1">
        <v>44587</v>
      </c>
      <c r="C3035" t="s">
        <v>1269</v>
      </c>
      <c r="D3035" s="2" t="s">
        <v>1182</v>
      </c>
      <c r="E3035" s="2" t="s">
        <v>1301</v>
      </c>
      <c r="F3035" s="2" t="s">
        <v>1528</v>
      </c>
      <c r="G3035" s="2" t="s">
        <v>1462</v>
      </c>
      <c r="H3035" s="2" t="s">
        <v>1332</v>
      </c>
      <c r="I3035" s="2" t="s">
        <v>1336</v>
      </c>
      <c r="J3035">
        <v>1.147</v>
      </c>
    </row>
    <row r="3036" spans="1:10" hidden="1">
      <c r="A3036" t="str">
        <f t="shared" si="47"/>
        <v>44587ORL</v>
      </c>
      <c r="B3036" s="1">
        <v>44587</v>
      </c>
      <c r="C3036" t="s">
        <v>1270</v>
      </c>
      <c r="D3036" s="2" t="s">
        <v>1191</v>
      </c>
      <c r="E3036" s="2" t="s">
        <v>1454</v>
      </c>
      <c r="F3036" s="2" t="s">
        <v>1439</v>
      </c>
      <c r="G3036" s="2" t="s">
        <v>1535</v>
      </c>
      <c r="H3036" s="2" t="s">
        <v>1456</v>
      </c>
      <c r="I3036" s="2" t="s">
        <v>1455</v>
      </c>
      <c r="J3036">
        <v>1.0209999999999999</v>
      </c>
    </row>
    <row r="3037" spans="1:10" hidden="1">
      <c r="A3037" t="str">
        <f t="shared" si="47"/>
        <v>44587DET</v>
      </c>
      <c r="B3037" s="1">
        <v>44587</v>
      </c>
      <c r="C3037" t="s">
        <v>1271</v>
      </c>
      <c r="D3037" s="2" t="s">
        <v>1178</v>
      </c>
      <c r="E3037" s="2" t="s">
        <v>1377</v>
      </c>
      <c r="F3037" s="2" t="s">
        <v>1588</v>
      </c>
      <c r="G3037" s="2" t="s">
        <v>1223</v>
      </c>
      <c r="H3037" s="2" t="s">
        <v>1396</v>
      </c>
      <c r="I3037" s="2" t="s">
        <v>1507</v>
      </c>
      <c r="J3037">
        <v>1.048</v>
      </c>
    </row>
    <row r="3038" spans="1:10" hidden="1">
      <c r="A3038" t="str">
        <f t="shared" si="47"/>
        <v>44587OKC</v>
      </c>
      <c r="B3038" s="1">
        <v>44587</v>
      </c>
      <c r="C3038" t="s">
        <v>1273</v>
      </c>
      <c r="D3038" s="2" t="s">
        <v>1190</v>
      </c>
      <c r="E3038" s="2" t="s">
        <v>1377</v>
      </c>
      <c r="F3038" s="2" t="s">
        <v>1307</v>
      </c>
      <c r="G3038" s="2" t="s">
        <v>1332</v>
      </c>
      <c r="H3038" s="2" t="s">
        <v>1343</v>
      </c>
      <c r="I3038" s="2" t="s">
        <v>1452</v>
      </c>
      <c r="J3038">
        <v>1.0069999999999999</v>
      </c>
    </row>
    <row r="3039" spans="1:10" hidden="1">
      <c r="A3039" t="str">
        <f t="shared" si="47"/>
        <v>44588--</v>
      </c>
      <c r="B3039" s="1">
        <v>44588</v>
      </c>
      <c r="C3039" t="s">
        <v>1209</v>
      </c>
      <c r="D3039" s="2" t="s">
        <v>1209</v>
      </c>
      <c r="E3039" s="2" t="s">
        <v>1209</v>
      </c>
      <c r="F3039" s="2" t="s">
        <v>1209</v>
      </c>
      <c r="G3039" s="2" t="s">
        <v>1209</v>
      </c>
      <c r="H3039" s="2" t="s">
        <v>1209</v>
      </c>
      <c r="I3039" s="2" t="s">
        <v>1209</v>
      </c>
      <c r="J3039" t="s">
        <v>1209</v>
      </c>
    </row>
    <row r="3040" spans="1:10" hidden="1">
      <c r="A3040" t="str">
        <f t="shared" si="47"/>
        <v>44588UTA</v>
      </c>
      <c r="B3040" s="1">
        <v>44588</v>
      </c>
      <c r="C3040" t="s">
        <v>1237</v>
      </c>
      <c r="D3040" s="2" t="s">
        <v>1196</v>
      </c>
      <c r="E3040" s="2" t="s">
        <v>1416</v>
      </c>
      <c r="F3040" s="2" t="s">
        <v>1391</v>
      </c>
      <c r="G3040" s="2" t="s">
        <v>1224</v>
      </c>
      <c r="H3040" s="2" t="s">
        <v>1310</v>
      </c>
      <c r="I3040" s="2" t="s">
        <v>1438</v>
      </c>
      <c r="J3040">
        <v>1.1459999999999999</v>
      </c>
    </row>
    <row r="3041" spans="1:10">
      <c r="A3041" t="str">
        <f t="shared" si="47"/>
        <v>44588ATL</v>
      </c>
      <c r="B3041" s="1">
        <v>44588</v>
      </c>
      <c r="C3041" t="s">
        <v>1238</v>
      </c>
      <c r="D3041" s="2" t="s">
        <v>1168</v>
      </c>
      <c r="E3041" s="2" t="s">
        <v>1582</v>
      </c>
      <c r="F3041" s="2" t="s">
        <v>1570</v>
      </c>
      <c r="G3041" s="2" t="s">
        <v>1401</v>
      </c>
      <c r="H3041" s="2" t="s">
        <v>1275</v>
      </c>
      <c r="I3041" s="2" t="s">
        <v>1391</v>
      </c>
      <c r="J3041">
        <v>1.109</v>
      </c>
    </row>
    <row r="3042" spans="1:10" hidden="1">
      <c r="A3042" t="str">
        <f t="shared" si="47"/>
        <v>44588PHX</v>
      </c>
      <c r="B3042" s="1">
        <v>44588</v>
      </c>
      <c r="C3042" t="s">
        <v>1240</v>
      </c>
      <c r="D3042" s="2" t="s">
        <v>1215</v>
      </c>
      <c r="E3042" s="2" t="s">
        <v>1446</v>
      </c>
      <c r="F3042" s="2" t="s">
        <v>1447</v>
      </c>
      <c r="G3042" s="2" t="s">
        <v>1220</v>
      </c>
      <c r="H3042" s="2" t="s">
        <v>1528</v>
      </c>
      <c r="I3042" s="2" t="s">
        <v>1427</v>
      </c>
      <c r="J3042">
        <v>1.133</v>
      </c>
    </row>
    <row r="3043" spans="1:10" hidden="1">
      <c r="A3043" t="str">
        <f t="shared" si="47"/>
        <v>44588MIA</v>
      </c>
      <c r="B3043" s="1">
        <v>44588</v>
      </c>
      <c r="C3043" t="s">
        <v>1241</v>
      </c>
      <c r="D3043" s="2" t="s">
        <v>1185</v>
      </c>
      <c r="E3043" s="2" t="s">
        <v>1446</v>
      </c>
      <c r="F3043" s="2" t="s">
        <v>1320</v>
      </c>
      <c r="G3043" s="2" t="s">
        <v>1362</v>
      </c>
      <c r="H3043" s="2" t="s">
        <v>1279</v>
      </c>
      <c r="I3043" s="2" t="s">
        <v>1425</v>
      </c>
      <c r="J3043">
        <v>1.073</v>
      </c>
    </row>
    <row r="3044" spans="1:10" hidden="1">
      <c r="A3044" t="str">
        <f t="shared" si="47"/>
        <v>44588CHA</v>
      </c>
      <c r="B3044" s="1">
        <v>44588</v>
      </c>
      <c r="C3044" t="s">
        <v>1242</v>
      </c>
      <c r="D3044" s="2" t="s">
        <v>1174</v>
      </c>
      <c r="E3044" s="2" t="s">
        <v>1401</v>
      </c>
      <c r="F3044" s="2" t="s">
        <v>1448</v>
      </c>
      <c r="G3044" s="2" t="s">
        <v>1419</v>
      </c>
      <c r="H3044" s="2" t="s">
        <v>1223</v>
      </c>
      <c r="I3044" s="2" t="s">
        <v>1427</v>
      </c>
      <c r="J3044">
        <v>1.075</v>
      </c>
    </row>
    <row r="3045" spans="1:10" hidden="1">
      <c r="A3045" t="str">
        <f t="shared" si="47"/>
        <v>44588MIL</v>
      </c>
      <c r="B3045" s="1">
        <v>44588</v>
      </c>
      <c r="C3045" t="s">
        <v>1243</v>
      </c>
      <c r="D3045" s="2" t="s">
        <v>1186</v>
      </c>
      <c r="E3045" s="2" t="s">
        <v>1427</v>
      </c>
      <c r="F3045" s="2" t="s">
        <v>1416</v>
      </c>
      <c r="G3045" s="2" t="s">
        <v>1628</v>
      </c>
      <c r="H3045" s="2" t="s">
        <v>1304</v>
      </c>
      <c r="I3045" s="2" t="s">
        <v>1422</v>
      </c>
      <c r="J3045">
        <v>1.129</v>
      </c>
    </row>
    <row r="3046" spans="1:10" hidden="1">
      <c r="A3046" t="str">
        <f t="shared" si="47"/>
        <v>44588CHI</v>
      </c>
      <c r="B3046" s="1">
        <v>44588</v>
      </c>
      <c r="C3046" t="s">
        <v>1244</v>
      </c>
      <c r="D3046" s="2" t="s">
        <v>1173</v>
      </c>
      <c r="E3046" s="2" t="s">
        <v>1427</v>
      </c>
      <c r="F3046" s="2" t="s">
        <v>1449</v>
      </c>
      <c r="G3046" s="2" t="s">
        <v>1426</v>
      </c>
      <c r="H3046" s="2" t="s">
        <v>1486</v>
      </c>
      <c r="I3046" s="2" t="s">
        <v>1439</v>
      </c>
      <c r="J3046">
        <v>1.081</v>
      </c>
    </row>
    <row r="3047" spans="1:10" hidden="1">
      <c r="A3047" t="str">
        <f t="shared" si="47"/>
        <v>44588BKN</v>
      </c>
      <c r="B3047" s="1">
        <v>44588</v>
      </c>
      <c r="C3047" t="s">
        <v>1245</v>
      </c>
      <c r="D3047" s="2" t="s">
        <v>1171</v>
      </c>
      <c r="E3047" s="2" t="s">
        <v>1460</v>
      </c>
      <c r="F3047" s="2" t="s">
        <v>1382</v>
      </c>
      <c r="G3047" s="2" t="s">
        <v>1229</v>
      </c>
      <c r="H3047" s="2" t="s">
        <v>1426</v>
      </c>
      <c r="I3047" s="2" t="s">
        <v>1275</v>
      </c>
      <c r="J3047">
        <v>1.1439999999999999</v>
      </c>
    </row>
    <row r="3048" spans="1:10" hidden="1">
      <c r="A3048" t="str">
        <f t="shared" si="47"/>
        <v>44588PHI</v>
      </c>
      <c r="B3048" s="1">
        <v>44588</v>
      </c>
      <c r="C3048" t="s">
        <v>1246</v>
      </c>
      <c r="D3048" s="2" t="s">
        <v>1192</v>
      </c>
      <c r="E3048" s="2" t="s">
        <v>1476</v>
      </c>
      <c r="F3048" s="2" t="s">
        <v>1477</v>
      </c>
      <c r="G3048" s="2" t="s">
        <v>1664</v>
      </c>
      <c r="H3048" s="2" t="s">
        <v>1401</v>
      </c>
      <c r="I3048" s="2" t="s">
        <v>1286</v>
      </c>
      <c r="J3048">
        <v>1.1020000000000001</v>
      </c>
    </row>
    <row r="3049" spans="1:10" hidden="1">
      <c r="A3049" t="str">
        <f t="shared" si="47"/>
        <v>44588DEN</v>
      </c>
      <c r="B3049" s="1">
        <v>44588</v>
      </c>
      <c r="C3049" t="s">
        <v>1247</v>
      </c>
      <c r="D3049" s="2" t="s">
        <v>1177</v>
      </c>
      <c r="E3049" s="2" t="s">
        <v>1425</v>
      </c>
      <c r="F3049" s="2" t="s">
        <v>1621</v>
      </c>
      <c r="G3049" s="2" t="s">
        <v>1332</v>
      </c>
      <c r="H3049" s="2" t="s">
        <v>1458</v>
      </c>
      <c r="I3049" s="2" t="s">
        <v>1293</v>
      </c>
      <c r="J3049">
        <v>1.1359999999999999</v>
      </c>
    </row>
    <row r="3050" spans="1:10" hidden="1">
      <c r="A3050" t="str">
        <f t="shared" si="47"/>
        <v>44588MEM</v>
      </c>
      <c r="B3050" s="1">
        <v>44588</v>
      </c>
      <c r="C3050" t="s">
        <v>1248</v>
      </c>
      <c r="D3050" s="2" t="s">
        <v>1184</v>
      </c>
      <c r="E3050" s="2" t="s">
        <v>1425</v>
      </c>
      <c r="F3050" s="2" t="s">
        <v>1300</v>
      </c>
      <c r="G3050" s="2" t="s">
        <v>1612</v>
      </c>
      <c r="H3050" s="2" t="s">
        <v>1391</v>
      </c>
      <c r="I3050" s="2" t="s">
        <v>1387</v>
      </c>
      <c r="J3050">
        <v>1.0880000000000001</v>
      </c>
    </row>
    <row r="3051" spans="1:10" hidden="1">
      <c r="A3051" t="str">
        <f t="shared" si="47"/>
        <v>44588GSW</v>
      </c>
      <c r="B3051" s="1">
        <v>44588</v>
      </c>
      <c r="C3051" t="s">
        <v>1249</v>
      </c>
      <c r="D3051" s="2" t="s">
        <v>1179</v>
      </c>
      <c r="E3051" s="2" t="s">
        <v>1280</v>
      </c>
      <c r="F3051" s="2" t="s">
        <v>1416</v>
      </c>
      <c r="G3051" s="2" t="s">
        <v>1718</v>
      </c>
      <c r="H3051" s="2" t="s">
        <v>1254</v>
      </c>
      <c r="I3051" s="2" t="s">
        <v>1428</v>
      </c>
      <c r="J3051">
        <v>1.077</v>
      </c>
    </row>
    <row r="3052" spans="1:10" hidden="1">
      <c r="A3052" t="str">
        <f t="shared" si="47"/>
        <v>44588TOR</v>
      </c>
      <c r="B3052" s="1">
        <v>44588</v>
      </c>
      <c r="C3052" t="s">
        <v>1250</v>
      </c>
      <c r="D3052" s="2" t="s">
        <v>1195</v>
      </c>
      <c r="E3052" s="2" t="s">
        <v>1286</v>
      </c>
      <c r="F3052" s="2" t="s">
        <v>1486</v>
      </c>
      <c r="G3052" s="2" t="s">
        <v>1663</v>
      </c>
      <c r="H3052" s="2" t="s">
        <v>1283</v>
      </c>
      <c r="I3052" s="2" t="s">
        <v>1542</v>
      </c>
      <c r="J3052">
        <v>1.085</v>
      </c>
    </row>
    <row r="3053" spans="1:10" hidden="1">
      <c r="A3053" t="str">
        <f t="shared" si="47"/>
        <v>44588CLE</v>
      </c>
      <c r="B3053" s="1">
        <v>44588</v>
      </c>
      <c r="C3053" t="s">
        <v>1251</v>
      </c>
      <c r="D3053" s="2" t="s">
        <v>1175</v>
      </c>
      <c r="E3053" s="2" t="s">
        <v>1288</v>
      </c>
      <c r="F3053" s="2" t="s">
        <v>1503</v>
      </c>
      <c r="G3053" s="2" t="s">
        <v>1212</v>
      </c>
      <c r="H3053" s="2" t="s">
        <v>1280</v>
      </c>
      <c r="I3053" s="2" t="s">
        <v>1384</v>
      </c>
      <c r="J3053">
        <v>1.026</v>
      </c>
    </row>
    <row r="3054" spans="1:10" hidden="1">
      <c r="A3054" t="str">
        <f t="shared" si="47"/>
        <v>44588SAS</v>
      </c>
      <c r="B3054" s="1">
        <v>44588</v>
      </c>
      <c r="C3054" t="s">
        <v>1252</v>
      </c>
      <c r="D3054" s="2" t="s">
        <v>1194</v>
      </c>
      <c r="E3054" s="2" t="s">
        <v>1384</v>
      </c>
      <c r="F3054" s="2" t="s">
        <v>1534</v>
      </c>
      <c r="G3054" s="2" t="s">
        <v>1629</v>
      </c>
      <c r="H3054" s="2" t="s">
        <v>1360</v>
      </c>
      <c r="I3054" s="2" t="s">
        <v>1332</v>
      </c>
      <c r="J3054">
        <v>1.0780000000000001</v>
      </c>
    </row>
    <row r="3055" spans="1:10" hidden="1">
      <c r="A3055" t="str">
        <f t="shared" si="47"/>
        <v>44588POR</v>
      </c>
      <c r="B3055" s="1">
        <v>44588</v>
      </c>
      <c r="C3055" t="s">
        <v>1255</v>
      </c>
      <c r="D3055" s="2" t="s">
        <v>1193</v>
      </c>
      <c r="E3055" s="2" t="s">
        <v>1384</v>
      </c>
      <c r="F3055" s="2" t="s">
        <v>1224</v>
      </c>
      <c r="G3055" s="2" t="s">
        <v>1334</v>
      </c>
      <c r="H3055" s="2" t="s">
        <v>1473</v>
      </c>
      <c r="I3055" s="2" t="s">
        <v>1430</v>
      </c>
      <c r="J3055">
        <v>1.1439999999999999</v>
      </c>
    </row>
    <row r="3056" spans="1:10" hidden="1">
      <c r="A3056" t="str">
        <f t="shared" si="47"/>
        <v>44588IND</v>
      </c>
      <c r="B3056" s="1">
        <v>44588</v>
      </c>
      <c r="C3056" t="s">
        <v>1256</v>
      </c>
      <c r="D3056" s="2" t="s">
        <v>1181</v>
      </c>
      <c r="E3056" s="2" t="s">
        <v>1351</v>
      </c>
      <c r="F3056" s="2" t="s">
        <v>1428</v>
      </c>
      <c r="G3056" s="2" t="s">
        <v>1541</v>
      </c>
      <c r="H3056" s="2" t="s">
        <v>1473</v>
      </c>
      <c r="I3056" s="2" t="s">
        <v>1210</v>
      </c>
      <c r="J3056">
        <v>1.091</v>
      </c>
    </row>
    <row r="3057" spans="1:10" hidden="1">
      <c r="A3057" t="str">
        <f t="shared" si="47"/>
        <v>44588BOS</v>
      </c>
      <c r="B3057" s="1">
        <v>44588</v>
      </c>
      <c r="C3057" t="s">
        <v>1260</v>
      </c>
      <c r="D3057" s="2" t="s">
        <v>1172</v>
      </c>
      <c r="E3057" s="2" t="s">
        <v>1386</v>
      </c>
      <c r="F3057" s="2" t="s">
        <v>1570</v>
      </c>
      <c r="G3057" s="2" t="s">
        <v>1625</v>
      </c>
      <c r="H3057" s="2" t="s">
        <v>1363</v>
      </c>
      <c r="I3057" s="2" t="s">
        <v>1440</v>
      </c>
      <c r="J3057">
        <v>1.105</v>
      </c>
    </row>
    <row r="3058" spans="1:10" hidden="1">
      <c r="A3058" t="str">
        <f t="shared" si="47"/>
        <v>44588MIN</v>
      </c>
      <c r="B3058" s="1">
        <v>44588</v>
      </c>
      <c r="C3058" t="s">
        <v>1261</v>
      </c>
      <c r="D3058" s="2" t="s">
        <v>1187</v>
      </c>
      <c r="E3058" s="2" t="s">
        <v>1328</v>
      </c>
      <c r="F3058" s="2" t="s">
        <v>1390</v>
      </c>
      <c r="G3058" s="2" t="s">
        <v>1331</v>
      </c>
      <c r="H3058" s="2" t="s">
        <v>1300</v>
      </c>
      <c r="I3058" s="2" t="s">
        <v>1422</v>
      </c>
      <c r="J3058">
        <v>1.0609999999999999</v>
      </c>
    </row>
    <row r="3059" spans="1:10" hidden="1">
      <c r="A3059" t="str">
        <f t="shared" si="47"/>
        <v>44588WAS</v>
      </c>
      <c r="B3059" s="1">
        <v>44588</v>
      </c>
      <c r="C3059" t="s">
        <v>1262</v>
      </c>
      <c r="D3059" s="2" t="s">
        <v>1197</v>
      </c>
      <c r="E3059" s="2" t="s">
        <v>1387</v>
      </c>
      <c r="F3059" s="2" t="s">
        <v>1431</v>
      </c>
      <c r="G3059" s="2" t="s">
        <v>1439</v>
      </c>
      <c r="H3059" s="2" t="s">
        <v>1286</v>
      </c>
      <c r="I3059" s="2" t="s">
        <v>1381</v>
      </c>
      <c r="J3059">
        <v>1.077</v>
      </c>
    </row>
    <row r="3060" spans="1:10" hidden="1">
      <c r="A3060" t="str">
        <f t="shared" si="47"/>
        <v>44588SAC</v>
      </c>
      <c r="B3060" s="1">
        <v>44588</v>
      </c>
      <c r="C3060" t="s">
        <v>1263</v>
      </c>
      <c r="D3060" s="2" t="s">
        <v>1214</v>
      </c>
      <c r="E3060" s="2" t="s">
        <v>1439</v>
      </c>
      <c r="F3060" s="2" t="s">
        <v>1546</v>
      </c>
      <c r="G3060" s="2" t="s">
        <v>1719</v>
      </c>
      <c r="H3060" s="2" t="s">
        <v>1351</v>
      </c>
      <c r="I3060" s="2" t="s">
        <v>1366</v>
      </c>
      <c r="J3060">
        <v>1.1020000000000001</v>
      </c>
    </row>
    <row r="3061" spans="1:10" hidden="1">
      <c r="A3061" t="str">
        <f t="shared" si="47"/>
        <v>44588DAL</v>
      </c>
      <c r="B3061" s="1">
        <v>44588</v>
      </c>
      <c r="C3061" t="s">
        <v>1264</v>
      </c>
      <c r="D3061" s="2" t="s">
        <v>1176</v>
      </c>
      <c r="E3061" s="2" t="s">
        <v>1282</v>
      </c>
      <c r="F3061" s="2" t="s">
        <v>1424</v>
      </c>
      <c r="G3061" s="2" t="s">
        <v>1716</v>
      </c>
      <c r="H3061" s="2" t="s">
        <v>1421</v>
      </c>
      <c r="I3061" s="2" t="s">
        <v>1389</v>
      </c>
      <c r="J3061">
        <v>1.119</v>
      </c>
    </row>
    <row r="3062" spans="1:10" hidden="1">
      <c r="A3062" t="str">
        <f t="shared" si="47"/>
        <v>44588LAL</v>
      </c>
      <c r="B3062" s="1">
        <v>44588</v>
      </c>
      <c r="C3062" t="s">
        <v>1265</v>
      </c>
      <c r="D3062" s="2" t="s">
        <v>1183</v>
      </c>
      <c r="E3062" s="2" t="s">
        <v>1293</v>
      </c>
      <c r="F3062" s="2" t="s">
        <v>1331</v>
      </c>
      <c r="G3062" s="2" t="s">
        <v>1351</v>
      </c>
      <c r="H3062" s="2" t="s">
        <v>1421</v>
      </c>
      <c r="I3062" s="2" t="s">
        <v>1210</v>
      </c>
      <c r="J3062">
        <v>1.0620000000000001</v>
      </c>
    </row>
    <row r="3063" spans="1:10" hidden="1">
      <c r="A3063" t="str">
        <f t="shared" si="47"/>
        <v>44588NYK</v>
      </c>
      <c r="B3063" s="1">
        <v>44588</v>
      </c>
      <c r="C3063" t="s">
        <v>1266</v>
      </c>
      <c r="D3063" s="2" t="s">
        <v>1189</v>
      </c>
      <c r="E3063" s="2" t="s">
        <v>1381</v>
      </c>
      <c r="F3063" s="2" t="s">
        <v>1468</v>
      </c>
      <c r="G3063" s="2" t="s">
        <v>1408</v>
      </c>
      <c r="H3063" s="2" t="s">
        <v>1381</v>
      </c>
      <c r="I3063" s="2" t="s">
        <v>1295</v>
      </c>
      <c r="J3063">
        <v>1.0680000000000001</v>
      </c>
    </row>
    <row r="3064" spans="1:10" hidden="1">
      <c r="A3064" t="str">
        <f t="shared" si="47"/>
        <v>44588NOP</v>
      </c>
      <c r="B3064" s="1">
        <v>44588</v>
      </c>
      <c r="C3064" t="s">
        <v>1267</v>
      </c>
      <c r="D3064" s="2" t="s">
        <v>1188</v>
      </c>
      <c r="E3064" s="2" t="s">
        <v>1389</v>
      </c>
      <c r="F3064" s="2" t="s">
        <v>1358</v>
      </c>
      <c r="G3064" s="2" t="s">
        <v>1534</v>
      </c>
      <c r="H3064" s="2" t="s">
        <v>1280</v>
      </c>
      <c r="I3064" s="2" t="s">
        <v>1481</v>
      </c>
      <c r="J3064">
        <v>1.1020000000000001</v>
      </c>
    </row>
    <row r="3065" spans="1:10" hidden="1">
      <c r="A3065" t="str">
        <f t="shared" si="47"/>
        <v>44588LAC</v>
      </c>
      <c r="B3065" s="1">
        <v>44588</v>
      </c>
      <c r="C3065" t="s">
        <v>1268</v>
      </c>
      <c r="D3065" s="2" t="s">
        <v>1182</v>
      </c>
      <c r="E3065" s="2" t="s">
        <v>1300</v>
      </c>
      <c r="F3065" s="2" t="s">
        <v>1226</v>
      </c>
      <c r="G3065" s="2" t="s">
        <v>1351</v>
      </c>
      <c r="H3065" s="2" t="s">
        <v>1332</v>
      </c>
      <c r="I3065" s="2" t="s">
        <v>1257</v>
      </c>
      <c r="J3065">
        <v>1.147</v>
      </c>
    </row>
    <row r="3066" spans="1:10" hidden="1">
      <c r="A3066" t="str">
        <f t="shared" si="47"/>
        <v>44588HOU</v>
      </c>
      <c r="B3066" s="1">
        <v>44588</v>
      </c>
      <c r="C3066" t="s">
        <v>1269</v>
      </c>
      <c r="D3066" s="2" t="s">
        <v>1180</v>
      </c>
      <c r="E3066" s="2" t="s">
        <v>1430</v>
      </c>
      <c r="F3066" s="2" t="s">
        <v>1426</v>
      </c>
      <c r="G3066" s="2" t="s">
        <v>1212</v>
      </c>
      <c r="H3066" s="2" t="s">
        <v>1415</v>
      </c>
      <c r="I3066" s="2" t="s">
        <v>1227</v>
      </c>
      <c r="J3066">
        <v>1.04</v>
      </c>
    </row>
    <row r="3067" spans="1:10" hidden="1">
      <c r="A3067" t="str">
        <f t="shared" si="47"/>
        <v>44588ORL</v>
      </c>
      <c r="B3067" s="1">
        <v>44588</v>
      </c>
      <c r="C3067" t="s">
        <v>1270</v>
      </c>
      <c r="D3067" s="2" t="s">
        <v>1191</v>
      </c>
      <c r="E3067" s="2" t="s">
        <v>1454</v>
      </c>
      <c r="F3067" s="2" t="s">
        <v>1439</v>
      </c>
      <c r="G3067" s="2" t="s">
        <v>1535</v>
      </c>
      <c r="H3067" s="2" t="s">
        <v>1456</v>
      </c>
      <c r="I3067" s="2" t="s">
        <v>1455</v>
      </c>
      <c r="J3067">
        <v>1.0209999999999999</v>
      </c>
    </row>
    <row r="3068" spans="1:10" hidden="1">
      <c r="A3068" t="str">
        <f t="shared" si="47"/>
        <v>44588DET</v>
      </c>
      <c r="B3068" s="1">
        <v>44588</v>
      </c>
      <c r="C3068" t="s">
        <v>1271</v>
      </c>
      <c r="D3068" s="2" t="s">
        <v>1178</v>
      </c>
      <c r="E3068" s="2" t="s">
        <v>1377</v>
      </c>
      <c r="F3068" s="2" t="s">
        <v>1480</v>
      </c>
      <c r="G3068" s="2" t="s">
        <v>1483</v>
      </c>
      <c r="H3068" s="2" t="s">
        <v>1396</v>
      </c>
      <c r="I3068" s="2" t="s">
        <v>1507</v>
      </c>
      <c r="J3068">
        <v>1.048</v>
      </c>
    </row>
    <row r="3069" spans="1:10" hidden="1">
      <c r="A3069" t="str">
        <f t="shared" si="47"/>
        <v>44588OKC</v>
      </c>
      <c r="B3069" s="1">
        <v>44588</v>
      </c>
      <c r="C3069" t="s">
        <v>1273</v>
      </c>
      <c r="D3069" s="2" t="s">
        <v>1190</v>
      </c>
      <c r="E3069" s="2" t="s">
        <v>1377</v>
      </c>
      <c r="F3069" s="2" t="s">
        <v>1307</v>
      </c>
      <c r="G3069" s="2" t="s">
        <v>1332</v>
      </c>
      <c r="H3069" s="2" t="s">
        <v>1343</v>
      </c>
      <c r="I3069" s="2" t="s">
        <v>1452</v>
      </c>
      <c r="J3069">
        <v>1.0069999999999999</v>
      </c>
    </row>
    <row r="3070" spans="1:10" hidden="1">
      <c r="A3070" t="str">
        <f t="shared" si="47"/>
        <v>44589--</v>
      </c>
      <c r="B3070" s="1">
        <v>44589</v>
      </c>
      <c r="C3070" t="s">
        <v>1209</v>
      </c>
      <c r="D3070" s="2" t="s">
        <v>1209</v>
      </c>
      <c r="E3070" s="2" t="s">
        <v>1209</v>
      </c>
      <c r="F3070" s="2" t="s">
        <v>1209</v>
      </c>
      <c r="G3070" s="2" t="s">
        <v>1209</v>
      </c>
      <c r="H3070" s="2" t="s">
        <v>1209</v>
      </c>
      <c r="I3070" s="2" t="s">
        <v>1209</v>
      </c>
      <c r="J3070" t="s">
        <v>1209</v>
      </c>
    </row>
    <row r="3071" spans="1:10" hidden="1">
      <c r="A3071" t="str">
        <f t="shared" si="47"/>
        <v>44589UTA</v>
      </c>
      <c r="B3071" s="1">
        <v>44589</v>
      </c>
      <c r="C3071" t="s">
        <v>1237</v>
      </c>
      <c r="D3071" s="2" t="s">
        <v>1196</v>
      </c>
      <c r="E3071" s="2" t="s">
        <v>1296</v>
      </c>
      <c r="F3071" s="2" t="s">
        <v>1448</v>
      </c>
      <c r="G3071" s="2" t="s">
        <v>1423</v>
      </c>
      <c r="H3071" s="2" t="s">
        <v>1416</v>
      </c>
      <c r="I3071" s="2" t="s">
        <v>1438</v>
      </c>
      <c r="J3071">
        <v>1.1459999999999999</v>
      </c>
    </row>
    <row r="3072" spans="1:10">
      <c r="A3072" t="str">
        <f t="shared" si="47"/>
        <v>44589ATL</v>
      </c>
      <c r="B3072" s="1">
        <v>44589</v>
      </c>
      <c r="C3072" t="s">
        <v>1238</v>
      </c>
      <c r="D3072" s="2" t="s">
        <v>1168</v>
      </c>
      <c r="E3072" s="2" t="s">
        <v>1320</v>
      </c>
      <c r="F3072" s="2" t="s">
        <v>1539</v>
      </c>
      <c r="G3072" s="2" t="s">
        <v>1585</v>
      </c>
      <c r="H3072" s="2" t="s">
        <v>1478</v>
      </c>
      <c r="I3072" s="2" t="s">
        <v>1391</v>
      </c>
      <c r="J3072">
        <v>1.109</v>
      </c>
    </row>
    <row r="3073" spans="1:10" hidden="1">
      <c r="A3073" t="str">
        <f t="shared" si="47"/>
        <v>44589CHA</v>
      </c>
      <c r="B3073" s="1">
        <v>44589</v>
      </c>
      <c r="C3073" t="s">
        <v>1240</v>
      </c>
      <c r="D3073" s="2" t="s">
        <v>1174</v>
      </c>
      <c r="E3073" s="2" t="s">
        <v>1419</v>
      </c>
      <c r="F3073" s="2" t="s">
        <v>1329</v>
      </c>
      <c r="G3073" s="2" t="s">
        <v>1720</v>
      </c>
      <c r="H3073" s="2" t="s">
        <v>1223</v>
      </c>
      <c r="I3073" s="2" t="s">
        <v>1414</v>
      </c>
      <c r="J3073">
        <v>1.075</v>
      </c>
    </row>
    <row r="3074" spans="1:10" hidden="1">
      <c r="A3074" t="str">
        <f t="shared" si="47"/>
        <v>44589MIA</v>
      </c>
      <c r="B3074" s="1">
        <v>44589</v>
      </c>
      <c r="C3074" t="s">
        <v>1241</v>
      </c>
      <c r="D3074" s="2" t="s">
        <v>1185</v>
      </c>
      <c r="E3074" s="2" t="s">
        <v>1419</v>
      </c>
      <c r="F3074" s="2" t="s">
        <v>1418</v>
      </c>
      <c r="G3074" s="2" t="s">
        <v>1581</v>
      </c>
      <c r="H3074" s="2" t="s">
        <v>1563</v>
      </c>
      <c r="I3074" s="2" t="s">
        <v>1425</v>
      </c>
      <c r="J3074">
        <v>1.073</v>
      </c>
    </row>
    <row r="3075" spans="1:10" hidden="1">
      <c r="A3075" t="str">
        <f t="shared" ref="A3075:A3138" si="48">_xlfn.CONCAT(B3075,D3075)</f>
        <v>44589PHX</v>
      </c>
      <c r="B3075" s="1">
        <v>44589</v>
      </c>
      <c r="C3075" t="s">
        <v>1242</v>
      </c>
      <c r="D3075" s="2" t="s">
        <v>1215</v>
      </c>
      <c r="E3075" s="2" t="s">
        <v>1446</v>
      </c>
      <c r="F3075" s="2" t="s">
        <v>1486</v>
      </c>
      <c r="G3075" s="2" t="s">
        <v>1474</v>
      </c>
      <c r="H3075" s="2" t="s">
        <v>1528</v>
      </c>
      <c r="I3075" s="2" t="s">
        <v>1427</v>
      </c>
      <c r="J3075">
        <v>1.133</v>
      </c>
    </row>
    <row r="3076" spans="1:10" hidden="1">
      <c r="A3076" t="str">
        <f t="shared" si="48"/>
        <v>44589CHI</v>
      </c>
      <c r="B3076" s="1">
        <v>44589</v>
      </c>
      <c r="C3076" t="s">
        <v>1243</v>
      </c>
      <c r="D3076" s="2" t="s">
        <v>1173</v>
      </c>
      <c r="E3076" s="2" t="s">
        <v>1474</v>
      </c>
      <c r="F3076" s="2" t="s">
        <v>1210</v>
      </c>
      <c r="G3076" s="2" t="s">
        <v>1219</v>
      </c>
      <c r="H3076" s="2" t="s">
        <v>1222</v>
      </c>
      <c r="I3076" s="2" t="s">
        <v>1439</v>
      </c>
      <c r="J3076">
        <v>1.081</v>
      </c>
    </row>
    <row r="3077" spans="1:10" hidden="1">
      <c r="A3077" t="str">
        <f t="shared" si="48"/>
        <v>44589MIL</v>
      </c>
      <c r="B3077" s="1">
        <v>44589</v>
      </c>
      <c r="C3077" t="s">
        <v>1244</v>
      </c>
      <c r="D3077" s="2" t="s">
        <v>1186</v>
      </c>
      <c r="E3077" s="2" t="s">
        <v>1224</v>
      </c>
      <c r="F3077" s="2" t="s">
        <v>1474</v>
      </c>
      <c r="G3077" s="2" t="s">
        <v>1376</v>
      </c>
      <c r="H3077" s="2" t="s">
        <v>1304</v>
      </c>
      <c r="I3077" s="2" t="s">
        <v>1474</v>
      </c>
      <c r="J3077">
        <v>1.129</v>
      </c>
    </row>
    <row r="3078" spans="1:10" hidden="1">
      <c r="A3078" t="str">
        <f t="shared" si="48"/>
        <v>44589BKN</v>
      </c>
      <c r="B3078" s="1">
        <v>44589</v>
      </c>
      <c r="C3078" t="s">
        <v>1245</v>
      </c>
      <c r="D3078" s="2" t="s">
        <v>1171</v>
      </c>
      <c r="E3078" s="2" t="s">
        <v>1224</v>
      </c>
      <c r="F3078" s="2" t="s">
        <v>1419</v>
      </c>
      <c r="G3078" s="2" t="s">
        <v>1333</v>
      </c>
      <c r="H3078" s="2" t="s">
        <v>1295</v>
      </c>
      <c r="I3078" s="2" t="s">
        <v>1275</v>
      </c>
      <c r="J3078">
        <v>1.1439999999999999</v>
      </c>
    </row>
    <row r="3079" spans="1:10" hidden="1">
      <c r="A3079" t="str">
        <f t="shared" si="48"/>
        <v>44589DEN</v>
      </c>
      <c r="B3079" s="1">
        <v>44589</v>
      </c>
      <c r="C3079" t="s">
        <v>1246</v>
      </c>
      <c r="D3079" s="2" t="s">
        <v>1177</v>
      </c>
      <c r="E3079" s="2" t="s">
        <v>1476</v>
      </c>
      <c r="F3079" s="2" t="s">
        <v>1478</v>
      </c>
      <c r="G3079" s="2" t="s">
        <v>1569</v>
      </c>
      <c r="H3079" s="2" t="s">
        <v>1458</v>
      </c>
      <c r="I3079" s="2" t="s">
        <v>1439</v>
      </c>
      <c r="J3079">
        <v>1.1359999999999999</v>
      </c>
    </row>
    <row r="3080" spans="1:10" hidden="1">
      <c r="A3080" t="str">
        <f t="shared" si="48"/>
        <v>44589PHI</v>
      </c>
      <c r="B3080" s="1">
        <v>44589</v>
      </c>
      <c r="C3080" t="s">
        <v>1247</v>
      </c>
      <c r="D3080" s="2" t="s">
        <v>1192</v>
      </c>
      <c r="E3080" s="2" t="s">
        <v>1476</v>
      </c>
      <c r="F3080" s="2" t="s">
        <v>1477</v>
      </c>
      <c r="G3080" s="2" t="s">
        <v>1664</v>
      </c>
      <c r="H3080" s="2" t="s">
        <v>1401</v>
      </c>
      <c r="I3080" s="2" t="s">
        <v>1286</v>
      </c>
      <c r="J3080">
        <v>1.1020000000000001</v>
      </c>
    </row>
    <row r="3081" spans="1:10" hidden="1">
      <c r="A3081" t="str">
        <f t="shared" si="48"/>
        <v>44589MEM</v>
      </c>
      <c r="B3081" s="1">
        <v>44589</v>
      </c>
      <c r="C3081" t="s">
        <v>1248</v>
      </c>
      <c r="D3081" s="2" t="s">
        <v>1184</v>
      </c>
      <c r="E3081" s="2" t="s">
        <v>1323</v>
      </c>
      <c r="F3081" s="2" t="s">
        <v>1280</v>
      </c>
      <c r="G3081" s="2" t="s">
        <v>1572</v>
      </c>
      <c r="H3081" s="2" t="s">
        <v>1391</v>
      </c>
      <c r="I3081" s="2" t="s">
        <v>1386</v>
      </c>
      <c r="J3081">
        <v>1.0880000000000001</v>
      </c>
    </row>
    <row r="3082" spans="1:10" hidden="1">
      <c r="A3082" t="str">
        <f t="shared" si="48"/>
        <v>44589GSW</v>
      </c>
      <c r="B3082" s="1">
        <v>44589</v>
      </c>
      <c r="C3082" t="s">
        <v>1249</v>
      </c>
      <c r="D3082" s="2" t="s">
        <v>1179</v>
      </c>
      <c r="E3082" s="2" t="s">
        <v>1280</v>
      </c>
      <c r="F3082" s="2" t="s">
        <v>1416</v>
      </c>
      <c r="G3082" s="2" t="s">
        <v>1718</v>
      </c>
      <c r="H3082" s="2" t="s">
        <v>1254</v>
      </c>
      <c r="I3082" s="2" t="s">
        <v>1428</v>
      </c>
      <c r="J3082">
        <v>1.077</v>
      </c>
    </row>
    <row r="3083" spans="1:10" hidden="1">
      <c r="A3083" t="str">
        <f t="shared" si="48"/>
        <v>44589CLE</v>
      </c>
      <c r="B3083" s="1">
        <v>44589</v>
      </c>
      <c r="C3083" t="s">
        <v>1250</v>
      </c>
      <c r="D3083" s="2" t="s">
        <v>1175</v>
      </c>
      <c r="E3083" s="2" t="s">
        <v>1280</v>
      </c>
      <c r="F3083" s="2" t="s">
        <v>1332</v>
      </c>
      <c r="G3083" s="2" t="s">
        <v>1575</v>
      </c>
      <c r="H3083" s="2" t="s">
        <v>1323</v>
      </c>
      <c r="I3083" s="2" t="s">
        <v>1384</v>
      </c>
      <c r="J3083">
        <v>1.026</v>
      </c>
    </row>
    <row r="3084" spans="1:10" hidden="1">
      <c r="A3084" t="str">
        <f t="shared" si="48"/>
        <v>44589TOR</v>
      </c>
      <c r="B3084" s="1">
        <v>44589</v>
      </c>
      <c r="C3084" t="s">
        <v>1251</v>
      </c>
      <c r="D3084" s="2" t="s">
        <v>1195</v>
      </c>
      <c r="E3084" s="2" t="s">
        <v>1286</v>
      </c>
      <c r="F3084" s="2" t="s">
        <v>1528</v>
      </c>
      <c r="G3084" s="2" t="s">
        <v>1474</v>
      </c>
      <c r="H3084" s="2" t="s">
        <v>1283</v>
      </c>
      <c r="I3084" s="2" t="s">
        <v>1387</v>
      </c>
      <c r="J3084">
        <v>1.085</v>
      </c>
    </row>
    <row r="3085" spans="1:10" hidden="1">
      <c r="A3085" t="str">
        <f t="shared" si="48"/>
        <v>44589POR</v>
      </c>
      <c r="B3085" s="1">
        <v>44589</v>
      </c>
      <c r="C3085" t="s">
        <v>1252</v>
      </c>
      <c r="D3085" s="2" t="s">
        <v>1193</v>
      </c>
      <c r="E3085" s="2" t="s">
        <v>1384</v>
      </c>
      <c r="F3085" s="2" t="s">
        <v>1323</v>
      </c>
      <c r="G3085" s="2" t="s">
        <v>1621</v>
      </c>
      <c r="H3085" s="2" t="s">
        <v>1473</v>
      </c>
      <c r="I3085" s="2" t="s">
        <v>1430</v>
      </c>
      <c r="J3085">
        <v>1.1439999999999999</v>
      </c>
    </row>
    <row r="3086" spans="1:10" hidden="1">
      <c r="A3086" t="str">
        <f t="shared" si="48"/>
        <v>44589SAS</v>
      </c>
      <c r="B3086" s="1">
        <v>44589</v>
      </c>
      <c r="C3086" t="s">
        <v>1255</v>
      </c>
      <c r="D3086" s="2" t="s">
        <v>1194</v>
      </c>
      <c r="E3086" s="2" t="s">
        <v>1384</v>
      </c>
      <c r="F3086" s="2" t="s">
        <v>1581</v>
      </c>
      <c r="G3086" s="2" t="s">
        <v>1328</v>
      </c>
      <c r="H3086" s="2" t="s">
        <v>1437</v>
      </c>
      <c r="I3086" s="2" t="s">
        <v>1332</v>
      </c>
      <c r="J3086">
        <v>1.0780000000000001</v>
      </c>
    </row>
    <row r="3087" spans="1:10" hidden="1">
      <c r="A3087" t="str">
        <f t="shared" si="48"/>
        <v>44589IND</v>
      </c>
      <c r="B3087" s="1">
        <v>44589</v>
      </c>
      <c r="C3087" t="s">
        <v>1256</v>
      </c>
      <c r="D3087" s="2" t="s">
        <v>1181</v>
      </c>
      <c r="E3087" s="2" t="s">
        <v>1384</v>
      </c>
      <c r="F3087" s="2" t="s">
        <v>1280</v>
      </c>
      <c r="G3087" s="2" t="s">
        <v>1277</v>
      </c>
      <c r="H3087" s="2" t="s">
        <v>1473</v>
      </c>
      <c r="I3087" s="2" t="s">
        <v>1210</v>
      </c>
      <c r="J3087">
        <v>1.091</v>
      </c>
    </row>
    <row r="3088" spans="1:10" hidden="1">
      <c r="A3088" t="str">
        <f t="shared" si="48"/>
        <v>44589BOS</v>
      </c>
      <c r="B3088" s="1">
        <v>44589</v>
      </c>
      <c r="C3088" t="s">
        <v>1260</v>
      </c>
      <c r="D3088" s="2" t="s">
        <v>1172</v>
      </c>
      <c r="E3088" s="2" t="s">
        <v>1386</v>
      </c>
      <c r="F3088" s="2" t="s">
        <v>1570</v>
      </c>
      <c r="G3088" s="2" t="s">
        <v>1625</v>
      </c>
      <c r="H3088" s="2" t="s">
        <v>1363</v>
      </c>
      <c r="I3088" s="2" t="s">
        <v>1440</v>
      </c>
      <c r="J3088">
        <v>1.105</v>
      </c>
    </row>
    <row r="3089" spans="1:10" hidden="1">
      <c r="A3089" t="str">
        <f t="shared" si="48"/>
        <v>44589MIN</v>
      </c>
      <c r="B3089" s="1">
        <v>44589</v>
      </c>
      <c r="C3089" t="s">
        <v>1261</v>
      </c>
      <c r="D3089" s="2" t="s">
        <v>1187</v>
      </c>
      <c r="E3089" s="2" t="s">
        <v>1328</v>
      </c>
      <c r="F3089" s="2" t="s">
        <v>1390</v>
      </c>
      <c r="G3089" s="2" t="s">
        <v>1331</v>
      </c>
      <c r="H3089" s="2" t="s">
        <v>1300</v>
      </c>
      <c r="I3089" s="2" t="s">
        <v>1422</v>
      </c>
      <c r="J3089">
        <v>1.0609999999999999</v>
      </c>
    </row>
    <row r="3090" spans="1:10" hidden="1">
      <c r="A3090" t="str">
        <f t="shared" si="48"/>
        <v>44589WAS</v>
      </c>
      <c r="B3090" s="1">
        <v>44589</v>
      </c>
      <c r="C3090" t="s">
        <v>1262</v>
      </c>
      <c r="D3090" s="2" t="s">
        <v>1197</v>
      </c>
      <c r="E3090" s="2" t="s">
        <v>1387</v>
      </c>
      <c r="F3090" s="2" t="s">
        <v>1431</v>
      </c>
      <c r="G3090" s="2" t="s">
        <v>1439</v>
      </c>
      <c r="H3090" s="2" t="s">
        <v>1286</v>
      </c>
      <c r="I3090" s="2" t="s">
        <v>1381</v>
      </c>
      <c r="J3090">
        <v>1.077</v>
      </c>
    </row>
    <row r="3091" spans="1:10" hidden="1">
      <c r="A3091" t="str">
        <f t="shared" si="48"/>
        <v>44589DAL</v>
      </c>
      <c r="B3091" s="1">
        <v>44589</v>
      </c>
      <c r="C3091" t="s">
        <v>1263</v>
      </c>
      <c r="D3091" s="2" t="s">
        <v>1176</v>
      </c>
      <c r="E3091" s="2" t="s">
        <v>1387</v>
      </c>
      <c r="F3091" s="2" t="s">
        <v>1283</v>
      </c>
      <c r="G3091" s="2" t="s">
        <v>1639</v>
      </c>
      <c r="H3091" s="2" t="s">
        <v>1421</v>
      </c>
      <c r="I3091" s="2" t="s">
        <v>1331</v>
      </c>
      <c r="J3091">
        <v>1.119</v>
      </c>
    </row>
    <row r="3092" spans="1:10" hidden="1">
      <c r="A3092" t="str">
        <f t="shared" si="48"/>
        <v>44589SAC</v>
      </c>
      <c r="B3092" s="1">
        <v>44589</v>
      </c>
      <c r="C3092" t="s">
        <v>1264</v>
      </c>
      <c r="D3092" s="2" t="s">
        <v>1214</v>
      </c>
      <c r="E3092" s="2" t="s">
        <v>1443</v>
      </c>
      <c r="F3092" s="2" t="s">
        <v>1540</v>
      </c>
      <c r="G3092" s="2" t="s">
        <v>1343</v>
      </c>
      <c r="H3092" s="2" t="s">
        <v>1351</v>
      </c>
      <c r="I3092" s="2" t="s">
        <v>1415</v>
      </c>
      <c r="J3092">
        <v>1.1020000000000001</v>
      </c>
    </row>
    <row r="3093" spans="1:10" hidden="1">
      <c r="A3093" t="str">
        <f t="shared" si="48"/>
        <v>44589LAL</v>
      </c>
      <c r="B3093" s="1">
        <v>44589</v>
      </c>
      <c r="C3093" t="s">
        <v>1265</v>
      </c>
      <c r="D3093" s="2" t="s">
        <v>1183</v>
      </c>
      <c r="E3093" s="2" t="s">
        <v>1293</v>
      </c>
      <c r="F3093" s="2" t="s">
        <v>1331</v>
      </c>
      <c r="G3093" s="2" t="s">
        <v>1351</v>
      </c>
      <c r="H3093" s="2" t="s">
        <v>1421</v>
      </c>
      <c r="I3093" s="2" t="s">
        <v>1210</v>
      </c>
      <c r="J3093">
        <v>1.0620000000000001</v>
      </c>
    </row>
    <row r="3094" spans="1:10" hidden="1">
      <c r="A3094" t="str">
        <f t="shared" si="48"/>
        <v>44589NYK</v>
      </c>
      <c r="B3094" s="1">
        <v>44589</v>
      </c>
      <c r="C3094" t="s">
        <v>1266</v>
      </c>
      <c r="D3094" s="2" t="s">
        <v>1189</v>
      </c>
      <c r="E3094" s="2" t="s">
        <v>1295</v>
      </c>
      <c r="F3094" s="2" t="s">
        <v>1482</v>
      </c>
      <c r="G3094" s="2" t="s">
        <v>1540</v>
      </c>
      <c r="H3094" s="2" t="s">
        <v>1381</v>
      </c>
      <c r="I3094" s="2" t="s">
        <v>1428</v>
      </c>
      <c r="J3094">
        <v>1.0680000000000001</v>
      </c>
    </row>
    <row r="3095" spans="1:10" hidden="1">
      <c r="A3095" t="str">
        <f t="shared" si="48"/>
        <v>44589NOP</v>
      </c>
      <c r="B3095" s="1">
        <v>44589</v>
      </c>
      <c r="C3095" t="s">
        <v>1267</v>
      </c>
      <c r="D3095" s="2" t="s">
        <v>1188</v>
      </c>
      <c r="E3095" s="2" t="s">
        <v>1389</v>
      </c>
      <c r="F3095" s="2" t="s">
        <v>1358</v>
      </c>
      <c r="G3095" s="2" t="s">
        <v>1534</v>
      </c>
      <c r="H3095" s="2" t="s">
        <v>1280</v>
      </c>
      <c r="I3095" s="2" t="s">
        <v>1481</v>
      </c>
      <c r="J3095">
        <v>1.1020000000000001</v>
      </c>
    </row>
    <row r="3096" spans="1:10" hidden="1">
      <c r="A3096" t="str">
        <f t="shared" si="48"/>
        <v>44589LAC</v>
      </c>
      <c r="B3096" s="1">
        <v>44589</v>
      </c>
      <c r="C3096" t="s">
        <v>1268</v>
      </c>
      <c r="D3096" s="2" t="s">
        <v>1182</v>
      </c>
      <c r="E3096" s="2" t="s">
        <v>1480</v>
      </c>
      <c r="F3096" s="2" t="s">
        <v>1384</v>
      </c>
      <c r="G3096" s="2" t="s">
        <v>1582</v>
      </c>
      <c r="H3096" s="2" t="s">
        <v>1332</v>
      </c>
      <c r="I3096" s="2" t="s">
        <v>1430</v>
      </c>
      <c r="J3096">
        <v>1.147</v>
      </c>
    </row>
    <row r="3097" spans="1:10" hidden="1">
      <c r="A3097" t="str">
        <f t="shared" si="48"/>
        <v>44589HOU</v>
      </c>
      <c r="B3097" s="1">
        <v>44589</v>
      </c>
      <c r="C3097" t="s">
        <v>1269</v>
      </c>
      <c r="D3097" s="2" t="s">
        <v>1180</v>
      </c>
      <c r="E3097" s="2" t="s">
        <v>1430</v>
      </c>
      <c r="F3097" s="2" t="s">
        <v>1426</v>
      </c>
      <c r="G3097" s="2" t="s">
        <v>1212</v>
      </c>
      <c r="H3097" s="2" t="s">
        <v>1415</v>
      </c>
      <c r="I3097" s="2" t="s">
        <v>1227</v>
      </c>
      <c r="J3097">
        <v>1.04</v>
      </c>
    </row>
    <row r="3098" spans="1:10" hidden="1">
      <c r="A3098" t="str">
        <f t="shared" si="48"/>
        <v>44589ORL</v>
      </c>
      <c r="B3098" s="1">
        <v>44589</v>
      </c>
      <c r="C3098" t="s">
        <v>1270</v>
      </c>
      <c r="D3098" s="2" t="s">
        <v>1191</v>
      </c>
      <c r="E3098" s="2" t="s">
        <v>1540</v>
      </c>
      <c r="F3098" s="2" t="s">
        <v>1462</v>
      </c>
      <c r="G3098" s="2" t="s">
        <v>1467</v>
      </c>
      <c r="H3098" s="2" t="s">
        <v>1211</v>
      </c>
      <c r="I3098" s="2" t="s">
        <v>1455</v>
      </c>
      <c r="J3098">
        <v>1.0209999999999999</v>
      </c>
    </row>
    <row r="3099" spans="1:10" hidden="1">
      <c r="A3099" t="str">
        <f t="shared" si="48"/>
        <v>44589DET</v>
      </c>
      <c r="B3099" s="1">
        <v>44589</v>
      </c>
      <c r="C3099" t="s">
        <v>1271</v>
      </c>
      <c r="D3099" s="2" t="s">
        <v>1178</v>
      </c>
      <c r="E3099" s="2" t="s">
        <v>1377</v>
      </c>
      <c r="F3099" s="2" t="s">
        <v>1480</v>
      </c>
      <c r="G3099" s="2" t="s">
        <v>1483</v>
      </c>
      <c r="H3099" s="2" t="s">
        <v>1396</v>
      </c>
      <c r="I3099" s="2" t="s">
        <v>1507</v>
      </c>
      <c r="J3099">
        <v>1.048</v>
      </c>
    </row>
    <row r="3100" spans="1:10" hidden="1">
      <c r="A3100" t="str">
        <f t="shared" si="48"/>
        <v>44589OKC</v>
      </c>
      <c r="B3100" s="1">
        <v>44589</v>
      </c>
      <c r="C3100" t="s">
        <v>1273</v>
      </c>
      <c r="D3100" s="2" t="s">
        <v>1190</v>
      </c>
      <c r="E3100" s="2" t="s">
        <v>1377</v>
      </c>
      <c r="F3100" s="2" t="s">
        <v>1307</v>
      </c>
      <c r="G3100" s="2" t="s">
        <v>1332</v>
      </c>
      <c r="H3100" s="2" t="s">
        <v>1343</v>
      </c>
      <c r="I3100" s="2" t="s">
        <v>1452</v>
      </c>
      <c r="J3100">
        <v>1.0069999999999999</v>
      </c>
    </row>
    <row r="3101" spans="1:10" hidden="1">
      <c r="A3101" t="str">
        <f t="shared" si="48"/>
        <v>44590--</v>
      </c>
      <c r="B3101" s="1">
        <v>44590</v>
      </c>
      <c r="C3101" t="s">
        <v>1209</v>
      </c>
      <c r="D3101" s="2" t="s">
        <v>1209</v>
      </c>
      <c r="E3101" s="2" t="s">
        <v>1209</v>
      </c>
      <c r="F3101" s="2" t="s">
        <v>1209</v>
      </c>
      <c r="G3101" s="2" t="s">
        <v>1209</v>
      </c>
      <c r="H3101" s="2" t="s">
        <v>1209</v>
      </c>
      <c r="I3101" s="2" t="s">
        <v>1209</v>
      </c>
      <c r="J3101" t="s">
        <v>1209</v>
      </c>
    </row>
    <row r="3102" spans="1:10" hidden="1">
      <c r="A3102" t="str">
        <f t="shared" si="48"/>
        <v>44590UTA</v>
      </c>
      <c r="B3102" s="1">
        <v>44590</v>
      </c>
      <c r="C3102" t="s">
        <v>1237</v>
      </c>
      <c r="D3102" s="2" t="s">
        <v>1196</v>
      </c>
      <c r="E3102" s="2" t="s">
        <v>1296</v>
      </c>
      <c r="F3102" s="2" t="s">
        <v>1448</v>
      </c>
      <c r="G3102" s="2" t="s">
        <v>1423</v>
      </c>
      <c r="H3102" s="2" t="s">
        <v>1416</v>
      </c>
      <c r="I3102" s="2" t="s">
        <v>1438</v>
      </c>
      <c r="J3102">
        <v>1.1459999999999999</v>
      </c>
    </row>
    <row r="3103" spans="1:10">
      <c r="A3103" t="str">
        <f t="shared" si="48"/>
        <v>44590ATL</v>
      </c>
      <c r="B3103" s="1">
        <v>44590</v>
      </c>
      <c r="C3103" t="s">
        <v>1238</v>
      </c>
      <c r="D3103" s="2" t="s">
        <v>1168</v>
      </c>
      <c r="E3103" s="2" t="s">
        <v>1320</v>
      </c>
      <c r="F3103" s="2" t="s">
        <v>1539</v>
      </c>
      <c r="G3103" s="2" t="s">
        <v>1585</v>
      </c>
      <c r="H3103" s="2" t="s">
        <v>1478</v>
      </c>
      <c r="I3103" s="2" t="s">
        <v>1391</v>
      </c>
      <c r="J3103">
        <v>1.109</v>
      </c>
    </row>
    <row r="3104" spans="1:10" hidden="1">
      <c r="A3104" t="str">
        <f t="shared" si="48"/>
        <v>44590CHA</v>
      </c>
      <c r="B3104" s="1">
        <v>44590</v>
      </c>
      <c r="C3104" t="s">
        <v>1240</v>
      </c>
      <c r="D3104" s="2" t="s">
        <v>1174</v>
      </c>
      <c r="E3104" s="2" t="s">
        <v>1419</v>
      </c>
      <c r="F3104" s="2" t="s">
        <v>1329</v>
      </c>
      <c r="G3104" s="2" t="s">
        <v>1720</v>
      </c>
      <c r="H3104" s="2" t="s">
        <v>1223</v>
      </c>
      <c r="I3104" s="2" t="s">
        <v>1414</v>
      </c>
      <c r="J3104">
        <v>1.075</v>
      </c>
    </row>
    <row r="3105" spans="1:10" hidden="1">
      <c r="A3105" t="str">
        <f t="shared" si="48"/>
        <v>44590MIA</v>
      </c>
      <c r="B3105" s="1">
        <v>44590</v>
      </c>
      <c r="C3105" t="s">
        <v>1241</v>
      </c>
      <c r="D3105" s="2" t="s">
        <v>1185</v>
      </c>
      <c r="E3105" s="2" t="s">
        <v>1419</v>
      </c>
      <c r="F3105" s="2" t="s">
        <v>1418</v>
      </c>
      <c r="G3105" s="2" t="s">
        <v>1581</v>
      </c>
      <c r="H3105" s="2" t="s">
        <v>1563</v>
      </c>
      <c r="I3105" s="2" t="s">
        <v>1425</v>
      </c>
      <c r="J3105">
        <v>1.073</v>
      </c>
    </row>
    <row r="3106" spans="1:10" hidden="1">
      <c r="A3106" t="str">
        <f t="shared" si="48"/>
        <v>44590PHX</v>
      </c>
      <c r="B3106" s="1">
        <v>44590</v>
      </c>
      <c r="C3106" t="s">
        <v>1242</v>
      </c>
      <c r="D3106" s="2" t="s">
        <v>1215</v>
      </c>
      <c r="E3106" s="2" t="s">
        <v>1446</v>
      </c>
      <c r="F3106" s="2" t="s">
        <v>1486</v>
      </c>
      <c r="G3106" s="2" t="s">
        <v>1474</v>
      </c>
      <c r="H3106" s="2" t="s">
        <v>1528</v>
      </c>
      <c r="I3106" s="2" t="s">
        <v>1427</v>
      </c>
      <c r="J3106">
        <v>1.133</v>
      </c>
    </row>
    <row r="3107" spans="1:10" hidden="1">
      <c r="A3107" t="str">
        <f t="shared" si="48"/>
        <v>44590CHI</v>
      </c>
      <c r="B3107" s="1">
        <v>44590</v>
      </c>
      <c r="C3107" t="s">
        <v>1243</v>
      </c>
      <c r="D3107" s="2" t="s">
        <v>1173</v>
      </c>
      <c r="E3107" s="2" t="s">
        <v>1474</v>
      </c>
      <c r="F3107" s="2" t="s">
        <v>1210</v>
      </c>
      <c r="G3107" s="2" t="s">
        <v>1219</v>
      </c>
      <c r="H3107" s="2" t="s">
        <v>1222</v>
      </c>
      <c r="I3107" s="2" t="s">
        <v>1439</v>
      </c>
      <c r="J3107">
        <v>1.081</v>
      </c>
    </row>
    <row r="3108" spans="1:10" hidden="1">
      <c r="A3108" t="str">
        <f t="shared" si="48"/>
        <v>44590MIL</v>
      </c>
      <c r="B3108" s="1">
        <v>44590</v>
      </c>
      <c r="C3108" t="s">
        <v>1244</v>
      </c>
      <c r="D3108" s="2" t="s">
        <v>1186</v>
      </c>
      <c r="E3108" s="2" t="s">
        <v>1224</v>
      </c>
      <c r="F3108" s="2" t="s">
        <v>1474</v>
      </c>
      <c r="G3108" s="2" t="s">
        <v>1376</v>
      </c>
      <c r="H3108" s="2" t="s">
        <v>1304</v>
      </c>
      <c r="I3108" s="2" t="s">
        <v>1474</v>
      </c>
      <c r="J3108">
        <v>1.129</v>
      </c>
    </row>
    <row r="3109" spans="1:10" hidden="1">
      <c r="A3109" t="str">
        <f t="shared" si="48"/>
        <v>44590BKN</v>
      </c>
      <c r="B3109" s="1">
        <v>44590</v>
      </c>
      <c r="C3109" t="s">
        <v>1245</v>
      </c>
      <c r="D3109" s="2" t="s">
        <v>1171</v>
      </c>
      <c r="E3109" s="2" t="s">
        <v>1224</v>
      </c>
      <c r="F3109" s="2" t="s">
        <v>1419</v>
      </c>
      <c r="G3109" s="2" t="s">
        <v>1333</v>
      </c>
      <c r="H3109" s="2" t="s">
        <v>1295</v>
      </c>
      <c r="I3109" s="2" t="s">
        <v>1275</v>
      </c>
      <c r="J3109">
        <v>1.1439999999999999</v>
      </c>
    </row>
    <row r="3110" spans="1:10" hidden="1">
      <c r="A3110" t="str">
        <f t="shared" si="48"/>
        <v>44590DEN</v>
      </c>
      <c r="B3110" s="1">
        <v>44590</v>
      </c>
      <c r="C3110" t="s">
        <v>1246</v>
      </c>
      <c r="D3110" s="2" t="s">
        <v>1177</v>
      </c>
      <c r="E3110" s="2" t="s">
        <v>1476</v>
      </c>
      <c r="F3110" s="2" t="s">
        <v>1478</v>
      </c>
      <c r="G3110" s="2" t="s">
        <v>1569</v>
      </c>
      <c r="H3110" s="2" t="s">
        <v>1458</v>
      </c>
      <c r="I3110" s="2" t="s">
        <v>1439</v>
      </c>
      <c r="J3110">
        <v>1.1359999999999999</v>
      </c>
    </row>
    <row r="3111" spans="1:10" hidden="1">
      <c r="A3111" t="str">
        <f t="shared" si="48"/>
        <v>44590MEM</v>
      </c>
      <c r="B3111" s="1">
        <v>44590</v>
      </c>
      <c r="C3111" t="s">
        <v>1247</v>
      </c>
      <c r="D3111" s="2" t="s">
        <v>1184</v>
      </c>
      <c r="E3111" s="2" t="s">
        <v>1323</v>
      </c>
      <c r="F3111" s="2" t="s">
        <v>1280</v>
      </c>
      <c r="G3111" s="2" t="s">
        <v>1572</v>
      </c>
      <c r="H3111" s="2" t="s">
        <v>1391</v>
      </c>
      <c r="I3111" s="2" t="s">
        <v>1386</v>
      </c>
      <c r="J3111">
        <v>1.0880000000000001</v>
      </c>
    </row>
    <row r="3112" spans="1:10" hidden="1">
      <c r="A3112" t="str">
        <f t="shared" si="48"/>
        <v>44590PHI</v>
      </c>
      <c r="B3112" s="1">
        <v>44590</v>
      </c>
      <c r="C3112" t="s">
        <v>1248</v>
      </c>
      <c r="D3112" s="2" t="s">
        <v>1192</v>
      </c>
      <c r="E3112" s="2" t="s">
        <v>1323</v>
      </c>
      <c r="F3112" s="2" t="s">
        <v>1451</v>
      </c>
      <c r="G3112" s="2" t="s">
        <v>1227</v>
      </c>
      <c r="H3112" s="2" t="s">
        <v>1427</v>
      </c>
      <c r="I3112" s="2" t="s">
        <v>1286</v>
      </c>
      <c r="J3112">
        <v>1.1020000000000001</v>
      </c>
    </row>
    <row r="3113" spans="1:10" hidden="1">
      <c r="A3113" t="str">
        <f t="shared" si="48"/>
        <v>44590GSW</v>
      </c>
      <c r="B3113" s="1">
        <v>44590</v>
      </c>
      <c r="C3113" t="s">
        <v>1249</v>
      </c>
      <c r="D3113" s="2" t="s">
        <v>1179</v>
      </c>
      <c r="E3113" s="2" t="s">
        <v>1225</v>
      </c>
      <c r="F3113" s="2" t="s">
        <v>1627</v>
      </c>
      <c r="G3113" s="2" t="s">
        <v>1354</v>
      </c>
      <c r="H3113" s="2" t="s">
        <v>1437</v>
      </c>
      <c r="I3113" s="2" t="s">
        <v>1428</v>
      </c>
      <c r="J3113">
        <v>1.077</v>
      </c>
    </row>
    <row r="3114" spans="1:10" hidden="1">
      <c r="A3114" t="str">
        <f t="shared" si="48"/>
        <v>44590CLE</v>
      </c>
      <c r="B3114" s="1">
        <v>44590</v>
      </c>
      <c r="C3114" t="s">
        <v>1250</v>
      </c>
      <c r="D3114" s="2" t="s">
        <v>1175</v>
      </c>
      <c r="E3114" s="2" t="s">
        <v>1280</v>
      </c>
      <c r="F3114" s="2" t="s">
        <v>1332</v>
      </c>
      <c r="G3114" s="2" t="s">
        <v>1575</v>
      </c>
      <c r="H3114" s="2" t="s">
        <v>1323</v>
      </c>
      <c r="I3114" s="2" t="s">
        <v>1384</v>
      </c>
      <c r="J3114">
        <v>1.026</v>
      </c>
    </row>
    <row r="3115" spans="1:10" hidden="1">
      <c r="A3115" t="str">
        <f t="shared" si="48"/>
        <v>44590TOR</v>
      </c>
      <c r="B3115" s="1">
        <v>44590</v>
      </c>
      <c r="C3115" t="s">
        <v>1251</v>
      </c>
      <c r="D3115" s="2" t="s">
        <v>1195</v>
      </c>
      <c r="E3115" s="2" t="s">
        <v>1286</v>
      </c>
      <c r="F3115" s="2" t="s">
        <v>1528</v>
      </c>
      <c r="G3115" s="2" t="s">
        <v>1474</v>
      </c>
      <c r="H3115" s="2" t="s">
        <v>1283</v>
      </c>
      <c r="I3115" s="2" t="s">
        <v>1387</v>
      </c>
      <c r="J3115">
        <v>1.085</v>
      </c>
    </row>
    <row r="3116" spans="1:10" hidden="1">
      <c r="A3116" t="str">
        <f t="shared" si="48"/>
        <v>44590POR</v>
      </c>
      <c r="B3116" s="1">
        <v>44590</v>
      </c>
      <c r="C3116" t="s">
        <v>1252</v>
      </c>
      <c r="D3116" s="2" t="s">
        <v>1193</v>
      </c>
      <c r="E3116" s="2" t="s">
        <v>1384</v>
      </c>
      <c r="F3116" s="2" t="s">
        <v>1323</v>
      </c>
      <c r="G3116" s="2" t="s">
        <v>1621</v>
      </c>
      <c r="H3116" s="2" t="s">
        <v>1473</v>
      </c>
      <c r="I3116" s="2" t="s">
        <v>1430</v>
      </c>
      <c r="J3116">
        <v>1.1439999999999999</v>
      </c>
    </row>
    <row r="3117" spans="1:10" hidden="1">
      <c r="A3117" t="str">
        <f t="shared" si="48"/>
        <v>44590SAS</v>
      </c>
      <c r="B3117" s="1">
        <v>44590</v>
      </c>
      <c r="C3117" t="s">
        <v>1255</v>
      </c>
      <c r="D3117" s="2" t="s">
        <v>1194</v>
      </c>
      <c r="E3117" s="2" t="s">
        <v>1384</v>
      </c>
      <c r="F3117" s="2" t="s">
        <v>1581</v>
      </c>
      <c r="G3117" s="2" t="s">
        <v>1328</v>
      </c>
      <c r="H3117" s="2" t="s">
        <v>1437</v>
      </c>
      <c r="I3117" s="2" t="s">
        <v>1332</v>
      </c>
      <c r="J3117">
        <v>1.0780000000000001</v>
      </c>
    </row>
    <row r="3118" spans="1:10" hidden="1">
      <c r="A3118" t="str">
        <f t="shared" si="48"/>
        <v>44590IND</v>
      </c>
      <c r="B3118" s="1">
        <v>44590</v>
      </c>
      <c r="C3118" t="s">
        <v>1256</v>
      </c>
      <c r="D3118" s="2" t="s">
        <v>1181</v>
      </c>
      <c r="E3118" s="2" t="s">
        <v>1384</v>
      </c>
      <c r="F3118" s="2" t="s">
        <v>1280</v>
      </c>
      <c r="G3118" s="2" t="s">
        <v>1277</v>
      </c>
      <c r="H3118" s="2" t="s">
        <v>1473</v>
      </c>
      <c r="I3118" s="2" t="s">
        <v>1210</v>
      </c>
      <c r="J3118">
        <v>1.091</v>
      </c>
    </row>
    <row r="3119" spans="1:10" hidden="1">
      <c r="A3119" t="str">
        <f t="shared" si="48"/>
        <v>44590BOS</v>
      </c>
      <c r="B3119" s="1">
        <v>44590</v>
      </c>
      <c r="C3119" t="s">
        <v>1260</v>
      </c>
      <c r="D3119" s="2" t="s">
        <v>1172</v>
      </c>
      <c r="E3119" s="2" t="s">
        <v>1386</v>
      </c>
      <c r="F3119" s="2" t="s">
        <v>1570</v>
      </c>
      <c r="G3119" s="2" t="s">
        <v>1625</v>
      </c>
      <c r="H3119" s="2" t="s">
        <v>1363</v>
      </c>
      <c r="I3119" s="2" t="s">
        <v>1440</v>
      </c>
      <c r="J3119">
        <v>1.105</v>
      </c>
    </row>
    <row r="3120" spans="1:10" hidden="1">
      <c r="A3120" t="str">
        <f t="shared" si="48"/>
        <v>44590MIN</v>
      </c>
      <c r="B3120" s="1">
        <v>44590</v>
      </c>
      <c r="C3120" t="s">
        <v>1261</v>
      </c>
      <c r="D3120" s="2" t="s">
        <v>1187</v>
      </c>
      <c r="E3120" s="2" t="s">
        <v>1421</v>
      </c>
      <c r="F3120" s="2" t="s">
        <v>1218</v>
      </c>
      <c r="G3120" s="2" t="s">
        <v>1621</v>
      </c>
      <c r="H3120" s="2" t="s">
        <v>1300</v>
      </c>
      <c r="I3120" s="2" t="s">
        <v>1391</v>
      </c>
      <c r="J3120">
        <v>1.0609999999999999</v>
      </c>
    </row>
    <row r="3121" spans="1:10" hidden="1">
      <c r="A3121" t="str">
        <f t="shared" si="48"/>
        <v>44590WAS</v>
      </c>
      <c r="B3121" s="1">
        <v>44590</v>
      </c>
      <c r="C3121" t="s">
        <v>1262</v>
      </c>
      <c r="D3121" s="2" t="s">
        <v>1197</v>
      </c>
      <c r="E3121" s="2" t="s">
        <v>1387</v>
      </c>
      <c r="F3121" s="2" t="s">
        <v>1431</v>
      </c>
      <c r="G3121" s="2" t="s">
        <v>1439</v>
      </c>
      <c r="H3121" s="2" t="s">
        <v>1286</v>
      </c>
      <c r="I3121" s="2" t="s">
        <v>1381</v>
      </c>
      <c r="J3121">
        <v>1.077</v>
      </c>
    </row>
    <row r="3122" spans="1:10" hidden="1">
      <c r="A3122" t="str">
        <f t="shared" si="48"/>
        <v>44590DAL</v>
      </c>
      <c r="B3122" s="1">
        <v>44590</v>
      </c>
      <c r="C3122" t="s">
        <v>1263</v>
      </c>
      <c r="D3122" s="2" t="s">
        <v>1176</v>
      </c>
      <c r="E3122" s="2" t="s">
        <v>1387</v>
      </c>
      <c r="F3122" s="2" t="s">
        <v>1283</v>
      </c>
      <c r="G3122" s="2" t="s">
        <v>1639</v>
      </c>
      <c r="H3122" s="2" t="s">
        <v>1421</v>
      </c>
      <c r="I3122" s="2" t="s">
        <v>1331</v>
      </c>
      <c r="J3122">
        <v>1.119</v>
      </c>
    </row>
    <row r="3123" spans="1:10" hidden="1">
      <c r="A3123" t="str">
        <f t="shared" si="48"/>
        <v>44590SAC</v>
      </c>
      <c r="B3123" s="1">
        <v>44590</v>
      </c>
      <c r="C3123" t="s">
        <v>1264</v>
      </c>
      <c r="D3123" s="2" t="s">
        <v>1214</v>
      </c>
      <c r="E3123" s="2" t="s">
        <v>1443</v>
      </c>
      <c r="F3123" s="2" t="s">
        <v>1540</v>
      </c>
      <c r="G3123" s="2" t="s">
        <v>1343</v>
      </c>
      <c r="H3123" s="2" t="s">
        <v>1351</v>
      </c>
      <c r="I3123" s="2" t="s">
        <v>1415</v>
      </c>
      <c r="J3123">
        <v>1.1020000000000001</v>
      </c>
    </row>
    <row r="3124" spans="1:10" hidden="1">
      <c r="A3124" t="str">
        <f t="shared" si="48"/>
        <v>44590NYK</v>
      </c>
      <c r="B3124" s="1">
        <v>44590</v>
      </c>
      <c r="C3124" t="s">
        <v>1265</v>
      </c>
      <c r="D3124" s="2" t="s">
        <v>1189</v>
      </c>
      <c r="E3124" s="2" t="s">
        <v>1295</v>
      </c>
      <c r="F3124" s="2" t="s">
        <v>1482</v>
      </c>
      <c r="G3124" s="2" t="s">
        <v>1540</v>
      </c>
      <c r="H3124" s="2" t="s">
        <v>1381</v>
      </c>
      <c r="I3124" s="2" t="s">
        <v>1428</v>
      </c>
      <c r="J3124">
        <v>1.0680000000000001</v>
      </c>
    </row>
    <row r="3125" spans="1:10" hidden="1">
      <c r="A3125" t="str">
        <f t="shared" si="48"/>
        <v>44590LAL</v>
      </c>
      <c r="B3125" s="1">
        <v>44590</v>
      </c>
      <c r="C3125" t="s">
        <v>1266</v>
      </c>
      <c r="D3125" s="2" t="s">
        <v>1183</v>
      </c>
      <c r="E3125" s="2" t="s">
        <v>1389</v>
      </c>
      <c r="F3125" s="2" t="s">
        <v>1302</v>
      </c>
      <c r="G3125" s="2" t="s">
        <v>1538</v>
      </c>
      <c r="H3125" s="2" t="s">
        <v>1421</v>
      </c>
      <c r="I3125" s="2" t="s">
        <v>1462</v>
      </c>
      <c r="J3125">
        <v>1.0620000000000001</v>
      </c>
    </row>
    <row r="3126" spans="1:10" hidden="1">
      <c r="A3126" t="str">
        <f t="shared" si="48"/>
        <v>44590NOP</v>
      </c>
      <c r="B3126" s="1">
        <v>44590</v>
      </c>
      <c r="C3126" t="s">
        <v>1267</v>
      </c>
      <c r="D3126" s="2" t="s">
        <v>1188</v>
      </c>
      <c r="E3126" s="2" t="s">
        <v>1389</v>
      </c>
      <c r="F3126" s="2" t="s">
        <v>1358</v>
      </c>
      <c r="G3126" s="2" t="s">
        <v>1534</v>
      </c>
      <c r="H3126" s="2" t="s">
        <v>1280</v>
      </c>
      <c r="I3126" s="2" t="s">
        <v>1481</v>
      </c>
      <c r="J3126">
        <v>1.1020000000000001</v>
      </c>
    </row>
    <row r="3127" spans="1:10" hidden="1">
      <c r="A3127" t="str">
        <f t="shared" si="48"/>
        <v>44590LAC</v>
      </c>
      <c r="B3127" s="1">
        <v>44590</v>
      </c>
      <c r="C3127" t="s">
        <v>1268</v>
      </c>
      <c r="D3127" s="2" t="s">
        <v>1182</v>
      </c>
      <c r="E3127" s="2" t="s">
        <v>1480</v>
      </c>
      <c r="F3127" s="2" t="s">
        <v>1384</v>
      </c>
      <c r="G3127" s="2" t="s">
        <v>1582</v>
      </c>
      <c r="H3127" s="2" t="s">
        <v>1332</v>
      </c>
      <c r="I3127" s="2" t="s">
        <v>1430</v>
      </c>
      <c r="J3127">
        <v>1.147</v>
      </c>
    </row>
    <row r="3128" spans="1:10" hidden="1">
      <c r="A3128" t="str">
        <f t="shared" si="48"/>
        <v>44590HOU</v>
      </c>
      <c r="B3128" s="1">
        <v>44590</v>
      </c>
      <c r="C3128" t="s">
        <v>1269</v>
      </c>
      <c r="D3128" s="2" t="s">
        <v>1180</v>
      </c>
      <c r="E3128" s="2" t="s">
        <v>1430</v>
      </c>
      <c r="F3128" s="2" t="s">
        <v>1426</v>
      </c>
      <c r="G3128" s="2" t="s">
        <v>1212</v>
      </c>
      <c r="H3128" s="2" t="s">
        <v>1415</v>
      </c>
      <c r="I3128" s="2" t="s">
        <v>1227</v>
      </c>
      <c r="J3128">
        <v>1.04</v>
      </c>
    </row>
    <row r="3129" spans="1:10" hidden="1">
      <c r="A3129" t="str">
        <f t="shared" si="48"/>
        <v>44590ORL</v>
      </c>
      <c r="B3129" s="1">
        <v>44590</v>
      </c>
      <c r="C3129" t="s">
        <v>1270</v>
      </c>
      <c r="D3129" s="2" t="s">
        <v>1191</v>
      </c>
      <c r="E3129" s="2" t="s">
        <v>1540</v>
      </c>
      <c r="F3129" s="2" t="s">
        <v>1462</v>
      </c>
      <c r="G3129" s="2" t="s">
        <v>1467</v>
      </c>
      <c r="H3129" s="2" t="s">
        <v>1211</v>
      </c>
      <c r="I3129" s="2" t="s">
        <v>1455</v>
      </c>
      <c r="J3129">
        <v>1.0209999999999999</v>
      </c>
    </row>
    <row r="3130" spans="1:10" hidden="1">
      <c r="A3130" t="str">
        <f t="shared" si="48"/>
        <v>44590DET</v>
      </c>
      <c r="B3130" s="1">
        <v>44590</v>
      </c>
      <c r="C3130" t="s">
        <v>1271</v>
      </c>
      <c r="D3130" s="2" t="s">
        <v>1178</v>
      </c>
      <c r="E3130" s="2" t="s">
        <v>1377</v>
      </c>
      <c r="F3130" s="2" t="s">
        <v>1480</v>
      </c>
      <c r="G3130" s="2" t="s">
        <v>1483</v>
      </c>
      <c r="H3130" s="2" t="s">
        <v>1396</v>
      </c>
      <c r="I3130" s="2" t="s">
        <v>1507</v>
      </c>
      <c r="J3130">
        <v>1.048</v>
      </c>
    </row>
    <row r="3131" spans="1:10" hidden="1">
      <c r="A3131" t="str">
        <f t="shared" si="48"/>
        <v>44590OKC</v>
      </c>
      <c r="B3131" s="1">
        <v>44590</v>
      </c>
      <c r="C3131" t="s">
        <v>1273</v>
      </c>
      <c r="D3131" s="2" t="s">
        <v>1190</v>
      </c>
      <c r="E3131" s="2" t="s">
        <v>1377</v>
      </c>
      <c r="F3131" s="2" t="s">
        <v>1307</v>
      </c>
      <c r="G3131" s="2" t="s">
        <v>1332</v>
      </c>
      <c r="H3131" s="2" t="s">
        <v>1343</v>
      </c>
      <c r="I3131" s="2" t="s">
        <v>1452</v>
      </c>
      <c r="J3131">
        <v>1.0069999999999999</v>
      </c>
    </row>
    <row r="3132" spans="1:10" hidden="1">
      <c r="A3132" t="str">
        <f t="shared" si="48"/>
        <v>44591--</v>
      </c>
      <c r="B3132" s="1">
        <v>44591</v>
      </c>
      <c r="C3132" t="s">
        <v>1209</v>
      </c>
      <c r="D3132" s="2" t="s">
        <v>1209</v>
      </c>
      <c r="E3132" s="2" t="s">
        <v>1209</v>
      </c>
      <c r="F3132" s="2" t="s">
        <v>1209</v>
      </c>
      <c r="G3132" s="2" t="s">
        <v>1209</v>
      </c>
      <c r="H3132" s="2" t="s">
        <v>1209</v>
      </c>
      <c r="I3132" s="2" t="s">
        <v>1209</v>
      </c>
      <c r="J3132" t="s">
        <v>1209</v>
      </c>
    </row>
    <row r="3133" spans="1:10" hidden="1">
      <c r="A3133" t="str">
        <f t="shared" si="48"/>
        <v>44591UTA</v>
      </c>
      <c r="B3133" s="1">
        <v>44591</v>
      </c>
      <c r="C3133" t="s">
        <v>1237</v>
      </c>
      <c r="D3133" s="2" t="s">
        <v>1196</v>
      </c>
      <c r="E3133" s="2" t="s">
        <v>1275</v>
      </c>
      <c r="F3133" s="2" t="s">
        <v>1226</v>
      </c>
      <c r="G3133" s="2" t="s">
        <v>1459</v>
      </c>
      <c r="H3133" s="2" t="s">
        <v>1416</v>
      </c>
      <c r="I3133" s="2" t="s">
        <v>1277</v>
      </c>
      <c r="J3133">
        <v>1.1459999999999999</v>
      </c>
    </row>
    <row r="3134" spans="1:10">
      <c r="A3134" t="str">
        <f t="shared" si="48"/>
        <v>44591ATL</v>
      </c>
      <c r="B3134" s="1">
        <v>44591</v>
      </c>
      <c r="C3134" t="s">
        <v>1238</v>
      </c>
      <c r="D3134" s="2" t="s">
        <v>1168</v>
      </c>
      <c r="E3134" s="2" t="s">
        <v>1320</v>
      </c>
      <c r="F3134" s="2" t="s">
        <v>1382</v>
      </c>
      <c r="G3134" s="2" t="s">
        <v>1386</v>
      </c>
      <c r="H3134" s="2" t="s">
        <v>1275</v>
      </c>
      <c r="I3134" s="2" t="s">
        <v>1391</v>
      </c>
      <c r="J3134">
        <v>1.109</v>
      </c>
    </row>
    <row r="3135" spans="1:10" hidden="1">
      <c r="A3135" t="str">
        <f t="shared" si="48"/>
        <v>44591PHX</v>
      </c>
      <c r="B3135" s="1">
        <v>44591</v>
      </c>
      <c r="C3135" t="s">
        <v>1240</v>
      </c>
      <c r="D3135" s="2" t="s">
        <v>1215</v>
      </c>
      <c r="E3135" s="2" t="s">
        <v>1414</v>
      </c>
      <c r="F3135" s="2" t="s">
        <v>1598</v>
      </c>
      <c r="G3135" s="2" t="s">
        <v>1639</v>
      </c>
      <c r="H3135" s="2" t="s">
        <v>1447</v>
      </c>
      <c r="I3135" s="2" t="s">
        <v>1427</v>
      </c>
      <c r="J3135">
        <v>1.133</v>
      </c>
    </row>
    <row r="3136" spans="1:10" hidden="1">
      <c r="A3136" t="str">
        <f t="shared" si="48"/>
        <v>44591CHA</v>
      </c>
      <c r="B3136" s="1">
        <v>44591</v>
      </c>
      <c r="C3136" t="s">
        <v>1241</v>
      </c>
      <c r="D3136" s="2" t="s">
        <v>1174</v>
      </c>
      <c r="E3136" s="2" t="s">
        <v>1473</v>
      </c>
      <c r="F3136" s="2" t="s">
        <v>1626</v>
      </c>
      <c r="G3136" s="2" t="s">
        <v>1615</v>
      </c>
      <c r="H3136" s="2" t="s">
        <v>1254</v>
      </c>
      <c r="I3136" s="2" t="s">
        <v>1414</v>
      </c>
      <c r="J3136">
        <v>1.075</v>
      </c>
    </row>
    <row r="3137" spans="1:10" hidden="1">
      <c r="A3137" t="str">
        <f t="shared" si="48"/>
        <v>44591MIA</v>
      </c>
      <c r="B3137" s="1">
        <v>44591</v>
      </c>
      <c r="C3137" t="s">
        <v>1242</v>
      </c>
      <c r="D3137" s="2" t="s">
        <v>1185</v>
      </c>
      <c r="E3137" s="2" t="s">
        <v>1419</v>
      </c>
      <c r="F3137" s="2" t="s">
        <v>1296</v>
      </c>
      <c r="G3137" s="2" t="s">
        <v>1296</v>
      </c>
      <c r="H3137" s="2" t="s">
        <v>1535</v>
      </c>
      <c r="I3137" s="2" t="s">
        <v>1425</v>
      </c>
      <c r="J3137">
        <v>1.073</v>
      </c>
    </row>
    <row r="3138" spans="1:10" hidden="1">
      <c r="A3138" t="str">
        <f t="shared" si="48"/>
        <v>44591CHI</v>
      </c>
      <c r="B3138" s="1">
        <v>44591</v>
      </c>
      <c r="C3138" t="s">
        <v>1243</v>
      </c>
      <c r="D3138" s="2" t="s">
        <v>1173</v>
      </c>
      <c r="E3138" s="2" t="s">
        <v>1422</v>
      </c>
      <c r="F3138" s="2" t="s">
        <v>1641</v>
      </c>
      <c r="G3138" s="2" t="s">
        <v>1278</v>
      </c>
      <c r="H3138" s="2" t="s">
        <v>1222</v>
      </c>
      <c r="I3138" s="2" t="s">
        <v>1328</v>
      </c>
      <c r="J3138">
        <v>1.081</v>
      </c>
    </row>
    <row r="3139" spans="1:10" hidden="1">
      <c r="A3139" t="str">
        <f t="shared" ref="A3139:A3202" si="49">_xlfn.CONCAT(B3139,D3139)</f>
        <v>44591MIL</v>
      </c>
      <c r="B3139" s="1">
        <v>44591</v>
      </c>
      <c r="C3139" t="s">
        <v>1244</v>
      </c>
      <c r="D3139" s="2" t="s">
        <v>1186</v>
      </c>
      <c r="E3139" s="2" t="s">
        <v>1474</v>
      </c>
      <c r="F3139" s="2" t="s">
        <v>1576</v>
      </c>
      <c r="G3139" s="2" t="s">
        <v>1702</v>
      </c>
      <c r="H3139" s="2" t="s">
        <v>1474</v>
      </c>
      <c r="I3139" s="2" t="s">
        <v>1474</v>
      </c>
      <c r="J3139">
        <v>1.129</v>
      </c>
    </row>
    <row r="3140" spans="1:10" hidden="1">
      <c r="A3140" t="str">
        <f t="shared" si="49"/>
        <v>44591BKN</v>
      </c>
      <c r="B3140" s="1">
        <v>44591</v>
      </c>
      <c r="C3140" t="s">
        <v>1245</v>
      </c>
      <c r="D3140" s="2" t="s">
        <v>1171</v>
      </c>
      <c r="E3140" s="2" t="s">
        <v>1224</v>
      </c>
      <c r="F3140" s="2" t="s">
        <v>1419</v>
      </c>
      <c r="G3140" s="2" t="s">
        <v>1333</v>
      </c>
      <c r="H3140" s="2" t="s">
        <v>1295</v>
      </c>
      <c r="I3140" s="2" t="s">
        <v>1275</v>
      </c>
      <c r="J3140">
        <v>1.1439999999999999</v>
      </c>
    </row>
    <row r="3141" spans="1:10" hidden="1">
      <c r="A3141" t="str">
        <f t="shared" si="49"/>
        <v>44591MEM</v>
      </c>
      <c r="B3141" s="1">
        <v>44591</v>
      </c>
      <c r="C3141" t="s">
        <v>1246</v>
      </c>
      <c r="D3141" s="2" t="s">
        <v>1184</v>
      </c>
      <c r="E3141" s="2" t="s">
        <v>1541</v>
      </c>
      <c r="F3141" s="2" t="s">
        <v>1325</v>
      </c>
      <c r="G3141" s="2" t="s">
        <v>1356</v>
      </c>
      <c r="H3141" s="2" t="s">
        <v>1446</v>
      </c>
      <c r="I3141" s="2" t="s">
        <v>1386</v>
      </c>
      <c r="J3141">
        <v>1.0880000000000001</v>
      </c>
    </row>
    <row r="3142" spans="1:10" hidden="1">
      <c r="A3142" t="str">
        <f t="shared" si="49"/>
        <v>44591DEN</v>
      </c>
      <c r="B3142" s="1">
        <v>44591</v>
      </c>
      <c r="C3142" t="s">
        <v>1247</v>
      </c>
      <c r="D3142" s="2" t="s">
        <v>1177</v>
      </c>
      <c r="E3142" s="2" t="s">
        <v>1541</v>
      </c>
      <c r="F3142" s="2" t="s">
        <v>1320</v>
      </c>
      <c r="G3142" s="2" t="s">
        <v>1360</v>
      </c>
      <c r="H3142" s="2" t="s">
        <v>1458</v>
      </c>
      <c r="I3142" s="2" t="s">
        <v>1542</v>
      </c>
      <c r="J3142">
        <v>1.1359999999999999</v>
      </c>
    </row>
    <row r="3143" spans="1:10" hidden="1">
      <c r="A3143" t="str">
        <f t="shared" si="49"/>
        <v>44591PHI</v>
      </c>
      <c r="B3143" s="1">
        <v>44591</v>
      </c>
      <c r="C3143" t="s">
        <v>1248</v>
      </c>
      <c r="D3143" s="2" t="s">
        <v>1192</v>
      </c>
      <c r="E3143" s="2" t="s">
        <v>1323</v>
      </c>
      <c r="F3143" s="2" t="s">
        <v>1451</v>
      </c>
      <c r="G3143" s="2" t="s">
        <v>1227</v>
      </c>
      <c r="H3143" s="2" t="s">
        <v>1427</v>
      </c>
      <c r="I3143" s="2" t="s">
        <v>1286</v>
      </c>
      <c r="J3143">
        <v>1.1020000000000001</v>
      </c>
    </row>
    <row r="3144" spans="1:10" hidden="1">
      <c r="A3144" t="str">
        <f t="shared" si="49"/>
        <v>44591GSW</v>
      </c>
      <c r="B3144" s="1">
        <v>44591</v>
      </c>
      <c r="C3144" t="s">
        <v>1249</v>
      </c>
      <c r="D3144" s="2" t="s">
        <v>1179</v>
      </c>
      <c r="E3144" s="2" t="s">
        <v>1225</v>
      </c>
      <c r="F3144" s="2" t="s">
        <v>1627</v>
      </c>
      <c r="G3144" s="2" t="s">
        <v>1354</v>
      </c>
      <c r="H3144" s="2" t="s">
        <v>1437</v>
      </c>
      <c r="I3144" s="2" t="s">
        <v>1428</v>
      </c>
      <c r="J3144">
        <v>1.077</v>
      </c>
    </row>
    <row r="3145" spans="1:10" hidden="1">
      <c r="A3145" t="str">
        <f t="shared" si="49"/>
        <v>44591CLE</v>
      </c>
      <c r="B3145" s="1">
        <v>44591</v>
      </c>
      <c r="C3145" t="s">
        <v>1250</v>
      </c>
      <c r="D3145" s="2" t="s">
        <v>1175</v>
      </c>
      <c r="E3145" s="2" t="s">
        <v>1280</v>
      </c>
      <c r="F3145" s="2" t="s">
        <v>1332</v>
      </c>
      <c r="G3145" s="2" t="s">
        <v>1575</v>
      </c>
      <c r="H3145" s="2" t="s">
        <v>1323</v>
      </c>
      <c r="I3145" s="2" t="s">
        <v>1384</v>
      </c>
      <c r="J3145">
        <v>1.026</v>
      </c>
    </row>
    <row r="3146" spans="1:10" hidden="1">
      <c r="A3146" t="str">
        <f t="shared" si="49"/>
        <v>44591SAS</v>
      </c>
      <c r="B3146" s="1">
        <v>44591</v>
      </c>
      <c r="C3146" t="s">
        <v>1251</v>
      </c>
      <c r="D3146" s="2" t="s">
        <v>1194</v>
      </c>
      <c r="E3146" s="2" t="s">
        <v>1280</v>
      </c>
      <c r="F3146" s="2" t="s">
        <v>1687</v>
      </c>
      <c r="G3146" s="2" t="s">
        <v>1638</v>
      </c>
      <c r="H3146" s="2" t="s">
        <v>1582</v>
      </c>
      <c r="I3146" s="2" t="s">
        <v>1332</v>
      </c>
      <c r="J3146">
        <v>1.0780000000000001</v>
      </c>
    </row>
    <row r="3147" spans="1:10" hidden="1">
      <c r="A3147" t="str">
        <f t="shared" si="49"/>
        <v>44591TOR</v>
      </c>
      <c r="B3147" s="1">
        <v>44591</v>
      </c>
      <c r="C3147" t="s">
        <v>1252</v>
      </c>
      <c r="D3147" s="2" t="s">
        <v>1195</v>
      </c>
      <c r="E3147" s="2" t="s">
        <v>1286</v>
      </c>
      <c r="F3147" s="2" t="s">
        <v>1528</v>
      </c>
      <c r="G3147" s="2" t="s">
        <v>1474</v>
      </c>
      <c r="H3147" s="2" t="s">
        <v>1283</v>
      </c>
      <c r="I3147" s="2" t="s">
        <v>1387</v>
      </c>
      <c r="J3147">
        <v>1.085</v>
      </c>
    </row>
    <row r="3148" spans="1:10" hidden="1">
      <c r="A3148" t="str">
        <f t="shared" si="49"/>
        <v>44591POR</v>
      </c>
      <c r="B3148" s="1">
        <v>44591</v>
      </c>
      <c r="C3148" t="s">
        <v>1255</v>
      </c>
      <c r="D3148" s="2" t="s">
        <v>1193</v>
      </c>
      <c r="E3148" s="2" t="s">
        <v>1288</v>
      </c>
      <c r="F3148" s="2" t="s">
        <v>1563</v>
      </c>
      <c r="G3148" s="2" t="s">
        <v>1527</v>
      </c>
      <c r="H3148" s="2" t="s">
        <v>1473</v>
      </c>
      <c r="I3148" s="2" t="s">
        <v>1334</v>
      </c>
      <c r="J3148">
        <v>1.1439999999999999</v>
      </c>
    </row>
    <row r="3149" spans="1:10" hidden="1">
      <c r="A3149" t="str">
        <f t="shared" si="49"/>
        <v>44591IND</v>
      </c>
      <c r="B3149" s="1">
        <v>44591</v>
      </c>
      <c r="C3149" t="s">
        <v>1256</v>
      </c>
      <c r="D3149" s="2" t="s">
        <v>1181</v>
      </c>
      <c r="E3149" s="2" t="s">
        <v>1351</v>
      </c>
      <c r="F3149" s="2" t="s">
        <v>1323</v>
      </c>
      <c r="G3149" s="2" t="s">
        <v>1301</v>
      </c>
      <c r="H3149" s="2" t="s">
        <v>1473</v>
      </c>
      <c r="I3149" s="2" t="s">
        <v>1210</v>
      </c>
      <c r="J3149">
        <v>1.091</v>
      </c>
    </row>
    <row r="3150" spans="1:10" hidden="1">
      <c r="A3150" t="str">
        <f t="shared" si="49"/>
        <v>44591MIN</v>
      </c>
      <c r="B3150" s="1">
        <v>44591</v>
      </c>
      <c r="C3150" t="s">
        <v>1260</v>
      </c>
      <c r="D3150" s="2" t="s">
        <v>1187</v>
      </c>
      <c r="E3150" s="2" t="s">
        <v>1351</v>
      </c>
      <c r="F3150" s="2" t="s">
        <v>1296</v>
      </c>
      <c r="G3150" s="2" t="s">
        <v>1318</v>
      </c>
      <c r="H3150" s="2" t="s">
        <v>1300</v>
      </c>
      <c r="I3150" s="2" t="s">
        <v>1419</v>
      </c>
      <c r="J3150">
        <v>1.0609999999999999</v>
      </c>
    </row>
    <row r="3151" spans="1:10" hidden="1">
      <c r="A3151" t="str">
        <f t="shared" si="49"/>
        <v>44591WAS</v>
      </c>
      <c r="B3151" s="1">
        <v>44591</v>
      </c>
      <c r="C3151" t="s">
        <v>1261</v>
      </c>
      <c r="D3151" s="2" t="s">
        <v>1197</v>
      </c>
      <c r="E3151" s="2" t="s">
        <v>1387</v>
      </c>
      <c r="F3151" s="2" t="s">
        <v>1431</v>
      </c>
      <c r="G3151" s="2" t="s">
        <v>1439</v>
      </c>
      <c r="H3151" s="2" t="s">
        <v>1286</v>
      </c>
      <c r="I3151" s="2" t="s">
        <v>1381</v>
      </c>
      <c r="J3151">
        <v>1.077</v>
      </c>
    </row>
    <row r="3152" spans="1:10" hidden="1">
      <c r="A3152" t="str">
        <f t="shared" si="49"/>
        <v>44591BOS</v>
      </c>
      <c r="B3152" s="1">
        <v>44591</v>
      </c>
      <c r="C3152" t="s">
        <v>1262</v>
      </c>
      <c r="D3152" s="2" t="s">
        <v>1172</v>
      </c>
      <c r="E3152" s="2" t="s">
        <v>1387</v>
      </c>
      <c r="F3152" s="2" t="s">
        <v>1563</v>
      </c>
      <c r="G3152" s="2" t="s">
        <v>1493</v>
      </c>
      <c r="H3152" s="2" t="s">
        <v>1363</v>
      </c>
      <c r="I3152" s="2" t="s">
        <v>1226</v>
      </c>
      <c r="J3152">
        <v>1.105</v>
      </c>
    </row>
    <row r="3153" spans="1:10" hidden="1">
      <c r="A3153" t="str">
        <f t="shared" si="49"/>
        <v>44591DAL</v>
      </c>
      <c r="B3153" s="1">
        <v>44591</v>
      </c>
      <c r="C3153" t="s">
        <v>1263</v>
      </c>
      <c r="D3153" s="2" t="s">
        <v>1176</v>
      </c>
      <c r="E3153" s="2" t="s">
        <v>1387</v>
      </c>
      <c r="F3153" s="2" t="s">
        <v>1283</v>
      </c>
      <c r="G3153" s="2" t="s">
        <v>1639</v>
      </c>
      <c r="H3153" s="2" t="s">
        <v>1421</v>
      </c>
      <c r="I3153" s="2" t="s">
        <v>1331</v>
      </c>
      <c r="J3153">
        <v>1.119</v>
      </c>
    </row>
    <row r="3154" spans="1:10" hidden="1">
      <c r="A3154" t="str">
        <f t="shared" si="49"/>
        <v>44591SAC</v>
      </c>
      <c r="B3154" s="1">
        <v>44591</v>
      </c>
      <c r="C3154" t="s">
        <v>1264</v>
      </c>
      <c r="D3154" s="2" t="s">
        <v>1214</v>
      </c>
      <c r="E3154" s="2" t="s">
        <v>1443</v>
      </c>
      <c r="F3154" s="2" t="s">
        <v>1540</v>
      </c>
      <c r="G3154" s="2" t="s">
        <v>1343</v>
      </c>
      <c r="H3154" s="2" t="s">
        <v>1351</v>
      </c>
      <c r="I3154" s="2" t="s">
        <v>1415</v>
      </c>
      <c r="J3154">
        <v>1.1020000000000001</v>
      </c>
    </row>
    <row r="3155" spans="1:10" hidden="1">
      <c r="A3155" t="str">
        <f t="shared" si="49"/>
        <v>44591LAL</v>
      </c>
      <c r="B3155" s="1">
        <v>44591</v>
      </c>
      <c r="C3155" t="s">
        <v>1265</v>
      </c>
      <c r="D3155" s="2" t="s">
        <v>1183</v>
      </c>
      <c r="E3155" s="2" t="s">
        <v>1381</v>
      </c>
      <c r="F3155" s="2" t="s">
        <v>1392</v>
      </c>
      <c r="G3155" s="2" t="s">
        <v>1581</v>
      </c>
      <c r="H3155" s="2" t="s">
        <v>1421</v>
      </c>
      <c r="I3155" s="2" t="s">
        <v>1480</v>
      </c>
      <c r="J3155">
        <v>1.0620000000000001</v>
      </c>
    </row>
    <row r="3156" spans="1:10" hidden="1">
      <c r="A3156" t="str">
        <f t="shared" si="49"/>
        <v>44591NYK</v>
      </c>
      <c r="B3156" s="1">
        <v>44591</v>
      </c>
      <c r="C3156" t="s">
        <v>1266</v>
      </c>
      <c r="D3156" s="2" t="s">
        <v>1189</v>
      </c>
      <c r="E3156" s="2" t="s">
        <v>1295</v>
      </c>
      <c r="F3156" s="2" t="s">
        <v>1485</v>
      </c>
      <c r="G3156" s="2" t="s">
        <v>1366</v>
      </c>
      <c r="H3156" s="2" t="s">
        <v>1381</v>
      </c>
      <c r="I3156" s="2" t="s">
        <v>1428</v>
      </c>
      <c r="J3156">
        <v>1.0680000000000001</v>
      </c>
    </row>
    <row r="3157" spans="1:10" hidden="1">
      <c r="A3157" t="str">
        <f t="shared" si="49"/>
        <v>44591NOP</v>
      </c>
      <c r="B3157" s="1">
        <v>44591</v>
      </c>
      <c r="C3157" t="s">
        <v>1267</v>
      </c>
      <c r="D3157" s="2" t="s">
        <v>1188</v>
      </c>
      <c r="E3157" s="2" t="s">
        <v>1428</v>
      </c>
      <c r="F3157" s="2" t="s">
        <v>1283</v>
      </c>
      <c r="G3157" s="2" t="s">
        <v>1411</v>
      </c>
      <c r="H3157" s="2" t="s">
        <v>1436</v>
      </c>
      <c r="I3157" s="2" t="s">
        <v>1481</v>
      </c>
      <c r="J3157">
        <v>1.1020000000000001</v>
      </c>
    </row>
    <row r="3158" spans="1:10" hidden="1">
      <c r="A3158" t="str">
        <f t="shared" si="49"/>
        <v>44591LAC</v>
      </c>
      <c r="B3158" s="1">
        <v>44591</v>
      </c>
      <c r="C3158" t="s">
        <v>1268</v>
      </c>
      <c r="D3158" s="2" t="s">
        <v>1182</v>
      </c>
      <c r="E3158" s="2" t="s">
        <v>1480</v>
      </c>
      <c r="F3158" s="2" t="s">
        <v>1225</v>
      </c>
      <c r="G3158" s="2" t="s">
        <v>1443</v>
      </c>
      <c r="H3158" s="2" t="s">
        <v>1332</v>
      </c>
      <c r="I3158" s="2" t="s">
        <v>1301</v>
      </c>
      <c r="J3158">
        <v>1.147</v>
      </c>
    </row>
    <row r="3159" spans="1:10" hidden="1">
      <c r="A3159" t="str">
        <f t="shared" si="49"/>
        <v>44591HOU</v>
      </c>
      <c r="B3159" s="1">
        <v>44591</v>
      </c>
      <c r="C3159" t="s">
        <v>1269</v>
      </c>
      <c r="D3159" s="2" t="s">
        <v>1180</v>
      </c>
      <c r="E3159" s="2" t="s">
        <v>1430</v>
      </c>
      <c r="F3159" s="2" t="s">
        <v>1383</v>
      </c>
      <c r="G3159" s="2" t="s">
        <v>1389</v>
      </c>
      <c r="H3159" s="2" t="s">
        <v>1415</v>
      </c>
      <c r="I3159" s="2" t="s">
        <v>1227</v>
      </c>
      <c r="J3159">
        <v>1.04</v>
      </c>
    </row>
    <row r="3160" spans="1:10" hidden="1">
      <c r="A3160" t="str">
        <f t="shared" si="49"/>
        <v>44591ORL</v>
      </c>
      <c r="B3160" s="1">
        <v>44591</v>
      </c>
      <c r="C3160" t="s">
        <v>1270</v>
      </c>
      <c r="D3160" s="2" t="s">
        <v>1191</v>
      </c>
      <c r="E3160" s="2" t="s">
        <v>1485</v>
      </c>
      <c r="F3160" s="2" t="s">
        <v>1414</v>
      </c>
      <c r="G3160" s="2" t="s">
        <v>1355</v>
      </c>
      <c r="H3160" s="2" t="s">
        <v>1432</v>
      </c>
      <c r="I3160" s="2" t="s">
        <v>1455</v>
      </c>
      <c r="J3160">
        <v>1.0209999999999999</v>
      </c>
    </row>
    <row r="3161" spans="1:10" hidden="1">
      <c r="A3161" t="str">
        <f t="shared" si="49"/>
        <v>44591DET</v>
      </c>
      <c r="B3161" s="1">
        <v>44591</v>
      </c>
      <c r="C3161" t="s">
        <v>1271</v>
      </c>
      <c r="D3161" s="2" t="s">
        <v>1178</v>
      </c>
      <c r="E3161" s="2" t="s">
        <v>1305</v>
      </c>
      <c r="F3161" s="2" t="s">
        <v>1481</v>
      </c>
      <c r="G3161" s="2" t="s">
        <v>1485</v>
      </c>
      <c r="H3161" s="2" t="s">
        <v>1396</v>
      </c>
      <c r="I3161" s="2" t="s">
        <v>1346</v>
      </c>
      <c r="J3161">
        <v>1.048</v>
      </c>
    </row>
    <row r="3162" spans="1:10" hidden="1">
      <c r="A3162" t="str">
        <f t="shared" si="49"/>
        <v>44591OKC</v>
      </c>
      <c r="B3162" s="1">
        <v>44591</v>
      </c>
      <c r="C3162" t="s">
        <v>1273</v>
      </c>
      <c r="D3162" s="2" t="s">
        <v>1190</v>
      </c>
      <c r="E3162" s="2" t="s">
        <v>1377</v>
      </c>
      <c r="F3162" s="2" t="s">
        <v>1424</v>
      </c>
      <c r="G3162" s="2" t="s">
        <v>1373</v>
      </c>
      <c r="H3162" s="2" t="s">
        <v>1343</v>
      </c>
      <c r="I3162" s="2" t="s">
        <v>1452</v>
      </c>
      <c r="J3162">
        <v>1.0069999999999999</v>
      </c>
    </row>
    <row r="3163" spans="1:10" hidden="1">
      <c r="A3163" t="str">
        <f t="shared" si="49"/>
        <v>44592--</v>
      </c>
      <c r="B3163" s="1">
        <v>44592</v>
      </c>
      <c r="C3163" t="s">
        <v>1209</v>
      </c>
      <c r="D3163" s="2" t="s">
        <v>1209</v>
      </c>
      <c r="E3163" s="2" t="s">
        <v>1209</v>
      </c>
      <c r="F3163" s="2" t="s">
        <v>1209</v>
      </c>
      <c r="G3163" s="2" t="s">
        <v>1209</v>
      </c>
      <c r="H3163" s="2" t="s">
        <v>1209</v>
      </c>
      <c r="I3163" s="2" t="s">
        <v>1209</v>
      </c>
      <c r="J3163" t="s">
        <v>1209</v>
      </c>
    </row>
    <row r="3164" spans="1:10" hidden="1">
      <c r="A3164" t="str">
        <f t="shared" si="49"/>
        <v>44592UTA</v>
      </c>
      <c r="B3164" s="1">
        <v>44592</v>
      </c>
      <c r="C3164" t="s">
        <v>1237</v>
      </c>
      <c r="D3164" s="2" t="s">
        <v>1196</v>
      </c>
      <c r="E3164" s="2" t="s">
        <v>1275</v>
      </c>
      <c r="F3164" s="2" t="s">
        <v>1226</v>
      </c>
      <c r="G3164" s="2" t="s">
        <v>1459</v>
      </c>
      <c r="H3164" s="2" t="s">
        <v>1416</v>
      </c>
      <c r="I3164" s="2" t="s">
        <v>1277</v>
      </c>
      <c r="J3164">
        <v>1.1459999999999999</v>
      </c>
    </row>
    <row r="3165" spans="1:10">
      <c r="A3165" t="str">
        <f t="shared" si="49"/>
        <v>44592ATL</v>
      </c>
      <c r="B3165" s="1">
        <v>44592</v>
      </c>
      <c r="C3165" t="s">
        <v>1238</v>
      </c>
      <c r="D3165" s="2" t="s">
        <v>1168</v>
      </c>
      <c r="E3165" s="2" t="s">
        <v>1320</v>
      </c>
      <c r="F3165" s="2" t="s">
        <v>1382</v>
      </c>
      <c r="G3165" s="2" t="s">
        <v>1386</v>
      </c>
      <c r="H3165" s="2" t="s">
        <v>1275</v>
      </c>
      <c r="I3165" s="2" t="s">
        <v>1391</v>
      </c>
      <c r="J3165">
        <v>1.109</v>
      </c>
    </row>
    <row r="3166" spans="1:10" hidden="1">
      <c r="A3166" t="str">
        <f t="shared" si="49"/>
        <v>44592PHX</v>
      </c>
      <c r="B3166" s="1">
        <v>44592</v>
      </c>
      <c r="C3166" t="s">
        <v>1240</v>
      </c>
      <c r="D3166" s="2" t="s">
        <v>1215</v>
      </c>
      <c r="E3166" s="2" t="s">
        <v>1414</v>
      </c>
      <c r="F3166" s="2" t="s">
        <v>1598</v>
      </c>
      <c r="G3166" s="2" t="s">
        <v>1639</v>
      </c>
      <c r="H3166" s="2" t="s">
        <v>1447</v>
      </c>
      <c r="I3166" s="2" t="s">
        <v>1427</v>
      </c>
      <c r="J3166">
        <v>1.133</v>
      </c>
    </row>
    <row r="3167" spans="1:10" hidden="1">
      <c r="A3167" t="str">
        <f t="shared" si="49"/>
        <v>44592CHA</v>
      </c>
      <c r="B3167" s="1">
        <v>44592</v>
      </c>
      <c r="C3167" t="s">
        <v>1241</v>
      </c>
      <c r="D3167" s="2" t="s">
        <v>1174</v>
      </c>
      <c r="E3167" s="2" t="s">
        <v>1473</v>
      </c>
      <c r="F3167" s="2" t="s">
        <v>1626</v>
      </c>
      <c r="G3167" s="2" t="s">
        <v>1615</v>
      </c>
      <c r="H3167" s="2" t="s">
        <v>1254</v>
      </c>
      <c r="I3167" s="2" t="s">
        <v>1414</v>
      </c>
      <c r="J3167">
        <v>1.075</v>
      </c>
    </row>
    <row r="3168" spans="1:10" hidden="1">
      <c r="A3168" t="str">
        <f t="shared" si="49"/>
        <v>44592MIA</v>
      </c>
      <c r="B3168" s="1">
        <v>44592</v>
      </c>
      <c r="C3168" t="s">
        <v>1242</v>
      </c>
      <c r="D3168" s="2" t="s">
        <v>1185</v>
      </c>
      <c r="E3168" s="2" t="s">
        <v>1223</v>
      </c>
      <c r="F3168" s="2" t="s">
        <v>1459</v>
      </c>
      <c r="G3168" s="2" t="s">
        <v>1406</v>
      </c>
      <c r="H3168" s="2" t="s">
        <v>1358</v>
      </c>
      <c r="I3168" s="2" t="s">
        <v>1425</v>
      </c>
      <c r="J3168">
        <v>1.073</v>
      </c>
    </row>
    <row r="3169" spans="1:10" hidden="1">
      <c r="A3169" t="str">
        <f t="shared" si="49"/>
        <v>44592CHI</v>
      </c>
      <c r="B3169" s="1">
        <v>44592</v>
      </c>
      <c r="C3169" t="s">
        <v>1243</v>
      </c>
      <c r="D3169" s="2" t="s">
        <v>1173</v>
      </c>
      <c r="E3169" s="2" t="s">
        <v>1422</v>
      </c>
      <c r="F3169" s="2" t="s">
        <v>1641</v>
      </c>
      <c r="G3169" s="2" t="s">
        <v>1278</v>
      </c>
      <c r="H3169" s="2" t="s">
        <v>1222</v>
      </c>
      <c r="I3169" s="2" t="s">
        <v>1328</v>
      </c>
      <c r="J3169">
        <v>1.081</v>
      </c>
    </row>
    <row r="3170" spans="1:10" hidden="1">
      <c r="A3170" t="str">
        <f t="shared" si="49"/>
        <v>44592MIL</v>
      </c>
      <c r="B3170" s="1">
        <v>44592</v>
      </c>
      <c r="C3170" t="s">
        <v>1244</v>
      </c>
      <c r="D3170" s="2" t="s">
        <v>1186</v>
      </c>
      <c r="E3170" s="2" t="s">
        <v>1474</v>
      </c>
      <c r="F3170" s="2" t="s">
        <v>1576</v>
      </c>
      <c r="G3170" s="2" t="s">
        <v>1702</v>
      </c>
      <c r="H3170" s="2" t="s">
        <v>1474</v>
      </c>
      <c r="I3170" s="2" t="s">
        <v>1474</v>
      </c>
      <c r="J3170">
        <v>1.129</v>
      </c>
    </row>
    <row r="3171" spans="1:10" hidden="1">
      <c r="A3171" t="str">
        <f t="shared" si="49"/>
        <v>44592BKN</v>
      </c>
      <c r="B3171" s="1">
        <v>44592</v>
      </c>
      <c r="C3171" t="s">
        <v>1245</v>
      </c>
      <c r="D3171" s="2" t="s">
        <v>1171</v>
      </c>
      <c r="E3171" s="2" t="s">
        <v>1460</v>
      </c>
      <c r="F3171" s="2" t="s">
        <v>1368</v>
      </c>
      <c r="G3171" s="2" t="s">
        <v>1301</v>
      </c>
      <c r="H3171" s="2" t="s">
        <v>1295</v>
      </c>
      <c r="I3171" s="2" t="s">
        <v>1277</v>
      </c>
      <c r="J3171">
        <v>1.1439999999999999</v>
      </c>
    </row>
    <row r="3172" spans="1:10" hidden="1">
      <c r="A3172" t="str">
        <f t="shared" si="49"/>
        <v>44592MEM</v>
      </c>
      <c r="B3172" s="1">
        <v>44592</v>
      </c>
      <c r="C3172" t="s">
        <v>1246</v>
      </c>
      <c r="D3172" s="2" t="s">
        <v>1184</v>
      </c>
      <c r="E3172" s="2" t="s">
        <v>1304</v>
      </c>
      <c r="F3172" s="2" t="s">
        <v>1576</v>
      </c>
      <c r="G3172" s="2" t="s">
        <v>1702</v>
      </c>
      <c r="H3172" s="2" t="s">
        <v>1473</v>
      </c>
      <c r="I3172" s="2" t="s">
        <v>1386</v>
      </c>
      <c r="J3172">
        <v>1.0880000000000001</v>
      </c>
    </row>
    <row r="3173" spans="1:10" hidden="1">
      <c r="A3173" t="str">
        <f t="shared" si="49"/>
        <v>44592DEN</v>
      </c>
      <c r="B3173" s="1">
        <v>44592</v>
      </c>
      <c r="C3173" t="s">
        <v>1247</v>
      </c>
      <c r="D3173" s="2" t="s">
        <v>1177</v>
      </c>
      <c r="E3173" s="2" t="s">
        <v>1541</v>
      </c>
      <c r="F3173" s="2" t="s">
        <v>1320</v>
      </c>
      <c r="G3173" s="2" t="s">
        <v>1360</v>
      </c>
      <c r="H3173" s="2" t="s">
        <v>1458</v>
      </c>
      <c r="I3173" s="2" t="s">
        <v>1542</v>
      </c>
      <c r="J3173">
        <v>1.1359999999999999</v>
      </c>
    </row>
    <row r="3174" spans="1:10" hidden="1">
      <c r="A3174" t="str">
        <f t="shared" si="49"/>
        <v>44592PHI</v>
      </c>
      <c r="B3174" s="1">
        <v>44592</v>
      </c>
      <c r="C3174" t="s">
        <v>1248</v>
      </c>
      <c r="D3174" s="2" t="s">
        <v>1192</v>
      </c>
      <c r="E3174" s="2" t="s">
        <v>1323</v>
      </c>
      <c r="F3174" s="2" t="s">
        <v>1496</v>
      </c>
      <c r="G3174" s="2" t="s">
        <v>1288</v>
      </c>
      <c r="H3174" s="2" t="s">
        <v>1224</v>
      </c>
      <c r="I3174" s="2" t="s">
        <v>1286</v>
      </c>
      <c r="J3174">
        <v>1.1020000000000001</v>
      </c>
    </row>
    <row r="3175" spans="1:10" hidden="1">
      <c r="A3175" t="str">
        <f t="shared" si="49"/>
        <v>44592GSW</v>
      </c>
      <c r="B3175" s="1">
        <v>44592</v>
      </c>
      <c r="C3175" t="s">
        <v>1249</v>
      </c>
      <c r="D3175" s="2" t="s">
        <v>1179</v>
      </c>
      <c r="E3175" s="2" t="s">
        <v>1225</v>
      </c>
      <c r="F3175" s="2" t="s">
        <v>1598</v>
      </c>
      <c r="G3175" s="2" t="s">
        <v>1280</v>
      </c>
      <c r="H3175" s="2" t="s">
        <v>1437</v>
      </c>
      <c r="I3175" s="2" t="s">
        <v>1428</v>
      </c>
      <c r="J3175">
        <v>1.077</v>
      </c>
    </row>
    <row r="3176" spans="1:10" hidden="1">
      <c r="A3176" t="str">
        <f t="shared" si="49"/>
        <v>44592CLE</v>
      </c>
      <c r="B3176" s="1">
        <v>44592</v>
      </c>
      <c r="C3176" t="s">
        <v>1250</v>
      </c>
      <c r="D3176" s="2" t="s">
        <v>1175</v>
      </c>
      <c r="E3176" s="2" t="s">
        <v>1280</v>
      </c>
      <c r="F3176" s="2" t="s">
        <v>1332</v>
      </c>
      <c r="G3176" s="2" t="s">
        <v>1575</v>
      </c>
      <c r="H3176" s="2" t="s">
        <v>1323</v>
      </c>
      <c r="I3176" s="2" t="s">
        <v>1384</v>
      </c>
      <c r="J3176">
        <v>1.026</v>
      </c>
    </row>
    <row r="3177" spans="1:10" hidden="1">
      <c r="A3177" t="str">
        <f t="shared" si="49"/>
        <v>44592SAS</v>
      </c>
      <c r="B3177" s="1">
        <v>44592</v>
      </c>
      <c r="C3177" t="s">
        <v>1251</v>
      </c>
      <c r="D3177" s="2" t="s">
        <v>1194</v>
      </c>
      <c r="E3177" s="2" t="s">
        <v>1280</v>
      </c>
      <c r="F3177" s="2" t="s">
        <v>1687</v>
      </c>
      <c r="G3177" s="2" t="s">
        <v>1638</v>
      </c>
      <c r="H3177" s="2" t="s">
        <v>1582</v>
      </c>
      <c r="I3177" s="2" t="s">
        <v>1332</v>
      </c>
      <c r="J3177">
        <v>1.0780000000000001</v>
      </c>
    </row>
    <row r="3178" spans="1:10" hidden="1">
      <c r="A3178" t="str">
        <f t="shared" si="49"/>
        <v>44592POR</v>
      </c>
      <c r="B3178" s="1">
        <v>44592</v>
      </c>
      <c r="C3178" t="s">
        <v>1252</v>
      </c>
      <c r="D3178" s="2" t="s">
        <v>1193</v>
      </c>
      <c r="E3178" s="2" t="s">
        <v>1288</v>
      </c>
      <c r="F3178" s="2" t="s">
        <v>1563</v>
      </c>
      <c r="G3178" s="2" t="s">
        <v>1527</v>
      </c>
      <c r="H3178" s="2" t="s">
        <v>1473</v>
      </c>
      <c r="I3178" s="2" t="s">
        <v>1334</v>
      </c>
      <c r="J3178">
        <v>1.1439999999999999</v>
      </c>
    </row>
    <row r="3179" spans="1:10" hidden="1">
      <c r="A3179" t="str">
        <f t="shared" si="49"/>
        <v>44592TOR</v>
      </c>
      <c r="B3179" s="1">
        <v>44592</v>
      </c>
      <c r="C3179" t="s">
        <v>1255</v>
      </c>
      <c r="D3179" s="2" t="s">
        <v>1195</v>
      </c>
      <c r="E3179" s="2" t="s">
        <v>1436</v>
      </c>
      <c r="F3179" s="2" t="s">
        <v>1414</v>
      </c>
      <c r="G3179" s="2" t="s">
        <v>1468</v>
      </c>
      <c r="H3179" s="2" t="s">
        <v>1283</v>
      </c>
      <c r="I3179" s="2" t="s">
        <v>1331</v>
      </c>
      <c r="J3179">
        <v>1.085</v>
      </c>
    </row>
    <row r="3180" spans="1:10" hidden="1">
      <c r="A3180" t="str">
        <f t="shared" si="49"/>
        <v>44592MIN</v>
      </c>
      <c r="B3180" s="1">
        <v>44592</v>
      </c>
      <c r="C3180" t="s">
        <v>1256</v>
      </c>
      <c r="D3180" s="2" t="s">
        <v>1187</v>
      </c>
      <c r="E3180" s="2" t="s">
        <v>1351</v>
      </c>
      <c r="F3180" s="2" t="s">
        <v>1296</v>
      </c>
      <c r="G3180" s="2" t="s">
        <v>1318</v>
      </c>
      <c r="H3180" s="2" t="s">
        <v>1300</v>
      </c>
      <c r="I3180" s="2" t="s">
        <v>1419</v>
      </c>
      <c r="J3180">
        <v>1.0609999999999999</v>
      </c>
    </row>
    <row r="3181" spans="1:10" hidden="1">
      <c r="A3181" t="str">
        <f t="shared" si="49"/>
        <v>44592IND</v>
      </c>
      <c r="B3181" s="1">
        <v>44592</v>
      </c>
      <c r="C3181" t="s">
        <v>1260</v>
      </c>
      <c r="D3181" s="2" t="s">
        <v>1181</v>
      </c>
      <c r="E3181" s="2" t="s">
        <v>1351</v>
      </c>
      <c r="F3181" s="2" t="s">
        <v>1387</v>
      </c>
      <c r="G3181" s="2" t="s">
        <v>1257</v>
      </c>
      <c r="H3181" s="2" t="s">
        <v>1473</v>
      </c>
      <c r="I3181" s="2" t="s">
        <v>1332</v>
      </c>
      <c r="J3181">
        <v>1.091</v>
      </c>
    </row>
    <row r="3182" spans="1:10" hidden="1">
      <c r="A3182" t="str">
        <f t="shared" si="49"/>
        <v>44592DAL</v>
      </c>
      <c r="B3182" s="1">
        <v>44592</v>
      </c>
      <c r="C3182" t="s">
        <v>1261</v>
      </c>
      <c r="D3182" s="2" t="s">
        <v>1176</v>
      </c>
      <c r="E3182" s="2" t="s">
        <v>1253</v>
      </c>
      <c r="F3182" s="2" t="s">
        <v>1385</v>
      </c>
      <c r="G3182" s="2" t="s">
        <v>1721</v>
      </c>
      <c r="H3182" s="2" t="s">
        <v>1459</v>
      </c>
      <c r="I3182" s="2" t="s">
        <v>1331</v>
      </c>
      <c r="J3182">
        <v>1.119</v>
      </c>
    </row>
    <row r="3183" spans="1:10" hidden="1">
      <c r="A3183" t="str">
        <f t="shared" si="49"/>
        <v>44592BOS</v>
      </c>
      <c r="B3183" s="1">
        <v>44592</v>
      </c>
      <c r="C3183" t="s">
        <v>1262</v>
      </c>
      <c r="D3183" s="2" t="s">
        <v>1172</v>
      </c>
      <c r="E3183" s="2" t="s">
        <v>1387</v>
      </c>
      <c r="F3183" s="2" t="s">
        <v>1419</v>
      </c>
      <c r="G3183" s="2" t="s">
        <v>1360</v>
      </c>
      <c r="H3183" s="2" t="s">
        <v>1363</v>
      </c>
      <c r="I3183" s="2" t="s">
        <v>1282</v>
      </c>
      <c r="J3183">
        <v>1.105</v>
      </c>
    </row>
    <row r="3184" spans="1:10" hidden="1">
      <c r="A3184" t="str">
        <f t="shared" si="49"/>
        <v>44592WAS</v>
      </c>
      <c r="B3184" s="1">
        <v>44592</v>
      </c>
      <c r="C3184" t="s">
        <v>1263</v>
      </c>
      <c r="D3184" s="2" t="s">
        <v>1197</v>
      </c>
      <c r="E3184" s="2" t="s">
        <v>1440</v>
      </c>
      <c r="F3184" s="2" t="s">
        <v>1405</v>
      </c>
      <c r="G3184" s="2" t="s">
        <v>1507</v>
      </c>
      <c r="H3184" s="2" t="s">
        <v>1286</v>
      </c>
      <c r="I3184" s="2" t="s">
        <v>1389</v>
      </c>
      <c r="J3184">
        <v>1.077</v>
      </c>
    </row>
    <row r="3185" spans="1:10" hidden="1">
      <c r="A3185" t="str">
        <f t="shared" si="49"/>
        <v>44592SAC</v>
      </c>
      <c r="B3185" s="1">
        <v>44592</v>
      </c>
      <c r="C3185" t="s">
        <v>1264</v>
      </c>
      <c r="D3185" s="2" t="s">
        <v>1214</v>
      </c>
      <c r="E3185" s="2" t="s">
        <v>1282</v>
      </c>
      <c r="F3185" s="2" t="s">
        <v>1469</v>
      </c>
      <c r="G3185" s="2" t="s">
        <v>1295</v>
      </c>
      <c r="H3185" s="2" t="s">
        <v>1351</v>
      </c>
      <c r="I3185" s="2" t="s">
        <v>1415</v>
      </c>
      <c r="J3185">
        <v>1.1020000000000001</v>
      </c>
    </row>
    <row r="3186" spans="1:10" hidden="1">
      <c r="A3186" t="str">
        <f t="shared" si="49"/>
        <v>44592LAL</v>
      </c>
      <c r="B3186" s="1">
        <v>44592</v>
      </c>
      <c r="C3186" t="s">
        <v>1265</v>
      </c>
      <c r="D3186" s="2" t="s">
        <v>1183</v>
      </c>
      <c r="E3186" s="2" t="s">
        <v>1381</v>
      </c>
      <c r="F3186" s="2" t="s">
        <v>1392</v>
      </c>
      <c r="G3186" s="2" t="s">
        <v>1581</v>
      </c>
      <c r="H3186" s="2" t="s">
        <v>1421</v>
      </c>
      <c r="I3186" s="2" t="s">
        <v>1480</v>
      </c>
      <c r="J3186">
        <v>1.0620000000000001</v>
      </c>
    </row>
    <row r="3187" spans="1:10" hidden="1">
      <c r="A3187" t="str">
        <f t="shared" si="49"/>
        <v>44592NYK</v>
      </c>
      <c r="B3187" s="1">
        <v>44592</v>
      </c>
      <c r="C3187" t="s">
        <v>1266</v>
      </c>
      <c r="D3187" s="2" t="s">
        <v>1189</v>
      </c>
      <c r="E3187" s="2" t="s">
        <v>1295</v>
      </c>
      <c r="F3187" s="2" t="s">
        <v>1485</v>
      </c>
      <c r="G3187" s="2" t="s">
        <v>1366</v>
      </c>
      <c r="H3187" s="2" t="s">
        <v>1381</v>
      </c>
      <c r="I3187" s="2" t="s">
        <v>1428</v>
      </c>
      <c r="J3187">
        <v>1.0680000000000001</v>
      </c>
    </row>
    <row r="3188" spans="1:10" hidden="1">
      <c r="A3188" t="str">
        <f t="shared" si="49"/>
        <v>44592NOP</v>
      </c>
      <c r="B3188" s="1">
        <v>44592</v>
      </c>
      <c r="C3188" t="s">
        <v>1267</v>
      </c>
      <c r="D3188" s="2" t="s">
        <v>1188</v>
      </c>
      <c r="E3188" s="2" t="s">
        <v>1426</v>
      </c>
      <c r="F3188" s="2" t="s">
        <v>1334</v>
      </c>
      <c r="G3188" s="2" t="s">
        <v>1472</v>
      </c>
      <c r="H3188" s="2" t="s">
        <v>1351</v>
      </c>
      <c r="I3188" s="2" t="s">
        <v>1481</v>
      </c>
      <c r="J3188">
        <v>1.1020000000000001</v>
      </c>
    </row>
    <row r="3189" spans="1:10" hidden="1">
      <c r="A3189" t="str">
        <f t="shared" si="49"/>
        <v>44592LAC</v>
      </c>
      <c r="B3189" s="1">
        <v>44592</v>
      </c>
      <c r="C3189" t="s">
        <v>1268</v>
      </c>
      <c r="D3189" s="2" t="s">
        <v>1182</v>
      </c>
      <c r="E3189" s="2" t="s">
        <v>1480</v>
      </c>
      <c r="F3189" s="2" t="s">
        <v>1225</v>
      </c>
      <c r="G3189" s="2" t="s">
        <v>1443</v>
      </c>
      <c r="H3189" s="2" t="s">
        <v>1332</v>
      </c>
      <c r="I3189" s="2" t="s">
        <v>1301</v>
      </c>
      <c r="J3189">
        <v>1.147</v>
      </c>
    </row>
    <row r="3190" spans="1:10" hidden="1">
      <c r="A3190" t="str">
        <f t="shared" si="49"/>
        <v>44592HOU</v>
      </c>
      <c r="B3190" s="1">
        <v>44592</v>
      </c>
      <c r="C3190" t="s">
        <v>1269</v>
      </c>
      <c r="D3190" s="2" t="s">
        <v>1180</v>
      </c>
      <c r="E3190" s="2" t="s">
        <v>1430</v>
      </c>
      <c r="F3190" s="2" t="s">
        <v>1383</v>
      </c>
      <c r="G3190" s="2" t="s">
        <v>1389</v>
      </c>
      <c r="H3190" s="2" t="s">
        <v>1415</v>
      </c>
      <c r="I3190" s="2" t="s">
        <v>1227</v>
      </c>
      <c r="J3190">
        <v>1.04</v>
      </c>
    </row>
    <row r="3191" spans="1:10" hidden="1">
      <c r="A3191" t="str">
        <f t="shared" si="49"/>
        <v>44592ORL</v>
      </c>
      <c r="B3191" s="1">
        <v>44592</v>
      </c>
      <c r="C3191" t="s">
        <v>1270</v>
      </c>
      <c r="D3191" s="2" t="s">
        <v>1191</v>
      </c>
      <c r="E3191" s="2" t="s">
        <v>1485</v>
      </c>
      <c r="F3191" s="2" t="s">
        <v>1414</v>
      </c>
      <c r="G3191" s="2" t="s">
        <v>1355</v>
      </c>
      <c r="H3191" s="2" t="s">
        <v>1432</v>
      </c>
      <c r="I3191" s="2" t="s">
        <v>1455</v>
      </c>
      <c r="J3191">
        <v>1.0209999999999999</v>
      </c>
    </row>
    <row r="3192" spans="1:10" hidden="1">
      <c r="A3192" t="str">
        <f t="shared" si="49"/>
        <v>44592DET</v>
      </c>
      <c r="B3192" s="1">
        <v>44592</v>
      </c>
      <c r="C3192" t="s">
        <v>1271</v>
      </c>
      <c r="D3192" s="2" t="s">
        <v>1178</v>
      </c>
      <c r="E3192" s="2" t="s">
        <v>1305</v>
      </c>
      <c r="F3192" s="2" t="s">
        <v>1481</v>
      </c>
      <c r="G3192" s="2" t="s">
        <v>1485</v>
      </c>
      <c r="H3192" s="2" t="s">
        <v>1396</v>
      </c>
      <c r="I3192" s="2" t="s">
        <v>1346</v>
      </c>
      <c r="J3192">
        <v>1.048</v>
      </c>
    </row>
    <row r="3193" spans="1:10" hidden="1">
      <c r="A3193" t="str">
        <f t="shared" si="49"/>
        <v>44592OKC</v>
      </c>
      <c r="B3193" s="1">
        <v>44592</v>
      </c>
      <c r="C3193" t="s">
        <v>1273</v>
      </c>
      <c r="D3193" s="2" t="s">
        <v>1190</v>
      </c>
      <c r="E3193" s="2" t="s">
        <v>1377</v>
      </c>
      <c r="F3193" s="2" t="s">
        <v>1424</v>
      </c>
      <c r="G3193" s="2" t="s">
        <v>1373</v>
      </c>
      <c r="H3193" s="2" t="s">
        <v>1343</v>
      </c>
      <c r="I3193" s="2" t="s">
        <v>1452</v>
      </c>
      <c r="J3193">
        <v>1.0069999999999999</v>
      </c>
    </row>
    <row r="3194" spans="1:10" hidden="1">
      <c r="A3194" t="str">
        <f t="shared" si="49"/>
        <v>44593--</v>
      </c>
      <c r="B3194" s="1">
        <v>44593</v>
      </c>
      <c r="C3194" t="s">
        <v>1209</v>
      </c>
      <c r="D3194" s="2" t="s">
        <v>1209</v>
      </c>
      <c r="E3194" s="2" t="s">
        <v>1209</v>
      </c>
      <c r="F3194" s="2" t="s">
        <v>1209</v>
      </c>
      <c r="G3194" s="2" t="s">
        <v>1209</v>
      </c>
      <c r="H3194" s="2" t="s">
        <v>1209</v>
      </c>
      <c r="I3194" s="2" t="s">
        <v>1209</v>
      </c>
      <c r="J3194" t="s">
        <v>1209</v>
      </c>
    </row>
    <row r="3195" spans="1:10" hidden="1">
      <c r="A3195" t="str">
        <f t="shared" si="49"/>
        <v>44593UTA</v>
      </c>
      <c r="B3195" s="1">
        <v>44593</v>
      </c>
      <c r="C3195" t="s">
        <v>1237</v>
      </c>
      <c r="D3195" s="2" t="s">
        <v>1196</v>
      </c>
      <c r="E3195" s="2" t="s">
        <v>1359</v>
      </c>
      <c r="F3195" s="2" t="s">
        <v>1480</v>
      </c>
      <c r="G3195" s="2" t="s">
        <v>1505</v>
      </c>
      <c r="H3195" s="2" t="s">
        <v>1416</v>
      </c>
      <c r="I3195" s="2" t="s">
        <v>1535</v>
      </c>
      <c r="J3195">
        <v>1.1459999999999999</v>
      </c>
    </row>
    <row r="3196" spans="1:10">
      <c r="A3196" t="str">
        <f t="shared" si="49"/>
        <v>44593ATL</v>
      </c>
      <c r="B3196" s="1">
        <v>44593</v>
      </c>
      <c r="C3196" t="s">
        <v>1238</v>
      </c>
      <c r="D3196" s="2" t="s">
        <v>1168</v>
      </c>
      <c r="E3196" s="2" t="s">
        <v>1447</v>
      </c>
      <c r="F3196" s="2" t="s">
        <v>1276</v>
      </c>
      <c r="G3196" s="2" t="s">
        <v>1284</v>
      </c>
      <c r="H3196" s="2" t="s">
        <v>1557</v>
      </c>
      <c r="I3196" s="2" t="s">
        <v>1391</v>
      </c>
      <c r="J3196">
        <v>1.109</v>
      </c>
    </row>
    <row r="3197" spans="1:10" hidden="1">
      <c r="A3197" t="str">
        <f t="shared" si="49"/>
        <v>44593PHX</v>
      </c>
      <c r="B3197" s="1">
        <v>44593</v>
      </c>
      <c r="C3197" t="s">
        <v>1240</v>
      </c>
      <c r="D3197" s="2" t="s">
        <v>1215</v>
      </c>
      <c r="E3197" s="2" t="s">
        <v>1437</v>
      </c>
      <c r="F3197" s="2" t="s">
        <v>1570</v>
      </c>
      <c r="G3197" s="2" t="s">
        <v>1526</v>
      </c>
      <c r="H3197" s="2" t="s">
        <v>1496</v>
      </c>
      <c r="I3197" s="2" t="s">
        <v>1427</v>
      </c>
      <c r="J3197">
        <v>1.133</v>
      </c>
    </row>
    <row r="3198" spans="1:10" hidden="1">
      <c r="A3198" t="str">
        <f t="shared" si="49"/>
        <v>44593CHI</v>
      </c>
      <c r="B3198" s="1">
        <v>44593</v>
      </c>
      <c r="C3198" t="s">
        <v>1241</v>
      </c>
      <c r="D3198" s="2" t="s">
        <v>1173</v>
      </c>
      <c r="E3198" s="2" t="s">
        <v>1446</v>
      </c>
      <c r="F3198" s="2" t="s">
        <v>1315</v>
      </c>
      <c r="G3198" s="2" t="s">
        <v>1722</v>
      </c>
      <c r="H3198" s="2" t="s">
        <v>1333</v>
      </c>
      <c r="I3198" s="2" t="s">
        <v>1328</v>
      </c>
      <c r="J3198">
        <v>1.081</v>
      </c>
    </row>
    <row r="3199" spans="1:10" hidden="1">
      <c r="A3199" t="str">
        <f t="shared" si="49"/>
        <v>44593MIA</v>
      </c>
      <c r="B3199" s="1">
        <v>44593</v>
      </c>
      <c r="C3199" t="s">
        <v>1242</v>
      </c>
      <c r="D3199" s="2" t="s">
        <v>1185</v>
      </c>
      <c r="E3199" s="2" t="s">
        <v>1223</v>
      </c>
      <c r="F3199" s="2" t="s">
        <v>1459</v>
      </c>
      <c r="G3199" s="2" t="s">
        <v>1406</v>
      </c>
      <c r="H3199" s="2" t="s">
        <v>1358</v>
      </c>
      <c r="I3199" s="2" t="s">
        <v>1425</v>
      </c>
      <c r="J3199">
        <v>1.073</v>
      </c>
    </row>
    <row r="3200" spans="1:10" hidden="1">
      <c r="A3200" t="str">
        <f t="shared" si="49"/>
        <v>44593CHA</v>
      </c>
      <c r="B3200" s="1">
        <v>44593</v>
      </c>
      <c r="C3200" t="s">
        <v>1243</v>
      </c>
      <c r="D3200" s="2" t="s">
        <v>1174</v>
      </c>
      <c r="E3200" s="2" t="s">
        <v>1223</v>
      </c>
      <c r="F3200" s="2" t="s">
        <v>1479</v>
      </c>
      <c r="G3200" s="2" t="s">
        <v>1723</v>
      </c>
      <c r="H3200" s="2" t="s">
        <v>1224</v>
      </c>
      <c r="I3200" s="2" t="s">
        <v>1414</v>
      </c>
      <c r="J3200">
        <v>1.075</v>
      </c>
    </row>
    <row r="3201" spans="1:10" hidden="1">
      <c r="A3201" t="str">
        <f t="shared" si="49"/>
        <v>44593DEN</v>
      </c>
      <c r="B3201" s="1">
        <v>44593</v>
      </c>
      <c r="C3201" t="s">
        <v>1244</v>
      </c>
      <c r="D3201" s="2" t="s">
        <v>1177</v>
      </c>
      <c r="E3201" s="2" t="s">
        <v>1474</v>
      </c>
      <c r="F3201" s="2" t="s">
        <v>1315</v>
      </c>
      <c r="G3201" s="2" t="s">
        <v>1650</v>
      </c>
      <c r="H3201" s="2" t="s">
        <v>1458</v>
      </c>
      <c r="I3201" s="2" t="s">
        <v>1280</v>
      </c>
      <c r="J3201">
        <v>1.1359999999999999</v>
      </c>
    </row>
    <row r="3202" spans="1:10" hidden="1">
      <c r="A3202" t="str">
        <f t="shared" si="49"/>
        <v>44593MIL</v>
      </c>
      <c r="B3202" s="1">
        <v>44593</v>
      </c>
      <c r="C3202" t="s">
        <v>1245</v>
      </c>
      <c r="D3202" s="2" t="s">
        <v>1186</v>
      </c>
      <c r="E3202" s="2" t="s">
        <v>1427</v>
      </c>
      <c r="F3202" s="2" t="s">
        <v>1427</v>
      </c>
      <c r="G3202" s="2" t="s">
        <v>1332</v>
      </c>
      <c r="H3202" s="2" t="s">
        <v>1224</v>
      </c>
      <c r="I3202" s="2" t="s">
        <v>1474</v>
      </c>
      <c r="J3202">
        <v>1.129</v>
      </c>
    </row>
    <row r="3203" spans="1:10" hidden="1">
      <c r="A3203" t="str">
        <f t="shared" ref="A3203:A3266" si="50">_xlfn.CONCAT(B3203,D3203)</f>
        <v>44593BKN</v>
      </c>
      <c r="B3203" s="1">
        <v>44593</v>
      </c>
      <c r="C3203" t="s">
        <v>1246</v>
      </c>
      <c r="D3203" s="2" t="s">
        <v>1171</v>
      </c>
      <c r="E3203" s="2" t="s">
        <v>1460</v>
      </c>
      <c r="F3203" s="2" t="s">
        <v>1368</v>
      </c>
      <c r="G3203" s="2" t="s">
        <v>1301</v>
      </c>
      <c r="H3203" s="2" t="s">
        <v>1295</v>
      </c>
      <c r="I3203" s="2" t="s">
        <v>1277</v>
      </c>
      <c r="J3203">
        <v>1.1439999999999999</v>
      </c>
    </row>
    <row r="3204" spans="1:10" hidden="1">
      <c r="A3204" t="str">
        <f t="shared" si="50"/>
        <v>44593MEM</v>
      </c>
      <c r="B3204" s="1">
        <v>44593</v>
      </c>
      <c r="C3204" t="s">
        <v>1247</v>
      </c>
      <c r="D3204" s="2" t="s">
        <v>1184</v>
      </c>
      <c r="E3204" s="2" t="s">
        <v>1304</v>
      </c>
      <c r="F3204" s="2" t="s">
        <v>1576</v>
      </c>
      <c r="G3204" s="2" t="s">
        <v>1702</v>
      </c>
      <c r="H3204" s="2" t="s">
        <v>1473</v>
      </c>
      <c r="I3204" s="2" t="s">
        <v>1386</v>
      </c>
      <c r="J3204">
        <v>1.0880000000000001</v>
      </c>
    </row>
    <row r="3205" spans="1:10" hidden="1">
      <c r="A3205" t="str">
        <f t="shared" si="50"/>
        <v>44593PHI</v>
      </c>
      <c r="B3205" s="1">
        <v>44593</v>
      </c>
      <c r="C3205" t="s">
        <v>1248</v>
      </c>
      <c r="D3205" s="2" t="s">
        <v>1192</v>
      </c>
      <c r="E3205" s="2" t="s">
        <v>1323</v>
      </c>
      <c r="F3205" s="2" t="s">
        <v>1496</v>
      </c>
      <c r="G3205" s="2" t="s">
        <v>1288</v>
      </c>
      <c r="H3205" s="2" t="s">
        <v>1224</v>
      </c>
      <c r="I3205" s="2" t="s">
        <v>1286</v>
      </c>
      <c r="J3205">
        <v>1.1020000000000001</v>
      </c>
    </row>
    <row r="3206" spans="1:10" hidden="1">
      <c r="A3206" t="str">
        <f t="shared" si="50"/>
        <v>44593GSW</v>
      </c>
      <c r="B3206" s="1">
        <v>44593</v>
      </c>
      <c r="C3206" t="s">
        <v>1249</v>
      </c>
      <c r="D3206" s="2" t="s">
        <v>1179</v>
      </c>
      <c r="E3206" s="2" t="s">
        <v>1225</v>
      </c>
      <c r="F3206" s="2" t="s">
        <v>1598</v>
      </c>
      <c r="G3206" s="2" t="s">
        <v>1280</v>
      </c>
      <c r="H3206" s="2" t="s">
        <v>1437</v>
      </c>
      <c r="I3206" s="2" t="s">
        <v>1428</v>
      </c>
      <c r="J3206">
        <v>1.077</v>
      </c>
    </row>
    <row r="3207" spans="1:10" hidden="1">
      <c r="A3207" t="str">
        <f t="shared" si="50"/>
        <v>44593CLE</v>
      </c>
      <c r="B3207" s="1">
        <v>44593</v>
      </c>
      <c r="C3207" t="s">
        <v>1250</v>
      </c>
      <c r="D3207" s="2" t="s">
        <v>1175</v>
      </c>
      <c r="E3207" s="2" t="s">
        <v>1459</v>
      </c>
      <c r="F3207" s="2" t="s">
        <v>1546</v>
      </c>
      <c r="G3207" s="2" t="s">
        <v>1437</v>
      </c>
      <c r="H3207" s="2" t="s">
        <v>1323</v>
      </c>
      <c r="I3207" s="2" t="s">
        <v>1363</v>
      </c>
      <c r="J3207">
        <v>1.026</v>
      </c>
    </row>
    <row r="3208" spans="1:10" hidden="1">
      <c r="A3208" t="str">
        <f t="shared" si="50"/>
        <v>44593POR</v>
      </c>
      <c r="B3208" s="1">
        <v>44593</v>
      </c>
      <c r="C3208" t="s">
        <v>1251</v>
      </c>
      <c r="D3208" s="2" t="s">
        <v>1193</v>
      </c>
      <c r="E3208" s="2" t="s">
        <v>1280</v>
      </c>
      <c r="F3208" s="2" t="s">
        <v>1457</v>
      </c>
      <c r="G3208" s="2" t="s">
        <v>1627</v>
      </c>
      <c r="H3208" s="2" t="s">
        <v>1473</v>
      </c>
      <c r="I3208" s="2" t="s">
        <v>1448</v>
      </c>
      <c r="J3208">
        <v>1.1439999999999999</v>
      </c>
    </row>
    <row r="3209" spans="1:10" hidden="1">
      <c r="A3209" t="str">
        <f t="shared" si="50"/>
        <v>44593SAS</v>
      </c>
      <c r="B3209" s="1">
        <v>44593</v>
      </c>
      <c r="C3209" t="s">
        <v>1252</v>
      </c>
      <c r="D3209" s="2" t="s">
        <v>1194</v>
      </c>
      <c r="E3209" s="2" t="s">
        <v>1280</v>
      </c>
      <c r="F3209" s="2" t="s">
        <v>1518</v>
      </c>
      <c r="G3209" s="2" t="s">
        <v>1323</v>
      </c>
      <c r="H3209" s="2" t="s">
        <v>1582</v>
      </c>
      <c r="I3209" s="2" t="s">
        <v>1210</v>
      </c>
      <c r="J3209">
        <v>1.0780000000000001</v>
      </c>
    </row>
    <row r="3210" spans="1:10" hidden="1">
      <c r="A3210" t="str">
        <f t="shared" si="50"/>
        <v>44593TOR</v>
      </c>
      <c r="B3210" s="1">
        <v>44593</v>
      </c>
      <c r="C3210" t="s">
        <v>1255</v>
      </c>
      <c r="D3210" s="2" t="s">
        <v>1195</v>
      </c>
      <c r="E3210" s="2" t="s">
        <v>1436</v>
      </c>
      <c r="F3210" s="2" t="s">
        <v>1414</v>
      </c>
      <c r="G3210" s="2" t="s">
        <v>1468</v>
      </c>
      <c r="H3210" s="2" t="s">
        <v>1283</v>
      </c>
      <c r="I3210" s="2" t="s">
        <v>1331</v>
      </c>
      <c r="J3210">
        <v>1.085</v>
      </c>
    </row>
    <row r="3211" spans="1:10" hidden="1">
      <c r="A3211" t="str">
        <f t="shared" si="50"/>
        <v>44593MIN</v>
      </c>
      <c r="B3211" s="1">
        <v>44593</v>
      </c>
      <c r="C3211" t="s">
        <v>1256</v>
      </c>
      <c r="D3211" s="2" t="s">
        <v>1187</v>
      </c>
      <c r="E3211" s="2" t="s">
        <v>1436</v>
      </c>
      <c r="F3211" s="2" t="s">
        <v>1585</v>
      </c>
      <c r="G3211" s="2" t="s">
        <v>1635</v>
      </c>
      <c r="H3211" s="2" t="s">
        <v>1368</v>
      </c>
      <c r="I3211" s="2" t="s">
        <v>1419</v>
      </c>
      <c r="J3211">
        <v>1.0609999999999999</v>
      </c>
    </row>
    <row r="3212" spans="1:10" hidden="1">
      <c r="A3212" t="str">
        <f t="shared" si="50"/>
        <v>44593IND</v>
      </c>
      <c r="B3212" s="1">
        <v>44593</v>
      </c>
      <c r="C3212" t="s">
        <v>1260</v>
      </c>
      <c r="D3212" s="2" t="s">
        <v>1181</v>
      </c>
      <c r="E3212" s="2" t="s">
        <v>1351</v>
      </c>
      <c r="F3212" s="2" t="s">
        <v>1387</v>
      </c>
      <c r="G3212" s="2" t="s">
        <v>1257</v>
      </c>
      <c r="H3212" s="2" t="s">
        <v>1473</v>
      </c>
      <c r="I3212" s="2" t="s">
        <v>1332</v>
      </c>
      <c r="J3212">
        <v>1.091</v>
      </c>
    </row>
    <row r="3213" spans="1:10" hidden="1">
      <c r="A3213" t="str">
        <f t="shared" si="50"/>
        <v>44593DAL</v>
      </c>
      <c r="B3213" s="1">
        <v>44593</v>
      </c>
      <c r="C3213" t="s">
        <v>1261</v>
      </c>
      <c r="D3213" s="2" t="s">
        <v>1176</v>
      </c>
      <c r="E3213" s="2" t="s">
        <v>1351</v>
      </c>
      <c r="F3213" s="2" t="s">
        <v>1670</v>
      </c>
      <c r="G3213" s="2" t="s">
        <v>1304</v>
      </c>
      <c r="H3213" s="2" t="s">
        <v>1459</v>
      </c>
      <c r="I3213" s="2" t="s">
        <v>1542</v>
      </c>
      <c r="J3213">
        <v>1.119</v>
      </c>
    </row>
    <row r="3214" spans="1:10" hidden="1">
      <c r="A3214" t="str">
        <f t="shared" si="50"/>
        <v>44593BOS</v>
      </c>
      <c r="B3214" s="1">
        <v>44593</v>
      </c>
      <c r="C3214" t="s">
        <v>1262</v>
      </c>
      <c r="D3214" s="2" t="s">
        <v>1172</v>
      </c>
      <c r="E3214" s="2" t="s">
        <v>1387</v>
      </c>
      <c r="F3214" s="2" t="s">
        <v>1419</v>
      </c>
      <c r="G3214" s="2" t="s">
        <v>1360</v>
      </c>
      <c r="H3214" s="2" t="s">
        <v>1363</v>
      </c>
      <c r="I3214" s="2" t="s">
        <v>1282</v>
      </c>
      <c r="J3214">
        <v>1.105</v>
      </c>
    </row>
    <row r="3215" spans="1:10" hidden="1">
      <c r="A3215" t="str">
        <f t="shared" si="50"/>
        <v>44593WAS</v>
      </c>
      <c r="B3215" s="1">
        <v>44593</v>
      </c>
      <c r="C3215" t="s">
        <v>1263</v>
      </c>
      <c r="D3215" s="2" t="s">
        <v>1197</v>
      </c>
      <c r="E3215" s="2" t="s">
        <v>1440</v>
      </c>
      <c r="F3215" s="2" t="s">
        <v>1405</v>
      </c>
      <c r="G3215" s="2" t="s">
        <v>1507</v>
      </c>
      <c r="H3215" s="2" t="s">
        <v>1286</v>
      </c>
      <c r="I3215" s="2" t="s">
        <v>1389</v>
      </c>
      <c r="J3215">
        <v>1.077</v>
      </c>
    </row>
    <row r="3216" spans="1:10" hidden="1">
      <c r="A3216" t="str">
        <f t="shared" si="50"/>
        <v>44593SAC</v>
      </c>
      <c r="B3216" s="1">
        <v>44593</v>
      </c>
      <c r="C3216" t="s">
        <v>1264</v>
      </c>
      <c r="D3216" s="2" t="s">
        <v>1214</v>
      </c>
      <c r="E3216" s="2" t="s">
        <v>1282</v>
      </c>
      <c r="F3216" s="2" t="s">
        <v>1469</v>
      </c>
      <c r="G3216" s="2" t="s">
        <v>1295</v>
      </c>
      <c r="H3216" s="2" t="s">
        <v>1351</v>
      </c>
      <c r="I3216" s="2" t="s">
        <v>1415</v>
      </c>
      <c r="J3216">
        <v>1.1020000000000001</v>
      </c>
    </row>
    <row r="3217" spans="1:10" hidden="1">
      <c r="A3217" t="str">
        <f t="shared" si="50"/>
        <v>44593LAL</v>
      </c>
      <c r="B3217" s="1">
        <v>44593</v>
      </c>
      <c r="C3217" t="s">
        <v>1265</v>
      </c>
      <c r="D3217" s="2" t="s">
        <v>1183</v>
      </c>
      <c r="E3217" s="2" t="s">
        <v>1293</v>
      </c>
      <c r="F3217" s="2" t="s">
        <v>1381</v>
      </c>
      <c r="G3217" s="2" t="s">
        <v>1276</v>
      </c>
      <c r="H3217" s="2" t="s">
        <v>1421</v>
      </c>
      <c r="I3217" s="2" t="s">
        <v>1297</v>
      </c>
      <c r="J3217">
        <v>1.0620000000000001</v>
      </c>
    </row>
    <row r="3218" spans="1:10" hidden="1">
      <c r="A3218" t="str">
        <f t="shared" si="50"/>
        <v>44593NYK</v>
      </c>
      <c r="B3218" s="1">
        <v>44593</v>
      </c>
      <c r="C3218" t="s">
        <v>1266</v>
      </c>
      <c r="D3218" s="2" t="s">
        <v>1189</v>
      </c>
      <c r="E3218" s="2" t="s">
        <v>1295</v>
      </c>
      <c r="F3218" s="2" t="s">
        <v>1485</v>
      </c>
      <c r="G3218" s="2" t="s">
        <v>1366</v>
      </c>
      <c r="H3218" s="2" t="s">
        <v>1381</v>
      </c>
      <c r="I3218" s="2" t="s">
        <v>1428</v>
      </c>
      <c r="J3218">
        <v>1.0680000000000001</v>
      </c>
    </row>
    <row r="3219" spans="1:10" hidden="1">
      <c r="A3219" t="str">
        <f t="shared" si="50"/>
        <v>44593NOP</v>
      </c>
      <c r="B3219" s="1">
        <v>44593</v>
      </c>
      <c r="C3219" t="s">
        <v>1267</v>
      </c>
      <c r="D3219" s="2" t="s">
        <v>1188</v>
      </c>
      <c r="E3219" s="2" t="s">
        <v>1426</v>
      </c>
      <c r="F3219" s="2" t="s">
        <v>1334</v>
      </c>
      <c r="G3219" s="2" t="s">
        <v>1472</v>
      </c>
      <c r="H3219" s="2" t="s">
        <v>1351</v>
      </c>
      <c r="I3219" s="2" t="s">
        <v>1481</v>
      </c>
      <c r="J3219">
        <v>1.1020000000000001</v>
      </c>
    </row>
    <row r="3220" spans="1:10" hidden="1">
      <c r="A3220" t="str">
        <f t="shared" si="50"/>
        <v>44593LAC</v>
      </c>
      <c r="B3220" s="1">
        <v>44593</v>
      </c>
      <c r="C3220" t="s">
        <v>1268</v>
      </c>
      <c r="D3220" s="2" t="s">
        <v>1182</v>
      </c>
      <c r="E3220" s="2" t="s">
        <v>1407</v>
      </c>
      <c r="F3220" s="2" t="s">
        <v>1427</v>
      </c>
      <c r="G3220" s="2" t="s">
        <v>1446</v>
      </c>
      <c r="H3220" s="2" t="s">
        <v>1332</v>
      </c>
      <c r="I3220" s="2" t="s">
        <v>1407</v>
      </c>
      <c r="J3220">
        <v>1.147</v>
      </c>
    </row>
    <row r="3221" spans="1:10" hidden="1">
      <c r="A3221" t="str">
        <f t="shared" si="50"/>
        <v>44593HOU</v>
      </c>
      <c r="B3221" s="1">
        <v>44593</v>
      </c>
      <c r="C3221" t="s">
        <v>1269</v>
      </c>
      <c r="D3221" s="2" t="s">
        <v>1180</v>
      </c>
      <c r="E3221" s="2" t="s">
        <v>1430</v>
      </c>
      <c r="F3221" s="2" t="s">
        <v>1383</v>
      </c>
      <c r="G3221" s="2" t="s">
        <v>1389</v>
      </c>
      <c r="H3221" s="2" t="s">
        <v>1415</v>
      </c>
      <c r="I3221" s="2" t="s">
        <v>1227</v>
      </c>
      <c r="J3221">
        <v>1.04</v>
      </c>
    </row>
    <row r="3222" spans="1:10" hidden="1">
      <c r="A3222" t="str">
        <f t="shared" si="50"/>
        <v>44593ORL</v>
      </c>
      <c r="B3222" s="1">
        <v>44593</v>
      </c>
      <c r="C3222" t="s">
        <v>1270</v>
      </c>
      <c r="D3222" s="2" t="s">
        <v>1191</v>
      </c>
      <c r="E3222" s="2" t="s">
        <v>1503</v>
      </c>
      <c r="F3222" s="2" t="s">
        <v>1442</v>
      </c>
      <c r="G3222" s="2" t="s">
        <v>1281</v>
      </c>
      <c r="H3222" s="2" t="s">
        <v>1411</v>
      </c>
      <c r="I3222" s="2" t="s">
        <v>1455</v>
      </c>
      <c r="J3222">
        <v>1.0209999999999999</v>
      </c>
    </row>
    <row r="3223" spans="1:10" hidden="1">
      <c r="A3223" t="str">
        <f t="shared" si="50"/>
        <v>44593DET</v>
      </c>
      <c r="B3223" s="1">
        <v>44593</v>
      </c>
      <c r="C3223" t="s">
        <v>1271</v>
      </c>
      <c r="D3223" s="2" t="s">
        <v>1178</v>
      </c>
      <c r="E3223" s="2" t="s">
        <v>1472</v>
      </c>
      <c r="F3223" s="2" t="s">
        <v>1440</v>
      </c>
      <c r="G3223" s="2" t="s">
        <v>1591</v>
      </c>
      <c r="H3223" s="2" t="s">
        <v>1468</v>
      </c>
      <c r="I3223" s="2" t="s">
        <v>1346</v>
      </c>
      <c r="J3223">
        <v>1.048</v>
      </c>
    </row>
    <row r="3224" spans="1:10" hidden="1">
      <c r="A3224" t="str">
        <f t="shared" si="50"/>
        <v>44593OKC</v>
      </c>
      <c r="B3224" s="1">
        <v>44593</v>
      </c>
      <c r="C3224" t="s">
        <v>1273</v>
      </c>
      <c r="D3224" s="2" t="s">
        <v>1190</v>
      </c>
      <c r="E3224" s="2" t="s">
        <v>1377</v>
      </c>
      <c r="F3224" s="2" t="s">
        <v>1424</v>
      </c>
      <c r="G3224" s="2" t="s">
        <v>1373</v>
      </c>
      <c r="H3224" s="2" t="s">
        <v>1343</v>
      </c>
      <c r="I3224" s="2" t="s">
        <v>1452</v>
      </c>
      <c r="J3224">
        <v>1.0069999999999999</v>
      </c>
    </row>
    <row r="3225" spans="1:10" hidden="1">
      <c r="A3225" t="str">
        <f t="shared" si="50"/>
        <v>44594--</v>
      </c>
      <c r="B3225" s="1">
        <v>44594</v>
      </c>
      <c r="C3225" t="s">
        <v>1209</v>
      </c>
      <c r="D3225" s="2" t="s">
        <v>1209</v>
      </c>
      <c r="E3225" s="2" t="s">
        <v>1209</v>
      </c>
      <c r="F3225" s="2" t="s">
        <v>1209</v>
      </c>
      <c r="G3225" s="2" t="s">
        <v>1209</v>
      </c>
      <c r="H3225" s="2" t="s">
        <v>1209</v>
      </c>
      <c r="I3225" s="2" t="s">
        <v>1209</v>
      </c>
      <c r="J3225" t="s">
        <v>1209</v>
      </c>
    </row>
    <row r="3226" spans="1:10" hidden="1">
      <c r="A3226" t="str">
        <f t="shared" si="50"/>
        <v>44594UTA</v>
      </c>
      <c r="B3226" s="1">
        <v>44594</v>
      </c>
      <c r="C3226" t="s">
        <v>1237</v>
      </c>
      <c r="D3226" s="2" t="s">
        <v>1196</v>
      </c>
      <c r="E3226" s="2" t="s">
        <v>1359</v>
      </c>
      <c r="F3226" s="2" t="s">
        <v>1480</v>
      </c>
      <c r="G3226" s="2" t="s">
        <v>1505</v>
      </c>
      <c r="H3226" s="2" t="s">
        <v>1416</v>
      </c>
      <c r="I3226" s="2" t="s">
        <v>1535</v>
      </c>
      <c r="J3226">
        <v>1.1459999999999999</v>
      </c>
    </row>
    <row r="3227" spans="1:10">
      <c r="A3227" t="str">
        <f t="shared" si="50"/>
        <v>44594ATL</v>
      </c>
      <c r="B3227" s="1">
        <v>44594</v>
      </c>
      <c r="C3227" t="s">
        <v>1238</v>
      </c>
      <c r="D3227" s="2" t="s">
        <v>1168</v>
      </c>
      <c r="E3227" s="2" t="s">
        <v>1320</v>
      </c>
      <c r="F3227" s="2" t="s">
        <v>1582</v>
      </c>
      <c r="G3227" s="2" t="s">
        <v>1468</v>
      </c>
      <c r="H3227" s="2" t="s">
        <v>1275</v>
      </c>
      <c r="I3227" s="2" t="s">
        <v>1391</v>
      </c>
      <c r="J3227">
        <v>1.109</v>
      </c>
    </row>
    <row r="3228" spans="1:10" hidden="1">
      <c r="A3228" t="str">
        <f t="shared" si="50"/>
        <v>44594PHX</v>
      </c>
      <c r="B3228" s="1">
        <v>44594</v>
      </c>
      <c r="C3228" t="s">
        <v>1240</v>
      </c>
      <c r="D3228" s="2" t="s">
        <v>1215</v>
      </c>
      <c r="E3228" s="2" t="s">
        <v>1437</v>
      </c>
      <c r="F3228" s="2" t="s">
        <v>1570</v>
      </c>
      <c r="G3228" s="2" t="s">
        <v>1526</v>
      </c>
      <c r="H3228" s="2" t="s">
        <v>1496</v>
      </c>
      <c r="I3228" s="2" t="s">
        <v>1427</v>
      </c>
      <c r="J3228">
        <v>1.133</v>
      </c>
    </row>
    <row r="3229" spans="1:10" hidden="1">
      <c r="A3229" t="str">
        <f t="shared" si="50"/>
        <v>44594CHI</v>
      </c>
      <c r="B3229" s="1">
        <v>44594</v>
      </c>
      <c r="C3229" t="s">
        <v>1241</v>
      </c>
      <c r="D3229" s="2" t="s">
        <v>1173</v>
      </c>
      <c r="E3229" s="2" t="s">
        <v>1446</v>
      </c>
      <c r="F3229" s="2" t="s">
        <v>1315</v>
      </c>
      <c r="G3229" s="2" t="s">
        <v>1722</v>
      </c>
      <c r="H3229" s="2" t="s">
        <v>1333</v>
      </c>
      <c r="I3229" s="2" t="s">
        <v>1328</v>
      </c>
      <c r="J3229">
        <v>1.081</v>
      </c>
    </row>
    <row r="3230" spans="1:10" hidden="1">
      <c r="A3230" t="str">
        <f t="shared" si="50"/>
        <v>44594CHA</v>
      </c>
      <c r="B3230" s="1">
        <v>44594</v>
      </c>
      <c r="C3230" t="s">
        <v>1242</v>
      </c>
      <c r="D3230" s="2" t="s">
        <v>1174</v>
      </c>
      <c r="E3230" s="2" t="s">
        <v>1223</v>
      </c>
      <c r="F3230" s="2" t="s">
        <v>1479</v>
      </c>
      <c r="G3230" s="2" t="s">
        <v>1723</v>
      </c>
      <c r="H3230" s="2" t="s">
        <v>1224</v>
      </c>
      <c r="I3230" s="2" t="s">
        <v>1414</v>
      </c>
      <c r="J3230">
        <v>1.075</v>
      </c>
    </row>
    <row r="3231" spans="1:10" hidden="1">
      <c r="A3231" t="str">
        <f t="shared" si="50"/>
        <v>44594MIA</v>
      </c>
      <c r="B3231" s="1">
        <v>44594</v>
      </c>
      <c r="C3231" t="s">
        <v>1243</v>
      </c>
      <c r="D3231" s="2" t="s">
        <v>1185</v>
      </c>
      <c r="E3231" s="2" t="s">
        <v>1401</v>
      </c>
      <c r="F3231" s="2" t="s">
        <v>1383</v>
      </c>
      <c r="G3231" s="2" t="s">
        <v>1616</v>
      </c>
      <c r="H3231" s="2" t="s">
        <v>1358</v>
      </c>
      <c r="I3231" s="2" t="s">
        <v>1286</v>
      </c>
      <c r="J3231">
        <v>1.073</v>
      </c>
    </row>
    <row r="3232" spans="1:10" hidden="1">
      <c r="A3232" t="str">
        <f t="shared" si="50"/>
        <v>44594DEN</v>
      </c>
      <c r="B3232" s="1">
        <v>44594</v>
      </c>
      <c r="C3232" t="s">
        <v>1244</v>
      </c>
      <c r="D3232" s="2" t="s">
        <v>1177</v>
      </c>
      <c r="E3232" s="2" t="s">
        <v>1474</v>
      </c>
      <c r="F3232" s="2" t="s">
        <v>1315</v>
      </c>
      <c r="G3232" s="2" t="s">
        <v>1650</v>
      </c>
      <c r="H3232" s="2" t="s">
        <v>1458</v>
      </c>
      <c r="I3232" s="2" t="s">
        <v>1280</v>
      </c>
      <c r="J3232">
        <v>1.1359999999999999</v>
      </c>
    </row>
    <row r="3233" spans="1:10" hidden="1">
      <c r="A3233" t="str">
        <f t="shared" si="50"/>
        <v>44594MIL</v>
      </c>
      <c r="B3233" s="1">
        <v>44594</v>
      </c>
      <c r="C3233" t="s">
        <v>1245</v>
      </c>
      <c r="D3233" s="2" t="s">
        <v>1186</v>
      </c>
      <c r="E3233" s="2" t="s">
        <v>1427</v>
      </c>
      <c r="F3233" s="2" t="s">
        <v>1427</v>
      </c>
      <c r="G3233" s="2" t="s">
        <v>1332</v>
      </c>
      <c r="H3233" s="2" t="s">
        <v>1224</v>
      </c>
      <c r="I3233" s="2" t="s">
        <v>1474</v>
      </c>
      <c r="J3233">
        <v>1.129</v>
      </c>
    </row>
    <row r="3234" spans="1:10" hidden="1">
      <c r="A3234" t="str">
        <f t="shared" si="50"/>
        <v>44594BKN</v>
      </c>
      <c r="B3234" s="1">
        <v>44594</v>
      </c>
      <c r="C3234" t="s">
        <v>1246</v>
      </c>
      <c r="D3234" s="2" t="s">
        <v>1171</v>
      </c>
      <c r="E3234" s="2" t="s">
        <v>1460</v>
      </c>
      <c r="F3234" s="2" t="s">
        <v>1368</v>
      </c>
      <c r="G3234" s="2" t="s">
        <v>1301</v>
      </c>
      <c r="H3234" s="2" t="s">
        <v>1295</v>
      </c>
      <c r="I3234" s="2" t="s">
        <v>1277</v>
      </c>
      <c r="J3234">
        <v>1.1439999999999999</v>
      </c>
    </row>
    <row r="3235" spans="1:10" hidden="1">
      <c r="A3235" t="str">
        <f t="shared" si="50"/>
        <v>44594MEM</v>
      </c>
      <c r="B3235" s="1">
        <v>44594</v>
      </c>
      <c r="C3235" t="s">
        <v>1247</v>
      </c>
      <c r="D3235" s="2" t="s">
        <v>1184</v>
      </c>
      <c r="E3235" s="2" t="s">
        <v>1283</v>
      </c>
      <c r="F3235" s="2" t="s">
        <v>1310</v>
      </c>
      <c r="G3235" s="2" t="s">
        <v>1210</v>
      </c>
      <c r="H3235" s="2" t="s">
        <v>1473</v>
      </c>
      <c r="I3235" s="2" t="s">
        <v>1421</v>
      </c>
      <c r="J3235">
        <v>1.0880000000000001</v>
      </c>
    </row>
    <row r="3236" spans="1:10" hidden="1">
      <c r="A3236" t="str">
        <f t="shared" si="50"/>
        <v>44594GSW</v>
      </c>
      <c r="B3236" s="1">
        <v>44594</v>
      </c>
      <c r="C3236" t="s">
        <v>1248</v>
      </c>
      <c r="D3236" s="2" t="s">
        <v>1179</v>
      </c>
      <c r="E3236" s="2" t="s">
        <v>1323</v>
      </c>
      <c r="F3236" s="2" t="s">
        <v>1218</v>
      </c>
      <c r="G3236" s="2" t="s">
        <v>1633</v>
      </c>
      <c r="H3236" s="2" t="s">
        <v>1437</v>
      </c>
      <c r="I3236" s="2" t="s">
        <v>1291</v>
      </c>
      <c r="J3236">
        <v>1.077</v>
      </c>
    </row>
    <row r="3237" spans="1:10" hidden="1">
      <c r="A3237" t="str">
        <f t="shared" si="50"/>
        <v>44594PHI</v>
      </c>
      <c r="B3237" s="1">
        <v>44594</v>
      </c>
      <c r="C3237" t="s">
        <v>1249</v>
      </c>
      <c r="D3237" s="2" t="s">
        <v>1192</v>
      </c>
      <c r="E3237" s="2" t="s">
        <v>1323</v>
      </c>
      <c r="F3237" s="2" t="s">
        <v>1291</v>
      </c>
      <c r="G3237" s="2" t="s">
        <v>1386</v>
      </c>
      <c r="H3237" s="2" t="s">
        <v>1460</v>
      </c>
      <c r="I3237" s="2" t="s">
        <v>1286</v>
      </c>
      <c r="J3237">
        <v>1.1020000000000001</v>
      </c>
    </row>
    <row r="3238" spans="1:10" hidden="1">
      <c r="A3238" t="str">
        <f t="shared" si="50"/>
        <v>44594SAS</v>
      </c>
      <c r="B3238" s="1">
        <v>44594</v>
      </c>
      <c r="C3238" t="s">
        <v>1250</v>
      </c>
      <c r="D3238" s="2" t="s">
        <v>1194</v>
      </c>
      <c r="E3238" s="2" t="s">
        <v>1280</v>
      </c>
      <c r="F3238" s="2" t="s">
        <v>1518</v>
      </c>
      <c r="G3238" s="2" t="s">
        <v>1323</v>
      </c>
      <c r="H3238" s="2" t="s">
        <v>1582</v>
      </c>
      <c r="I3238" s="2" t="s">
        <v>1210</v>
      </c>
      <c r="J3238">
        <v>1.0780000000000001</v>
      </c>
    </row>
    <row r="3239" spans="1:10" hidden="1">
      <c r="A3239" t="str">
        <f t="shared" si="50"/>
        <v>44594CLE</v>
      </c>
      <c r="B3239" s="1">
        <v>44594</v>
      </c>
      <c r="C3239" t="s">
        <v>1251</v>
      </c>
      <c r="D3239" s="2" t="s">
        <v>1175</v>
      </c>
      <c r="E3239" s="2" t="s">
        <v>1286</v>
      </c>
      <c r="F3239" s="2" t="s">
        <v>1254</v>
      </c>
      <c r="G3239" s="2" t="s">
        <v>1540</v>
      </c>
      <c r="H3239" s="2" t="s">
        <v>1325</v>
      </c>
      <c r="I3239" s="2" t="s">
        <v>1363</v>
      </c>
      <c r="J3239">
        <v>1.026</v>
      </c>
    </row>
    <row r="3240" spans="1:10" hidden="1">
      <c r="A3240" t="str">
        <f t="shared" si="50"/>
        <v>44594TOR</v>
      </c>
      <c r="B3240" s="1">
        <v>44594</v>
      </c>
      <c r="C3240" t="s">
        <v>1252</v>
      </c>
      <c r="D3240" s="2" t="s">
        <v>1195</v>
      </c>
      <c r="E3240" s="2" t="s">
        <v>1436</v>
      </c>
      <c r="F3240" s="2" t="s">
        <v>1381</v>
      </c>
      <c r="G3240" s="2" t="s">
        <v>1363</v>
      </c>
      <c r="H3240" s="2" t="s">
        <v>1283</v>
      </c>
      <c r="I3240" s="2" t="s">
        <v>1331</v>
      </c>
      <c r="J3240">
        <v>1.085</v>
      </c>
    </row>
    <row r="3241" spans="1:10" hidden="1">
      <c r="A3241" t="str">
        <f t="shared" si="50"/>
        <v>44594MIN</v>
      </c>
      <c r="B3241" s="1">
        <v>44594</v>
      </c>
      <c r="C3241" t="s">
        <v>1255</v>
      </c>
      <c r="D3241" s="2" t="s">
        <v>1187</v>
      </c>
      <c r="E3241" s="2" t="s">
        <v>1436</v>
      </c>
      <c r="F3241" s="2" t="s">
        <v>1585</v>
      </c>
      <c r="G3241" s="2" t="s">
        <v>1635</v>
      </c>
      <c r="H3241" s="2" t="s">
        <v>1368</v>
      </c>
      <c r="I3241" s="2" t="s">
        <v>1419</v>
      </c>
      <c r="J3241">
        <v>1.0609999999999999</v>
      </c>
    </row>
    <row r="3242" spans="1:10" hidden="1">
      <c r="A3242" t="str">
        <f t="shared" si="50"/>
        <v>44594IND</v>
      </c>
      <c r="B3242" s="1">
        <v>44594</v>
      </c>
      <c r="C3242" t="s">
        <v>1256</v>
      </c>
      <c r="D3242" s="2" t="s">
        <v>1181</v>
      </c>
      <c r="E3242" s="2" t="s">
        <v>1363</v>
      </c>
      <c r="F3242" s="2" t="s">
        <v>1427</v>
      </c>
      <c r="G3242" s="2" t="s">
        <v>1724</v>
      </c>
      <c r="H3242" s="2" t="s">
        <v>1528</v>
      </c>
      <c r="I3242" s="2" t="s">
        <v>1332</v>
      </c>
      <c r="J3242">
        <v>1.091</v>
      </c>
    </row>
    <row r="3243" spans="1:10" hidden="1">
      <c r="A3243" t="str">
        <f t="shared" si="50"/>
        <v>44594POR</v>
      </c>
      <c r="B3243" s="1">
        <v>44594</v>
      </c>
      <c r="C3243" t="s">
        <v>1260</v>
      </c>
      <c r="D3243" s="2" t="s">
        <v>1193</v>
      </c>
      <c r="E3243" s="2" t="s">
        <v>1363</v>
      </c>
      <c r="F3243" s="2" t="s">
        <v>1283</v>
      </c>
      <c r="G3243" s="2" t="s">
        <v>1544</v>
      </c>
      <c r="H3243" s="2" t="s">
        <v>1473</v>
      </c>
      <c r="I3243" s="2" t="s">
        <v>1210</v>
      </c>
      <c r="J3243">
        <v>1.1439999999999999</v>
      </c>
    </row>
    <row r="3244" spans="1:10" hidden="1">
      <c r="A3244" t="str">
        <f t="shared" si="50"/>
        <v>44594DAL</v>
      </c>
      <c r="B3244" s="1">
        <v>44594</v>
      </c>
      <c r="C3244" t="s">
        <v>1261</v>
      </c>
      <c r="D3244" s="2" t="s">
        <v>1176</v>
      </c>
      <c r="E3244" s="2" t="s">
        <v>1351</v>
      </c>
      <c r="F3244" s="2" t="s">
        <v>1670</v>
      </c>
      <c r="G3244" s="2" t="s">
        <v>1304</v>
      </c>
      <c r="H3244" s="2" t="s">
        <v>1459</v>
      </c>
      <c r="I3244" s="2" t="s">
        <v>1542</v>
      </c>
      <c r="J3244">
        <v>1.119</v>
      </c>
    </row>
    <row r="3245" spans="1:10" hidden="1">
      <c r="A3245" t="str">
        <f t="shared" si="50"/>
        <v>44594BOS</v>
      </c>
      <c r="B3245" s="1">
        <v>44594</v>
      </c>
      <c r="C3245" t="s">
        <v>1262</v>
      </c>
      <c r="D3245" s="2" t="s">
        <v>1172</v>
      </c>
      <c r="E3245" s="2" t="s">
        <v>1253</v>
      </c>
      <c r="F3245" s="2" t="s">
        <v>1225</v>
      </c>
      <c r="G3245" s="2" t="s">
        <v>1315</v>
      </c>
      <c r="H3245" s="2" t="s">
        <v>1459</v>
      </c>
      <c r="I3245" s="2" t="s">
        <v>1282</v>
      </c>
      <c r="J3245">
        <v>1.105</v>
      </c>
    </row>
    <row r="3246" spans="1:10" hidden="1">
      <c r="A3246" t="str">
        <f t="shared" si="50"/>
        <v>44594WAS</v>
      </c>
      <c r="B3246" s="1">
        <v>44594</v>
      </c>
      <c r="C3246" t="s">
        <v>1263</v>
      </c>
      <c r="D3246" s="2" t="s">
        <v>1197</v>
      </c>
      <c r="E3246" s="2" t="s">
        <v>1440</v>
      </c>
      <c r="F3246" s="2" t="s">
        <v>1405</v>
      </c>
      <c r="G3246" s="2" t="s">
        <v>1507</v>
      </c>
      <c r="H3246" s="2" t="s">
        <v>1286</v>
      </c>
      <c r="I3246" s="2" t="s">
        <v>1389</v>
      </c>
      <c r="J3246">
        <v>1.077</v>
      </c>
    </row>
    <row r="3247" spans="1:10" hidden="1">
      <c r="A3247" t="str">
        <f t="shared" si="50"/>
        <v>44594SAC</v>
      </c>
      <c r="B3247" s="1">
        <v>44594</v>
      </c>
      <c r="C3247" t="s">
        <v>1264</v>
      </c>
      <c r="D3247" s="2" t="s">
        <v>1214</v>
      </c>
      <c r="E3247" s="2" t="s">
        <v>1291</v>
      </c>
      <c r="F3247" s="2" t="s">
        <v>1466</v>
      </c>
      <c r="G3247" s="2" t="s">
        <v>1461</v>
      </c>
      <c r="H3247" s="2" t="s">
        <v>1351</v>
      </c>
      <c r="I3247" s="2" t="s">
        <v>1210</v>
      </c>
      <c r="J3247">
        <v>1.1020000000000001</v>
      </c>
    </row>
    <row r="3248" spans="1:10" hidden="1">
      <c r="A3248" t="str">
        <f t="shared" si="50"/>
        <v>44594LAL</v>
      </c>
      <c r="B3248" s="1">
        <v>44594</v>
      </c>
      <c r="C3248" t="s">
        <v>1265</v>
      </c>
      <c r="D3248" s="2" t="s">
        <v>1183</v>
      </c>
      <c r="E3248" s="2" t="s">
        <v>1293</v>
      </c>
      <c r="F3248" s="2" t="s">
        <v>1381</v>
      </c>
      <c r="G3248" s="2" t="s">
        <v>1276</v>
      </c>
      <c r="H3248" s="2" t="s">
        <v>1421</v>
      </c>
      <c r="I3248" s="2" t="s">
        <v>1297</v>
      </c>
      <c r="J3248">
        <v>1.0620000000000001</v>
      </c>
    </row>
    <row r="3249" spans="1:10" hidden="1">
      <c r="A3249" t="str">
        <f t="shared" si="50"/>
        <v>44594NYK</v>
      </c>
      <c r="B3249" s="1">
        <v>44594</v>
      </c>
      <c r="C3249" t="s">
        <v>1266</v>
      </c>
      <c r="D3249" s="2" t="s">
        <v>1189</v>
      </c>
      <c r="E3249" s="2" t="s">
        <v>1381</v>
      </c>
      <c r="F3249" s="2" t="s">
        <v>1443</v>
      </c>
      <c r="G3249" s="2" t="s">
        <v>1296</v>
      </c>
      <c r="H3249" s="2" t="s">
        <v>1291</v>
      </c>
      <c r="I3249" s="2" t="s">
        <v>1428</v>
      </c>
      <c r="J3249">
        <v>1.0680000000000001</v>
      </c>
    </row>
    <row r="3250" spans="1:10" hidden="1">
      <c r="A3250" t="str">
        <f t="shared" si="50"/>
        <v>44594NOP</v>
      </c>
      <c r="B3250" s="1">
        <v>44594</v>
      </c>
      <c r="C3250" t="s">
        <v>1267</v>
      </c>
      <c r="D3250" s="2" t="s">
        <v>1188</v>
      </c>
      <c r="E3250" s="2" t="s">
        <v>1366</v>
      </c>
      <c r="F3250" s="2" t="s">
        <v>1489</v>
      </c>
      <c r="G3250" s="2" t="s">
        <v>1445</v>
      </c>
      <c r="H3250" s="2" t="s">
        <v>1351</v>
      </c>
      <c r="I3250" s="2" t="s">
        <v>1227</v>
      </c>
      <c r="J3250">
        <v>1.1020000000000001</v>
      </c>
    </row>
    <row r="3251" spans="1:10" hidden="1">
      <c r="A3251" t="str">
        <f t="shared" si="50"/>
        <v>44594LAC</v>
      </c>
      <c r="B3251" s="1">
        <v>44594</v>
      </c>
      <c r="C3251" t="s">
        <v>1268</v>
      </c>
      <c r="D3251" s="2" t="s">
        <v>1182</v>
      </c>
      <c r="E3251" s="2" t="s">
        <v>1210</v>
      </c>
      <c r="F3251" s="2" t="s">
        <v>1419</v>
      </c>
      <c r="G3251" s="2" t="s">
        <v>1534</v>
      </c>
      <c r="H3251" s="2" t="s">
        <v>1332</v>
      </c>
      <c r="I3251" s="2" t="s">
        <v>1297</v>
      </c>
      <c r="J3251">
        <v>1.147</v>
      </c>
    </row>
    <row r="3252" spans="1:10" hidden="1">
      <c r="A3252" t="str">
        <f t="shared" si="50"/>
        <v>44594HOU</v>
      </c>
      <c r="B3252" s="1">
        <v>44594</v>
      </c>
      <c r="C3252" t="s">
        <v>1269</v>
      </c>
      <c r="D3252" s="2" t="s">
        <v>1180</v>
      </c>
      <c r="E3252" s="2" t="s">
        <v>1301</v>
      </c>
      <c r="F3252" s="2" t="s">
        <v>1338</v>
      </c>
      <c r="G3252" s="2" t="s">
        <v>1379</v>
      </c>
      <c r="H3252" s="2" t="s">
        <v>1415</v>
      </c>
      <c r="I3252" s="2" t="s">
        <v>1227</v>
      </c>
      <c r="J3252">
        <v>1.04</v>
      </c>
    </row>
    <row r="3253" spans="1:10" hidden="1">
      <c r="A3253" t="str">
        <f t="shared" si="50"/>
        <v>44594ORL</v>
      </c>
      <c r="B3253" s="1">
        <v>44594</v>
      </c>
      <c r="C3253" t="s">
        <v>1270</v>
      </c>
      <c r="D3253" s="2" t="s">
        <v>1191</v>
      </c>
      <c r="E3253" s="2" t="s">
        <v>1503</v>
      </c>
      <c r="F3253" s="2" t="s">
        <v>1442</v>
      </c>
      <c r="G3253" s="2" t="s">
        <v>1281</v>
      </c>
      <c r="H3253" s="2" t="s">
        <v>1411</v>
      </c>
      <c r="I3253" s="2" t="s">
        <v>1455</v>
      </c>
      <c r="J3253">
        <v>1.0209999999999999</v>
      </c>
    </row>
    <row r="3254" spans="1:10" hidden="1">
      <c r="A3254" t="str">
        <f t="shared" si="50"/>
        <v>44594DET</v>
      </c>
      <c r="B3254" s="1">
        <v>44594</v>
      </c>
      <c r="C3254" t="s">
        <v>1271</v>
      </c>
      <c r="D3254" s="2" t="s">
        <v>1178</v>
      </c>
      <c r="E3254" s="2" t="s">
        <v>1472</v>
      </c>
      <c r="F3254" s="2" t="s">
        <v>1440</v>
      </c>
      <c r="G3254" s="2" t="s">
        <v>1591</v>
      </c>
      <c r="H3254" s="2" t="s">
        <v>1468</v>
      </c>
      <c r="I3254" s="2" t="s">
        <v>1346</v>
      </c>
      <c r="J3254">
        <v>1.048</v>
      </c>
    </row>
    <row r="3255" spans="1:10" hidden="1">
      <c r="A3255" t="str">
        <f t="shared" si="50"/>
        <v>44594OKC</v>
      </c>
      <c r="B3255" s="1">
        <v>44594</v>
      </c>
      <c r="C3255" t="s">
        <v>1273</v>
      </c>
      <c r="D3255" s="2" t="s">
        <v>1190</v>
      </c>
      <c r="E3255" s="2" t="s">
        <v>1305</v>
      </c>
      <c r="F3255" s="2" t="s">
        <v>1482</v>
      </c>
      <c r="G3255" s="2" t="s">
        <v>1505</v>
      </c>
      <c r="H3255" s="2" t="s">
        <v>1455</v>
      </c>
      <c r="I3255" s="2" t="s">
        <v>1452</v>
      </c>
      <c r="J3255">
        <v>1.0069999999999999</v>
      </c>
    </row>
    <row r="3256" spans="1:10" hidden="1">
      <c r="A3256" t="str">
        <f t="shared" si="50"/>
        <v>44595--</v>
      </c>
      <c r="B3256" s="1">
        <v>44595</v>
      </c>
      <c r="C3256" t="s">
        <v>1209</v>
      </c>
      <c r="D3256" s="2" t="s">
        <v>1209</v>
      </c>
      <c r="E3256" s="2" t="s">
        <v>1209</v>
      </c>
      <c r="F3256" s="2" t="s">
        <v>1209</v>
      </c>
      <c r="G3256" s="2" t="s">
        <v>1209</v>
      </c>
      <c r="H3256" s="2" t="s">
        <v>1209</v>
      </c>
      <c r="I3256" s="2" t="s">
        <v>1209</v>
      </c>
      <c r="J3256" t="s">
        <v>1209</v>
      </c>
    </row>
    <row r="3257" spans="1:10" hidden="1">
      <c r="A3257" t="str">
        <f t="shared" si="50"/>
        <v>44595UTA</v>
      </c>
      <c r="B3257" s="1">
        <v>44595</v>
      </c>
      <c r="C3257" t="s">
        <v>1237</v>
      </c>
      <c r="D3257" s="2" t="s">
        <v>1196</v>
      </c>
      <c r="E3257" s="2" t="s">
        <v>1359</v>
      </c>
      <c r="F3257" s="2" t="s">
        <v>1480</v>
      </c>
      <c r="G3257" s="2" t="s">
        <v>1505</v>
      </c>
      <c r="H3257" s="2" t="s">
        <v>1416</v>
      </c>
      <c r="I3257" s="2" t="s">
        <v>1535</v>
      </c>
      <c r="J3257">
        <v>1.1459999999999999</v>
      </c>
    </row>
    <row r="3258" spans="1:10">
      <c r="A3258" t="str">
        <f t="shared" si="50"/>
        <v>44595ATL</v>
      </c>
      <c r="B3258" s="1">
        <v>44595</v>
      </c>
      <c r="C3258" t="s">
        <v>1238</v>
      </c>
      <c r="D3258" s="2" t="s">
        <v>1168</v>
      </c>
      <c r="E3258" s="2" t="s">
        <v>1320</v>
      </c>
      <c r="F3258" s="2" t="s">
        <v>1582</v>
      </c>
      <c r="G3258" s="2" t="s">
        <v>1468</v>
      </c>
      <c r="H3258" s="2" t="s">
        <v>1275</v>
      </c>
      <c r="I3258" s="2" t="s">
        <v>1391</v>
      </c>
      <c r="J3258">
        <v>1.109</v>
      </c>
    </row>
    <row r="3259" spans="1:10" hidden="1">
      <c r="A3259" t="str">
        <f t="shared" si="50"/>
        <v>44595PHX</v>
      </c>
      <c r="B3259" s="1">
        <v>44595</v>
      </c>
      <c r="C3259" t="s">
        <v>1240</v>
      </c>
      <c r="D3259" s="2" t="s">
        <v>1215</v>
      </c>
      <c r="E3259" s="2" t="s">
        <v>1528</v>
      </c>
      <c r="F3259" s="2" t="s">
        <v>1592</v>
      </c>
      <c r="G3259" s="2" t="s">
        <v>1670</v>
      </c>
      <c r="H3259" s="2" t="s">
        <v>1563</v>
      </c>
      <c r="I3259" s="2" t="s">
        <v>1427</v>
      </c>
      <c r="J3259">
        <v>1.133</v>
      </c>
    </row>
    <row r="3260" spans="1:10" hidden="1">
      <c r="A3260" t="str">
        <f t="shared" si="50"/>
        <v>44595CHI</v>
      </c>
      <c r="B3260" s="1">
        <v>44595</v>
      </c>
      <c r="C3260" t="s">
        <v>1241</v>
      </c>
      <c r="D3260" s="2" t="s">
        <v>1173</v>
      </c>
      <c r="E3260" s="2" t="s">
        <v>1473</v>
      </c>
      <c r="F3260" s="2" t="s">
        <v>1561</v>
      </c>
      <c r="G3260" s="2" t="s">
        <v>1630</v>
      </c>
      <c r="H3260" s="2" t="s">
        <v>1310</v>
      </c>
      <c r="I3260" s="2" t="s">
        <v>1328</v>
      </c>
      <c r="J3260">
        <v>1.081</v>
      </c>
    </row>
    <row r="3261" spans="1:10" hidden="1">
      <c r="A3261" t="str">
        <f t="shared" si="50"/>
        <v>44595CHA</v>
      </c>
      <c r="B3261" s="1">
        <v>44595</v>
      </c>
      <c r="C3261" t="s">
        <v>1242</v>
      </c>
      <c r="D3261" s="2" t="s">
        <v>1174</v>
      </c>
      <c r="E3261" s="2" t="s">
        <v>1223</v>
      </c>
      <c r="F3261" s="2" t="s">
        <v>1479</v>
      </c>
      <c r="G3261" s="2" t="s">
        <v>1723</v>
      </c>
      <c r="H3261" s="2" t="s">
        <v>1224</v>
      </c>
      <c r="I3261" s="2" t="s">
        <v>1414</v>
      </c>
      <c r="J3261">
        <v>1.075</v>
      </c>
    </row>
    <row r="3262" spans="1:10" hidden="1">
      <c r="A3262" t="str">
        <f t="shared" si="50"/>
        <v>44595MIA</v>
      </c>
      <c r="B3262" s="1">
        <v>44595</v>
      </c>
      <c r="C3262" t="s">
        <v>1243</v>
      </c>
      <c r="D3262" s="2" t="s">
        <v>1185</v>
      </c>
      <c r="E3262" s="2" t="s">
        <v>1401</v>
      </c>
      <c r="F3262" s="2" t="s">
        <v>1454</v>
      </c>
      <c r="G3262" s="2" t="s">
        <v>1458</v>
      </c>
      <c r="H3262" s="2" t="s">
        <v>1358</v>
      </c>
      <c r="I3262" s="2" t="s">
        <v>1280</v>
      </c>
      <c r="J3262">
        <v>1.073</v>
      </c>
    </row>
    <row r="3263" spans="1:10" hidden="1">
      <c r="A3263" t="str">
        <f t="shared" si="50"/>
        <v>44595DEN</v>
      </c>
      <c r="B3263" s="1">
        <v>44595</v>
      </c>
      <c r="C3263" t="s">
        <v>1244</v>
      </c>
      <c r="D3263" s="2" t="s">
        <v>1177</v>
      </c>
      <c r="E3263" s="2" t="s">
        <v>1546</v>
      </c>
      <c r="F3263" s="2" t="s">
        <v>1589</v>
      </c>
      <c r="G3263" s="2" t="s">
        <v>1563</v>
      </c>
      <c r="H3263" s="2" t="s">
        <v>1458</v>
      </c>
      <c r="I3263" s="2" t="s">
        <v>1459</v>
      </c>
      <c r="J3263">
        <v>1.1359999999999999</v>
      </c>
    </row>
    <row r="3264" spans="1:10" hidden="1">
      <c r="A3264" t="str">
        <f t="shared" si="50"/>
        <v>44595MIL</v>
      </c>
      <c r="B3264" s="1">
        <v>44595</v>
      </c>
      <c r="C3264" t="s">
        <v>1245</v>
      </c>
      <c r="D3264" s="2" t="s">
        <v>1186</v>
      </c>
      <c r="E3264" s="2" t="s">
        <v>1546</v>
      </c>
      <c r="F3264" s="2" t="s">
        <v>1310</v>
      </c>
      <c r="G3264" s="2" t="s">
        <v>1560</v>
      </c>
      <c r="H3264" s="2" t="s">
        <v>1546</v>
      </c>
      <c r="I3264" s="2" t="s">
        <v>1474</v>
      </c>
      <c r="J3264">
        <v>1.129</v>
      </c>
    </row>
    <row r="3265" spans="1:10" hidden="1">
      <c r="A3265" t="str">
        <f t="shared" si="50"/>
        <v>44595BKN</v>
      </c>
      <c r="B3265" s="1">
        <v>44595</v>
      </c>
      <c r="C3265" t="s">
        <v>1246</v>
      </c>
      <c r="D3265" s="2" t="s">
        <v>1171</v>
      </c>
      <c r="E3265" s="2" t="s">
        <v>1224</v>
      </c>
      <c r="F3265" s="2" t="s">
        <v>1254</v>
      </c>
      <c r="G3265" s="2" t="s">
        <v>1557</v>
      </c>
      <c r="H3265" s="2" t="s">
        <v>1295</v>
      </c>
      <c r="I3265" s="2" t="s">
        <v>1277</v>
      </c>
      <c r="J3265">
        <v>1.1439999999999999</v>
      </c>
    </row>
    <row r="3266" spans="1:10" hidden="1">
      <c r="A3266" t="str">
        <f t="shared" si="50"/>
        <v>44595MEM</v>
      </c>
      <c r="B3266" s="1">
        <v>44595</v>
      </c>
      <c r="C3266" t="s">
        <v>1247</v>
      </c>
      <c r="D3266" s="2" t="s">
        <v>1184</v>
      </c>
      <c r="E3266" s="2" t="s">
        <v>1283</v>
      </c>
      <c r="F3266" s="2" t="s">
        <v>1310</v>
      </c>
      <c r="G3266" s="2" t="s">
        <v>1210</v>
      </c>
      <c r="H3266" s="2" t="s">
        <v>1473</v>
      </c>
      <c r="I3266" s="2" t="s">
        <v>1421</v>
      </c>
      <c r="J3266">
        <v>1.0880000000000001</v>
      </c>
    </row>
    <row r="3267" spans="1:10" hidden="1">
      <c r="A3267" t="str">
        <f t="shared" ref="A3267:A3330" si="51">_xlfn.CONCAT(B3267,D3267)</f>
        <v>44595GSW</v>
      </c>
      <c r="B3267" s="1">
        <v>44595</v>
      </c>
      <c r="C3267" t="s">
        <v>1248</v>
      </c>
      <c r="D3267" s="2" t="s">
        <v>1179</v>
      </c>
      <c r="E3267" s="2" t="s">
        <v>1541</v>
      </c>
      <c r="F3267" s="2" t="s">
        <v>1497</v>
      </c>
      <c r="G3267" s="2" t="s">
        <v>1591</v>
      </c>
      <c r="H3267" s="2" t="s">
        <v>1437</v>
      </c>
      <c r="I3267" s="2" t="s">
        <v>1542</v>
      </c>
      <c r="J3267">
        <v>1.077</v>
      </c>
    </row>
    <row r="3268" spans="1:10" hidden="1">
      <c r="A3268" t="str">
        <f t="shared" si="51"/>
        <v>44595PHI</v>
      </c>
      <c r="B3268" s="1">
        <v>44595</v>
      </c>
      <c r="C3268" t="s">
        <v>1249</v>
      </c>
      <c r="D3268" s="2" t="s">
        <v>1192</v>
      </c>
      <c r="E3268" s="2" t="s">
        <v>1323</v>
      </c>
      <c r="F3268" s="2" t="s">
        <v>1291</v>
      </c>
      <c r="G3268" s="2" t="s">
        <v>1386</v>
      </c>
      <c r="H3268" s="2" t="s">
        <v>1460</v>
      </c>
      <c r="I3268" s="2" t="s">
        <v>1286</v>
      </c>
      <c r="J3268">
        <v>1.1020000000000001</v>
      </c>
    </row>
    <row r="3269" spans="1:10" hidden="1">
      <c r="A3269" t="str">
        <f t="shared" si="51"/>
        <v>44595SAS</v>
      </c>
      <c r="B3269" s="1">
        <v>44595</v>
      </c>
      <c r="C3269" t="s">
        <v>1250</v>
      </c>
      <c r="D3269" s="2" t="s">
        <v>1194</v>
      </c>
      <c r="E3269" s="2" t="s">
        <v>1459</v>
      </c>
      <c r="F3269" s="2" t="s">
        <v>1585</v>
      </c>
      <c r="G3269" s="2" t="s">
        <v>1571</v>
      </c>
      <c r="H3269" s="2" t="s">
        <v>1358</v>
      </c>
      <c r="I3269" s="2" t="s">
        <v>1210</v>
      </c>
      <c r="J3269">
        <v>1.0780000000000001</v>
      </c>
    </row>
    <row r="3270" spans="1:10" hidden="1">
      <c r="A3270" t="str">
        <f t="shared" si="51"/>
        <v>44595MIN</v>
      </c>
      <c r="B3270" s="1">
        <v>44595</v>
      </c>
      <c r="C3270" t="s">
        <v>1251</v>
      </c>
      <c r="D3270" s="2" t="s">
        <v>1187</v>
      </c>
      <c r="E3270" s="2" t="s">
        <v>1459</v>
      </c>
      <c r="F3270" s="2" t="s">
        <v>1274</v>
      </c>
      <c r="G3270" s="2" t="s">
        <v>1725</v>
      </c>
      <c r="H3270" s="2" t="s">
        <v>1379</v>
      </c>
      <c r="I3270" s="2" t="s">
        <v>1419</v>
      </c>
      <c r="J3270">
        <v>1.0609999999999999</v>
      </c>
    </row>
    <row r="3271" spans="1:10" hidden="1">
      <c r="A3271" t="str">
        <f t="shared" si="51"/>
        <v>44595CLE</v>
      </c>
      <c r="B3271" s="1">
        <v>44595</v>
      </c>
      <c r="C3271" t="s">
        <v>1252</v>
      </c>
      <c r="D3271" s="2" t="s">
        <v>1175</v>
      </c>
      <c r="E3271" s="2" t="s">
        <v>1286</v>
      </c>
      <c r="F3271" s="2" t="s">
        <v>1254</v>
      </c>
      <c r="G3271" s="2" t="s">
        <v>1540</v>
      </c>
      <c r="H3271" s="2" t="s">
        <v>1325</v>
      </c>
      <c r="I3271" s="2" t="s">
        <v>1363</v>
      </c>
      <c r="J3271">
        <v>1.026</v>
      </c>
    </row>
    <row r="3272" spans="1:10" hidden="1">
      <c r="A3272" t="str">
        <f t="shared" si="51"/>
        <v>44595TOR</v>
      </c>
      <c r="B3272" s="1">
        <v>44595</v>
      </c>
      <c r="C3272" t="s">
        <v>1255</v>
      </c>
      <c r="D3272" s="2" t="s">
        <v>1195</v>
      </c>
      <c r="E3272" s="2" t="s">
        <v>1286</v>
      </c>
      <c r="F3272" s="2" t="s">
        <v>1363</v>
      </c>
      <c r="G3272" s="2" t="s">
        <v>1532</v>
      </c>
      <c r="H3272" s="2" t="s">
        <v>1460</v>
      </c>
      <c r="I3272" s="2" t="s">
        <v>1331</v>
      </c>
      <c r="J3272">
        <v>1.085</v>
      </c>
    </row>
    <row r="3273" spans="1:10" hidden="1">
      <c r="A3273" t="str">
        <f t="shared" si="51"/>
        <v>44595IND</v>
      </c>
      <c r="B3273" s="1">
        <v>44595</v>
      </c>
      <c r="C3273" t="s">
        <v>1256</v>
      </c>
      <c r="D3273" s="2" t="s">
        <v>1181</v>
      </c>
      <c r="E3273" s="2" t="s">
        <v>1363</v>
      </c>
      <c r="F3273" s="2" t="s">
        <v>1427</v>
      </c>
      <c r="G3273" s="2" t="s">
        <v>1724</v>
      </c>
      <c r="H3273" s="2" t="s">
        <v>1528</v>
      </c>
      <c r="I3273" s="2" t="s">
        <v>1332</v>
      </c>
      <c r="J3273">
        <v>1.091</v>
      </c>
    </row>
    <row r="3274" spans="1:10" hidden="1">
      <c r="A3274" t="str">
        <f t="shared" si="51"/>
        <v>44595POR</v>
      </c>
      <c r="B3274" s="1">
        <v>44595</v>
      </c>
      <c r="C3274" t="s">
        <v>1260</v>
      </c>
      <c r="D3274" s="2" t="s">
        <v>1193</v>
      </c>
      <c r="E3274" s="2" t="s">
        <v>1363</v>
      </c>
      <c r="F3274" s="2" t="s">
        <v>1283</v>
      </c>
      <c r="G3274" s="2" t="s">
        <v>1544</v>
      </c>
      <c r="H3274" s="2" t="s">
        <v>1473</v>
      </c>
      <c r="I3274" s="2" t="s">
        <v>1210</v>
      </c>
      <c r="J3274">
        <v>1.1439999999999999</v>
      </c>
    </row>
    <row r="3275" spans="1:10" hidden="1">
      <c r="A3275" t="str">
        <f t="shared" si="51"/>
        <v>44595DAL</v>
      </c>
      <c r="B3275" s="1">
        <v>44595</v>
      </c>
      <c r="C3275" t="s">
        <v>1261</v>
      </c>
      <c r="D3275" s="2" t="s">
        <v>1176</v>
      </c>
      <c r="E3275" s="2" t="s">
        <v>1351</v>
      </c>
      <c r="F3275" s="2" t="s">
        <v>1670</v>
      </c>
      <c r="G3275" s="2" t="s">
        <v>1304</v>
      </c>
      <c r="H3275" s="2" t="s">
        <v>1459</v>
      </c>
      <c r="I3275" s="2" t="s">
        <v>1542</v>
      </c>
      <c r="J3275">
        <v>1.119</v>
      </c>
    </row>
    <row r="3276" spans="1:10" hidden="1">
      <c r="A3276" t="str">
        <f t="shared" si="51"/>
        <v>44595BOS</v>
      </c>
      <c r="B3276" s="1">
        <v>44595</v>
      </c>
      <c r="C3276" t="s">
        <v>1262</v>
      </c>
      <c r="D3276" s="2" t="s">
        <v>1172</v>
      </c>
      <c r="E3276" s="2" t="s">
        <v>1253</v>
      </c>
      <c r="F3276" s="2" t="s">
        <v>1225</v>
      </c>
      <c r="G3276" s="2" t="s">
        <v>1315</v>
      </c>
      <c r="H3276" s="2" t="s">
        <v>1459</v>
      </c>
      <c r="I3276" s="2" t="s">
        <v>1282</v>
      </c>
      <c r="J3276">
        <v>1.105</v>
      </c>
    </row>
    <row r="3277" spans="1:10" hidden="1">
      <c r="A3277" t="str">
        <f t="shared" si="51"/>
        <v>44595WAS</v>
      </c>
      <c r="B3277" s="1">
        <v>44595</v>
      </c>
      <c r="C3277" t="s">
        <v>1263</v>
      </c>
      <c r="D3277" s="2" t="s">
        <v>1197</v>
      </c>
      <c r="E3277" s="2" t="s">
        <v>1542</v>
      </c>
      <c r="F3277" s="2" t="s">
        <v>1303</v>
      </c>
      <c r="G3277" s="2" t="s">
        <v>1383</v>
      </c>
      <c r="H3277" s="2" t="s">
        <v>1286</v>
      </c>
      <c r="I3277" s="2" t="s">
        <v>1426</v>
      </c>
      <c r="J3277">
        <v>1.077</v>
      </c>
    </row>
    <row r="3278" spans="1:10" hidden="1">
      <c r="A3278" t="str">
        <f t="shared" si="51"/>
        <v>44595SAC</v>
      </c>
      <c r="B3278" s="1">
        <v>44595</v>
      </c>
      <c r="C3278" t="s">
        <v>1264</v>
      </c>
      <c r="D3278" s="2" t="s">
        <v>1214</v>
      </c>
      <c r="E3278" s="2" t="s">
        <v>1291</v>
      </c>
      <c r="F3278" s="2" t="s">
        <v>1466</v>
      </c>
      <c r="G3278" s="2" t="s">
        <v>1461</v>
      </c>
      <c r="H3278" s="2" t="s">
        <v>1351</v>
      </c>
      <c r="I3278" s="2" t="s">
        <v>1210</v>
      </c>
      <c r="J3278">
        <v>1.1020000000000001</v>
      </c>
    </row>
    <row r="3279" spans="1:10" hidden="1">
      <c r="A3279" t="str">
        <f t="shared" si="51"/>
        <v>44595LAL</v>
      </c>
      <c r="B3279" s="1">
        <v>44595</v>
      </c>
      <c r="C3279" t="s">
        <v>1265</v>
      </c>
      <c r="D3279" s="2" t="s">
        <v>1183</v>
      </c>
      <c r="E3279" s="2" t="s">
        <v>1293</v>
      </c>
      <c r="F3279" s="2" t="s">
        <v>1381</v>
      </c>
      <c r="G3279" s="2" t="s">
        <v>1276</v>
      </c>
      <c r="H3279" s="2" t="s">
        <v>1421</v>
      </c>
      <c r="I3279" s="2" t="s">
        <v>1297</v>
      </c>
      <c r="J3279">
        <v>1.0620000000000001</v>
      </c>
    </row>
    <row r="3280" spans="1:10" hidden="1">
      <c r="A3280" t="str">
        <f t="shared" si="51"/>
        <v>44595NYK</v>
      </c>
      <c r="B3280" s="1">
        <v>44595</v>
      </c>
      <c r="C3280" t="s">
        <v>1266</v>
      </c>
      <c r="D3280" s="2" t="s">
        <v>1189</v>
      </c>
      <c r="E3280" s="2" t="s">
        <v>1381</v>
      </c>
      <c r="F3280" s="2" t="s">
        <v>1443</v>
      </c>
      <c r="G3280" s="2" t="s">
        <v>1296</v>
      </c>
      <c r="H3280" s="2" t="s">
        <v>1291</v>
      </c>
      <c r="I3280" s="2" t="s">
        <v>1428</v>
      </c>
      <c r="J3280">
        <v>1.0680000000000001</v>
      </c>
    </row>
    <row r="3281" spans="1:10" hidden="1">
      <c r="A3281" t="str">
        <f t="shared" si="51"/>
        <v>44595NOP</v>
      </c>
      <c r="B3281" s="1">
        <v>44595</v>
      </c>
      <c r="C3281" t="s">
        <v>1267</v>
      </c>
      <c r="D3281" s="2" t="s">
        <v>1188</v>
      </c>
      <c r="E3281" s="2" t="s">
        <v>1448</v>
      </c>
      <c r="F3281" s="2" t="s">
        <v>1509</v>
      </c>
      <c r="G3281" s="2" t="s">
        <v>1436</v>
      </c>
      <c r="H3281" s="2" t="s">
        <v>1351</v>
      </c>
      <c r="I3281" s="2" t="s">
        <v>1481</v>
      </c>
      <c r="J3281">
        <v>1.1020000000000001</v>
      </c>
    </row>
    <row r="3282" spans="1:10" hidden="1">
      <c r="A3282" t="str">
        <f t="shared" si="51"/>
        <v>44595LAC</v>
      </c>
      <c r="B3282" s="1">
        <v>44595</v>
      </c>
      <c r="C3282" t="s">
        <v>1268</v>
      </c>
      <c r="D3282" s="2" t="s">
        <v>1182</v>
      </c>
      <c r="E3282" s="2" t="s">
        <v>1210</v>
      </c>
      <c r="F3282" s="2" t="s">
        <v>1419</v>
      </c>
      <c r="G3282" s="2" t="s">
        <v>1534</v>
      </c>
      <c r="H3282" s="2" t="s">
        <v>1332</v>
      </c>
      <c r="I3282" s="2" t="s">
        <v>1297</v>
      </c>
      <c r="J3282">
        <v>1.147</v>
      </c>
    </row>
    <row r="3283" spans="1:10" hidden="1">
      <c r="A3283" t="str">
        <f t="shared" si="51"/>
        <v>44595HOU</v>
      </c>
      <c r="B3283" s="1">
        <v>44595</v>
      </c>
      <c r="C3283" t="s">
        <v>1269</v>
      </c>
      <c r="D3283" s="2" t="s">
        <v>1180</v>
      </c>
      <c r="E3283" s="2" t="s">
        <v>1301</v>
      </c>
      <c r="F3283" s="2" t="s">
        <v>1338</v>
      </c>
      <c r="G3283" s="2" t="s">
        <v>1379</v>
      </c>
      <c r="H3283" s="2" t="s">
        <v>1415</v>
      </c>
      <c r="I3283" s="2" t="s">
        <v>1227</v>
      </c>
      <c r="J3283">
        <v>1.04</v>
      </c>
    </row>
    <row r="3284" spans="1:10" hidden="1">
      <c r="A3284" t="str">
        <f t="shared" si="51"/>
        <v>44595ORL</v>
      </c>
      <c r="B3284" s="1">
        <v>44595</v>
      </c>
      <c r="C3284" t="s">
        <v>1270</v>
      </c>
      <c r="D3284" s="2" t="s">
        <v>1191</v>
      </c>
      <c r="E3284" s="2" t="s">
        <v>1306</v>
      </c>
      <c r="F3284" s="2" t="s">
        <v>1478</v>
      </c>
      <c r="G3284" s="2" t="s">
        <v>1447</v>
      </c>
      <c r="H3284" s="2" t="s">
        <v>1411</v>
      </c>
      <c r="I3284" s="2" t="s">
        <v>1337</v>
      </c>
      <c r="J3284">
        <v>1.0209999999999999</v>
      </c>
    </row>
    <row r="3285" spans="1:10" hidden="1">
      <c r="A3285" t="str">
        <f t="shared" si="51"/>
        <v>44595DET</v>
      </c>
      <c r="B3285" s="1">
        <v>44595</v>
      </c>
      <c r="C3285" t="s">
        <v>1271</v>
      </c>
      <c r="D3285" s="2" t="s">
        <v>1178</v>
      </c>
      <c r="E3285" s="2" t="s">
        <v>1466</v>
      </c>
      <c r="F3285" s="2" t="s">
        <v>1282</v>
      </c>
      <c r="G3285" s="2" t="s">
        <v>1228</v>
      </c>
      <c r="H3285" s="2" t="s">
        <v>1383</v>
      </c>
      <c r="I3285" s="2" t="s">
        <v>1346</v>
      </c>
      <c r="J3285">
        <v>1.048</v>
      </c>
    </row>
    <row r="3286" spans="1:10" hidden="1">
      <c r="A3286" t="str">
        <f t="shared" si="51"/>
        <v>44595OKC</v>
      </c>
      <c r="B3286" s="1">
        <v>44595</v>
      </c>
      <c r="C3286" t="s">
        <v>1273</v>
      </c>
      <c r="D3286" s="2" t="s">
        <v>1190</v>
      </c>
      <c r="E3286" s="2" t="s">
        <v>1305</v>
      </c>
      <c r="F3286" s="2" t="s">
        <v>1482</v>
      </c>
      <c r="G3286" s="2" t="s">
        <v>1505</v>
      </c>
      <c r="H3286" s="2" t="s">
        <v>1455</v>
      </c>
      <c r="I3286" s="2" t="s">
        <v>1452</v>
      </c>
      <c r="J3286">
        <v>1.0069999999999999</v>
      </c>
    </row>
    <row r="3287" spans="1:10" hidden="1">
      <c r="A3287" t="str">
        <f t="shared" si="51"/>
        <v>44596--</v>
      </c>
      <c r="B3287" s="1">
        <v>44596</v>
      </c>
      <c r="C3287" t="s">
        <v>1209</v>
      </c>
      <c r="D3287" s="2" t="s">
        <v>1209</v>
      </c>
      <c r="E3287" s="2" t="s">
        <v>1209</v>
      </c>
      <c r="F3287" s="2" t="s">
        <v>1209</v>
      </c>
      <c r="G3287" s="2" t="s">
        <v>1209</v>
      </c>
      <c r="H3287" s="2" t="s">
        <v>1209</v>
      </c>
      <c r="I3287" s="2" t="s">
        <v>1209</v>
      </c>
      <c r="J3287" t="s">
        <v>1209</v>
      </c>
    </row>
    <row r="3288" spans="1:10" hidden="1">
      <c r="A3288" t="str">
        <f t="shared" si="51"/>
        <v>44596UTA</v>
      </c>
      <c r="B3288" s="1">
        <v>44596</v>
      </c>
      <c r="C3288" t="s">
        <v>1237</v>
      </c>
      <c r="D3288" s="2" t="s">
        <v>1196</v>
      </c>
      <c r="E3288" s="2" t="s">
        <v>1438</v>
      </c>
      <c r="F3288" s="2" t="s">
        <v>1283</v>
      </c>
      <c r="G3288" s="2" t="s">
        <v>1532</v>
      </c>
      <c r="H3288" s="2" t="s">
        <v>1333</v>
      </c>
      <c r="I3288" s="2" t="s">
        <v>1535</v>
      </c>
      <c r="J3288">
        <v>1.1459999999999999</v>
      </c>
    </row>
    <row r="3289" spans="1:10">
      <c r="A3289" t="str">
        <f t="shared" si="51"/>
        <v>44596ATL</v>
      </c>
      <c r="B3289" s="1">
        <v>44596</v>
      </c>
      <c r="C3289" t="s">
        <v>1238</v>
      </c>
      <c r="D3289" s="2" t="s">
        <v>1168</v>
      </c>
      <c r="E3289" s="2" t="s">
        <v>1320</v>
      </c>
      <c r="F3289" s="2" t="s">
        <v>1582</v>
      </c>
      <c r="G3289" s="2" t="s">
        <v>1468</v>
      </c>
      <c r="H3289" s="2" t="s">
        <v>1275</v>
      </c>
      <c r="I3289" s="2" t="s">
        <v>1391</v>
      </c>
      <c r="J3289">
        <v>1.109</v>
      </c>
    </row>
    <row r="3290" spans="1:10" hidden="1">
      <c r="A3290" t="str">
        <f t="shared" si="51"/>
        <v>44596PHX</v>
      </c>
      <c r="B3290" s="1">
        <v>44596</v>
      </c>
      <c r="C3290" t="s">
        <v>1240</v>
      </c>
      <c r="D3290" s="2" t="s">
        <v>1215</v>
      </c>
      <c r="E3290" s="2" t="s">
        <v>1528</v>
      </c>
      <c r="F3290" s="2" t="s">
        <v>1592</v>
      </c>
      <c r="G3290" s="2" t="s">
        <v>1670</v>
      </c>
      <c r="H3290" s="2" t="s">
        <v>1563</v>
      </c>
      <c r="I3290" s="2" t="s">
        <v>1427</v>
      </c>
      <c r="J3290">
        <v>1.133</v>
      </c>
    </row>
    <row r="3291" spans="1:10" hidden="1">
      <c r="A3291" t="str">
        <f t="shared" si="51"/>
        <v>44596CHI</v>
      </c>
      <c r="B3291" s="1">
        <v>44596</v>
      </c>
      <c r="C3291" t="s">
        <v>1241</v>
      </c>
      <c r="D3291" s="2" t="s">
        <v>1173</v>
      </c>
      <c r="E3291" s="2" t="s">
        <v>1473</v>
      </c>
      <c r="F3291" s="2" t="s">
        <v>1561</v>
      </c>
      <c r="G3291" s="2" t="s">
        <v>1630</v>
      </c>
      <c r="H3291" s="2" t="s">
        <v>1310</v>
      </c>
      <c r="I3291" s="2" t="s">
        <v>1328</v>
      </c>
      <c r="J3291">
        <v>1.081</v>
      </c>
    </row>
    <row r="3292" spans="1:10" hidden="1">
      <c r="A3292" t="str">
        <f t="shared" si="51"/>
        <v>44596CHA</v>
      </c>
      <c r="B3292" s="1">
        <v>44596</v>
      </c>
      <c r="C3292" t="s">
        <v>1242</v>
      </c>
      <c r="D3292" s="2" t="s">
        <v>1174</v>
      </c>
      <c r="E3292" s="2" t="s">
        <v>1391</v>
      </c>
      <c r="F3292" s="2" t="s">
        <v>1292</v>
      </c>
      <c r="G3292" s="2" t="s">
        <v>1297</v>
      </c>
      <c r="H3292" s="2" t="s">
        <v>1224</v>
      </c>
      <c r="I3292" s="2" t="s">
        <v>1254</v>
      </c>
      <c r="J3292">
        <v>1.075</v>
      </c>
    </row>
    <row r="3293" spans="1:10" hidden="1">
      <c r="A3293" t="str">
        <f t="shared" si="51"/>
        <v>44596MIA</v>
      </c>
      <c r="B3293" s="1">
        <v>44596</v>
      </c>
      <c r="C3293" t="s">
        <v>1243</v>
      </c>
      <c r="D3293" s="2" t="s">
        <v>1185</v>
      </c>
      <c r="E3293" s="2" t="s">
        <v>1401</v>
      </c>
      <c r="F3293" s="2" t="s">
        <v>1454</v>
      </c>
      <c r="G3293" s="2" t="s">
        <v>1458</v>
      </c>
      <c r="H3293" s="2" t="s">
        <v>1358</v>
      </c>
      <c r="I3293" s="2" t="s">
        <v>1280</v>
      </c>
      <c r="J3293">
        <v>1.073</v>
      </c>
    </row>
    <row r="3294" spans="1:10" hidden="1">
      <c r="A3294" t="str">
        <f t="shared" si="51"/>
        <v>44596DEN</v>
      </c>
      <c r="B3294" s="1">
        <v>44596</v>
      </c>
      <c r="C3294" t="s">
        <v>1244</v>
      </c>
      <c r="D3294" s="2" t="s">
        <v>1177</v>
      </c>
      <c r="E3294" s="2" t="s">
        <v>1546</v>
      </c>
      <c r="F3294" s="2" t="s">
        <v>1689</v>
      </c>
      <c r="G3294" s="2" t="s">
        <v>1458</v>
      </c>
      <c r="H3294" s="2" t="s">
        <v>1458</v>
      </c>
      <c r="I3294" s="2" t="s">
        <v>1325</v>
      </c>
      <c r="J3294">
        <v>1.1359999999999999</v>
      </c>
    </row>
    <row r="3295" spans="1:10" hidden="1">
      <c r="A3295" t="str">
        <f t="shared" si="51"/>
        <v>44596MIL</v>
      </c>
      <c r="B3295" s="1">
        <v>44596</v>
      </c>
      <c r="C3295" t="s">
        <v>1245</v>
      </c>
      <c r="D3295" s="2" t="s">
        <v>1186</v>
      </c>
      <c r="E3295" s="2" t="s">
        <v>1546</v>
      </c>
      <c r="F3295" s="2" t="s">
        <v>1310</v>
      </c>
      <c r="G3295" s="2" t="s">
        <v>1560</v>
      </c>
      <c r="H3295" s="2" t="s">
        <v>1546</v>
      </c>
      <c r="I3295" s="2" t="s">
        <v>1474</v>
      </c>
      <c r="J3295">
        <v>1.129</v>
      </c>
    </row>
    <row r="3296" spans="1:10" hidden="1">
      <c r="A3296" t="str">
        <f t="shared" si="51"/>
        <v>44596BKN</v>
      </c>
      <c r="B3296" s="1">
        <v>44596</v>
      </c>
      <c r="C3296" t="s">
        <v>1246</v>
      </c>
      <c r="D3296" s="2" t="s">
        <v>1171</v>
      </c>
      <c r="E3296" s="2" t="s">
        <v>1460</v>
      </c>
      <c r="F3296" s="2" t="s">
        <v>1386</v>
      </c>
      <c r="G3296" s="2" t="s">
        <v>1407</v>
      </c>
      <c r="H3296" s="2" t="s">
        <v>1295</v>
      </c>
      <c r="I3296" s="2" t="s">
        <v>1486</v>
      </c>
      <c r="J3296">
        <v>1.1439999999999999</v>
      </c>
    </row>
    <row r="3297" spans="1:10" hidden="1">
      <c r="A3297" t="str">
        <f t="shared" si="51"/>
        <v>44596MEM</v>
      </c>
      <c r="B3297" s="1">
        <v>44596</v>
      </c>
      <c r="C3297" t="s">
        <v>1247</v>
      </c>
      <c r="D3297" s="2" t="s">
        <v>1184</v>
      </c>
      <c r="E3297" s="2" t="s">
        <v>1304</v>
      </c>
      <c r="F3297" s="2" t="s">
        <v>1494</v>
      </c>
      <c r="G3297" s="2" t="s">
        <v>1294</v>
      </c>
      <c r="H3297" s="2" t="s">
        <v>1473</v>
      </c>
      <c r="I3297" s="2" t="s">
        <v>1351</v>
      </c>
      <c r="J3297">
        <v>1.0880000000000001</v>
      </c>
    </row>
    <row r="3298" spans="1:10" hidden="1">
      <c r="A3298" t="str">
        <f t="shared" si="51"/>
        <v>44596GSW</v>
      </c>
      <c r="B3298" s="1">
        <v>44596</v>
      </c>
      <c r="C3298" t="s">
        <v>1248</v>
      </c>
      <c r="D3298" s="2" t="s">
        <v>1179</v>
      </c>
      <c r="E3298" s="2" t="s">
        <v>1541</v>
      </c>
      <c r="F3298" s="2" t="s">
        <v>1497</v>
      </c>
      <c r="G3298" s="2" t="s">
        <v>1591</v>
      </c>
      <c r="H3298" s="2" t="s">
        <v>1437</v>
      </c>
      <c r="I3298" s="2" t="s">
        <v>1542</v>
      </c>
      <c r="J3298">
        <v>1.077</v>
      </c>
    </row>
    <row r="3299" spans="1:10" hidden="1">
      <c r="A3299" t="str">
        <f t="shared" si="51"/>
        <v>44596PHI</v>
      </c>
      <c r="B3299" s="1">
        <v>44596</v>
      </c>
      <c r="C3299" t="s">
        <v>1249</v>
      </c>
      <c r="D3299" s="2" t="s">
        <v>1192</v>
      </c>
      <c r="E3299" s="2" t="s">
        <v>1323</v>
      </c>
      <c r="F3299" s="2" t="s">
        <v>1541</v>
      </c>
      <c r="G3299" s="2" t="s">
        <v>1496</v>
      </c>
      <c r="H3299" s="2" t="s">
        <v>1224</v>
      </c>
      <c r="I3299" s="2" t="s">
        <v>1286</v>
      </c>
      <c r="J3299">
        <v>1.1020000000000001</v>
      </c>
    </row>
    <row r="3300" spans="1:10" hidden="1">
      <c r="A3300" t="str">
        <f t="shared" si="51"/>
        <v>44596SAS</v>
      </c>
      <c r="B3300" s="1">
        <v>44596</v>
      </c>
      <c r="C3300" t="s">
        <v>1250</v>
      </c>
      <c r="D3300" s="2" t="s">
        <v>1194</v>
      </c>
      <c r="E3300" s="2" t="s">
        <v>1459</v>
      </c>
      <c r="F3300" s="2" t="s">
        <v>1585</v>
      </c>
      <c r="G3300" s="2" t="s">
        <v>1571</v>
      </c>
      <c r="H3300" s="2" t="s">
        <v>1358</v>
      </c>
      <c r="I3300" s="2" t="s">
        <v>1210</v>
      </c>
      <c r="J3300">
        <v>1.0780000000000001</v>
      </c>
    </row>
    <row r="3301" spans="1:10" hidden="1">
      <c r="A3301" t="str">
        <f t="shared" si="51"/>
        <v>44596MIN</v>
      </c>
      <c r="B3301" s="1">
        <v>44596</v>
      </c>
      <c r="C3301" t="s">
        <v>1251</v>
      </c>
      <c r="D3301" s="2" t="s">
        <v>1187</v>
      </c>
      <c r="E3301" s="2" t="s">
        <v>1459</v>
      </c>
      <c r="F3301" s="2" t="s">
        <v>1274</v>
      </c>
      <c r="G3301" s="2" t="s">
        <v>1725</v>
      </c>
      <c r="H3301" s="2" t="s">
        <v>1379</v>
      </c>
      <c r="I3301" s="2" t="s">
        <v>1419</v>
      </c>
      <c r="J3301">
        <v>1.0609999999999999</v>
      </c>
    </row>
    <row r="3302" spans="1:10" hidden="1">
      <c r="A3302" t="str">
        <f t="shared" si="51"/>
        <v>44596TOR</v>
      </c>
      <c r="B3302" s="1">
        <v>44596</v>
      </c>
      <c r="C3302" t="s">
        <v>1252</v>
      </c>
      <c r="D3302" s="2" t="s">
        <v>1195</v>
      </c>
      <c r="E3302" s="2" t="s">
        <v>1286</v>
      </c>
      <c r="F3302" s="2" t="s">
        <v>1363</v>
      </c>
      <c r="G3302" s="2" t="s">
        <v>1532</v>
      </c>
      <c r="H3302" s="2" t="s">
        <v>1460</v>
      </c>
      <c r="I3302" s="2" t="s">
        <v>1331</v>
      </c>
      <c r="J3302">
        <v>1.085</v>
      </c>
    </row>
    <row r="3303" spans="1:10" hidden="1">
      <c r="A3303" t="str">
        <f t="shared" si="51"/>
        <v>44596CLE</v>
      </c>
      <c r="B3303" s="1">
        <v>44596</v>
      </c>
      <c r="C3303" t="s">
        <v>1255</v>
      </c>
      <c r="D3303" s="2" t="s">
        <v>1175</v>
      </c>
      <c r="E3303" s="2" t="s">
        <v>1288</v>
      </c>
      <c r="F3303" s="2" t="s">
        <v>1501</v>
      </c>
      <c r="G3303" s="2" t="s">
        <v>1505</v>
      </c>
      <c r="H3303" s="2" t="s">
        <v>1325</v>
      </c>
      <c r="I3303" s="2" t="s">
        <v>1384</v>
      </c>
      <c r="J3303">
        <v>1.026</v>
      </c>
    </row>
    <row r="3304" spans="1:10" hidden="1">
      <c r="A3304" t="str">
        <f t="shared" si="51"/>
        <v>44596IND</v>
      </c>
      <c r="B3304" s="1">
        <v>44596</v>
      </c>
      <c r="C3304" t="s">
        <v>1256</v>
      </c>
      <c r="D3304" s="2" t="s">
        <v>1181</v>
      </c>
      <c r="E3304" s="2" t="s">
        <v>1363</v>
      </c>
      <c r="F3304" s="2" t="s">
        <v>1414</v>
      </c>
      <c r="G3304" s="2" t="s">
        <v>1384</v>
      </c>
      <c r="H3304" s="2" t="s">
        <v>1360</v>
      </c>
      <c r="I3304" s="2" t="s">
        <v>1332</v>
      </c>
      <c r="J3304">
        <v>1.091</v>
      </c>
    </row>
    <row r="3305" spans="1:10" hidden="1">
      <c r="A3305" t="str">
        <f t="shared" si="51"/>
        <v>44596DAL</v>
      </c>
      <c r="B3305" s="1">
        <v>44596</v>
      </c>
      <c r="C3305" t="s">
        <v>1260</v>
      </c>
      <c r="D3305" s="2" t="s">
        <v>1176</v>
      </c>
      <c r="E3305" s="2" t="s">
        <v>1351</v>
      </c>
      <c r="F3305" s="2" t="s">
        <v>1620</v>
      </c>
      <c r="G3305" s="2" t="s">
        <v>1254</v>
      </c>
      <c r="H3305" s="2" t="s">
        <v>1325</v>
      </c>
      <c r="I3305" s="2" t="s">
        <v>1542</v>
      </c>
      <c r="J3305">
        <v>1.119</v>
      </c>
    </row>
    <row r="3306" spans="1:10" hidden="1">
      <c r="A3306" t="str">
        <f t="shared" si="51"/>
        <v>44596POR</v>
      </c>
      <c r="B3306" s="1">
        <v>44596</v>
      </c>
      <c r="C3306" t="s">
        <v>1261</v>
      </c>
      <c r="D3306" s="2" t="s">
        <v>1193</v>
      </c>
      <c r="E3306" s="2" t="s">
        <v>1351</v>
      </c>
      <c r="F3306" s="2" t="s">
        <v>1377</v>
      </c>
      <c r="G3306" s="2" t="s">
        <v>1593</v>
      </c>
      <c r="H3306" s="2" t="s">
        <v>1473</v>
      </c>
      <c r="I3306" s="2" t="s">
        <v>1301</v>
      </c>
      <c r="J3306">
        <v>1.1439999999999999</v>
      </c>
    </row>
    <row r="3307" spans="1:10" hidden="1">
      <c r="A3307" t="str">
        <f t="shared" si="51"/>
        <v>44596BOS</v>
      </c>
      <c r="B3307" s="1">
        <v>44596</v>
      </c>
      <c r="C3307" t="s">
        <v>1262</v>
      </c>
      <c r="D3307" s="2" t="s">
        <v>1172</v>
      </c>
      <c r="E3307" s="2" t="s">
        <v>1253</v>
      </c>
      <c r="F3307" s="2" t="s">
        <v>1451</v>
      </c>
      <c r="G3307" s="2" t="s">
        <v>1528</v>
      </c>
      <c r="H3307" s="2" t="s">
        <v>1325</v>
      </c>
      <c r="I3307" s="2" t="s">
        <v>1282</v>
      </c>
      <c r="J3307">
        <v>1.105</v>
      </c>
    </row>
    <row r="3308" spans="1:10" hidden="1">
      <c r="A3308" t="str">
        <f t="shared" si="51"/>
        <v>44596WAS</v>
      </c>
      <c r="B3308" s="1">
        <v>44596</v>
      </c>
      <c r="C3308" t="s">
        <v>1263</v>
      </c>
      <c r="D3308" s="2" t="s">
        <v>1197</v>
      </c>
      <c r="E3308" s="2" t="s">
        <v>1440</v>
      </c>
      <c r="F3308" s="2" t="s">
        <v>1368</v>
      </c>
      <c r="G3308" s="2" t="s">
        <v>1451</v>
      </c>
      <c r="H3308" s="2" t="s">
        <v>1286</v>
      </c>
      <c r="I3308" s="2" t="s">
        <v>1295</v>
      </c>
      <c r="J3308">
        <v>1.077</v>
      </c>
    </row>
    <row r="3309" spans="1:10" hidden="1">
      <c r="A3309" t="str">
        <f t="shared" si="51"/>
        <v>44596SAC</v>
      </c>
      <c r="B3309" s="1">
        <v>44596</v>
      </c>
      <c r="C3309" t="s">
        <v>1264</v>
      </c>
      <c r="D3309" s="2" t="s">
        <v>1214</v>
      </c>
      <c r="E3309" s="2" t="s">
        <v>1282</v>
      </c>
      <c r="F3309" s="2" t="s">
        <v>1334</v>
      </c>
      <c r="G3309" s="2" t="s">
        <v>1479</v>
      </c>
      <c r="H3309" s="2" t="s">
        <v>1436</v>
      </c>
      <c r="I3309" s="2" t="s">
        <v>1210</v>
      </c>
      <c r="J3309">
        <v>1.1020000000000001</v>
      </c>
    </row>
    <row r="3310" spans="1:10" hidden="1">
      <c r="A3310" t="str">
        <f t="shared" si="51"/>
        <v>44596LAL</v>
      </c>
      <c r="B3310" s="1">
        <v>44596</v>
      </c>
      <c r="C3310" t="s">
        <v>1265</v>
      </c>
      <c r="D3310" s="2" t="s">
        <v>1183</v>
      </c>
      <c r="E3310" s="2" t="s">
        <v>1379</v>
      </c>
      <c r="F3310" s="2" t="s">
        <v>1414</v>
      </c>
      <c r="G3310" s="2" t="s">
        <v>1346</v>
      </c>
      <c r="H3310" s="2" t="s">
        <v>1440</v>
      </c>
      <c r="I3310" s="2" t="s">
        <v>1297</v>
      </c>
      <c r="J3310">
        <v>1.0620000000000001</v>
      </c>
    </row>
    <row r="3311" spans="1:10" hidden="1">
      <c r="A3311" t="str">
        <f t="shared" si="51"/>
        <v>44596NYK</v>
      </c>
      <c r="B3311" s="1">
        <v>44596</v>
      </c>
      <c r="C3311" t="s">
        <v>1266</v>
      </c>
      <c r="D3311" s="2" t="s">
        <v>1189</v>
      </c>
      <c r="E3311" s="2" t="s">
        <v>1381</v>
      </c>
      <c r="F3311" s="2" t="s">
        <v>1387</v>
      </c>
      <c r="G3311" s="2" t="s">
        <v>1392</v>
      </c>
      <c r="H3311" s="2" t="s">
        <v>1293</v>
      </c>
      <c r="I3311" s="2" t="s">
        <v>1428</v>
      </c>
      <c r="J3311">
        <v>1.0680000000000001</v>
      </c>
    </row>
    <row r="3312" spans="1:10" hidden="1">
      <c r="A3312" t="str">
        <f t="shared" si="51"/>
        <v>44596NOP</v>
      </c>
      <c r="B3312" s="1">
        <v>44596</v>
      </c>
      <c r="C3312" t="s">
        <v>1267</v>
      </c>
      <c r="D3312" s="2" t="s">
        <v>1188</v>
      </c>
      <c r="E3312" s="2" t="s">
        <v>1448</v>
      </c>
      <c r="F3312" s="2" t="s">
        <v>1509</v>
      </c>
      <c r="G3312" s="2" t="s">
        <v>1436</v>
      </c>
      <c r="H3312" s="2" t="s">
        <v>1351</v>
      </c>
      <c r="I3312" s="2" t="s">
        <v>1481</v>
      </c>
      <c r="J3312">
        <v>1.1020000000000001</v>
      </c>
    </row>
    <row r="3313" spans="1:10" hidden="1">
      <c r="A3313" t="str">
        <f t="shared" si="51"/>
        <v>44596LAC</v>
      </c>
      <c r="B3313" s="1">
        <v>44596</v>
      </c>
      <c r="C3313" t="s">
        <v>1268</v>
      </c>
      <c r="D3313" s="2" t="s">
        <v>1182</v>
      </c>
      <c r="E3313" s="2" t="s">
        <v>1210</v>
      </c>
      <c r="F3313" s="2" t="s">
        <v>1419</v>
      </c>
      <c r="G3313" s="2" t="s">
        <v>1534</v>
      </c>
      <c r="H3313" s="2" t="s">
        <v>1332</v>
      </c>
      <c r="I3313" s="2" t="s">
        <v>1297</v>
      </c>
      <c r="J3313">
        <v>1.147</v>
      </c>
    </row>
    <row r="3314" spans="1:10" hidden="1">
      <c r="A3314" t="str">
        <f t="shared" si="51"/>
        <v>44596HOU</v>
      </c>
      <c r="B3314" s="1">
        <v>44596</v>
      </c>
      <c r="C3314" t="s">
        <v>1269</v>
      </c>
      <c r="D3314" s="2" t="s">
        <v>1180</v>
      </c>
      <c r="E3314" s="2" t="s">
        <v>1480</v>
      </c>
      <c r="F3314" s="2" t="s">
        <v>1476</v>
      </c>
      <c r="G3314" s="2" t="s">
        <v>1559</v>
      </c>
      <c r="H3314" s="2" t="s">
        <v>1428</v>
      </c>
      <c r="I3314" s="2" t="s">
        <v>1227</v>
      </c>
      <c r="J3314">
        <v>1.04</v>
      </c>
    </row>
    <row r="3315" spans="1:10" hidden="1">
      <c r="A3315" t="str">
        <f t="shared" si="51"/>
        <v>44596ORL</v>
      </c>
      <c r="B3315" s="1">
        <v>44596</v>
      </c>
      <c r="C3315" t="s">
        <v>1270</v>
      </c>
      <c r="D3315" s="2" t="s">
        <v>1191</v>
      </c>
      <c r="E3315" s="2" t="s">
        <v>1373</v>
      </c>
      <c r="F3315" s="2" t="s">
        <v>1254</v>
      </c>
      <c r="G3315" s="2" t="s">
        <v>1425</v>
      </c>
      <c r="H3315" s="2" t="s">
        <v>1411</v>
      </c>
      <c r="I3315" s="2" t="s">
        <v>1326</v>
      </c>
      <c r="J3315">
        <v>1.0209999999999999</v>
      </c>
    </row>
    <row r="3316" spans="1:10" hidden="1">
      <c r="A3316" t="str">
        <f t="shared" si="51"/>
        <v>44596OKC</v>
      </c>
      <c r="B3316" s="1">
        <v>44596</v>
      </c>
      <c r="C3316" t="s">
        <v>1271</v>
      </c>
      <c r="D3316" s="2" t="s">
        <v>1190</v>
      </c>
      <c r="E3316" s="2" t="s">
        <v>1466</v>
      </c>
      <c r="F3316" s="2" t="s">
        <v>1328</v>
      </c>
      <c r="G3316" s="2" t="s">
        <v>1560</v>
      </c>
      <c r="H3316" s="2" t="s">
        <v>1455</v>
      </c>
      <c r="I3316" s="2" t="s">
        <v>1212</v>
      </c>
      <c r="J3316">
        <v>1.0069999999999999</v>
      </c>
    </row>
    <row r="3317" spans="1:10" hidden="1">
      <c r="A3317" t="str">
        <f t="shared" si="51"/>
        <v>44596DET</v>
      </c>
      <c r="B3317" s="1">
        <v>44596</v>
      </c>
      <c r="C3317" t="s">
        <v>1273</v>
      </c>
      <c r="D3317" s="2" t="s">
        <v>1178</v>
      </c>
      <c r="E3317" s="2" t="s">
        <v>1466</v>
      </c>
      <c r="F3317" s="2" t="s">
        <v>1282</v>
      </c>
      <c r="G3317" s="2" t="s">
        <v>1228</v>
      </c>
      <c r="H3317" s="2" t="s">
        <v>1383</v>
      </c>
      <c r="I3317" s="2" t="s">
        <v>1346</v>
      </c>
      <c r="J3317">
        <v>1.048</v>
      </c>
    </row>
    <row r="3318" spans="1:10" hidden="1">
      <c r="A3318" t="str">
        <f t="shared" si="51"/>
        <v>44597--</v>
      </c>
      <c r="B3318" s="1">
        <v>44597</v>
      </c>
      <c r="C3318" t="s">
        <v>1209</v>
      </c>
      <c r="D3318" s="2" t="s">
        <v>1209</v>
      </c>
      <c r="E3318" s="2" t="s">
        <v>1209</v>
      </c>
      <c r="F3318" s="2" t="s">
        <v>1209</v>
      </c>
      <c r="G3318" s="2" t="s">
        <v>1209</v>
      </c>
      <c r="H3318" s="2" t="s">
        <v>1209</v>
      </c>
      <c r="I3318" s="2" t="s">
        <v>1209</v>
      </c>
      <c r="J3318" t="s">
        <v>1209</v>
      </c>
    </row>
    <row r="3319" spans="1:10" hidden="1">
      <c r="A3319" t="str">
        <f t="shared" si="51"/>
        <v>44597UTA</v>
      </c>
      <c r="B3319" s="1">
        <v>44597</v>
      </c>
      <c r="C3319" t="s">
        <v>1237</v>
      </c>
      <c r="D3319" s="2" t="s">
        <v>1196</v>
      </c>
      <c r="E3319" s="2" t="s">
        <v>1438</v>
      </c>
      <c r="F3319" s="2" t="s">
        <v>1283</v>
      </c>
      <c r="G3319" s="2" t="s">
        <v>1532</v>
      </c>
      <c r="H3319" s="2" t="s">
        <v>1333</v>
      </c>
      <c r="I3319" s="2" t="s">
        <v>1535</v>
      </c>
      <c r="J3319">
        <v>1.1459999999999999</v>
      </c>
    </row>
    <row r="3320" spans="1:10">
      <c r="A3320" t="str">
        <f t="shared" si="51"/>
        <v>44597ATL</v>
      </c>
      <c r="B3320" s="1">
        <v>44597</v>
      </c>
      <c r="C3320" t="s">
        <v>1238</v>
      </c>
      <c r="D3320" s="2" t="s">
        <v>1168</v>
      </c>
      <c r="E3320" s="2" t="s">
        <v>1447</v>
      </c>
      <c r="F3320" s="2" t="s">
        <v>1560</v>
      </c>
      <c r="G3320" s="2" t="s">
        <v>1498</v>
      </c>
      <c r="H3320" s="2" t="s">
        <v>1416</v>
      </c>
      <c r="I3320" s="2" t="s">
        <v>1391</v>
      </c>
      <c r="J3320">
        <v>1.109</v>
      </c>
    </row>
    <row r="3321" spans="1:10" hidden="1">
      <c r="A3321" t="str">
        <f t="shared" si="51"/>
        <v>44597PHX</v>
      </c>
      <c r="B3321" s="1">
        <v>44597</v>
      </c>
      <c r="C3321" t="s">
        <v>1240</v>
      </c>
      <c r="D3321" s="2" t="s">
        <v>1215</v>
      </c>
      <c r="E3321" s="2" t="s">
        <v>1528</v>
      </c>
      <c r="F3321" s="2" t="s">
        <v>1620</v>
      </c>
      <c r="G3321" s="2" t="s">
        <v>1359</v>
      </c>
      <c r="H3321" s="2" t="s">
        <v>1563</v>
      </c>
      <c r="I3321" s="2" t="s">
        <v>1474</v>
      </c>
      <c r="J3321">
        <v>1.133</v>
      </c>
    </row>
    <row r="3322" spans="1:10" hidden="1">
      <c r="A3322" t="str">
        <f t="shared" si="51"/>
        <v>44597CHI</v>
      </c>
      <c r="B3322" s="1">
        <v>44597</v>
      </c>
      <c r="C3322" t="s">
        <v>1241</v>
      </c>
      <c r="D3322" s="2" t="s">
        <v>1173</v>
      </c>
      <c r="E3322" s="2" t="s">
        <v>1473</v>
      </c>
      <c r="F3322" s="2" t="s">
        <v>1687</v>
      </c>
      <c r="G3322" s="2" t="s">
        <v>1474</v>
      </c>
      <c r="H3322" s="2" t="s">
        <v>1310</v>
      </c>
      <c r="I3322" s="2" t="s">
        <v>1421</v>
      </c>
      <c r="J3322">
        <v>1.081</v>
      </c>
    </row>
    <row r="3323" spans="1:10" hidden="1">
      <c r="A3323" t="str">
        <f t="shared" si="51"/>
        <v>44597CHA</v>
      </c>
      <c r="B3323" s="1">
        <v>44597</v>
      </c>
      <c r="C3323" t="s">
        <v>1242</v>
      </c>
      <c r="D3323" s="2" t="s">
        <v>1174</v>
      </c>
      <c r="E3323" s="2" t="s">
        <v>1391</v>
      </c>
      <c r="F3323" s="2" t="s">
        <v>1365</v>
      </c>
      <c r="G3323" s="2" t="s">
        <v>1297</v>
      </c>
      <c r="H3323" s="2" t="s">
        <v>1460</v>
      </c>
      <c r="I3323" s="2" t="s">
        <v>1254</v>
      </c>
      <c r="J3323">
        <v>1.075</v>
      </c>
    </row>
    <row r="3324" spans="1:10" hidden="1">
      <c r="A3324" t="str">
        <f t="shared" si="51"/>
        <v>44597MIA</v>
      </c>
      <c r="B3324" s="1">
        <v>44597</v>
      </c>
      <c r="C3324" t="s">
        <v>1243</v>
      </c>
      <c r="D3324" s="2" t="s">
        <v>1185</v>
      </c>
      <c r="E3324" s="2" t="s">
        <v>1422</v>
      </c>
      <c r="F3324" s="2" t="s">
        <v>1366</v>
      </c>
      <c r="G3324" s="2" t="s">
        <v>1447</v>
      </c>
      <c r="H3324" s="2" t="s">
        <v>1358</v>
      </c>
      <c r="I3324" s="2" t="s">
        <v>1459</v>
      </c>
      <c r="J3324">
        <v>1.073</v>
      </c>
    </row>
    <row r="3325" spans="1:10" hidden="1">
      <c r="A3325" t="str">
        <f t="shared" si="51"/>
        <v>44597DEN</v>
      </c>
      <c r="B3325" s="1">
        <v>44597</v>
      </c>
      <c r="C3325" t="s">
        <v>1244</v>
      </c>
      <c r="D3325" s="2" t="s">
        <v>1177</v>
      </c>
      <c r="E3325" s="2" t="s">
        <v>1546</v>
      </c>
      <c r="F3325" s="2" t="s">
        <v>1591</v>
      </c>
      <c r="G3325" s="2" t="s">
        <v>1458</v>
      </c>
      <c r="H3325" s="2" t="s">
        <v>1458</v>
      </c>
      <c r="I3325" s="2" t="s">
        <v>1325</v>
      </c>
      <c r="J3325">
        <v>1.1359999999999999</v>
      </c>
    </row>
    <row r="3326" spans="1:10" hidden="1">
      <c r="A3326" t="str">
        <f t="shared" si="51"/>
        <v>44597MIL</v>
      </c>
      <c r="B3326" s="1">
        <v>44597</v>
      </c>
      <c r="C3326" t="s">
        <v>1245</v>
      </c>
      <c r="D3326" s="2" t="s">
        <v>1186</v>
      </c>
      <c r="E3326" s="2" t="s">
        <v>1474</v>
      </c>
      <c r="F3326" s="2" t="s">
        <v>1333</v>
      </c>
      <c r="G3326" s="2" t="s">
        <v>1560</v>
      </c>
      <c r="H3326" s="2" t="s">
        <v>1474</v>
      </c>
      <c r="I3326" s="2" t="s">
        <v>1474</v>
      </c>
      <c r="J3326">
        <v>1.129</v>
      </c>
    </row>
    <row r="3327" spans="1:10" hidden="1">
      <c r="A3327" t="str">
        <f t="shared" si="51"/>
        <v>44597GSW</v>
      </c>
      <c r="B3327" s="1">
        <v>44597</v>
      </c>
      <c r="C3327" t="s">
        <v>1246</v>
      </c>
      <c r="D3327" s="2" t="s">
        <v>1179</v>
      </c>
      <c r="E3327" s="2" t="s">
        <v>1224</v>
      </c>
      <c r="F3327" s="2" t="s">
        <v>1649</v>
      </c>
      <c r="G3327" s="2" t="s">
        <v>1657</v>
      </c>
      <c r="H3327" s="2" t="s">
        <v>1458</v>
      </c>
      <c r="I3327" s="2" t="s">
        <v>1542</v>
      </c>
      <c r="J3327">
        <v>1.077</v>
      </c>
    </row>
    <row r="3328" spans="1:10" hidden="1">
      <c r="A3328" t="str">
        <f t="shared" si="51"/>
        <v>44597BKN</v>
      </c>
      <c r="B3328" s="1">
        <v>44597</v>
      </c>
      <c r="C3328" t="s">
        <v>1247</v>
      </c>
      <c r="D3328" s="2" t="s">
        <v>1171</v>
      </c>
      <c r="E3328" s="2" t="s">
        <v>1460</v>
      </c>
      <c r="F3328" s="2" t="s">
        <v>1351</v>
      </c>
      <c r="G3328" s="2" t="s">
        <v>1407</v>
      </c>
      <c r="H3328" s="2" t="s">
        <v>1295</v>
      </c>
      <c r="I3328" s="2" t="s">
        <v>1486</v>
      </c>
      <c r="J3328">
        <v>1.1439999999999999</v>
      </c>
    </row>
    <row r="3329" spans="1:10" hidden="1">
      <c r="A3329" t="str">
        <f t="shared" si="51"/>
        <v>44597MEM</v>
      </c>
      <c r="B3329" s="1">
        <v>44597</v>
      </c>
      <c r="C3329" t="s">
        <v>1248</v>
      </c>
      <c r="D3329" s="2" t="s">
        <v>1184</v>
      </c>
      <c r="E3329" s="2" t="s">
        <v>1304</v>
      </c>
      <c r="F3329" s="2" t="s">
        <v>1494</v>
      </c>
      <c r="G3329" s="2" t="s">
        <v>1294</v>
      </c>
      <c r="H3329" s="2" t="s">
        <v>1473</v>
      </c>
      <c r="I3329" s="2" t="s">
        <v>1351</v>
      </c>
      <c r="J3329">
        <v>1.0880000000000001</v>
      </c>
    </row>
    <row r="3330" spans="1:10" hidden="1">
      <c r="A3330" t="str">
        <f t="shared" si="51"/>
        <v>44597PHI</v>
      </c>
      <c r="B3330" s="1">
        <v>44597</v>
      </c>
      <c r="C3330" t="s">
        <v>1249</v>
      </c>
      <c r="D3330" s="2" t="s">
        <v>1192</v>
      </c>
      <c r="E3330" s="2" t="s">
        <v>1323</v>
      </c>
      <c r="F3330" s="2" t="s">
        <v>1541</v>
      </c>
      <c r="G3330" s="2" t="s">
        <v>1496</v>
      </c>
      <c r="H3330" s="2" t="s">
        <v>1224</v>
      </c>
      <c r="I3330" s="2" t="s">
        <v>1286</v>
      </c>
      <c r="J3330">
        <v>1.1020000000000001</v>
      </c>
    </row>
    <row r="3331" spans="1:10" hidden="1">
      <c r="A3331" t="str">
        <f t="shared" ref="A3331:A3394" si="52">_xlfn.CONCAT(B3331,D3331)</f>
        <v>44597MIN</v>
      </c>
      <c r="B3331" s="1">
        <v>44597</v>
      </c>
      <c r="C3331" t="s">
        <v>1250</v>
      </c>
      <c r="D3331" s="2" t="s">
        <v>1187</v>
      </c>
      <c r="E3331" s="2" t="s">
        <v>1225</v>
      </c>
      <c r="F3331" s="2" t="s">
        <v>1670</v>
      </c>
      <c r="G3331" s="2" t="s">
        <v>1726</v>
      </c>
      <c r="H3331" s="2" t="s">
        <v>1379</v>
      </c>
      <c r="I3331" s="2" t="s">
        <v>1437</v>
      </c>
      <c r="J3331">
        <v>1.0609999999999999</v>
      </c>
    </row>
    <row r="3332" spans="1:10" hidden="1">
      <c r="A3332" t="str">
        <f t="shared" si="52"/>
        <v>44597TOR</v>
      </c>
      <c r="B3332" s="1">
        <v>44597</v>
      </c>
      <c r="C3332" t="s">
        <v>1251</v>
      </c>
      <c r="D3332" s="2" t="s">
        <v>1195</v>
      </c>
      <c r="E3332" s="2" t="s">
        <v>1280</v>
      </c>
      <c r="F3332" s="2" t="s">
        <v>1296</v>
      </c>
      <c r="G3332" s="2" t="s">
        <v>1369</v>
      </c>
      <c r="H3332" s="2" t="s">
        <v>1474</v>
      </c>
      <c r="I3332" s="2" t="s">
        <v>1331</v>
      </c>
      <c r="J3332">
        <v>1.085</v>
      </c>
    </row>
    <row r="3333" spans="1:10" hidden="1">
      <c r="A3333" t="str">
        <f t="shared" si="52"/>
        <v>44597SAS</v>
      </c>
      <c r="B3333" s="1">
        <v>44597</v>
      </c>
      <c r="C3333" t="s">
        <v>1252</v>
      </c>
      <c r="D3333" s="2" t="s">
        <v>1194</v>
      </c>
      <c r="E3333" s="2" t="s">
        <v>1286</v>
      </c>
      <c r="F3333" s="2" t="s">
        <v>1440</v>
      </c>
      <c r="G3333" s="2" t="s">
        <v>1524</v>
      </c>
      <c r="H3333" s="2" t="s">
        <v>1362</v>
      </c>
      <c r="I3333" s="2" t="s">
        <v>1210</v>
      </c>
      <c r="J3333">
        <v>1.0780000000000001</v>
      </c>
    </row>
    <row r="3334" spans="1:10" hidden="1">
      <c r="A3334" t="str">
        <f t="shared" si="52"/>
        <v>44597CLE</v>
      </c>
      <c r="B3334" s="1">
        <v>44597</v>
      </c>
      <c r="C3334" t="s">
        <v>1255</v>
      </c>
      <c r="D3334" s="2" t="s">
        <v>1175</v>
      </c>
      <c r="E3334" s="2" t="s">
        <v>1288</v>
      </c>
      <c r="F3334" s="2" t="s">
        <v>1501</v>
      </c>
      <c r="G3334" s="2" t="s">
        <v>1505</v>
      </c>
      <c r="H3334" s="2" t="s">
        <v>1325</v>
      </c>
      <c r="I3334" s="2" t="s">
        <v>1384</v>
      </c>
      <c r="J3334">
        <v>1.026</v>
      </c>
    </row>
    <row r="3335" spans="1:10" hidden="1">
      <c r="A3335" t="str">
        <f t="shared" si="52"/>
        <v>44597IND</v>
      </c>
      <c r="B3335" s="1">
        <v>44597</v>
      </c>
      <c r="C3335" t="s">
        <v>1256</v>
      </c>
      <c r="D3335" s="2" t="s">
        <v>1181</v>
      </c>
      <c r="E3335" s="2" t="s">
        <v>1363</v>
      </c>
      <c r="F3335" s="2" t="s">
        <v>1414</v>
      </c>
      <c r="G3335" s="2" t="s">
        <v>1384</v>
      </c>
      <c r="H3335" s="2" t="s">
        <v>1360</v>
      </c>
      <c r="I3335" s="2" t="s">
        <v>1332</v>
      </c>
      <c r="J3335">
        <v>1.091</v>
      </c>
    </row>
    <row r="3336" spans="1:10" hidden="1">
      <c r="A3336" t="str">
        <f t="shared" si="52"/>
        <v>44597DAL</v>
      </c>
      <c r="B3336" s="1">
        <v>44597</v>
      </c>
      <c r="C3336" t="s">
        <v>1260</v>
      </c>
      <c r="D3336" s="2" t="s">
        <v>1176</v>
      </c>
      <c r="E3336" s="2" t="s">
        <v>1351</v>
      </c>
      <c r="F3336" s="2" t="s">
        <v>1620</v>
      </c>
      <c r="G3336" s="2" t="s">
        <v>1254</v>
      </c>
      <c r="H3336" s="2" t="s">
        <v>1325</v>
      </c>
      <c r="I3336" s="2" t="s">
        <v>1542</v>
      </c>
      <c r="J3336">
        <v>1.119</v>
      </c>
    </row>
    <row r="3337" spans="1:10" hidden="1">
      <c r="A3337" t="str">
        <f t="shared" si="52"/>
        <v>44597POR</v>
      </c>
      <c r="B3337" s="1">
        <v>44597</v>
      </c>
      <c r="C3337" t="s">
        <v>1261</v>
      </c>
      <c r="D3337" s="2" t="s">
        <v>1193</v>
      </c>
      <c r="E3337" s="2" t="s">
        <v>1351</v>
      </c>
      <c r="F3337" s="2" t="s">
        <v>1377</v>
      </c>
      <c r="G3337" s="2" t="s">
        <v>1593</v>
      </c>
      <c r="H3337" s="2" t="s">
        <v>1473</v>
      </c>
      <c r="I3337" s="2" t="s">
        <v>1301</v>
      </c>
      <c r="J3337">
        <v>1.1439999999999999</v>
      </c>
    </row>
    <row r="3338" spans="1:10" hidden="1">
      <c r="A3338" t="str">
        <f t="shared" si="52"/>
        <v>44597BOS</v>
      </c>
      <c r="B3338" s="1">
        <v>44597</v>
      </c>
      <c r="C3338" t="s">
        <v>1262</v>
      </c>
      <c r="D3338" s="2" t="s">
        <v>1172</v>
      </c>
      <c r="E3338" s="2" t="s">
        <v>1253</v>
      </c>
      <c r="F3338" s="2" t="s">
        <v>1451</v>
      </c>
      <c r="G3338" s="2" t="s">
        <v>1528</v>
      </c>
      <c r="H3338" s="2" t="s">
        <v>1325</v>
      </c>
      <c r="I3338" s="2" t="s">
        <v>1282</v>
      </c>
      <c r="J3338">
        <v>1.105</v>
      </c>
    </row>
    <row r="3339" spans="1:10" hidden="1">
      <c r="A3339" t="str">
        <f t="shared" si="52"/>
        <v>44597WAS</v>
      </c>
      <c r="B3339" s="1">
        <v>44597</v>
      </c>
      <c r="C3339" t="s">
        <v>1263</v>
      </c>
      <c r="D3339" s="2" t="s">
        <v>1197</v>
      </c>
      <c r="E3339" s="2" t="s">
        <v>1440</v>
      </c>
      <c r="F3339" s="2" t="s">
        <v>1368</v>
      </c>
      <c r="G3339" s="2" t="s">
        <v>1451</v>
      </c>
      <c r="H3339" s="2" t="s">
        <v>1286</v>
      </c>
      <c r="I3339" s="2" t="s">
        <v>1295</v>
      </c>
      <c r="J3339">
        <v>1.077</v>
      </c>
    </row>
    <row r="3340" spans="1:10" hidden="1">
      <c r="A3340" t="str">
        <f t="shared" si="52"/>
        <v>44597SAC</v>
      </c>
      <c r="B3340" s="1">
        <v>44597</v>
      </c>
      <c r="C3340" t="s">
        <v>1264</v>
      </c>
      <c r="D3340" s="2" t="s">
        <v>1214</v>
      </c>
      <c r="E3340" s="2" t="s">
        <v>1443</v>
      </c>
      <c r="F3340" s="2" t="s">
        <v>1363</v>
      </c>
      <c r="G3340" s="2" t="s">
        <v>1418</v>
      </c>
      <c r="H3340" s="2" t="s">
        <v>1436</v>
      </c>
      <c r="I3340" s="2" t="s">
        <v>1368</v>
      </c>
      <c r="J3340">
        <v>1.1020000000000001</v>
      </c>
    </row>
    <row r="3341" spans="1:10" hidden="1">
      <c r="A3341" t="str">
        <f t="shared" si="52"/>
        <v>44597LAL</v>
      </c>
      <c r="B3341" s="1">
        <v>44597</v>
      </c>
      <c r="C3341" t="s">
        <v>1265</v>
      </c>
      <c r="D3341" s="2" t="s">
        <v>1183</v>
      </c>
      <c r="E3341" s="2" t="s">
        <v>1293</v>
      </c>
      <c r="F3341" s="2" t="s">
        <v>1474</v>
      </c>
      <c r="G3341" s="2" t="s">
        <v>1563</v>
      </c>
      <c r="H3341" s="2" t="s">
        <v>1440</v>
      </c>
      <c r="I3341" s="2" t="s">
        <v>1368</v>
      </c>
      <c r="J3341">
        <v>1.0620000000000001</v>
      </c>
    </row>
    <row r="3342" spans="1:10" hidden="1">
      <c r="A3342" t="str">
        <f t="shared" si="52"/>
        <v>44597NYK</v>
      </c>
      <c r="B3342" s="1">
        <v>44597</v>
      </c>
      <c r="C3342" t="s">
        <v>1266</v>
      </c>
      <c r="D3342" s="2" t="s">
        <v>1189</v>
      </c>
      <c r="E3342" s="2" t="s">
        <v>1381</v>
      </c>
      <c r="F3342" s="2" t="s">
        <v>1387</v>
      </c>
      <c r="G3342" s="2" t="s">
        <v>1392</v>
      </c>
      <c r="H3342" s="2" t="s">
        <v>1293</v>
      </c>
      <c r="I3342" s="2" t="s">
        <v>1428</v>
      </c>
      <c r="J3342">
        <v>1.0680000000000001</v>
      </c>
    </row>
    <row r="3343" spans="1:10" hidden="1">
      <c r="A3343" t="str">
        <f t="shared" si="52"/>
        <v>44597NOP</v>
      </c>
      <c r="B3343" s="1">
        <v>44597</v>
      </c>
      <c r="C3343" t="s">
        <v>1267</v>
      </c>
      <c r="D3343" s="2" t="s">
        <v>1188</v>
      </c>
      <c r="E3343" s="2" t="s">
        <v>1448</v>
      </c>
      <c r="F3343" s="2" t="s">
        <v>1509</v>
      </c>
      <c r="G3343" s="2" t="s">
        <v>1436</v>
      </c>
      <c r="H3343" s="2" t="s">
        <v>1351</v>
      </c>
      <c r="I3343" s="2" t="s">
        <v>1481</v>
      </c>
      <c r="J3343">
        <v>1.1020000000000001</v>
      </c>
    </row>
    <row r="3344" spans="1:10" hidden="1">
      <c r="A3344" t="str">
        <f t="shared" si="52"/>
        <v>44597LAC</v>
      </c>
      <c r="B3344" s="1">
        <v>44597</v>
      </c>
      <c r="C3344" t="s">
        <v>1268</v>
      </c>
      <c r="D3344" s="2" t="s">
        <v>1182</v>
      </c>
      <c r="E3344" s="2" t="s">
        <v>1334</v>
      </c>
      <c r="F3344" s="2" t="s">
        <v>1382</v>
      </c>
      <c r="G3344" s="2" t="s">
        <v>1478</v>
      </c>
      <c r="H3344" s="2" t="s">
        <v>1297</v>
      </c>
      <c r="I3344" s="2" t="s">
        <v>1334</v>
      </c>
      <c r="J3344">
        <v>1.147</v>
      </c>
    </row>
    <row r="3345" spans="1:10" hidden="1">
      <c r="A3345" t="str">
        <f t="shared" si="52"/>
        <v>44597HOU</v>
      </c>
      <c r="B3345" s="1">
        <v>44597</v>
      </c>
      <c r="C3345" t="s">
        <v>1269</v>
      </c>
      <c r="D3345" s="2" t="s">
        <v>1180</v>
      </c>
      <c r="E3345" s="2" t="s">
        <v>1480</v>
      </c>
      <c r="F3345" s="2" t="s">
        <v>1476</v>
      </c>
      <c r="G3345" s="2" t="s">
        <v>1559</v>
      </c>
      <c r="H3345" s="2" t="s">
        <v>1428</v>
      </c>
      <c r="I3345" s="2" t="s">
        <v>1227</v>
      </c>
      <c r="J3345">
        <v>1.04</v>
      </c>
    </row>
    <row r="3346" spans="1:10" hidden="1">
      <c r="A3346" t="str">
        <f t="shared" si="52"/>
        <v>44597ORL</v>
      </c>
      <c r="B3346" s="1">
        <v>44597</v>
      </c>
      <c r="C3346" t="s">
        <v>1270</v>
      </c>
      <c r="D3346" s="2" t="s">
        <v>1191</v>
      </c>
      <c r="E3346" s="2" t="s">
        <v>1373</v>
      </c>
      <c r="F3346" s="2" t="s">
        <v>1254</v>
      </c>
      <c r="G3346" s="2" t="s">
        <v>1425</v>
      </c>
      <c r="H3346" s="2" t="s">
        <v>1411</v>
      </c>
      <c r="I3346" s="2" t="s">
        <v>1326</v>
      </c>
      <c r="J3346">
        <v>1.0209999999999999</v>
      </c>
    </row>
    <row r="3347" spans="1:10" hidden="1">
      <c r="A3347" t="str">
        <f t="shared" si="52"/>
        <v>44597DET</v>
      </c>
      <c r="B3347" s="1">
        <v>44597</v>
      </c>
      <c r="C3347" t="s">
        <v>1271</v>
      </c>
      <c r="D3347" s="2" t="s">
        <v>1178</v>
      </c>
      <c r="E3347" s="2" t="s">
        <v>1433</v>
      </c>
      <c r="F3347" s="2" t="s">
        <v>1401</v>
      </c>
      <c r="G3347" s="2" t="s">
        <v>1437</v>
      </c>
      <c r="H3347" s="2" t="s">
        <v>1343</v>
      </c>
      <c r="I3347" s="2" t="s">
        <v>1346</v>
      </c>
      <c r="J3347">
        <v>1.048</v>
      </c>
    </row>
    <row r="3348" spans="1:10" hidden="1">
      <c r="A3348" t="str">
        <f t="shared" si="52"/>
        <v>44597OKC</v>
      </c>
      <c r="B3348" s="1">
        <v>44597</v>
      </c>
      <c r="C3348" t="s">
        <v>1273</v>
      </c>
      <c r="D3348" s="2" t="s">
        <v>1190</v>
      </c>
      <c r="E3348" s="2" t="s">
        <v>1466</v>
      </c>
      <c r="F3348" s="2" t="s">
        <v>1328</v>
      </c>
      <c r="G3348" s="2" t="s">
        <v>1560</v>
      </c>
      <c r="H3348" s="2" t="s">
        <v>1455</v>
      </c>
      <c r="I3348" s="2" t="s">
        <v>1212</v>
      </c>
      <c r="J3348">
        <v>1.0069999999999999</v>
      </c>
    </row>
    <row r="3349" spans="1:10" hidden="1">
      <c r="A3349" t="str">
        <f t="shared" si="52"/>
        <v>44598--</v>
      </c>
      <c r="B3349" s="1">
        <v>44598</v>
      </c>
      <c r="C3349" t="s">
        <v>1209</v>
      </c>
      <c r="D3349" s="2" t="s">
        <v>1209</v>
      </c>
      <c r="E3349" s="2" t="s">
        <v>1209</v>
      </c>
      <c r="F3349" s="2" t="s">
        <v>1209</v>
      </c>
      <c r="G3349" s="2" t="s">
        <v>1209</v>
      </c>
      <c r="H3349" s="2" t="s">
        <v>1209</v>
      </c>
      <c r="I3349" s="2" t="s">
        <v>1209</v>
      </c>
      <c r="J3349" t="s">
        <v>1209</v>
      </c>
    </row>
    <row r="3350" spans="1:10" hidden="1">
      <c r="A3350" t="str">
        <f t="shared" si="52"/>
        <v>44598UTA</v>
      </c>
      <c r="B3350" s="1">
        <v>44598</v>
      </c>
      <c r="C3350" t="s">
        <v>1237</v>
      </c>
      <c r="D3350" s="2" t="s">
        <v>1196</v>
      </c>
      <c r="E3350" s="2" t="s">
        <v>1296</v>
      </c>
      <c r="F3350" s="2" t="s">
        <v>1572</v>
      </c>
      <c r="G3350" s="2" t="s">
        <v>1657</v>
      </c>
      <c r="H3350" s="2" t="s">
        <v>1641</v>
      </c>
      <c r="I3350" s="2" t="s">
        <v>1535</v>
      </c>
      <c r="J3350">
        <v>1.1459999999999999</v>
      </c>
    </row>
    <row r="3351" spans="1:10">
      <c r="A3351" t="str">
        <f t="shared" si="52"/>
        <v>44598ATL</v>
      </c>
      <c r="B3351" s="1">
        <v>44598</v>
      </c>
      <c r="C3351" t="s">
        <v>1238</v>
      </c>
      <c r="D3351" s="2" t="s">
        <v>1168</v>
      </c>
      <c r="E3351" s="2" t="s">
        <v>1496</v>
      </c>
      <c r="F3351" s="2" t="s">
        <v>1478</v>
      </c>
      <c r="G3351" s="2" t="s">
        <v>1218</v>
      </c>
      <c r="H3351" s="2" t="s">
        <v>1416</v>
      </c>
      <c r="I3351" s="2" t="s">
        <v>1446</v>
      </c>
      <c r="J3351">
        <v>1.109</v>
      </c>
    </row>
    <row r="3352" spans="1:10" hidden="1">
      <c r="A3352" t="str">
        <f t="shared" si="52"/>
        <v>44598PHX</v>
      </c>
      <c r="B3352" s="1">
        <v>44598</v>
      </c>
      <c r="C3352" t="s">
        <v>1240</v>
      </c>
      <c r="D3352" s="2" t="s">
        <v>1215</v>
      </c>
      <c r="E3352" s="2" t="s">
        <v>1528</v>
      </c>
      <c r="F3352" s="2" t="s">
        <v>1620</v>
      </c>
      <c r="G3352" s="2" t="s">
        <v>1359</v>
      </c>
      <c r="H3352" s="2" t="s">
        <v>1563</v>
      </c>
      <c r="I3352" s="2" t="s">
        <v>1474</v>
      </c>
      <c r="J3352">
        <v>1.133</v>
      </c>
    </row>
    <row r="3353" spans="1:10" hidden="1">
      <c r="A3353" t="str">
        <f t="shared" si="52"/>
        <v>44598CHI</v>
      </c>
      <c r="B3353" s="1">
        <v>44598</v>
      </c>
      <c r="C3353" t="s">
        <v>1241</v>
      </c>
      <c r="D3353" s="2" t="s">
        <v>1173</v>
      </c>
      <c r="E3353" s="2" t="s">
        <v>1437</v>
      </c>
      <c r="F3353" s="2" t="s">
        <v>1590</v>
      </c>
      <c r="G3353" s="2" t="s">
        <v>1318</v>
      </c>
      <c r="H3353" s="2" t="s">
        <v>1310</v>
      </c>
      <c r="I3353" s="2" t="s">
        <v>1363</v>
      </c>
      <c r="J3353">
        <v>1.081</v>
      </c>
    </row>
    <row r="3354" spans="1:10" hidden="1">
      <c r="A3354" t="str">
        <f t="shared" si="52"/>
        <v>44598CHA</v>
      </c>
      <c r="B3354" s="1">
        <v>44598</v>
      </c>
      <c r="C3354" t="s">
        <v>1242</v>
      </c>
      <c r="D3354" s="2" t="s">
        <v>1174</v>
      </c>
      <c r="E3354" s="2" t="s">
        <v>1422</v>
      </c>
      <c r="F3354" s="2" t="s">
        <v>1405</v>
      </c>
      <c r="G3354" s="2" t="s">
        <v>1368</v>
      </c>
      <c r="H3354" s="2" t="s">
        <v>1283</v>
      </c>
      <c r="I3354" s="2" t="s">
        <v>1254</v>
      </c>
      <c r="J3354">
        <v>1.075</v>
      </c>
    </row>
    <row r="3355" spans="1:10" hidden="1">
      <c r="A3355" t="str">
        <f t="shared" si="52"/>
        <v>44598MIA</v>
      </c>
      <c r="B3355" s="1">
        <v>44598</v>
      </c>
      <c r="C3355" t="s">
        <v>1243</v>
      </c>
      <c r="D3355" s="2" t="s">
        <v>1185</v>
      </c>
      <c r="E3355" s="2" t="s">
        <v>1422</v>
      </c>
      <c r="F3355" s="2" t="s">
        <v>1366</v>
      </c>
      <c r="G3355" s="2" t="s">
        <v>1447</v>
      </c>
      <c r="H3355" s="2" t="s">
        <v>1358</v>
      </c>
      <c r="I3355" s="2" t="s">
        <v>1459</v>
      </c>
      <c r="J3355">
        <v>1.073</v>
      </c>
    </row>
    <row r="3356" spans="1:10" hidden="1">
      <c r="A3356" t="str">
        <f t="shared" si="52"/>
        <v>44598DEN</v>
      </c>
      <c r="B3356" s="1">
        <v>44598</v>
      </c>
      <c r="C3356" t="s">
        <v>1244</v>
      </c>
      <c r="D3356" s="2" t="s">
        <v>1177</v>
      </c>
      <c r="E3356" s="2" t="s">
        <v>1546</v>
      </c>
      <c r="F3356" s="2" t="s">
        <v>1320</v>
      </c>
      <c r="G3356" s="2" t="s">
        <v>1281</v>
      </c>
      <c r="H3356" s="2" t="s">
        <v>1458</v>
      </c>
      <c r="I3356" s="2" t="s">
        <v>1325</v>
      </c>
      <c r="J3356">
        <v>1.1359999999999999</v>
      </c>
    </row>
    <row r="3357" spans="1:10" hidden="1">
      <c r="A3357" t="str">
        <f t="shared" si="52"/>
        <v>44598MIL</v>
      </c>
      <c r="B3357" s="1">
        <v>44598</v>
      </c>
      <c r="C3357" t="s">
        <v>1245</v>
      </c>
      <c r="D3357" s="2" t="s">
        <v>1186</v>
      </c>
      <c r="E3357" s="2" t="s">
        <v>1474</v>
      </c>
      <c r="F3357" s="2" t="s">
        <v>1333</v>
      </c>
      <c r="G3357" s="2" t="s">
        <v>1560</v>
      </c>
      <c r="H3357" s="2" t="s">
        <v>1474</v>
      </c>
      <c r="I3357" s="2" t="s">
        <v>1474</v>
      </c>
      <c r="J3357">
        <v>1.129</v>
      </c>
    </row>
    <row r="3358" spans="1:10" hidden="1">
      <c r="A3358" t="str">
        <f t="shared" si="52"/>
        <v>44598GSW</v>
      </c>
      <c r="B3358" s="1">
        <v>44598</v>
      </c>
      <c r="C3358" t="s">
        <v>1246</v>
      </c>
      <c r="D3358" s="2" t="s">
        <v>1179</v>
      </c>
      <c r="E3358" s="2" t="s">
        <v>1224</v>
      </c>
      <c r="F3358" s="2" t="s">
        <v>1649</v>
      </c>
      <c r="G3358" s="2" t="s">
        <v>1657</v>
      </c>
      <c r="H3358" s="2" t="s">
        <v>1458</v>
      </c>
      <c r="I3358" s="2" t="s">
        <v>1542</v>
      </c>
      <c r="J3358">
        <v>1.077</v>
      </c>
    </row>
    <row r="3359" spans="1:10" hidden="1">
      <c r="A3359" t="str">
        <f t="shared" si="52"/>
        <v>44598MEM</v>
      </c>
      <c r="B3359" s="1">
        <v>44598</v>
      </c>
      <c r="C3359" t="s">
        <v>1247</v>
      </c>
      <c r="D3359" s="2" t="s">
        <v>1184</v>
      </c>
      <c r="E3359" s="2" t="s">
        <v>1304</v>
      </c>
      <c r="F3359" s="2" t="s">
        <v>1494</v>
      </c>
      <c r="G3359" s="2" t="s">
        <v>1294</v>
      </c>
      <c r="H3359" s="2" t="s">
        <v>1473</v>
      </c>
      <c r="I3359" s="2" t="s">
        <v>1351</v>
      </c>
      <c r="J3359">
        <v>1.0880000000000001</v>
      </c>
    </row>
    <row r="3360" spans="1:10" hidden="1">
      <c r="A3360" t="str">
        <f t="shared" si="52"/>
        <v>44598BKN</v>
      </c>
      <c r="B3360" s="1">
        <v>44598</v>
      </c>
      <c r="C3360" t="s">
        <v>1248</v>
      </c>
      <c r="D3360" s="2" t="s">
        <v>1171</v>
      </c>
      <c r="E3360" s="2" t="s">
        <v>1304</v>
      </c>
      <c r="F3360" s="2" t="s">
        <v>1387</v>
      </c>
      <c r="G3360" s="2" t="s">
        <v>1450</v>
      </c>
      <c r="H3360" s="2" t="s">
        <v>1295</v>
      </c>
      <c r="I3360" s="2" t="s">
        <v>1279</v>
      </c>
      <c r="J3360">
        <v>1.1439999999999999</v>
      </c>
    </row>
    <row r="3361" spans="1:10" hidden="1">
      <c r="A3361" t="str">
        <f t="shared" si="52"/>
        <v>44598PHI</v>
      </c>
      <c r="B3361" s="1">
        <v>44598</v>
      </c>
      <c r="C3361" t="s">
        <v>1249</v>
      </c>
      <c r="D3361" s="2" t="s">
        <v>1192</v>
      </c>
      <c r="E3361" s="2" t="s">
        <v>1323</v>
      </c>
      <c r="F3361" s="2" t="s">
        <v>1225</v>
      </c>
      <c r="G3361" s="2" t="s">
        <v>1443</v>
      </c>
      <c r="H3361" s="2" t="s">
        <v>1224</v>
      </c>
      <c r="I3361" s="2" t="s">
        <v>1286</v>
      </c>
      <c r="J3361">
        <v>1.1020000000000001</v>
      </c>
    </row>
    <row r="3362" spans="1:10" hidden="1">
      <c r="A3362" t="str">
        <f t="shared" si="52"/>
        <v>44598TOR</v>
      </c>
      <c r="B3362" s="1">
        <v>44598</v>
      </c>
      <c r="C3362" t="s">
        <v>1250</v>
      </c>
      <c r="D3362" s="2" t="s">
        <v>1195</v>
      </c>
      <c r="E3362" s="2" t="s">
        <v>1425</v>
      </c>
      <c r="F3362" s="2" t="s">
        <v>1575</v>
      </c>
      <c r="G3362" s="2" t="s">
        <v>1629</v>
      </c>
      <c r="H3362" s="2" t="s">
        <v>1442</v>
      </c>
      <c r="I3362" s="2" t="s">
        <v>1331</v>
      </c>
      <c r="J3362">
        <v>1.085</v>
      </c>
    </row>
    <row r="3363" spans="1:10" hidden="1">
      <c r="A3363" t="str">
        <f t="shared" si="52"/>
        <v>44598MIN</v>
      </c>
      <c r="B3363" s="1">
        <v>44598</v>
      </c>
      <c r="C3363" t="s">
        <v>1251</v>
      </c>
      <c r="D3363" s="2" t="s">
        <v>1187</v>
      </c>
      <c r="E3363" s="2" t="s">
        <v>1225</v>
      </c>
      <c r="F3363" s="2" t="s">
        <v>1670</v>
      </c>
      <c r="G3363" s="2" t="s">
        <v>1726</v>
      </c>
      <c r="H3363" s="2" t="s">
        <v>1379</v>
      </c>
      <c r="I3363" s="2" t="s">
        <v>1437</v>
      </c>
      <c r="J3363">
        <v>1.0609999999999999</v>
      </c>
    </row>
    <row r="3364" spans="1:10" hidden="1">
      <c r="A3364" t="str">
        <f t="shared" si="52"/>
        <v>44598SAS</v>
      </c>
      <c r="B3364" s="1">
        <v>44598</v>
      </c>
      <c r="C3364" t="s">
        <v>1252</v>
      </c>
      <c r="D3364" s="2" t="s">
        <v>1194</v>
      </c>
      <c r="E3364" s="2" t="s">
        <v>1325</v>
      </c>
      <c r="F3364" s="2" t="s">
        <v>1478</v>
      </c>
      <c r="G3364" s="2" t="s">
        <v>1533</v>
      </c>
      <c r="H3364" s="2" t="s">
        <v>1358</v>
      </c>
      <c r="I3364" s="2" t="s">
        <v>1210</v>
      </c>
      <c r="J3364">
        <v>1.0780000000000001</v>
      </c>
    </row>
    <row r="3365" spans="1:10" hidden="1">
      <c r="A3365" t="str">
        <f t="shared" si="52"/>
        <v>44598CLE</v>
      </c>
      <c r="B3365" s="1">
        <v>44598</v>
      </c>
      <c r="C3365" t="s">
        <v>1255</v>
      </c>
      <c r="D3365" s="2" t="s">
        <v>1175</v>
      </c>
      <c r="E3365" s="2" t="s">
        <v>1288</v>
      </c>
      <c r="F3365" s="2" t="s">
        <v>1481</v>
      </c>
      <c r="G3365" s="2" t="s">
        <v>1293</v>
      </c>
      <c r="H3365" s="2" t="s">
        <v>1325</v>
      </c>
      <c r="I3365" s="2" t="s">
        <v>1351</v>
      </c>
      <c r="J3365">
        <v>1.026</v>
      </c>
    </row>
    <row r="3366" spans="1:10" hidden="1">
      <c r="A3366" t="str">
        <f t="shared" si="52"/>
        <v>44598IND</v>
      </c>
      <c r="B3366" s="1">
        <v>44598</v>
      </c>
      <c r="C3366" t="s">
        <v>1256</v>
      </c>
      <c r="D3366" s="2" t="s">
        <v>1181</v>
      </c>
      <c r="E3366" s="2" t="s">
        <v>1436</v>
      </c>
      <c r="F3366" s="2" t="s">
        <v>1545</v>
      </c>
      <c r="G3366" s="2" t="s">
        <v>1418</v>
      </c>
      <c r="H3366" s="2" t="s">
        <v>1528</v>
      </c>
      <c r="I3366" s="2" t="s">
        <v>1332</v>
      </c>
      <c r="J3366">
        <v>1.091</v>
      </c>
    </row>
    <row r="3367" spans="1:10" hidden="1">
      <c r="A3367" t="str">
        <f t="shared" si="52"/>
        <v>44598DAL</v>
      </c>
      <c r="B3367" s="1">
        <v>44598</v>
      </c>
      <c r="C3367" t="s">
        <v>1260</v>
      </c>
      <c r="D3367" s="2" t="s">
        <v>1176</v>
      </c>
      <c r="E3367" s="2" t="s">
        <v>1363</v>
      </c>
      <c r="F3367" s="2" t="s">
        <v>1496</v>
      </c>
      <c r="G3367" s="2" t="s">
        <v>1497</v>
      </c>
      <c r="H3367" s="2" t="s">
        <v>1323</v>
      </c>
      <c r="I3367" s="2" t="s">
        <v>1542</v>
      </c>
      <c r="J3367">
        <v>1.119</v>
      </c>
    </row>
    <row r="3368" spans="1:10" hidden="1">
      <c r="A3368" t="str">
        <f t="shared" si="52"/>
        <v>44598BOS</v>
      </c>
      <c r="B3368" s="1">
        <v>44598</v>
      </c>
      <c r="C3368" t="s">
        <v>1261</v>
      </c>
      <c r="D3368" s="2" t="s">
        <v>1172</v>
      </c>
      <c r="E3368" s="2" t="s">
        <v>1386</v>
      </c>
      <c r="F3368" s="2" t="s">
        <v>1413</v>
      </c>
      <c r="G3368" s="2" t="s">
        <v>1520</v>
      </c>
      <c r="H3368" s="2" t="s">
        <v>1325</v>
      </c>
      <c r="I3368" s="2" t="s">
        <v>1291</v>
      </c>
      <c r="J3368">
        <v>1.105</v>
      </c>
    </row>
    <row r="3369" spans="1:10" hidden="1">
      <c r="A3369" t="str">
        <f t="shared" si="52"/>
        <v>44598POR</v>
      </c>
      <c r="B3369" s="1">
        <v>44598</v>
      </c>
      <c r="C3369" t="s">
        <v>1262</v>
      </c>
      <c r="D3369" s="2" t="s">
        <v>1193</v>
      </c>
      <c r="E3369" s="2" t="s">
        <v>1421</v>
      </c>
      <c r="F3369" s="2" t="s">
        <v>1612</v>
      </c>
      <c r="G3369" s="2" t="s">
        <v>1510</v>
      </c>
      <c r="H3369" s="2" t="s">
        <v>1223</v>
      </c>
      <c r="I3369" s="2" t="s">
        <v>1301</v>
      </c>
      <c r="J3369">
        <v>1.1439999999999999</v>
      </c>
    </row>
    <row r="3370" spans="1:10" hidden="1">
      <c r="A3370" t="str">
        <f t="shared" si="52"/>
        <v>44598WAS</v>
      </c>
      <c r="B3370" s="1">
        <v>44598</v>
      </c>
      <c r="C3370" t="s">
        <v>1263</v>
      </c>
      <c r="D3370" s="2" t="s">
        <v>1197</v>
      </c>
      <c r="E3370" s="2" t="s">
        <v>1440</v>
      </c>
      <c r="F3370" s="2" t="s">
        <v>1368</v>
      </c>
      <c r="G3370" s="2" t="s">
        <v>1451</v>
      </c>
      <c r="H3370" s="2" t="s">
        <v>1286</v>
      </c>
      <c r="I3370" s="2" t="s">
        <v>1295</v>
      </c>
      <c r="J3370">
        <v>1.077</v>
      </c>
    </row>
    <row r="3371" spans="1:10" hidden="1">
      <c r="A3371" t="str">
        <f t="shared" si="52"/>
        <v>44598SAC</v>
      </c>
      <c r="B3371" s="1">
        <v>44598</v>
      </c>
      <c r="C3371" t="s">
        <v>1264</v>
      </c>
      <c r="D3371" s="2" t="s">
        <v>1214</v>
      </c>
      <c r="E3371" s="2" t="s">
        <v>1443</v>
      </c>
      <c r="F3371" s="2" t="s">
        <v>1363</v>
      </c>
      <c r="G3371" s="2" t="s">
        <v>1418</v>
      </c>
      <c r="H3371" s="2" t="s">
        <v>1436</v>
      </c>
      <c r="I3371" s="2" t="s">
        <v>1368</v>
      </c>
      <c r="J3371">
        <v>1.1020000000000001</v>
      </c>
    </row>
    <row r="3372" spans="1:10" hidden="1">
      <c r="A3372" t="str">
        <f t="shared" si="52"/>
        <v>44598LAL</v>
      </c>
      <c r="B3372" s="1">
        <v>44598</v>
      </c>
      <c r="C3372" t="s">
        <v>1265</v>
      </c>
      <c r="D3372" s="2" t="s">
        <v>1183</v>
      </c>
      <c r="E3372" s="2" t="s">
        <v>1293</v>
      </c>
      <c r="F3372" s="2" t="s">
        <v>1474</v>
      </c>
      <c r="G3372" s="2" t="s">
        <v>1563</v>
      </c>
      <c r="H3372" s="2" t="s">
        <v>1440</v>
      </c>
      <c r="I3372" s="2" t="s">
        <v>1368</v>
      </c>
      <c r="J3372">
        <v>1.0620000000000001</v>
      </c>
    </row>
    <row r="3373" spans="1:10" hidden="1">
      <c r="A3373" t="str">
        <f t="shared" si="52"/>
        <v>44598NYK</v>
      </c>
      <c r="B3373" s="1">
        <v>44598</v>
      </c>
      <c r="C3373" t="s">
        <v>1266</v>
      </c>
      <c r="D3373" s="2" t="s">
        <v>1189</v>
      </c>
      <c r="E3373" s="2" t="s">
        <v>1381</v>
      </c>
      <c r="F3373" s="2" t="s">
        <v>1387</v>
      </c>
      <c r="G3373" s="2" t="s">
        <v>1392</v>
      </c>
      <c r="H3373" s="2" t="s">
        <v>1293</v>
      </c>
      <c r="I3373" s="2" t="s">
        <v>1428</v>
      </c>
      <c r="J3373">
        <v>1.0680000000000001</v>
      </c>
    </row>
    <row r="3374" spans="1:10" hidden="1">
      <c r="A3374" t="str">
        <f t="shared" si="52"/>
        <v>44598NOP</v>
      </c>
      <c r="B3374" s="1">
        <v>44598</v>
      </c>
      <c r="C3374" t="s">
        <v>1267</v>
      </c>
      <c r="D3374" s="2" t="s">
        <v>1188</v>
      </c>
      <c r="E3374" s="2" t="s">
        <v>1428</v>
      </c>
      <c r="F3374" s="2" t="s">
        <v>1325</v>
      </c>
      <c r="G3374" s="2" t="s">
        <v>1627</v>
      </c>
      <c r="H3374" s="2" t="s">
        <v>1351</v>
      </c>
      <c r="I3374" s="2" t="s">
        <v>1394</v>
      </c>
      <c r="J3374">
        <v>1.1020000000000001</v>
      </c>
    </row>
    <row r="3375" spans="1:10" hidden="1">
      <c r="A3375" t="str">
        <f t="shared" si="52"/>
        <v>44598LAC</v>
      </c>
      <c r="B3375" s="1">
        <v>44598</v>
      </c>
      <c r="C3375" t="s">
        <v>1268</v>
      </c>
      <c r="D3375" s="2" t="s">
        <v>1182</v>
      </c>
      <c r="E3375" s="2" t="s">
        <v>1334</v>
      </c>
      <c r="F3375" s="2" t="s">
        <v>1382</v>
      </c>
      <c r="G3375" s="2" t="s">
        <v>1478</v>
      </c>
      <c r="H3375" s="2" t="s">
        <v>1297</v>
      </c>
      <c r="I3375" s="2" t="s">
        <v>1334</v>
      </c>
      <c r="J3375">
        <v>1.147</v>
      </c>
    </row>
    <row r="3376" spans="1:10" hidden="1">
      <c r="A3376" t="str">
        <f t="shared" si="52"/>
        <v>44598HOU</v>
      </c>
      <c r="B3376" s="1">
        <v>44598</v>
      </c>
      <c r="C3376" t="s">
        <v>1269</v>
      </c>
      <c r="D3376" s="2" t="s">
        <v>1180</v>
      </c>
      <c r="E3376" s="2" t="s">
        <v>1300</v>
      </c>
      <c r="F3376" s="2" t="s">
        <v>1436</v>
      </c>
      <c r="G3376" s="2" t="s">
        <v>1376</v>
      </c>
      <c r="H3376" s="2" t="s">
        <v>1428</v>
      </c>
      <c r="I3376" s="2" t="s">
        <v>1482</v>
      </c>
      <c r="J3376">
        <v>1.04</v>
      </c>
    </row>
    <row r="3377" spans="1:10" hidden="1">
      <c r="A3377" t="str">
        <f t="shared" si="52"/>
        <v>44598ORL</v>
      </c>
      <c r="B3377" s="1">
        <v>44598</v>
      </c>
      <c r="C3377" t="s">
        <v>1270</v>
      </c>
      <c r="D3377" s="2" t="s">
        <v>1191</v>
      </c>
      <c r="E3377" s="2" t="s">
        <v>1373</v>
      </c>
      <c r="F3377" s="2" t="s">
        <v>1254</v>
      </c>
      <c r="G3377" s="2" t="s">
        <v>1425</v>
      </c>
      <c r="H3377" s="2" t="s">
        <v>1411</v>
      </c>
      <c r="I3377" s="2" t="s">
        <v>1326</v>
      </c>
      <c r="J3377">
        <v>1.0209999999999999</v>
      </c>
    </row>
    <row r="3378" spans="1:10" hidden="1">
      <c r="A3378" t="str">
        <f t="shared" si="52"/>
        <v>44598DET</v>
      </c>
      <c r="B3378" s="1">
        <v>44598</v>
      </c>
      <c r="C3378" t="s">
        <v>1271</v>
      </c>
      <c r="D3378" s="2" t="s">
        <v>1178</v>
      </c>
      <c r="E3378" s="2" t="s">
        <v>1472</v>
      </c>
      <c r="F3378" s="2" t="s">
        <v>1540</v>
      </c>
      <c r="G3378" s="2" t="s">
        <v>1374</v>
      </c>
      <c r="H3378" s="2" t="s">
        <v>1383</v>
      </c>
      <c r="I3378" s="2" t="s">
        <v>1346</v>
      </c>
      <c r="J3378">
        <v>1.048</v>
      </c>
    </row>
    <row r="3379" spans="1:10" hidden="1">
      <c r="A3379" t="str">
        <f t="shared" si="52"/>
        <v>44598OKC</v>
      </c>
      <c r="B3379" s="1">
        <v>44598</v>
      </c>
      <c r="C3379" t="s">
        <v>1273</v>
      </c>
      <c r="D3379" s="2" t="s">
        <v>1190</v>
      </c>
      <c r="E3379" s="2" t="s">
        <v>1466</v>
      </c>
      <c r="F3379" s="2" t="s">
        <v>1379</v>
      </c>
      <c r="G3379" s="2" t="s">
        <v>1521</v>
      </c>
      <c r="H3379" s="2" t="s">
        <v>1455</v>
      </c>
      <c r="I3379" s="2" t="s">
        <v>1212</v>
      </c>
      <c r="J3379">
        <v>1.0069999999999999</v>
      </c>
    </row>
    <row r="3380" spans="1:10" hidden="1">
      <c r="A3380" t="str">
        <f t="shared" si="52"/>
        <v>44599--</v>
      </c>
      <c r="B3380" s="1">
        <v>44599</v>
      </c>
      <c r="C3380" t="s">
        <v>1209</v>
      </c>
      <c r="D3380" s="2" t="s">
        <v>1209</v>
      </c>
      <c r="E3380" s="2" t="s">
        <v>1209</v>
      </c>
      <c r="F3380" s="2" t="s">
        <v>1209</v>
      </c>
      <c r="G3380" s="2" t="s">
        <v>1209</v>
      </c>
      <c r="H3380" s="2" t="s">
        <v>1209</v>
      </c>
      <c r="I3380" s="2" t="s">
        <v>1209</v>
      </c>
      <c r="J3380" t="s">
        <v>1209</v>
      </c>
    </row>
    <row r="3381" spans="1:10" hidden="1">
      <c r="A3381" t="str">
        <f t="shared" si="52"/>
        <v>44599UTA</v>
      </c>
      <c r="B3381" s="1">
        <v>44599</v>
      </c>
      <c r="C3381" t="s">
        <v>1237</v>
      </c>
      <c r="D3381" s="2" t="s">
        <v>1196</v>
      </c>
      <c r="E3381" s="2" t="s">
        <v>1296</v>
      </c>
      <c r="F3381" s="2" t="s">
        <v>1572</v>
      </c>
      <c r="G3381" s="2" t="s">
        <v>1657</v>
      </c>
      <c r="H3381" s="2" t="s">
        <v>1641</v>
      </c>
      <c r="I3381" s="2" t="s">
        <v>1535</v>
      </c>
      <c r="J3381">
        <v>1.1459999999999999</v>
      </c>
    </row>
    <row r="3382" spans="1:10">
      <c r="A3382" t="str">
        <f t="shared" si="52"/>
        <v>44599ATL</v>
      </c>
      <c r="B3382" s="1">
        <v>44599</v>
      </c>
      <c r="C3382" t="s">
        <v>1238</v>
      </c>
      <c r="D3382" s="2" t="s">
        <v>1168</v>
      </c>
      <c r="E3382" s="2" t="s">
        <v>1496</v>
      </c>
      <c r="F3382" s="2" t="s">
        <v>1478</v>
      </c>
      <c r="G3382" s="2" t="s">
        <v>1218</v>
      </c>
      <c r="H3382" s="2" t="s">
        <v>1416</v>
      </c>
      <c r="I3382" s="2" t="s">
        <v>1446</v>
      </c>
      <c r="J3382">
        <v>1.109</v>
      </c>
    </row>
    <row r="3383" spans="1:10" hidden="1">
      <c r="A3383" t="str">
        <f t="shared" si="52"/>
        <v>44599PHX</v>
      </c>
      <c r="B3383" s="1">
        <v>44599</v>
      </c>
      <c r="C3383" t="s">
        <v>1240</v>
      </c>
      <c r="D3383" s="2" t="s">
        <v>1215</v>
      </c>
      <c r="E3383" s="2" t="s">
        <v>1360</v>
      </c>
      <c r="F3383" s="2" t="s">
        <v>1486</v>
      </c>
      <c r="G3383" s="2" t="s">
        <v>1367</v>
      </c>
      <c r="H3383" s="2" t="s">
        <v>1563</v>
      </c>
      <c r="I3383" s="2" t="s">
        <v>1460</v>
      </c>
      <c r="J3383">
        <v>1.133</v>
      </c>
    </row>
    <row r="3384" spans="1:10" hidden="1">
      <c r="A3384" t="str">
        <f t="shared" si="52"/>
        <v>44599CHI</v>
      </c>
      <c r="B3384" s="1">
        <v>44599</v>
      </c>
      <c r="C3384" t="s">
        <v>1241</v>
      </c>
      <c r="D3384" s="2" t="s">
        <v>1173</v>
      </c>
      <c r="E3384" s="2" t="s">
        <v>1437</v>
      </c>
      <c r="F3384" s="2" t="s">
        <v>1590</v>
      </c>
      <c r="G3384" s="2" t="s">
        <v>1318</v>
      </c>
      <c r="H3384" s="2" t="s">
        <v>1310</v>
      </c>
      <c r="I3384" s="2" t="s">
        <v>1363</v>
      </c>
      <c r="J3384">
        <v>1.081</v>
      </c>
    </row>
    <row r="3385" spans="1:10" hidden="1">
      <c r="A3385" t="str">
        <f t="shared" si="52"/>
        <v>44599MIL</v>
      </c>
      <c r="B3385" s="1">
        <v>44599</v>
      </c>
      <c r="C3385" t="s">
        <v>1242</v>
      </c>
      <c r="D3385" s="2" t="s">
        <v>1186</v>
      </c>
      <c r="E3385" s="2" t="s">
        <v>1223</v>
      </c>
      <c r="F3385" s="2" t="s">
        <v>1417</v>
      </c>
      <c r="G3385" s="2" t="s">
        <v>1703</v>
      </c>
      <c r="H3385" s="2" t="s">
        <v>1474</v>
      </c>
      <c r="I3385" s="2" t="s">
        <v>1473</v>
      </c>
      <c r="J3385">
        <v>1.129</v>
      </c>
    </row>
    <row r="3386" spans="1:10" hidden="1">
      <c r="A3386" t="str">
        <f t="shared" si="52"/>
        <v>44599MIA</v>
      </c>
      <c r="B3386" s="1">
        <v>44599</v>
      </c>
      <c r="C3386" t="s">
        <v>1243</v>
      </c>
      <c r="D3386" s="2" t="s">
        <v>1185</v>
      </c>
      <c r="E3386" s="2" t="s">
        <v>1401</v>
      </c>
      <c r="F3386" s="2" t="s">
        <v>1476</v>
      </c>
      <c r="G3386" s="2" t="s">
        <v>1338</v>
      </c>
      <c r="H3386" s="2" t="s">
        <v>1358</v>
      </c>
      <c r="I3386" s="2" t="s">
        <v>1280</v>
      </c>
      <c r="J3386">
        <v>1.073</v>
      </c>
    </row>
    <row r="3387" spans="1:10" hidden="1">
      <c r="A3387" t="str">
        <f t="shared" si="52"/>
        <v>44599DEN</v>
      </c>
      <c r="B3387" s="1">
        <v>44599</v>
      </c>
      <c r="C3387" t="s">
        <v>1244</v>
      </c>
      <c r="D3387" s="2" t="s">
        <v>1177</v>
      </c>
      <c r="E3387" s="2" t="s">
        <v>1546</v>
      </c>
      <c r="F3387" s="2" t="s">
        <v>1320</v>
      </c>
      <c r="G3387" s="2" t="s">
        <v>1281</v>
      </c>
      <c r="H3387" s="2" t="s">
        <v>1458</v>
      </c>
      <c r="I3387" s="2" t="s">
        <v>1325</v>
      </c>
      <c r="J3387">
        <v>1.1359999999999999</v>
      </c>
    </row>
    <row r="3388" spans="1:10" hidden="1">
      <c r="A3388" t="str">
        <f t="shared" si="52"/>
        <v>44599MEM</v>
      </c>
      <c r="B3388" s="1">
        <v>44599</v>
      </c>
      <c r="C3388" t="s">
        <v>1245</v>
      </c>
      <c r="D3388" s="2" t="s">
        <v>1184</v>
      </c>
      <c r="E3388" s="2" t="s">
        <v>1427</v>
      </c>
      <c r="F3388" s="2" t="s">
        <v>1518</v>
      </c>
      <c r="G3388" s="2" t="s">
        <v>1629</v>
      </c>
      <c r="H3388" s="2" t="s">
        <v>1473</v>
      </c>
      <c r="I3388" s="2" t="s">
        <v>1459</v>
      </c>
      <c r="J3388">
        <v>1.0880000000000001</v>
      </c>
    </row>
    <row r="3389" spans="1:10" hidden="1">
      <c r="A3389" t="str">
        <f t="shared" si="52"/>
        <v>44599CHA</v>
      </c>
      <c r="B3389" s="1">
        <v>44599</v>
      </c>
      <c r="C3389" t="s">
        <v>1246</v>
      </c>
      <c r="D3389" s="2" t="s">
        <v>1174</v>
      </c>
      <c r="E3389" s="2" t="s">
        <v>1427</v>
      </c>
      <c r="F3389" s="2" t="s">
        <v>1424</v>
      </c>
      <c r="G3389" s="2" t="s">
        <v>1538</v>
      </c>
      <c r="H3389" s="2" t="s">
        <v>1286</v>
      </c>
      <c r="I3389" s="2" t="s">
        <v>1254</v>
      </c>
      <c r="J3389">
        <v>1.075</v>
      </c>
    </row>
    <row r="3390" spans="1:10" hidden="1">
      <c r="A3390" t="str">
        <f t="shared" si="52"/>
        <v>44599GSW</v>
      </c>
      <c r="B3390" s="1">
        <v>44599</v>
      </c>
      <c r="C3390" t="s">
        <v>1247</v>
      </c>
      <c r="D3390" s="2" t="s">
        <v>1179</v>
      </c>
      <c r="E3390" s="2" t="s">
        <v>1224</v>
      </c>
      <c r="F3390" s="2" t="s">
        <v>1649</v>
      </c>
      <c r="G3390" s="2" t="s">
        <v>1657</v>
      </c>
      <c r="H3390" s="2" t="s">
        <v>1458</v>
      </c>
      <c r="I3390" s="2" t="s">
        <v>1542</v>
      </c>
      <c r="J3390">
        <v>1.077</v>
      </c>
    </row>
    <row r="3391" spans="1:10" hidden="1">
      <c r="A3391" t="str">
        <f t="shared" si="52"/>
        <v>44599BKN</v>
      </c>
      <c r="B3391" s="1">
        <v>44599</v>
      </c>
      <c r="C3391" t="s">
        <v>1248</v>
      </c>
      <c r="D3391" s="2" t="s">
        <v>1171</v>
      </c>
      <c r="E3391" s="2" t="s">
        <v>1304</v>
      </c>
      <c r="F3391" s="2" t="s">
        <v>1387</v>
      </c>
      <c r="G3391" s="2" t="s">
        <v>1450</v>
      </c>
      <c r="H3391" s="2" t="s">
        <v>1295</v>
      </c>
      <c r="I3391" s="2" t="s">
        <v>1279</v>
      </c>
      <c r="J3391">
        <v>1.1439999999999999</v>
      </c>
    </row>
    <row r="3392" spans="1:10" hidden="1">
      <c r="A3392" t="str">
        <f t="shared" si="52"/>
        <v>44599PHI</v>
      </c>
      <c r="B3392" s="1">
        <v>44599</v>
      </c>
      <c r="C3392" t="s">
        <v>1249</v>
      </c>
      <c r="D3392" s="2" t="s">
        <v>1192</v>
      </c>
      <c r="E3392" s="2" t="s">
        <v>1323</v>
      </c>
      <c r="F3392" s="2" t="s">
        <v>1225</v>
      </c>
      <c r="G3392" s="2" t="s">
        <v>1443</v>
      </c>
      <c r="H3392" s="2" t="s">
        <v>1224</v>
      </c>
      <c r="I3392" s="2" t="s">
        <v>1286</v>
      </c>
      <c r="J3392">
        <v>1.1020000000000001</v>
      </c>
    </row>
    <row r="3393" spans="1:10" hidden="1">
      <c r="A3393" t="str">
        <f t="shared" si="52"/>
        <v>44599TOR</v>
      </c>
      <c r="B3393" s="1">
        <v>44599</v>
      </c>
      <c r="C3393" t="s">
        <v>1250</v>
      </c>
      <c r="D3393" s="2" t="s">
        <v>1195</v>
      </c>
      <c r="E3393" s="2" t="s">
        <v>1425</v>
      </c>
      <c r="F3393" s="2" t="s">
        <v>1575</v>
      </c>
      <c r="G3393" s="2" t="s">
        <v>1629</v>
      </c>
      <c r="H3393" s="2" t="s">
        <v>1442</v>
      </c>
      <c r="I3393" s="2" t="s">
        <v>1331</v>
      </c>
      <c r="J3393">
        <v>1.085</v>
      </c>
    </row>
    <row r="3394" spans="1:10" hidden="1">
      <c r="A3394" t="str">
        <f t="shared" si="52"/>
        <v>44599MIN</v>
      </c>
      <c r="B3394" s="1">
        <v>44599</v>
      </c>
      <c r="C3394" t="s">
        <v>1251</v>
      </c>
      <c r="D3394" s="2" t="s">
        <v>1187</v>
      </c>
      <c r="E3394" s="2" t="s">
        <v>1225</v>
      </c>
      <c r="F3394" s="2" t="s">
        <v>1670</v>
      </c>
      <c r="G3394" s="2" t="s">
        <v>1726</v>
      </c>
      <c r="H3394" s="2" t="s">
        <v>1379</v>
      </c>
      <c r="I3394" s="2" t="s">
        <v>1437</v>
      </c>
      <c r="J3394">
        <v>1.0609999999999999</v>
      </c>
    </row>
    <row r="3395" spans="1:10" hidden="1">
      <c r="A3395" t="str">
        <f t="shared" ref="A3395:A3458" si="53">_xlfn.CONCAT(B3395,D3395)</f>
        <v>44599SAS</v>
      </c>
      <c r="B3395" s="1">
        <v>44599</v>
      </c>
      <c r="C3395" t="s">
        <v>1252</v>
      </c>
      <c r="D3395" s="2" t="s">
        <v>1194</v>
      </c>
      <c r="E3395" s="2" t="s">
        <v>1325</v>
      </c>
      <c r="F3395" s="2" t="s">
        <v>1478</v>
      </c>
      <c r="G3395" s="2" t="s">
        <v>1533</v>
      </c>
      <c r="H3395" s="2" t="s">
        <v>1358</v>
      </c>
      <c r="I3395" s="2" t="s">
        <v>1210</v>
      </c>
      <c r="J3395">
        <v>1.0780000000000001</v>
      </c>
    </row>
    <row r="3396" spans="1:10" hidden="1">
      <c r="A3396" t="str">
        <f t="shared" si="53"/>
        <v>44599CLE</v>
      </c>
      <c r="B3396" s="1">
        <v>44599</v>
      </c>
      <c r="C3396" t="s">
        <v>1255</v>
      </c>
      <c r="D3396" s="2" t="s">
        <v>1175</v>
      </c>
      <c r="E3396" s="2" t="s">
        <v>1288</v>
      </c>
      <c r="F3396" s="2" t="s">
        <v>1481</v>
      </c>
      <c r="G3396" s="2" t="s">
        <v>1293</v>
      </c>
      <c r="H3396" s="2" t="s">
        <v>1325</v>
      </c>
      <c r="I3396" s="2" t="s">
        <v>1351</v>
      </c>
      <c r="J3396">
        <v>1.026</v>
      </c>
    </row>
    <row r="3397" spans="1:10" hidden="1">
      <c r="A3397" t="str">
        <f t="shared" si="53"/>
        <v>44599IND</v>
      </c>
      <c r="B3397" s="1">
        <v>44599</v>
      </c>
      <c r="C3397" t="s">
        <v>1256</v>
      </c>
      <c r="D3397" s="2" t="s">
        <v>1181</v>
      </c>
      <c r="E3397" s="2" t="s">
        <v>1436</v>
      </c>
      <c r="F3397" s="2" t="s">
        <v>1545</v>
      </c>
      <c r="G3397" s="2" t="s">
        <v>1418</v>
      </c>
      <c r="H3397" s="2" t="s">
        <v>1528</v>
      </c>
      <c r="I3397" s="2" t="s">
        <v>1332</v>
      </c>
      <c r="J3397">
        <v>1.091</v>
      </c>
    </row>
    <row r="3398" spans="1:10" hidden="1">
      <c r="A3398" t="str">
        <f t="shared" si="53"/>
        <v>44599DAL</v>
      </c>
      <c r="B3398" s="1">
        <v>44599</v>
      </c>
      <c r="C3398" t="s">
        <v>1260</v>
      </c>
      <c r="D3398" s="2" t="s">
        <v>1176</v>
      </c>
      <c r="E3398" s="2" t="s">
        <v>1363</v>
      </c>
      <c r="F3398" s="2" t="s">
        <v>1496</v>
      </c>
      <c r="G3398" s="2" t="s">
        <v>1497</v>
      </c>
      <c r="H3398" s="2" t="s">
        <v>1323</v>
      </c>
      <c r="I3398" s="2" t="s">
        <v>1542</v>
      </c>
      <c r="J3398">
        <v>1.119</v>
      </c>
    </row>
    <row r="3399" spans="1:10" hidden="1">
      <c r="A3399" t="str">
        <f t="shared" si="53"/>
        <v>44599BOS</v>
      </c>
      <c r="B3399" s="1">
        <v>44599</v>
      </c>
      <c r="C3399" t="s">
        <v>1261</v>
      </c>
      <c r="D3399" s="2" t="s">
        <v>1172</v>
      </c>
      <c r="E3399" s="2" t="s">
        <v>1386</v>
      </c>
      <c r="F3399" s="2" t="s">
        <v>1413</v>
      </c>
      <c r="G3399" s="2" t="s">
        <v>1520</v>
      </c>
      <c r="H3399" s="2" t="s">
        <v>1325</v>
      </c>
      <c r="I3399" s="2" t="s">
        <v>1291</v>
      </c>
      <c r="J3399">
        <v>1.105</v>
      </c>
    </row>
    <row r="3400" spans="1:10" hidden="1">
      <c r="A3400" t="str">
        <f t="shared" si="53"/>
        <v>44599POR</v>
      </c>
      <c r="B3400" s="1">
        <v>44599</v>
      </c>
      <c r="C3400" t="s">
        <v>1262</v>
      </c>
      <c r="D3400" s="2" t="s">
        <v>1193</v>
      </c>
      <c r="E3400" s="2" t="s">
        <v>1421</v>
      </c>
      <c r="F3400" s="2" t="s">
        <v>1406</v>
      </c>
      <c r="G3400" s="2" t="s">
        <v>1291</v>
      </c>
      <c r="H3400" s="2" t="s">
        <v>1422</v>
      </c>
      <c r="I3400" s="2" t="s">
        <v>1301</v>
      </c>
      <c r="J3400">
        <v>1.1439999999999999</v>
      </c>
    </row>
    <row r="3401" spans="1:10" hidden="1">
      <c r="A3401" t="str">
        <f t="shared" si="53"/>
        <v>44599SAC</v>
      </c>
      <c r="B3401" s="1">
        <v>44599</v>
      </c>
      <c r="C3401" t="s">
        <v>1263</v>
      </c>
      <c r="D3401" s="2" t="s">
        <v>1214</v>
      </c>
      <c r="E3401" s="2" t="s">
        <v>1439</v>
      </c>
      <c r="F3401" s="2" t="s">
        <v>1310</v>
      </c>
      <c r="G3401" s="2" t="s">
        <v>1582</v>
      </c>
      <c r="H3401" s="2" t="s">
        <v>1288</v>
      </c>
      <c r="I3401" s="2" t="s">
        <v>1368</v>
      </c>
      <c r="J3401">
        <v>1.1020000000000001</v>
      </c>
    </row>
    <row r="3402" spans="1:10" hidden="1">
      <c r="A3402" t="str">
        <f t="shared" si="53"/>
        <v>44599WAS</v>
      </c>
      <c r="B3402" s="1">
        <v>44599</v>
      </c>
      <c r="C3402" t="s">
        <v>1264</v>
      </c>
      <c r="D3402" s="2" t="s">
        <v>1197</v>
      </c>
      <c r="E3402" s="2" t="s">
        <v>1443</v>
      </c>
      <c r="F3402" s="2" t="s">
        <v>1411</v>
      </c>
      <c r="G3402" s="2" t="s">
        <v>1580</v>
      </c>
      <c r="H3402" s="2" t="s">
        <v>1421</v>
      </c>
      <c r="I3402" s="2" t="s">
        <v>1295</v>
      </c>
      <c r="J3402">
        <v>1.077</v>
      </c>
    </row>
    <row r="3403" spans="1:10" hidden="1">
      <c r="A3403" t="str">
        <f t="shared" si="53"/>
        <v>44599LAL</v>
      </c>
      <c r="B3403" s="1">
        <v>44599</v>
      </c>
      <c r="C3403" t="s">
        <v>1265</v>
      </c>
      <c r="D3403" s="2" t="s">
        <v>1183</v>
      </c>
      <c r="E3403" s="2" t="s">
        <v>1293</v>
      </c>
      <c r="F3403" s="2" t="s">
        <v>1291</v>
      </c>
      <c r="G3403" s="2" t="s">
        <v>1386</v>
      </c>
      <c r="H3403" s="2" t="s">
        <v>1440</v>
      </c>
      <c r="I3403" s="2" t="s">
        <v>1368</v>
      </c>
      <c r="J3403">
        <v>1.0620000000000001</v>
      </c>
    </row>
    <row r="3404" spans="1:10" hidden="1">
      <c r="A3404" t="str">
        <f t="shared" si="53"/>
        <v>44599NYK</v>
      </c>
      <c r="B3404" s="1">
        <v>44599</v>
      </c>
      <c r="C3404" t="s">
        <v>1266</v>
      </c>
      <c r="D3404" s="2" t="s">
        <v>1189</v>
      </c>
      <c r="E3404" s="2" t="s">
        <v>1389</v>
      </c>
      <c r="F3404" s="2" t="s">
        <v>1426</v>
      </c>
      <c r="G3404" s="2" t="s">
        <v>1503</v>
      </c>
      <c r="H3404" s="2" t="s">
        <v>1293</v>
      </c>
      <c r="I3404" s="2" t="s">
        <v>1448</v>
      </c>
      <c r="J3404">
        <v>1.0680000000000001</v>
      </c>
    </row>
    <row r="3405" spans="1:10" hidden="1">
      <c r="A3405" t="str">
        <f t="shared" si="53"/>
        <v>44599NOP</v>
      </c>
      <c r="B3405" s="1">
        <v>44599</v>
      </c>
      <c r="C3405" t="s">
        <v>1267</v>
      </c>
      <c r="D3405" s="2" t="s">
        <v>1188</v>
      </c>
      <c r="E3405" s="2" t="s">
        <v>1428</v>
      </c>
      <c r="F3405" s="2" t="s">
        <v>1325</v>
      </c>
      <c r="G3405" s="2" t="s">
        <v>1627</v>
      </c>
      <c r="H3405" s="2" t="s">
        <v>1351</v>
      </c>
      <c r="I3405" s="2" t="s">
        <v>1394</v>
      </c>
      <c r="J3405">
        <v>1.1020000000000001</v>
      </c>
    </row>
    <row r="3406" spans="1:10" hidden="1">
      <c r="A3406" t="str">
        <f t="shared" si="53"/>
        <v>44599LAC</v>
      </c>
      <c r="B3406" s="1">
        <v>44599</v>
      </c>
      <c r="C3406" t="s">
        <v>1268</v>
      </c>
      <c r="D3406" s="2" t="s">
        <v>1182</v>
      </c>
      <c r="E3406" s="2" t="s">
        <v>1334</v>
      </c>
      <c r="F3406" s="2" t="s">
        <v>1382</v>
      </c>
      <c r="G3406" s="2" t="s">
        <v>1478</v>
      </c>
      <c r="H3406" s="2" t="s">
        <v>1297</v>
      </c>
      <c r="I3406" s="2" t="s">
        <v>1334</v>
      </c>
      <c r="J3406">
        <v>1.147</v>
      </c>
    </row>
    <row r="3407" spans="1:10" hidden="1">
      <c r="A3407" t="str">
        <f t="shared" si="53"/>
        <v>44599HOU</v>
      </c>
      <c r="B3407" s="1">
        <v>44599</v>
      </c>
      <c r="C3407" t="s">
        <v>1269</v>
      </c>
      <c r="D3407" s="2" t="s">
        <v>1180</v>
      </c>
      <c r="E3407" s="2" t="s">
        <v>1300</v>
      </c>
      <c r="F3407" s="2" t="s">
        <v>1436</v>
      </c>
      <c r="G3407" s="2" t="s">
        <v>1376</v>
      </c>
      <c r="H3407" s="2" t="s">
        <v>1428</v>
      </c>
      <c r="I3407" s="2" t="s">
        <v>1482</v>
      </c>
      <c r="J3407">
        <v>1.04</v>
      </c>
    </row>
    <row r="3408" spans="1:10" hidden="1">
      <c r="A3408" t="str">
        <f t="shared" si="53"/>
        <v>44599ORL</v>
      </c>
      <c r="B3408" s="1">
        <v>44599</v>
      </c>
      <c r="C3408" t="s">
        <v>1270</v>
      </c>
      <c r="D3408" s="2" t="s">
        <v>1191</v>
      </c>
      <c r="E3408" s="2" t="s">
        <v>1468</v>
      </c>
      <c r="F3408" s="2" t="s">
        <v>1546</v>
      </c>
      <c r="G3408" s="2" t="s">
        <v>1225</v>
      </c>
      <c r="H3408" s="2" t="s">
        <v>1454</v>
      </c>
      <c r="I3408" s="2" t="s">
        <v>1326</v>
      </c>
      <c r="J3408">
        <v>1.0209999999999999</v>
      </c>
    </row>
    <row r="3409" spans="1:10" hidden="1">
      <c r="A3409" t="str">
        <f t="shared" si="53"/>
        <v>44599DET</v>
      </c>
      <c r="B3409" s="1">
        <v>44599</v>
      </c>
      <c r="C3409" t="s">
        <v>1271</v>
      </c>
      <c r="D3409" s="2" t="s">
        <v>1178</v>
      </c>
      <c r="E3409" s="2" t="s">
        <v>1472</v>
      </c>
      <c r="F3409" s="2" t="s">
        <v>1540</v>
      </c>
      <c r="G3409" s="2" t="s">
        <v>1374</v>
      </c>
      <c r="H3409" s="2" t="s">
        <v>1383</v>
      </c>
      <c r="I3409" s="2" t="s">
        <v>1346</v>
      </c>
      <c r="J3409">
        <v>1.048</v>
      </c>
    </row>
    <row r="3410" spans="1:10" hidden="1">
      <c r="A3410" t="str">
        <f t="shared" si="53"/>
        <v>44599OKC</v>
      </c>
      <c r="B3410" s="1">
        <v>44599</v>
      </c>
      <c r="C3410" t="s">
        <v>1273</v>
      </c>
      <c r="D3410" s="2" t="s">
        <v>1190</v>
      </c>
      <c r="E3410" s="2" t="s">
        <v>1466</v>
      </c>
      <c r="F3410" s="2" t="s">
        <v>1415</v>
      </c>
      <c r="G3410" s="2" t="s">
        <v>1373</v>
      </c>
      <c r="H3410" s="2" t="s">
        <v>1455</v>
      </c>
      <c r="I3410" s="2" t="s">
        <v>1456</v>
      </c>
      <c r="J3410">
        <v>1.0069999999999999</v>
      </c>
    </row>
    <row r="3411" spans="1:10" hidden="1">
      <c r="A3411" t="str">
        <f t="shared" si="53"/>
        <v>44600--</v>
      </c>
      <c r="B3411" s="1">
        <v>44600</v>
      </c>
      <c r="C3411" t="s">
        <v>1209</v>
      </c>
      <c r="D3411" s="2" t="s">
        <v>1209</v>
      </c>
      <c r="E3411" s="2" t="s">
        <v>1209</v>
      </c>
      <c r="F3411" s="2" t="s">
        <v>1209</v>
      </c>
      <c r="G3411" s="2" t="s">
        <v>1209</v>
      </c>
      <c r="H3411" s="2" t="s">
        <v>1209</v>
      </c>
      <c r="I3411" s="2" t="s">
        <v>1209</v>
      </c>
      <c r="J3411" t="s">
        <v>1209</v>
      </c>
    </row>
    <row r="3412" spans="1:10" hidden="1">
      <c r="A3412" t="str">
        <f t="shared" si="53"/>
        <v>44600UTA</v>
      </c>
      <c r="B3412" s="1">
        <v>44600</v>
      </c>
      <c r="C3412" t="s">
        <v>1237</v>
      </c>
      <c r="D3412" s="2" t="s">
        <v>1196</v>
      </c>
      <c r="E3412" s="2" t="s">
        <v>1296</v>
      </c>
      <c r="F3412" s="2" t="s">
        <v>1572</v>
      </c>
      <c r="G3412" s="2" t="s">
        <v>1657</v>
      </c>
      <c r="H3412" s="2" t="s">
        <v>1641</v>
      </c>
      <c r="I3412" s="2" t="s">
        <v>1535</v>
      </c>
      <c r="J3412">
        <v>1.1459999999999999</v>
      </c>
    </row>
    <row r="3413" spans="1:10">
      <c r="A3413" t="str">
        <f t="shared" si="53"/>
        <v>44600ATL</v>
      </c>
      <c r="B3413" s="1">
        <v>44600</v>
      </c>
      <c r="C3413" t="s">
        <v>1238</v>
      </c>
      <c r="D3413" s="2" t="s">
        <v>1168</v>
      </c>
      <c r="E3413" s="2" t="s">
        <v>1320</v>
      </c>
      <c r="F3413" s="2" t="s">
        <v>1458</v>
      </c>
      <c r="G3413" s="2" t="s">
        <v>1499</v>
      </c>
      <c r="H3413" s="2" t="s">
        <v>1416</v>
      </c>
      <c r="I3413" s="2" t="s">
        <v>1546</v>
      </c>
      <c r="J3413">
        <v>1.109</v>
      </c>
    </row>
    <row r="3414" spans="1:10" hidden="1">
      <c r="A3414" t="str">
        <f t="shared" si="53"/>
        <v>44600PHX</v>
      </c>
      <c r="B3414" s="1">
        <v>44600</v>
      </c>
      <c r="C3414" t="s">
        <v>1240</v>
      </c>
      <c r="D3414" s="2" t="s">
        <v>1215</v>
      </c>
      <c r="E3414" s="2" t="s">
        <v>1360</v>
      </c>
      <c r="F3414" s="2" t="s">
        <v>1486</v>
      </c>
      <c r="G3414" s="2" t="s">
        <v>1367</v>
      </c>
      <c r="H3414" s="2" t="s">
        <v>1563</v>
      </c>
      <c r="I3414" s="2" t="s">
        <v>1460</v>
      </c>
      <c r="J3414">
        <v>1.133</v>
      </c>
    </row>
    <row r="3415" spans="1:10" hidden="1">
      <c r="A3415" t="str">
        <f t="shared" si="53"/>
        <v>44600CHI</v>
      </c>
      <c r="B3415" s="1">
        <v>44600</v>
      </c>
      <c r="C3415" t="s">
        <v>1241</v>
      </c>
      <c r="D3415" s="2" t="s">
        <v>1173</v>
      </c>
      <c r="E3415" s="2" t="s">
        <v>1437</v>
      </c>
      <c r="F3415" s="2" t="s">
        <v>1565</v>
      </c>
      <c r="G3415" s="2" t="s">
        <v>1414</v>
      </c>
      <c r="H3415" s="2" t="s">
        <v>1526</v>
      </c>
      <c r="I3415" s="2" t="s">
        <v>1363</v>
      </c>
      <c r="J3415">
        <v>1.081</v>
      </c>
    </row>
    <row r="3416" spans="1:10" hidden="1">
      <c r="A3416" t="str">
        <f t="shared" si="53"/>
        <v>44600MIL</v>
      </c>
      <c r="B3416" s="1">
        <v>44600</v>
      </c>
      <c r="C3416" t="s">
        <v>1242</v>
      </c>
      <c r="D3416" s="2" t="s">
        <v>1186</v>
      </c>
      <c r="E3416" s="2" t="s">
        <v>1254</v>
      </c>
      <c r="F3416" s="2" t="s">
        <v>1727</v>
      </c>
      <c r="G3416" s="2" t="s">
        <v>1728</v>
      </c>
      <c r="H3416" s="2" t="s">
        <v>1474</v>
      </c>
      <c r="I3416" s="2" t="s">
        <v>1621</v>
      </c>
      <c r="J3416">
        <v>1.129</v>
      </c>
    </row>
    <row r="3417" spans="1:10" hidden="1">
      <c r="A3417" t="str">
        <f t="shared" si="53"/>
        <v>44600DEN</v>
      </c>
      <c r="B3417" s="1">
        <v>44600</v>
      </c>
      <c r="C3417" t="s">
        <v>1243</v>
      </c>
      <c r="D3417" s="2" t="s">
        <v>1177</v>
      </c>
      <c r="E3417" s="2" t="s">
        <v>1391</v>
      </c>
      <c r="F3417" s="2" t="s">
        <v>1451</v>
      </c>
      <c r="G3417" s="2" t="s">
        <v>1729</v>
      </c>
      <c r="H3417" s="2" t="s">
        <v>1447</v>
      </c>
      <c r="I3417" s="2" t="s">
        <v>1325</v>
      </c>
      <c r="J3417">
        <v>1.1359999999999999</v>
      </c>
    </row>
    <row r="3418" spans="1:10" hidden="1">
      <c r="A3418" t="str">
        <f t="shared" si="53"/>
        <v>44600MIA</v>
      </c>
      <c r="B3418" s="1">
        <v>44600</v>
      </c>
      <c r="C3418" t="s">
        <v>1244</v>
      </c>
      <c r="D3418" s="2" t="s">
        <v>1185</v>
      </c>
      <c r="E3418" s="2" t="s">
        <v>1401</v>
      </c>
      <c r="F3418" s="2" t="s">
        <v>1476</v>
      </c>
      <c r="G3418" s="2" t="s">
        <v>1338</v>
      </c>
      <c r="H3418" s="2" t="s">
        <v>1358</v>
      </c>
      <c r="I3418" s="2" t="s">
        <v>1280</v>
      </c>
      <c r="J3418">
        <v>1.073</v>
      </c>
    </row>
    <row r="3419" spans="1:10" hidden="1">
      <c r="A3419" t="str">
        <f t="shared" si="53"/>
        <v>44600MEM</v>
      </c>
      <c r="B3419" s="1">
        <v>44600</v>
      </c>
      <c r="C3419" t="s">
        <v>1245</v>
      </c>
      <c r="D3419" s="2" t="s">
        <v>1184</v>
      </c>
      <c r="E3419" s="2" t="s">
        <v>1427</v>
      </c>
      <c r="F3419" s="2" t="s">
        <v>1518</v>
      </c>
      <c r="G3419" s="2" t="s">
        <v>1629</v>
      </c>
      <c r="H3419" s="2" t="s">
        <v>1473</v>
      </c>
      <c r="I3419" s="2" t="s">
        <v>1459</v>
      </c>
      <c r="J3419">
        <v>1.0880000000000001</v>
      </c>
    </row>
    <row r="3420" spans="1:10" hidden="1">
      <c r="A3420" t="str">
        <f t="shared" si="53"/>
        <v>44600CHA</v>
      </c>
      <c r="B3420" s="1">
        <v>44600</v>
      </c>
      <c r="C3420" t="s">
        <v>1246</v>
      </c>
      <c r="D3420" s="2" t="s">
        <v>1174</v>
      </c>
      <c r="E3420" s="2" t="s">
        <v>1427</v>
      </c>
      <c r="F3420" s="2" t="s">
        <v>1424</v>
      </c>
      <c r="G3420" s="2" t="s">
        <v>1538</v>
      </c>
      <c r="H3420" s="2" t="s">
        <v>1286</v>
      </c>
      <c r="I3420" s="2" t="s">
        <v>1254</v>
      </c>
      <c r="J3420">
        <v>1.075</v>
      </c>
    </row>
    <row r="3421" spans="1:10" hidden="1">
      <c r="A3421" t="str">
        <f t="shared" si="53"/>
        <v>44600GSW</v>
      </c>
      <c r="B3421" s="1">
        <v>44600</v>
      </c>
      <c r="C3421" t="s">
        <v>1247</v>
      </c>
      <c r="D3421" s="2" t="s">
        <v>1179</v>
      </c>
      <c r="E3421" s="2" t="s">
        <v>1224</v>
      </c>
      <c r="F3421" s="2" t="s">
        <v>1649</v>
      </c>
      <c r="G3421" s="2" t="s">
        <v>1657</v>
      </c>
      <c r="H3421" s="2" t="s">
        <v>1458</v>
      </c>
      <c r="I3421" s="2" t="s">
        <v>1542</v>
      </c>
      <c r="J3421">
        <v>1.077</v>
      </c>
    </row>
    <row r="3422" spans="1:10" hidden="1">
      <c r="A3422" t="str">
        <f t="shared" si="53"/>
        <v>44600BKN</v>
      </c>
      <c r="B3422" s="1">
        <v>44600</v>
      </c>
      <c r="C3422" t="s">
        <v>1248</v>
      </c>
      <c r="D3422" s="2" t="s">
        <v>1171</v>
      </c>
      <c r="E3422" s="2" t="s">
        <v>1283</v>
      </c>
      <c r="F3422" s="2" t="s">
        <v>1338</v>
      </c>
      <c r="G3422" s="2" t="s">
        <v>1392</v>
      </c>
      <c r="H3422" s="2" t="s">
        <v>1295</v>
      </c>
      <c r="I3422" s="2" t="s">
        <v>1496</v>
      </c>
      <c r="J3422">
        <v>1.1439999999999999</v>
      </c>
    </row>
    <row r="3423" spans="1:10" hidden="1">
      <c r="A3423" t="str">
        <f t="shared" si="53"/>
        <v>44600PHI</v>
      </c>
      <c r="B3423" s="1">
        <v>44600</v>
      </c>
      <c r="C3423" t="s">
        <v>1249</v>
      </c>
      <c r="D3423" s="2" t="s">
        <v>1192</v>
      </c>
      <c r="E3423" s="2" t="s">
        <v>1541</v>
      </c>
      <c r="F3423" s="2" t="s">
        <v>1526</v>
      </c>
      <c r="G3423" s="2" t="s">
        <v>1644</v>
      </c>
      <c r="H3423" s="2" t="s">
        <v>1224</v>
      </c>
      <c r="I3423" s="2" t="s">
        <v>1425</v>
      </c>
      <c r="J3423">
        <v>1.1020000000000001</v>
      </c>
    </row>
    <row r="3424" spans="1:10" hidden="1">
      <c r="A3424" t="str">
        <f t="shared" si="53"/>
        <v>44600MIN</v>
      </c>
      <c r="B3424" s="1">
        <v>44600</v>
      </c>
      <c r="C3424" t="s">
        <v>1250</v>
      </c>
      <c r="D3424" s="2" t="s">
        <v>1187</v>
      </c>
      <c r="E3424" s="2" t="s">
        <v>1323</v>
      </c>
      <c r="F3424" s="2" t="s">
        <v>1696</v>
      </c>
      <c r="G3424" s="2" t="s">
        <v>1574</v>
      </c>
      <c r="H3424" s="2" t="s">
        <v>1282</v>
      </c>
      <c r="I3424" s="2" t="s">
        <v>1437</v>
      </c>
      <c r="J3424">
        <v>1.0609999999999999</v>
      </c>
    </row>
    <row r="3425" spans="1:10" hidden="1">
      <c r="A3425" t="str">
        <f t="shared" si="53"/>
        <v>44600TOR</v>
      </c>
      <c r="B3425" s="1">
        <v>44600</v>
      </c>
      <c r="C3425" t="s">
        <v>1251</v>
      </c>
      <c r="D3425" s="2" t="s">
        <v>1195</v>
      </c>
      <c r="E3425" s="2" t="s">
        <v>1425</v>
      </c>
      <c r="F3425" s="2" t="s">
        <v>1575</v>
      </c>
      <c r="G3425" s="2" t="s">
        <v>1629</v>
      </c>
      <c r="H3425" s="2" t="s">
        <v>1442</v>
      </c>
      <c r="I3425" s="2" t="s">
        <v>1331</v>
      </c>
      <c r="J3425">
        <v>1.085</v>
      </c>
    </row>
    <row r="3426" spans="1:10" hidden="1">
      <c r="A3426" t="str">
        <f t="shared" si="53"/>
        <v>44600SAS</v>
      </c>
      <c r="B3426" s="1">
        <v>44600</v>
      </c>
      <c r="C3426" t="s">
        <v>1252</v>
      </c>
      <c r="D3426" s="2" t="s">
        <v>1194</v>
      </c>
      <c r="E3426" s="2" t="s">
        <v>1325</v>
      </c>
      <c r="F3426" s="2" t="s">
        <v>1478</v>
      </c>
      <c r="G3426" s="2" t="s">
        <v>1533</v>
      </c>
      <c r="H3426" s="2" t="s">
        <v>1358</v>
      </c>
      <c r="I3426" s="2" t="s">
        <v>1210</v>
      </c>
      <c r="J3426">
        <v>1.0780000000000001</v>
      </c>
    </row>
    <row r="3427" spans="1:10" hidden="1">
      <c r="A3427" t="str">
        <f t="shared" si="53"/>
        <v>44600CLE</v>
      </c>
      <c r="B3427" s="1">
        <v>44600</v>
      </c>
      <c r="C3427" t="s">
        <v>1255</v>
      </c>
      <c r="D3427" s="2" t="s">
        <v>1175</v>
      </c>
      <c r="E3427" s="2" t="s">
        <v>1436</v>
      </c>
      <c r="F3427" s="2" t="s">
        <v>1332</v>
      </c>
      <c r="G3427" s="2" t="s">
        <v>1394</v>
      </c>
      <c r="H3427" s="2" t="s">
        <v>1280</v>
      </c>
      <c r="I3427" s="2" t="s">
        <v>1351</v>
      </c>
      <c r="J3427">
        <v>1.026</v>
      </c>
    </row>
    <row r="3428" spans="1:10" hidden="1">
      <c r="A3428" t="str">
        <f t="shared" si="53"/>
        <v>44600DAL</v>
      </c>
      <c r="B3428" s="1">
        <v>44600</v>
      </c>
      <c r="C3428" t="s">
        <v>1256</v>
      </c>
      <c r="D3428" s="2" t="s">
        <v>1176</v>
      </c>
      <c r="E3428" s="2" t="s">
        <v>1384</v>
      </c>
      <c r="F3428" s="2" t="s">
        <v>1254</v>
      </c>
      <c r="G3428" s="2" t="s">
        <v>1210</v>
      </c>
      <c r="H3428" s="2" t="s">
        <v>1225</v>
      </c>
      <c r="I3428" s="2" t="s">
        <v>1542</v>
      </c>
      <c r="J3428">
        <v>1.119</v>
      </c>
    </row>
    <row r="3429" spans="1:10" hidden="1">
      <c r="A3429" t="str">
        <f t="shared" si="53"/>
        <v>44600IND</v>
      </c>
      <c r="B3429" s="1">
        <v>44600</v>
      </c>
      <c r="C3429" t="s">
        <v>1260</v>
      </c>
      <c r="D3429" s="2" t="s">
        <v>1181</v>
      </c>
      <c r="E3429" s="2" t="s">
        <v>1351</v>
      </c>
      <c r="F3429" s="2" t="s">
        <v>1480</v>
      </c>
      <c r="G3429" s="2" t="s">
        <v>1701</v>
      </c>
      <c r="H3429" s="2" t="s">
        <v>1528</v>
      </c>
      <c r="I3429" s="2" t="s">
        <v>1430</v>
      </c>
      <c r="J3429">
        <v>1.091</v>
      </c>
    </row>
    <row r="3430" spans="1:10" hidden="1">
      <c r="A3430" t="str">
        <f t="shared" si="53"/>
        <v>44600BOS</v>
      </c>
      <c r="B3430" s="1">
        <v>44600</v>
      </c>
      <c r="C3430" t="s">
        <v>1261</v>
      </c>
      <c r="D3430" s="2" t="s">
        <v>1172</v>
      </c>
      <c r="E3430" s="2" t="s">
        <v>1253</v>
      </c>
      <c r="F3430" s="2" t="s">
        <v>1325</v>
      </c>
      <c r="G3430" s="2" t="s">
        <v>1535</v>
      </c>
      <c r="H3430" s="2" t="s">
        <v>1325</v>
      </c>
      <c r="I3430" s="2" t="s">
        <v>1443</v>
      </c>
      <c r="J3430">
        <v>1.105</v>
      </c>
    </row>
    <row r="3431" spans="1:10" hidden="1">
      <c r="A3431" t="str">
        <f t="shared" si="53"/>
        <v>44600POR</v>
      </c>
      <c r="B3431" s="1">
        <v>44600</v>
      </c>
      <c r="C3431" t="s">
        <v>1262</v>
      </c>
      <c r="D3431" s="2" t="s">
        <v>1193</v>
      </c>
      <c r="E3431" s="2" t="s">
        <v>1421</v>
      </c>
      <c r="F3431" s="2" t="s">
        <v>1406</v>
      </c>
      <c r="G3431" s="2" t="s">
        <v>1291</v>
      </c>
      <c r="H3431" s="2" t="s">
        <v>1422</v>
      </c>
      <c r="I3431" s="2" t="s">
        <v>1301</v>
      </c>
      <c r="J3431">
        <v>1.1439999999999999</v>
      </c>
    </row>
    <row r="3432" spans="1:10" hidden="1">
      <c r="A3432" t="str">
        <f t="shared" si="53"/>
        <v>44600SAC</v>
      </c>
      <c r="B3432" s="1">
        <v>44600</v>
      </c>
      <c r="C3432" t="s">
        <v>1263</v>
      </c>
      <c r="D3432" s="2" t="s">
        <v>1214</v>
      </c>
      <c r="E3432" s="2" t="s">
        <v>1439</v>
      </c>
      <c r="F3432" s="2" t="s">
        <v>1310</v>
      </c>
      <c r="G3432" s="2" t="s">
        <v>1582</v>
      </c>
      <c r="H3432" s="2" t="s">
        <v>1288</v>
      </c>
      <c r="I3432" s="2" t="s">
        <v>1368</v>
      </c>
      <c r="J3432">
        <v>1.1020000000000001</v>
      </c>
    </row>
    <row r="3433" spans="1:10" hidden="1">
      <c r="A3433" t="str">
        <f t="shared" si="53"/>
        <v>44600WAS</v>
      </c>
      <c r="B3433" s="1">
        <v>44600</v>
      </c>
      <c r="C3433" t="s">
        <v>1264</v>
      </c>
      <c r="D3433" s="2" t="s">
        <v>1197</v>
      </c>
      <c r="E3433" s="2" t="s">
        <v>1443</v>
      </c>
      <c r="F3433" s="2" t="s">
        <v>1411</v>
      </c>
      <c r="G3433" s="2" t="s">
        <v>1580</v>
      </c>
      <c r="H3433" s="2" t="s">
        <v>1421</v>
      </c>
      <c r="I3433" s="2" t="s">
        <v>1295</v>
      </c>
      <c r="J3433">
        <v>1.077</v>
      </c>
    </row>
    <row r="3434" spans="1:10" hidden="1">
      <c r="A3434" t="str">
        <f t="shared" si="53"/>
        <v>44600LAL</v>
      </c>
      <c r="B3434" s="1">
        <v>44600</v>
      </c>
      <c r="C3434" t="s">
        <v>1265</v>
      </c>
      <c r="D3434" s="2" t="s">
        <v>1183</v>
      </c>
      <c r="E3434" s="2" t="s">
        <v>1293</v>
      </c>
      <c r="F3434" s="2" t="s">
        <v>1291</v>
      </c>
      <c r="G3434" s="2" t="s">
        <v>1386</v>
      </c>
      <c r="H3434" s="2" t="s">
        <v>1440</v>
      </c>
      <c r="I3434" s="2" t="s">
        <v>1368</v>
      </c>
      <c r="J3434">
        <v>1.0620000000000001</v>
      </c>
    </row>
    <row r="3435" spans="1:10" hidden="1">
      <c r="A3435" t="str">
        <f t="shared" si="53"/>
        <v>44600NOP</v>
      </c>
      <c r="B3435" s="1">
        <v>44600</v>
      </c>
      <c r="C3435" t="s">
        <v>1266</v>
      </c>
      <c r="D3435" s="2" t="s">
        <v>1188</v>
      </c>
      <c r="E3435" s="2" t="s">
        <v>1295</v>
      </c>
      <c r="F3435" s="2" t="s">
        <v>1321</v>
      </c>
      <c r="G3435" s="2" t="s">
        <v>1355</v>
      </c>
      <c r="H3435" s="2" t="s">
        <v>1351</v>
      </c>
      <c r="I3435" s="2" t="s">
        <v>1480</v>
      </c>
      <c r="J3435">
        <v>1.1020000000000001</v>
      </c>
    </row>
    <row r="3436" spans="1:10" hidden="1">
      <c r="A3436" t="str">
        <f t="shared" si="53"/>
        <v>44600NYK</v>
      </c>
      <c r="B3436" s="1">
        <v>44600</v>
      </c>
      <c r="C3436" t="s">
        <v>1267</v>
      </c>
      <c r="D3436" s="2" t="s">
        <v>1189</v>
      </c>
      <c r="E3436" s="2" t="s">
        <v>1389</v>
      </c>
      <c r="F3436" s="2" t="s">
        <v>1426</v>
      </c>
      <c r="G3436" s="2" t="s">
        <v>1503</v>
      </c>
      <c r="H3436" s="2" t="s">
        <v>1293</v>
      </c>
      <c r="I3436" s="2" t="s">
        <v>1448</v>
      </c>
      <c r="J3436">
        <v>1.0680000000000001</v>
      </c>
    </row>
    <row r="3437" spans="1:10" hidden="1">
      <c r="A3437" t="str">
        <f t="shared" si="53"/>
        <v>44600LAC</v>
      </c>
      <c r="B3437" s="1">
        <v>44600</v>
      </c>
      <c r="C3437" t="s">
        <v>1268</v>
      </c>
      <c r="D3437" s="2" t="s">
        <v>1182</v>
      </c>
      <c r="E3437" s="2" t="s">
        <v>1297</v>
      </c>
      <c r="F3437" s="2" t="s">
        <v>1486</v>
      </c>
      <c r="G3437" s="2" t="s">
        <v>1546</v>
      </c>
      <c r="H3437" s="2" t="s">
        <v>1368</v>
      </c>
      <c r="I3437" s="2" t="s">
        <v>1334</v>
      </c>
      <c r="J3437">
        <v>1.147</v>
      </c>
    </row>
    <row r="3438" spans="1:10" hidden="1">
      <c r="A3438" t="str">
        <f t="shared" si="53"/>
        <v>44600HOU</v>
      </c>
      <c r="B3438" s="1">
        <v>44600</v>
      </c>
      <c r="C3438" t="s">
        <v>1269</v>
      </c>
      <c r="D3438" s="2" t="s">
        <v>1180</v>
      </c>
      <c r="E3438" s="2" t="s">
        <v>1300</v>
      </c>
      <c r="F3438" s="2" t="s">
        <v>1328</v>
      </c>
      <c r="G3438" s="2" t="s">
        <v>1394</v>
      </c>
      <c r="H3438" s="2" t="s">
        <v>1428</v>
      </c>
      <c r="I3438" s="2" t="s">
        <v>1482</v>
      </c>
      <c r="J3438">
        <v>1.04</v>
      </c>
    </row>
    <row r="3439" spans="1:10" hidden="1">
      <c r="A3439" t="str">
        <f t="shared" si="53"/>
        <v>44600ORL</v>
      </c>
      <c r="B3439" s="1">
        <v>44600</v>
      </c>
      <c r="C3439" t="s">
        <v>1270</v>
      </c>
      <c r="D3439" s="2" t="s">
        <v>1191</v>
      </c>
      <c r="E3439" s="2" t="s">
        <v>1431</v>
      </c>
      <c r="F3439" s="2" t="s">
        <v>1489</v>
      </c>
      <c r="G3439" s="2" t="s">
        <v>1730</v>
      </c>
      <c r="H3439" s="2" t="s">
        <v>1483</v>
      </c>
      <c r="I3439" s="2" t="s">
        <v>1326</v>
      </c>
      <c r="J3439">
        <v>1.0209999999999999</v>
      </c>
    </row>
    <row r="3440" spans="1:10" hidden="1">
      <c r="A3440" t="str">
        <f t="shared" si="53"/>
        <v>44600DET</v>
      </c>
      <c r="B3440" s="1">
        <v>44600</v>
      </c>
      <c r="C3440" t="s">
        <v>1271</v>
      </c>
      <c r="D3440" s="2" t="s">
        <v>1178</v>
      </c>
      <c r="E3440" s="2" t="s">
        <v>1433</v>
      </c>
      <c r="F3440" s="2" t="s">
        <v>1292</v>
      </c>
      <c r="G3440" s="2" t="s">
        <v>1501</v>
      </c>
      <c r="H3440" s="2" t="s">
        <v>1383</v>
      </c>
      <c r="I3440" s="2" t="s">
        <v>1489</v>
      </c>
      <c r="J3440">
        <v>1.048</v>
      </c>
    </row>
    <row r="3441" spans="1:10" hidden="1">
      <c r="A3441" t="str">
        <f t="shared" si="53"/>
        <v>44600OKC</v>
      </c>
      <c r="B3441" s="1">
        <v>44600</v>
      </c>
      <c r="C3441" t="s">
        <v>1273</v>
      </c>
      <c r="D3441" s="2" t="s">
        <v>1190</v>
      </c>
      <c r="E3441" s="2" t="s">
        <v>1466</v>
      </c>
      <c r="F3441" s="2" t="s">
        <v>1415</v>
      </c>
      <c r="G3441" s="2" t="s">
        <v>1373</v>
      </c>
      <c r="H3441" s="2" t="s">
        <v>1455</v>
      </c>
      <c r="I3441" s="2" t="s">
        <v>1456</v>
      </c>
      <c r="J3441">
        <v>1.0069999999999999</v>
      </c>
    </row>
    <row r="3442" spans="1:10" hidden="1">
      <c r="A3442" t="str">
        <f t="shared" si="53"/>
        <v>44601--</v>
      </c>
      <c r="B3442" s="1">
        <v>44601</v>
      </c>
      <c r="C3442" t="s">
        <v>1209</v>
      </c>
      <c r="D3442" s="2" t="s">
        <v>1209</v>
      </c>
      <c r="E3442" s="2" t="s">
        <v>1209</v>
      </c>
      <c r="F3442" s="2" t="s">
        <v>1209</v>
      </c>
      <c r="G3442" s="2" t="s">
        <v>1209</v>
      </c>
      <c r="H3442" s="2" t="s">
        <v>1209</v>
      </c>
      <c r="I3442" s="2" t="s">
        <v>1209</v>
      </c>
      <c r="J3442" t="s">
        <v>1209</v>
      </c>
    </row>
    <row r="3443" spans="1:10" hidden="1">
      <c r="A3443" t="str">
        <f t="shared" si="53"/>
        <v>44601UTA</v>
      </c>
      <c r="B3443" s="1">
        <v>44601</v>
      </c>
      <c r="C3443" t="s">
        <v>1237</v>
      </c>
      <c r="D3443" s="2" t="s">
        <v>1196</v>
      </c>
      <c r="E3443" s="2" t="s">
        <v>1275</v>
      </c>
      <c r="F3443" s="2" t="s">
        <v>1560</v>
      </c>
      <c r="G3443" s="2" t="s">
        <v>1253</v>
      </c>
      <c r="H3443" s="2" t="s">
        <v>1526</v>
      </c>
      <c r="I3443" s="2" t="s">
        <v>1535</v>
      </c>
      <c r="J3443">
        <v>1.1459999999999999</v>
      </c>
    </row>
    <row r="3444" spans="1:10">
      <c r="A3444" t="str">
        <f t="shared" si="53"/>
        <v>44601ATL</v>
      </c>
      <c r="B3444" s="1">
        <v>44601</v>
      </c>
      <c r="C3444" t="s">
        <v>1238</v>
      </c>
      <c r="D3444" s="2" t="s">
        <v>1168</v>
      </c>
      <c r="E3444" s="2" t="s">
        <v>1320</v>
      </c>
      <c r="F3444" s="2" t="s">
        <v>1458</v>
      </c>
      <c r="G3444" s="2" t="s">
        <v>1499</v>
      </c>
      <c r="H3444" s="2" t="s">
        <v>1416</v>
      </c>
      <c r="I3444" s="2" t="s">
        <v>1546</v>
      </c>
      <c r="J3444">
        <v>1.109</v>
      </c>
    </row>
    <row r="3445" spans="1:10" hidden="1">
      <c r="A3445" t="str">
        <f t="shared" si="53"/>
        <v>44601PHX</v>
      </c>
      <c r="B3445" s="1">
        <v>44601</v>
      </c>
      <c r="C3445" t="s">
        <v>1240</v>
      </c>
      <c r="D3445" s="2" t="s">
        <v>1215</v>
      </c>
      <c r="E3445" s="2" t="s">
        <v>1362</v>
      </c>
      <c r="F3445" s="2" t="s">
        <v>1478</v>
      </c>
      <c r="G3445" s="2" t="s">
        <v>1709</v>
      </c>
      <c r="H3445" s="2" t="s">
        <v>1563</v>
      </c>
      <c r="I3445" s="2" t="s">
        <v>1422</v>
      </c>
      <c r="J3445">
        <v>1.133</v>
      </c>
    </row>
    <row r="3446" spans="1:10" hidden="1">
      <c r="A3446" t="str">
        <f t="shared" si="53"/>
        <v>44601CHI</v>
      </c>
      <c r="B3446" s="1">
        <v>44601</v>
      </c>
      <c r="C3446" t="s">
        <v>1241</v>
      </c>
      <c r="D3446" s="2" t="s">
        <v>1173</v>
      </c>
      <c r="E3446" s="2" t="s">
        <v>1528</v>
      </c>
      <c r="F3446" s="2" t="s">
        <v>1417</v>
      </c>
      <c r="G3446" s="2" t="s">
        <v>1731</v>
      </c>
      <c r="H3446" s="2" t="s">
        <v>1545</v>
      </c>
      <c r="I3446" s="2" t="s">
        <v>1363</v>
      </c>
      <c r="J3446">
        <v>1.081</v>
      </c>
    </row>
    <row r="3447" spans="1:10" hidden="1">
      <c r="A3447" t="str">
        <f t="shared" si="53"/>
        <v>44601MIL</v>
      </c>
      <c r="B3447" s="1">
        <v>44601</v>
      </c>
      <c r="C3447" t="s">
        <v>1242</v>
      </c>
      <c r="D3447" s="2" t="s">
        <v>1186</v>
      </c>
      <c r="E3447" s="2" t="s">
        <v>1254</v>
      </c>
      <c r="F3447" s="2" t="s">
        <v>1727</v>
      </c>
      <c r="G3447" s="2" t="s">
        <v>1728</v>
      </c>
      <c r="H3447" s="2" t="s">
        <v>1474</v>
      </c>
      <c r="I3447" s="2" t="s">
        <v>1621</v>
      </c>
      <c r="J3447">
        <v>1.129</v>
      </c>
    </row>
    <row r="3448" spans="1:10" hidden="1">
      <c r="A3448" t="str">
        <f t="shared" si="53"/>
        <v>44601DEN</v>
      </c>
      <c r="B3448" s="1">
        <v>44601</v>
      </c>
      <c r="C3448" t="s">
        <v>1243</v>
      </c>
      <c r="D3448" s="2" t="s">
        <v>1177</v>
      </c>
      <c r="E3448" s="2" t="s">
        <v>1391</v>
      </c>
      <c r="F3448" s="2" t="s">
        <v>1451</v>
      </c>
      <c r="G3448" s="2" t="s">
        <v>1729</v>
      </c>
      <c r="H3448" s="2" t="s">
        <v>1447</v>
      </c>
      <c r="I3448" s="2" t="s">
        <v>1325</v>
      </c>
      <c r="J3448">
        <v>1.1359999999999999</v>
      </c>
    </row>
    <row r="3449" spans="1:10" hidden="1">
      <c r="A3449" t="str">
        <f t="shared" si="53"/>
        <v>44601MIA</v>
      </c>
      <c r="B3449" s="1">
        <v>44601</v>
      </c>
      <c r="C3449" t="s">
        <v>1243</v>
      </c>
      <c r="D3449" s="2" t="s">
        <v>1185</v>
      </c>
      <c r="E3449" s="2" t="s">
        <v>1391</v>
      </c>
      <c r="F3449" s="2" t="s">
        <v>1279</v>
      </c>
      <c r="G3449" s="2" t="s">
        <v>1589</v>
      </c>
      <c r="H3449" s="2" t="s">
        <v>1358</v>
      </c>
      <c r="I3449" s="2" t="s">
        <v>1425</v>
      </c>
      <c r="J3449">
        <v>1.073</v>
      </c>
    </row>
    <row r="3450" spans="1:10" hidden="1">
      <c r="A3450" t="str">
        <f t="shared" si="53"/>
        <v>44601MEM</v>
      </c>
      <c r="B3450" s="1">
        <v>44601</v>
      </c>
      <c r="C3450" t="s">
        <v>1245</v>
      </c>
      <c r="D3450" s="2" t="s">
        <v>1184</v>
      </c>
      <c r="E3450" s="2" t="s">
        <v>1427</v>
      </c>
      <c r="F3450" s="2" t="s">
        <v>1518</v>
      </c>
      <c r="G3450" s="2" t="s">
        <v>1629</v>
      </c>
      <c r="H3450" s="2" t="s">
        <v>1473</v>
      </c>
      <c r="I3450" s="2" t="s">
        <v>1459</v>
      </c>
      <c r="J3450">
        <v>1.0880000000000001</v>
      </c>
    </row>
    <row r="3451" spans="1:10" hidden="1">
      <c r="A3451" t="str">
        <f t="shared" si="53"/>
        <v>44601GSW</v>
      </c>
      <c r="B3451" s="1">
        <v>44601</v>
      </c>
      <c r="C3451" t="s">
        <v>1246</v>
      </c>
      <c r="D3451" s="2" t="s">
        <v>1179</v>
      </c>
      <c r="E3451" s="2" t="s">
        <v>1224</v>
      </c>
      <c r="F3451" s="2" t="s">
        <v>1527</v>
      </c>
      <c r="G3451" s="2" t="s">
        <v>1359</v>
      </c>
      <c r="H3451" s="2" t="s">
        <v>1458</v>
      </c>
      <c r="I3451" s="2" t="s">
        <v>1328</v>
      </c>
      <c r="J3451">
        <v>1.077</v>
      </c>
    </row>
    <row r="3452" spans="1:10" hidden="1">
      <c r="A3452" t="str">
        <f t="shared" si="53"/>
        <v>44601CHA</v>
      </c>
      <c r="B3452" s="1">
        <v>44601</v>
      </c>
      <c r="C3452" t="s">
        <v>1247</v>
      </c>
      <c r="D3452" s="2" t="s">
        <v>1174</v>
      </c>
      <c r="E3452" s="2" t="s">
        <v>1460</v>
      </c>
      <c r="F3452" s="2" t="s">
        <v>1308</v>
      </c>
      <c r="G3452" s="2" t="s">
        <v>1229</v>
      </c>
      <c r="H3452" s="2" t="s">
        <v>1384</v>
      </c>
      <c r="I3452" s="2" t="s">
        <v>1254</v>
      </c>
      <c r="J3452">
        <v>1.075</v>
      </c>
    </row>
    <row r="3453" spans="1:10" hidden="1">
      <c r="A3453" t="str">
        <f t="shared" si="53"/>
        <v>44601BKN</v>
      </c>
      <c r="B3453" s="1">
        <v>44601</v>
      </c>
      <c r="C3453" t="s">
        <v>1248</v>
      </c>
      <c r="D3453" s="2" t="s">
        <v>1171</v>
      </c>
      <c r="E3453" s="2" t="s">
        <v>1283</v>
      </c>
      <c r="F3453" s="2" t="s">
        <v>1338</v>
      </c>
      <c r="G3453" s="2" t="s">
        <v>1392</v>
      </c>
      <c r="H3453" s="2" t="s">
        <v>1295</v>
      </c>
      <c r="I3453" s="2" t="s">
        <v>1496</v>
      </c>
      <c r="J3453">
        <v>1.1439999999999999</v>
      </c>
    </row>
    <row r="3454" spans="1:10" hidden="1">
      <c r="A3454" t="str">
        <f t="shared" si="53"/>
        <v>44601PHI</v>
      </c>
      <c r="B3454" s="1">
        <v>44601</v>
      </c>
      <c r="C3454" t="s">
        <v>1249</v>
      </c>
      <c r="D3454" s="2" t="s">
        <v>1192</v>
      </c>
      <c r="E3454" s="2" t="s">
        <v>1541</v>
      </c>
      <c r="F3454" s="2" t="s">
        <v>1526</v>
      </c>
      <c r="G3454" s="2" t="s">
        <v>1644</v>
      </c>
      <c r="H3454" s="2" t="s">
        <v>1224</v>
      </c>
      <c r="I3454" s="2" t="s">
        <v>1425</v>
      </c>
      <c r="J3454">
        <v>1.1020000000000001</v>
      </c>
    </row>
    <row r="3455" spans="1:10" hidden="1">
      <c r="A3455" t="str">
        <f t="shared" si="53"/>
        <v>44601TOR</v>
      </c>
      <c r="B3455" s="1">
        <v>44601</v>
      </c>
      <c r="C3455" t="s">
        <v>1250</v>
      </c>
      <c r="D3455" s="2" t="s">
        <v>1195</v>
      </c>
      <c r="E3455" s="2" t="s">
        <v>1323</v>
      </c>
      <c r="F3455" s="2" t="s">
        <v>1361</v>
      </c>
      <c r="G3455" s="2" t="s">
        <v>1382</v>
      </c>
      <c r="H3455" s="2" t="s">
        <v>1442</v>
      </c>
      <c r="I3455" s="2" t="s">
        <v>1440</v>
      </c>
      <c r="J3455">
        <v>1.085</v>
      </c>
    </row>
    <row r="3456" spans="1:10" hidden="1">
      <c r="A3456" t="str">
        <f t="shared" si="53"/>
        <v>44601MIN</v>
      </c>
      <c r="B3456" s="1">
        <v>44601</v>
      </c>
      <c r="C3456" t="s">
        <v>1251</v>
      </c>
      <c r="D3456" s="2" t="s">
        <v>1187</v>
      </c>
      <c r="E3456" s="2" t="s">
        <v>1323</v>
      </c>
      <c r="F3456" s="2" t="s">
        <v>1696</v>
      </c>
      <c r="G3456" s="2" t="s">
        <v>1574</v>
      </c>
      <c r="H3456" s="2" t="s">
        <v>1282</v>
      </c>
      <c r="I3456" s="2" t="s">
        <v>1437</v>
      </c>
      <c r="J3456">
        <v>1.0609999999999999</v>
      </c>
    </row>
    <row r="3457" spans="1:10" hidden="1">
      <c r="A3457" t="str">
        <f t="shared" si="53"/>
        <v>44601SAS</v>
      </c>
      <c r="B3457" s="1">
        <v>44601</v>
      </c>
      <c r="C3457" t="s">
        <v>1252</v>
      </c>
      <c r="D3457" s="2" t="s">
        <v>1194</v>
      </c>
      <c r="E3457" s="2" t="s">
        <v>1325</v>
      </c>
      <c r="F3457" s="2" t="s">
        <v>1478</v>
      </c>
      <c r="G3457" s="2" t="s">
        <v>1533</v>
      </c>
      <c r="H3457" s="2" t="s">
        <v>1358</v>
      </c>
      <c r="I3457" s="2" t="s">
        <v>1210</v>
      </c>
      <c r="J3457">
        <v>1.0780000000000001</v>
      </c>
    </row>
    <row r="3458" spans="1:10" hidden="1">
      <c r="A3458" t="str">
        <f t="shared" si="53"/>
        <v>44601CLE</v>
      </c>
      <c r="B3458" s="1">
        <v>44601</v>
      </c>
      <c r="C3458" t="s">
        <v>1255</v>
      </c>
      <c r="D3458" s="2" t="s">
        <v>1175</v>
      </c>
      <c r="E3458" s="2" t="s">
        <v>1436</v>
      </c>
      <c r="F3458" s="2" t="s">
        <v>1332</v>
      </c>
      <c r="G3458" s="2" t="s">
        <v>1394</v>
      </c>
      <c r="H3458" s="2" t="s">
        <v>1280</v>
      </c>
      <c r="I3458" s="2" t="s">
        <v>1351</v>
      </c>
      <c r="J3458">
        <v>1.026</v>
      </c>
    </row>
    <row r="3459" spans="1:10" hidden="1">
      <c r="A3459" t="str">
        <f t="shared" ref="A3459:A3472" si="54">_xlfn.CONCAT(B3459,D3459)</f>
        <v>44601DAL</v>
      </c>
      <c r="B3459" s="1">
        <v>44601</v>
      </c>
      <c r="C3459" t="s">
        <v>1256</v>
      </c>
      <c r="D3459" s="2" t="s">
        <v>1176</v>
      </c>
      <c r="E3459" s="2" t="s">
        <v>1384</v>
      </c>
      <c r="F3459" s="2" t="s">
        <v>1254</v>
      </c>
      <c r="G3459" s="2" t="s">
        <v>1210</v>
      </c>
      <c r="H3459" s="2" t="s">
        <v>1225</v>
      </c>
      <c r="I3459" s="2" t="s">
        <v>1542</v>
      </c>
      <c r="J3459">
        <v>1.119</v>
      </c>
    </row>
    <row r="3460" spans="1:10" hidden="1">
      <c r="A3460" t="str">
        <f t="shared" si="54"/>
        <v>44601IND</v>
      </c>
      <c r="B3460" s="1">
        <v>44601</v>
      </c>
      <c r="C3460" t="s">
        <v>1260</v>
      </c>
      <c r="D3460" s="2" t="s">
        <v>1181</v>
      </c>
      <c r="E3460" s="2" t="s">
        <v>1351</v>
      </c>
      <c r="F3460" s="2" t="s">
        <v>1480</v>
      </c>
      <c r="G3460" s="2" t="s">
        <v>1701</v>
      </c>
      <c r="H3460" s="2" t="s">
        <v>1528</v>
      </c>
      <c r="I3460" s="2" t="s">
        <v>1430</v>
      </c>
      <c r="J3460">
        <v>1.091</v>
      </c>
    </row>
    <row r="3461" spans="1:10" hidden="1">
      <c r="A3461" t="str">
        <f t="shared" si="54"/>
        <v>44601BOS</v>
      </c>
      <c r="B3461" s="1">
        <v>44601</v>
      </c>
      <c r="C3461" t="s">
        <v>1261</v>
      </c>
      <c r="D3461" s="2" t="s">
        <v>1172</v>
      </c>
      <c r="E3461" s="2" t="s">
        <v>1253</v>
      </c>
      <c r="F3461" s="2" t="s">
        <v>1325</v>
      </c>
      <c r="G3461" s="2" t="s">
        <v>1535</v>
      </c>
      <c r="H3461" s="2" t="s">
        <v>1325</v>
      </c>
      <c r="I3461" s="2" t="s">
        <v>1443</v>
      </c>
      <c r="J3461">
        <v>1.105</v>
      </c>
    </row>
    <row r="3462" spans="1:10" hidden="1">
      <c r="A3462" t="str">
        <f t="shared" si="54"/>
        <v>44601POR</v>
      </c>
      <c r="B3462" s="1">
        <v>44601</v>
      </c>
      <c r="C3462" t="s">
        <v>1262</v>
      </c>
      <c r="D3462" s="2" t="s">
        <v>1193</v>
      </c>
      <c r="E3462" s="2" t="s">
        <v>1421</v>
      </c>
      <c r="F3462" s="2" t="s">
        <v>1406</v>
      </c>
      <c r="G3462" s="2" t="s">
        <v>1291</v>
      </c>
      <c r="H3462" s="2" t="s">
        <v>1422</v>
      </c>
      <c r="I3462" s="2" t="s">
        <v>1301</v>
      </c>
      <c r="J3462">
        <v>1.1439999999999999</v>
      </c>
    </row>
    <row r="3463" spans="1:10" hidden="1">
      <c r="A3463" t="str">
        <f t="shared" si="54"/>
        <v>44601SAC</v>
      </c>
      <c r="B3463" s="1">
        <v>44601</v>
      </c>
      <c r="C3463" t="s">
        <v>1263</v>
      </c>
      <c r="D3463" s="2" t="s">
        <v>1214</v>
      </c>
      <c r="E3463" s="2" t="s">
        <v>1439</v>
      </c>
      <c r="F3463" s="2" t="s">
        <v>1310</v>
      </c>
      <c r="G3463" s="2" t="s">
        <v>1582</v>
      </c>
      <c r="H3463" s="2" t="s">
        <v>1288</v>
      </c>
      <c r="I3463" s="2" t="s">
        <v>1368</v>
      </c>
      <c r="J3463">
        <v>1.1020000000000001</v>
      </c>
    </row>
    <row r="3464" spans="1:10" hidden="1">
      <c r="A3464" t="str">
        <f t="shared" si="54"/>
        <v>44601WAS</v>
      </c>
      <c r="B3464" s="1">
        <v>44601</v>
      </c>
      <c r="C3464" t="s">
        <v>1264</v>
      </c>
      <c r="D3464" s="2" t="s">
        <v>1197</v>
      </c>
      <c r="E3464" s="2" t="s">
        <v>1282</v>
      </c>
      <c r="F3464" s="2" t="s">
        <v>1432</v>
      </c>
      <c r="G3464" s="2" t="s">
        <v>1367</v>
      </c>
      <c r="H3464" s="2" t="s">
        <v>1440</v>
      </c>
      <c r="I3464" s="2" t="s">
        <v>1295</v>
      </c>
      <c r="J3464">
        <v>1.077</v>
      </c>
    </row>
    <row r="3465" spans="1:10" hidden="1">
      <c r="A3465" t="str">
        <f t="shared" si="54"/>
        <v>44601LAL</v>
      </c>
      <c r="B3465" s="1">
        <v>44601</v>
      </c>
      <c r="C3465" t="s">
        <v>1265</v>
      </c>
      <c r="D3465" s="2" t="s">
        <v>1183</v>
      </c>
      <c r="E3465" s="2" t="s">
        <v>1293</v>
      </c>
      <c r="F3465" s="2" t="s">
        <v>1291</v>
      </c>
      <c r="G3465" s="2" t="s">
        <v>1386</v>
      </c>
      <c r="H3465" s="2" t="s">
        <v>1440</v>
      </c>
      <c r="I3465" s="2" t="s">
        <v>1368</v>
      </c>
      <c r="J3465">
        <v>1.0620000000000001</v>
      </c>
    </row>
    <row r="3466" spans="1:10" hidden="1">
      <c r="A3466" t="str">
        <f t="shared" si="54"/>
        <v>44601NOP</v>
      </c>
      <c r="B3466" s="1">
        <v>44601</v>
      </c>
      <c r="C3466" t="s">
        <v>1266</v>
      </c>
      <c r="D3466" s="2" t="s">
        <v>1188</v>
      </c>
      <c r="E3466" s="2" t="s">
        <v>1295</v>
      </c>
      <c r="F3466" s="2" t="s">
        <v>1321</v>
      </c>
      <c r="G3466" s="2" t="s">
        <v>1355</v>
      </c>
      <c r="H3466" s="2" t="s">
        <v>1351</v>
      </c>
      <c r="I3466" s="2" t="s">
        <v>1480</v>
      </c>
      <c r="J3466">
        <v>1.1020000000000001</v>
      </c>
    </row>
    <row r="3467" spans="1:10" hidden="1">
      <c r="A3467" t="str">
        <f t="shared" si="54"/>
        <v>44601NYK</v>
      </c>
      <c r="B3467" s="1">
        <v>44601</v>
      </c>
      <c r="C3467" t="s">
        <v>1267</v>
      </c>
      <c r="D3467" s="2" t="s">
        <v>1189</v>
      </c>
      <c r="E3467" s="2" t="s">
        <v>1428</v>
      </c>
      <c r="F3467" s="2" t="s">
        <v>1396</v>
      </c>
      <c r="G3467" s="2" t="s">
        <v>1211</v>
      </c>
      <c r="H3467" s="2" t="s">
        <v>1293</v>
      </c>
      <c r="I3467" s="2" t="s">
        <v>1368</v>
      </c>
      <c r="J3467">
        <v>1.0680000000000001</v>
      </c>
    </row>
    <row r="3468" spans="1:10" hidden="1">
      <c r="A3468" t="str">
        <f t="shared" si="54"/>
        <v>44601LAC</v>
      </c>
      <c r="B3468" s="1">
        <v>44601</v>
      </c>
      <c r="C3468" t="s">
        <v>1268</v>
      </c>
      <c r="D3468" s="2" t="s">
        <v>1182</v>
      </c>
      <c r="E3468" s="2" t="s">
        <v>1297</v>
      </c>
      <c r="F3468" s="2" t="s">
        <v>1486</v>
      </c>
      <c r="G3468" s="2" t="s">
        <v>1546</v>
      </c>
      <c r="H3468" s="2" t="s">
        <v>1368</v>
      </c>
      <c r="I3468" s="2" t="s">
        <v>1334</v>
      </c>
      <c r="J3468">
        <v>1.147</v>
      </c>
    </row>
    <row r="3469" spans="1:10" hidden="1">
      <c r="A3469" t="str">
        <f t="shared" si="54"/>
        <v>44601HOU</v>
      </c>
      <c r="B3469" s="1">
        <v>44601</v>
      </c>
      <c r="C3469" t="s">
        <v>1269</v>
      </c>
      <c r="D3469" s="2" t="s">
        <v>1180</v>
      </c>
      <c r="E3469" s="2" t="s">
        <v>1300</v>
      </c>
      <c r="F3469" s="2" t="s">
        <v>1328</v>
      </c>
      <c r="G3469" s="2" t="s">
        <v>1394</v>
      </c>
      <c r="H3469" s="2" t="s">
        <v>1428</v>
      </c>
      <c r="I3469" s="2" t="s">
        <v>1482</v>
      </c>
      <c r="J3469">
        <v>1.04</v>
      </c>
    </row>
    <row r="3470" spans="1:10" hidden="1">
      <c r="A3470" t="str">
        <f t="shared" si="54"/>
        <v>44601ORL</v>
      </c>
      <c r="B3470" s="1">
        <v>44601</v>
      </c>
      <c r="C3470" t="s">
        <v>1270</v>
      </c>
      <c r="D3470" s="2" t="s">
        <v>1191</v>
      </c>
      <c r="E3470" s="2" t="s">
        <v>1431</v>
      </c>
      <c r="F3470" s="2" t="s">
        <v>1489</v>
      </c>
      <c r="G3470" s="2" t="s">
        <v>1730</v>
      </c>
      <c r="H3470" s="2" t="s">
        <v>1483</v>
      </c>
      <c r="I3470" s="2" t="s">
        <v>1326</v>
      </c>
      <c r="J3470">
        <v>1.0209999999999999</v>
      </c>
    </row>
    <row r="3471" spans="1:10" hidden="1">
      <c r="A3471" t="str">
        <f t="shared" si="54"/>
        <v>44601DET</v>
      </c>
      <c r="B3471" s="1">
        <v>44601</v>
      </c>
      <c r="C3471" t="s">
        <v>1271</v>
      </c>
      <c r="D3471" s="2" t="s">
        <v>1178</v>
      </c>
      <c r="E3471" s="2" t="s">
        <v>1433</v>
      </c>
      <c r="F3471" s="2" t="s">
        <v>1292</v>
      </c>
      <c r="G3471" s="2" t="s">
        <v>1501</v>
      </c>
      <c r="H3471" s="2" t="s">
        <v>1383</v>
      </c>
      <c r="I3471" s="2" t="s">
        <v>1489</v>
      </c>
      <c r="J3471">
        <v>1.048</v>
      </c>
    </row>
    <row r="3472" spans="1:10" hidden="1">
      <c r="A3472" t="str">
        <f t="shared" si="54"/>
        <v>44601OKC</v>
      </c>
      <c r="B3472" s="1">
        <v>44601</v>
      </c>
      <c r="C3472" t="s">
        <v>1273</v>
      </c>
      <c r="D3472" s="2" t="s">
        <v>1190</v>
      </c>
      <c r="E3472" s="2" t="s">
        <v>1466</v>
      </c>
      <c r="F3472" s="2" t="s">
        <v>1483</v>
      </c>
      <c r="G3472" s="2" t="s">
        <v>1472</v>
      </c>
      <c r="H3472" s="2" t="s">
        <v>1343</v>
      </c>
      <c r="I3472" s="2" t="s">
        <v>1456</v>
      </c>
      <c r="J3472">
        <v>1.0069999999999999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8B195-9F24-49C8-BCCF-1C1664809FF4}">
  <dimension ref="A1:J3472"/>
  <sheetViews>
    <sheetView workbookViewId="0">
      <selection activeCell="C1842" sqref="A1:J3472"/>
    </sheetView>
  </sheetViews>
  <sheetFormatPr defaultRowHeight="15.6"/>
  <cols>
    <col min="2" max="2" width="10.5" bestFit="1" customWidth="1"/>
    <col min="3" max="3" width="7.09765625" bestFit="1" customWidth="1"/>
    <col min="4" max="4" width="7.5" bestFit="1" customWidth="1"/>
    <col min="5" max="5" width="6.8984375" bestFit="1" customWidth="1"/>
    <col min="6" max="7" width="7.69921875" bestFit="1" customWidth="1"/>
    <col min="8" max="8" width="7.8984375" bestFit="1" customWidth="1"/>
    <col min="9" max="9" width="7.5" bestFit="1" customWidth="1"/>
    <col min="10" max="10" width="6.8984375" bestFit="1" customWidth="1"/>
  </cols>
  <sheetData>
    <row r="1" spans="1:10">
      <c r="A1" t="s">
        <v>1738</v>
      </c>
      <c r="B1" t="s">
        <v>1732</v>
      </c>
      <c r="C1" t="s">
        <v>1200</v>
      </c>
      <c r="D1" t="s">
        <v>1201</v>
      </c>
      <c r="E1" t="s">
        <v>1202</v>
      </c>
      <c r="F1" t="s">
        <v>1203</v>
      </c>
      <c r="G1" t="s">
        <v>1204</v>
      </c>
      <c r="H1" t="s">
        <v>1205</v>
      </c>
      <c r="I1" t="s">
        <v>1206</v>
      </c>
      <c r="J1" t="s">
        <v>1207</v>
      </c>
    </row>
    <row r="2" spans="1:10">
      <c r="A2" t="str">
        <f>_xlfn.CONCAT(B2,D2)</f>
        <v>44490ATL</v>
      </c>
      <c r="B2" s="1">
        <v>44490</v>
      </c>
      <c r="D2" s="2" t="s">
        <v>1168</v>
      </c>
      <c r="J2">
        <v>1.0940000000000001</v>
      </c>
    </row>
    <row r="3" spans="1:10">
      <c r="A3" t="str">
        <f t="shared" ref="A3:A66" si="0">_xlfn.CONCAT(B3,D3)</f>
        <v>44491ATL</v>
      </c>
      <c r="B3" s="1">
        <v>44491</v>
      </c>
      <c r="D3" s="2" t="s">
        <v>1168</v>
      </c>
      <c r="J3">
        <v>1.0940000000000001</v>
      </c>
    </row>
    <row r="4" spans="1:10">
      <c r="A4" t="str">
        <f t="shared" si="0"/>
        <v>44492ATL</v>
      </c>
      <c r="B4" s="1">
        <v>44492</v>
      </c>
      <c r="C4">
        <v>2</v>
      </c>
      <c r="D4" s="2" t="s">
        <v>1168</v>
      </c>
      <c r="E4">
        <v>0.83099999999999996</v>
      </c>
      <c r="F4">
        <v>0.83099999999999996</v>
      </c>
      <c r="G4">
        <v>0.83099999999999996</v>
      </c>
      <c r="H4">
        <v>0.83099999999999996</v>
      </c>
      <c r="J4">
        <v>1.0940000000000001</v>
      </c>
    </row>
    <row r="5" spans="1:10">
      <c r="A5" t="str">
        <f t="shared" si="0"/>
        <v>44493ATL</v>
      </c>
      <c r="B5" s="1">
        <v>44493</v>
      </c>
      <c r="C5">
        <v>1</v>
      </c>
      <c r="D5" s="2" t="s">
        <v>1168</v>
      </c>
      <c r="E5">
        <v>0.83099999999999996</v>
      </c>
      <c r="F5">
        <v>0.83099999999999996</v>
      </c>
      <c r="G5">
        <v>0.83099999999999996</v>
      </c>
      <c r="H5">
        <v>0.83099999999999996</v>
      </c>
      <c r="J5">
        <v>1.0940000000000001</v>
      </c>
    </row>
    <row r="6" spans="1:10">
      <c r="A6" t="str">
        <f t="shared" si="0"/>
        <v>44494ATL</v>
      </c>
      <c r="B6" s="1">
        <v>44494</v>
      </c>
      <c r="C6">
        <v>5</v>
      </c>
      <c r="D6" s="2" t="s">
        <v>1168</v>
      </c>
      <c r="E6">
        <v>0.92300000000000004</v>
      </c>
      <c r="F6">
        <v>0.92300000000000004</v>
      </c>
      <c r="G6">
        <v>1.02</v>
      </c>
      <c r="H6">
        <v>0.83099999999999996</v>
      </c>
      <c r="I6">
        <v>1.02</v>
      </c>
      <c r="J6">
        <v>1.0940000000000001</v>
      </c>
    </row>
    <row r="7" spans="1:10">
      <c r="A7" t="str">
        <f t="shared" si="0"/>
        <v>44495ATL</v>
      </c>
      <c r="B7" s="1">
        <v>44495</v>
      </c>
      <c r="C7">
        <v>5</v>
      </c>
      <c r="D7" s="2" t="s">
        <v>1168</v>
      </c>
      <c r="E7">
        <v>0.92300000000000004</v>
      </c>
      <c r="F7">
        <v>0.92300000000000004</v>
      </c>
      <c r="G7">
        <v>1.02</v>
      </c>
      <c r="H7">
        <v>0.83099999999999996</v>
      </c>
      <c r="I7">
        <v>1.02</v>
      </c>
      <c r="J7">
        <v>1.0940000000000001</v>
      </c>
    </row>
    <row r="8" spans="1:10">
      <c r="A8" t="str">
        <f t="shared" si="0"/>
        <v>44496ATL</v>
      </c>
      <c r="B8" s="1">
        <v>44496</v>
      </c>
      <c r="C8">
        <v>4</v>
      </c>
      <c r="D8" s="2" t="s">
        <v>1168</v>
      </c>
      <c r="E8">
        <v>0.94799999999999995</v>
      </c>
      <c r="F8">
        <v>0.94799999999999995</v>
      </c>
      <c r="G8">
        <v>0.997</v>
      </c>
      <c r="H8">
        <v>0.91400000000000003</v>
      </c>
      <c r="I8">
        <v>1.02</v>
      </c>
      <c r="J8">
        <v>1.0940000000000001</v>
      </c>
    </row>
    <row r="9" spans="1:10">
      <c r="A9" t="str">
        <f t="shared" si="0"/>
        <v>44497ATL</v>
      </c>
      <c r="B9" s="1">
        <v>44497</v>
      </c>
      <c r="C9">
        <v>3</v>
      </c>
      <c r="D9" s="2" t="s">
        <v>1168</v>
      </c>
      <c r="E9">
        <v>0.94799999999999995</v>
      </c>
      <c r="F9">
        <v>0.94799999999999995</v>
      </c>
      <c r="G9">
        <v>0.997</v>
      </c>
      <c r="H9">
        <v>0.91400000000000003</v>
      </c>
      <c r="I9">
        <v>1.02</v>
      </c>
      <c r="J9">
        <v>1.0940000000000001</v>
      </c>
    </row>
    <row r="10" spans="1:10">
      <c r="A10" t="str">
        <f t="shared" si="0"/>
        <v>44498ATL</v>
      </c>
      <c r="B10" s="1">
        <v>44498</v>
      </c>
      <c r="C10">
        <v>4</v>
      </c>
      <c r="D10" s="2" t="s">
        <v>1168</v>
      </c>
      <c r="E10">
        <v>0.96699999999999997</v>
      </c>
      <c r="F10">
        <v>1.0149999999999999</v>
      </c>
      <c r="G10">
        <v>1.0289999999999999</v>
      </c>
      <c r="H10">
        <v>0.91400000000000003</v>
      </c>
      <c r="I10">
        <v>1.0249999999999999</v>
      </c>
      <c r="J10">
        <v>1.0940000000000001</v>
      </c>
    </row>
    <row r="11" spans="1:10">
      <c r="A11" t="str">
        <f t="shared" si="0"/>
        <v>44499ATL</v>
      </c>
      <c r="B11" s="1">
        <v>44499</v>
      </c>
      <c r="C11">
        <v>8</v>
      </c>
      <c r="D11" s="2" t="s">
        <v>1168</v>
      </c>
      <c r="E11">
        <v>1.012</v>
      </c>
      <c r="F11">
        <v>1.0720000000000001</v>
      </c>
      <c r="G11">
        <v>1.1870000000000001</v>
      </c>
      <c r="H11">
        <v>0.91400000000000003</v>
      </c>
      <c r="I11">
        <v>1.081</v>
      </c>
      <c r="J11">
        <v>1.0940000000000001</v>
      </c>
    </row>
    <row r="12" spans="1:10">
      <c r="A12" t="str">
        <f t="shared" si="0"/>
        <v>44500ATL</v>
      </c>
      <c r="B12" s="1">
        <v>44500</v>
      </c>
      <c r="C12">
        <v>10</v>
      </c>
      <c r="D12" s="2" t="s">
        <v>1168</v>
      </c>
      <c r="E12">
        <v>1.012</v>
      </c>
      <c r="F12">
        <v>1.0720000000000001</v>
      </c>
      <c r="G12">
        <v>1.1870000000000001</v>
      </c>
      <c r="H12">
        <v>0.91400000000000003</v>
      </c>
      <c r="I12">
        <v>1.081</v>
      </c>
      <c r="J12">
        <v>1.0940000000000001</v>
      </c>
    </row>
    <row r="13" spans="1:10">
      <c r="A13" t="str">
        <f t="shared" si="0"/>
        <v>44501ATL</v>
      </c>
      <c r="B13" s="1">
        <v>44501</v>
      </c>
      <c r="C13">
        <v>17</v>
      </c>
      <c r="D13" s="2" t="s">
        <v>1168</v>
      </c>
      <c r="E13">
        <v>1.042</v>
      </c>
      <c r="F13">
        <v>1.1379999999999999</v>
      </c>
      <c r="G13">
        <v>1.19</v>
      </c>
      <c r="H13">
        <v>0.91400000000000003</v>
      </c>
      <c r="I13">
        <v>1.109</v>
      </c>
      <c r="J13">
        <v>1.0940000000000001</v>
      </c>
    </row>
    <row r="14" spans="1:10">
      <c r="A14" t="str">
        <f t="shared" si="0"/>
        <v>44502ATL</v>
      </c>
      <c r="B14" s="1">
        <v>44502</v>
      </c>
      <c r="C14">
        <v>17</v>
      </c>
      <c r="D14" s="2" t="s">
        <v>1168</v>
      </c>
      <c r="E14">
        <v>1.042</v>
      </c>
      <c r="F14">
        <v>1.1379999999999999</v>
      </c>
      <c r="G14">
        <v>1.19</v>
      </c>
      <c r="H14">
        <v>0.91400000000000003</v>
      </c>
      <c r="I14">
        <v>1.109</v>
      </c>
      <c r="J14">
        <v>1.0940000000000001</v>
      </c>
    </row>
    <row r="15" spans="1:10">
      <c r="A15" t="str">
        <f t="shared" si="0"/>
        <v>44503ATL</v>
      </c>
      <c r="B15" s="1">
        <v>44503</v>
      </c>
      <c r="C15">
        <v>18</v>
      </c>
      <c r="D15" s="2" t="s">
        <v>1168</v>
      </c>
      <c r="E15">
        <v>1.056</v>
      </c>
      <c r="F15">
        <v>1.175</v>
      </c>
      <c r="G15">
        <v>1.1479999999999999</v>
      </c>
      <c r="H15">
        <v>0.98799999999999999</v>
      </c>
      <c r="I15">
        <v>1.109</v>
      </c>
      <c r="J15">
        <v>1.0940000000000001</v>
      </c>
    </row>
    <row r="16" spans="1:10">
      <c r="A16" t="str">
        <f t="shared" si="0"/>
        <v>44504ATL</v>
      </c>
      <c r="B16" s="1">
        <v>44504</v>
      </c>
      <c r="C16">
        <v>19</v>
      </c>
      <c r="D16" s="2" t="s">
        <v>1168</v>
      </c>
      <c r="E16">
        <v>1.056</v>
      </c>
      <c r="F16">
        <v>1.175</v>
      </c>
      <c r="G16">
        <v>1.1479999999999999</v>
      </c>
      <c r="H16">
        <v>0.98799999999999999</v>
      </c>
      <c r="I16">
        <v>1.109</v>
      </c>
      <c r="J16">
        <v>1.0940000000000001</v>
      </c>
    </row>
    <row r="17" spans="1:10">
      <c r="A17" t="str">
        <f t="shared" si="0"/>
        <v>44505ATL</v>
      </c>
      <c r="B17" s="1">
        <v>44505</v>
      </c>
      <c r="C17">
        <v>24</v>
      </c>
      <c r="D17" s="2" t="s">
        <v>1168</v>
      </c>
      <c r="E17">
        <v>1.0669999999999999</v>
      </c>
      <c r="F17">
        <v>1.1579999999999999</v>
      </c>
      <c r="G17">
        <v>1.137</v>
      </c>
      <c r="H17">
        <v>0.98799999999999999</v>
      </c>
      <c r="I17">
        <v>1.1140000000000001</v>
      </c>
      <c r="J17">
        <v>1.0940000000000001</v>
      </c>
    </row>
    <row r="18" spans="1:10">
      <c r="A18" t="str">
        <f t="shared" si="0"/>
        <v>44506ATL</v>
      </c>
      <c r="B18" s="1">
        <v>44506</v>
      </c>
      <c r="C18">
        <v>26</v>
      </c>
      <c r="D18" s="2" t="s">
        <v>1168</v>
      </c>
      <c r="E18">
        <v>1.0780000000000001</v>
      </c>
      <c r="F18">
        <v>1.1519999999999999</v>
      </c>
      <c r="G18">
        <v>1.17</v>
      </c>
      <c r="H18">
        <v>1.0329999999999999</v>
      </c>
      <c r="I18">
        <v>1.1140000000000001</v>
      </c>
      <c r="J18">
        <v>1.0940000000000001</v>
      </c>
    </row>
    <row r="19" spans="1:10">
      <c r="A19" t="str">
        <f t="shared" si="0"/>
        <v>44507ATL</v>
      </c>
      <c r="B19" s="1">
        <v>44507</v>
      </c>
      <c r="C19">
        <v>27</v>
      </c>
      <c r="D19" s="2" t="s">
        <v>1168</v>
      </c>
      <c r="E19">
        <v>1.077</v>
      </c>
      <c r="F19">
        <v>1.1499999999999999</v>
      </c>
      <c r="G19">
        <v>1.1639999999999999</v>
      </c>
      <c r="H19">
        <v>1.0309999999999999</v>
      </c>
      <c r="I19">
        <v>1.1140000000000001</v>
      </c>
      <c r="J19">
        <v>1.0940000000000001</v>
      </c>
    </row>
    <row r="20" spans="1:10">
      <c r="A20" t="str">
        <f t="shared" si="0"/>
        <v>44508ATL</v>
      </c>
      <c r="B20" s="1">
        <v>44508</v>
      </c>
      <c r="C20">
        <v>27</v>
      </c>
      <c r="D20" s="2" t="s">
        <v>1168</v>
      </c>
      <c r="E20">
        <v>1.085</v>
      </c>
      <c r="F20">
        <v>1.149</v>
      </c>
      <c r="G20">
        <v>1.147</v>
      </c>
      <c r="H20">
        <v>1.0309999999999999</v>
      </c>
      <c r="I20">
        <v>1.1200000000000001</v>
      </c>
      <c r="J20">
        <v>1.0940000000000001</v>
      </c>
    </row>
    <row r="21" spans="1:10">
      <c r="A21" t="str">
        <f t="shared" si="0"/>
        <v>44509ATL</v>
      </c>
      <c r="B21" s="1">
        <v>44509</v>
      </c>
      <c r="C21">
        <v>27</v>
      </c>
      <c r="D21" s="2" t="s">
        <v>1168</v>
      </c>
      <c r="E21">
        <v>1.085</v>
      </c>
      <c r="F21">
        <v>1.149</v>
      </c>
      <c r="G21">
        <v>1.147</v>
      </c>
      <c r="H21">
        <v>1.0309999999999999</v>
      </c>
      <c r="I21">
        <v>1.1200000000000001</v>
      </c>
      <c r="J21">
        <v>1.0940000000000001</v>
      </c>
    </row>
    <row r="22" spans="1:10">
      <c r="A22" t="str">
        <f t="shared" si="0"/>
        <v>44510ATL</v>
      </c>
      <c r="B22" s="1">
        <v>44510</v>
      </c>
      <c r="C22">
        <v>27</v>
      </c>
      <c r="D22" s="2" t="s">
        <v>1168</v>
      </c>
      <c r="E22">
        <v>1.0940000000000001</v>
      </c>
      <c r="F22">
        <v>1.163</v>
      </c>
      <c r="G22">
        <v>1.177</v>
      </c>
      <c r="H22">
        <v>1.0309999999999999</v>
      </c>
      <c r="I22">
        <v>1.129</v>
      </c>
      <c r="J22">
        <v>1.0940000000000001</v>
      </c>
    </row>
    <row r="23" spans="1:10">
      <c r="A23" t="str">
        <f t="shared" si="0"/>
        <v>44511ATL</v>
      </c>
      <c r="B23" s="1">
        <v>44511</v>
      </c>
      <c r="C23">
        <v>28</v>
      </c>
      <c r="D23" s="2" t="s">
        <v>1168</v>
      </c>
      <c r="E23">
        <v>1.097</v>
      </c>
      <c r="F23">
        <v>1.157</v>
      </c>
      <c r="G23">
        <v>1.1439999999999999</v>
      </c>
      <c r="H23">
        <v>1.0309999999999999</v>
      </c>
      <c r="I23">
        <v>1.1299999999999999</v>
      </c>
      <c r="J23">
        <v>1.0940000000000001</v>
      </c>
    </row>
    <row r="24" spans="1:10">
      <c r="A24" t="str">
        <f t="shared" si="0"/>
        <v>44512ATL</v>
      </c>
      <c r="B24" s="1">
        <v>44512</v>
      </c>
      <c r="C24">
        <v>28</v>
      </c>
      <c r="D24" s="2" t="s">
        <v>1168</v>
      </c>
      <c r="E24">
        <v>1.097</v>
      </c>
      <c r="F24">
        <v>1.157</v>
      </c>
      <c r="G24">
        <v>1.1439999999999999</v>
      </c>
      <c r="H24">
        <v>1.0309999999999999</v>
      </c>
      <c r="I24">
        <v>1.1299999999999999</v>
      </c>
      <c r="J24">
        <v>1.0940000000000001</v>
      </c>
    </row>
    <row r="25" spans="1:10">
      <c r="A25" t="str">
        <f t="shared" si="0"/>
        <v>44513ATL</v>
      </c>
      <c r="B25" s="1">
        <v>44513</v>
      </c>
      <c r="C25">
        <v>28</v>
      </c>
      <c r="D25" s="2" t="s">
        <v>1168</v>
      </c>
      <c r="E25">
        <v>1.097</v>
      </c>
      <c r="F25">
        <v>1.157</v>
      </c>
      <c r="G25">
        <v>1.1439999999999999</v>
      </c>
      <c r="H25">
        <v>1.0309999999999999</v>
      </c>
      <c r="I25">
        <v>1.1299999999999999</v>
      </c>
      <c r="J25">
        <v>1.0940000000000001</v>
      </c>
    </row>
    <row r="26" spans="1:10">
      <c r="A26" t="str">
        <f t="shared" si="0"/>
        <v>44514ATL</v>
      </c>
      <c r="B26" s="1">
        <v>44514</v>
      </c>
      <c r="C26">
        <v>28</v>
      </c>
      <c r="D26" s="2" t="s">
        <v>1168</v>
      </c>
      <c r="E26">
        <v>1.0960000000000001</v>
      </c>
      <c r="F26">
        <v>1.135</v>
      </c>
      <c r="G26">
        <v>1.08</v>
      </c>
      <c r="H26">
        <v>1.0309999999999999</v>
      </c>
      <c r="I26">
        <v>1.125</v>
      </c>
      <c r="J26">
        <v>1.0940000000000001</v>
      </c>
    </row>
    <row r="27" spans="1:10">
      <c r="A27" t="str">
        <f t="shared" si="0"/>
        <v>44515ATL</v>
      </c>
      <c r="B27" s="1">
        <v>44515</v>
      </c>
      <c r="C27">
        <v>28</v>
      </c>
      <c r="D27" s="2" t="s">
        <v>1168</v>
      </c>
      <c r="E27">
        <v>1.0960000000000001</v>
      </c>
      <c r="F27">
        <v>1.135</v>
      </c>
      <c r="G27">
        <v>1.08</v>
      </c>
      <c r="H27">
        <v>1.0309999999999999</v>
      </c>
      <c r="I27">
        <v>1.125</v>
      </c>
      <c r="J27">
        <v>1.0940000000000001</v>
      </c>
    </row>
    <row r="28" spans="1:10">
      <c r="A28" t="str">
        <f t="shared" si="0"/>
        <v>44516ATL</v>
      </c>
      <c r="B28" s="1">
        <v>44516</v>
      </c>
      <c r="C28">
        <v>28</v>
      </c>
      <c r="D28" s="2" t="s">
        <v>1168</v>
      </c>
      <c r="E28">
        <v>1.089</v>
      </c>
      <c r="F28">
        <v>1.0740000000000001</v>
      </c>
      <c r="G28">
        <v>1.0009999999999999</v>
      </c>
      <c r="H28">
        <v>1.0249999999999999</v>
      </c>
      <c r="I28">
        <v>1.125</v>
      </c>
      <c r="J28">
        <v>1.0940000000000001</v>
      </c>
    </row>
    <row r="29" spans="1:10">
      <c r="A29" t="str">
        <f t="shared" si="0"/>
        <v>44517ATL</v>
      </c>
      <c r="B29" s="1">
        <v>44517</v>
      </c>
      <c r="C29">
        <v>28</v>
      </c>
      <c r="D29" s="2" t="s">
        <v>1168</v>
      </c>
      <c r="E29">
        <v>1.0880000000000001</v>
      </c>
      <c r="F29">
        <v>1.05</v>
      </c>
      <c r="G29">
        <v>1.0680000000000001</v>
      </c>
      <c r="H29">
        <v>1.0329999999999999</v>
      </c>
      <c r="I29">
        <v>1.125</v>
      </c>
      <c r="J29">
        <v>1.0940000000000001</v>
      </c>
    </row>
    <row r="30" spans="1:10">
      <c r="A30" t="str">
        <f t="shared" si="0"/>
        <v>44518ATL</v>
      </c>
      <c r="B30" s="1">
        <v>44518</v>
      </c>
      <c r="C30">
        <v>28</v>
      </c>
      <c r="D30" s="2" t="s">
        <v>1168</v>
      </c>
      <c r="E30">
        <v>1.0880000000000001</v>
      </c>
      <c r="F30">
        <v>1.05</v>
      </c>
      <c r="G30">
        <v>1.0680000000000001</v>
      </c>
      <c r="H30">
        <v>1.0329999999999999</v>
      </c>
      <c r="I30">
        <v>1.125</v>
      </c>
      <c r="J30">
        <v>1.0940000000000001</v>
      </c>
    </row>
    <row r="31" spans="1:10">
      <c r="A31" t="str">
        <f t="shared" si="0"/>
        <v>44519ATL</v>
      </c>
      <c r="B31" s="1">
        <v>44519</v>
      </c>
      <c r="C31">
        <v>28</v>
      </c>
      <c r="D31" s="2" t="s">
        <v>1168</v>
      </c>
      <c r="E31">
        <v>1.085</v>
      </c>
      <c r="F31">
        <v>1.0349999999999999</v>
      </c>
      <c r="G31">
        <v>1.0329999999999999</v>
      </c>
      <c r="H31">
        <v>1.0329999999999999</v>
      </c>
      <c r="I31">
        <v>1.125</v>
      </c>
      <c r="J31">
        <v>1.0940000000000001</v>
      </c>
    </row>
    <row r="32" spans="1:10">
      <c r="A32" t="str">
        <f t="shared" si="0"/>
        <v>44520ATL</v>
      </c>
      <c r="B32" s="1">
        <v>44520</v>
      </c>
      <c r="C32">
        <v>28</v>
      </c>
      <c r="D32" s="2" t="s">
        <v>1168</v>
      </c>
      <c r="E32">
        <v>1.085</v>
      </c>
      <c r="F32">
        <v>1.0349999999999999</v>
      </c>
      <c r="G32">
        <v>1.0329999999999999</v>
      </c>
      <c r="H32">
        <v>1.0329999999999999</v>
      </c>
      <c r="I32">
        <v>1.125</v>
      </c>
      <c r="J32">
        <v>1.0940000000000001</v>
      </c>
    </row>
    <row r="33" spans="1:10">
      <c r="A33" t="str">
        <f t="shared" si="0"/>
        <v>44521ATL</v>
      </c>
      <c r="B33" s="1">
        <v>44521</v>
      </c>
      <c r="C33">
        <v>28</v>
      </c>
      <c r="D33" s="2" t="s">
        <v>1168</v>
      </c>
      <c r="E33">
        <v>1.085</v>
      </c>
      <c r="F33">
        <v>1.0349999999999999</v>
      </c>
      <c r="G33">
        <v>1.0329999999999999</v>
      </c>
      <c r="H33">
        <v>1.0329999999999999</v>
      </c>
      <c r="I33">
        <v>1.125</v>
      </c>
      <c r="J33">
        <v>1.0940000000000001</v>
      </c>
    </row>
    <row r="34" spans="1:10">
      <c r="A34" t="str">
        <f t="shared" si="0"/>
        <v>44522ATL</v>
      </c>
      <c r="B34" s="1">
        <v>44522</v>
      </c>
      <c r="C34">
        <v>28</v>
      </c>
      <c r="D34" s="2" t="s">
        <v>1168</v>
      </c>
      <c r="E34">
        <v>1.0840000000000001</v>
      </c>
      <c r="F34">
        <v>1.06</v>
      </c>
      <c r="G34">
        <v>1.0760000000000001</v>
      </c>
      <c r="H34">
        <v>1.038</v>
      </c>
      <c r="I34">
        <v>1.125</v>
      </c>
      <c r="J34">
        <v>1.0940000000000001</v>
      </c>
    </row>
    <row r="35" spans="1:10">
      <c r="A35" t="str">
        <f t="shared" si="0"/>
        <v>44523ATL</v>
      </c>
      <c r="B35" s="1">
        <v>44523</v>
      </c>
      <c r="C35">
        <v>28</v>
      </c>
      <c r="D35" s="2" t="s">
        <v>1168</v>
      </c>
      <c r="E35">
        <v>1.0840000000000001</v>
      </c>
      <c r="F35">
        <v>1.06</v>
      </c>
      <c r="G35">
        <v>1.0760000000000001</v>
      </c>
      <c r="H35">
        <v>1.038</v>
      </c>
      <c r="I35">
        <v>1.125</v>
      </c>
      <c r="J35">
        <v>1.0940000000000001</v>
      </c>
    </row>
    <row r="36" spans="1:10">
      <c r="A36" t="str">
        <f t="shared" si="0"/>
        <v>44524ATL</v>
      </c>
      <c r="B36" s="1">
        <v>44524</v>
      </c>
      <c r="C36">
        <v>27</v>
      </c>
      <c r="D36" s="2" t="s">
        <v>1168</v>
      </c>
      <c r="E36">
        <v>1.083</v>
      </c>
      <c r="F36">
        <v>1.054</v>
      </c>
      <c r="G36">
        <v>1.0509999999999999</v>
      </c>
      <c r="H36">
        <v>1.0389999999999999</v>
      </c>
      <c r="I36">
        <v>1.125</v>
      </c>
      <c r="J36">
        <v>1.0940000000000001</v>
      </c>
    </row>
    <row r="37" spans="1:10">
      <c r="A37" t="str">
        <f t="shared" si="0"/>
        <v>44525ATL</v>
      </c>
      <c r="B37" s="1">
        <v>44525</v>
      </c>
      <c r="C37">
        <v>27</v>
      </c>
      <c r="D37" s="2" t="s">
        <v>1168</v>
      </c>
      <c r="E37">
        <v>1.083</v>
      </c>
      <c r="F37">
        <v>1.054</v>
      </c>
      <c r="G37">
        <v>1.0509999999999999</v>
      </c>
      <c r="H37">
        <v>1.0389999999999999</v>
      </c>
      <c r="I37">
        <v>1.125</v>
      </c>
      <c r="J37">
        <v>1.0940000000000001</v>
      </c>
    </row>
    <row r="38" spans="1:10">
      <c r="A38" t="str">
        <f t="shared" si="0"/>
        <v>44526ATL</v>
      </c>
      <c r="B38" s="1">
        <v>44526</v>
      </c>
      <c r="C38">
        <v>26</v>
      </c>
      <c r="D38" s="2" t="s">
        <v>1168</v>
      </c>
      <c r="E38">
        <v>1.08</v>
      </c>
      <c r="F38">
        <v>1.0549999999999999</v>
      </c>
      <c r="G38">
        <v>1.038</v>
      </c>
      <c r="H38">
        <v>1.0389999999999999</v>
      </c>
      <c r="I38">
        <v>1.1160000000000001</v>
      </c>
      <c r="J38">
        <v>1.0940000000000001</v>
      </c>
    </row>
    <row r="39" spans="1:10">
      <c r="A39" t="str">
        <f t="shared" si="0"/>
        <v>44527ATL</v>
      </c>
      <c r="B39" s="1">
        <v>44527</v>
      </c>
      <c r="C39">
        <v>26</v>
      </c>
      <c r="D39" s="2" t="s">
        <v>1168</v>
      </c>
      <c r="E39">
        <v>1.08</v>
      </c>
      <c r="F39">
        <v>1.0549999999999999</v>
      </c>
      <c r="G39">
        <v>1.038</v>
      </c>
      <c r="H39">
        <v>1.0389999999999999</v>
      </c>
      <c r="I39">
        <v>1.1160000000000001</v>
      </c>
      <c r="J39">
        <v>1.0940000000000001</v>
      </c>
    </row>
    <row r="40" spans="1:10">
      <c r="A40" t="str">
        <f t="shared" si="0"/>
        <v>44528ATL</v>
      </c>
      <c r="B40" s="1">
        <v>44528</v>
      </c>
      <c r="C40">
        <v>24</v>
      </c>
      <c r="D40" s="2" t="s">
        <v>1168</v>
      </c>
      <c r="E40">
        <v>1.075</v>
      </c>
      <c r="F40">
        <v>1.0209999999999999</v>
      </c>
      <c r="G40">
        <v>0.97599999999999998</v>
      </c>
      <c r="H40">
        <v>1.0389999999999999</v>
      </c>
      <c r="I40">
        <v>1.103</v>
      </c>
      <c r="J40">
        <v>1.0940000000000001</v>
      </c>
    </row>
    <row r="41" spans="1:10">
      <c r="A41" t="str">
        <f t="shared" si="0"/>
        <v>44529ATL</v>
      </c>
      <c r="B41" s="1">
        <v>44529</v>
      </c>
      <c r="C41">
        <v>23</v>
      </c>
      <c r="D41" s="2" t="s">
        <v>1168</v>
      </c>
      <c r="E41">
        <v>1.073</v>
      </c>
      <c r="F41">
        <v>1.0169999999999999</v>
      </c>
      <c r="G41">
        <v>1.0369999999999999</v>
      </c>
      <c r="H41">
        <v>1.0389999999999999</v>
      </c>
      <c r="I41">
        <v>1.103</v>
      </c>
      <c r="J41">
        <v>1.0940000000000001</v>
      </c>
    </row>
    <row r="42" spans="1:10">
      <c r="A42" t="str">
        <f t="shared" si="0"/>
        <v>44530ATL</v>
      </c>
      <c r="B42" s="1">
        <v>44530</v>
      </c>
      <c r="C42">
        <v>23</v>
      </c>
      <c r="D42" s="2" t="s">
        <v>1168</v>
      </c>
      <c r="E42">
        <v>1.073</v>
      </c>
      <c r="F42">
        <v>1.0169999999999999</v>
      </c>
      <c r="G42">
        <v>1.0369999999999999</v>
      </c>
      <c r="H42">
        <v>1.0389999999999999</v>
      </c>
      <c r="I42">
        <v>1.103</v>
      </c>
      <c r="J42">
        <v>1.0940000000000001</v>
      </c>
    </row>
    <row r="43" spans="1:10">
      <c r="A43" t="str">
        <f t="shared" si="0"/>
        <v>44531ATL</v>
      </c>
      <c r="B43" s="1">
        <v>44531</v>
      </c>
      <c r="C43">
        <v>24</v>
      </c>
      <c r="D43" s="2" t="s">
        <v>1168</v>
      </c>
      <c r="E43">
        <v>1.073</v>
      </c>
      <c r="F43">
        <v>1.0169999999999999</v>
      </c>
      <c r="G43">
        <v>1.0369999999999999</v>
      </c>
      <c r="H43">
        <v>1.0389999999999999</v>
      </c>
      <c r="I43">
        <v>1.103</v>
      </c>
      <c r="J43">
        <v>1.0940000000000001</v>
      </c>
    </row>
    <row r="44" spans="1:10">
      <c r="A44" t="str">
        <f t="shared" si="0"/>
        <v>44532ATL</v>
      </c>
      <c r="B44" s="1">
        <v>44532</v>
      </c>
      <c r="C44">
        <v>24</v>
      </c>
      <c r="D44" s="2" t="s">
        <v>1168</v>
      </c>
      <c r="E44">
        <v>1.073</v>
      </c>
      <c r="F44">
        <v>1.0169999999999999</v>
      </c>
      <c r="G44">
        <v>1.0369999999999999</v>
      </c>
      <c r="H44">
        <v>1.0389999999999999</v>
      </c>
      <c r="I44">
        <v>1.103</v>
      </c>
      <c r="J44">
        <v>1.0940000000000001</v>
      </c>
    </row>
    <row r="45" spans="1:10">
      <c r="A45" t="str">
        <f t="shared" si="0"/>
        <v>44533ATL</v>
      </c>
      <c r="B45" s="1">
        <v>44533</v>
      </c>
      <c r="C45">
        <v>24</v>
      </c>
      <c r="D45" s="2" t="s">
        <v>1168</v>
      </c>
      <c r="E45">
        <v>1.075</v>
      </c>
      <c r="F45">
        <v>1.0449999999999999</v>
      </c>
      <c r="G45">
        <v>1.125</v>
      </c>
      <c r="H45">
        <v>1.0389999999999999</v>
      </c>
      <c r="I45">
        <v>1.105</v>
      </c>
      <c r="J45">
        <v>1.0940000000000001</v>
      </c>
    </row>
    <row r="46" spans="1:10">
      <c r="A46" t="str">
        <f t="shared" si="0"/>
        <v>44534ATL</v>
      </c>
      <c r="B46" s="1">
        <v>44534</v>
      </c>
      <c r="C46">
        <v>24</v>
      </c>
      <c r="D46" s="2" t="s">
        <v>1168</v>
      </c>
      <c r="E46">
        <v>1.075</v>
      </c>
      <c r="F46">
        <v>1.0449999999999999</v>
      </c>
      <c r="G46">
        <v>1.125</v>
      </c>
      <c r="H46">
        <v>1.0389999999999999</v>
      </c>
      <c r="I46">
        <v>1.105</v>
      </c>
      <c r="J46">
        <v>1.0940000000000001</v>
      </c>
    </row>
    <row r="47" spans="1:10">
      <c r="A47" t="str">
        <f t="shared" si="0"/>
        <v>44535ATL</v>
      </c>
      <c r="B47" s="1">
        <v>44535</v>
      </c>
      <c r="C47">
        <v>24</v>
      </c>
      <c r="D47" s="2" t="s">
        <v>1168</v>
      </c>
      <c r="E47">
        <v>1.0740000000000001</v>
      </c>
      <c r="F47">
        <v>1.0680000000000001</v>
      </c>
      <c r="G47">
        <v>1.0409999999999999</v>
      </c>
      <c r="H47">
        <v>1.0389999999999999</v>
      </c>
      <c r="I47">
        <v>1.105</v>
      </c>
      <c r="J47">
        <v>1.0940000000000001</v>
      </c>
    </row>
    <row r="48" spans="1:10">
      <c r="A48" t="str">
        <f t="shared" si="0"/>
        <v>44536ATL</v>
      </c>
      <c r="B48" s="1">
        <v>44536</v>
      </c>
      <c r="C48">
        <v>24</v>
      </c>
      <c r="D48" s="2" t="s">
        <v>1168</v>
      </c>
      <c r="E48">
        <v>1.0740000000000001</v>
      </c>
      <c r="F48">
        <v>1.0680000000000001</v>
      </c>
      <c r="G48">
        <v>1.0409999999999999</v>
      </c>
      <c r="H48">
        <v>1.0389999999999999</v>
      </c>
      <c r="I48">
        <v>1.105</v>
      </c>
      <c r="J48">
        <v>1.0940000000000001</v>
      </c>
    </row>
    <row r="49" spans="1:10">
      <c r="A49" t="str">
        <f t="shared" si="0"/>
        <v>44537ATL</v>
      </c>
      <c r="B49" s="1">
        <v>44537</v>
      </c>
      <c r="C49">
        <v>27</v>
      </c>
      <c r="D49" s="2" t="s">
        <v>1168</v>
      </c>
      <c r="E49">
        <v>1.083</v>
      </c>
      <c r="F49">
        <v>1.1559999999999999</v>
      </c>
      <c r="G49">
        <v>1.2949999999999999</v>
      </c>
      <c r="H49">
        <v>1.0609999999999999</v>
      </c>
      <c r="I49">
        <v>1.105</v>
      </c>
      <c r="J49">
        <v>1.0940000000000001</v>
      </c>
    </row>
    <row r="50" spans="1:10">
      <c r="A50" t="str">
        <f t="shared" si="0"/>
        <v>44538ATL</v>
      </c>
      <c r="B50" s="1">
        <v>44538</v>
      </c>
      <c r="C50">
        <v>27</v>
      </c>
      <c r="D50" s="2" t="s">
        <v>1168</v>
      </c>
      <c r="E50">
        <v>1.0840000000000001</v>
      </c>
      <c r="F50">
        <v>1.149</v>
      </c>
      <c r="G50">
        <v>1.105</v>
      </c>
      <c r="H50">
        <v>1.0609999999999999</v>
      </c>
      <c r="I50">
        <v>1.105</v>
      </c>
      <c r="J50">
        <v>1.0940000000000001</v>
      </c>
    </row>
    <row r="51" spans="1:10">
      <c r="A51" t="str">
        <f t="shared" si="0"/>
        <v>44539ATL</v>
      </c>
      <c r="B51" s="1">
        <v>44539</v>
      </c>
      <c r="C51">
        <v>27</v>
      </c>
      <c r="D51" s="2" t="s">
        <v>1168</v>
      </c>
      <c r="E51">
        <v>1.0840000000000001</v>
      </c>
      <c r="F51">
        <v>1.149</v>
      </c>
      <c r="G51">
        <v>1.105</v>
      </c>
      <c r="H51">
        <v>1.0609999999999999</v>
      </c>
      <c r="I51">
        <v>1.105</v>
      </c>
      <c r="J51">
        <v>1.0940000000000001</v>
      </c>
    </row>
    <row r="52" spans="1:10">
      <c r="A52" t="str">
        <f t="shared" si="0"/>
        <v>44540ATL</v>
      </c>
      <c r="B52" s="1">
        <v>44540</v>
      </c>
      <c r="C52">
        <v>26</v>
      </c>
      <c r="D52" s="2" t="s">
        <v>1168</v>
      </c>
      <c r="E52">
        <v>1.0840000000000001</v>
      </c>
      <c r="F52">
        <v>1.149</v>
      </c>
      <c r="G52">
        <v>1.105</v>
      </c>
      <c r="H52">
        <v>1.0609999999999999</v>
      </c>
      <c r="I52">
        <v>1.105</v>
      </c>
      <c r="J52">
        <v>1.0940000000000001</v>
      </c>
    </row>
    <row r="53" spans="1:10">
      <c r="A53" t="str">
        <f t="shared" si="0"/>
        <v>44541ATL</v>
      </c>
      <c r="B53" s="1">
        <v>44541</v>
      </c>
      <c r="C53">
        <v>26</v>
      </c>
      <c r="D53" s="2" t="s">
        <v>1168</v>
      </c>
      <c r="E53">
        <v>1.0840000000000001</v>
      </c>
      <c r="F53">
        <v>1.149</v>
      </c>
      <c r="G53">
        <v>1.105</v>
      </c>
      <c r="H53">
        <v>1.0609999999999999</v>
      </c>
      <c r="I53">
        <v>1.105</v>
      </c>
      <c r="J53">
        <v>1.0940000000000001</v>
      </c>
    </row>
    <row r="54" spans="1:10">
      <c r="A54" t="str">
        <f t="shared" si="0"/>
        <v>44542ATL</v>
      </c>
      <c r="B54" s="1">
        <v>44542</v>
      </c>
      <c r="C54">
        <v>25</v>
      </c>
      <c r="D54" s="2" t="s">
        <v>1168</v>
      </c>
      <c r="E54">
        <v>1.0840000000000001</v>
      </c>
      <c r="F54">
        <v>1.1579999999999999</v>
      </c>
      <c r="G54">
        <v>1.0760000000000001</v>
      </c>
      <c r="H54">
        <v>1.0620000000000001</v>
      </c>
      <c r="I54">
        <v>1.105</v>
      </c>
      <c r="J54">
        <v>1.0940000000000001</v>
      </c>
    </row>
    <row r="55" spans="1:10">
      <c r="A55" t="str">
        <f t="shared" si="0"/>
        <v>44543ATL</v>
      </c>
      <c r="B55" s="1">
        <v>44543</v>
      </c>
      <c r="C55">
        <v>25</v>
      </c>
      <c r="D55" s="2" t="s">
        <v>1168</v>
      </c>
      <c r="E55">
        <v>1.0840000000000001</v>
      </c>
      <c r="F55">
        <v>1.1579999999999999</v>
      </c>
      <c r="G55">
        <v>1.0760000000000001</v>
      </c>
      <c r="H55">
        <v>1.0620000000000001</v>
      </c>
      <c r="I55">
        <v>1.105</v>
      </c>
      <c r="J55">
        <v>1.0940000000000001</v>
      </c>
    </row>
    <row r="56" spans="1:10">
      <c r="A56" t="str">
        <f t="shared" si="0"/>
        <v>44544ATL</v>
      </c>
      <c r="B56" s="1">
        <v>44544</v>
      </c>
      <c r="C56">
        <v>25</v>
      </c>
      <c r="D56" s="2" t="s">
        <v>1168</v>
      </c>
      <c r="E56">
        <v>1.0840000000000001</v>
      </c>
      <c r="F56">
        <v>1.1579999999999999</v>
      </c>
      <c r="G56">
        <v>1.0760000000000001</v>
      </c>
      <c r="H56">
        <v>1.0620000000000001</v>
      </c>
      <c r="I56">
        <v>1.105</v>
      </c>
      <c r="J56">
        <v>1.0940000000000001</v>
      </c>
    </row>
    <row r="57" spans="1:10">
      <c r="A57" t="str">
        <f t="shared" si="0"/>
        <v>44545ATL</v>
      </c>
      <c r="B57" s="1">
        <v>44545</v>
      </c>
      <c r="C57">
        <v>25</v>
      </c>
      <c r="D57" s="2" t="s">
        <v>1168</v>
      </c>
      <c r="E57">
        <v>1.0900000000000001</v>
      </c>
      <c r="F57">
        <v>1.1439999999999999</v>
      </c>
      <c r="G57">
        <v>1.248</v>
      </c>
      <c r="H57">
        <v>1.0760000000000001</v>
      </c>
      <c r="I57">
        <v>1.105</v>
      </c>
      <c r="J57">
        <v>1.0940000000000001</v>
      </c>
    </row>
    <row r="58" spans="1:10">
      <c r="A58" t="str">
        <f t="shared" si="0"/>
        <v>44546ATL</v>
      </c>
      <c r="B58" s="1">
        <v>44546</v>
      </c>
      <c r="C58">
        <v>25</v>
      </c>
      <c r="D58" s="2" t="s">
        <v>1168</v>
      </c>
      <c r="E58">
        <v>1.0900000000000001</v>
      </c>
      <c r="F58">
        <v>1.1439999999999999</v>
      </c>
      <c r="G58">
        <v>1.248</v>
      </c>
      <c r="H58">
        <v>1.0760000000000001</v>
      </c>
      <c r="I58">
        <v>1.105</v>
      </c>
      <c r="J58">
        <v>1.0940000000000001</v>
      </c>
    </row>
    <row r="59" spans="1:10">
      <c r="A59" t="str">
        <f t="shared" si="0"/>
        <v>44547ATL</v>
      </c>
      <c r="B59" s="1">
        <v>44547</v>
      </c>
      <c r="C59">
        <v>25</v>
      </c>
      <c r="D59" s="2" t="s">
        <v>1168</v>
      </c>
      <c r="E59">
        <v>1.0860000000000001</v>
      </c>
      <c r="F59">
        <v>1.099</v>
      </c>
      <c r="G59">
        <v>0.96799999999999997</v>
      </c>
      <c r="H59">
        <v>1.0760000000000001</v>
      </c>
      <c r="I59">
        <v>1.095</v>
      </c>
      <c r="J59">
        <v>1.0940000000000001</v>
      </c>
    </row>
    <row r="60" spans="1:10">
      <c r="A60" t="str">
        <f t="shared" si="0"/>
        <v>44548ATL</v>
      </c>
      <c r="B60" s="1">
        <v>44548</v>
      </c>
      <c r="C60">
        <v>25</v>
      </c>
      <c r="D60" s="2" t="s">
        <v>1168</v>
      </c>
      <c r="E60">
        <v>1.0860000000000001</v>
      </c>
      <c r="F60">
        <v>1.099</v>
      </c>
      <c r="G60">
        <v>0.96799999999999997</v>
      </c>
      <c r="H60">
        <v>1.0760000000000001</v>
      </c>
      <c r="I60">
        <v>1.095</v>
      </c>
      <c r="J60">
        <v>1.0940000000000001</v>
      </c>
    </row>
    <row r="61" spans="1:10">
      <c r="A61" t="str">
        <f t="shared" si="0"/>
        <v>44549ATL</v>
      </c>
      <c r="B61" s="1">
        <v>44549</v>
      </c>
      <c r="C61">
        <v>26</v>
      </c>
      <c r="D61" s="2" t="s">
        <v>1168</v>
      </c>
      <c r="E61">
        <v>1.091</v>
      </c>
      <c r="F61">
        <v>1.1499999999999999</v>
      </c>
      <c r="G61">
        <v>1.228</v>
      </c>
      <c r="H61">
        <v>1.087</v>
      </c>
      <c r="I61">
        <v>1.095</v>
      </c>
      <c r="J61">
        <v>1.0940000000000001</v>
      </c>
    </row>
    <row r="62" spans="1:10">
      <c r="A62" t="str">
        <f t="shared" si="0"/>
        <v>44550ATL</v>
      </c>
      <c r="B62" s="1">
        <v>44550</v>
      </c>
      <c r="C62">
        <v>26</v>
      </c>
      <c r="D62" s="2" t="s">
        <v>1168</v>
      </c>
      <c r="E62">
        <v>1.091</v>
      </c>
      <c r="F62">
        <v>1.1499999999999999</v>
      </c>
      <c r="G62">
        <v>1.228</v>
      </c>
      <c r="H62">
        <v>1.087</v>
      </c>
      <c r="I62">
        <v>1.095</v>
      </c>
      <c r="J62">
        <v>1.0940000000000001</v>
      </c>
    </row>
    <row r="63" spans="1:10">
      <c r="A63" t="str">
        <f t="shared" si="0"/>
        <v>44551ATL</v>
      </c>
      <c r="B63" s="1">
        <v>44551</v>
      </c>
      <c r="C63">
        <v>26</v>
      </c>
      <c r="D63" s="2" t="s">
        <v>1168</v>
      </c>
      <c r="E63">
        <v>1.091</v>
      </c>
      <c r="F63">
        <v>1.1499999999999999</v>
      </c>
      <c r="G63">
        <v>1.228</v>
      </c>
      <c r="H63">
        <v>1.087</v>
      </c>
      <c r="I63">
        <v>1.095</v>
      </c>
      <c r="J63">
        <v>1.0940000000000001</v>
      </c>
    </row>
    <row r="64" spans="1:10">
      <c r="A64" t="str">
        <f t="shared" si="0"/>
        <v>44552ATL</v>
      </c>
      <c r="B64" s="1">
        <v>44552</v>
      </c>
      <c r="C64">
        <v>26</v>
      </c>
      <c r="D64" s="2" t="s">
        <v>1168</v>
      </c>
      <c r="E64">
        <v>1.091</v>
      </c>
      <c r="F64">
        <v>1.1499999999999999</v>
      </c>
      <c r="G64">
        <v>1.228</v>
      </c>
      <c r="H64">
        <v>1.087</v>
      </c>
      <c r="I64">
        <v>1.095</v>
      </c>
      <c r="J64">
        <v>1.0940000000000001</v>
      </c>
    </row>
    <row r="65" spans="1:10">
      <c r="A65" t="str">
        <f t="shared" si="0"/>
        <v>44553ATL</v>
      </c>
      <c r="B65" s="1">
        <v>44553</v>
      </c>
      <c r="C65">
        <v>26</v>
      </c>
      <c r="D65" s="2" t="s">
        <v>1168</v>
      </c>
      <c r="E65">
        <v>1.091</v>
      </c>
      <c r="F65">
        <v>1.1499999999999999</v>
      </c>
      <c r="G65">
        <v>1.228</v>
      </c>
      <c r="H65">
        <v>1.087</v>
      </c>
      <c r="I65">
        <v>1.095</v>
      </c>
      <c r="J65">
        <v>1.0940000000000001</v>
      </c>
    </row>
    <row r="66" spans="1:10">
      <c r="A66" t="str">
        <f t="shared" si="0"/>
        <v>44554ATL</v>
      </c>
      <c r="B66" s="1">
        <v>44554</v>
      </c>
      <c r="C66">
        <v>26</v>
      </c>
      <c r="D66" s="2" t="s">
        <v>1168</v>
      </c>
      <c r="E66">
        <v>1.091</v>
      </c>
      <c r="F66">
        <v>1.095</v>
      </c>
      <c r="G66">
        <v>1.079</v>
      </c>
      <c r="H66">
        <v>1.087</v>
      </c>
      <c r="I66">
        <v>1.095</v>
      </c>
      <c r="J66">
        <v>1.0940000000000001</v>
      </c>
    </row>
    <row r="67" spans="1:10">
      <c r="A67" t="str">
        <f t="shared" ref="A67:A130" si="1">_xlfn.CONCAT(B67,D67)</f>
        <v>44555ATL</v>
      </c>
      <c r="B67" s="1">
        <v>44555</v>
      </c>
      <c r="C67">
        <v>25</v>
      </c>
      <c r="D67" s="2" t="s">
        <v>1168</v>
      </c>
      <c r="E67">
        <v>1.0880000000000001</v>
      </c>
      <c r="F67">
        <v>1.1140000000000001</v>
      </c>
      <c r="G67">
        <v>1.0189999999999999</v>
      </c>
      <c r="H67">
        <v>1.087</v>
      </c>
      <c r="I67">
        <v>1.091</v>
      </c>
      <c r="J67">
        <v>1.0940000000000001</v>
      </c>
    </row>
    <row r="68" spans="1:10">
      <c r="A68" t="str">
        <f t="shared" si="1"/>
        <v>44556ATL</v>
      </c>
      <c r="B68" s="1">
        <v>44556</v>
      </c>
      <c r="C68">
        <v>25</v>
      </c>
      <c r="D68" s="2" t="s">
        <v>1168</v>
      </c>
      <c r="E68">
        <v>1.0880000000000001</v>
      </c>
      <c r="F68">
        <v>1.1140000000000001</v>
      </c>
      <c r="G68">
        <v>1.0189999999999999</v>
      </c>
      <c r="H68">
        <v>1.087</v>
      </c>
      <c r="I68">
        <v>1.091</v>
      </c>
      <c r="J68">
        <v>1.0940000000000001</v>
      </c>
    </row>
    <row r="69" spans="1:10">
      <c r="A69" t="str">
        <f t="shared" si="1"/>
        <v>44557ATL</v>
      </c>
      <c r="B69" s="1">
        <v>44557</v>
      </c>
      <c r="C69">
        <v>25</v>
      </c>
      <c r="D69" s="2" t="s">
        <v>1168</v>
      </c>
      <c r="E69">
        <v>1.0880000000000001</v>
      </c>
      <c r="F69">
        <v>1.0549999999999999</v>
      </c>
      <c r="G69">
        <v>1.0669999999999999</v>
      </c>
      <c r="H69">
        <v>1.087</v>
      </c>
      <c r="I69">
        <v>1.089</v>
      </c>
      <c r="J69">
        <v>1.0940000000000001</v>
      </c>
    </row>
    <row r="70" spans="1:10">
      <c r="A70" t="str">
        <f t="shared" si="1"/>
        <v>44558ATL</v>
      </c>
      <c r="B70" s="1">
        <v>44558</v>
      </c>
      <c r="C70">
        <v>25</v>
      </c>
      <c r="D70" s="2" t="s">
        <v>1168</v>
      </c>
      <c r="E70">
        <v>1.0880000000000001</v>
      </c>
      <c r="F70">
        <v>1.0549999999999999</v>
      </c>
      <c r="G70">
        <v>1.0669999999999999</v>
      </c>
      <c r="H70">
        <v>1.087</v>
      </c>
      <c r="I70">
        <v>1.089</v>
      </c>
      <c r="J70">
        <v>1.0940000000000001</v>
      </c>
    </row>
    <row r="71" spans="1:10">
      <c r="A71" t="str">
        <f t="shared" si="1"/>
        <v>44559ATL</v>
      </c>
      <c r="B71" s="1">
        <v>44559</v>
      </c>
      <c r="C71">
        <v>26</v>
      </c>
      <c r="D71" s="2" t="s">
        <v>1168</v>
      </c>
      <c r="E71">
        <v>1.0940000000000001</v>
      </c>
      <c r="F71">
        <v>1.1299999999999999</v>
      </c>
      <c r="G71">
        <v>1.294</v>
      </c>
      <c r="H71">
        <v>1.099</v>
      </c>
      <c r="I71">
        <v>1.089</v>
      </c>
      <c r="J71">
        <v>1.0940000000000001</v>
      </c>
    </row>
    <row r="72" spans="1:10">
      <c r="A72" t="str">
        <f t="shared" si="1"/>
        <v>44560ATL</v>
      </c>
      <c r="B72" s="1">
        <v>44560</v>
      </c>
      <c r="C72">
        <v>27</v>
      </c>
      <c r="D72" s="2" t="s">
        <v>1168</v>
      </c>
      <c r="E72">
        <v>1.0940000000000001</v>
      </c>
      <c r="F72">
        <v>1.1279999999999999</v>
      </c>
      <c r="G72">
        <v>1.2869999999999999</v>
      </c>
      <c r="H72">
        <v>1.0980000000000001</v>
      </c>
      <c r="I72">
        <v>1.089</v>
      </c>
      <c r="J72">
        <v>1.0940000000000001</v>
      </c>
    </row>
    <row r="73" spans="1:10">
      <c r="A73" t="str">
        <f t="shared" si="1"/>
        <v>44561ATL</v>
      </c>
      <c r="B73" s="1">
        <v>44561</v>
      </c>
      <c r="C73">
        <v>27</v>
      </c>
      <c r="D73" s="2" t="s">
        <v>1168</v>
      </c>
      <c r="E73">
        <v>1.099</v>
      </c>
      <c r="F73">
        <v>1.206</v>
      </c>
      <c r="G73">
        <v>1.2549999999999999</v>
      </c>
      <c r="H73">
        <v>1.0980000000000001</v>
      </c>
      <c r="I73">
        <v>1.099</v>
      </c>
      <c r="J73">
        <v>1.0940000000000001</v>
      </c>
    </row>
    <row r="74" spans="1:10">
      <c r="A74" t="str">
        <f t="shared" si="1"/>
        <v>44562ATL</v>
      </c>
      <c r="B74" s="1">
        <v>44562</v>
      </c>
      <c r="C74">
        <v>27</v>
      </c>
      <c r="D74" s="2" t="s">
        <v>1168</v>
      </c>
      <c r="E74">
        <v>1.099</v>
      </c>
      <c r="F74">
        <v>1.206</v>
      </c>
      <c r="G74">
        <v>1.2549999999999999</v>
      </c>
      <c r="H74">
        <v>1.0980000000000001</v>
      </c>
      <c r="I74">
        <v>1.099</v>
      </c>
      <c r="J74">
        <v>1.0940000000000001</v>
      </c>
    </row>
    <row r="75" spans="1:10">
      <c r="A75" t="str">
        <f t="shared" si="1"/>
        <v>44563ATL</v>
      </c>
      <c r="B75" s="1">
        <v>44563</v>
      </c>
      <c r="C75">
        <v>27</v>
      </c>
      <c r="D75" s="2" t="s">
        <v>1168</v>
      </c>
      <c r="E75">
        <v>1.103</v>
      </c>
      <c r="F75">
        <v>1.2589999999999999</v>
      </c>
      <c r="G75">
        <v>1.2330000000000001</v>
      </c>
      <c r="H75">
        <v>1.0980000000000001</v>
      </c>
      <c r="I75">
        <v>1.1060000000000001</v>
      </c>
      <c r="J75">
        <v>1.0940000000000001</v>
      </c>
    </row>
    <row r="76" spans="1:10">
      <c r="A76" t="str">
        <f t="shared" si="1"/>
        <v>44564ATL</v>
      </c>
      <c r="B76" s="1">
        <v>44564</v>
      </c>
      <c r="C76">
        <v>27</v>
      </c>
      <c r="D76" s="2" t="s">
        <v>1168</v>
      </c>
      <c r="E76">
        <v>1.103</v>
      </c>
      <c r="F76">
        <v>1.2589999999999999</v>
      </c>
      <c r="G76">
        <v>1.2330000000000001</v>
      </c>
      <c r="H76">
        <v>1.0980000000000001</v>
      </c>
      <c r="I76">
        <v>1.1060000000000001</v>
      </c>
      <c r="J76">
        <v>1.0940000000000001</v>
      </c>
    </row>
    <row r="77" spans="1:10">
      <c r="A77" t="str">
        <f t="shared" si="1"/>
        <v>44565ATL</v>
      </c>
      <c r="B77" s="1">
        <v>44565</v>
      </c>
      <c r="C77">
        <v>27</v>
      </c>
      <c r="D77" s="2" t="s">
        <v>1168</v>
      </c>
      <c r="E77">
        <v>1.103</v>
      </c>
      <c r="F77">
        <v>1.2589999999999999</v>
      </c>
      <c r="G77">
        <v>1.2330000000000001</v>
      </c>
      <c r="H77">
        <v>1.0980000000000001</v>
      </c>
      <c r="I77">
        <v>1.1060000000000001</v>
      </c>
      <c r="J77">
        <v>1.0940000000000001</v>
      </c>
    </row>
    <row r="78" spans="1:10">
      <c r="A78" t="str">
        <f t="shared" si="1"/>
        <v>44566ATL</v>
      </c>
      <c r="B78" s="1">
        <v>44566</v>
      </c>
      <c r="C78">
        <v>27</v>
      </c>
      <c r="D78" s="2" t="s">
        <v>1168</v>
      </c>
      <c r="E78">
        <v>1.109</v>
      </c>
      <c r="F78">
        <v>1.2749999999999999</v>
      </c>
      <c r="G78">
        <v>1.335</v>
      </c>
      <c r="H78">
        <v>1.0980000000000001</v>
      </c>
      <c r="I78">
        <v>1.119</v>
      </c>
      <c r="J78">
        <v>1.0940000000000001</v>
      </c>
    </row>
    <row r="79" spans="1:10">
      <c r="A79" t="str">
        <f t="shared" si="1"/>
        <v>44567ATL</v>
      </c>
      <c r="B79" s="1">
        <v>44567</v>
      </c>
      <c r="C79">
        <v>27</v>
      </c>
      <c r="D79" s="2" t="s">
        <v>1168</v>
      </c>
      <c r="E79">
        <v>1.109</v>
      </c>
      <c r="F79">
        <v>1.2749999999999999</v>
      </c>
      <c r="G79">
        <v>1.335</v>
      </c>
      <c r="H79">
        <v>1.0980000000000001</v>
      </c>
      <c r="I79">
        <v>1.119</v>
      </c>
      <c r="J79">
        <v>1.0940000000000001</v>
      </c>
    </row>
    <row r="80" spans="1:10">
      <c r="A80" t="str">
        <f t="shared" si="1"/>
        <v>44568ATL</v>
      </c>
      <c r="B80" s="1">
        <v>44568</v>
      </c>
      <c r="C80">
        <v>27</v>
      </c>
      <c r="D80" s="2" t="s">
        <v>1168</v>
      </c>
      <c r="E80">
        <v>1.107</v>
      </c>
      <c r="F80">
        <v>1.1950000000000001</v>
      </c>
      <c r="G80">
        <v>1.016</v>
      </c>
      <c r="H80">
        <v>1.0980000000000001</v>
      </c>
      <c r="I80">
        <v>1.113</v>
      </c>
      <c r="J80">
        <v>1.0940000000000001</v>
      </c>
    </row>
    <row r="81" spans="1:10">
      <c r="A81" t="str">
        <f t="shared" si="1"/>
        <v>44569ATL</v>
      </c>
      <c r="B81" s="1">
        <v>44569</v>
      </c>
      <c r="C81">
        <v>27</v>
      </c>
      <c r="D81" s="2" t="s">
        <v>1168</v>
      </c>
      <c r="E81">
        <v>1.107</v>
      </c>
      <c r="F81">
        <v>1.1950000000000001</v>
      </c>
      <c r="G81">
        <v>1.016</v>
      </c>
      <c r="H81">
        <v>1.0980000000000001</v>
      </c>
      <c r="I81">
        <v>1.113</v>
      </c>
      <c r="J81">
        <v>1.0940000000000001</v>
      </c>
    </row>
    <row r="82" spans="1:10">
      <c r="A82" t="str">
        <f t="shared" si="1"/>
        <v>44570ATL</v>
      </c>
      <c r="B82" s="1">
        <v>44570</v>
      </c>
      <c r="C82">
        <v>27</v>
      </c>
      <c r="D82" s="2" t="s">
        <v>1168</v>
      </c>
      <c r="E82">
        <v>1.1100000000000001</v>
      </c>
      <c r="F82">
        <v>1.19</v>
      </c>
      <c r="G82">
        <v>1.2130000000000001</v>
      </c>
      <c r="H82">
        <v>1.0980000000000001</v>
      </c>
      <c r="I82">
        <v>1.119</v>
      </c>
      <c r="J82">
        <v>1.0940000000000001</v>
      </c>
    </row>
    <row r="83" spans="1:10">
      <c r="A83" t="str">
        <f t="shared" si="1"/>
        <v>44571ATL</v>
      </c>
      <c r="B83" s="1">
        <v>44571</v>
      </c>
      <c r="C83">
        <v>28</v>
      </c>
      <c r="D83" s="2" t="s">
        <v>1168</v>
      </c>
      <c r="E83">
        <v>1.1100000000000001</v>
      </c>
      <c r="F83">
        <v>1.19</v>
      </c>
      <c r="G83">
        <v>1.2130000000000001</v>
      </c>
      <c r="H83">
        <v>1.0980000000000001</v>
      </c>
      <c r="I83">
        <v>1.119</v>
      </c>
      <c r="J83">
        <v>1.0940000000000001</v>
      </c>
    </row>
    <row r="84" spans="1:10">
      <c r="A84" t="str">
        <f t="shared" si="1"/>
        <v>44572ATL</v>
      </c>
      <c r="B84" s="1">
        <v>44572</v>
      </c>
      <c r="C84">
        <v>28</v>
      </c>
      <c r="D84" s="2" t="s">
        <v>1168</v>
      </c>
      <c r="E84">
        <v>1.1100000000000001</v>
      </c>
      <c r="F84">
        <v>1.1200000000000001</v>
      </c>
      <c r="G84">
        <v>1.1200000000000001</v>
      </c>
      <c r="H84">
        <v>1.0980000000000001</v>
      </c>
      <c r="I84">
        <v>1.119</v>
      </c>
      <c r="J84">
        <v>1.0940000000000001</v>
      </c>
    </row>
    <row r="85" spans="1:10">
      <c r="A85" t="str">
        <f t="shared" si="1"/>
        <v>44573ATL</v>
      </c>
      <c r="B85" s="1">
        <v>44573</v>
      </c>
      <c r="C85">
        <v>28</v>
      </c>
      <c r="D85" s="2" t="s">
        <v>1168</v>
      </c>
      <c r="E85">
        <v>1.1100000000000001</v>
      </c>
      <c r="F85">
        <v>1.1200000000000001</v>
      </c>
      <c r="G85">
        <v>1.1200000000000001</v>
      </c>
      <c r="H85">
        <v>1.0980000000000001</v>
      </c>
      <c r="I85">
        <v>1.119</v>
      </c>
      <c r="J85">
        <v>1.0940000000000001</v>
      </c>
    </row>
    <row r="86" spans="1:10">
      <c r="A86" t="str">
        <f t="shared" si="1"/>
        <v>44574ATL</v>
      </c>
      <c r="B86" s="1">
        <v>44574</v>
      </c>
      <c r="C86">
        <v>28</v>
      </c>
      <c r="D86" s="2" t="s">
        <v>1168</v>
      </c>
      <c r="E86">
        <v>1.1100000000000001</v>
      </c>
      <c r="F86">
        <v>1.1200000000000001</v>
      </c>
      <c r="G86">
        <v>1.1200000000000001</v>
      </c>
      <c r="H86">
        <v>1.0980000000000001</v>
      </c>
      <c r="I86">
        <v>1.119</v>
      </c>
      <c r="J86">
        <v>1.0940000000000001</v>
      </c>
    </row>
    <row r="87" spans="1:10">
      <c r="A87" t="str">
        <f t="shared" si="1"/>
        <v>44575ATL</v>
      </c>
      <c r="B87" s="1">
        <v>44575</v>
      </c>
      <c r="C87">
        <v>28</v>
      </c>
      <c r="D87" s="2" t="s">
        <v>1168</v>
      </c>
      <c r="E87">
        <v>1.111</v>
      </c>
      <c r="F87">
        <v>1.159</v>
      </c>
      <c r="G87">
        <v>1.135</v>
      </c>
      <c r="H87">
        <v>1.101</v>
      </c>
      <c r="I87">
        <v>1.119</v>
      </c>
      <c r="J87">
        <v>1.0940000000000001</v>
      </c>
    </row>
    <row r="88" spans="1:10">
      <c r="A88" t="str">
        <f t="shared" si="1"/>
        <v>44576ATL</v>
      </c>
      <c r="B88" s="1">
        <v>44576</v>
      </c>
      <c r="C88">
        <v>28</v>
      </c>
      <c r="D88" s="2" t="s">
        <v>1168</v>
      </c>
      <c r="E88">
        <v>1.111</v>
      </c>
      <c r="F88">
        <v>1.159</v>
      </c>
      <c r="G88">
        <v>1.135</v>
      </c>
      <c r="H88">
        <v>1.101</v>
      </c>
      <c r="I88">
        <v>1.119</v>
      </c>
      <c r="J88">
        <v>1.0940000000000001</v>
      </c>
    </row>
    <row r="89" spans="1:10">
      <c r="A89" t="str">
        <f t="shared" si="1"/>
        <v>44577ATL</v>
      </c>
      <c r="B89" s="1">
        <v>44577</v>
      </c>
      <c r="C89">
        <v>28</v>
      </c>
      <c r="D89" s="2" t="s">
        <v>1168</v>
      </c>
      <c r="E89">
        <v>1.1140000000000001</v>
      </c>
      <c r="F89">
        <v>1.169</v>
      </c>
      <c r="G89">
        <v>1.2490000000000001</v>
      </c>
      <c r="H89">
        <v>1.101</v>
      </c>
      <c r="I89">
        <v>1.1240000000000001</v>
      </c>
      <c r="J89">
        <v>1.0940000000000001</v>
      </c>
    </row>
    <row r="90" spans="1:10">
      <c r="A90" t="str">
        <f t="shared" si="1"/>
        <v>44578ATL</v>
      </c>
      <c r="B90" s="1">
        <v>44578</v>
      </c>
      <c r="C90">
        <v>28</v>
      </c>
      <c r="D90" s="2" t="s">
        <v>1168</v>
      </c>
      <c r="E90">
        <v>1.117</v>
      </c>
      <c r="F90">
        <v>1.208</v>
      </c>
      <c r="G90">
        <v>1.242</v>
      </c>
      <c r="H90">
        <v>1.1080000000000001</v>
      </c>
      <c r="I90">
        <v>1.1240000000000001</v>
      </c>
      <c r="J90">
        <v>1.0940000000000001</v>
      </c>
    </row>
    <row r="91" spans="1:10">
      <c r="A91" t="str">
        <f t="shared" si="1"/>
        <v>44579ATL</v>
      </c>
      <c r="B91" s="1">
        <v>44579</v>
      </c>
      <c r="C91">
        <v>29</v>
      </c>
      <c r="D91" s="2" t="s">
        <v>1168</v>
      </c>
      <c r="E91">
        <v>1.117</v>
      </c>
      <c r="F91">
        <v>1.208</v>
      </c>
      <c r="G91">
        <v>1.242</v>
      </c>
      <c r="H91">
        <v>1.1080000000000001</v>
      </c>
      <c r="I91">
        <v>1.1240000000000001</v>
      </c>
      <c r="J91">
        <v>1.0940000000000001</v>
      </c>
    </row>
    <row r="92" spans="1:10">
      <c r="A92" t="str">
        <f t="shared" si="1"/>
        <v>44580ATL</v>
      </c>
      <c r="B92" s="1">
        <v>44580</v>
      </c>
      <c r="C92">
        <v>30</v>
      </c>
      <c r="D92" s="2" t="s">
        <v>1168</v>
      </c>
      <c r="E92">
        <v>1.1160000000000001</v>
      </c>
      <c r="F92">
        <v>1.194</v>
      </c>
      <c r="G92">
        <v>1.0980000000000001</v>
      </c>
      <c r="H92">
        <v>1.107</v>
      </c>
      <c r="I92">
        <v>1.1240000000000001</v>
      </c>
      <c r="J92">
        <v>1.0940000000000001</v>
      </c>
    </row>
    <row r="93" spans="1:10">
      <c r="A93" t="str">
        <f t="shared" si="1"/>
        <v>44581ATL</v>
      </c>
      <c r="B93" s="1">
        <v>44581</v>
      </c>
      <c r="C93">
        <v>30</v>
      </c>
      <c r="D93" s="2" t="s">
        <v>1168</v>
      </c>
      <c r="E93">
        <v>1.1160000000000001</v>
      </c>
      <c r="F93">
        <v>1.194</v>
      </c>
      <c r="G93">
        <v>1.0980000000000001</v>
      </c>
      <c r="H93">
        <v>1.107</v>
      </c>
      <c r="I93">
        <v>1.1240000000000001</v>
      </c>
      <c r="J93">
        <v>1.0940000000000001</v>
      </c>
    </row>
    <row r="94" spans="1:10">
      <c r="A94" t="str">
        <f t="shared" si="1"/>
        <v>44582ATL</v>
      </c>
      <c r="B94" s="1">
        <v>44582</v>
      </c>
      <c r="C94">
        <v>30</v>
      </c>
      <c r="D94" s="2" t="s">
        <v>1168</v>
      </c>
      <c r="E94">
        <v>1.117</v>
      </c>
      <c r="F94">
        <v>1.1579999999999999</v>
      </c>
      <c r="G94">
        <v>1.143</v>
      </c>
      <c r="H94">
        <v>1.109</v>
      </c>
      <c r="I94">
        <v>1.1240000000000001</v>
      </c>
      <c r="J94">
        <v>1.0940000000000001</v>
      </c>
    </row>
    <row r="95" spans="1:10">
      <c r="A95" t="str">
        <f t="shared" si="1"/>
        <v>44583ATL</v>
      </c>
      <c r="B95" s="1">
        <v>44583</v>
      </c>
      <c r="C95">
        <v>30</v>
      </c>
      <c r="D95" s="2" t="s">
        <v>1168</v>
      </c>
      <c r="E95">
        <v>1.117</v>
      </c>
      <c r="F95">
        <v>1.1579999999999999</v>
      </c>
      <c r="G95">
        <v>1.143</v>
      </c>
      <c r="H95">
        <v>1.109</v>
      </c>
      <c r="I95">
        <v>1.1240000000000001</v>
      </c>
      <c r="J95">
        <v>1.0940000000000001</v>
      </c>
    </row>
    <row r="96" spans="1:10">
      <c r="A96" t="str">
        <f t="shared" si="1"/>
        <v>44584ATL</v>
      </c>
      <c r="B96" s="1">
        <v>44584</v>
      </c>
      <c r="C96">
        <v>30</v>
      </c>
      <c r="D96" s="2" t="s">
        <v>1168</v>
      </c>
      <c r="E96">
        <v>1.1180000000000001</v>
      </c>
      <c r="F96">
        <v>1.133</v>
      </c>
      <c r="G96">
        <v>1.161</v>
      </c>
      <c r="H96">
        <v>1.111</v>
      </c>
      <c r="I96">
        <v>1.1240000000000001</v>
      </c>
      <c r="J96">
        <v>1.0940000000000001</v>
      </c>
    </row>
    <row r="97" spans="1:10">
      <c r="A97" t="str">
        <f t="shared" si="1"/>
        <v>44585ATL</v>
      </c>
      <c r="B97" s="1">
        <v>44585</v>
      </c>
      <c r="C97">
        <v>30</v>
      </c>
      <c r="D97" s="2" t="s">
        <v>1168</v>
      </c>
      <c r="E97">
        <v>1.1180000000000001</v>
      </c>
      <c r="F97">
        <v>1.133</v>
      </c>
      <c r="G97">
        <v>1.161</v>
      </c>
      <c r="H97">
        <v>1.111</v>
      </c>
      <c r="I97">
        <v>1.1240000000000001</v>
      </c>
      <c r="J97">
        <v>1.0940000000000001</v>
      </c>
    </row>
    <row r="98" spans="1:10">
      <c r="A98" t="str">
        <f t="shared" si="1"/>
        <v>44586ATL</v>
      </c>
      <c r="B98" s="1">
        <v>44586</v>
      </c>
      <c r="C98">
        <v>29</v>
      </c>
      <c r="D98" s="2" t="s">
        <v>1168</v>
      </c>
      <c r="E98">
        <v>1.1120000000000001</v>
      </c>
      <c r="F98">
        <v>1.0580000000000001</v>
      </c>
      <c r="G98">
        <v>0.878</v>
      </c>
      <c r="H98">
        <v>1.111</v>
      </c>
      <c r="I98">
        <v>1.1140000000000001</v>
      </c>
      <c r="J98">
        <v>1.0940000000000001</v>
      </c>
    </row>
    <row r="99" spans="1:10">
      <c r="A99" t="str">
        <f t="shared" si="1"/>
        <v>44587ATL</v>
      </c>
      <c r="B99" s="1">
        <v>44587</v>
      </c>
      <c r="C99">
        <v>29</v>
      </c>
      <c r="D99" s="2" t="s">
        <v>1168</v>
      </c>
      <c r="E99">
        <v>1.1120000000000001</v>
      </c>
      <c r="F99">
        <v>1.0580000000000001</v>
      </c>
      <c r="G99">
        <v>0.878</v>
      </c>
      <c r="H99">
        <v>1.111</v>
      </c>
      <c r="I99">
        <v>1.1140000000000001</v>
      </c>
      <c r="J99">
        <v>1.0940000000000001</v>
      </c>
    </row>
    <row r="100" spans="1:10">
      <c r="A100" t="str">
        <f t="shared" si="1"/>
        <v>44588ATL</v>
      </c>
      <c r="B100" s="1">
        <v>44588</v>
      </c>
      <c r="C100">
        <v>29</v>
      </c>
      <c r="D100" s="2" t="s">
        <v>1168</v>
      </c>
      <c r="E100">
        <v>1.1120000000000001</v>
      </c>
      <c r="F100">
        <v>1.0580000000000001</v>
      </c>
      <c r="G100">
        <v>0.878</v>
      </c>
      <c r="H100">
        <v>1.111</v>
      </c>
      <c r="I100">
        <v>1.1140000000000001</v>
      </c>
      <c r="J100">
        <v>1.0940000000000001</v>
      </c>
    </row>
    <row r="101" spans="1:10">
      <c r="A101" t="str">
        <f t="shared" si="1"/>
        <v>44589ATL</v>
      </c>
      <c r="B101" s="1">
        <v>44589</v>
      </c>
      <c r="C101">
        <v>29</v>
      </c>
      <c r="D101" s="2" t="s">
        <v>1168</v>
      </c>
      <c r="E101">
        <v>1.1100000000000001</v>
      </c>
      <c r="F101">
        <v>1.0129999999999999</v>
      </c>
      <c r="G101">
        <v>1.014</v>
      </c>
      <c r="H101">
        <v>1.107</v>
      </c>
      <c r="I101">
        <v>1.1140000000000001</v>
      </c>
      <c r="J101">
        <v>1.0940000000000001</v>
      </c>
    </row>
    <row r="102" spans="1:10">
      <c r="A102" t="str">
        <f t="shared" si="1"/>
        <v>44590ATL</v>
      </c>
      <c r="B102" s="1">
        <v>44590</v>
      </c>
      <c r="C102">
        <v>29</v>
      </c>
      <c r="D102" s="2" t="s">
        <v>1168</v>
      </c>
      <c r="E102">
        <v>1.1100000000000001</v>
      </c>
      <c r="F102">
        <v>1.0129999999999999</v>
      </c>
      <c r="G102">
        <v>1.014</v>
      </c>
      <c r="H102">
        <v>1.107</v>
      </c>
      <c r="I102">
        <v>1.1140000000000001</v>
      </c>
      <c r="J102">
        <v>1.0940000000000001</v>
      </c>
    </row>
    <row r="103" spans="1:10">
      <c r="A103" t="str">
        <f t="shared" si="1"/>
        <v>44591ATL</v>
      </c>
      <c r="B103" s="1">
        <v>44591</v>
      </c>
      <c r="C103">
        <v>27</v>
      </c>
      <c r="D103" s="2" t="s">
        <v>1168</v>
      </c>
      <c r="E103">
        <v>1.1060000000000001</v>
      </c>
      <c r="F103">
        <v>0.93400000000000005</v>
      </c>
      <c r="G103">
        <v>0.90900000000000003</v>
      </c>
      <c r="H103">
        <v>1.0980000000000001</v>
      </c>
      <c r="I103">
        <v>1.1140000000000001</v>
      </c>
      <c r="J103">
        <v>1.0940000000000001</v>
      </c>
    </row>
    <row r="104" spans="1:10">
      <c r="A104" t="str">
        <f t="shared" si="1"/>
        <v>44592ATL</v>
      </c>
      <c r="B104" s="1">
        <v>44592</v>
      </c>
      <c r="C104">
        <v>27</v>
      </c>
      <c r="D104" s="2" t="s">
        <v>1168</v>
      </c>
      <c r="E104">
        <v>1.1060000000000001</v>
      </c>
      <c r="F104">
        <v>0.93400000000000005</v>
      </c>
      <c r="G104">
        <v>0.90900000000000003</v>
      </c>
      <c r="H104">
        <v>1.0980000000000001</v>
      </c>
      <c r="I104">
        <v>1.1140000000000001</v>
      </c>
      <c r="J104">
        <v>1.0940000000000001</v>
      </c>
    </row>
    <row r="105" spans="1:10">
      <c r="A105" t="str">
        <f t="shared" si="1"/>
        <v>44593ATL</v>
      </c>
      <c r="B105" s="1">
        <v>44593</v>
      </c>
      <c r="C105">
        <v>27</v>
      </c>
      <c r="D105" s="2" t="s">
        <v>1168</v>
      </c>
      <c r="E105">
        <v>1.107</v>
      </c>
      <c r="F105">
        <v>1.03</v>
      </c>
      <c r="G105">
        <v>1.163</v>
      </c>
      <c r="H105">
        <v>1.101</v>
      </c>
      <c r="I105">
        <v>1.1140000000000001</v>
      </c>
      <c r="J105">
        <v>1.0940000000000001</v>
      </c>
    </row>
    <row r="106" spans="1:10">
      <c r="A106" t="str">
        <f t="shared" si="1"/>
        <v>44594ATL</v>
      </c>
      <c r="B106" s="1">
        <v>44594</v>
      </c>
      <c r="C106">
        <v>27</v>
      </c>
      <c r="D106" s="2" t="s">
        <v>1168</v>
      </c>
      <c r="E106">
        <v>1.107</v>
      </c>
      <c r="F106">
        <v>1.0489999999999999</v>
      </c>
      <c r="G106">
        <v>1.0720000000000001</v>
      </c>
      <c r="H106">
        <v>1.1000000000000001</v>
      </c>
      <c r="I106">
        <v>1.1140000000000001</v>
      </c>
      <c r="J106">
        <v>1.0940000000000001</v>
      </c>
    </row>
    <row r="107" spans="1:10">
      <c r="A107" t="str">
        <f t="shared" si="1"/>
        <v>44595ATL</v>
      </c>
      <c r="B107" s="1">
        <v>44595</v>
      </c>
      <c r="C107">
        <v>27</v>
      </c>
      <c r="D107" s="2" t="s">
        <v>1168</v>
      </c>
      <c r="E107">
        <v>1.107</v>
      </c>
      <c r="F107">
        <v>1.0489999999999999</v>
      </c>
      <c r="G107">
        <v>1.0720000000000001</v>
      </c>
      <c r="H107">
        <v>1.1000000000000001</v>
      </c>
      <c r="I107">
        <v>1.1140000000000001</v>
      </c>
      <c r="J107">
        <v>1.0940000000000001</v>
      </c>
    </row>
    <row r="108" spans="1:10">
      <c r="A108" t="str">
        <f t="shared" si="1"/>
        <v>44596ATL</v>
      </c>
      <c r="B108" s="1">
        <v>44596</v>
      </c>
      <c r="C108">
        <v>27</v>
      </c>
      <c r="D108" s="2" t="s">
        <v>1168</v>
      </c>
      <c r="E108">
        <v>1.107</v>
      </c>
      <c r="F108">
        <v>1.0489999999999999</v>
      </c>
      <c r="G108">
        <v>1.0720000000000001</v>
      </c>
      <c r="H108">
        <v>1.1000000000000001</v>
      </c>
      <c r="I108">
        <v>1.1140000000000001</v>
      </c>
      <c r="J108">
        <v>1.0940000000000001</v>
      </c>
    </row>
    <row r="109" spans="1:10">
      <c r="A109" t="str">
        <f t="shared" si="1"/>
        <v>44597ATL</v>
      </c>
      <c r="B109" s="1">
        <v>44597</v>
      </c>
      <c r="C109">
        <v>27</v>
      </c>
      <c r="D109" s="2" t="s">
        <v>1168</v>
      </c>
      <c r="E109">
        <v>1.107</v>
      </c>
      <c r="F109">
        <v>1.1200000000000001</v>
      </c>
      <c r="G109">
        <v>1.1220000000000001</v>
      </c>
      <c r="H109">
        <v>1.101</v>
      </c>
      <c r="I109">
        <v>1.1140000000000001</v>
      </c>
      <c r="J109">
        <v>1.0940000000000001</v>
      </c>
    </row>
    <row r="110" spans="1:10">
      <c r="A110" t="str">
        <f t="shared" si="1"/>
        <v>44598ATL</v>
      </c>
      <c r="B110" s="1">
        <v>44598</v>
      </c>
      <c r="C110">
        <v>28</v>
      </c>
      <c r="D110" s="2" t="s">
        <v>1168</v>
      </c>
      <c r="E110">
        <v>1.1100000000000001</v>
      </c>
      <c r="F110">
        <v>1.153</v>
      </c>
      <c r="G110">
        <v>1.266</v>
      </c>
      <c r="H110">
        <v>1.101</v>
      </c>
      <c r="I110">
        <v>1.1200000000000001</v>
      </c>
      <c r="J110">
        <v>1.0940000000000001</v>
      </c>
    </row>
    <row r="111" spans="1:10">
      <c r="A111" t="str">
        <f t="shared" si="1"/>
        <v>44599ATL</v>
      </c>
      <c r="B111" s="1">
        <v>44599</v>
      </c>
      <c r="C111">
        <v>28</v>
      </c>
      <c r="D111" s="2" t="s">
        <v>1168</v>
      </c>
      <c r="E111">
        <v>1.1100000000000001</v>
      </c>
      <c r="F111">
        <v>1.153</v>
      </c>
      <c r="G111">
        <v>1.266</v>
      </c>
      <c r="H111">
        <v>1.101</v>
      </c>
      <c r="I111">
        <v>1.1200000000000001</v>
      </c>
      <c r="J111">
        <v>1.0940000000000001</v>
      </c>
    </row>
    <row r="112" spans="1:10">
      <c r="A112" t="str">
        <f t="shared" si="1"/>
        <v>44600ATL</v>
      </c>
      <c r="B112" s="1">
        <v>44600</v>
      </c>
      <c r="C112">
        <v>27</v>
      </c>
      <c r="D112" s="2" t="s">
        <v>1168</v>
      </c>
      <c r="E112">
        <v>1.109</v>
      </c>
      <c r="F112">
        <v>1.143</v>
      </c>
      <c r="G112">
        <v>1.042</v>
      </c>
      <c r="H112">
        <v>1.101</v>
      </c>
      <c r="I112">
        <v>1.117</v>
      </c>
      <c r="J112">
        <v>1.0940000000000001</v>
      </c>
    </row>
    <row r="113" spans="1:10">
      <c r="A113" t="str">
        <f t="shared" si="1"/>
        <v>44601ATL</v>
      </c>
      <c r="B113" s="1">
        <v>44601</v>
      </c>
      <c r="C113">
        <v>27</v>
      </c>
      <c r="D113" s="2" t="s">
        <v>1168</v>
      </c>
      <c r="E113">
        <v>1.109</v>
      </c>
      <c r="F113">
        <v>1.143</v>
      </c>
      <c r="G113">
        <v>1.042</v>
      </c>
      <c r="H113">
        <v>1.101</v>
      </c>
      <c r="I113">
        <v>1.117</v>
      </c>
      <c r="J113">
        <v>1.0940000000000001</v>
      </c>
    </row>
    <row r="114" spans="1:10">
      <c r="A114" t="str">
        <f t="shared" si="1"/>
        <v>44490BKN</v>
      </c>
      <c r="B114" s="1">
        <v>44490</v>
      </c>
      <c r="C114">
        <v>4</v>
      </c>
      <c r="D114" s="2" t="s">
        <v>1171</v>
      </c>
      <c r="E114">
        <v>1.2010000000000001</v>
      </c>
      <c r="F114">
        <v>1.2010000000000001</v>
      </c>
      <c r="G114">
        <v>1.2010000000000001</v>
      </c>
      <c r="I114">
        <v>1.2010000000000001</v>
      </c>
      <c r="J114">
        <v>1.0980000000000001</v>
      </c>
    </row>
    <row r="115" spans="1:10">
      <c r="A115" t="str">
        <f t="shared" si="1"/>
        <v>44491BKN</v>
      </c>
      <c r="B115" s="1">
        <v>44491</v>
      </c>
      <c r="C115">
        <v>24</v>
      </c>
      <c r="D115" s="2" t="s">
        <v>1171</v>
      </c>
      <c r="E115">
        <v>1.2010000000000001</v>
      </c>
      <c r="F115">
        <v>1.2010000000000001</v>
      </c>
      <c r="G115">
        <v>1.2010000000000001</v>
      </c>
      <c r="I115">
        <v>1.2010000000000001</v>
      </c>
      <c r="J115">
        <v>1.0980000000000001</v>
      </c>
    </row>
    <row r="116" spans="1:10">
      <c r="A116" t="str">
        <f t="shared" si="1"/>
        <v>44492BKN</v>
      </c>
      <c r="B116" s="1">
        <v>44492</v>
      </c>
      <c r="C116">
        <v>28</v>
      </c>
      <c r="D116" s="2" t="s">
        <v>1171</v>
      </c>
      <c r="E116">
        <v>1.2010000000000001</v>
      </c>
      <c r="F116">
        <v>1.2010000000000001</v>
      </c>
      <c r="G116">
        <v>1.2010000000000001</v>
      </c>
      <c r="I116">
        <v>1.2010000000000001</v>
      </c>
      <c r="J116">
        <v>1.0980000000000001</v>
      </c>
    </row>
    <row r="117" spans="1:10">
      <c r="A117" t="str">
        <f t="shared" si="1"/>
        <v>44493BKN</v>
      </c>
      <c r="B117" s="1">
        <v>44493</v>
      </c>
      <c r="C117">
        <v>24</v>
      </c>
      <c r="D117" s="2" t="s">
        <v>1171</v>
      </c>
      <c r="E117">
        <v>1.1399999999999999</v>
      </c>
      <c r="F117">
        <v>1.1399999999999999</v>
      </c>
      <c r="G117">
        <v>1.0760000000000001</v>
      </c>
      <c r="I117">
        <v>1.1399999999999999</v>
      </c>
      <c r="J117">
        <v>1.0980000000000001</v>
      </c>
    </row>
    <row r="118" spans="1:10">
      <c r="A118" t="str">
        <f t="shared" si="1"/>
        <v>44494BKN</v>
      </c>
      <c r="B118" s="1">
        <v>44494</v>
      </c>
      <c r="C118">
        <v>27</v>
      </c>
      <c r="D118" s="2" t="s">
        <v>1171</v>
      </c>
      <c r="E118">
        <v>1.1399999999999999</v>
      </c>
      <c r="F118">
        <v>1.1399999999999999</v>
      </c>
      <c r="G118">
        <v>1.0760000000000001</v>
      </c>
      <c r="I118">
        <v>1.1399999999999999</v>
      </c>
      <c r="J118">
        <v>1.0980000000000001</v>
      </c>
    </row>
    <row r="119" spans="1:10">
      <c r="A119" t="str">
        <f t="shared" si="1"/>
        <v>44495BKN</v>
      </c>
      <c r="B119" s="1">
        <v>44495</v>
      </c>
      <c r="C119">
        <v>24</v>
      </c>
      <c r="D119" s="2" t="s">
        <v>1171</v>
      </c>
      <c r="E119">
        <v>1.1200000000000001</v>
      </c>
      <c r="F119">
        <v>1.1200000000000001</v>
      </c>
      <c r="G119">
        <v>1.079</v>
      </c>
      <c r="H119">
        <v>1.079</v>
      </c>
      <c r="I119">
        <v>1.1399999999999999</v>
      </c>
      <c r="J119">
        <v>1.0980000000000001</v>
      </c>
    </row>
    <row r="120" spans="1:10">
      <c r="A120" t="str">
        <f t="shared" si="1"/>
        <v>44496BKN</v>
      </c>
      <c r="B120" s="1">
        <v>44496</v>
      </c>
      <c r="C120">
        <v>17</v>
      </c>
      <c r="D120" s="2" t="s">
        <v>1171</v>
      </c>
      <c r="E120">
        <v>1.0529999999999999</v>
      </c>
      <c r="F120">
        <v>1.002</v>
      </c>
      <c r="G120">
        <v>0.85499999999999998</v>
      </c>
      <c r="H120">
        <v>0.96599999999999997</v>
      </c>
      <c r="I120">
        <v>1.1399999999999999</v>
      </c>
      <c r="J120">
        <v>1.0980000000000001</v>
      </c>
    </row>
    <row r="121" spans="1:10">
      <c r="A121" t="str">
        <f t="shared" si="1"/>
        <v>44497BKN</v>
      </c>
      <c r="B121" s="1">
        <v>44497</v>
      </c>
      <c r="C121">
        <v>16</v>
      </c>
      <c r="D121" s="2" t="s">
        <v>1171</v>
      </c>
      <c r="E121">
        <v>1.0529999999999999</v>
      </c>
      <c r="F121">
        <v>1.002</v>
      </c>
      <c r="G121">
        <v>0.85499999999999998</v>
      </c>
      <c r="H121">
        <v>0.96599999999999997</v>
      </c>
      <c r="I121">
        <v>1.1399999999999999</v>
      </c>
      <c r="J121">
        <v>1.0980000000000001</v>
      </c>
    </row>
    <row r="122" spans="1:10">
      <c r="A122" t="str">
        <f t="shared" si="1"/>
        <v>44498BKN</v>
      </c>
      <c r="B122" s="1">
        <v>44498</v>
      </c>
      <c r="C122">
        <v>18</v>
      </c>
      <c r="D122" s="2" t="s">
        <v>1171</v>
      </c>
      <c r="E122">
        <v>1.044</v>
      </c>
      <c r="F122">
        <v>0.98</v>
      </c>
      <c r="G122">
        <v>1.01</v>
      </c>
      <c r="H122">
        <v>0.98</v>
      </c>
      <c r="I122">
        <v>1.1399999999999999</v>
      </c>
      <c r="J122">
        <v>1.0980000000000001</v>
      </c>
    </row>
    <row r="123" spans="1:10">
      <c r="A123" t="str">
        <f t="shared" si="1"/>
        <v>44499BKN</v>
      </c>
      <c r="B123" s="1">
        <v>44499</v>
      </c>
      <c r="C123">
        <v>17</v>
      </c>
      <c r="D123" s="2" t="s">
        <v>1171</v>
      </c>
      <c r="E123">
        <v>1.044</v>
      </c>
      <c r="F123">
        <v>0.98</v>
      </c>
      <c r="G123">
        <v>1.01</v>
      </c>
      <c r="H123">
        <v>0.98</v>
      </c>
      <c r="I123">
        <v>1.1399999999999999</v>
      </c>
      <c r="J123">
        <v>1.0980000000000001</v>
      </c>
    </row>
    <row r="124" spans="1:10">
      <c r="A124" t="str">
        <f t="shared" si="1"/>
        <v>44500BKN</v>
      </c>
      <c r="B124" s="1">
        <v>44500</v>
      </c>
      <c r="C124">
        <v>15</v>
      </c>
      <c r="D124" s="2" t="s">
        <v>1171</v>
      </c>
      <c r="E124">
        <v>1.0249999999999999</v>
      </c>
      <c r="F124">
        <v>0.93200000000000005</v>
      </c>
      <c r="G124">
        <v>0.93200000000000005</v>
      </c>
      <c r="H124">
        <v>0.96799999999999997</v>
      </c>
      <c r="I124">
        <v>1.1399999999999999</v>
      </c>
      <c r="J124">
        <v>1.0980000000000001</v>
      </c>
    </row>
    <row r="125" spans="1:10">
      <c r="A125" t="str">
        <f t="shared" si="1"/>
        <v>44501BKN</v>
      </c>
      <c r="B125" s="1">
        <v>44501</v>
      </c>
      <c r="C125">
        <v>14</v>
      </c>
      <c r="D125" s="2" t="s">
        <v>1171</v>
      </c>
      <c r="E125">
        <v>1.0249999999999999</v>
      </c>
      <c r="F125">
        <v>0.93200000000000005</v>
      </c>
      <c r="G125">
        <v>0.93200000000000005</v>
      </c>
      <c r="H125">
        <v>0.96799999999999997</v>
      </c>
      <c r="I125">
        <v>1.1399999999999999</v>
      </c>
      <c r="J125">
        <v>1.0980000000000001</v>
      </c>
    </row>
    <row r="126" spans="1:10">
      <c r="A126" t="str">
        <f t="shared" si="1"/>
        <v>44502BKN</v>
      </c>
      <c r="B126" s="1">
        <v>44502</v>
      </c>
      <c r="C126">
        <v>11</v>
      </c>
      <c r="D126" s="2" t="s">
        <v>1171</v>
      </c>
      <c r="E126">
        <v>1.0129999999999999</v>
      </c>
      <c r="F126">
        <v>0.95899999999999996</v>
      </c>
      <c r="G126">
        <v>0.93300000000000005</v>
      </c>
      <c r="H126">
        <v>0.96099999999999997</v>
      </c>
      <c r="I126">
        <v>1.1399999999999999</v>
      </c>
      <c r="J126">
        <v>1.0980000000000001</v>
      </c>
    </row>
    <row r="127" spans="1:10">
      <c r="A127" t="str">
        <f t="shared" si="1"/>
        <v>44503BKN</v>
      </c>
      <c r="B127" s="1">
        <v>44503</v>
      </c>
      <c r="C127">
        <v>9</v>
      </c>
      <c r="D127" s="2" t="s">
        <v>1171</v>
      </c>
      <c r="E127">
        <v>1.0129999999999999</v>
      </c>
      <c r="F127">
        <v>0.95899999999999996</v>
      </c>
      <c r="G127">
        <v>0.93300000000000005</v>
      </c>
      <c r="H127">
        <v>0.96099999999999997</v>
      </c>
      <c r="I127">
        <v>1.1399999999999999</v>
      </c>
      <c r="J127">
        <v>1.0980000000000001</v>
      </c>
    </row>
    <row r="128" spans="1:10">
      <c r="A128" t="str">
        <f t="shared" si="1"/>
        <v>44504BKN</v>
      </c>
      <c r="B128" s="1">
        <v>44504</v>
      </c>
      <c r="C128">
        <v>9</v>
      </c>
      <c r="D128" s="2" t="s">
        <v>1171</v>
      </c>
      <c r="E128">
        <v>1.0129999999999999</v>
      </c>
      <c r="F128">
        <v>0.95899999999999996</v>
      </c>
      <c r="G128">
        <v>0.93300000000000005</v>
      </c>
      <c r="H128">
        <v>0.96099999999999997</v>
      </c>
      <c r="I128">
        <v>1.1399999999999999</v>
      </c>
      <c r="J128">
        <v>1.0980000000000001</v>
      </c>
    </row>
    <row r="129" spans="1:10">
      <c r="A129" t="str">
        <f t="shared" si="1"/>
        <v>44505BKN</v>
      </c>
      <c r="B129" s="1">
        <v>44505</v>
      </c>
      <c r="C129">
        <v>8</v>
      </c>
      <c r="D129" s="2" t="s">
        <v>1171</v>
      </c>
      <c r="E129">
        <v>1.0169999999999999</v>
      </c>
      <c r="F129">
        <v>0.97199999999999998</v>
      </c>
      <c r="G129">
        <v>1.0489999999999999</v>
      </c>
      <c r="H129">
        <v>0.97599999999999998</v>
      </c>
      <c r="I129">
        <v>1.1399999999999999</v>
      </c>
      <c r="J129">
        <v>1.0980000000000001</v>
      </c>
    </row>
    <row r="130" spans="1:10">
      <c r="A130" t="str">
        <f t="shared" si="1"/>
        <v>44506BKN</v>
      </c>
      <c r="B130" s="1">
        <v>44506</v>
      </c>
      <c r="C130">
        <v>8</v>
      </c>
      <c r="D130" s="2" t="s">
        <v>1171</v>
      </c>
      <c r="E130">
        <v>1.0169999999999999</v>
      </c>
      <c r="F130">
        <v>0.97199999999999998</v>
      </c>
      <c r="G130">
        <v>1.0489999999999999</v>
      </c>
      <c r="H130">
        <v>0.97599999999999998</v>
      </c>
      <c r="I130">
        <v>1.1399999999999999</v>
      </c>
      <c r="J130">
        <v>1.0980000000000001</v>
      </c>
    </row>
    <row r="131" spans="1:10">
      <c r="A131" t="str">
        <f t="shared" ref="A131:A194" si="2">_xlfn.CONCAT(B131,D131)</f>
        <v>44507BKN</v>
      </c>
      <c r="B131" s="1">
        <v>44507</v>
      </c>
      <c r="C131">
        <v>8</v>
      </c>
      <c r="D131" s="2" t="s">
        <v>1171</v>
      </c>
      <c r="E131">
        <v>1.0029999999999999</v>
      </c>
      <c r="F131">
        <v>0.95799999999999996</v>
      </c>
      <c r="G131">
        <v>0.89</v>
      </c>
      <c r="H131">
        <v>0.97599999999999998</v>
      </c>
      <c r="I131">
        <v>1.0580000000000001</v>
      </c>
      <c r="J131">
        <v>1.0980000000000001</v>
      </c>
    </row>
    <row r="132" spans="1:10">
      <c r="A132" t="str">
        <f t="shared" si="2"/>
        <v>44508BKN</v>
      </c>
      <c r="B132" s="1">
        <v>44508</v>
      </c>
      <c r="C132">
        <v>7</v>
      </c>
      <c r="D132" s="2" t="s">
        <v>1171</v>
      </c>
      <c r="E132">
        <v>1.0029999999999999</v>
      </c>
      <c r="F132">
        <v>0.95799999999999996</v>
      </c>
      <c r="G132">
        <v>0.89</v>
      </c>
      <c r="H132">
        <v>0.97599999999999998</v>
      </c>
      <c r="I132">
        <v>1.0580000000000001</v>
      </c>
      <c r="J132">
        <v>1.0980000000000001</v>
      </c>
    </row>
    <row r="133" spans="1:10">
      <c r="A133" t="str">
        <f t="shared" si="2"/>
        <v>44509BKN</v>
      </c>
      <c r="B133" s="1">
        <v>44509</v>
      </c>
      <c r="C133">
        <v>7</v>
      </c>
      <c r="D133" s="2" t="s">
        <v>1171</v>
      </c>
      <c r="E133">
        <v>1.0109999999999999</v>
      </c>
      <c r="F133">
        <v>1.008</v>
      </c>
      <c r="G133">
        <v>1.0900000000000001</v>
      </c>
      <c r="H133">
        <v>0.97599999999999998</v>
      </c>
      <c r="I133">
        <v>1.0649999999999999</v>
      </c>
      <c r="J133">
        <v>1.0980000000000001</v>
      </c>
    </row>
    <row r="134" spans="1:10">
      <c r="A134" t="str">
        <f t="shared" si="2"/>
        <v>44510BKN</v>
      </c>
      <c r="B134" s="1">
        <v>44510</v>
      </c>
      <c r="C134">
        <v>10</v>
      </c>
      <c r="D134" s="2" t="s">
        <v>1171</v>
      </c>
      <c r="E134">
        <v>1.024</v>
      </c>
      <c r="F134">
        <v>1.042</v>
      </c>
      <c r="G134">
        <v>1.1479999999999999</v>
      </c>
      <c r="H134">
        <v>0.97599999999999998</v>
      </c>
      <c r="I134">
        <v>1.0820000000000001</v>
      </c>
      <c r="J134">
        <v>1.0980000000000001</v>
      </c>
    </row>
    <row r="135" spans="1:10">
      <c r="A135" t="str">
        <f t="shared" si="2"/>
        <v>44511BKN</v>
      </c>
      <c r="B135" s="1">
        <v>44511</v>
      </c>
      <c r="C135">
        <v>10</v>
      </c>
      <c r="D135" s="2" t="s">
        <v>1171</v>
      </c>
      <c r="E135">
        <v>1.024</v>
      </c>
      <c r="F135">
        <v>1.042</v>
      </c>
      <c r="G135">
        <v>1.1479999999999999</v>
      </c>
      <c r="H135">
        <v>0.97599999999999998</v>
      </c>
      <c r="I135">
        <v>1.0820000000000001</v>
      </c>
      <c r="J135">
        <v>1.0980000000000001</v>
      </c>
    </row>
    <row r="136" spans="1:10">
      <c r="A136" t="str">
        <f t="shared" si="2"/>
        <v>44512BKN</v>
      </c>
      <c r="B136" s="1">
        <v>44512</v>
      </c>
      <c r="C136">
        <v>5</v>
      </c>
      <c r="D136" s="2" t="s">
        <v>1171</v>
      </c>
      <c r="E136">
        <v>1.008</v>
      </c>
      <c r="F136">
        <v>1.0209999999999999</v>
      </c>
      <c r="G136">
        <v>0.83899999999999997</v>
      </c>
      <c r="H136">
        <v>0.97599999999999998</v>
      </c>
      <c r="I136">
        <v>1.04</v>
      </c>
      <c r="J136">
        <v>1.0980000000000001</v>
      </c>
    </row>
    <row r="137" spans="1:10">
      <c r="A137" t="str">
        <f t="shared" si="2"/>
        <v>44513BKN</v>
      </c>
      <c r="B137" s="1">
        <v>44513</v>
      </c>
      <c r="C137">
        <v>4</v>
      </c>
      <c r="D137" s="2" t="s">
        <v>1171</v>
      </c>
      <c r="E137">
        <v>1.008</v>
      </c>
      <c r="F137">
        <v>1.0209999999999999</v>
      </c>
      <c r="G137">
        <v>0.83899999999999997</v>
      </c>
      <c r="H137">
        <v>0.97599999999999998</v>
      </c>
      <c r="I137">
        <v>1.04</v>
      </c>
      <c r="J137">
        <v>1.0980000000000001</v>
      </c>
    </row>
    <row r="138" spans="1:10">
      <c r="A138" t="str">
        <f t="shared" si="2"/>
        <v>44514BKN</v>
      </c>
      <c r="B138" s="1">
        <v>44514</v>
      </c>
      <c r="C138">
        <v>7</v>
      </c>
      <c r="D138" s="2" t="s">
        <v>1171</v>
      </c>
      <c r="E138">
        <v>1.0169999999999999</v>
      </c>
      <c r="F138">
        <v>1.0349999999999999</v>
      </c>
      <c r="G138">
        <v>1.129</v>
      </c>
      <c r="H138">
        <v>0.97599999999999998</v>
      </c>
      <c r="I138">
        <v>1.052</v>
      </c>
      <c r="J138">
        <v>1.0980000000000001</v>
      </c>
    </row>
    <row r="139" spans="1:10">
      <c r="A139" t="str">
        <f t="shared" si="2"/>
        <v>44515BKN</v>
      </c>
      <c r="B139" s="1">
        <v>44515</v>
      </c>
      <c r="C139">
        <v>6</v>
      </c>
      <c r="D139" s="2" t="s">
        <v>1171</v>
      </c>
      <c r="E139">
        <v>1.0169999999999999</v>
      </c>
      <c r="F139">
        <v>1.0349999999999999</v>
      </c>
      <c r="G139">
        <v>1.129</v>
      </c>
      <c r="H139">
        <v>0.97599999999999998</v>
      </c>
      <c r="I139">
        <v>1.052</v>
      </c>
      <c r="J139">
        <v>1.0980000000000001</v>
      </c>
    </row>
    <row r="140" spans="1:10">
      <c r="A140" t="str">
        <f t="shared" si="2"/>
        <v>44516BKN</v>
      </c>
      <c r="B140" s="1">
        <v>44516</v>
      </c>
      <c r="C140">
        <v>5</v>
      </c>
      <c r="D140" s="2" t="s">
        <v>1171</v>
      </c>
      <c r="E140">
        <v>1.0129999999999999</v>
      </c>
      <c r="F140">
        <v>0.97399999999999998</v>
      </c>
      <c r="G140">
        <v>0.96399999999999997</v>
      </c>
      <c r="H140">
        <v>0.97599999999999998</v>
      </c>
      <c r="I140">
        <v>1.0409999999999999</v>
      </c>
      <c r="J140">
        <v>1.0980000000000001</v>
      </c>
    </row>
    <row r="141" spans="1:10">
      <c r="A141" t="str">
        <f t="shared" si="2"/>
        <v>44517BKN</v>
      </c>
      <c r="B141" s="1">
        <v>44517</v>
      </c>
      <c r="C141">
        <v>8</v>
      </c>
      <c r="D141" s="2" t="s">
        <v>1171</v>
      </c>
      <c r="E141">
        <v>1.0129999999999999</v>
      </c>
      <c r="F141">
        <v>0.97399999999999998</v>
      </c>
      <c r="G141">
        <v>0.96399999999999997</v>
      </c>
      <c r="H141">
        <v>0.97599999999999998</v>
      </c>
      <c r="I141">
        <v>1.0409999999999999</v>
      </c>
      <c r="J141">
        <v>1.0980000000000001</v>
      </c>
    </row>
    <row r="142" spans="1:10">
      <c r="A142" t="str">
        <f t="shared" si="2"/>
        <v>44518BKN</v>
      </c>
      <c r="B142" s="1">
        <v>44518</v>
      </c>
      <c r="C142">
        <v>11</v>
      </c>
      <c r="D142" s="2" t="s">
        <v>1171</v>
      </c>
      <c r="E142">
        <v>1.02</v>
      </c>
      <c r="F142">
        <v>1.07</v>
      </c>
      <c r="G142">
        <v>1.119</v>
      </c>
      <c r="H142">
        <v>0.997</v>
      </c>
      <c r="I142">
        <v>1.0409999999999999</v>
      </c>
      <c r="J142">
        <v>1.0980000000000001</v>
      </c>
    </row>
    <row r="143" spans="1:10">
      <c r="A143" t="str">
        <f t="shared" si="2"/>
        <v>44519BKN</v>
      </c>
      <c r="B143" s="1">
        <v>44519</v>
      </c>
      <c r="C143">
        <v>8</v>
      </c>
      <c r="D143" s="2" t="s">
        <v>1171</v>
      </c>
      <c r="E143">
        <v>1.018</v>
      </c>
      <c r="F143">
        <v>1.026</v>
      </c>
      <c r="G143">
        <v>0.99099999999999999</v>
      </c>
      <c r="H143">
        <v>0.996</v>
      </c>
      <c r="I143">
        <v>1.0409999999999999</v>
      </c>
      <c r="J143">
        <v>1.0980000000000001</v>
      </c>
    </row>
    <row r="144" spans="1:10">
      <c r="A144" t="str">
        <f t="shared" si="2"/>
        <v>44520BKN</v>
      </c>
      <c r="B144" s="1">
        <v>44520</v>
      </c>
      <c r="C144">
        <v>7</v>
      </c>
      <c r="D144" s="2" t="s">
        <v>1171</v>
      </c>
      <c r="E144">
        <v>1.018</v>
      </c>
      <c r="F144">
        <v>1.026</v>
      </c>
      <c r="G144">
        <v>0.99099999999999999</v>
      </c>
      <c r="H144">
        <v>0.996</v>
      </c>
      <c r="I144">
        <v>1.0409999999999999</v>
      </c>
      <c r="J144">
        <v>1.0980000000000001</v>
      </c>
    </row>
    <row r="145" spans="1:10">
      <c r="A145" t="str">
        <f t="shared" si="2"/>
        <v>44521BKN</v>
      </c>
      <c r="B145" s="1">
        <v>44521</v>
      </c>
      <c r="C145">
        <v>9</v>
      </c>
      <c r="D145" s="2" t="s">
        <v>1171</v>
      </c>
      <c r="E145">
        <v>1.024</v>
      </c>
      <c r="F145">
        <v>1.0760000000000001</v>
      </c>
      <c r="G145">
        <v>1.115</v>
      </c>
      <c r="H145">
        <v>1.0089999999999999</v>
      </c>
      <c r="I145">
        <v>1.0409999999999999</v>
      </c>
      <c r="J145">
        <v>1.0980000000000001</v>
      </c>
    </row>
    <row r="146" spans="1:10">
      <c r="A146" t="str">
        <f t="shared" si="2"/>
        <v>44522BKN</v>
      </c>
      <c r="B146" s="1">
        <v>44522</v>
      </c>
      <c r="C146">
        <v>10</v>
      </c>
      <c r="D146" s="2" t="s">
        <v>1171</v>
      </c>
      <c r="E146">
        <v>1.024</v>
      </c>
      <c r="F146">
        <v>1.0760000000000001</v>
      </c>
      <c r="G146">
        <v>1.115</v>
      </c>
      <c r="H146">
        <v>1.0089999999999999</v>
      </c>
      <c r="I146">
        <v>1.0409999999999999</v>
      </c>
      <c r="J146">
        <v>1.0980000000000001</v>
      </c>
    </row>
    <row r="147" spans="1:10">
      <c r="A147" t="str">
        <f t="shared" si="2"/>
        <v>44523BKN</v>
      </c>
      <c r="B147" s="1">
        <v>44523</v>
      </c>
      <c r="C147">
        <v>9</v>
      </c>
      <c r="D147" s="2" t="s">
        <v>1171</v>
      </c>
      <c r="E147">
        <v>1.024</v>
      </c>
      <c r="F147">
        <v>1.0760000000000001</v>
      </c>
      <c r="G147">
        <v>1.115</v>
      </c>
      <c r="H147">
        <v>1.0089999999999999</v>
      </c>
      <c r="I147">
        <v>1.0409999999999999</v>
      </c>
      <c r="J147">
        <v>1.0980000000000001</v>
      </c>
    </row>
    <row r="148" spans="1:10">
      <c r="A148" t="str">
        <f t="shared" si="2"/>
        <v>44524BKN</v>
      </c>
      <c r="B148" s="1">
        <v>44524</v>
      </c>
      <c r="C148">
        <v>9</v>
      </c>
      <c r="D148" s="2" t="s">
        <v>1171</v>
      </c>
      <c r="E148">
        <v>1.0249999999999999</v>
      </c>
      <c r="F148">
        <v>1.052</v>
      </c>
      <c r="G148">
        <v>1.05</v>
      </c>
      <c r="H148">
        <v>1.0089999999999999</v>
      </c>
      <c r="I148">
        <v>1.042</v>
      </c>
      <c r="J148">
        <v>1.0980000000000001</v>
      </c>
    </row>
    <row r="149" spans="1:10">
      <c r="A149" t="str">
        <f t="shared" si="2"/>
        <v>44525BKN</v>
      </c>
      <c r="B149" s="1">
        <v>44525</v>
      </c>
      <c r="C149">
        <v>9</v>
      </c>
      <c r="D149" s="2" t="s">
        <v>1171</v>
      </c>
      <c r="E149">
        <v>1.0249999999999999</v>
      </c>
      <c r="F149">
        <v>1.052</v>
      </c>
      <c r="G149">
        <v>1.05</v>
      </c>
      <c r="H149">
        <v>1.0089999999999999</v>
      </c>
      <c r="I149">
        <v>1.042</v>
      </c>
      <c r="J149">
        <v>1.0980000000000001</v>
      </c>
    </row>
    <row r="150" spans="1:10">
      <c r="A150" t="str">
        <f t="shared" si="2"/>
        <v>44526BKN</v>
      </c>
      <c r="B150" s="1">
        <v>44526</v>
      </c>
      <c r="C150">
        <v>7</v>
      </c>
      <c r="D150" s="2" t="s">
        <v>1171</v>
      </c>
      <c r="E150">
        <v>1.026</v>
      </c>
      <c r="F150">
        <v>1.069</v>
      </c>
      <c r="G150">
        <v>1.042</v>
      </c>
      <c r="H150">
        <v>1.0089999999999999</v>
      </c>
      <c r="I150">
        <v>1.042</v>
      </c>
      <c r="J150">
        <v>1.0980000000000001</v>
      </c>
    </row>
    <row r="151" spans="1:10">
      <c r="A151" t="str">
        <f t="shared" si="2"/>
        <v>44527BKN</v>
      </c>
      <c r="B151" s="1">
        <v>44527</v>
      </c>
      <c r="C151">
        <v>7</v>
      </c>
      <c r="D151" s="2" t="s">
        <v>1171</v>
      </c>
      <c r="E151">
        <v>1.026</v>
      </c>
      <c r="F151">
        <v>1.069</v>
      </c>
      <c r="G151">
        <v>1.042</v>
      </c>
      <c r="H151">
        <v>1.0089999999999999</v>
      </c>
      <c r="I151">
        <v>1.042</v>
      </c>
      <c r="J151">
        <v>1.0980000000000001</v>
      </c>
    </row>
    <row r="152" spans="1:10">
      <c r="A152" t="str">
        <f t="shared" si="2"/>
        <v>44528BKN</v>
      </c>
      <c r="B152" s="1">
        <v>44528</v>
      </c>
      <c r="C152">
        <v>8</v>
      </c>
      <c r="D152" s="2" t="s">
        <v>1171</v>
      </c>
      <c r="E152">
        <v>1.026</v>
      </c>
      <c r="F152">
        <v>1.069</v>
      </c>
      <c r="G152">
        <v>1.042</v>
      </c>
      <c r="H152">
        <v>1.0089999999999999</v>
      </c>
      <c r="I152">
        <v>1.042</v>
      </c>
      <c r="J152">
        <v>1.0980000000000001</v>
      </c>
    </row>
    <row r="153" spans="1:10">
      <c r="A153" t="str">
        <f t="shared" si="2"/>
        <v>44529BKN</v>
      </c>
      <c r="B153" s="1">
        <v>44529</v>
      </c>
      <c r="C153">
        <v>9</v>
      </c>
      <c r="D153" s="2" t="s">
        <v>1171</v>
      </c>
      <c r="E153">
        <v>1.0289999999999999</v>
      </c>
      <c r="F153">
        <v>1.06</v>
      </c>
      <c r="G153">
        <v>1.087</v>
      </c>
      <c r="H153">
        <v>1.0169999999999999</v>
      </c>
      <c r="I153">
        <v>1.042</v>
      </c>
      <c r="J153">
        <v>1.0980000000000001</v>
      </c>
    </row>
    <row r="154" spans="1:10">
      <c r="A154" t="str">
        <f t="shared" si="2"/>
        <v>44530BKN</v>
      </c>
      <c r="B154" s="1">
        <v>44530</v>
      </c>
      <c r="C154">
        <v>10</v>
      </c>
      <c r="D154" s="2" t="s">
        <v>1171</v>
      </c>
      <c r="E154">
        <v>1.0289999999999999</v>
      </c>
      <c r="F154">
        <v>1.06</v>
      </c>
      <c r="G154">
        <v>1.087</v>
      </c>
      <c r="H154">
        <v>1.0169999999999999</v>
      </c>
      <c r="I154">
        <v>1.042</v>
      </c>
      <c r="J154">
        <v>1.0980000000000001</v>
      </c>
    </row>
    <row r="155" spans="1:10">
      <c r="A155" t="str">
        <f t="shared" si="2"/>
        <v>44531BKN</v>
      </c>
      <c r="B155" s="1">
        <v>44531</v>
      </c>
      <c r="C155">
        <v>8</v>
      </c>
      <c r="D155" s="2" t="s">
        <v>1171</v>
      </c>
      <c r="E155">
        <v>1.0289999999999999</v>
      </c>
      <c r="F155">
        <v>1.06</v>
      </c>
      <c r="G155">
        <v>1.087</v>
      </c>
      <c r="H155">
        <v>1.0169999999999999</v>
      </c>
      <c r="I155">
        <v>1.042</v>
      </c>
      <c r="J155">
        <v>1.0980000000000001</v>
      </c>
    </row>
    <row r="156" spans="1:10">
      <c r="A156" t="str">
        <f t="shared" si="2"/>
        <v>44532BKN</v>
      </c>
      <c r="B156" s="1">
        <v>44532</v>
      </c>
      <c r="C156">
        <v>11</v>
      </c>
      <c r="D156" s="2" t="s">
        <v>1171</v>
      </c>
      <c r="E156">
        <v>1.034</v>
      </c>
      <c r="F156">
        <v>1.0860000000000001</v>
      </c>
      <c r="G156">
        <v>1.131</v>
      </c>
      <c r="H156">
        <v>1.0269999999999999</v>
      </c>
      <c r="I156">
        <v>1.042</v>
      </c>
      <c r="J156">
        <v>1.0980000000000001</v>
      </c>
    </row>
    <row r="157" spans="1:10">
      <c r="A157" t="str">
        <f t="shared" si="2"/>
        <v>44533BKN</v>
      </c>
      <c r="B157" s="1">
        <v>44533</v>
      </c>
      <c r="C157">
        <v>9</v>
      </c>
      <c r="D157" s="2" t="s">
        <v>1171</v>
      </c>
      <c r="E157">
        <v>1.034</v>
      </c>
      <c r="F157">
        <v>1.0860000000000001</v>
      </c>
      <c r="G157">
        <v>1.131</v>
      </c>
      <c r="H157">
        <v>1.0269999999999999</v>
      </c>
      <c r="I157">
        <v>1.042</v>
      </c>
      <c r="J157">
        <v>1.0980000000000001</v>
      </c>
    </row>
    <row r="158" spans="1:10">
      <c r="A158" t="str">
        <f t="shared" si="2"/>
        <v>44534BKN</v>
      </c>
      <c r="B158" s="1">
        <v>44534</v>
      </c>
      <c r="C158">
        <v>8</v>
      </c>
      <c r="D158" s="2" t="s">
        <v>1171</v>
      </c>
      <c r="E158">
        <v>1.034</v>
      </c>
      <c r="F158">
        <v>1.0860000000000001</v>
      </c>
      <c r="G158">
        <v>1.131</v>
      </c>
      <c r="H158">
        <v>1.0269999999999999</v>
      </c>
      <c r="I158">
        <v>1.042</v>
      </c>
      <c r="J158">
        <v>1.0980000000000001</v>
      </c>
    </row>
    <row r="159" spans="1:10">
      <c r="A159" t="str">
        <f t="shared" si="2"/>
        <v>44535BKN</v>
      </c>
      <c r="B159" s="1">
        <v>44535</v>
      </c>
      <c r="C159">
        <v>6</v>
      </c>
      <c r="D159" s="2" t="s">
        <v>1171</v>
      </c>
      <c r="E159">
        <v>1.032</v>
      </c>
      <c r="F159">
        <v>1.0680000000000001</v>
      </c>
      <c r="G159">
        <v>0.99099999999999999</v>
      </c>
      <c r="H159">
        <v>1.024</v>
      </c>
      <c r="I159">
        <v>1.042</v>
      </c>
      <c r="J159">
        <v>1.0980000000000001</v>
      </c>
    </row>
    <row r="160" spans="1:10">
      <c r="A160" t="str">
        <f t="shared" si="2"/>
        <v>44536BKN</v>
      </c>
      <c r="B160" s="1">
        <v>44536</v>
      </c>
      <c r="C160">
        <v>6</v>
      </c>
      <c r="D160" s="2" t="s">
        <v>1171</v>
      </c>
      <c r="E160">
        <v>1.0329999999999999</v>
      </c>
      <c r="F160">
        <v>1.0609999999999999</v>
      </c>
      <c r="G160">
        <v>1.0669999999999999</v>
      </c>
      <c r="H160">
        <v>1.0269999999999999</v>
      </c>
      <c r="I160">
        <v>1.042</v>
      </c>
      <c r="J160">
        <v>1.0980000000000001</v>
      </c>
    </row>
    <row r="161" spans="1:10">
      <c r="A161" t="str">
        <f t="shared" si="2"/>
        <v>44537BKN</v>
      </c>
      <c r="B161" s="1">
        <v>44537</v>
      </c>
      <c r="C161">
        <v>6</v>
      </c>
      <c r="D161" s="2" t="s">
        <v>1171</v>
      </c>
      <c r="E161">
        <v>1.0329999999999999</v>
      </c>
      <c r="F161">
        <v>1.0609999999999999</v>
      </c>
      <c r="G161">
        <v>1.0669999999999999</v>
      </c>
      <c r="H161">
        <v>1.0269999999999999</v>
      </c>
      <c r="I161">
        <v>1.042</v>
      </c>
      <c r="J161">
        <v>1.0980000000000001</v>
      </c>
    </row>
    <row r="162" spans="1:10">
      <c r="A162" t="str">
        <f t="shared" si="2"/>
        <v>44538BKN</v>
      </c>
      <c r="B162" s="1">
        <v>44538</v>
      </c>
      <c r="C162">
        <v>7</v>
      </c>
      <c r="D162" s="2" t="s">
        <v>1171</v>
      </c>
      <c r="E162">
        <v>1.0329999999999999</v>
      </c>
      <c r="F162">
        <v>1.0609999999999999</v>
      </c>
      <c r="G162">
        <v>1.0669999999999999</v>
      </c>
      <c r="H162">
        <v>1.0269999999999999</v>
      </c>
      <c r="I162">
        <v>1.042</v>
      </c>
      <c r="J162">
        <v>1.0980000000000001</v>
      </c>
    </row>
    <row r="163" spans="1:10">
      <c r="A163" t="str">
        <f t="shared" si="2"/>
        <v>44539BKN</v>
      </c>
      <c r="B163" s="1">
        <v>44539</v>
      </c>
      <c r="C163">
        <v>7</v>
      </c>
      <c r="D163" s="2" t="s">
        <v>1171</v>
      </c>
      <c r="E163">
        <v>1.034</v>
      </c>
      <c r="F163">
        <v>1.0369999999999999</v>
      </c>
      <c r="G163">
        <v>1.0549999999999999</v>
      </c>
      <c r="H163">
        <v>1.0269999999999999</v>
      </c>
      <c r="I163">
        <v>1.0429999999999999</v>
      </c>
      <c r="J163">
        <v>1.0980000000000001</v>
      </c>
    </row>
    <row r="164" spans="1:10">
      <c r="A164" t="str">
        <f t="shared" si="2"/>
        <v>44540BKN</v>
      </c>
      <c r="B164" s="1">
        <v>44540</v>
      </c>
      <c r="C164">
        <v>8</v>
      </c>
      <c r="D164" s="2" t="s">
        <v>1171</v>
      </c>
      <c r="E164">
        <v>1.038</v>
      </c>
      <c r="F164">
        <v>1.083</v>
      </c>
      <c r="G164">
        <v>1.1259999999999999</v>
      </c>
      <c r="H164">
        <v>1.0269999999999999</v>
      </c>
      <c r="I164">
        <v>1.05</v>
      </c>
      <c r="J164">
        <v>1.0980000000000001</v>
      </c>
    </row>
    <row r="165" spans="1:10">
      <c r="A165" t="str">
        <f t="shared" si="2"/>
        <v>44541BKN</v>
      </c>
      <c r="B165" s="1">
        <v>44541</v>
      </c>
      <c r="C165">
        <v>8</v>
      </c>
      <c r="D165" s="2" t="s">
        <v>1171</v>
      </c>
      <c r="E165">
        <v>1.038</v>
      </c>
      <c r="F165">
        <v>1.083</v>
      </c>
      <c r="G165">
        <v>1.1259999999999999</v>
      </c>
      <c r="H165">
        <v>1.0269999999999999</v>
      </c>
      <c r="I165">
        <v>1.05</v>
      </c>
      <c r="J165">
        <v>1.0980000000000001</v>
      </c>
    </row>
    <row r="166" spans="1:10">
      <c r="A166" t="str">
        <f t="shared" si="2"/>
        <v>44542BKN</v>
      </c>
      <c r="B166" s="1">
        <v>44542</v>
      </c>
      <c r="C166">
        <v>6</v>
      </c>
      <c r="D166" s="2" t="s">
        <v>1171</v>
      </c>
      <c r="E166">
        <v>1.036</v>
      </c>
      <c r="F166">
        <v>1.06</v>
      </c>
      <c r="G166">
        <v>1</v>
      </c>
      <c r="H166">
        <v>1.0269999999999999</v>
      </c>
      <c r="I166">
        <v>1.046</v>
      </c>
      <c r="J166">
        <v>1.0980000000000001</v>
      </c>
    </row>
    <row r="167" spans="1:10">
      <c r="A167" t="str">
        <f t="shared" si="2"/>
        <v>44543BKN</v>
      </c>
      <c r="B167" s="1">
        <v>44543</v>
      </c>
      <c r="C167">
        <v>6</v>
      </c>
      <c r="D167" s="2" t="s">
        <v>1171</v>
      </c>
      <c r="E167">
        <v>1.036</v>
      </c>
      <c r="F167">
        <v>1.06</v>
      </c>
      <c r="G167">
        <v>1</v>
      </c>
      <c r="H167">
        <v>1.0269999999999999</v>
      </c>
      <c r="I167">
        <v>1.046</v>
      </c>
      <c r="J167">
        <v>1.0980000000000001</v>
      </c>
    </row>
    <row r="168" spans="1:10">
      <c r="A168" t="str">
        <f t="shared" si="2"/>
        <v>44544BKN</v>
      </c>
      <c r="B168" s="1">
        <v>44544</v>
      </c>
      <c r="C168">
        <v>6</v>
      </c>
      <c r="D168" s="2" t="s">
        <v>1171</v>
      </c>
      <c r="E168">
        <v>1.032</v>
      </c>
      <c r="F168">
        <v>1.0169999999999999</v>
      </c>
      <c r="G168">
        <v>0.93500000000000005</v>
      </c>
      <c r="H168">
        <v>1.0269999999999999</v>
      </c>
      <c r="I168">
        <v>1.0369999999999999</v>
      </c>
      <c r="J168">
        <v>1.0980000000000001</v>
      </c>
    </row>
    <row r="169" spans="1:10">
      <c r="A169" t="str">
        <f t="shared" si="2"/>
        <v>44545BKN</v>
      </c>
      <c r="B169" s="1">
        <v>44545</v>
      </c>
      <c r="C169">
        <v>6</v>
      </c>
      <c r="D169" s="2" t="s">
        <v>1171</v>
      </c>
      <c r="E169">
        <v>1.032</v>
      </c>
      <c r="F169">
        <v>1.0169999999999999</v>
      </c>
      <c r="G169">
        <v>0.93500000000000005</v>
      </c>
      <c r="H169">
        <v>1.0269999999999999</v>
      </c>
      <c r="I169">
        <v>1.0369999999999999</v>
      </c>
      <c r="J169">
        <v>1.0980000000000001</v>
      </c>
    </row>
    <row r="170" spans="1:10">
      <c r="A170" t="str">
        <f t="shared" si="2"/>
        <v>44546BKN</v>
      </c>
      <c r="B170" s="1">
        <v>44546</v>
      </c>
      <c r="C170">
        <v>6</v>
      </c>
      <c r="D170" s="2" t="s">
        <v>1171</v>
      </c>
      <c r="E170">
        <v>1.0369999999999999</v>
      </c>
      <c r="F170">
        <v>1.0269999999999999</v>
      </c>
      <c r="G170">
        <v>1.1419999999999999</v>
      </c>
      <c r="H170">
        <v>1.036</v>
      </c>
      <c r="I170">
        <v>1.0369999999999999</v>
      </c>
      <c r="J170">
        <v>1.0980000000000001</v>
      </c>
    </row>
    <row r="171" spans="1:10">
      <c r="A171" t="str">
        <f t="shared" si="2"/>
        <v>44547BKN</v>
      </c>
      <c r="B171" s="1">
        <v>44547</v>
      </c>
      <c r="C171">
        <v>6</v>
      </c>
      <c r="D171" s="2" t="s">
        <v>1171</v>
      </c>
      <c r="E171">
        <v>1.0369999999999999</v>
      </c>
      <c r="F171">
        <v>1.0269999999999999</v>
      </c>
      <c r="G171">
        <v>1.1419999999999999</v>
      </c>
      <c r="H171">
        <v>1.036</v>
      </c>
      <c r="I171">
        <v>1.0369999999999999</v>
      </c>
      <c r="J171">
        <v>1.0980000000000001</v>
      </c>
    </row>
    <row r="172" spans="1:10">
      <c r="A172" t="str">
        <f t="shared" si="2"/>
        <v>44548BKN</v>
      </c>
      <c r="B172" s="1">
        <v>44548</v>
      </c>
      <c r="C172">
        <v>6</v>
      </c>
      <c r="D172" s="2" t="s">
        <v>1171</v>
      </c>
      <c r="E172">
        <v>1.036</v>
      </c>
      <c r="F172">
        <v>1.036</v>
      </c>
      <c r="G172">
        <v>1.0289999999999999</v>
      </c>
      <c r="H172">
        <v>1.036</v>
      </c>
      <c r="I172">
        <v>1.0369999999999999</v>
      </c>
      <c r="J172">
        <v>1.0980000000000001</v>
      </c>
    </row>
    <row r="173" spans="1:10">
      <c r="A173" t="str">
        <f t="shared" si="2"/>
        <v>44549BKN</v>
      </c>
      <c r="B173" s="1">
        <v>44549</v>
      </c>
      <c r="C173">
        <v>5</v>
      </c>
      <c r="D173" s="2" t="s">
        <v>1171</v>
      </c>
      <c r="E173">
        <v>1.036</v>
      </c>
      <c r="F173">
        <v>1.036</v>
      </c>
      <c r="G173">
        <v>1.0289999999999999</v>
      </c>
      <c r="H173">
        <v>1.036</v>
      </c>
      <c r="I173">
        <v>1.0369999999999999</v>
      </c>
      <c r="J173">
        <v>1.0980000000000001</v>
      </c>
    </row>
    <row r="174" spans="1:10">
      <c r="A174" t="str">
        <f t="shared" si="2"/>
        <v>44550BKN</v>
      </c>
      <c r="B174" s="1">
        <v>44550</v>
      </c>
      <c r="C174">
        <v>5</v>
      </c>
      <c r="D174" s="2" t="s">
        <v>1171</v>
      </c>
      <c r="E174">
        <v>1.034</v>
      </c>
      <c r="F174">
        <v>1.044</v>
      </c>
      <c r="G174">
        <v>0.95199999999999996</v>
      </c>
      <c r="H174">
        <v>1.03</v>
      </c>
      <c r="I174">
        <v>1.0369999999999999</v>
      </c>
      <c r="J174">
        <v>1.0980000000000001</v>
      </c>
    </row>
    <row r="175" spans="1:10">
      <c r="A175" t="str">
        <f t="shared" si="2"/>
        <v>44551BKN</v>
      </c>
      <c r="B175" s="1">
        <v>44551</v>
      </c>
      <c r="C175">
        <v>5</v>
      </c>
      <c r="D175" s="2" t="s">
        <v>1171</v>
      </c>
      <c r="E175">
        <v>1.034</v>
      </c>
      <c r="F175">
        <v>1.044</v>
      </c>
      <c r="G175">
        <v>0.95199999999999996</v>
      </c>
      <c r="H175">
        <v>1.03</v>
      </c>
      <c r="I175">
        <v>1.0369999999999999</v>
      </c>
      <c r="J175">
        <v>1.0980000000000001</v>
      </c>
    </row>
    <row r="176" spans="1:10">
      <c r="A176" t="str">
        <f t="shared" si="2"/>
        <v>44552BKN</v>
      </c>
      <c r="B176" s="1">
        <v>44552</v>
      </c>
      <c r="C176">
        <v>5</v>
      </c>
      <c r="D176" s="2" t="s">
        <v>1171</v>
      </c>
      <c r="E176">
        <v>1.034</v>
      </c>
      <c r="F176">
        <v>1.044</v>
      </c>
      <c r="G176">
        <v>0.95199999999999996</v>
      </c>
      <c r="H176">
        <v>1.03</v>
      </c>
      <c r="I176">
        <v>1.0369999999999999</v>
      </c>
      <c r="J176">
        <v>1.0980000000000001</v>
      </c>
    </row>
    <row r="177" spans="1:10">
      <c r="A177" t="str">
        <f t="shared" si="2"/>
        <v>44553BKN</v>
      </c>
      <c r="B177" s="1">
        <v>44553</v>
      </c>
      <c r="C177">
        <v>5</v>
      </c>
      <c r="D177" s="2" t="s">
        <v>1171</v>
      </c>
      <c r="E177">
        <v>1.034</v>
      </c>
      <c r="F177">
        <v>1.044</v>
      </c>
      <c r="G177">
        <v>0.95199999999999996</v>
      </c>
      <c r="H177">
        <v>1.03</v>
      </c>
      <c r="I177">
        <v>1.0369999999999999</v>
      </c>
      <c r="J177">
        <v>1.0980000000000001</v>
      </c>
    </row>
    <row r="178" spans="1:10">
      <c r="A178" t="str">
        <f t="shared" si="2"/>
        <v>44554BKN</v>
      </c>
      <c r="B178" s="1">
        <v>44554</v>
      </c>
      <c r="C178">
        <v>5</v>
      </c>
      <c r="D178" s="2" t="s">
        <v>1171</v>
      </c>
      <c r="E178">
        <v>1.034</v>
      </c>
      <c r="F178">
        <v>1.044</v>
      </c>
      <c r="G178">
        <v>0.95199999999999996</v>
      </c>
      <c r="H178">
        <v>1.03</v>
      </c>
      <c r="I178">
        <v>1.0369999999999999</v>
      </c>
      <c r="J178">
        <v>1.0980000000000001</v>
      </c>
    </row>
    <row r="179" spans="1:10">
      <c r="A179" t="str">
        <f t="shared" si="2"/>
        <v>44555BKN</v>
      </c>
      <c r="B179" s="1">
        <v>44555</v>
      </c>
      <c r="C179">
        <v>5</v>
      </c>
      <c r="D179" s="2" t="s">
        <v>1171</v>
      </c>
      <c r="E179">
        <v>1.034</v>
      </c>
      <c r="F179">
        <v>1.044</v>
      </c>
      <c r="G179">
        <v>0.95199999999999996</v>
      </c>
      <c r="H179">
        <v>1.03</v>
      </c>
      <c r="I179">
        <v>1.0369999999999999</v>
      </c>
      <c r="J179">
        <v>1.0980000000000001</v>
      </c>
    </row>
    <row r="180" spans="1:10">
      <c r="A180" t="str">
        <f t="shared" si="2"/>
        <v>44556BKN</v>
      </c>
      <c r="B180" s="1">
        <v>44556</v>
      </c>
      <c r="C180">
        <v>5</v>
      </c>
      <c r="D180" s="2" t="s">
        <v>1171</v>
      </c>
      <c r="E180">
        <v>1.034</v>
      </c>
      <c r="F180">
        <v>1.044</v>
      </c>
      <c r="G180">
        <v>0.95199999999999996</v>
      </c>
      <c r="H180">
        <v>1.03</v>
      </c>
      <c r="I180">
        <v>1.0369999999999999</v>
      </c>
      <c r="J180">
        <v>1.0980000000000001</v>
      </c>
    </row>
    <row r="181" spans="1:10">
      <c r="A181" t="str">
        <f t="shared" si="2"/>
        <v>44557BKN</v>
      </c>
      <c r="B181" s="1">
        <v>44557</v>
      </c>
      <c r="C181">
        <v>5</v>
      </c>
      <c r="D181" s="2" t="s">
        <v>1171</v>
      </c>
      <c r="E181">
        <v>1.034</v>
      </c>
      <c r="F181">
        <v>1.0109999999999999</v>
      </c>
      <c r="G181">
        <v>1.05</v>
      </c>
      <c r="H181">
        <v>1.03</v>
      </c>
      <c r="I181">
        <v>1.038</v>
      </c>
      <c r="J181">
        <v>1.0980000000000001</v>
      </c>
    </row>
    <row r="182" spans="1:10">
      <c r="A182" t="str">
        <f t="shared" si="2"/>
        <v>44558BKN</v>
      </c>
      <c r="B182" s="1">
        <v>44558</v>
      </c>
      <c r="C182">
        <v>5</v>
      </c>
      <c r="D182" s="2" t="s">
        <v>1171</v>
      </c>
      <c r="E182">
        <v>1.034</v>
      </c>
      <c r="F182">
        <v>1.0109999999999999</v>
      </c>
      <c r="G182">
        <v>1.05</v>
      </c>
      <c r="H182">
        <v>1.03</v>
      </c>
      <c r="I182">
        <v>1.038</v>
      </c>
      <c r="J182">
        <v>1.0980000000000001</v>
      </c>
    </row>
    <row r="183" spans="1:10">
      <c r="A183" t="str">
        <f t="shared" si="2"/>
        <v>44559BKN</v>
      </c>
      <c r="B183" s="1">
        <v>44559</v>
      </c>
      <c r="C183">
        <v>5</v>
      </c>
      <c r="D183" s="2" t="s">
        <v>1171</v>
      </c>
      <c r="E183">
        <v>1.034</v>
      </c>
      <c r="F183">
        <v>1.0129999999999999</v>
      </c>
      <c r="G183">
        <v>1.036</v>
      </c>
      <c r="H183">
        <v>1.03</v>
      </c>
      <c r="I183">
        <v>1.038</v>
      </c>
      <c r="J183">
        <v>1.0980000000000001</v>
      </c>
    </row>
    <row r="184" spans="1:10">
      <c r="A184" t="str">
        <f t="shared" si="2"/>
        <v>44560BKN</v>
      </c>
      <c r="B184" s="1">
        <v>44560</v>
      </c>
      <c r="C184">
        <v>5</v>
      </c>
      <c r="D184" s="2" t="s">
        <v>1171</v>
      </c>
      <c r="E184">
        <v>1.034</v>
      </c>
      <c r="F184">
        <v>1.0129999999999999</v>
      </c>
      <c r="G184">
        <v>1.036</v>
      </c>
      <c r="H184">
        <v>1.03</v>
      </c>
      <c r="I184">
        <v>1.038</v>
      </c>
      <c r="J184">
        <v>1.0980000000000001</v>
      </c>
    </row>
    <row r="185" spans="1:10">
      <c r="A185" t="str">
        <f t="shared" si="2"/>
        <v>44561BKN</v>
      </c>
      <c r="B185" s="1">
        <v>44561</v>
      </c>
      <c r="C185">
        <v>5</v>
      </c>
      <c r="D185" s="2" t="s">
        <v>1171</v>
      </c>
      <c r="E185">
        <v>1.034</v>
      </c>
      <c r="F185">
        <v>1.0129999999999999</v>
      </c>
      <c r="G185">
        <v>1.036</v>
      </c>
      <c r="H185">
        <v>1.03</v>
      </c>
      <c r="I185">
        <v>1.038</v>
      </c>
      <c r="J185">
        <v>1.0980000000000001</v>
      </c>
    </row>
    <row r="186" spans="1:10">
      <c r="A186" t="str">
        <f t="shared" si="2"/>
        <v>44562BKN</v>
      </c>
      <c r="B186" s="1">
        <v>44562</v>
      </c>
      <c r="C186">
        <v>5</v>
      </c>
      <c r="D186" s="2" t="s">
        <v>1171</v>
      </c>
      <c r="E186">
        <v>1.036</v>
      </c>
      <c r="F186">
        <v>1.056</v>
      </c>
      <c r="G186">
        <v>1.0820000000000001</v>
      </c>
      <c r="H186">
        <v>1.0329999999999999</v>
      </c>
      <c r="I186">
        <v>1.038</v>
      </c>
      <c r="J186">
        <v>1.0980000000000001</v>
      </c>
    </row>
    <row r="187" spans="1:10">
      <c r="A187" t="str">
        <f t="shared" si="2"/>
        <v>44563BKN</v>
      </c>
      <c r="B187" s="1">
        <v>44563</v>
      </c>
      <c r="C187">
        <v>5</v>
      </c>
      <c r="D187" s="2" t="s">
        <v>1171</v>
      </c>
      <c r="E187">
        <v>1.036</v>
      </c>
      <c r="F187">
        <v>1.056</v>
      </c>
      <c r="G187">
        <v>1.0820000000000001</v>
      </c>
      <c r="H187">
        <v>1.0329999999999999</v>
      </c>
      <c r="I187">
        <v>1.038</v>
      </c>
      <c r="J187">
        <v>1.0980000000000001</v>
      </c>
    </row>
    <row r="188" spans="1:10">
      <c r="A188" t="str">
        <f t="shared" si="2"/>
        <v>44564BKN</v>
      </c>
      <c r="B188" s="1">
        <v>44564</v>
      </c>
      <c r="C188">
        <v>5</v>
      </c>
      <c r="D188" s="2" t="s">
        <v>1171</v>
      </c>
      <c r="E188">
        <v>1.0389999999999999</v>
      </c>
      <c r="F188">
        <v>1.0840000000000001</v>
      </c>
      <c r="G188">
        <v>1.1339999999999999</v>
      </c>
      <c r="H188">
        <v>1.0389999999999999</v>
      </c>
      <c r="I188">
        <v>1.038</v>
      </c>
      <c r="J188">
        <v>1.0980000000000001</v>
      </c>
    </row>
    <row r="189" spans="1:10">
      <c r="A189" t="str">
        <f t="shared" si="2"/>
        <v>44565BKN</v>
      </c>
      <c r="B189" s="1">
        <v>44565</v>
      </c>
      <c r="C189">
        <v>5</v>
      </c>
      <c r="D189" s="2" t="s">
        <v>1171</v>
      </c>
      <c r="E189">
        <v>1.0389999999999999</v>
      </c>
      <c r="F189">
        <v>1.0840000000000001</v>
      </c>
      <c r="G189">
        <v>1.1339999999999999</v>
      </c>
      <c r="H189">
        <v>1.0389999999999999</v>
      </c>
      <c r="I189">
        <v>1.038</v>
      </c>
      <c r="J189">
        <v>1.0980000000000001</v>
      </c>
    </row>
    <row r="190" spans="1:10">
      <c r="A190" t="str">
        <f t="shared" si="2"/>
        <v>44566BKN</v>
      </c>
      <c r="B190" s="1">
        <v>44566</v>
      </c>
      <c r="C190">
        <v>6</v>
      </c>
      <c r="D190" s="2" t="s">
        <v>1171</v>
      </c>
      <c r="E190">
        <v>1.042</v>
      </c>
      <c r="F190">
        <v>1.129</v>
      </c>
      <c r="G190">
        <v>1.1719999999999999</v>
      </c>
      <c r="H190">
        <v>1.046</v>
      </c>
      <c r="I190">
        <v>1.038</v>
      </c>
      <c r="J190">
        <v>1.0980000000000001</v>
      </c>
    </row>
    <row r="191" spans="1:10">
      <c r="A191" t="str">
        <f t="shared" si="2"/>
        <v>44567BKN</v>
      </c>
      <c r="B191" s="1">
        <v>44567</v>
      </c>
      <c r="C191">
        <v>6</v>
      </c>
      <c r="D191" s="2" t="s">
        <v>1171</v>
      </c>
      <c r="E191">
        <v>1.042</v>
      </c>
      <c r="F191">
        <v>1.129</v>
      </c>
      <c r="G191">
        <v>1.1719999999999999</v>
      </c>
      <c r="H191">
        <v>1.046</v>
      </c>
      <c r="I191">
        <v>1.038</v>
      </c>
      <c r="J191">
        <v>1.0980000000000001</v>
      </c>
    </row>
    <row r="192" spans="1:10">
      <c r="A192" t="str">
        <f t="shared" si="2"/>
        <v>44568BKN</v>
      </c>
      <c r="B192" s="1">
        <v>44568</v>
      </c>
      <c r="C192">
        <v>7</v>
      </c>
      <c r="D192" s="2" t="s">
        <v>1171</v>
      </c>
      <c r="E192">
        <v>1.046</v>
      </c>
      <c r="F192">
        <v>1.1559999999999999</v>
      </c>
      <c r="G192">
        <v>1.163</v>
      </c>
      <c r="H192">
        <v>1.046</v>
      </c>
      <c r="I192">
        <v>1.0449999999999999</v>
      </c>
      <c r="J192">
        <v>1.0980000000000001</v>
      </c>
    </row>
    <row r="193" spans="1:10">
      <c r="A193" t="str">
        <f t="shared" si="2"/>
        <v>44569BKN</v>
      </c>
      <c r="B193" s="1">
        <v>44569</v>
      </c>
      <c r="C193">
        <v>7</v>
      </c>
      <c r="D193" s="2" t="s">
        <v>1171</v>
      </c>
      <c r="E193">
        <v>1.046</v>
      </c>
      <c r="F193">
        <v>1.1559999999999999</v>
      </c>
      <c r="G193">
        <v>1.163</v>
      </c>
      <c r="H193">
        <v>1.046</v>
      </c>
      <c r="I193">
        <v>1.0449999999999999</v>
      </c>
      <c r="J193">
        <v>1.0980000000000001</v>
      </c>
    </row>
    <row r="194" spans="1:10">
      <c r="A194" t="str">
        <f t="shared" si="2"/>
        <v>44570BKN</v>
      </c>
      <c r="B194" s="1">
        <v>44570</v>
      </c>
      <c r="C194">
        <v>10</v>
      </c>
      <c r="D194" s="2" t="s">
        <v>1171</v>
      </c>
      <c r="E194">
        <v>1.05</v>
      </c>
      <c r="F194">
        <v>1.177</v>
      </c>
      <c r="G194">
        <v>1.1950000000000001</v>
      </c>
      <c r="H194">
        <v>1.0529999999999999</v>
      </c>
      <c r="I194">
        <v>1.0449999999999999</v>
      </c>
      <c r="J194">
        <v>1.0980000000000001</v>
      </c>
    </row>
    <row r="195" spans="1:10">
      <c r="A195" t="str">
        <f t="shared" ref="A195:A258" si="3">_xlfn.CONCAT(B195,D195)</f>
        <v>44571BKN</v>
      </c>
      <c r="B195" s="1">
        <v>44571</v>
      </c>
      <c r="C195">
        <v>10</v>
      </c>
      <c r="D195" s="2" t="s">
        <v>1171</v>
      </c>
      <c r="E195">
        <v>1.05</v>
      </c>
      <c r="F195">
        <v>1.177</v>
      </c>
      <c r="G195">
        <v>1.1950000000000001</v>
      </c>
      <c r="H195">
        <v>1.0529999999999999</v>
      </c>
      <c r="I195">
        <v>1.0449999999999999</v>
      </c>
      <c r="J195">
        <v>1.0980000000000001</v>
      </c>
    </row>
    <row r="196" spans="1:10">
      <c r="A196" t="str">
        <f t="shared" si="3"/>
        <v>44572BKN</v>
      </c>
      <c r="B196" s="1">
        <v>44572</v>
      </c>
      <c r="C196">
        <v>9</v>
      </c>
      <c r="D196" s="2" t="s">
        <v>1171</v>
      </c>
      <c r="E196">
        <v>1.048</v>
      </c>
      <c r="F196">
        <v>1.117</v>
      </c>
      <c r="G196">
        <v>1.008</v>
      </c>
      <c r="H196">
        <v>1.0509999999999999</v>
      </c>
      <c r="I196">
        <v>1.0449999999999999</v>
      </c>
      <c r="J196">
        <v>1.0980000000000001</v>
      </c>
    </row>
    <row r="197" spans="1:10">
      <c r="A197" t="str">
        <f t="shared" si="3"/>
        <v>44573BKN</v>
      </c>
      <c r="B197" s="1">
        <v>44573</v>
      </c>
      <c r="C197">
        <v>10</v>
      </c>
      <c r="D197" s="2" t="s">
        <v>1171</v>
      </c>
      <c r="E197">
        <v>1.05</v>
      </c>
      <c r="F197">
        <v>1.103</v>
      </c>
      <c r="G197">
        <v>1.121</v>
      </c>
      <c r="H197">
        <v>1.0509999999999999</v>
      </c>
      <c r="I197">
        <v>1.05</v>
      </c>
      <c r="J197">
        <v>1.0980000000000001</v>
      </c>
    </row>
    <row r="198" spans="1:10">
      <c r="A198" t="str">
        <f t="shared" si="3"/>
        <v>44574BKN</v>
      </c>
      <c r="B198" s="1">
        <v>44574</v>
      </c>
      <c r="C198">
        <v>9</v>
      </c>
      <c r="D198" s="2" t="s">
        <v>1171</v>
      </c>
      <c r="E198">
        <v>1.05</v>
      </c>
      <c r="F198">
        <v>1.103</v>
      </c>
      <c r="G198">
        <v>1.121</v>
      </c>
      <c r="H198">
        <v>1.0509999999999999</v>
      </c>
      <c r="I198">
        <v>1.05</v>
      </c>
      <c r="J198">
        <v>1.0980000000000001</v>
      </c>
    </row>
    <row r="199" spans="1:10">
      <c r="A199" t="str">
        <f t="shared" si="3"/>
        <v>44575BKN</v>
      </c>
      <c r="B199" s="1">
        <v>44575</v>
      </c>
      <c r="C199">
        <v>10</v>
      </c>
      <c r="D199" s="2" t="s">
        <v>1171</v>
      </c>
      <c r="E199">
        <v>1.0509999999999999</v>
      </c>
      <c r="F199">
        <v>1.069</v>
      </c>
      <c r="G199">
        <v>1.087</v>
      </c>
      <c r="H199">
        <v>1.0509999999999999</v>
      </c>
      <c r="I199">
        <v>1.052</v>
      </c>
      <c r="J199">
        <v>1.0980000000000001</v>
      </c>
    </row>
    <row r="200" spans="1:10">
      <c r="A200" t="str">
        <f t="shared" si="3"/>
        <v>44576BKN</v>
      </c>
      <c r="B200" s="1">
        <v>44576</v>
      </c>
      <c r="C200">
        <v>11</v>
      </c>
      <c r="D200" s="2" t="s">
        <v>1171</v>
      </c>
      <c r="E200">
        <v>1.0569999999999999</v>
      </c>
      <c r="F200">
        <v>1.1659999999999999</v>
      </c>
      <c r="G200">
        <v>1.294</v>
      </c>
      <c r="H200">
        <v>1.0609999999999999</v>
      </c>
      <c r="I200">
        <v>1.052</v>
      </c>
      <c r="J200">
        <v>1.0980000000000001</v>
      </c>
    </row>
    <row r="201" spans="1:10">
      <c r="A201" t="str">
        <f t="shared" si="3"/>
        <v>44577BKN</v>
      </c>
      <c r="B201" s="1">
        <v>44577</v>
      </c>
      <c r="C201">
        <v>11</v>
      </c>
      <c r="D201" s="2" t="s">
        <v>1171</v>
      </c>
      <c r="E201">
        <v>1.0569999999999999</v>
      </c>
      <c r="F201">
        <v>1.1659999999999999</v>
      </c>
      <c r="G201">
        <v>1.294</v>
      </c>
      <c r="H201">
        <v>1.0609999999999999</v>
      </c>
      <c r="I201">
        <v>1.052</v>
      </c>
      <c r="J201">
        <v>1.0980000000000001</v>
      </c>
    </row>
    <row r="202" spans="1:10">
      <c r="A202" t="str">
        <f t="shared" si="3"/>
        <v>44578BKN</v>
      </c>
      <c r="B202" s="1">
        <v>44578</v>
      </c>
      <c r="C202">
        <v>12</v>
      </c>
      <c r="D202" s="2" t="s">
        <v>1171</v>
      </c>
      <c r="E202">
        <v>1.0569999999999999</v>
      </c>
      <c r="F202">
        <v>1.1479999999999999</v>
      </c>
      <c r="G202">
        <v>1.0629999999999999</v>
      </c>
      <c r="H202">
        <v>1.0609999999999999</v>
      </c>
      <c r="I202">
        <v>1.052</v>
      </c>
      <c r="J202">
        <v>1.0980000000000001</v>
      </c>
    </row>
    <row r="203" spans="1:10">
      <c r="A203" t="str">
        <f t="shared" si="3"/>
        <v>44579BKN</v>
      </c>
      <c r="B203" s="1">
        <v>44579</v>
      </c>
      <c r="C203">
        <v>13</v>
      </c>
      <c r="D203" s="2" t="s">
        <v>1171</v>
      </c>
      <c r="E203">
        <v>1.0569999999999999</v>
      </c>
      <c r="F203">
        <v>1.1479999999999999</v>
      </c>
      <c r="G203">
        <v>1.0629999999999999</v>
      </c>
      <c r="H203">
        <v>1.0609999999999999</v>
      </c>
      <c r="I203">
        <v>1.052</v>
      </c>
      <c r="J203">
        <v>1.0980000000000001</v>
      </c>
    </row>
    <row r="204" spans="1:10">
      <c r="A204" t="str">
        <f t="shared" si="3"/>
        <v>44580BKN</v>
      </c>
      <c r="B204" s="1">
        <v>44580</v>
      </c>
      <c r="C204">
        <v>14</v>
      </c>
      <c r="D204" s="2" t="s">
        <v>1171</v>
      </c>
      <c r="E204">
        <v>1.0589999999999999</v>
      </c>
      <c r="F204">
        <v>1.173</v>
      </c>
      <c r="G204">
        <v>1.1599999999999999</v>
      </c>
      <c r="H204">
        <v>1.0609999999999999</v>
      </c>
      <c r="I204">
        <v>1.0569999999999999</v>
      </c>
      <c r="J204">
        <v>1.0980000000000001</v>
      </c>
    </row>
    <row r="205" spans="1:10">
      <c r="A205" t="str">
        <f t="shared" si="3"/>
        <v>44581BKN</v>
      </c>
      <c r="B205" s="1">
        <v>44581</v>
      </c>
      <c r="C205">
        <v>13</v>
      </c>
      <c r="D205" s="2" t="s">
        <v>1171</v>
      </c>
      <c r="E205">
        <v>1.0589999999999999</v>
      </c>
      <c r="F205">
        <v>1.173</v>
      </c>
      <c r="G205">
        <v>1.1599999999999999</v>
      </c>
      <c r="H205">
        <v>1.0609999999999999</v>
      </c>
      <c r="I205">
        <v>1.0569999999999999</v>
      </c>
      <c r="J205">
        <v>1.0980000000000001</v>
      </c>
    </row>
    <row r="206" spans="1:10">
      <c r="A206" t="str">
        <f t="shared" si="3"/>
        <v>44582BKN</v>
      </c>
      <c r="B206" s="1">
        <v>44582</v>
      </c>
      <c r="C206">
        <v>14</v>
      </c>
      <c r="D206" s="2" t="s">
        <v>1171</v>
      </c>
      <c r="E206">
        <v>1.0609999999999999</v>
      </c>
      <c r="F206">
        <v>1.1200000000000001</v>
      </c>
      <c r="G206">
        <v>1.1359999999999999</v>
      </c>
      <c r="H206">
        <v>1.0609999999999999</v>
      </c>
      <c r="I206">
        <v>1.0609999999999999</v>
      </c>
      <c r="J206">
        <v>1.0980000000000001</v>
      </c>
    </row>
    <row r="207" spans="1:10">
      <c r="A207" t="str">
        <f t="shared" si="3"/>
        <v>44583BKN</v>
      </c>
      <c r="B207" s="1">
        <v>44583</v>
      </c>
      <c r="C207">
        <v>14</v>
      </c>
      <c r="D207" s="2" t="s">
        <v>1171</v>
      </c>
      <c r="E207">
        <v>1.0609999999999999</v>
      </c>
      <c r="F207">
        <v>1.1200000000000001</v>
      </c>
      <c r="G207">
        <v>1.1359999999999999</v>
      </c>
      <c r="H207">
        <v>1.0609999999999999</v>
      </c>
      <c r="I207">
        <v>1.0609999999999999</v>
      </c>
      <c r="J207">
        <v>1.0980000000000001</v>
      </c>
    </row>
    <row r="208" spans="1:10">
      <c r="A208" t="str">
        <f t="shared" si="3"/>
        <v>44584BKN</v>
      </c>
      <c r="B208" s="1">
        <v>44584</v>
      </c>
      <c r="C208">
        <v>14</v>
      </c>
      <c r="D208" s="2" t="s">
        <v>1171</v>
      </c>
      <c r="E208">
        <v>1.06</v>
      </c>
      <c r="F208">
        <v>1.109</v>
      </c>
      <c r="G208">
        <v>1.03</v>
      </c>
      <c r="H208">
        <v>1.0609999999999999</v>
      </c>
      <c r="I208">
        <v>1.0589999999999999</v>
      </c>
      <c r="J208">
        <v>1.0980000000000001</v>
      </c>
    </row>
    <row r="209" spans="1:10">
      <c r="A209" t="str">
        <f t="shared" si="3"/>
        <v>44585BKN</v>
      </c>
      <c r="B209" s="1">
        <v>44585</v>
      </c>
      <c r="C209">
        <v>14</v>
      </c>
      <c r="D209" s="2" t="s">
        <v>1171</v>
      </c>
      <c r="E209">
        <v>1.06</v>
      </c>
      <c r="F209">
        <v>1.109</v>
      </c>
      <c r="G209">
        <v>1.03</v>
      </c>
      <c r="H209">
        <v>1.0609999999999999</v>
      </c>
      <c r="I209">
        <v>1.0589999999999999</v>
      </c>
      <c r="J209">
        <v>1.0980000000000001</v>
      </c>
    </row>
    <row r="210" spans="1:10">
      <c r="A210" t="str">
        <f t="shared" si="3"/>
        <v>44586BKN</v>
      </c>
      <c r="B210" s="1">
        <v>44586</v>
      </c>
      <c r="C210">
        <v>15</v>
      </c>
      <c r="D210" s="2" t="s">
        <v>1171</v>
      </c>
      <c r="E210">
        <v>1.0660000000000001</v>
      </c>
      <c r="F210">
        <v>1.155</v>
      </c>
      <c r="G210">
        <v>1.29</v>
      </c>
      <c r="H210">
        <v>1.0609999999999999</v>
      </c>
      <c r="I210">
        <v>1.07</v>
      </c>
      <c r="J210">
        <v>1.0980000000000001</v>
      </c>
    </row>
    <row r="211" spans="1:10">
      <c r="A211" t="str">
        <f t="shared" si="3"/>
        <v>44587BKN</v>
      </c>
      <c r="B211" s="1">
        <v>44587</v>
      </c>
      <c r="C211">
        <v>15</v>
      </c>
      <c r="D211" s="2" t="s">
        <v>1171</v>
      </c>
      <c r="E211">
        <v>1.0660000000000001</v>
      </c>
      <c r="F211">
        <v>1.155</v>
      </c>
      <c r="G211">
        <v>1.29</v>
      </c>
      <c r="H211">
        <v>1.0609999999999999</v>
      </c>
      <c r="I211">
        <v>1.07</v>
      </c>
      <c r="J211">
        <v>1.0980000000000001</v>
      </c>
    </row>
    <row r="212" spans="1:10">
      <c r="A212" t="str">
        <f t="shared" si="3"/>
        <v>44588BKN</v>
      </c>
      <c r="B212" s="1">
        <v>44588</v>
      </c>
      <c r="C212">
        <v>15</v>
      </c>
      <c r="D212" s="2" t="s">
        <v>1171</v>
      </c>
      <c r="E212">
        <v>1.0660000000000001</v>
      </c>
      <c r="F212">
        <v>1.133</v>
      </c>
      <c r="G212">
        <v>1.07</v>
      </c>
      <c r="H212">
        <v>1.0620000000000001</v>
      </c>
      <c r="I212">
        <v>1.07</v>
      </c>
      <c r="J212">
        <v>1.0980000000000001</v>
      </c>
    </row>
    <row r="213" spans="1:10">
      <c r="A213" t="str">
        <f t="shared" si="3"/>
        <v>44589BKN</v>
      </c>
      <c r="B213" s="1">
        <v>44589</v>
      </c>
      <c r="C213">
        <v>17</v>
      </c>
      <c r="D213" s="2" t="s">
        <v>1171</v>
      </c>
      <c r="E213">
        <v>1.0680000000000001</v>
      </c>
      <c r="F213">
        <v>1.1839999999999999</v>
      </c>
      <c r="G213">
        <v>1.1859999999999999</v>
      </c>
      <c r="H213">
        <v>1.0669999999999999</v>
      </c>
      <c r="I213">
        <v>1.07</v>
      </c>
      <c r="J213">
        <v>1.0980000000000001</v>
      </c>
    </row>
    <row r="214" spans="1:10">
      <c r="A214" t="str">
        <f t="shared" si="3"/>
        <v>44590BKN</v>
      </c>
      <c r="B214" s="1">
        <v>44590</v>
      </c>
      <c r="C214">
        <v>17</v>
      </c>
      <c r="D214" s="2" t="s">
        <v>1171</v>
      </c>
      <c r="E214">
        <v>1.0680000000000001</v>
      </c>
      <c r="F214">
        <v>1.1839999999999999</v>
      </c>
      <c r="G214">
        <v>1.1859999999999999</v>
      </c>
      <c r="H214">
        <v>1.0669999999999999</v>
      </c>
      <c r="I214">
        <v>1.07</v>
      </c>
      <c r="J214">
        <v>1.0980000000000001</v>
      </c>
    </row>
    <row r="215" spans="1:10">
      <c r="A215" t="str">
        <f t="shared" si="3"/>
        <v>44591BKN</v>
      </c>
      <c r="B215" s="1">
        <v>44591</v>
      </c>
      <c r="C215">
        <v>17</v>
      </c>
      <c r="D215" s="2" t="s">
        <v>1171</v>
      </c>
      <c r="E215">
        <v>1.0680000000000001</v>
      </c>
      <c r="F215">
        <v>1.1839999999999999</v>
      </c>
      <c r="G215">
        <v>1.1859999999999999</v>
      </c>
      <c r="H215">
        <v>1.0669999999999999</v>
      </c>
      <c r="I215">
        <v>1.07</v>
      </c>
      <c r="J215">
        <v>1.0980000000000001</v>
      </c>
    </row>
    <row r="216" spans="1:10">
      <c r="A216" t="str">
        <f t="shared" si="3"/>
        <v>44592BKN</v>
      </c>
      <c r="B216" s="1">
        <v>44592</v>
      </c>
      <c r="C216">
        <v>17</v>
      </c>
      <c r="D216" s="2" t="s">
        <v>1171</v>
      </c>
      <c r="E216">
        <v>1.0680000000000001</v>
      </c>
      <c r="F216">
        <v>1.111</v>
      </c>
      <c r="G216">
        <v>1.0760000000000001</v>
      </c>
      <c r="H216">
        <v>1.0669999999999999</v>
      </c>
      <c r="I216">
        <v>1.07</v>
      </c>
      <c r="J216">
        <v>1.0980000000000001</v>
      </c>
    </row>
    <row r="217" spans="1:10">
      <c r="A217" t="str">
        <f t="shared" si="3"/>
        <v>44593BKN</v>
      </c>
      <c r="B217" s="1">
        <v>44593</v>
      </c>
      <c r="C217">
        <v>17</v>
      </c>
      <c r="D217" s="2" t="s">
        <v>1171</v>
      </c>
      <c r="E217">
        <v>1.0680000000000001</v>
      </c>
      <c r="F217">
        <v>1.111</v>
      </c>
      <c r="G217">
        <v>1.0760000000000001</v>
      </c>
      <c r="H217">
        <v>1.0669999999999999</v>
      </c>
      <c r="I217">
        <v>1.07</v>
      </c>
      <c r="J217">
        <v>1.0980000000000001</v>
      </c>
    </row>
    <row r="218" spans="1:10">
      <c r="A218" t="str">
        <f t="shared" si="3"/>
        <v>44594BKN</v>
      </c>
      <c r="B218" s="1">
        <v>44594</v>
      </c>
      <c r="C218">
        <v>17</v>
      </c>
      <c r="D218" s="2" t="s">
        <v>1171</v>
      </c>
      <c r="E218">
        <v>1.0680000000000001</v>
      </c>
      <c r="F218">
        <v>1.111</v>
      </c>
      <c r="G218">
        <v>1.0760000000000001</v>
      </c>
      <c r="H218">
        <v>1.0669999999999999</v>
      </c>
      <c r="I218">
        <v>1.07</v>
      </c>
      <c r="J218">
        <v>1.0980000000000001</v>
      </c>
    </row>
    <row r="219" spans="1:10">
      <c r="A219" t="str">
        <f t="shared" si="3"/>
        <v>44595BKN</v>
      </c>
      <c r="B219" s="1">
        <v>44595</v>
      </c>
      <c r="C219">
        <v>17</v>
      </c>
      <c r="D219" s="2" t="s">
        <v>1171</v>
      </c>
      <c r="E219">
        <v>1.071</v>
      </c>
      <c r="F219">
        <v>1.163</v>
      </c>
      <c r="G219">
        <v>1.23</v>
      </c>
      <c r="H219">
        <v>1.0669999999999999</v>
      </c>
      <c r="I219">
        <v>1.0760000000000001</v>
      </c>
      <c r="J219">
        <v>1.0980000000000001</v>
      </c>
    </row>
    <row r="220" spans="1:10">
      <c r="A220" t="str">
        <f t="shared" si="3"/>
        <v>44596BKN</v>
      </c>
      <c r="B220" s="1">
        <v>44596</v>
      </c>
      <c r="C220">
        <v>17</v>
      </c>
      <c r="D220" s="2" t="s">
        <v>1171</v>
      </c>
      <c r="E220">
        <v>1.073</v>
      </c>
      <c r="F220">
        <v>1.1519999999999999</v>
      </c>
      <c r="G220">
        <v>1.153</v>
      </c>
      <c r="H220">
        <v>1.0669999999999999</v>
      </c>
      <c r="I220">
        <v>1.079</v>
      </c>
      <c r="J220">
        <v>1.0980000000000001</v>
      </c>
    </row>
    <row r="221" spans="1:10">
      <c r="A221" t="str">
        <f t="shared" si="3"/>
        <v>44597BKN</v>
      </c>
      <c r="B221" s="1">
        <v>44597</v>
      </c>
      <c r="C221">
        <v>17</v>
      </c>
      <c r="D221" s="2" t="s">
        <v>1171</v>
      </c>
      <c r="E221">
        <v>1.073</v>
      </c>
      <c r="F221">
        <v>1.1539999999999999</v>
      </c>
      <c r="G221">
        <v>1.153</v>
      </c>
      <c r="H221">
        <v>1.0669999999999999</v>
      </c>
      <c r="I221">
        <v>1.079</v>
      </c>
      <c r="J221">
        <v>1.0980000000000001</v>
      </c>
    </row>
    <row r="222" spans="1:10">
      <c r="A222" t="str">
        <f t="shared" si="3"/>
        <v>44598BKN</v>
      </c>
      <c r="B222" s="1">
        <v>44598</v>
      </c>
      <c r="C222">
        <v>18</v>
      </c>
      <c r="D222" s="2" t="s">
        <v>1171</v>
      </c>
      <c r="E222">
        <v>1.0760000000000001</v>
      </c>
      <c r="F222">
        <v>1.214</v>
      </c>
      <c r="G222">
        <v>1.2569999999999999</v>
      </c>
      <c r="H222">
        <v>1.0669999999999999</v>
      </c>
      <c r="I222">
        <v>1.085</v>
      </c>
      <c r="J222">
        <v>1.0980000000000001</v>
      </c>
    </row>
    <row r="223" spans="1:10">
      <c r="A223" t="str">
        <f t="shared" si="3"/>
        <v>44599BKN</v>
      </c>
      <c r="B223" s="1">
        <v>44599</v>
      </c>
      <c r="C223">
        <v>18</v>
      </c>
      <c r="D223" s="2" t="s">
        <v>1171</v>
      </c>
      <c r="E223">
        <v>1.0760000000000001</v>
      </c>
      <c r="F223">
        <v>1.214</v>
      </c>
      <c r="G223">
        <v>1.2569999999999999</v>
      </c>
      <c r="H223">
        <v>1.0669999999999999</v>
      </c>
      <c r="I223">
        <v>1.085</v>
      </c>
      <c r="J223">
        <v>1.0980000000000001</v>
      </c>
    </row>
    <row r="224" spans="1:10">
      <c r="A224" t="str">
        <f t="shared" si="3"/>
        <v>44600BKN</v>
      </c>
      <c r="B224" s="1">
        <v>44600</v>
      </c>
      <c r="C224">
        <v>19</v>
      </c>
      <c r="D224" s="2" t="s">
        <v>1171</v>
      </c>
      <c r="E224">
        <v>1.079</v>
      </c>
      <c r="F224">
        <v>1.21</v>
      </c>
      <c r="G224">
        <v>1.2190000000000001</v>
      </c>
      <c r="H224">
        <v>1.0669999999999999</v>
      </c>
      <c r="I224">
        <v>1.0900000000000001</v>
      </c>
      <c r="J224">
        <v>1.0980000000000001</v>
      </c>
    </row>
    <row r="225" spans="1:10">
      <c r="A225" t="str">
        <f t="shared" si="3"/>
        <v>44601BKN</v>
      </c>
      <c r="B225" s="1">
        <v>44601</v>
      </c>
      <c r="C225">
        <v>19</v>
      </c>
      <c r="D225" s="2" t="s">
        <v>1171</v>
      </c>
      <c r="E225">
        <v>1.079</v>
      </c>
      <c r="F225">
        <v>1.21</v>
      </c>
      <c r="G225">
        <v>1.2190000000000001</v>
      </c>
      <c r="H225">
        <v>1.0669999999999999</v>
      </c>
      <c r="I225">
        <v>1.0900000000000001</v>
      </c>
      <c r="J225">
        <v>1.0980000000000001</v>
      </c>
    </row>
    <row r="226" spans="1:10">
      <c r="A226" t="str">
        <f t="shared" si="3"/>
        <v>44490BOS</v>
      </c>
      <c r="B226" s="1">
        <v>44490</v>
      </c>
      <c r="D226" s="2" t="s">
        <v>1172</v>
      </c>
      <c r="J226">
        <v>1.097</v>
      </c>
    </row>
    <row r="227" spans="1:10">
      <c r="A227" t="str">
        <f t="shared" si="3"/>
        <v>44491BOS</v>
      </c>
      <c r="B227" s="1">
        <v>44491</v>
      </c>
      <c r="C227">
        <v>14</v>
      </c>
      <c r="D227" s="2" t="s">
        <v>1172</v>
      </c>
      <c r="E227">
        <v>1.0580000000000001</v>
      </c>
      <c r="F227">
        <v>1.0580000000000001</v>
      </c>
      <c r="G227">
        <v>1.0580000000000001</v>
      </c>
      <c r="I227">
        <v>1.0580000000000001</v>
      </c>
      <c r="J227">
        <v>1.097</v>
      </c>
    </row>
    <row r="228" spans="1:10">
      <c r="A228" t="str">
        <f t="shared" si="3"/>
        <v>44492BOS</v>
      </c>
      <c r="B228" s="1">
        <v>44492</v>
      </c>
      <c r="C228">
        <v>15</v>
      </c>
      <c r="D228" s="2" t="s">
        <v>1172</v>
      </c>
      <c r="E228">
        <v>1.0580000000000001</v>
      </c>
      <c r="F228">
        <v>1.0580000000000001</v>
      </c>
      <c r="G228">
        <v>1.0580000000000001</v>
      </c>
      <c r="I228">
        <v>1.0580000000000001</v>
      </c>
      <c r="J228">
        <v>1.097</v>
      </c>
    </row>
    <row r="229" spans="1:10">
      <c r="A229" t="str">
        <f t="shared" si="3"/>
        <v>44493BOS</v>
      </c>
      <c r="B229" s="1">
        <v>44493</v>
      </c>
      <c r="C229">
        <v>20</v>
      </c>
      <c r="D229" s="2" t="s">
        <v>1172</v>
      </c>
      <c r="E229">
        <v>1.091</v>
      </c>
      <c r="F229">
        <v>1.091</v>
      </c>
      <c r="G229">
        <v>1.1319999999999999</v>
      </c>
      <c r="H229">
        <v>1.1319999999999999</v>
      </c>
      <c r="I229">
        <v>1.0580000000000001</v>
      </c>
      <c r="J229">
        <v>1.097</v>
      </c>
    </row>
    <row r="230" spans="1:10">
      <c r="A230" t="str">
        <f t="shared" si="3"/>
        <v>44494BOS</v>
      </c>
      <c r="B230" s="1">
        <v>44494</v>
      </c>
      <c r="C230">
        <v>22</v>
      </c>
      <c r="D230" s="2" t="s">
        <v>1172</v>
      </c>
      <c r="E230">
        <v>1.091</v>
      </c>
      <c r="F230">
        <v>1.091</v>
      </c>
      <c r="G230">
        <v>1.1319999999999999</v>
      </c>
      <c r="H230">
        <v>1.1319999999999999</v>
      </c>
      <c r="I230">
        <v>1.0580000000000001</v>
      </c>
      <c r="J230">
        <v>1.097</v>
      </c>
    </row>
    <row r="231" spans="1:10">
      <c r="A231" t="str">
        <f t="shared" si="3"/>
        <v>44495BOS</v>
      </c>
      <c r="B231" s="1">
        <v>44495</v>
      </c>
      <c r="C231">
        <v>17</v>
      </c>
      <c r="D231" s="2" t="s">
        <v>1172</v>
      </c>
      <c r="E231">
        <v>1.05</v>
      </c>
      <c r="F231">
        <v>1.05</v>
      </c>
      <c r="G231">
        <v>0.95599999999999996</v>
      </c>
      <c r="H231">
        <v>1.1319999999999999</v>
      </c>
      <c r="I231">
        <v>1.014</v>
      </c>
      <c r="J231">
        <v>1.097</v>
      </c>
    </row>
    <row r="232" spans="1:10">
      <c r="A232" t="str">
        <f t="shared" si="3"/>
        <v>44496BOS</v>
      </c>
      <c r="B232" s="1">
        <v>44496</v>
      </c>
      <c r="C232">
        <v>21</v>
      </c>
      <c r="D232" s="2" t="s">
        <v>1172</v>
      </c>
      <c r="E232">
        <v>1.0680000000000001</v>
      </c>
      <c r="F232">
        <v>1.0720000000000001</v>
      </c>
      <c r="G232">
        <v>1.121</v>
      </c>
      <c r="H232">
        <v>1.1319999999999999</v>
      </c>
      <c r="I232">
        <v>1.0489999999999999</v>
      </c>
      <c r="J232">
        <v>1.097</v>
      </c>
    </row>
    <row r="233" spans="1:10">
      <c r="A233" t="str">
        <f t="shared" si="3"/>
        <v>44497BOS</v>
      </c>
      <c r="B233" s="1">
        <v>44497</v>
      </c>
      <c r="C233">
        <v>20</v>
      </c>
      <c r="D233" s="2" t="s">
        <v>1172</v>
      </c>
      <c r="E233">
        <v>1.0680000000000001</v>
      </c>
      <c r="F233">
        <v>1.0720000000000001</v>
      </c>
      <c r="G233">
        <v>1.121</v>
      </c>
      <c r="H233">
        <v>1.1319999999999999</v>
      </c>
      <c r="I233">
        <v>1.0489999999999999</v>
      </c>
      <c r="J233">
        <v>1.097</v>
      </c>
    </row>
    <row r="234" spans="1:10">
      <c r="A234" t="str">
        <f t="shared" si="3"/>
        <v>44498BOS</v>
      </c>
      <c r="B234" s="1">
        <v>44498</v>
      </c>
      <c r="C234">
        <v>22</v>
      </c>
      <c r="D234" s="2" t="s">
        <v>1172</v>
      </c>
      <c r="E234">
        <v>1.081</v>
      </c>
      <c r="F234">
        <v>1.0740000000000001</v>
      </c>
      <c r="G234">
        <v>1.137</v>
      </c>
      <c r="H234">
        <v>1.1339999999999999</v>
      </c>
      <c r="I234">
        <v>1.0489999999999999</v>
      </c>
      <c r="J234">
        <v>1.097</v>
      </c>
    </row>
    <row r="235" spans="1:10">
      <c r="A235" t="str">
        <f t="shared" si="3"/>
        <v>44499BOS</v>
      </c>
      <c r="B235" s="1">
        <v>44499</v>
      </c>
      <c r="C235">
        <v>22</v>
      </c>
      <c r="D235" s="2" t="s">
        <v>1172</v>
      </c>
      <c r="E235">
        <v>1.081</v>
      </c>
      <c r="F235">
        <v>1.0740000000000001</v>
      </c>
      <c r="G235">
        <v>1.137</v>
      </c>
      <c r="H235">
        <v>1.1339999999999999</v>
      </c>
      <c r="I235">
        <v>1.0489999999999999</v>
      </c>
      <c r="J235">
        <v>1.097</v>
      </c>
    </row>
    <row r="236" spans="1:10">
      <c r="A236" t="str">
        <f t="shared" si="3"/>
        <v>44500BOS</v>
      </c>
      <c r="B236" s="1">
        <v>44500</v>
      </c>
      <c r="C236">
        <v>24</v>
      </c>
      <c r="D236" s="2" t="s">
        <v>1172</v>
      </c>
      <c r="E236">
        <v>1.081</v>
      </c>
      <c r="F236">
        <v>1.0740000000000001</v>
      </c>
      <c r="G236">
        <v>1.137</v>
      </c>
      <c r="H236">
        <v>1.1339999999999999</v>
      </c>
      <c r="I236">
        <v>1.0489999999999999</v>
      </c>
      <c r="J236">
        <v>1.097</v>
      </c>
    </row>
    <row r="237" spans="1:10">
      <c r="A237" t="str">
        <f t="shared" si="3"/>
        <v>44501BOS</v>
      </c>
      <c r="B237" s="1">
        <v>44501</v>
      </c>
      <c r="C237">
        <v>21</v>
      </c>
      <c r="D237" s="2" t="s">
        <v>1172</v>
      </c>
      <c r="E237">
        <v>1.0549999999999999</v>
      </c>
      <c r="F237">
        <v>1.06</v>
      </c>
      <c r="G237">
        <v>0.93899999999999995</v>
      </c>
      <c r="H237">
        <v>1.1339999999999999</v>
      </c>
      <c r="I237">
        <v>1.02</v>
      </c>
      <c r="J237">
        <v>1.097</v>
      </c>
    </row>
    <row r="238" spans="1:10">
      <c r="A238" t="str">
        <f t="shared" si="3"/>
        <v>44502BOS</v>
      </c>
      <c r="B238" s="1">
        <v>44502</v>
      </c>
      <c r="C238">
        <v>22</v>
      </c>
      <c r="D238" s="2" t="s">
        <v>1172</v>
      </c>
      <c r="E238">
        <v>1.0549999999999999</v>
      </c>
      <c r="F238">
        <v>1.06</v>
      </c>
      <c r="G238">
        <v>0.93899999999999995</v>
      </c>
      <c r="H238">
        <v>1.1339999999999999</v>
      </c>
      <c r="I238">
        <v>1.02</v>
      </c>
      <c r="J238">
        <v>1.097</v>
      </c>
    </row>
    <row r="239" spans="1:10">
      <c r="A239" t="str">
        <f t="shared" si="3"/>
        <v>44503BOS</v>
      </c>
      <c r="B239" s="1">
        <v>44503</v>
      </c>
      <c r="C239">
        <v>26</v>
      </c>
      <c r="D239" s="2" t="s">
        <v>1172</v>
      </c>
      <c r="E239">
        <v>1.081</v>
      </c>
      <c r="F239">
        <v>1.099</v>
      </c>
      <c r="G239">
        <v>1.2549999999999999</v>
      </c>
      <c r="H239">
        <v>1.175</v>
      </c>
      <c r="I239">
        <v>1.02</v>
      </c>
      <c r="J239">
        <v>1.097</v>
      </c>
    </row>
    <row r="240" spans="1:10">
      <c r="A240" t="str">
        <f t="shared" si="3"/>
        <v>44504BOS</v>
      </c>
      <c r="B240" s="1">
        <v>44504</v>
      </c>
      <c r="C240">
        <v>26</v>
      </c>
      <c r="D240" s="2" t="s">
        <v>1172</v>
      </c>
      <c r="E240">
        <v>1.081</v>
      </c>
      <c r="F240">
        <v>1.099</v>
      </c>
      <c r="G240">
        <v>1.2549999999999999</v>
      </c>
      <c r="H240">
        <v>1.175</v>
      </c>
      <c r="I240">
        <v>1.02</v>
      </c>
      <c r="J240">
        <v>1.097</v>
      </c>
    </row>
    <row r="241" spans="1:10">
      <c r="A241" t="str">
        <f t="shared" si="3"/>
        <v>44505BOS</v>
      </c>
      <c r="B241" s="1">
        <v>44505</v>
      </c>
      <c r="C241">
        <v>18</v>
      </c>
      <c r="D241" s="2" t="s">
        <v>1172</v>
      </c>
      <c r="E241">
        <v>1.052</v>
      </c>
      <c r="F241">
        <v>1.002</v>
      </c>
      <c r="G241">
        <v>0.81699999999999995</v>
      </c>
      <c r="H241">
        <v>1.175</v>
      </c>
      <c r="I241">
        <v>0.98599999999999999</v>
      </c>
      <c r="J241">
        <v>1.097</v>
      </c>
    </row>
    <row r="242" spans="1:10">
      <c r="A242" t="str">
        <f t="shared" si="3"/>
        <v>44506BOS</v>
      </c>
      <c r="B242" s="1">
        <v>44506</v>
      </c>
      <c r="C242">
        <v>10</v>
      </c>
      <c r="D242" s="2" t="s">
        <v>1172</v>
      </c>
      <c r="E242">
        <v>1.0309999999999999</v>
      </c>
      <c r="F242">
        <v>0.97399999999999998</v>
      </c>
      <c r="G242">
        <v>0.83199999999999996</v>
      </c>
      <c r="H242">
        <v>1.175</v>
      </c>
      <c r="I242">
        <v>0.96399999999999997</v>
      </c>
      <c r="J242">
        <v>1.097</v>
      </c>
    </row>
    <row r="243" spans="1:10">
      <c r="A243" t="str">
        <f t="shared" si="3"/>
        <v>44507BOS</v>
      </c>
      <c r="B243" s="1">
        <v>44507</v>
      </c>
      <c r="C243">
        <v>12</v>
      </c>
      <c r="D243" s="2" t="s">
        <v>1172</v>
      </c>
      <c r="E243">
        <v>1.0309999999999999</v>
      </c>
      <c r="F243">
        <v>0.97399999999999998</v>
      </c>
      <c r="G243">
        <v>0.83199999999999996</v>
      </c>
      <c r="H243">
        <v>1.175</v>
      </c>
      <c r="I243">
        <v>0.96399999999999997</v>
      </c>
      <c r="J243">
        <v>1.097</v>
      </c>
    </row>
    <row r="244" spans="1:10">
      <c r="A244" t="str">
        <f t="shared" si="3"/>
        <v>44508BOS</v>
      </c>
      <c r="B244" s="1">
        <v>44508</v>
      </c>
      <c r="C244">
        <v>14</v>
      </c>
      <c r="D244" s="2" t="s">
        <v>1172</v>
      </c>
      <c r="E244">
        <v>1.0389999999999999</v>
      </c>
      <c r="F244">
        <v>0.92600000000000005</v>
      </c>
      <c r="G244">
        <v>1.131</v>
      </c>
      <c r="H244">
        <v>1.175</v>
      </c>
      <c r="I244">
        <v>0.98499999999999999</v>
      </c>
      <c r="J244">
        <v>1.097</v>
      </c>
    </row>
    <row r="245" spans="1:10">
      <c r="A245" t="str">
        <f t="shared" si="3"/>
        <v>44509BOS</v>
      </c>
      <c r="B245" s="1">
        <v>44509</v>
      </c>
      <c r="C245">
        <v>14</v>
      </c>
      <c r="D245" s="2" t="s">
        <v>1172</v>
      </c>
      <c r="E245">
        <v>1.0389999999999999</v>
      </c>
      <c r="F245">
        <v>0.92600000000000005</v>
      </c>
      <c r="G245">
        <v>1.131</v>
      </c>
      <c r="H245">
        <v>1.175</v>
      </c>
      <c r="I245">
        <v>0.98499999999999999</v>
      </c>
      <c r="J245">
        <v>1.097</v>
      </c>
    </row>
    <row r="246" spans="1:10">
      <c r="A246" t="str">
        <f t="shared" si="3"/>
        <v>44510BOS</v>
      </c>
      <c r="B246" s="1">
        <v>44510</v>
      </c>
      <c r="C246">
        <v>14</v>
      </c>
      <c r="D246" s="2" t="s">
        <v>1172</v>
      </c>
      <c r="E246">
        <v>1.0389999999999999</v>
      </c>
      <c r="F246">
        <v>0.92600000000000005</v>
      </c>
      <c r="G246">
        <v>1.131</v>
      </c>
      <c r="H246">
        <v>1.175</v>
      </c>
      <c r="I246">
        <v>0.98499999999999999</v>
      </c>
      <c r="J246">
        <v>1.097</v>
      </c>
    </row>
    <row r="247" spans="1:10">
      <c r="A247" t="str">
        <f t="shared" si="3"/>
        <v>44511BOS</v>
      </c>
      <c r="B247" s="1">
        <v>44511</v>
      </c>
      <c r="C247">
        <v>14</v>
      </c>
      <c r="D247" s="2" t="s">
        <v>1172</v>
      </c>
      <c r="E247">
        <v>1.0389999999999999</v>
      </c>
      <c r="F247">
        <v>0.92600000000000005</v>
      </c>
      <c r="G247">
        <v>1.131</v>
      </c>
      <c r="H247">
        <v>1.175</v>
      </c>
      <c r="I247">
        <v>0.98499999999999999</v>
      </c>
      <c r="J247">
        <v>1.097</v>
      </c>
    </row>
    <row r="248" spans="1:10">
      <c r="A248" t="str">
        <f t="shared" si="3"/>
        <v>44512BOS</v>
      </c>
      <c r="B248" s="1">
        <v>44512</v>
      </c>
      <c r="C248">
        <v>11</v>
      </c>
      <c r="D248" s="2" t="s">
        <v>1172</v>
      </c>
      <c r="E248">
        <v>1.0249999999999999</v>
      </c>
      <c r="F248">
        <v>0.94299999999999995</v>
      </c>
      <c r="G248">
        <v>0.871</v>
      </c>
      <c r="H248">
        <v>1.099</v>
      </c>
      <c r="I248">
        <v>0.98499999999999999</v>
      </c>
      <c r="J248">
        <v>1.097</v>
      </c>
    </row>
    <row r="249" spans="1:10">
      <c r="A249" t="str">
        <f t="shared" si="3"/>
        <v>44513BOS</v>
      </c>
      <c r="B249" s="1">
        <v>44513</v>
      </c>
      <c r="C249">
        <v>10</v>
      </c>
      <c r="D249" s="2" t="s">
        <v>1172</v>
      </c>
      <c r="E249">
        <v>1.0249999999999999</v>
      </c>
      <c r="F249">
        <v>0.94299999999999995</v>
      </c>
      <c r="G249">
        <v>0.871</v>
      </c>
      <c r="H249">
        <v>1.099</v>
      </c>
      <c r="I249">
        <v>0.98499999999999999</v>
      </c>
      <c r="J249">
        <v>1.097</v>
      </c>
    </row>
    <row r="250" spans="1:10">
      <c r="A250" t="str">
        <f t="shared" si="3"/>
        <v>44514BOS</v>
      </c>
      <c r="B250" s="1">
        <v>44514</v>
      </c>
      <c r="C250">
        <v>11</v>
      </c>
      <c r="D250" s="2" t="s">
        <v>1172</v>
      </c>
      <c r="E250">
        <v>1.0289999999999999</v>
      </c>
      <c r="F250">
        <v>1.0249999999999999</v>
      </c>
      <c r="G250">
        <v>1.077</v>
      </c>
      <c r="H250">
        <v>1.095</v>
      </c>
      <c r="I250">
        <v>0.98499999999999999</v>
      </c>
      <c r="J250">
        <v>1.097</v>
      </c>
    </row>
    <row r="251" spans="1:10">
      <c r="A251" t="str">
        <f t="shared" si="3"/>
        <v>44515BOS</v>
      </c>
      <c r="B251" s="1">
        <v>44515</v>
      </c>
      <c r="C251">
        <v>9</v>
      </c>
      <c r="D251" s="2" t="s">
        <v>1172</v>
      </c>
      <c r="E251">
        <v>1.024</v>
      </c>
      <c r="F251">
        <v>0.97</v>
      </c>
      <c r="G251">
        <v>0.95799999999999996</v>
      </c>
      <c r="H251">
        <v>1.095</v>
      </c>
      <c r="I251">
        <v>0.98199999999999998</v>
      </c>
      <c r="J251">
        <v>1.097</v>
      </c>
    </row>
    <row r="252" spans="1:10">
      <c r="A252" t="str">
        <f t="shared" si="3"/>
        <v>44516BOS</v>
      </c>
      <c r="B252" s="1">
        <v>44516</v>
      </c>
      <c r="C252">
        <v>11</v>
      </c>
      <c r="D252" s="2" t="s">
        <v>1172</v>
      </c>
      <c r="E252">
        <v>1.024</v>
      </c>
      <c r="F252">
        <v>0.97</v>
      </c>
      <c r="G252">
        <v>0.95799999999999996</v>
      </c>
      <c r="H252">
        <v>1.095</v>
      </c>
      <c r="I252">
        <v>0.98199999999999998</v>
      </c>
      <c r="J252">
        <v>1.097</v>
      </c>
    </row>
    <row r="253" spans="1:10">
      <c r="A253" t="str">
        <f t="shared" si="3"/>
        <v>44517BOS</v>
      </c>
      <c r="B253" s="1">
        <v>44517</v>
      </c>
      <c r="C253">
        <v>10</v>
      </c>
      <c r="D253" s="2" t="s">
        <v>1172</v>
      </c>
      <c r="E253">
        <v>1.0189999999999999</v>
      </c>
      <c r="F253">
        <v>0.999</v>
      </c>
      <c r="G253">
        <v>0.95299999999999996</v>
      </c>
      <c r="H253">
        <v>1.095</v>
      </c>
      <c r="I253">
        <v>0.97899999999999998</v>
      </c>
      <c r="J253">
        <v>1.097</v>
      </c>
    </row>
    <row r="254" spans="1:10">
      <c r="A254" t="str">
        <f t="shared" si="3"/>
        <v>44518BOS</v>
      </c>
      <c r="B254" s="1">
        <v>44518</v>
      </c>
      <c r="C254">
        <v>10</v>
      </c>
      <c r="D254" s="2" t="s">
        <v>1172</v>
      </c>
      <c r="E254">
        <v>1.0189999999999999</v>
      </c>
      <c r="F254">
        <v>0.999</v>
      </c>
      <c r="G254">
        <v>0.95299999999999996</v>
      </c>
      <c r="H254">
        <v>1.095</v>
      </c>
      <c r="I254">
        <v>0.97899999999999998</v>
      </c>
      <c r="J254">
        <v>1.097</v>
      </c>
    </row>
    <row r="255" spans="1:10">
      <c r="A255" t="str">
        <f t="shared" si="3"/>
        <v>44519BOS</v>
      </c>
      <c r="B255" s="1">
        <v>44519</v>
      </c>
      <c r="C255">
        <v>11</v>
      </c>
      <c r="D255" s="2" t="s">
        <v>1172</v>
      </c>
      <c r="E255">
        <v>1.0269999999999999</v>
      </c>
      <c r="F255">
        <v>1.02</v>
      </c>
      <c r="G255">
        <v>1.1479999999999999</v>
      </c>
      <c r="H255">
        <v>1.095</v>
      </c>
      <c r="I255">
        <v>0.99399999999999999</v>
      </c>
      <c r="J255">
        <v>1.097</v>
      </c>
    </row>
    <row r="256" spans="1:10">
      <c r="A256" t="str">
        <f t="shared" si="3"/>
        <v>44520BOS</v>
      </c>
      <c r="B256" s="1">
        <v>44520</v>
      </c>
      <c r="C256">
        <v>11</v>
      </c>
      <c r="D256" s="2" t="s">
        <v>1172</v>
      </c>
      <c r="E256">
        <v>1.0269999999999999</v>
      </c>
      <c r="F256">
        <v>1.02</v>
      </c>
      <c r="G256">
        <v>1.1479999999999999</v>
      </c>
      <c r="H256">
        <v>1.095</v>
      </c>
      <c r="I256">
        <v>0.99399999999999999</v>
      </c>
      <c r="J256">
        <v>1.097</v>
      </c>
    </row>
    <row r="257" spans="1:10">
      <c r="A257" t="str">
        <f t="shared" si="3"/>
        <v>44521BOS</v>
      </c>
      <c r="B257" s="1">
        <v>44521</v>
      </c>
      <c r="C257">
        <v>12</v>
      </c>
      <c r="D257" s="2" t="s">
        <v>1172</v>
      </c>
      <c r="E257">
        <v>1.028</v>
      </c>
      <c r="F257">
        <v>1.0449999999999999</v>
      </c>
      <c r="G257">
        <v>1.036</v>
      </c>
      <c r="H257">
        <v>1.085</v>
      </c>
      <c r="I257">
        <v>0.99399999999999999</v>
      </c>
      <c r="J257">
        <v>1.097</v>
      </c>
    </row>
    <row r="258" spans="1:10">
      <c r="A258" t="str">
        <f t="shared" si="3"/>
        <v>44522BOS</v>
      </c>
      <c r="B258" s="1">
        <v>44522</v>
      </c>
      <c r="C258">
        <v>12</v>
      </c>
      <c r="D258" s="2" t="s">
        <v>1172</v>
      </c>
      <c r="E258">
        <v>1.0309999999999999</v>
      </c>
      <c r="F258">
        <v>1.091</v>
      </c>
      <c r="G258">
        <v>1.0920000000000001</v>
      </c>
      <c r="H258">
        <v>1.0860000000000001</v>
      </c>
      <c r="I258">
        <v>0.99399999999999999</v>
      </c>
      <c r="J258">
        <v>1.097</v>
      </c>
    </row>
    <row r="259" spans="1:10">
      <c r="A259" t="str">
        <f t="shared" ref="A259:A322" si="4">_xlfn.CONCAT(B259,D259)</f>
        <v>44523BOS</v>
      </c>
      <c r="B259" s="1">
        <v>44523</v>
      </c>
      <c r="C259">
        <v>12</v>
      </c>
      <c r="D259" s="2" t="s">
        <v>1172</v>
      </c>
      <c r="E259">
        <v>1.0309999999999999</v>
      </c>
      <c r="F259">
        <v>1.091</v>
      </c>
      <c r="G259">
        <v>1.0920000000000001</v>
      </c>
      <c r="H259">
        <v>1.0860000000000001</v>
      </c>
      <c r="I259">
        <v>0.99399999999999999</v>
      </c>
      <c r="J259">
        <v>1.097</v>
      </c>
    </row>
    <row r="260" spans="1:10">
      <c r="A260" t="str">
        <f t="shared" si="4"/>
        <v>44524BOS</v>
      </c>
      <c r="B260" s="1">
        <v>44524</v>
      </c>
      <c r="C260">
        <v>7</v>
      </c>
      <c r="D260" s="2" t="s">
        <v>1172</v>
      </c>
      <c r="E260">
        <v>1.022</v>
      </c>
      <c r="F260">
        <v>0.99199999999999999</v>
      </c>
      <c r="G260">
        <v>0.85499999999999998</v>
      </c>
      <c r="H260">
        <v>1.056</v>
      </c>
      <c r="I260">
        <v>0.99399999999999999</v>
      </c>
      <c r="J260">
        <v>1.097</v>
      </c>
    </row>
    <row r="261" spans="1:10">
      <c r="A261" t="str">
        <f t="shared" si="4"/>
        <v>44525BOS</v>
      </c>
      <c r="B261" s="1">
        <v>44525</v>
      </c>
      <c r="C261">
        <v>7</v>
      </c>
      <c r="D261" s="2" t="s">
        <v>1172</v>
      </c>
      <c r="E261">
        <v>1.0209999999999999</v>
      </c>
      <c r="F261">
        <v>0.98799999999999999</v>
      </c>
      <c r="G261">
        <v>0.84699999999999998</v>
      </c>
      <c r="H261">
        <v>1.0549999999999999</v>
      </c>
      <c r="I261">
        <v>0.99399999999999999</v>
      </c>
      <c r="J261">
        <v>1.097</v>
      </c>
    </row>
    <row r="262" spans="1:10">
      <c r="A262" t="str">
        <f t="shared" si="4"/>
        <v>44526BOS</v>
      </c>
      <c r="B262" s="1">
        <v>44526</v>
      </c>
      <c r="C262">
        <v>11</v>
      </c>
      <c r="D262" s="2" t="s">
        <v>1172</v>
      </c>
      <c r="E262">
        <v>1.032</v>
      </c>
      <c r="F262">
        <v>1.056</v>
      </c>
      <c r="G262">
        <v>1.2330000000000001</v>
      </c>
      <c r="H262">
        <v>1.075</v>
      </c>
      <c r="I262">
        <v>0.99399999999999999</v>
      </c>
      <c r="J262">
        <v>1.097</v>
      </c>
    </row>
    <row r="263" spans="1:10">
      <c r="A263" t="str">
        <f t="shared" si="4"/>
        <v>44527BOS</v>
      </c>
      <c r="B263" s="1">
        <v>44527</v>
      </c>
      <c r="C263">
        <v>11</v>
      </c>
      <c r="D263" s="2" t="s">
        <v>1172</v>
      </c>
      <c r="E263">
        <v>1.032</v>
      </c>
      <c r="F263">
        <v>1.056</v>
      </c>
      <c r="G263">
        <v>1.2330000000000001</v>
      </c>
      <c r="H263">
        <v>1.075</v>
      </c>
      <c r="I263">
        <v>0.99399999999999999</v>
      </c>
      <c r="J263">
        <v>1.097</v>
      </c>
    </row>
    <row r="264" spans="1:10">
      <c r="A264" t="str">
        <f t="shared" si="4"/>
        <v>44528BOS</v>
      </c>
      <c r="B264" s="1">
        <v>44528</v>
      </c>
      <c r="C264">
        <v>9</v>
      </c>
      <c r="D264" s="2" t="s">
        <v>1172</v>
      </c>
      <c r="E264">
        <v>1.0289999999999999</v>
      </c>
      <c r="F264">
        <v>1.018</v>
      </c>
      <c r="G264">
        <v>0.97399999999999998</v>
      </c>
      <c r="H264">
        <v>1.075</v>
      </c>
      <c r="I264">
        <v>0.99299999999999999</v>
      </c>
      <c r="J264">
        <v>1.097</v>
      </c>
    </row>
    <row r="265" spans="1:10">
      <c r="A265" t="str">
        <f t="shared" si="4"/>
        <v>44529BOS</v>
      </c>
      <c r="B265" s="1">
        <v>44529</v>
      </c>
      <c r="C265">
        <v>10</v>
      </c>
      <c r="D265" s="2" t="s">
        <v>1172</v>
      </c>
      <c r="E265">
        <v>1.0289999999999999</v>
      </c>
      <c r="F265">
        <v>1.018</v>
      </c>
      <c r="G265">
        <v>0.97399999999999998</v>
      </c>
      <c r="H265">
        <v>1.075</v>
      </c>
      <c r="I265">
        <v>0.99299999999999999</v>
      </c>
      <c r="J265">
        <v>1.097</v>
      </c>
    </row>
    <row r="266" spans="1:10">
      <c r="A266" t="str">
        <f t="shared" si="4"/>
        <v>44530BOS</v>
      </c>
      <c r="B266" s="1">
        <v>44530</v>
      </c>
      <c r="C266">
        <v>7</v>
      </c>
      <c r="D266" s="2" t="s">
        <v>1172</v>
      </c>
      <c r="E266">
        <v>1.0269999999999999</v>
      </c>
      <c r="F266">
        <v>1.0589999999999999</v>
      </c>
      <c r="G266">
        <v>0.96799999999999997</v>
      </c>
      <c r="H266">
        <v>1.075</v>
      </c>
      <c r="I266">
        <v>0.99099999999999999</v>
      </c>
      <c r="J266">
        <v>1.097</v>
      </c>
    </row>
    <row r="267" spans="1:10">
      <c r="A267" t="str">
        <f t="shared" si="4"/>
        <v>44531BOS</v>
      </c>
      <c r="B267" s="1">
        <v>44531</v>
      </c>
      <c r="C267">
        <v>7</v>
      </c>
      <c r="D267" s="2" t="s">
        <v>1172</v>
      </c>
      <c r="E267">
        <v>1.0269999999999999</v>
      </c>
      <c r="F267">
        <v>1.0589999999999999</v>
      </c>
      <c r="G267">
        <v>0.96799999999999997</v>
      </c>
      <c r="H267">
        <v>1.075</v>
      </c>
      <c r="I267">
        <v>0.99099999999999999</v>
      </c>
      <c r="J267">
        <v>1.097</v>
      </c>
    </row>
    <row r="268" spans="1:10">
      <c r="A268" t="str">
        <f t="shared" si="4"/>
        <v>44532BOS</v>
      </c>
      <c r="B268" s="1">
        <v>44532</v>
      </c>
      <c r="C268">
        <v>7</v>
      </c>
      <c r="D268" s="2" t="s">
        <v>1172</v>
      </c>
      <c r="E268">
        <v>1.0269999999999999</v>
      </c>
      <c r="F268">
        <v>1.0589999999999999</v>
      </c>
      <c r="G268">
        <v>0.96799999999999997</v>
      </c>
      <c r="H268">
        <v>1.075</v>
      </c>
      <c r="I268">
        <v>0.99099999999999999</v>
      </c>
      <c r="J268">
        <v>1.097</v>
      </c>
    </row>
    <row r="269" spans="1:10">
      <c r="A269" t="str">
        <f t="shared" si="4"/>
        <v>44533BOS</v>
      </c>
      <c r="B269" s="1">
        <v>44533</v>
      </c>
      <c r="C269">
        <v>5</v>
      </c>
      <c r="D269" s="2" t="s">
        <v>1172</v>
      </c>
      <c r="E269">
        <v>1.022</v>
      </c>
      <c r="F269">
        <v>0.95099999999999996</v>
      </c>
      <c r="G269">
        <v>0.91</v>
      </c>
      <c r="H269">
        <v>1.06</v>
      </c>
      <c r="I269">
        <v>0.99099999999999999</v>
      </c>
      <c r="J269">
        <v>1.097</v>
      </c>
    </row>
    <row r="270" spans="1:10">
      <c r="A270" t="str">
        <f t="shared" si="4"/>
        <v>44534BOS</v>
      </c>
      <c r="B270" s="1">
        <v>44534</v>
      </c>
      <c r="C270">
        <v>5</v>
      </c>
      <c r="D270" s="2" t="s">
        <v>1172</v>
      </c>
      <c r="E270">
        <v>1.022</v>
      </c>
      <c r="F270">
        <v>0.95099999999999996</v>
      </c>
      <c r="G270">
        <v>0.91</v>
      </c>
      <c r="H270">
        <v>1.06</v>
      </c>
      <c r="I270">
        <v>0.99099999999999999</v>
      </c>
      <c r="J270">
        <v>1.097</v>
      </c>
    </row>
    <row r="271" spans="1:10">
      <c r="A271" t="str">
        <f t="shared" si="4"/>
        <v>44535BOS</v>
      </c>
      <c r="B271" s="1">
        <v>44535</v>
      </c>
      <c r="C271">
        <v>9</v>
      </c>
      <c r="D271" s="2" t="s">
        <v>1172</v>
      </c>
      <c r="E271">
        <v>1.0349999999999999</v>
      </c>
      <c r="F271">
        <v>1.0760000000000001</v>
      </c>
      <c r="G271">
        <v>1.3340000000000001</v>
      </c>
      <c r="H271">
        <v>1.06</v>
      </c>
      <c r="I271">
        <v>1.0169999999999999</v>
      </c>
      <c r="J271">
        <v>1.097</v>
      </c>
    </row>
    <row r="272" spans="1:10">
      <c r="A272" t="str">
        <f t="shared" si="4"/>
        <v>44536BOS</v>
      </c>
      <c r="B272" s="1">
        <v>44536</v>
      </c>
      <c r="C272">
        <v>10</v>
      </c>
      <c r="D272" s="2" t="s">
        <v>1172</v>
      </c>
      <c r="E272">
        <v>1.04</v>
      </c>
      <c r="F272">
        <v>1.1339999999999999</v>
      </c>
      <c r="G272">
        <v>1.1419999999999999</v>
      </c>
      <c r="H272">
        <v>1.06</v>
      </c>
      <c r="I272">
        <v>1.026</v>
      </c>
      <c r="J272">
        <v>1.097</v>
      </c>
    </row>
    <row r="273" spans="1:10">
      <c r="A273" t="str">
        <f t="shared" si="4"/>
        <v>44537BOS</v>
      </c>
      <c r="B273" s="1">
        <v>44537</v>
      </c>
      <c r="C273">
        <v>10</v>
      </c>
      <c r="D273" s="2" t="s">
        <v>1172</v>
      </c>
      <c r="E273">
        <v>1.04</v>
      </c>
      <c r="F273">
        <v>1.1339999999999999</v>
      </c>
      <c r="G273">
        <v>1.1419999999999999</v>
      </c>
      <c r="H273">
        <v>1.06</v>
      </c>
      <c r="I273">
        <v>1.026</v>
      </c>
      <c r="J273">
        <v>1.097</v>
      </c>
    </row>
    <row r="274" spans="1:10">
      <c r="A274" t="str">
        <f t="shared" si="4"/>
        <v>44538BOS</v>
      </c>
      <c r="B274" s="1">
        <v>44538</v>
      </c>
      <c r="C274">
        <v>10</v>
      </c>
      <c r="D274" s="2" t="s">
        <v>1172</v>
      </c>
      <c r="E274">
        <v>1.04</v>
      </c>
      <c r="F274">
        <v>1.1339999999999999</v>
      </c>
      <c r="G274">
        <v>1.1419999999999999</v>
      </c>
      <c r="H274">
        <v>1.06</v>
      </c>
      <c r="I274">
        <v>1.026</v>
      </c>
      <c r="J274">
        <v>1.097</v>
      </c>
    </row>
    <row r="275" spans="1:10">
      <c r="A275" t="str">
        <f t="shared" si="4"/>
        <v>44539BOS</v>
      </c>
      <c r="B275" s="1">
        <v>44539</v>
      </c>
      <c r="C275">
        <v>10</v>
      </c>
      <c r="D275" s="2" t="s">
        <v>1172</v>
      </c>
      <c r="E275">
        <v>1.044</v>
      </c>
      <c r="F275">
        <v>1.204</v>
      </c>
      <c r="G275">
        <v>1.137</v>
      </c>
      <c r="H275">
        <v>1.06</v>
      </c>
      <c r="I275">
        <v>1.0329999999999999</v>
      </c>
      <c r="J275">
        <v>1.097</v>
      </c>
    </row>
    <row r="276" spans="1:10">
      <c r="A276" t="str">
        <f t="shared" si="4"/>
        <v>44540BOS</v>
      </c>
      <c r="B276" s="1">
        <v>44540</v>
      </c>
      <c r="C276">
        <v>9</v>
      </c>
      <c r="D276" s="2" t="s">
        <v>1172</v>
      </c>
      <c r="E276">
        <v>1.0449999999999999</v>
      </c>
      <c r="F276">
        <v>1.119</v>
      </c>
      <c r="G276">
        <v>1.0780000000000001</v>
      </c>
      <c r="H276">
        <v>1.06</v>
      </c>
      <c r="I276">
        <v>1.036</v>
      </c>
      <c r="J276">
        <v>1.097</v>
      </c>
    </row>
    <row r="277" spans="1:10">
      <c r="A277" t="str">
        <f t="shared" si="4"/>
        <v>44541BOS</v>
      </c>
      <c r="B277" s="1">
        <v>44541</v>
      </c>
      <c r="C277">
        <v>9</v>
      </c>
      <c r="D277" s="2" t="s">
        <v>1172</v>
      </c>
      <c r="E277">
        <v>1.0449999999999999</v>
      </c>
      <c r="F277">
        <v>1.119</v>
      </c>
      <c r="G277">
        <v>1.0780000000000001</v>
      </c>
      <c r="H277">
        <v>1.06</v>
      </c>
      <c r="I277">
        <v>1.036</v>
      </c>
      <c r="J277">
        <v>1.097</v>
      </c>
    </row>
    <row r="278" spans="1:10">
      <c r="A278" t="str">
        <f t="shared" si="4"/>
        <v>44542BOS</v>
      </c>
      <c r="B278" s="1">
        <v>44542</v>
      </c>
      <c r="C278">
        <v>10</v>
      </c>
      <c r="D278" s="2" t="s">
        <v>1172</v>
      </c>
      <c r="E278">
        <v>1.0469999999999999</v>
      </c>
      <c r="F278">
        <v>1.105</v>
      </c>
      <c r="G278">
        <v>1.101</v>
      </c>
      <c r="H278">
        <v>1.06</v>
      </c>
      <c r="I278">
        <v>1.04</v>
      </c>
      <c r="J278">
        <v>1.097</v>
      </c>
    </row>
    <row r="279" spans="1:10">
      <c r="A279" t="str">
        <f t="shared" si="4"/>
        <v>44543BOS</v>
      </c>
      <c r="B279" s="1">
        <v>44543</v>
      </c>
      <c r="C279">
        <v>10</v>
      </c>
      <c r="D279" s="2" t="s">
        <v>1172</v>
      </c>
      <c r="E279">
        <v>1.0469999999999999</v>
      </c>
      <c r="F279">
        <v>1.105</v>
      </c>
      <c r="G279">
        <v>1.101</v>
      </c>
      <c r="H279">
        <v>1.06</v>
      </c>
      <c r="I279">
        <v>1.04</v>
      </c>
      <c r="J279">
        <v>1.097</v>
      </c>
    </row>
    <row r="280" spans="1:10">
      <c r="A280" t="str">
        <f t="shared" si="4"/>
        <v>44544BOS</v>
      </c>
      <c r="B280" s="1">
        <v>44544</v>
      </c>
      <c r="C280">
        <v>10</v>
      </c>
      <c r="D280" s="2" t="s">
        <v>1172</v>
      </c>
      <c r="E280">
        <v>1.0469999999999999</v>
      </c>
      <c r="F280">
        <v>1.105</v>
      </c>
      <c r="G280">
        <v>1.101</v>
      </c>
      <c r="H280">
        <v>1.06</v>
      </c>
      <c r="I280">
        <v>1.04</v>
      </c>
      <c r="J280">
        <v>1.097</v>
      </c>
    </row>
    <row r="281" spans="1:10">
      <c r="A281" t="str">
        <f t="shared" si="4"/>
        <v>44545BOS</v>
      </c>
      <c r="B281" s="1">
        <v>44545</v>
      </c>
      <c r="C281">
        <v>10</v>
      </c>
      <c r="D281" s="2" t="s">
        <v>1172</v>
      </c>
      <c r="E281">
        <v>1.0469999999999999</v>
      </c>
      <c r="F281">
        <v>1.073</v>
      </c>
      <c r="G281">
        <v>1.0389999999999999</v>
      </c>
      <c r="H281">
        <v>1.0580000000000001</v>
      </c>
      <c r="I281">
        <v>1.04</v>
      </c>
      <c r="J281">
        <v>1.097</v>
      </c>
    </row>
    <row r="282" spans="1:10">
      <c r="A282" t="str">
        <f t="shared" si="4"/>
        <v>44546BOS</v>
      </c>
      <c r="B282" s="1">
        <v>44546</v>
      </c>
      <c r="C282">
        <v>10</v>
      </c>
      <c r="D282" s="2" t="s">
        <v>1172</v>
      </c>
      <c r="E282">
        <v>1.0469999999999999</v>
      </c>
      <c r="F282">
        <v>1.073</v>
      </c>
      <c r="G282">
        <v>1.0389999999999999</v>
      </c>
      <c r="H282">
        <v>1.0580000000000001</v>
      </c>
      <c r="I282">
        <v>1.04</v>
      </c>
      <c r="J282">
        <v>1.097</v>
      </c>
    </row>
    <row r="283" spans="1:10">
      <c r="A283" t="str">
        <f t="shared" si="4"/>
        <v>44547BOS</v>
      </c>
      <c r="B283" s="1">
        <v>44547</v>
      </c>
      <c r="C283">
        <v>11</v>
      </c>
      <c r="D283" s="2" t="s">
        <v>1172</v>
      </c>
      <c r="E283">
        <v>1.0469999999999999</v>
      </c>
      <c r="F283">
        <v>1.073</v>
      </c>
      <c r="G283">
        <v>1.0389999999999999</v>
      </c>
      <c r="H283">
        <v>1.0580000000000001</v>
      </c>
      <c r="I283">
        <v>1.04</v>
      </c>
      <c r="J283">
        <v>1.097</v>
      </c>
    </row>
    <row r="284" spans="1:10">
      <c r="A284" t="str">
        <f t="shared" si="4"/>
        <v>44548BOS</v>
      </c>
      <c r="B284" s="1">
        <v>44548</v>
      </c>
      <c r="C284">
        <v>11</v>
      </c>
      <c r="D284" s="2" t="s">
        <v>1172</v>
      </c>
      <c r="E284">
        <v>1.0469999999999999</v>
      </c>
      <c r="F284">
        <v>1.073</v>
      </c>
      <c r="G284">
        <v>1.0389999999999999</v>
      </c>
      <c r="H284">
        <v>1.0580000000000001</v>
      </c>
      <c r="I284">
        <v>1.04</v>
      </c>
      <c r="J284">
        <v>1.097</v>
      </c>
    </row>
    <row r="285" spans="1:10">
      <c r="A285" t="str">
        <f t="shared" si="4"/>
        <v>44549BOS</v>
      </c>
      <c r="B285" s="1">
        <v>44549</v>
      </c>
      <c r="C285">
        <v>12</v>
      </c>
      <c r="D285" s="2" t="s">
        <v>1172</v>
      </c>
      <c r="E285">
        <v>1.048</v>
      </c>
      <c r="F285">
        <v>1.079</v>
      </c>
      <c r="G285">
        <v>1.095</v>
      </c>
      <c r="H285">
        <v>1.0609999999999999</v>
      </c>
      <c r="I285">
        <v>1.04</v>
      </c>
      <c r="J285">
        <v>1.097</v>
      </c>
    </row>
    <row r="286" spans="1:10">
      <c r="A286" t="str">
        <f t="shared" si="4"/>
        <v>44550BOS</v>
      </c>
      <c r="B286" s="1">
        <v>44550</v>
      </c>
      <c r="C286">
        <v>12</v>
      </c>
      <c r="D286" s="2" t="s">
        <v>1172</v>
      </c>
      <c r="E286">
        <v>1.0489999999999999</v>
      </c>
      <c r="F286">
        <v>1.071</v>
      </c>
      <c r="G286">
        <v>1.079</v>
      </c>
      <c r="H286">
        <v>1.0620000000000001</v>
      </c>
      <c r="I286">
        <v>1.04</v>
      </c>
      <c r="J286">
        <v>1.097</v>
      </c>
    </row>
    <row r="287" spans="1:10">
      <c r="A287" t="str">
        <f t="shared" si="4"/>
        <v>44551BOS</v>
      </c>
      <c r="B287" s="1">
        <v>44551</v>
      </c>
      <c r="C287">
        <v>12</v>
      </c>
      <c r="D287" s="2" t="s">
        <v>1172</v>
      </c>
      <c r="E287">
        <v>1.0489999999999999</v>
      </c>
      <c r="F287">
        <v>1.071</v>
      </c>
      <c r="G287">
        <v>1.079</v>
      </c>
      <c r="H287">
        <v>1.0620000000000001</v>
      </c>
      <c r="I287">
        <v>1.04</v>
      </c>
      <c r="J287">
        <v>1.097</v>
      </c>
    </row>
    <row r="288" spans="1:10">
      <c r="A288" t="str">
        <f t="shared" si="4"/>
        <v>44552BOS</v>
      </c>
      <c r="B288" s="1">
        <v>44552</v>
      </c>
      <c r="C288">
        <v>12</v>
      </c>
      <c r="D288" s="2" t="s">
        <v>1172</v>
      </c>
      <c r="E288">
        <v>1.05</v>
      </c>
      <c r="F288">
        <v>1.08</v>
      </c>
      <c r="G288">
        <v>1.0660000000000001</v>
      </c>
      <c r="H288">
        <v>1.0629999999999999</v>
      </c>
      <c r="I288">
        <v>1.04</v>
      </c>
      <c r="J288">
        <v>1.097</v>
      </c>
    </row>
    <row r="289" spans="1:10">
      <c r="A289" t="str">
        <f t="shared" si="4"/>
        <v>44553BOS</v>
      </c>
      <c r="B289" s="1">
        <v>44553</v>
      </c>
      <c r="C289">
        <v>12</v>
      </c>
      <c r="D289" s="2" t="s">
        <v>1172</v>
      </c>
      <c r="E289">
        <v>1.05</v>
      </c>
      <c r="F289">
        <v>1.08</v>
      </c>
      <c r="G289">
        <v>1.0660000000000001</v>
      </c>
      <c r="H289">
        <v>1.0629999999999999</v>
      </c>
      <c r="I289">
        <v>1.04</v>
      </c>
      <c r="J289">
        <v>1.097</v>
      </c>
    </row>
    <row r="290" spans="1:10">
      <c r="A290" t="str">
        <f t="shared" si="4"/>
        <v>44554BOS</v>
      </c>
      <c r="B290" s="1">
        <v>44554</v>
      </c>
      <c r="C290">
        <v>11</v>
      </c>
      <c r="D290" s="2" t="s">
        <v>1172</v>
      </c>
      <c r="E290">
        <v>1.048</v>
      </c>
      <c r="F290">
        <v>1.0409999999999999</v>
      </c>
      <c r="G290">
        <v>0.98099999999999998</v>
      </c>
      <c r="H290">
        <v>1.0569999999999999</v>
      </c>
      <c r="I290">
        <v>1.04</v>
      </c>
      <c r="J290">
        <v>1.097</v>
      </c>
    </row>
    <row r="291" spans="1:10">
      <c r="A291" t="str">
        <f t="shared" si="4"/>
        <v>44555BOS</v>
      </c>
      <c r="B291" s="1">
        <v>44555</v>
      </c>
      <c r="C291">
        <v>9</v>
      </c>
      <c r="D291" s="2" t="s">
        <v>1172</v>
      </c>
      <c r="E291">
        <v>1.048</v>
      </c>
      <c r="F291">
        <v>1.0409999999999999</v>
      </c>
      <c r="G291">
        <v>0.98099999999999998</v>
      </c>
      <c r="H291">
        <v>1.0569999999999999</v>
      </c>
      <c r="I291">
        <v>1.04</v>
      </c>
      <c r="J291">
        <v>1.097</v>
      </c>
    </row>
    <row r="292" spans="1:10">
      <c r="A292" t="str">
        <f t="shared" si="4"/>
        <v>44556BOS</v>
      </c>
      <c r="B292" s="1">
        <v>44556</v>
      </c>
      <c r="C292">
        <v>9</v>
      </c>
      <c r="D292" s="2" t="s">
        <v>1172</v>
      </c>
      <c r="E292">
        <v>1.048</v>
      </c>
      <c r="F292">
        <v>1.0409999999999999</v>
      </c>
      <c r="G292">
        <v>0.98099999999999998</v>
      </c>
      <c r="H292">
        <v>1.0569999999999999</v>
      </c>
      <c r="I292">
        <v>1.04</v>
      </c>
      <c r="J292">
        <v>1.097</v>
      </c>
    </row>
    <row r="293" spans="1:10">
      <c r="A293" t="str">
        <f t="shared" si="4"/>
        <v>44557BOS</v>
      </c>
      <c r="B293" s="1">
        <v>44557</v>
      </c>
      <c r="C293">
        <v>10</v>
      </c>
      <c r="D293" s="2" t="s">
        <v>1172</v>
      </c>
      <c r="E293">
        <v>1.0509999999999999</v>
      </c>
      <c r="F293">
        <v>1.0620000000000001</v>
      </c>
      <c r="G293">
        <v>1.1399999999999999</v>
      </c>
      <c r="H293">
        <v>1.0569999999999999</v>
      </c>
      <c r="I293">
        <v>1.0449999999999999</v>
      </c>
      <c r="J293">
        <v>1.097</v>
      </c>
    </row>
    <row r="294" spans="1:10">
      <c r="A294" t="str">
        <f t="shared" si="4"/>
        <v>44558BOS</v>
      </c>
      <c r="B294" s="1">
        <v>44558</v>
      </c>
      <c r="C294">
        <v>10</v>
      </c>
      <c r="D294" s="2" t="s">
        <v>1172</v>
      </c>
      <c r="E294">
        <v>1.0509999999999999</v>
      </c>
      <c r="F294">
        <v>1.0620000000000001</v>
      </c>
      <c r="G294">
        <v>1.1399999999999999</v>
      </c>
      <c r="H294">
        <v>1.0569999999999999</v>
      </c>
      <c r="I294">
        <v>1.0449999999999999</v>
      </c>
      <c r="J294">
        <v>1.097</v>
      </c>
    </row>
    <row r="295" spans="1:10">
      <c r="A295" t="str">
        <f t="shared" si="4"/>
        <v>44559BOS</v>
      </c>
      <c r="B295" s="1">
        <v>44559</v>
      </c>
      <c r="C295">
        <v>9</v>
      </c>
      <c r="D295" s="2" t="s">
        <v>1172</v>
      </c>
      <c r="E295">
        <v>1.0509999999999999</v>
      </c>
      <c r="F295">
        <v>1.0609999999999999</v>
      </c>
      <c r="G295">
        <v>1.0620000000000001</v>
      </c>
      <c r="H295">
        <v>1.0569999999999999</v>
      </c>
      <c r="I295">
        <v>1.046</v>
      </c>
      <c r="J295">
        <v>1.097</v>
      </c>
    </row>
    <row r="296" spans="1:10">
      <c r="A296" t="str">
        <f t="shared" si="4"/>
        <v>44560BOS</v>
      </c>
      <c r="B296" s="1">
        <v>44560</v>
      </c>
      <c r="C296">
        <v>10</v>
      </c>
      <c r="D296" s="2" t="s">
        <v>1172</v>
      </c>
      <c r="E296">
        <v>1.0509999999999999</v>
      </c>
      <c r="F296">
        <v>1.0609999999999999</v>
      </c>
      <c r="G296">
        <v>1.0620000000000001</v>
      </c>
      <c r="H296">
        <v>1.0569999999999999</v>
      </c>
      <c r="I296">
        <v>1.046</v>
      </c>
      <c r="J296">
        <v>1.097</v>
      </c>
    </row>
    <row r="297" spans="1:10">
      <c r="A297" t="str">
        <f t="shared" si="4"/>
        <v>44561BOS</v>
      </c>
      <c r="B297" s="1">
        <v>44561</v>
      </c>
      <c r="C297">
        <v>9</v>
      </c>
      <c r="D297" s="2" t="s">
        <v>1172</v>
      </c>
      <c r="E297">
        <v>1.0489999999999999</v>
      </c>
      <c r="F297">
        <v>1.0569999999999999</v>
      </c>
      <c r="G297">
        <v>0.96099999999999997</v>
      </c>
      <c r="H297">
        <v>1.0509999999999999</v>
      </c>
      <c r="I297">
        <v>1.046</v>
      </c>
      <c r="J297">
        <v>1.097</v>
      </c>
    </row>
    <row r="298" spans="1:10">
      <c r="A298" t="str">
        <f t="shared" si="4"/>
        <v>44562BOS</v>
      </c>
      <c r="B298" s="1">
        <v>44562</v>
      </c>
      <c r="C298">
        <v>9</v>
      </c>
      <c r="D298" s="2" t="s">
        <v>1172</v>
      </c>
      <c r="E298">
        <v>1.0489999999999999</v>
      </c>
      <c r="F298">
        <v>1.0569999999999999</v>
      </c>
      <c r="G298">
        <v>0.96099999999999997</v>
      </c>
      <c r="H298">
        <v>1.0509999999999999</v>
      </c>
      <c r="I298">
        <v>1.046</v>
      </c>
      <c r="J298">
        <v>1.097</v>
      </c>
    </row>
    <row r="299" spans="1:10">
      <c r="A299" t="str">
        <f t="shared" si="4"/>
        <v>44563BOS</v>
      </c>
      <c r="B299" s="1">
        <v>44563</v>
      </c>
      <c r="C299">
        <v>9</v>
      </c>
      <c r="D299" s="2" t="s">
        <v>1172</v>
      </c>
      <c r="E299">
        <v>1.0489999999999999</v>
      </c>
      <c r="F299">
        <v>1.0309999999999999</v>
      </c>
      <c r="G299">
        <v>1.0640000000000001</v>
      </c>
      <c r="H299">
        <v>1.052</v>
      </c>
      <c r="I299">
        <v>1.046</v>
      </c>
      <c r="J299">
        <v>1.097</v>
      </c>
    </row>
    <row r="300" spans="1:10">
      <c r="A300" t="str">
        <f t="shared" si="4"/>
        <v>44564BOS</v>
      </c>
      <c r="B300" s="1">
        <v>44564</v>
      </c>
      <c r="C300">
        <v>9</v>
      </c>
      <c r="D300" s="2" t="s">
        <v>1172</v>
      </c>
      <c r="E300">
        <v>1.0489999999999999</v>
      </c>
      <c r="F300">
        <v>1.0309999999999999</v>
      </c>
      <c r="G300">
        <v>1.0640000000000001</v>
      </c>
      <c r="H300">
        <v>1.052</v>
      </c>
      <c r="I300">
        <v>1.046</v>
      </c>
      <c r="J300">
        <v>1.097</v>
      </c>
    </row>
    <row r="301" spans="1:10">
      <c r="A301" t="str">
        <f t="shared" si="4"/>
        <v>44565BOS</v>
      </c>
      <c r="B301" s="1">
        <v>44565</v>
      </c>
      <c r="C301">
        <v>8</v>
      </c>
      <c r="D301" s="2" t="s">
        <v>1172</v>
      </c>
      <c r="E301">
        <v>1.0469999999999999</v>
      </c>
      <c r="F301">
        <v>1.0029999999999999</v>
      </c>
      <c r="G301">
        <v>0.98199999999999998</v>
      </c>
      <c r="H301">
        <v>1.048</v>
      </c>
      <c r="I301">
        <v>1.046</v>
      </c>
      <c r="J301">
        <v>1.097</v>
      </c>
    </row>
    <row r="302" spans="1:10">
      <c r="A302" t="str">
        <f t="shared" si="4"/>
        <v>44566BOS</v>
      </c>
      <c r="B302" s="1">
        <v>44566</v>
      </c>
      <c r="C302">
        <v>7</v>
      </c>
      <c r="D302" s="2" t="s">
        <v>1172</v>
      </c>
      <c r="E302">
        <v>1.0469999999999999</v>
      </c>
      <c r="F302">
        <v>1.0029999999999999</v>
      </c>
      <c r="G302">
        <v>0.98199999999999998</v>
      </c>
      <c r="H302">
        <v>1.048</v>
      </c>
      <c r="I302">
        <v>1.046</v>
      </c>
      <c r="J302">
        <v>1.097</v>
      </c>
    </row>
    <row r="303" spans="1:10">
      <c r="A303" t="str">
        <f t="shared" si="4"/>
        <v>44567BOS</v>
      </c>
      <c r="B303" s="1">
        <v>44567</v>
      </c>
      <c r="C303">
        <v>7</v>
      </c>
      <c r="D303" s="2" t="s">
        <v>1172</v>
      </c>
      <c r="E303">
        <v>1.0469999999999999</v>
      </c>
      <c r="F303">
        <v>1.0029999999999999</v>
      </c>
      <c r="G303">
        <v>0.98199999999999998</v>
      </c>
      <c r="H303">
        <v>1.048</v>
      </c>
      <c r="I303">
        <v>1.046</v>
      </c>
      <c r="J303">
        <v>1.097</v>
      </c>
    </row>
    <row r="304" spans="1:10">
      <c r="A304" t="str">
        <f t="shared" si="4"/>
        <v>44568BOS</v>
      </c>
      <c r="B304" s="1">
        <v>44568</v>
      </c>
      <c r="C304">
        <v>8</v>
      </c>
      <c r="D304" s="2" t="s">
        <v>1172</v>
      </c>
      <c r="E304">
        <v>1.0469999999999999</v>
      </c>
      <c r="F304">
        <v>1.0309999999999999</v>
      </c>
      <c r="G304">
        <v>1.0549999999999999</v>
      </c>
      <c r="H304">
        <v>1.048</v>
      </c>
      <c r="I304">
        <v>1.046</v>
      </c>
      <c r="J304">
        <v>1.097</v>
      </c>
    </row>
    <row r="305" spans="1:10">
      <c r="A305" t="str">
        <f t="shared" si="4"/>
        <v>44569BOS</v>
      </c>
      <c r="B305" s="1">
        <v>44569</v>
      </c>
      <c r="C305">
        <v>10</v>
      </c>
      <c r="D305" s="2" t="s">
        <v>1172</v>
      </c>
      <c r="E305">
        <v>1.05</v>
      </c>
      <c r="F305">
        <v>1.056</v>
      </c>
      <c r="G305">
        <v>1.147</v>
      </c>
      <c r="H305">
        <v>1.048</v>
      </c>
      <c r="I305">
        <v>1.0509999999999999</v>
      </c>
      <c r="J305">
        <v>1.097</v>
      </c>
    </row>
    <row r="306" spans="1:10">
      <c r="A306" t="str">
        <f t="shared" si="4"/>
        <v>44570BOS</v>
      </c>
      <c r="B306" s="1">
        <v>44570</v>
      </c>
      <c r="C306">
        <v>9</v>
      </c>
      <c r="D306" s="2" t="s">
        <v>1172</v>
      </c>
      <c r="E306">
        <v>1.05</v>
      </c>
      <c r="F306">
        <v>1.056</v>
      </c>
      <c r="G306">
        <v>1.147</v>
      </c>
      <c r="H306">
        <v>1.048</v>
      </c>
      <c r="I306">
        <v>1.0509999999999999</v>
      </c>
      <c r="J306">
        <v>1.097</v>
      </c>
    </row>
    <row r="307" spans="1:10">
      <c r="A307" t="str">
        <f t="shared" si="4"/>
        <v>44571BOS</v>
      </c>
      <c r="B307" s="1">
        <v>44571</v>
      </c>
      <c r="C307">
        <v>6</v>
      </c>
      <c r="D307" s="2" t="s">
        <v>1172</v>
      </c>
      <c r="E307">
        <v>1.0449999999999999</v>
      </c>
      <c r="F307">
        <v>1.0209999999999999</v>
      </c>
      <c r="G307">
        <v>0.85099999999999998</v>
      </c>
      <c r="H307">
        <v>1.04</v>
      </c>
      <c r="I307">
        <v>1.0509999999999999</v>
      </c>
      <c r="J307">
        <v>1.097</v>
      </c>
    </row>
    <row r="308" spans="1:10">
      <c r="A308" t="str">
        <f t="shared" si="4"/>
        <v>44572BOS</v>
      </c>
      <c r="B308" s="1">
        <v>44572</v>
      </c>
      <c r="C308">
        <v>6</v>
      </c>
      <c r="D308" s="2" t="s">
        <v>1172</v>
      </c>
      <c r="E308">
        <v>1.0449999999999999</v>
      </c>
      <c r="F308">
        <v>1.0209999999999999</v>
      </c>
      <c r="G308">
        <v>0.85099999999999998</v>
      </c>
      <c r="H308">
        <v>1.04</v>
      </c>
      <c r="I308">
        <v>1.0509999999999999</v>
      </c>
      <c r="J308">
        <v>1.097</v>
      </c>
    </row>
    <row r="309" spans="1:10">
      <c r="A309" t="str">
        <f t="shared" si="4"/>
        <v>44573BOS</v>
      </c>
      <c r="B309" s="1">
        <v>44573</v>
      </c>
      <c r="C309">
        <v>5</v>
      </c>
      <c r="D309" s="2" t="s">
        <v>1172</v>
      </c>
      <c r="E309">
        <v>1.0409999999999999</v>
      </c>
      <c r="F309">
        <v>0.96099999999999997</v>
      </c>
      <c r="G309">
        <v>0.88900000000000001</v>
      </c>
      <c r="H309">
        <v>1.032</v>
      </c>
      <c r="I309">
        <v>1.0509999999999999</v>
      </c>
      <c r="J309">
        <v>1.097</v>
      </c>
    </row>
    <row r="310" spans="1:10">
      <c r="A310" t="str">
        <f t="shared" si="4"/>
        <v>44574BOS</v>
      </c>
      <c r="B310" s="1">
        <v>44574</v>
      </c>
      <c r="C310">
        <v>5</v>
      </c>
      <c r="D310" s="2" t="s">
        <v>1172</v>
      </c>
      <c r="E310">
        <v>1.0409999999999999</v>
      </c>
      <c r="F310">
        <v>0.96099999999999997</v>
      </c>
      <c r="G310">
        <v>0.88900000000000001</v>
      </c>
      <c r="H310">
        <v>1.032</v>
      </c>
      <c r="I310">
        <v>1.0509999999999999</v>
      </c>
      <c r="J310">
        <v>1.097</v>
      </c>
    </row>
    <row r="311" spans="1:10">
      <c r="A311" t="str">
        <f t="shared" si="4"/>
        <v>44575BOS</v>
      </c>
      <c r="B311" s="1">
        <v>44575</v>
      </c>
      <c r="C311">
        <v>5</v>
      </c>
      <c r="D311" s="2" t="s">
        <v>1172</v>
      </c>
      <c r="E311">
        <v>1.0409999999999999</v>
      </c>
      <c r="F311">
        <v>0.92600000000000005</v>
      </c>
      <c r="G311">
        <v>1.04</v>
      </c>
      <c r="H311">
        <v>1.0309999999999999</v>
      </c>
      <c r="I311">
        <v>1.05</v>
      </c>
      <c r="J311">
        <v>1.097</v>
      </c>
    </row>
    <row r="312" spans="1:10">
      <c r="A312" t="str">
        <f t="shared" si="4"/>
        <v>44576BOS</v>
      </c>
      <c r="B312" s="1">
        <v>44576</v>
      </c>
      <c r="C312">
        <v>5</v>
      </c>
      <c r="D312" s="2" t="s">
        <v>1172</v>
      </c>
      <c r="E312">
        <v>1.0409999999999999</v>
      </c>
      <c r="F312">
        <v>0.92600000000000005</v>
      </c>
      <c r="G312">
        <v>1.04</v>
      </c>
      <c r="H312">
        <v>1.0309999999999999</v>
      </c>
      <c r="I312">
        <v>1.05</v>
      </c>
      <c r="J312">
        <v>1.097</v>
      </c>
    </row>
    <row r="313" spans="1:10">
      <c r="A313" t="str">
        <f t="shared" si="4"/>
        <v>44577BOS</v>
      </c>
      <c r="B313" s="1">
        <v>44577</v>
      </c>
      <c r="C313">
        <v>6</v>
      </c>
      <c r="D313" s="2" t="s">
        <v>1172</v>
      </c>
      <c r="E313">
        <v>1.0429999999999999</v>
      </c>
      <c r="F313">
        <v>1.008</v>
      </c>
      <c r="G313">
        <v>1.113</v>
      </c>
      <c r="H313">
        <v>1.0309999999999999</v>
      </c>
      <c r="I313">
        <v>1.0529999999999999</v>
      </c>
      <c r="J313">
        <v>1.097</v>
      </c>
    </row>
    <row r="314" spans="1:10">
      <c r="A314" t="str">
        <f t="shared" si="4"/>
        <v>44578BOS</v>
      </c>
      <c r="B314" s="1">
        <v>44578</v>
      </c>
      <c r="C314">
        <v>6</v>
      </c>
      <c r="D314" s="2" t="s">
        <v>1172</v>
      </c>
      <c r="E314">
        <v>1.046</v>
      </c>
      <c r="F314">
        <v>1.1180000000000001</v>
      </c>
      <c r="G314">
        <v>1.2030000000000001</v>
      </c>
      <c r="H314">
        <v>1.0389999999999999</v>
      </c>
      <c r="I314">
        <v>1.0529999999999999</v>
      </c>
      <c r="J314">
        <v>1.097</v>
      </c>
    </row>
    <row r="315" spans="1:10">
      <c r="A315" t="str">
        <f t="shared" si="4"/>
        <v>44579BOS</v>
      </c>
      <c r="B315" s="1">
        <v>44579</v>
      </c>
      <c r="C315">
        <v>6</v>
      </c>
      <c r="D315" s="2" t="s">
        <v>1172</v>
      </c>
      <c r="E315">
        <v>1.046</v>
      </c>
      <c r="F315">
        <v>1.1180000000000001</v>
      </c>
      <c r="G315">
        <v>1.2030000000000001</v>
      </c>
      <c r="H315">
        <v>1.0389999999999999</v>
      </c>
      <c r="I315">
        <v>1.0529999999999999</v>
      </c>
      <c r="J315">
        <v>1.097</v>
      </c>
    </row>
    <row r="316" spans="1:10">
      <c r="A316" t="str">
        <f t="shared" si="4"/>
        <v>44580BOS</v>
      </c>
      <c r="B316" s="1">
        <v>44580</v>
      </c>
      <c r="C316">
        <v>6</v>
      </c>
      <c r="D316" s="2" t="s">
        <v>1172</v>
      </c>
      <c r="E316">
        <v>1.0429999999999999</v>
      </c>
      <c r="F316">
        <v>1.079</v>
      </c>
      <c r="G316">
        <v>0.92900000000000005</v>
      </c>
      <c r="H316">
        <v>1.034</v>
      </c>
      <c r="I316">
        <v>1.0529999999999999</v>
      </c>
      <c r="J316">
        <v>1.097</v>
      </c>
    </row>
    <row r="317" spans="1:10">
      <c r="A317" t="str">
        <f t="shared" si="4"/>
        <v>44581BOS</v>
      </c>
      <c r="B317" s="1">
        <v>44581</v>
      </c>
      <c r="C317">
        <v>6</v>
      </c>
      <c r="D317" s="2" t="s">
        <v>1172</v>
      </c>
      <c r="E317">
        <v>1.0429999999999999</v>
      </c>
      <c r="F317">
        <v>1.079</v>
      </c>
      <c r="G317">
        <v>0.92900000000000005</v>
      </c>
      <c r="H317">
        <v>1.034</v>
      </c>
      <c r="I317">
        <v>1.0529999999999999</v>
      </c>
      <c r="J317">
        <v>1.097</v>
      </c>
    </row>
    <row r="318" spans="1:10">
      <c r="A318" t="str">
        <f t="shared" si="4"/>
        <v>44582BOS</v>
      </c>
      <c r="B318" s="1">
        <v>44582</v>
      </c>
      <c r="C318">
        <v>5</v>
      </c>
      <c r="D318" s="2" t="s">
        <v>1172</v>
      </c>
      <c r="E318">
        <v>1.0449999999999999</v>
      </c>
      <c r="F318">
        <v>1.0760000000000001</v>
      </c>
      <c r="G318">
        <v>1.103</v>
      </c>
      <c r="H318">
        <v>1.0369999999999999</v>
      </c>
      <c r="I318">
        <v>1.0529999999999999</v>
      </c>
      <c r="J318">
        <v>1.097</v>
      </c>
    </row>
    <row r="319" spans="1:10">
      <c r="A319" t="str">
        <f t="shared" si="4"/>
        <v>44583BOS</v>
      </c>
      <c r="B319" s="1">
        <v>44583</v>
      </c>
      <c r="C319">
        <v>5</v>
      </c>
      <c r="D319" s="2" t="s">
        <v>1172</v>
      </c>
      <c r="E319">
        <v>1.0449999999999999</v>
      </c>
      <c r="F319">
        <v>1.0760000000000001</v>
      </c>
      <c r="G319">
        <v>1.103</v>
      </c>
      <c r="H319">
        <v>1.0369999999999999</v>
      </c>
      <c r="I319">
        <v>1.0529999999999999</v>
      </c>
      <c r="J319">
        <v>1.097</v>
      </c>
    </row>
    <row r="320" spans="1:10">
      <c r="A320" t="str">
        <f t="shared" si="4"/>
        <v>44584BOS</v>
      </c>
      <c r="B320" s="1">
        <v>44584</v>
      </c>
      <c r="C320">
        <v>5</v>
      </c>
      <c r="D320" s="2" t="s">
        <v>1172</v>
      </c>
      <c r="E320">
        <v>1.046</v>
      </c>
      <c r="F320">
        <v>1.0529999999999999</v>
      </c>
      <c r="G320">
        <v>1.129</v>
      </c>
      <c r="H320">
        <v>1.04</v>
      </c>
      <c r="I320">
        <v>1.0529999999999999</v>
      </c>
      <c r="J320">
        <v>1.097</v>
      </c>
    </row>
    <row r="321" spans="1:10">
      <c r="A321" t="str">
        <f t="shared" si="4"/>
        <v>44585BOS</v>
      </c>
      <c r="B321" s="1">
        <v>44585</v>
      </c>
      <c r="C321">
        <v>5</v>
      </c>
      <c r="D321" s="2" t="s">
        <v>1172</v>
      </c>
      <c r="E321">
        <v>1.046</v>
      </c>
      <c r="F321">
        <v>1.0529999999999999</v>
      </c>
      <c r="G321">
        <v>1.129</v>
      </c>
      <c r="H321">
        <v>1.04</v>
      </c>
      <c r="I321">
        <v>1.0529999999999999</v>
      </c>
      <c r="J321">
        <v>1.097</v>
      </c>
    </row>
    <row r="322" spans="1:10">
      <c r="A322" t="str">
        <f t="shared" si="4"/>
        <v>44586BOS</v>
      </c>
      <c r="B322" s="1">
        <v>44586</v>
      </c>
      <c r="C322">
        <v>5</v>
      </c>
      <c r="D322" s="2" t="s">
        <v>1172</v>
      </c>
      <c r="E322">
        <v>1.0429999999999999</v>
      </c>
      <c r="F322">
        <v>1.032</v>
      </c>
      <c r="G322">
        <v>0.86799999999999999</v>
      </c>
      <c r="H322">
        <v>1.04</v>
      </c>
      <c r="I322">
        <v>1.0449999999999999</v>
      </c>
      <c r="J322">
        <v>1.097</v>
      </c>
    </row>
    <row r="323" spans="1:10">
      <c r="A323" t="str">
        <f t="shared" ref="A323:A386" si="5">_xlfn.CONCAT(B323,D323)</f>
        <v>44587BOS</v>
      </c>
      <c r="B323" s="1">
        <v>44587</v>
      </c>
      <c r="C323">
        <v>5</v>
      </c>
      <c r="D323" s="2" t="s">
        <v>1172</v>
      </c>
      <c r="E323">
        <v>1.0429999999999999</v>
      </c>
      <c r="F323">
        <v>1.032</v>
      </c>
      <c r="G323">
        <v>0.86799999999999999</v>
      </c>
      <c r="H323">
        <v>1.04</v>
      </c>
      <c r="I323">
        <v>1.0449999999999999</v>
      </c>
      <c r="J323">
        <v>1.097</v>
      </c>
    </row>
    <row r="324" spans="1:10">
      <c r="A324" t="str">
        <f t="shared" si="5"/>
        <v>44588BOS</v>
      </c>
      <c r="B324" s="1">
        <v>44588</v>
      </c>
      <c r="C324">
        <v>4</v>
      </c>
      <c r="D324" s="2" t="s">
        <v>1172</v>
      </c>
      <c r="E324">
        <v>1.0369999999999999</v>
      </c>
      <c r="F324">
        <v>0.91400000000000003</v>
      </c>
      <c r="G324">
        <v>0.752</v>
      </c>
      <c r="H324">
        <v>1.0289999999999999</v>
      </c>
      <c r="I324">
        <v>1.0449999999999999</v>
      </c>
      <c r="J324">
        <v>1.097</v>
      </c>
    </row>
    <row r="325" spans="1:10">
      <c r="A325" t="str">
        <f t="shared" si="5"/>
        <v>44589BOS</v>
      </c>
      <c r="B325" s="1">
        <v>44589</v>
      </c>
      <c r="C325">
        <v>4</v>
      </c>
      <c r="D325" s="2" t="s">
        <v>1172</v>
      </c>
      <c r="E325">
        <v>1.0369999999999999</v>
      </c>
      <c r="F325">
        <v>0.91400000000000003</v>
      </c>
      <c r="G325">
        <v>0.752</v>
      </c>
      <c r="H325">
        <v>1.0289999999999999</v>
      </c>
      <c r="I325">
        <v>1.0449999999999999</v>
      </c>
      <c r="J325">
        <v>1.097</v>
      </c>
    </row>
    <row r="326" spans="1:10">
      <c r="A326" t="str">
        <f t="shared" si="5"/>
        <v>44590BOS</v>
      </c>
      <c r="B326" s="1">
        <v>44590</v>
      </c>
      <c r="C326">
        <v>4</v>
      </c>
      <c r="D326" s="2" t="s">
        <v>1172</v>
      </c>
      <c r="E326">
        <v>1.0369999999999999</v>
      </c>
      <c r="F326">
        <v>0.91400000000000003</v>
      </c>
      <c r="G326">
        <v>0.752</v>
      </c>
      <c r="H326">
        <v>1.0289999999999999</v>
      </c>
      <c r="I326">
        <v>1.0449999999999999</v>
      </c>
      <c r="J326">
        <v>1.097</v>
      </c>
    </row>
    <row r="327" spans="1:10">
      <c r="A327" t="str">
        <f t="shared" si="5"/>
        <v>44591BOS</v>
      </c>
      <c r="B327" s="1">
        <v>44591</v>
      </c>
      <c r="C327">
        <v>4</v>
      </c>
      <c r="D327" s="2" t="s">
        <v>1172</v>
      </c>
      <c r="E327">
        <v>1.0369999999999999</v>
      </c>
      <c r="F327">
        <v>0.89600000000000002</v>
      </c>
      <c r="G327">
        <v>1.0680000000000001</v>
      </c>
      <c r="H327">
        <v>1.0289999999999999</v>
      </c>
      <c r="I327">
        <v>1.046</v>
      </c>
      <c r="J327">
        <v>1.097</v>
      </c>
    </row>
    <row r="328" spans="1:10">
      <c r="A328" t="str">
        <f t="shared" si="5"/>
        <v>44592BOS</v>
      </c>
      <c r="B328" s="1">
        <v>44592</v>
      </c>
      <c r="C328">
        <v>4</v>
      </c>
      <c r="D328" s="2" t="s">
        <v>1172</v>
      </c>
      <c r="E328">
        <v>1.0369999999999999</v>
      </c>
      <c r="F328">
        <v>0.94</v>
      </c>
      <c r="G328">
        <v>0.999</v>
      </c>
      <c r="H328">
        <v>1.0289999999999999</v>
      </c>
      <c r="I328">
        <v>1.044</v>
      </c>
      <c r="J328">
        <v>1.097</v>
      </c>
    </row>
    <row r="329" spans="1:10">
      <c r="A329" t="str">
        <f t="shared" si="5"/>
        <v>44593BOS</v>
      </c>
      <c r="B329" s="1">
        <v>44593</v>
      </c>
      <c r="C329">
        <v>4</v>
      </c>
      <c r="D329" s="2" t="s">
        <v>1172</v>
      </c>
      <c r="E329">
        <v>1.0369999999999999</v>
      </c>
      <c r="F329">
        <v>0.94</v>
      </c>
      <c r="G329">
        <v>0.999</v>
      </c>
      <c r="H329">
        <v>1.0289999999999999</v>
      </c>
      <c r="I329">
        <v>1.044</v>
      </c>
      <c r="J329">
        <v>1.097</v>
      </c>
    </row>
    <row r="330" spans="1:10">
      <c r="A330" t="str">
        <f t="shared" si="5"/>
        <v>44594BOS</v>
      </c>
      <c r="B330" s="1">
        <v>44594</v>
      </c>
      <c r="C330">
        <v>4</v>
      </c>
      <c r="D330" s="2" t="s">
        <v>1172</v>
      </c>
      <c r="E330">
        <v>1.0349999999999999</v>
      </c>
      <c r="F330">
        <v>0.998</v>
      </c>
      <c r="G330">
        <v>0.92700000000000005</v>
      </c>
      <c r="H330">
        <v>1.026</v>
      </c>
      <c r="I330">
        <v>1.044</v>
      </c>
      <c r="J330">
        <v>1.097</v>
      </c>
    </row>
    <row r="331" spans="1:10">
      <c r="A331" t="str">
        <f t="shared" si="5"/>
        <v>44595BOS</v>
      </c>
      <c r="B331" s="1">
        <v>44595</v>
      </c>
      <c r="C331">
        <v>4</v>
      </c>
      <c r="D331" s="2" t="s">
        <v>1172</v>
      </c>
      <c r="E331">
        <v>1.0349999999999999</v>
      </c>
      <c r="F331">
        <v>0.998</v>
      </c>
      <c r="G331">
        <v>0.92700000000000005</v>
      </c>
      <c r="H331">
        <v>1.026</v>
      </c>
      <c r="I331">
        <v>1.044</v>
      </c>
      <c r="J331">
        <v>1.097</v>
      </c>
    </row>
    <row r="332" spans="1:10">
      <c r="A332" t="str">
        <f t="shared" si="5"/>
        <v>44596BOS</v>
      </c>
      <c r="B332" s="1">
        <v>44596</v>
      </c>
      <c r="C332">
        <v>4</v>
      </c>
      <c r="D332" s="2" t="s">
        <v>1172</v>
      </c>
      <c r="E332">
        <v>1.0349999999999999</v>
      </c>
      <c r="F332">
        <v>0.99099999999999999</v>
      </c>
      <c r="G332">
        <v>1.044</v>
      </c>
      <c r="H332">
        <v>1.026</v>
      </c>
      <c r="I332">
        <v>1.044</v>
      </c>
      <c r="J332">
        <v>1.097</v>
      </c>
    </row>
    <row r="333" spans="1:10">
      <c r="A333" t="str">
        <f t="shared" si="5"/>
        <v>44597BOS</v>
      </c>
      <c r="B333" s="1">
        <v>44597</v>
      </c>
      <c r="C333">
        <v>4</v>
      </c>
      <c r="D333" s="2" t="s">
        <v>1172</v>
      </c>
      <c r="E333">
        <v>1.0349999999999999</v>
      </c>
      <c r="F333">
        <v>0.99099999999999999</v>
      </c>
      <c r="G333">
        <v>1.044</v>
      </c>
      <c r="H333">
        <v>1.026</v>
      </c>
      <c r="I333">
        <v>1.044</v>
      </c>
      <c r="J333">
        <v>1.097</v>
      </c>
    </row>
    <row r="334" spans="1:10">
      <c r="A334" t="str">
        <f t="shared" si="5"/>
        <v>44598BOS</v>
      </c>
      <c r="B334" s="1">
        <v>44598</v>
      </c>
      <c r="C334">
        <v>4</v>
      </c>
      <c r="D334" s="2" t="s">
        <v>1172</v>
      </c>
      <c r="E334">
        <v>1.0329999999999999</v>
      </c>
      <c r="F334">
        <v>0.96599999999999997</v>
      </c>
      <c r="G334">
        <v>0.92400000000000004</v>
      </c>
      <c r="H334">
        <v>1.026</v>
      </c>
      <c r="I334">
        <v>1.04</v>
      </c>
      <c r="J334">
        <v>1.097</v>
      </c>
    </row>
    <row r="335" spans="1:10">
      <c r="A335" t="str">
        <f t="shared" si="5"/>
        <v>44599BOS</v>
      </c>
      <c r="B335" s="1">
        <v>44599</v>
      </c>
      <c r="C335">
        <v>4</v>
      </c>
      <c r="D335" s="2" t="s">
        <v>1172</v>
      </c>
      <c r="E335">
        <v>1.0329999999999999</v>
      </c>
      <c r="F335">
        <v>0.96599999999999997</v>
      </c>
      <c r="G335">
        <v>0.92400000000000004</v>
      </c>
      <c r="H335">
        <v>1.026</v>
      </c>
      <c r="I335">
        <v>1.04</v>
      </c>
      <c r="J335">
        <v>1.097</v>
      </c>
    </row>
    <row r="336" spans="1:10">
      <c r="A336" t="str">
        <f t="shared" si="5"/>
        <v>44600BOS</v>
      </c>
      <c r="B336" s="1">
        <v>44600</v>
      </c>
      <c r="C336">
        <v>3</v>
      </c>
      <c r="D336" s="2" t="s">
        <v>1172</v>
      </c>
      <c r="E336">
        <v>1.028</v>
      </c>
      <c r="F336">
        <v>0.92200000000000004</v>
      </c>
      <c r="G336">
        <v>0.8</v>
      </c>
      <c r="H336">
        <v>1.026</v>
      </c>
      <c r="I336">
        <v>1.0309999999999999</v>
      </c>
      <c r="J336">
        <v>1.097</v>
      </c>
    </row>
    <row r="337" spans="1:10">
      <c r="A337" t="str">
        <f t="shared" si="5"/>
        <v>44601BOS</v>
      </c>
      <c r="B337" s="1">
        <v>44601</v>
      </c>
      <c r="C337">
        <v>2</v>
      </c>
      <c r="D337" s="2" t="s">
        <v>1172</v>
      </c>
      <c r="E337">
        <v>1.028</v>
      </c>
      <c r="F337">
        <v>0.92200000000000004</v>
      </c>
      <c r="G337">
        <v>0.8</v>
      </c>
      <c r="H337">
        <v>1.026</v>
      </c>
      <c r="I337">
        <v>1.0309999999999999</v>
      </c>
      <c r="J337">
        <v>1.097</v>
      </c>
    </row>
    <row r="338" spans="1:10">
      <c r="A338" t="str">
        <f t="shared" si="5"/>
        <v>44490CHA</v>
      </c>
      <c r="B338" s="1">
        <v>44490</v>
      </c>
      <c r="D338" s="2" t="s">
        <v>1174</v>
      </c>
      <c r="J338">
        <v>1.0980000000000001</v>
      </c>
    </row>
    <row r="339" spans="1:10">
      <c r="A339" t="str">
        <f t="shared" si="5"/>
        <v>44491CHA</v>
      </c>
      <c r="B339" s="1">
        <v>44491</v>
      </c>
      <c r="C339">
        <v>15</v>
      </c>
      <c r="D339" s="2" t="s">
        <v>1174</v>
      </c>
      <c r="E339">
        <v>1.079</v>
      </c>
      <c r="F339">
        <v>1.079</v>
      </c>
      <c r="G339">
        <v>1.079</v>
      </c>
      <c r="H339">
        <v>1.079</v>
      </c>
      <c r="J339">
        <v>1.0980000000000001</v>
      </c>
    </row>
    <row r="340" spans="1:10">
      <c r="A340" t="str">
        <f t="shared" si="5"/>
        <v>44492CHA</v>
      </c>
      <c r="B340" s="1">
        <v>44492</v>
      </c>
      <c r="C340">
        <v>16</v>
      </c>
      <c r="D340" s="2" t="s">
        <v>1174</v>
      </c>
      <c r="E340">
        <v>1.079</v>
      </c>
      <c r="F340">
        <v>1.079</v>
      </c>
      <c r="G340">
        <v>1.079</v>
      </c>
      <c r="H340">
        <v>1.079</v>
      </c>
      <c r="J340">
        <v>1.0980000000000001</v>
      </c>
    </row>
    <row r="341" spans="1:10">
      <c r="A341" t="str">
        <f t="shared" si="5"/>
        <v>44493CHA</v>
      </c>
      <c r="B341" s="1">
        <v>44493</v>
      </c>
      <c r="C341">
        <v>16</v>
      </c>
      <c r="D341" s="2" t="s">
        <v>1174</v>
      </c>
      <c r="E341">
        <v>1.069</v>
      </c>
      <c r="F341">
        <v>1.069</v>
      </c>
      <c r="G341">
        <v>1.0589999999999999</v>
      </c>
      <c r="H341">
        <v>1.079</v>
      </c>
      <c r="I341">
        <v>1.0589999999999999</v>
      </c>
      <c r="J341">
        <v>1.0980000000000001</v>
      </c>
    </row>
    <row r="342" spans="1:10">
      <c r="A342" t="str">
        <f t="shared" si="5"/>
        <v>44494CHA</v>
      </c>
      <c r="B342" s="1">
        <v>44494</v>
      </c>
      <c r="C342">
        <v>17</v>
      </c>
      <c r="D342" s="2" t="s">
        <v>1174</v>
      </c>
      <c r="E342">
        <v>1.069</v>
      </c>
      <c r="F342">
        <v>1.069</v>
      </c>
      <c r="G342">
        <v>1.0589999999999999</v>
      </c>
      <c r="H342">
        <v>1.079</v>
      </c>
      <c r="I342">
        <v>1.0589999999999999</v>
      </c>
      <c r="J342">
        <v>1.0980000000000001</v>
      </c>
    </row>
    <row r="343" spans="1:10">
      <c r="A343" t="str">
        <f t="shared" si="5"/>
        <v>44495CHA</v>
      </c>
      <c r="B343" s="1">
        <v>44495</v>
      </c>
      <c r="C343">
        <v>12</v>
      </c>
      <c r="D343" s="2" t="s">
        <v>1174</v>
      </c>
      <c r="E343">
        <v>1.022</v>
      </c>
      <c r="F343">
        <v>1.022</v>
      </c>
      <c r="G343">
        <v>0.92400000000000004</v>
      </c>
      <c r="H343">
        <v>1.079</v>
      </c>
      <c r="I343">
        <v>0.99199999999999999</v>
      </c>
      <c r="J343">
        <v>1.0980000000000001</v>
      </c>
    </row>
    <row r="344" spans="1:10">
      <c r="A344" t="str">
        <f t="shared" si="5"/>
        <v>44496CHA</v>
      </c>
      <c r="B344" s="1">
        <v>44496</v>
      </c>
      <c r="C344">
        <v>23</v>
      </c>
      <c r="D344" s="2" t="s">
        <v>1174</v>
      </c>
      <c r="E344">
        <v>1.0740000000000001</v>
      </c>
      <c r="F344">
        <v>1.0720000000000001</v>
      </c>
      <c r="G344">
        <v>1.216</v>
      </c>
      <c r="H344">
        <v>1.1479999999999999</v>
      </c>
      <c r="I344">
        <v>0.99199999999999999</v>
      </c>
      <c r="J344">
        <v>1.0980000000000001</v>
      </c>
    </row>
    <row r="345" spans="1:10">
      <c r="A345" t="str">
        <f t="shared" si="5"/>
        <v>44497CHA</v>
      </c>
      <c r="B345" s="1">
        <v>44497</v>
      </c>
      <c r="C345">
        <v>23</v>
      </c>
      <c r="D345" s="2" t="s">
        <v>1174</v>
      </c>
      <c r="E345">
        <v>1.0740000000000001</v>
      </c>
      <c r="F345">
        <v>1.0720000000000001</v>
      </c>
      <c r="G345">
        <v>1.216</v>
      </c>
      <c r="H345">
        <v>1.1479999999999999</v>
      </c>
      <c r="I345">
        <v>0.99199999999999999</v>
      </c>
      <c r="J345">
        <v>1.0980000000000001</v>
      </c>
    </row>
    <row r="346" spans="1:10">
      <c r="A346" t="str">
        <f t="shared" si="5"/>
        <v>44498CHA</v>
      </c>
      <c r="B346" s="1">
        <v>44498</v>
      </c>
      <c r="C346">
        <v>20</v>
      </c>
      <c r="D346" s="2" t="s">
        <v>1174</v>
      </c>
      <c r="E346">
        <v>1.0740000000000001</v>
      </c>
      <c r="F346">
        <v>1.077</v>
      </c>
      <c r="G346">
        <v>1.075</v>
      </c>
      <c r="H346">
        <v>1.1479999999999999</v>
      </c>
      <c r="I346">
        <v>1.0189999999999999</v>
      </c>
      <c r="J346">
        <v>1.0980000000000001</v>
      </c>
    </row>
    <row r="347" spans="1:10">
      <c r="A347" t="str">
        <f t="shared" si="5"/>
        <v>44499CHA</v>
      </c>
      <c r="B347" s="1">
        <v>44499</v>
      </c>
      <c r="C347">
        <v>21</v>
      </c>
      <c r="D347" s="2" t="s">
        <v>1174</v>
      </c>
      <c r="E347">
        <v>1.0740000000000001</v>
      </c>
      <c r="F347">
        <v>1.077</v>
      </c>
      <c r="G347">
        <v>1.075</v>
      </c>
      <c r="H347">
        <v>1.1479999999999999</v>
      </c>
      <c r="I347">
        <v>1.0189999999999999</v>
      </c>
      <c r="J347">
        <v>1.0980000000000001</v>
      </c>
    </row>
    <row r="348" spans="1:10">
      <c r="A348" t="str">
        <f t="shared" si="5"/>
        <v>44500CHA</v>
      </c>
      <c r="B348" s="1">
        <v>44500</v>
      </c>
      <c r="C348">
        <v>26</v>
      </c>
      <c r="D348" s="2" t="s">
        <v>1174</v>
      </c>
      <c r="E348">
        <v>1.0820000000000001</v>
      </c>
      <c r="F348">
        <v>1.1419999999999999</v>
      </c>
      <c r="G348">
        <v>1.1259999999999999</v>
      </c>
      <c r="H348">
        <v>1.1479999999999999</v>
      </c>
      <c r="I348">
        <v>1.046</v>
      </c>
      <c r="J348">
        <v>1.0980000000000001</v>
      </c>
    </row>
    <row r="349" spans="1:10">
      <c r="A349" t="str">
        <f t="shared" si="5"/>
        <v>44501CHA</v>
      </c>
      <c r="B349" s="1">
        <v>44501</v>
      </c>
      <c r="C349">
        <v>27</v>
      </c>
      <c r="D349" s="2" t="s">
        <v>1174</v>
      </c>
      <c r="E349">
        <v>1.0820000000000001</v>
      </c>
      <c r="F349">
        <v>1.1419999999999999</v>
      </c>
      <c r="G349">
        <v>1.1259999999999999</v>
      </c>
      <c r="H349">
        <v>1.1479999999999999</v>
      </c>
      <c r="I349">
        <v>1.046</v>
      </c>
      <c r="J349">
        <v>1.0980000000000001</v>
      </c>
    </row>
    <row r="350" spans="1:10">
      <c r="A350" t="str">
        <f t="shared" si="5"/>
        <v>44502CHA</v>
      </c>
      <c r="B350" s="1">
        <v>44502</v>
      </c>
      <c r="C350">
        <v>27</v>
      </c>
      <c r="D350" s="2" t="s">
        <v>1174</v>
      </c>
      <c r="E350">
        <v>1.091</v>
      </c>
      <c r="F350">
        <v>1.115</v>
      </c>
      <c r="G350">
        <v>1.1459999999999999</v>
      </c>
      <c r="H350">
        <v>1.147</v>
      </c>
      <c r="I350">
        <v>1.046</v>
      </c>
      <c r="J350">
        <v>1.0980000000000001</v>
      </c>
    </row>
    <row r="351" spans="1:10">
      <c r="A351" t="str">
        <f t="shared" si="5"/>
        <v>44503CHA</v>
      </c>
      <c r="B351" s="1">
        <v>44503</v>
      </c>
      <c r="C351">
        <v>28</v>
      </c>
      <c r="D351" s="2" t="s">
        <v>1174</v>
      </c>
      <c r="E351">
        <v>1.087</v>
      </c>
      <c r="F351">
        <v>1.111</v>
      </c>
      <c r="G351">
        <v>1.0649999999999999</v>
      </c>
      <c r="H351">
        <v>1.127</v>
      </c>
      <c r="I351">
        <v>1.046</v>
      </c>
      <c r="J351">
        <v>1.0980000000000001</v>
      </c>
    </row>
    <row r="352" spans="1:10">
      <c r="A352" t="str">
        <f t="shared" si="5"/>
        <v>44504CHA</v>
      </c>
      <c r="B352" s="1">
        <v>44504</v>
      </c>
      <c r="C352">
        <v>28</v>
      </c>
      <c r="D352" s="2" t="s">
        <v>1174</v>
      </c>
      <c r="E352">
        <v>1.087</v>
      </c>
      <c r="F352">
        <v>1.111</v>
      </c>
      <c r="G352">
        <v>1.0649999999999999</v>
      </c>
      <c r="H352">
        <v>1.127</v>
      </c>
      <c r="I352">
        <v>1.046</v>
      </c>
      <c r="J352">
        <v>1.0980000000000001</v>
      </c>
    </row>
    <row r="353" spans="1:10">
      <c r="A353" t="str">
        <f t="shared" si="5"/>
        <v>44505CHA</v>
      </c>
      <c r="B353" s="1">
        <v>44505</v>
      </c>
      <c r="C353">
        <v>28</v>
      </c>
      <c r="D353" s="2" t="s">
        <v>1174</v>
      </c>
      <c r="E353">
        <v>1.0860000000000001</v>
      </c>
      <c r="F353">
        <v>1.095</v>
      </c>
      <c r="G353">
        <v>1.0780000000000001</v>
      </c>
      <c r="H353">
        <v>1.127</v>
      </c>
      <c r="I353">
        <v>1.052</v>
      </c>
      <c r="J353">
        <v>1.0980000000000001</v>
      </c>
    </row>
    <row r="354" spans="1:10">
      <c r="A354" t="str">
        <f t="shared" si="5"/>
        <v>44506CHA</v>
      </c>
      <c r="B354" s="1">
        <v>44506</v>
      </c>
      <c r="C354">
        <v>28</v>
      </c>
      <c r="D354" s="2" t="s">
        <v>1174</v>
      </c>
      <c r="E354">
        <v>1.0860000000000001</v>
      </c>
      <c r="F354">
        <v>1.095</v>
      </c>
      <c r="G354">
        <v>1.0780000000000001</v>
      </c>
      <c r="H354">
        <v>1.127</v>
      </c>
      <c r="I354">
        <v>1.052</v>
      </c>
      <c r="J354">
        <v>1.0980000000000001</v>
      </c>
    </row>
    <row r="355" spans="1:10">
      <c r="A355" t="str">
        <f t="shared" si="5"/>
        <v>44507CHA</v>
      </c>
      <c r="B355" s="1">
        <v>44507</v>
      </c>
      <c r="C355">
        <v>30</v>
      </c>
      <c r="D355" s="2" t="s">
        <v>1174</v>
      </c>
      <c r="E355">
        <v>1.111</v>
      </c>
      <c r="F355">
        <v>1.159</v>
      </c>
      <c r="G355">
        <v>1.3380000000000001</v>
      </c>
      <c r="H355">
        <v>1.127</v>
      </c>
      <c r="I355">
        <v>1.1000000000000001</v>
      </c>
      <c r="J355">
        <v>1.0980000000000001</v>
      </c>
    </row>
    <row r="356" spans="1:10">
      <c r="A356" t="str">
        <f t="shared" si="5"/>
        <v>44508CHA</v>
      </c>
      <c r="B356" s="1">
        <v>44508</v>
      </c>
      <c r="C356">
        <v>30</v>
      </c>
      <c r="D356" s="2" t="s">
        <v>1174</v>
      </c>
      <c r="E356">
        <v>1.111</v>
      </c>
      <c r="F356">
        <v>1.159</v>
      </c>
      <c r="G356">
        <v>1.3380000000000001</v>
      </c>
      <c r="H356">
        <v>1.127</v>
      </c>
      <c r="I356">
        <v>1.1000000000000001</v>
      </c>
      <c r="J356">
        <v>1.0980000000000001</v>
      </c>
    </row>
    <row r="357" spans="1:10">
      <c r="A357" t="str">
        <f t="shared" si="5"/>
        <v>44509CHA</v>
      </c>
      <c r="B357" s="1">
        <v>44509</v>
      </c>
      <c r="C357">
        <v>30</v>
      </c>
      <c r="D357" s="2" t="s">
        <v>1174</v>
      </c>
      <c r="E357">
        <v>1.1100000000000001</v>
      </c>
      <c r="F357">
        <v>1.1679999999999999</v>
      </c>
      <c r="G357">
        <v>1.093</v>
      </c>
      <c r="H357">
        <v>1.127</v>
      </c>
      <c r="I357">
        <v>1.099</v>
      </c>
      <c r="J357">
        <v>1.0980000000000001</v>
      </c>
    </row>
    <row r="358" spans="1:10">
      <c r="A358" t="str">
        <f t="shared" si="5"/>
        <v>44510CHA</v>
      </c>
      <c r="B358" s="1">
        <v>44510</v>
      </c>
      <c r="C358">
        <v>30</v>
      </c>
      <c r="D358" s="2" t="s">
        <v>1174</v>
      </c>
      <c r="E358">
        <v>1.1080000000000001</v>
      </c>
      <c r="F358">
        <v>1.17</v>
      </c>
      <c r="G358">
        <v>1.091</v>
      </c>
      <c r="H358">
        <v>1.127</v>
      </c>
      <c r="I358">
        <v>1.0980000000000001</v>
      </c>
      <c r="J358">
        <v>1.0980000000000001</v>
      </c>
    </row>
    <row r="359" spans="1:10">
      <c r="A359" t="str">
        <f t="shared" si="5"/>
        <v>44511CHA</v>
      </c>
      <c r="B359" s="1">
        <v>44511</v>
      </c>
      <c r="C359">
        <v>30</v>
      </c>
      <c r="D359" s="2" t="s">
        <v>1174</v>
      </c>
      <c r="E359">
        <v>1.1080000000000001</v>
      </c>
      <c r="F359">
        <v>1.17</v>
      </c>
      <c r="G359">
        <v>1.091</v>
      </c>
      <c r="H359">
        <v>1.127</v>
      </c>
      <c r="I359">
        <v>1.0980000000000001</v>
      </c>
      <c r="J359">
        <v>1.0980000000000001</v>
      </c>
    </row>
    <row r="360" spans="1:10">
      <c r="A360" t="str">
        <f t="shared" si="5"/>
        <v>44512CHA</v>
      </c>
      <c r="B360" s="1">
        <v>44512</v>
      </c>
      <c r="C360">
        <v>29</v>
      </c>
      <c r="D360" s="2" t="s">
        <v>1174</v>
      </c>
      <c r="E360">
        <v>1.0980000000000001</v>
      </c>
      <c r="F360">
        <v>1.0569999999999999</v>
      </c>
      <c r="G360">
        <v>0.98399999999999999</v>
      </c>
      <c r="H360">
        <v>1.127</v>
      </c>
      <c r="I360">
        <v>1.085</v>
      </c>
      <c r="J360">
        <v>1.0980000000000001</v>
      </c>
    </row>
    <row r="361" spans="1:10">
      <c r="A361" t="str">
        <f t="shared" si="5"/>
        <v>44513CHA</v>
      </c>
      <c r="B361" s="1">
        <v>44513</v>
      </c>
      <c r="C361">
        <v>29</v>
      </c>
      <c r="D361" s="2" t="s">
        <v>1174</v>
      </c>
      <c r="E361">
        <v>1.0980000000000001</v>
      </c>
      <c r="F361">
        <v>1.0569999999999999</v>
      </c>
      <c r="G361">
        <v>0.98399999999999999</v>
      </c>
      <c r="H361">
        <v>1.127</v>
      </c>
      <c r="I361">
        <v>1.085</v>
      </c>
      <c r="J361">
        <v>1.0980000000000001</v>
      </c>
    </row>
    <row r="362" spans="1:10">
      <c r="A362" t="str">
        <f t="shared" si="5"/>
        <v>44514CHA</v>
      </c>
      <c r="B362" s="1">
        <v>44514</v>
      </c>
      <c r="C362">
        <v>27</v>
      </c>
      <c r="D362" s="2" t="s">
        <v>1174</v>
      </c>
      <c r="E362">
        <v>1.085</v>
      </c>
      <c r="F362">
        <v>0.999</v>
      </c>
      <c r="G362">
        <v>0.91500000000000004</v>
      </c>
      <c r="H362">
        <v>1.0860000000000001</v>
      </c>
      <c r="I362">
        <v>1.085</v>
      </c>
      <c r="J362">
        <v>1.0980000000000001</v>
      </c>
    </row>
    <row r="363" spans="1:10">
      <c r="A363" t="str">
        <f t="shared" si="5"/>
        <v>44515CHA</v>
      </c>
      <c r="B363" s="1">
        <v>44515</v>
      </c>
      <c r="C363">
        <v>27</v>
      </c>
      <c r="D363" s="2" t="s">
        <v>1174</v>
      </c>
      <c r="E363">
        <v>1.085</v>
      </c>
      <c r="F363">
        <v>0.999</v>
      </c>
      <c r="G363">
        <v>0.91500000000000004</v>
      </c>
      <c r="H363">
        <v>1.0860000000000001</v>
      </c>
      <c r="I363">
        <v>1.085</v>
      </c>
      <c r="J363">
        <v>1.0980000000000001</v>
      </c>
    </row>
    <row r="364" spans="1:10">
      <c r="A364" t="str">
        <f t="shared" si="5"/>
        <v>44516CHA</v>
      </c>
      <c r="B364" s="1">
        <v>44516</v>
      </c>
      <c r="C364">
        <v>27</v>
      </c>
      <c r="D364" s="2" t="s">
        <v>1174</v>
      </c>
      <c r="E364">
        <v>1.0780000000000001</v>
      </c>
      <c r="F364">
        <v>0.95899999999999996</v>
      </c>
      <c r="G364">
        <v>0.97799999999999998</v>
      </c>
      <c r="H364">
        <v>1.0680000000000001</v>
      </c>
      <c r="I364">
        <v>1.085</v>
      </c>
      <c r="J364">
        <v>1.0980000000000001</v>
      </c>
    </row>
    <row r="365" spans="1:10">
      <c r="A365" t="str">
        <f t="shared" si="5"/>
        <v>44517CHA</v>
      </c>
      <c r="B365" s="1">
        <v>44517</v>
      </c>
      <c r="C365">
        <v>25</v>
      </c>
      <c r="D365" s="2" t="s">
        <v>1174</v>
      </c>
      <c r="E365">
        <v>1.0780000000000001</v>
      </c>
      <c r="F365">
        <v>0.95899999999999996</v>
      </c>
      <c r="G365">
        <v>0.97799999999999998</v>
      </c>
      <c r="H365">
        <v>1.0680000000000001</v>
      </c>
      <c r="I365">
        <v>1.085</v>
      </c>
      <c r="J365">
        <v>1.0980000000000001</v>
      </c>
    </row>
    <row r="366" spans="1:10">
      <c r="A366" t="str">
        <f t="shared" si="5"/>
        <v>44518CHA</v>
      </c>
      <c r="B366" s="1">
        <v>44518</v>
      </c>
      <c r="C366">
        <v>24</v>
      </c>
      <c r="D366" s="2" t="s">
        <v>1174</v>
      </c>
      <c r="E366">
        <v>1.0780000000000001</v>
      </c>
      <c r="F366">
        <v>0.95899999999999996</v>
      </c>
      <c r="G366">
        <v>0.97799999999999998</v>
      </c>
      <c r="H366">
        <v>1.0680000000000001</v>
      </c>
      <c r="I366">
        <v>1.085</v>
      </c>
      <c r="J366">
        <v>1.0980000000000001</v>
      </c>
    </row>
    <row r="367" spans="1:10">
      <c r="A367" t="str">
        <f t="shared" si="5"/>
        <v>44519CHA</v>
      </c>
      <c r="B367" s="1">
        <v>44519</v>
      </c>
      <c r="C367">
        <v>24</v>
      </c>
      <c r="D367" s="2" t="s">
        <v>1174</v>
      </c>
      <c r="E367">
        <v>1.069</v>
      </c>
      <c r="F367">
        <v>0.93400000000000005</v>
      </c>
      <c r="G367">
        <v>0.90900000000000003</v>
      </c>
      <c r="H367">
        <v>1.048</v>
      </c>
      <c r="I367">
        <v>1.085</v>
      </c>
      <c r="J367">
        <v>1.0980000000000001</v>
      </c>
    </row>
    <row r="368" spans="1:10">
      <c r="A368" t="str">
        <f t="shared" si="5"/>
        <v>44520CHA</v>
      </c>
      <c r="B368" s="1">
        <v>44520</v>
      </c>
      <c r="C368">
        <v>24</v>
      </c>
      <c r="D368" s="2" t="s">
        <v>1174</v>
      </c>
      <c r="E368">
        <v>1.069</v>
      </c>
      <c r="F368">
        <v>0.93400000000000005</v>
      </c>
      <c r="G368">
        <v>0.90900000000000003</v>
      </c>
      <c r="H368">
        <v>1.048</v>
      </c>
      <c r="I368">
        <v>1.085</v>
      </c>
      <c r="J368">
        <v>1.0980000000000001</v>
      </c>
    </row>
    <row r="369" spans="1:10">
      <c r="A369" t="str">
        <f t="shared" si="5"/>
        <v>44521CHA</v>
      </c>
      <c r="B369" s="1">
        <v>44521</v>
      </c>
      <c r="C369">
        <v>25</v>
      </c>
      <c r="D369" s="2" t="s">
        <v>1174</v>
      </c>
      <c r="E369">
        <v>1.0720000000000001</v>
      </c>
      <c r="F369">
        <v>1.006</v>
      </c>
      <c r="G369">
        <v>1.121</v>
      </c>
      <c r="H369">
        <v>1.0569999999999999</v>
      </c>
      <c r="I369">
        <v>1.085</v>
      </c>
      <c r="J369">
        <v>1.0980000000000001</v>
      </c>
    </row>
    <row r="370" spans="1:10">
      <c r="A370" t="str">
        <f t="shared" si="5"/>
        <v>44522CHA</v>
      </c>
      <c r="B370" s="1">
        <v>44522</v>
      </c>
      <c r="C370">
        <v>24</v>
      </c>
      <c r="D370" s="2" t="s">
        <v>1174</v>
      </c>
      <c r="E370">
        <v>1.077</v>
      </c>
      <c r="F370">
        <v>1.0720000000000001</v>
      </c>
      <c r="G370">
        <v>1.179</v>
      </c>
      <c r="H370">
        <v>1.0569999999999999</v>
      </c>
      <c r="I370">
        <v>1.0940000000000001</v>
      </c>
      <c r="J370">
        <v>1.0980000000000001</v>
      </c>
    </row>
    <row r="371" spans="1:10">
      <c r="A371" t="str">
        <f t="shared" si="5"/>
        <v>44523CHA</v>
      </c>
      <c r="B371" s="1">
        <v>44523</v>
      </c>
      <c r="C371">
        <v>24</v>
      </c>
      <c r="D371" s="2" t="s">
        <v>1174</v>
      </c>
      <c r="E371">
        <v>1.077</v>
      </c>
      <c r="F371">
        <v>1.0720000000000001</v>
      </c>
      <c r="G371">
        <v>1.179</v>
      </c>
      <c r="H371">
        <v>1.0569999999999999</v>
      </c>
      <c r="I371">
        <v>1.0940000000000001</v>
      </c>
      <c r="J371">
        <v>1.0980000000000001</v>
      </c>
    </row>
    <row r="372" spans="1:10">
      <c r="A372" t="str">
        <f t="shared" si="5"/>
        <v>44524CHA</v>
      </c>
      <c r="B372" s="1">
        <v>44524</v>
      </c>
      <c r="C372">
        <v>23</v>
      </c>
      <c r="D372" s="2" t="s">
        <v>1174</v>
      </c>
      <c r="E372">
        <v>1.0720000000000001</v>
      </c>
      <c r="F372">
        <v>1.091</v>
      </c>
      <c r="G372">
        <v>0.98</v>
      </c>
      <c r="H372">
        <v>1.0569999999999999</v>
      </c>
      <c r="I372">
        <v>1.083</v>
      </c>
      <c r="J372">
        <v>1.0980000000000001</v>
      </c>
    </row>
    <row r="373" spans="1:10">
      <c r="A373" t="str">
        <f t="shared" si="5"/>
        <v>44525CHA</v>
      </c>
      <c r="B373" s="1">
        <v>44525</v>
      </c>
      <c r="C373">
        <v>23</v>
      </c>
      <c r="D373" s="2" t="s">
        <v>1174</v>
      </c>
      <c r="E373">
        <v>1.0720000000000001</v>
      </c>
      <c r="F373">
        <v>1.091</v>
      </c>
      <c r="G373">
        <v>0.98</v>
      </c>
      <c r="H373">
        <v>1.0569999999999999</v>
      </c>
      <c r="I373">
        <v>1.083</v>
      </c>
      <c r="J373">
        <v>1.0980000000000001</v>
      </c>
    </row>
    <row r="374" spans="1:10">
      <c r="A374" t="str">
        <f t="shared" si="5"/>
        <v>44526CHA</v>
      </c>
      <c r="B374" s="1">
        <v>44526</v>
      </c>
      <c r="C374">
        <v>22</v>
      </c>
      <c r="D374" s="2" t="s">
        <v>1174</v>
      </c>
      <c r="E374">
        <v>1.0669999999999999</v>
      </c>
      <c r="F374">
        <v>1.0389999999999999</v>
      </c>
      <c r="G374">
        <v>0.97199999999999998</v>
      </c>
      <c r="H374">
        <v>1.0569999999999999</v>
      </c>
      <c r="I374">
        <v>1.0740000000000001</v>
      </c>
      <c r="J374">
        <v>1.0980000000000001</v>
      </c>
    </row>
    <row r="375" spans="1:10">
      <c r="A375" t="str">
        <f t="shared" si="5"/>
        <v>44527CHA</v>
      </c>
      <c r="B375" s="1">
        <v>44527</v>
      </c>
      <c r="C375">
        <v>22</v>
      </c>
      <c r="D375" s="2" t="s">
        <v>1174</v>
      </c>
      <c r="E375">
        <v>1.0669999999999999</v>
      </c>
      <c r="F375">
        <v>1.0389999999999999</v>
      </c>
      <c r="G375">
        <v>0.97199999999999998</v>
      </c>
      <c r="H375">
        <v>1.0569999999999999</v>
      </c>
      <c r="I375">
        <v>1.0740000000000001</v>
      </c>
      <c r="J375">
        <v>1.0980000000000001</v>
      </c>
    </row>
    <row r="376" spans="1:10">
      <c r="A376" t="str">
        <f t="shared" si="5"/>
        <v>44528CHA</v>
      </c>
      <c r="B376" s="1">
        <v>44528</v>
      </c>
      <c r="C376">
        <v>22</v>
      </c>
      <c r="D376" s="2" t="s">
        <v>1174</v>
      </c>
      <c r="E376">
        <v>1.0680000000000001</v>
      </c>
      <c r="F376">
        <v>1.014</v>
      </c>
      <c r="G376">
        <v>1.0940000000000001</v>
      </c>
      <c r="H376">
        <v>1.0609999999999999</v>
      </c>
      <c r="I376">
        <v>1.0740000000000001</v>
      </c>
      <c r="J376">
        <v>1.0980000000000001</v>
      </c>
    </row>
    <row r="377" spans="1:10">
      <c r="A377" t="str">
        <f t="shared" si="5"/>
        <v>44529CHA</v>
      </c>
      <c r="B377" s="1">
        <v>44529</v>
      </c>
      <c r="C377">
        <v>26</v>
      </c>
      <c r="D377" s="2" t="s">
        <v>1174</v>
      </c>
      <c r="E377">
        <v>1.079</v>
      </c>
      <c r="F377">
        <v>1.1240000000000001</v>
      </c>
      <c r="G377">
        <v>1.286</v>
      </c>
      <c r="H377">
        <v>1.0609999999999999</v>
      </c>
      <c r="I377">
        <v>1.091</v>
      </c>
      <c r="J377">
        <v>1.0980000000000001</v>
      </c>
    </row>
    <row r="378" spans="1:10">
      <c r="A378" t="str">
        <f t="shared" si="5"/>
        <v>44530CHA</v>
      </c>
      <c r="B378" s="1">
        <v>44530</v>
      </c>
      <c r="C378">
        <v>25</v>
      </c>
      <c r="D378" s="2" t="s">
        <v>1174</v>
      </c>
      <c r="E378">
        <v>1.079</v>
      </c>
      <c r="F378">
        <v>1.1240000000000001</v>
      </c>
      <c r="G378">
        <v>1.286</v>
      </c>
      <c r="H378">
        <v>1.0609999999999999</v>
      </c>
      <c r="I378">
        <v>1.091</v>
      </c>
      <c r="J378">
        <v>1.0980000000000001</v>
      </c>
    </row>
    <row r="379" spans="1:10">
      <c r="A379" t="str">
        <f t="shared" si="5"/>
        <v>44531CHA</v>
      </c>
      <c r="B379" s="1">
        <v>44531</v>
      </c>
      <c r="C379">
        <v>28</v>
      </c>
      <c r="D379" s="2" t="s">
        <v>1174</v>
      </c>
      <c r="E379">
        <v>1.0880000000000001</v>
      </c>
      <c r="F379">
        <v>1.2250000000000001</v>
      </c>
      <c r="G379">
        <v>1.2909999999999999</v>
      </c>
      <c r="H379">
        <v>1.0609999999999999</v>
      </c>
      <c r="I379">
        <v>1.105</v>
      </c>
      <c r="J379">
        <v>1.0980000000000001</v>
      </c>
    </row>
    <row r="380" spans="1:10">
      <c r="A380" t="str">
        <f t="shared" si="5"/>
        <v>44532CHA</v>
      </c>
      <c r="B380" s="1">
        <v>44532</v>
      </c>
      <c r="C380">
        <v>28</v>
      </c>
      <c r="D380" s="2" t="s">
        <v>1174</v>
      </c>
      <c r="E380">
        <v>1.0880000000000001</v>
      </c>
      <c r="F380">
        <v>1.2250000000000001</v>
      </c>
      <c r="G380">
        <v>1.2909999999999999</v>
      </c>
      <c r="H380">
        <v>1.0609999999999999</v>
      </c>
      <c r="I380">
        <v>1.105</v>
      </c>
      <c r="J380">
        <v>1.0980000000000001</v>
      </c>
    </row>
    <row r="381" spans="1:10">
      <c r="A381" t="str">
        <f t="shared" si="5"/>
        <v>44533CHA</v>
      </c>
      <c r="B381" s="1">
        <v>44533</v>
      </c>
      <c r="C381">
        <v>27</v>
      </c>
      <c r="D381" s="2" t="s">
        <v>1174</v>
      </c>
      <c r="E381">
        <v>1.091</v>
      </c>
      <c r="F381">
        <v>1.2410000000000001</v>
      </c>
      <c r="G381">
        <v>1.1479999999999999</v>
      </c>
      <c r="H381">
        <v>1.0609999999999999</v>
      </c>
      <c r="I381">
        <v>1.1080000000000001</v>
      </c>
      <c r="J381">
        <v>1.0980000000000001</v>
      </c>
    </row>
    <row r="382" spans="1:10">
      <c r="A382" t="str">
        <f t="shared" si="5"/>
        <v>44534CHA</v>
      </c>
      <c r="B382" s="1">
        <v>44534</v>
      </c>
      <c r="C382">
        <v>27</v>
      </c>
      <c r="D382" s="2" t="s">
        <v>1174</v>
      </c>
      <c r="E382">
        <v>1.091</v>
      </c>
      <c r="F382">
        <v>1.2410000000000001</v>
      </c>
      <c r="G382">
        <v>1.1479999999999999</v>
      </c>
      <c r="H382">
        <v>1.0609999999999999</v>
      </c>
      <c r="I382">
        <v>1.1080000000000001</v>
      </c>
      <c r="J382">
        <v>1.0980000000000001</v>
      </c>
    </row>
    <row r="383" spans="1:10">
      <c r="A383" t="str">
        <f t="shared" si="5"/>
        <v>44535CHA</v>
      </c>
      <c r="B383" s="1">
        <v>44535</v>
      </c>
      <c r="C383">
        <v>27</v>
      </c>
      <c r="D383" s="2" t="s">
        <v>1174</v>
      </c>
      <c r="E383">
        <v>1.091</v>
      </c>
      <c r="F383">
        <v>1.2410000000000001</v>
      </c>
      <c r="G383">
        <v>1.1479999999999999</v>
      </c>
      <c r="H383">
        <v>1.0609999999999999</v>
      </c>
      <c r="I383">
        <v>1.1080000000000001</v>
      </c>
      <c r="J383">
        <v>1.0980000000000001</v>
      </c>
    </row>
    <row r="384" spans="1:10">
      <c r="A384" t="str">
        <f t="shared" si="5"/>
        <v>44536CHA</v>
      </c>
      <c r="B384" s="1">
        <v>44536</v>
      </c>
      <c r="C384">
        <v>28</v>
      </c>
      <c r="D384" s="2" t="s">
        <v>1174</v>
      </c>
      <c r="E384">
        <v>1.091</v>
      </c>
      <c r="F384">
        <v>1.2410000000000001</v>
      </c>
      <c r="G384">
        <v>1.1479999999999999</v>
      </c>
      <c r="H384">
        <v>1.0609999999999999</v>
      </c>
      <c r="I384">
        <v>1.1080000000000001</v>
      </c>
      <c r="J384">
        <v>1.0980000000000001</v>
      </c>
    </row>
    <row r="385" spans="1:10">
      <c r="A385" t="str">
        <f t="shared" si="5"/>
        <v>44537CHA</v>
      </c>
      <c r="B385" s="1">
        <v>44537</v>
      </c>
      <c r="C385">
        <v>28</v>
      </c>
      <c r="D385" s="2" t="s">
        <v>1174</v>
      </c>
      <c r="E385">
        <v>1.097</v>
      </c>
      <c r="F385">
        <v>1.232</v>
      </c>
      <c r="G385">
        <v>1.2649999999999999</v>
      </c>
      <c r="H385">
        <v>1.0609999999999999</v>
      </c>
      <c r="I385">
        <v>1.1180000000000001</v>
      </c>
      <c r="J385">
        <v>1.0980000000000001</v>
      </c>
    </row>
    <row r="386" spans="1:10">
      <c r="A386" t="str">
        <f t="shared" si="5"/>
        <v>44538CHA</v>
      </c>
      <c r="B386" s="1">
        <v>44538</v>
      </c>
      <c r="C386">
        <v>29</v>
      </c>
      <c r="D386" s="2" t="s">
        <v>1174</v>
      </c>
      <c r="E386">
        <v>1.1000000000000001</v>
      </c>
      <c r="F386">
        <v>1.1919999999999999</v>
      </c>
      <c r="G386">
        <v>1.171</v>
      </c>
      <c r="H386">
        <v>1.0720000000000001</v>
      </c>
      <c r="I386">
        <v>1.1180000000000001</v>
      </c>
      <c r="J386">
        <v>1.0980000000000001</v>
      </c>
    </row>
    <row r="387" spans="1:10">
      <c r="A387" t="str">
        <f t="shared" ref="A387:A450" si="6">_xlfn.CONCAT(B387,D387)</f>
        <v>44539CHA</v>
      </c>
      <c r="B387" s="1">
        <v>44539</v>
      </c>
      <c r="C387">
        <v>29</v>
      </c>
      <c r="D387" s="2" t="s">
        <v>1174</v>
      </c>
      <c r="E387">
        <v>1.1000000000000001</v>
      </c>
      <c r="F387">
        <v>1.1919999999999999</v>
      </c>
      <c r="G387">
        <v>1.171</v>
      </c>
      <c r="H387">
        <v>1.0720000000000001</v>
      </c>
      <c r="I387">
        <v>1.1180000000000001</v>
      </c>
      <c r="J387">
        <v>1.0980000000000001</v>
      </c>
    </row>
    <row r="388" spans="1:10">
      <c r="A388" t="str">
        <f t="shared" si="6"/>
        <v>44540CHA</v>
      </c>
      <c r="B388" s="1">
        <v>44540</v>
      </c>
      <c r="C388">
        <v>30</v>
      </c>
      <c r="D388" s="2" t="s">
        <v>1174</v>
      </c>
      <c r="E388">
        <v>1.1000000000000001</v>
      </c>
      <c r="F388">
        <v>1.18</v>
      </c>
      <c r="G388">
        <v>1.1040000000000001</v>
      </c>
      <c r="H388">
        <v>1.075</v>
      </c>
      <c r="I388">
        <v>1.1180000000000001</v>
      </c>
      <c r="J388">
        <v>1.0980000000000001</v>
      </c>
    </row>
    <row r="389" spans="1:10">
      <c r="A389" t="str">
        <f t="shared" si="6"/>
        <v>44541CHA</v>
      </c>
      <c r="B389" s="1">
        <v>44541</v>
      </c>
      <c r="C389">
        <v>30</v>
      </c>
      <c r="D389" s="2" t="s">
        <v>1174</v>
      </c>
      <c r="E389">
        <v>1.1000000000000001</v>
      </c>
      <c r="F389">
        <v>1.18</v>
      </c>
      <c r="G389">
        <v>1.1040000000000001</v>
      </c>
      <c r="H389">
        <v>1.075</v>
      </c>
      <c r="I389">
        <v>1.1180000000000001</v>
      </c>
      <c r="J389">
        <v>1.0980000000000001</v>
      </c>
    </row>
    <row r="390" spans="1:10">
      <c r="A390" t="str">
        <f t="shared" si="6"/>
        <v>44542CHA</v>
      </c>
      <c r="B390" s="1">
        <v>44542</v>
      </c>
      <c r="C390">
        <v>30</v>
      </c>
      <c r="D390" s="2" t="s">
        <v>1174</v>
      </c>
      <c r="E390">
        <v>1.1040000000000001</v>
      </c>
      <c r="F390">
        <v>1.1599999999999999</v>
      </c>
      <c r="G390">
        <v>1.202</v>
      </c>
      <c r="H390">
        <v>1.085</v>
      </c>
      <c r="I390">
        <v>1.1180000000000001</v>
      </c>
      <c r="J390">
        <v>1.0980000000000001</v>
      </c>
    </row>
    <row r="391" spans="1:10">
      <c r="A391" t="str">
        <f t="shared" si="6"/>
        <v>44543CHA</v>
      </c>
      <c r="B391" s="1">
        <v>44543</v>
      </c>
      <c r="C391">
        <v>30</v>
      </c>
      <c r="D391" s="2" t="s">
        <v>1174</v>
      </c>
      <c r="E391">
        <v>1.1040000000000001</v>
      </c>
      <c r="F391">
        <v>1.1599999999999999</v>
      </c>
      <c r="G391">
        <v>1.202</v>
      </c>
      <c r="H391">
        <v>1.085</v>
      </c>
      <c r="I391">
        <v>1.1180000000000001</v>
      </c>
      <c r="J391">
        <v>1.0980000000000001</v>
      </c>
    </row>
    <row r="392" spans="1:10">
      <c r="A392" t="str">
        <f t="shared" si="6"/>
        <v>44544CHA</v>
      </c>
      <c r="B392" s="1">
        <v>44544</v>
      </c>
      <c r="C392">
        <v>30</v>
      </c>
      <c r="D392" s="2" t="s">
        <v>1174</v>
      </c>
      <c r="E392">
        <v>1.1040000000000001</v>
      </c>
      <c r="F392">
        <v>1.1599999999999999</v>
      </c>
      <c r="G392">
        <v>1.202</v>
      </c>
      <c r="H392">
        <v>1.085</v>
      </c>
      <c r="I392">
        <v>1.1180000000000001</v>
      </c>
      <c r="J392">
        <v>1.0980000000000001</v>
      </c>
    </row>
    <row r="393" spans="1:10">
      <c r="A393" t="str">
        <f t="shared" si="6"/>
        <v>44545CHA</v>
      </c>
      <c r="B393" s="1">
        <v>44545</v>
      </c>
      <c r="C393">
        <v>30</v>
      </c>
      <c r="D393" s="2" t="s">
        <v>1174</v>
      </c>
      <c r="E393">
        <v>1.111</v>
      </c>
      <c r="F393">
        <v>1.21</v>
      </c>
      <c r="G393">
        <v>1.337</v>
      </c>
      <c r="H393">
        <v>1.085</v>
      </c>
      <c r="I393">
        <v>1.129</v>
      </c>
      <c r="J393">
        <v>1.0980000000000001</v>
      </c>
    </row>
    <row r="394" spans="1:10">
      <c r="A394" t="str">
        <f t="shared" si="6"/>
        <v>44546CHA</v>
      </c>
      <c r="B394" s="1">
        <v>44546</v>
      </c>
      <c r="C394">
        <v>30</v>
      </c>
      <c r="D394" s="2" t="s">
        <v>1174</v>
      </c>
      <c r="E394">
        <v>1.111</v>
      </c>
      <c r="F394">
        <v>1.21</v>
      </c>
      <c r="G394">
        <v>1.337</v>
      </c>
      <c r="H394">
        <v>1.085</v>
      </c>
      <c r="I394">
        <v>1.129</v>
      </c>
      <c r="J394">
        <v>1.0980000000000001</v>
      </c>
    </row>
    <row r="395" spans="1:10">
      <c r="A395" t="str">
        <f t="shared" si="6"/>
        <v>44547CHA</v>
      </c>
      <c r="B395" s="1">
        <v>44547</v>
      </c>
      <c r="C395">
        <v>30</v>
      </c>
      <c r="D395" s="2" t="s">
        <v>1174</v>
      </c>
      <c r="E395">
        <v>1.1140000000000001</v>
      </c>
      <c r="F395">
        <v>1.2549999999999999</v>
      </c>
      <c r="G395">
        <v>1.2330000000000001</v>
      </c>
      <c r="H395">
        <v>1.085</v>
      </c>
      <c r="I395">
        <v>1.1339999999999999</v>
      </c>
      <c r="J395">
        <v>1.0980000000000001</v>
      </c>
    </row>
    <row r="396" spans="1:10">
      <c r="A396" t="str">
        <f t="shared" si="6"/>
        <v>44548CHA</v>
      </c>
      <c r="B396" s="1">
        <v>44548</v>
      </c>
      <c r="C396">
        <v>30</v>
      </c>
      <c r="D396" s="2" t="s">
        <v>1174</v>
      </c>
      <c r="E396">
        <v>1.113</v>
      </c>
      <c r="F396">
        <v>1.2330000000000001</v>
      </c>
      <c r="G396">
        <v>1.171</v>
      </c>
      <c r="H396">
        <v>1.085</v>
      </c>
      <c r="I396">
        <v>1.131</v>
      </c>
      <c r="J396">
        <v>1.0980000000000001</v>
      </c>
    </row>
    <row r="397" spans="1:10">
      <c r="A397" t="str">
        <f t="shared" si="6"/>
        <v>44549CHA</v>
      </c>
      <c r="B397" s="1">
        <v>44549</v>
      </c>
      <c r="C397">
        <v>30</v>
      </c>
      <c r="D397" s="2" t="s">
        <v>1174</v>
      </c>
      <c r="E397">
        <v>1.1160000000000001</v>
      </c>
      <c r="F397">
        <v>1.2350000000000001</v>
      </c>
      <c r="G397">
        <v>1.2070000000000001</v>
      </c>
      <c r="H397">
        <v>1.085</v>
      </c>
      <c r="I397">
        <v>1.135</v>
      </c>
      <c r="J397">
        <v>1.0980000000000001</v>
      </c>
    </row>
    <row r="398" spans="1:10">
      <c r="A398" t="str">
        <f t="shared" si="6"/>
        <v>44550CHA</v>
      </c>
      <c r="B398" s="1">
        <v>44550</v>
      </c>
      <c r="C398">
        <v>30</v>
      </c>
      <c r="D398" s="2" t="s">
        <v>1174</v>
      </c>
      <c r="E398">
        <v>1.1160000000000001</v>
      </c>
      <c r="F398">
        <v>1.2350000000000001</v>
      </c>
      <c r="G398">
        <v>1.2070000000000001</v>
      </c>
      <c r="H398">
        <v>1.085</v>
      </c>
      <c r="I398">
        <v>1.135</v>
      </c>
      <c r="J398">
        <v>1.0980000000000001</v>
      </c>
    </row>
    <row r="399" spans="1:10">
      <c r="A399" t="str">
        <f t="shared" si="6"/>
        <v>44551CHA</v>
      </c>
      <c r="B399" s="1">
        <v>44551</v>
      </c>
      <c r="C399">
        <v>30</v>
      </c>
      <c r="D399" s="2" t="s">
        <v>1174</v>
      </c>
      <c r="E399">
        <v>1.1200000000000001</v>
      </c>
      <c r="F399">
        <v>1.212</v>
      </c>
      <c r="G399">
        <v>1.254</v>
      </c>
      <c r="H399">
        <v>1.085</v>
      </c>
      <c r="I399">
        <v>1.141</v>
      </c>
      <c r="J399">
        <v>1.0980000000000001</v>
      </c>
    </row>
    <row r="400" spans="1:10">
      <c r="A400" t="str">
        <f t="shared" si="6"/>
        <v>44552CHA</v>
      </c>
      <c r="B400" s="1">
        <v>44552</v>
      </c>
      <c r="C400">
        <v>30</v>
      </c>
      <c r="D400" s="2" t="s">
        <v>1174</v>
      </c>
      <c r="E400">
        <v>1.1180000000000001</v>
      </c>
      <c r="F400">
        <v>1.1659999999999999</v>
      </c>
      <c r="G400">
        <v>1.038</v>
      </c>
      <c r="H400">
        <v>1.085</v>
      </c>
      <c r="I400">
        <v>1.1359999999999999</v>
      </c>
      <c r="J400">
        <v>1.0980000000000001</v>
      </c>
    </row>
    <row r="401" spans="1:10">
      <c r="A401" t="str">
        <f t="shared" si="6"/>
        <v>44553CHA</v>
      </c>
      <c r="B401" s="1">
        <v>44553</v>
      </c>
      <c r="C401">
        <v>30</v>
      </c>
      <c r="D401" s="2" t="s">
        <v>1174</v>
      </c>
      <c r="E401">
        <v>1.1180000000000001</v>
      </c>
      <c r="F401">
        <v>1.1659999999999999</v>
      </c>
      <c r="G401">
        <v>1.038</v>
      </c>
      <c r="H401">
        <v>1.085</v>
      </c>
      <c r="I401">
        <v>1.1359999999999999</v>
      </c>
      <c r="J401">
        <v>1.0980000000000001</v>
      </c>
    </row>
    <row r="402" spans="1:10">
      <c r="A402" t="str">
        <f t="shared" si="6"/>
        <v>44554CHA</v>
      </c>
      <c r="B402" s="1">
        <v>44554</v>
      </c>
      <c r="C402">
        <v>30</v>
      </c>
      <c r="D402" s="2" t="s">
        <v>1174</v>
      </c>
      <c r="E402">
        <v>1.1180000000000001</v>
      </c>
      <c r="F402">
        <v>1.1659999999999999</v>
      </c>
      <c r="G402">
        <v>1.038</v>
      </c>
      <c r="H402">
        <v>1.085</v>
      </c>
      <c r="I402">
        <v>1.1359999999999999</v>
      </c>
      <c r="J402">
        <v>1.0980000000000001</v>
      </c>
    </row>
    <row r="403" spans="1:10">
      <c r="A403" t="str">
        <f t="shared" si="6"/>
        <v>44555CHA</v>
      </c>
      <c r="B403" s="1">
        <v>44555</v>
      </c>
      <c r="C403">
        <v>30</v>
      </c>
      <c r="D403" s="2" t="s">
        <v>1174</v>
      </c>
      <c r="E403">
        <v>1.1140000000000001</v>
      </c>
      <c r="F403">
        <v>1.099</v>
      </c>
      <c r="G403">
        <v>1.002</v>
      </c>
      <c r="H403">
        <v>1.085</v>
      </c>
      <c r="I403">
        <v>1.1299999999999999</v>
      </c>
      <c r="J403">
        <v>1.0980000000000001</v>
      </c>
    </row>
    <row r="404" spans="1:10">
      <c r="A404" t="str">
        <f t="shared" si="6"/>
        <v>44556CHA</v>
      </c>
      <c r="B404" s="1">
        <v>44556</v>
      </c>
      <c r="C404">
        <v>30</v>
      </c>
      <c r="D404" s="2" t="s">
        <v>1174</v>
      </c>
      <c r="E404">
        <v>1.1140000000000001</v>
      </c>
      <c r="F404">
        <v>1.099</v>
      </c>
      <c r="G404">
        <v>1.002</v>
      </c>
      <c r="H404">
        <v>1.085</v>
      </c>
      <c r="I404">
        <v>1.1299999999999999</v>
      </c>
      <c r="J404">
        <v>1.0980000000000001</v>
      </c>
    </row>
    <row r="405" spans="1:10">
      <c r="A405" t="str">
        <f t="shared" si="6"/>
        <v>44557CHA</v>
      </c>
      <c r="B405" s="1">
        <v>44557</v>
      </c>
      <c r="C405">
        <v>30</v>
      </c>
      <c r="D405" s="2" t="s">
        <v>1174</v>
      </c>
      <c r="E405">
        <v>1.1140000000000001</v>
      </c>
      <c r="F405">
        <v>1.099</v>
      </c>
      <c r="G405">
        <v>1.002</v>
      </c>
      <c r="H405">
        <v>1.085</v>
      </c>
      <c r="I405">
        <v>1.1299999999999999</v>
      </c>
      <c r="J405">
        <v>1.0980000000000001</v>
      </c>
    </row>
    <row r="406" spans="1:10">
      <c r="A406" t="str">
        <f t="shared" si="6"/>
        <v>44558CHA</v>
      </c>
      <c r="B406" s="1">
        <v>44558</v>
      </c>
      <c r="C406">
        <v>30</v>
      </c>
      <c r="D406" s="2" t="s">
        <v>1174</v>
      </c>
      <c r="E406">
        <v>1.1140000000000001</v>
      </c>
      <c r="F406">
        <v>1.099</v>
      </c>
      <c r="G406">
        <v>1.002</v>
      </c>
      <c r="H406">
        <v>1.085</v>
      </c>
      <c r="I406">
        <v>1.1299999999999999</v>
      </c>
      <c r="J406">
        <v>1.0980000000000001</v>
      </c>
    </row>
    <row r="407" spans="1:10">
      <c r="A407" t="str">
        <f t="shared" si="6"/>
        <v>44559CHA</v>
      </c>
      <c r="B407" s="1">
        <v>44559</v>
      </c>
      <c r="C407">
        <v>30</v>
      </c>
      <c r="D407" s="2" t="s">
        <v>1174</v>
      </c>
      <c r="E407">
        <v>1.1100000000000001</v>
      </c>
      <c r="F407">
        <v>0.999</v>
      </c>
      <c r="G407">
        <v>0.95599999999999996</v>
      </c>
      <c r="H407">
        <v>1.0760000000000001</v>
      </c>
      <c r="I407">
        <v>1.1299999999999999</v>
      </c>
      <c r="J407">
        <v>1.0980000000000001</v>
      </c>
    </row>
    <row r="408" spans="1:10">
      <c r="A408" t="str">
        <f t="shared" si="6"/>
        <v>44560CHA</v>
      </c>
      <c r="B408" s="1">
        <v>44560</v>
      </c>
      <c r="C408">
        <v>30</v>
      </c>
      <c r="D408" s="2" t="s">
        <v>1174</v>
      </c>
      <c r="E408">
        <v>1.1100000000000001</v>
      </c>
      <c r="F408">
        <v>0.999</v>
      </c>
      <c r="G408">
        <v>0.95599999999999996</v>
      </c>
      <c r="H408">
        <v>1.0760000000000001</v>
      </c>
      <c r="I408">
        <v>1.1299999999999999</v>
      </c>
      <c r="J408">
        <v>1.0980000000000001</v>
      </c>
    </row>
    <row r="409" spans="1:10">
      <c r="A409" t="str">
        <f t="shared" si="6"/>
        <v>44561CHA</v>
      </c>
      <c r="B409" s="1">
        <v>44561</v>
      </c>
      <c r="C409">
        <v>30</v>
      </c>
      <c r="D409" s="2" t="s">
        <v>1174</v>
      </c>
      <c r="E409">
        <v>1.107</v>
      </c>
      <c r="F409">
        <v>0.99</v>
      </c>
      <c r="G409">
        <v>1.0089999999999999</v>
      </c>
      <c r="H409">
        <v>1.0760000000000001</v>
      </c>
      <c r="I409">
        <v>1.1240000000000001</v>
      </c>
      <c r="J409">
        <v>1.0980000000000001</v>
      </c>
    </row>
    <row r="410" spans="1:10">
      <c r="A410" t="str">
        <f t="shared" si="6"/>
        <v>44562CHA</v>
      </c>
      <c r="B410" s="1">
        <v>44562</v>
      </c>
      <c r="C410">
        <v>30</v>
      </c>
      <c r="D410" s="2" t="s">
        <v>1174</v>
      </c>
      <c r="E410">
        <v>1.107</v>
      </c>
      <c r="F410">
        <v>0.99</v>
      </c>
      <c r="G410">
        <v>1.0089999999999999</v>
      </c>
      <c r="H410">
        <v>1.0760000000000001</v>
      </c>
      <c r="I410">
        <v>1.1240000000000001</v>
      </c>
      <c r="J410">
        <v>1.0980000000000001</v>
      </c>
    </row>
    <row r="411" spans="1:10">
      <c r="A411" t="str">
        <f t="shared" si="6"/>
        <v>44563CHA</v>
      </c>
      <c r="B411" s="1">
        <v>44563</v>
      </c>
      <c r="C411">
        <v>29</v>
      </c>
      <c r="D411" s="2" t="s">
        <v>1174</v>
      </c>
      <c r="E411">
        <v>1.107</v>
      </c>
      <c r="F411">
        <v>0.99</v>
      </c>
      <c r="G411">
        <v>1.0089999999999999</v>
      </c>
      <c r="H411">
        <v>1.0760000000000001</v>
      </c>
      <c r="I411">
        <v>1.1240000000000001</v>
      </c>
      <c r="J411">
        <v>1.0980000000000001</v>
      </c>
    </row>
    <row r="412" spans="1:10">
      <c r="A412" t="str">
        <f t="shared" si="6"/>
        <v>44564CHA</v>
      </c>
      <c r="B412" s="1">
        <v>44564</v>
      </c>
      <c r="C412">
        <v>28</v>
      </c>
      <c r="D412" s="2" t="s">
        <v>1174</v>
      </c>
      <c r="E412">
        <v>1.107</v>
      </c>
      <c r="F412">
        <v>0.99</v>
      </c>
      <c r="G412">
        <v>1.0089999999999999</v>
      </c>
      <c r="H412">
        <v>1.0760000000000001</v>
      </c>
      <c r="I412">
        <v>1.1240000000000001</v>
      </c>
      <c r="J412">
        <v>1.0980000000000001</v>
      </c>
    </row>
    <row r="413" spans="1:10">
      <c r="A413" t="str">
        <f t="shared" si="6"/>
        <v>44565CHA</v>
      </c>
      <c r="B413" s="1">
        <v>44565</v>
      </c>
      <c r="C413">
        <v>29</v>
      </c>
      <c r="D413" s="2" t="s">
        <v>1174</v>
      </c>
      <c r="E413">
        <v>1.1100000000000001</v>
      </c>
      <c r="F413">
        <v>1.0609999999999999</v>
      </c>
      <c r="G413">
        <v>1.2110000000000001</v>
      </c>
      <c r="H413">
        <v>1.0860000000000001</v>
      </c>
      <c r="I413">
        <v>1.1240000000000001</v>
      </c>
      <c r="J413">
        <v>1.0980000000000001</v>
      </c>
    </row>
    <row r="414" spans="1:10">
      <c r="A414" t="str">
        <f t="shared" si="6"/>
        <v>44566CHA</v>
      </c>
      <c r="B414" s="1">
        <v>44566</v>
      </c>
      <c r="C414">
        <v>28</v>
      </c>
      <c r="D414" s="2" t="s">
        <v>1174</v>
      </c>
      <c r="E414">
        <v>1.111</v>
      </c>
      <c r="F414">
        <v>1.129</v>
      </c>
      <c r="G414">
        <v>1.165</v>
      </c>
      <c r="H414">
        <v>1.0860000000000001</v>
      </c>
      <c r="I414">
        <v>1.1259999999999999</v>
      </c>
      <c r="J414">
        <v>1.0980000000000001</v>
      </c>
    </row>
    <row r="415" spans="1:10">
      <c r="A415" t="str">
        <f t="shared" si="6"/>
        <v>44567CHA</v>
      </c>
      <c r="B415" s="1">
        <v>44567</v>
      </c>
      <c r="C415">
        <v>28</v>
      </c>
      <c r="D415" s="2" t="s">
        <v>1174</v>
      </c>
      <c r="E415">
        <v>1.111</v>
      </c>
      <c r="F415">
        <v>1.129</v>
      </c>
      <c r="G415">
        <v>1.165</v>
      </c>
      <c r="H415">
        <v>1.0860000000000001</v>
      </c>
      <c r="I415">
        <v>1.1259999999999999</v>
      </c>
      <c r="J415">
        <v>1.0980000000000001</v>
      </c>
    </row>
    <row r="416" spans="1:10">
      <c r="A416" t="str">
        <f t="shared" si="6"/>
        <v>44568CHA</v>
      </c>
      <c r="B416" s="1">
        <v>44568</v>
      </c>
      <c r="C416">
        <v>28</v>
      </c>
      <c r="D416" s="2" t="s">
        <v>1174</v>
      </c>
      <c r="E416">
        <v>1.1100000000000001</v>
      </c>
      <c r="F416">
        <v>1.147</v>
      </c>
      <c r="G416">
        <v>1.0609999999999999</v>
      </c>
      <c r="H416">
        <v>1.0840000000000001</v>
      </c>
      <c r="I416">
        <v>1.1259999999999999</v>
      </c>
      <c r="J416">
        <v>1.0980000000000001</v>
      </c>
    </row>
    <row r="417" spans="1:10">
      <c r="A417" t="str">
        <f t="shared" si="6"/>
        <v>44569CHA</v>
      </c>
      <c r="B417" s="1">
        <v>44569</v>
      </c>
      <c r="C417">
        <v>28</v>
      </c>
      <c r="D417" s="2" t="s">
        <v>1174</v>
      </c>
      <c r="E417">
        <v>1.1100000000000001</v>
      </c>
      <c r="F417">
        <v>1.147</v>
      </c>
      <c r="G417">
        <v>1.0609999999999999</v>
      </c>
      <c r="H417">
        <v>1.0840000000000001</v>
      </c>
      <c r="I417">
        <v>1.1259999999999999</v>
      </c>
      <c r="J417">
        <v>1.0980000000000001</v>
      </c>
    </row>
    <row r="418" spans="1:10">
      <c r="A418" t="str">
        <f t="shared" si="6"/>
        <v>44570CHA</v>
      </c>
      <c r="B418" s="1">
        <v>44570</v>
      </c>
      <c r="C418">
        <v>28</v>
      </c>
      <c r="D418" s="2" t="s">
        <v>1174</v>
      </c>
      <c r="E418">
        <v>1.1100000000000001</v>
      </c>
      <c r="F418">
        <v>1.147</v>
      </c>
      <c r="G418">
        <v>1.0609999999999999</v>
      </c>
      <c r="H418">
        <v>1.0840000000000001</v>
      </c>
      <c r="I418">
        <v>1.1259999999999999</v>
      </c>
      <c r="J418">
        <v>1.0980000000000001</v>
      </c>
    </row>
    <row r="419" spans="1:10">
      <c r="A419" t="str">
        <f t="shared" si="6"/>
        <v>44571CHA</v>
      </c>
      <c r="B419" s="1">
        <v>44571</v>
      </c>
      <c r="C419">
        <v>27</v>
      </c>
      <c r="D419" s="2" t="s">
        <v>1174</v>
      </c>
      <c r="E419">
        <v>1.1080000000000001</v>
      </c>
      <c r="F419">
        <v>1.0820000000000001</v>
      </c>
      <c r="G419">
        <v>1.0169999999999999</v>
      </c>
      <c r="H419">
        <v>1.08</v>
      </c>
      <c r="I419">
        <v>1.1259999999999999</v>
      </c>
      <c r="J419">
        <v>1.0980000000000001</v>
      </c>
    </row>
    <row r="420" spans="1:10">
      <c r="A420" t="str">
        <f t="shared" si="6"/>
        <v>44572CHA</v>
      </c>
      <c r="B420" s="1">
        <v>44572</v>
      </c>
      <c r="C420">
        <v>27</v>
      </c>
      <c r="D420" s="2" t="s">
        <v>1174</v>
      </c>
      <c r="E420">
        <v>1.1080000000000001</v>
      </c>
      <c r="F420">
        <v>1.0820000000000001</v>
      </c>
      <c r="G420">
        <v>1.0169999999999999</v>
      </c>
      <c r="H420">
        <v>1.08</v>
      </c>
      <c r="I420">
        <v>1.1259999999999999</v>
      </c>
      <c r="J420">
        <v>1.0980000000000001</v>
      </c>
    </row>
    <row r="421" spans="1:10">
      <c r="A421" t="str">
        <f t="shared" si="6"/>
        <v>44573CHA</v>
      </c>
      <c r="B421" s="1">
        <v>44573</v>
      </c>
      <c r="C421">
        <v>27</v>
      </c>
      <c r="D421" s="2" t="s">
        <v>1174</v>
      </c>
      <c r="E421">
        <v>1.1040000000000001</v>
      </c>
      <c r="F421">
        <v>1.008</v>
      </c>
      <c r="G421">
        <v>0.94599999999999995</v>
      </c>
      <c r="H421">
        <v>1.0720000000000001</v>
      </c>
      <c r="I421">
        <v>1.1259999999999999</v>
      </c>
      <c r="J421">
        <v>1.0980000000000001</v>
      </c>
    </row>
    <row r="422" spans="1:10">
      <c r="A422" t="str">
        <f t="shared" si="6"/>
        <v>44574CHA</v>
      </c>
      <c r="B422" s="1">
        <v>44574</v>
      </c>
      <c r="C422">
        <v>27</v>
      </c>
      <c r="D422" s="2" t="s">
        <v>1174</v>
      </c>
      <c r="E422">
        <v>1.1040000000000001</v>
      </c>
      <c r="F422">
        <v>1.008</v>
      </c>
      <c r="G422">
        <v>0.94599999999999995</v>
      </c>
      <c r="H422">
        <v>1.0720000000000001</v>
      </c>
      <c r="I422">
        <v>1.1259999999999999</v>
      </c>
      <c r="J422">
        <v>1.0980000000000001</v>
      </c>
    </row>
    <row r="423" spans="1:10">
      <c r="A423" t="str">
        <f t="shared" si="6"/>
        <v>44575CHA</v>
      </c>
      <c r="B423" s="1">
        <v>44575</v>
      </c>
      <c r="C423">
        <v>27</v>
      </c>
      <c r="D423" s="2" t="s">
        <v>1174</v>
      </c>
      <c r="E423">
        <v>1.101</v>
      </c>
      <c r="F423">
        <v>0.98399999999999999</v>
      </c>
      <c r="G423">
        <v>0.98899999999999999</v>
      </c>
      <c r="H423">
        <v>1.0720000000000001</v>
      </c>
      <c r="I423">
        <v>1.121</v>
      </c>
      <c r="J423">
        <v>1.0980000000000001</v>
      </c>
    </row>
    <row r="424" spans="1:10">
      <c r="A424" t="str">
        <f t="shared" si="6"/>
        <v>44576CHA</v>
      </c>
      <c r="B424" s="1">
        <v>44576</v>
      </c>
      <c r="C424">
        <v>27</v>
      </c>
      <c r="D424" s="2" t="s">
        <v>1174</v>
      </c>
      <c r="E424">
        <v>1.101</v>
      </c>
      <c r="F424">
        <v>0.98399999999999999</v>
      </c>
      <c r="G424">
        <v>0.98899999999999999</v>
      </c>
      <c r="H424">
        <v>1.0720000000000001</v>
      </c>
      <c r="I424">
        <v>1.121</v>
      </c>
      <c r="J424">
        <v>1.0980000000000001</v>
      </c>
    </row>
    <row r="425" spans="1:10">
      <c r="A425" t="str">
        <f t="shared" si="6"/>
        <v>44577CHA</v>
      </c>
      <c r="B425" s="1">
        <v>44577</v>
      </c>
      <c r="C425">
        <v>27</v>
      </c>
      <c r="D425" s="2" t="s">
        <v>1174</v>
      </c>
      <c r="E425">
        <v>1.1000000000000001</v>
      </c>
      <c r="F425">
        <v>0.99299999999999999</v>
      </c>
      <c r="G425">
        <v>1.04</v>
      </c>
      <c r="H425">
        <v>1.07</v>
      </c>
      <c r="I425">
        <v>1.121</v>
      </c>
      <c r="J425">
        <v>1.0980000000000001</v>
      </c>
    </row>
    <row r="426" spans="1:10">
      <c r="A426" t="str">
        <f t="shared" si="6"/>
        <v>44578CHA</v>
      </c>
      <c r="B426" s="1">
        <v>44578</v>
      </c>
      <c r="C426">
        <v>27</v>
      </c>
      <c r="D426" s="2" t="s">
        <v>1174</v>
      </c>
      <c r="E426">
        <v>1.1000000000000001</v>
      </c>
      <c r="F426">
        <v>0.99299999999999999</v>
      </c>
      <c r="G426">
        <v>1.04</v>
      </c>
      <c r="H426">
        <v>1.07</v>
      </c>
      <c r="I426">
        <v>1.121</v>
      </c>
      <c r="J426">
        <v>1.0980000000000001</v>
      </c>
    </row>
    <row r="427" spans="1:10">
      <c r="A427" t="str">
        <f t="shared" si="6"/>
        <v>44579CHA</v>
      </c>
      <c r="B427" s="1">
        <v>44579</v>
      </c>
      <c r="C427">
        <v>27</v>
      </c>
      <c r="D427" s="2" t="s">
        <v>1174</v>
      </c>
      <c r="E427">
        <v>1.1000000000000001</v>
      </c>
      <c r="F427">
        <v>0.99299999999999999</v>
      </c>
      <c r="G427">
        <v>1.04</v>
      </c>
      <c r="H427">
        <v>1.07</v>
      </c>
      <c r="I427">
        <v>1.121</v>
      </c>
      <c r="J427">
        <v>1.0980000000000001</v>
      </c>
    </row>
    <row r="428" spans="1:10">
      <c r="A428" t="str">
        <f t="shared" si="6"/>
        <v>44580CHA</v>
      </c>
      <c r="B428" s="1">
        <v>44580</v>
      </c>
      <c r="C428">
        <v>26</v>
      </c>
      <c r="D428" s="2" t="s">
        <v>1174</v>
      </c>
      <c r="E428">
        <v>1.0960000000000001</v>
      </c>
      <c r="F428">
        <v>0.99099999999999999</v>
      </c>
      <c r="G428">
        <v>0.93500000000000005</v>
      </c>
      <c r="H428">
        <v>1.07</v>
      </c>
      <c r="I428">
        <v>1.115</v>
      </c>
      <c r="J428">
        <v>1.0980000000000001</v>
      </c>
    </row>
    <row r="429" spans="1:10">
      <c r="A429" t="str">
        <f t="shared" si="6"/>
        <v>44581CHA</v>
      </c>
      <c r="B429" s="1">
        <v>44581</v>
      </c>
      <c r="C429">
        <v>26</v>
      </c>
      <c r="D429" s="2" t="s">
        <v>1174</v>
      </c>
      <c r="E429">
        <v>1.0960000000000001</v>
      </c>
      <c r="F429">
        <v>0.99099999999999999</v>
      </c>
      <c r="G429">
        <v>0.93500000000000005</v>
      </c>
      <c r="H429">
        <v>1.07</v>
      </c>
      <c r="I429">
        <v>1.115</v>
      </c>
      <c r="J429">
        <v>1.0980000000000001</v>
      </c>
    </row>
    <row r="430" spans="1:10">
      <c r="A430" t="str">
        <f t="shared" si="6"/>
        <v>44582CHA</v>
      </c>
      <c r="B430" s="1">
        <v>44582</v>
      </c>
      <c r="C430">
        <v>26</v>
      </c>
      <c r="D430" s="2" t="s">
        <v>1174</v>
      </c>
      <c r="E430">
        <v>1.095</v>
      </c>
      <c r="F430">
        <v>0.999</v>
      </c>
      <c r="G430">
        <v>1.0129999999999999</v>
      </c>
      <c r="H430">
        <v>1.07</v>
      </c>
      <c r="I430">
        <v>1.111</v>
      </c>
      <c r="J430">
        <v>1.0980000000000001</v>
      </c>
    </row>
    <row r="431" spans="1:10">
      <c r="A431" t="str">
        <f t="shared" si="6"/>
        <v>44583CHA</v>
      </c>
      <c r="B431" s="1">
        <v>44583</v>
      </c>
      <c r="C431">
        <v>26</v>
      </c>
      <c r="D431" s="2" t="s">
        <v>1174</v>
      </c>
      <c r="E431">
        <v>1.095</v>
      </c>
      <c r="F431">
        <v>0.999</v>
      </c>
      <c r="G431">
        <v>1.0129999999999999</v>
      </c>
      <c r="H431">
        <v>1.07</v>
      </c>
      <c r="I431">
        <v>1.111</v>
      </c>
      <c r="J431">
        <v>1.0980000000000001</v>
      </c>
    </row>
    <row r="432" spans="1:10">
      <c r="A432" t="str">
        <f t="shared" si="6"/>
        <v>44584CHA</v>
      </c>
      <c r="B432" s="1">
        <v>44584</v>
      </c>
      <c r="C432">
        <v>26</v>
      </c>
      <c r="D432" s="2" t="s">
        <v>1174</v>
      </c>
      <c r="E432">
        <v>1.091</v>
      </c>
      <c r="F432">
        <v>0.96599999999999997</v>
      </c>
      <c r="G432">
        <v>0.94899999999999995</v>
      </c>
      <c r="H432">
        <v>1.0640000000000001</v>
      </c>
      <c r="I432">
        <v>1.111</v>
      </c>
      <c r="J432">
        <v>1.0980000000000001</v>
      </c>
    </row>
    <row r="433" spans="1:10">
      <c r="A433" t="str">
        <f t="shared" si="6"/>
        <v>44585CHA</v>
      </c>
      <c r="B433" s="1">
        <v>44585</v>
      </c>
      <c r="C433">
        <v>26</v>
      </c>
      <c r="D433" s="2" t="s">
        <v>1174</v>
      </c>
      <c r="E433">
        <v>1.091</v>
      </c>
      <c r="F433">
        <v>0.96599999999999997</v>
      </c>
      <c r="G433">
        <v>0.94899999999999995</v>
      </c>
      <c r="H433">
        <v>1.0640000000000001</v>
      </c>
      <c r="I433">
        <v>1.111</v>
      </c>
      <c r="J433">
        <v>1.0980000000000001</v>
      </c>
    </row>
    <row r="434" spans="1:10">
      <c r="A434" t="str">
        <f t="shared" si="6"/>
        <v>44586CHA</v>
      </c>
      <c r="B434" s="1">
        <v>44586</v>
      </c>
      <c r="C434">
        <v>26</v>
      </c>
      <c r="D434" s="2" t="s">
        <v>1174</v>
      </c>
      <c r="E434">
        <v>1.091</v>
      </c>
      <c r="F434">
        <v>1.018</v>
      </c>
      <c r="G434">
        <v>1.091</v>
      </c>
      <c r="H434">
        <v>1.0649999999999999</v>
      </c>
      <c r="I434">
        <v>1.111</v>
      </c>
      <c r="J434">
        <v>1.0980000000000001</v>
      </c>
    </row>
    <row r="435" spans="1:10">
      <c r="A435" t="str">
        <f t="shared" si="6"/>
        <v>44587CHA</v>
      </c>
      <c r="B435" s="1">
        <v>44587</v>
      </c>
      <c r="C435">
        <v>26</v>
      </c>
      <c r="D435" s="2" t="s">
        <v>1174</v>
      </c>
      <c r="E435">
        <v>1.091</v>
      </c>
      <c r="F435">
        <v>1.018</v>
      </c>
      <c r="G435">
        <v>1.091</v>
      </c>
      <c r="H435">
        <v>1.0649999999999999</v>
      </c>
      <c r="I435">
        <v>1.111</v>
      </c>
      <c r="J435">
        <v>1.0980000000000001</v>
      </c>
    </row>
    <row r="436" spans="1:10">
      <c r="A436" t="str">
        <f t="shared" si="6"/>
        <v>44588CHA</v>
      </c>
      <c r="B436" s="1">
        <v>44588</v>
      </c>
      <c r="C436">
        <v>26</v>
      </c>
      <c r="D436" s="2" t="s">
        <v>1174</v>
      </c>
      <c r="E436">
        <v>1.0940000000000001</v>
      </c>
      <c r="F436">
        <v>1.0840000000000001</v>
      </c>
      <c r="G436">
        <v>1.214</v>
      </c>
      <c r="H436">
        <v>1.0649999999999999</v>
      </c>
      <c r="I436">
        <v>1.115</v>
      </c>
      <c r="J436">
        <v>1.0980000000000001</v>
      </c>
    </row>
    <row r="437" spans="1:10">
      <c r="A437" t="str">
        <f t="shared" si="6"/>
        <v>44589CHA</v>
      </c>
      <c r="B437" s="1">
        <v>44589</v>
      </c>
      <c r="C437">
        <v>26</v>
      </c>
      <c r="D437" s="2" t="s">
        <v>1174</v>
      </c>
      <c r="E437">
        <v>1.0940000000000001</v>
      </c>
      <c r="F437">
        <v>1.141</v>
      </c>
      <c r="G437">
        <v>1.121</v>
      </c>
      <c r="H437">
        <v>1.0649999999999999</v>
      </c>
      <c r="I437">
        <v>1.115</v>
      </c>
      <c r="J437">
        <v>1.0980000000000001</v>
      </c>
    </row>
    <row r="438" spans="1:10">
      <c r="A438" t="str">
        <f t="shared" si="6"/>
        <v>44590CHA</v>
      </c>
      <c r="B438" s="1">
        <v>44590</v>
      </c>
      <c r="C438">
        <v>26</v>
      </c>
      <c r="D438" s="2" t="s">
        <v>1174</v>
      </c>
      <c r="E438">
        <v>1.0940000000000001</v>
      </c>
      <c r="F438">
        <v>1.141</v>
      </c>
      <c r="G438">
        <v>1.121</v>
      </c>
      <c r="H438">
        <v>1.0649999999999999</v>
      </c>
      <c r="I438">
        <v>1.115</v>
      </c>
      <c r="J438">
        <v>1.0980000000000001</v>
      </c>
    </row>
    <row r="439" spans="1:10">
      <c r="A439" t="str">
        <f t="shared" si="6"/>
        <v>44591CHA</v>
      </c>
      <c r="B439" s="1">
        <v>44591</v>
      </c>
      <c r="C439">
        <v>26</v>
      </c>
      <c r="D439" s="2" t="s">
        <v>1174</v>
      </c>
      <c r="E439">
        <v>1.0960000000000001</v>
      </c>
      <c r="F439">
        <v>1.1599999999999999</v>
      </c>
      <c r="G439">
        <v>1.149</v>
      </c>
      <c r="H439">
        <v>1.069</v>
      </c>
      <c r="I439">
        <v>1.115</v>
      </c>
      <c r="J439">
        <v>1.0980000000000001</v>
      </c>
    </row>
    <row r="440" spans="1:10">
      <c r="A440" t="str">
        <f t="shared" si="6"/>
        <v>44592CHA</v>
      </c>
      <c r="B440" s="1">
        <v>44592</v>
      </c>
      <c r="C440">
        <v>26</v>
      </c>
      <c r="D440" s="2" t="s">
        <v>1174</v>
      </c>
      <c r="E440">
        <v>1.0960000000000001</v>
      </c>
      <c r="F440">
        <v>1.1599999999999999</v>
      </c>
      <c r="G440">
        <v>1.149</v>
      </c>
      <c r="H440">
        <v>1.069</v>
      </c>
      <c r="I440">
        <v>1.115</v>
      </c>
      <c r="J440">
        <v>1.0980000000000001</v>
      </c>
    </row>
    <row r="441" spans="1:10">
      <c r="A441" t="str">
        <f t="shared" si="6"/>
        <v>44593CHA</v>
      </c>
      <c r="B441" s="1">
        <v>44593</v>
      </c>
      <c r="C441">
        <v>26</v>
      </c>
      <c r="D441" s="2" t="s">
        <v>1174</v>
      </c>
      <c r="E441">
        <v>1.0960000000000001</v>
      </c>
      <c r="F441">
        <v>1.121</v>
      </c>
      <c r="G441">
        <v>1.0960000000000001</v>
      </c>
      <c r="H441">
        <v>1.07</v>
      </c>
      <c r="I441">
        <v>1.115</v>
      </c>
      <c r="J441">
        <v>1.0980000000000001</v>
      </c>
    </row>
    <row r="442" spans="1:10">
      <c r="A442" t="str">
        <f t="shared" si="6"/>
        <v>44594CHA</v>
      </c>
      <c r="B442" s="1">
        <v>44594</v>
      </c>
      <c r="C442">
        <v>26</v>
      </c>
      <c r="D442" s="2" t="s">
        <v>1174</v>
      </c>
      <c r="E442">
        <v>1.0960000000000001</v>
      </c>
      <c r="F442">
        <v>1.121</v>
      </c>
      <c r="G442">
        <v>1.0960000000000001</v>
      </c>
      <c r="H442">
        <v>1.07</v>
      </c>
      <c r="I442">
        <v>1.115</v>
      </c>
      <c r="J442">
        <v>1.0980000000000001</v>
      </c>
    </row>
    <row r="443" spans="1:10">
      <c r="A443" t="str">
        <f t="shared" si="6"/>
        <v>44595CHA</v>
      </c>
      <c r="B443" s="1">
        <v>44595</v>
      </c>
      <c r="C443">
        <v>26</v>
      </c>
      <c r="D443" s="2" t="s">
        <v>1174</v>
      </c>
      <c r="E443">
        <v>1.0960000000000001</v>
      </c>
      <c r="F443">
        <v>1.121</v>
      </c>
      <c r="G443">
        <v>1.0960000000000001</v>
      </c>
      <c r="H443">
        <v>1.07</v>
      </c>
      <c r="I443">
        <v>1.115</v>
      </c>
      <c r="J443">
        <v>1.0980000000000001</v>
      </c>
    </row>
    <row r="444" spans="1:10">
      <c r="A444" t="str">
        <f t="shared" si="6"/>
        <v>44596CHA</v>
      </c>
      <c r="B444" s="1">
        <v>44596</v>
      </c>
      <c r="C444">
        <v>26</v>
      </c>
      <c r="D444" s="2" t="s">
        <v>1174</v>
      </c>
      <c r="E444">
        <v>1.0960000000000001</v>
      </c>
      <c r="F444">
        <v>1.115</v>
      </c>
      <c r="G444">
        <v>1.103</v>
      </c>
      <c r="H444">
        <v>1.07</v>
      </c>
      <c r="I444">
        <v>1.1140000000000001</v>
      </c>
      <c r="J444">
        <v>1.0980000000000001</v>
      </c>
    </row>
    <row r="445" spans="1:10">
      <c r="A445" t="str">
        <f t="shared" si="6"/>
        <v>44597CHA</v>
      </c>
      <c r="B445" s="1">
        <v>44597</v>
      </c>
      <c r="C445">
        <v>26</v>
      </c>
      <c r="D445" s="2" t="s">
        <v>1174</v>
      </c>
      <c r="E445">
        <v>1.095</v>
      </c>
      <c r="F445">
        <v>1.1080000000000001</v>
      </c>
      <c r="G445">
        <v>1.103</v>
      </c>
      <c r="H445">
        <v>1.069</v>
      </c>
      <c r="I445">
        <v>1.1140000000000001</v>
      </c>
      <c r="J445">
        <v>1.0980000000000001</v>
      </c>
    </row>
    <row r="446" spans="1:10">
      <c r="A446" t="str">
        <f t="shared" si="6"/>
        <v>44598CHA</v>
      </c>
      <c r="B446" s="1">
        <v>44598</v>
      </c>
      <c r="C446">
        <v>26</v>
      </c>
      <c r="D446" s="2" t="s">
        <v>1174</v>
      </c>
      <c r="E446">
        <v>1.095</v>
      </c>
      <c r="F446">
        <v>1.079</v>
      </c>
      <c r="G446">
        <v>1.056</v>
      </c>
      <c r="H446">
        <v>1.069</v>
      </c>
      <c r="I446">
        <v>1.1140000000000001</v>
      </c>
      <c r="J446">
        <v>1.0980000000000001</v>
      </c>
    </row>
    <row r="447" spans="1:10">
      <c r="A447" t="str">
        <f t="shared" si="6"/>
        <v>44599CHA</v>
      </c>
      <c r="B447" s="1">
        <v>44599</v>
      </c>
      <c r="C447">
        <v>26</v>
      </c>
      <c r="D447" s="2" t="s">
        <v>1174</v>
      </c>
      <c r="E447">
        <v>1.093</v>
      </c>
      <c r="F447">
        <v>1.0629999999999999</v>
      </c>
      <c r="G447">
        <v>1.0289999999999999</v>
      </c>
      <c r="H447">
        <v>1.0669999999999999</v>
      </c>
      <c r="I447">
        <v>1.1140000000000001</v>
      </c>
      <c r="J447">
        <v>1.0980000000000001</v>
      </c>
    </row>
    <row r="448" spans="1:10">
      <c r="A448" t="str">
        <f t="shared" si="6"/>
        <v>44600CHA</v>
      </c>
      <c r="B448" s="1">
        <v>44600</v>
      </c>
      <c r="C448">
        <v>26</v>
      </c>
      <c r="D448" s="2" t="s">
        <v>1174</v>
      </c>
      <c r="E448">
        <v>1.093</v>
      </c>
      <c r="F448">
        <v>1.0629999999999999</v>
      </c>
      <c r="G448">
        <v>1.0289999999999999</v>
      </c>
      <c r="H448">
        <v>1.0669999999999999</v>
      </c>
      <c r="I448">
        <v>1.1140000000000001</v>
      </c>
      <c r="J448">
        <v>1.0980000000000001</v>
      </c>
    </row>
    <row r="449" spans="1:10">
      <c r="A449" t="str">
        <f t="shared" si="6"/>
        <v>44601CHA</v>
      </c>
      <c r="B449" s="1">
        <v>44601</v>
      </c>
      <c r="C449">
        <v>26</v>
      </c>
      <c r="D449" s="2" t="s">
        <v>1174</v>
      </c>
      <c r="E449">
        <v>1.0940000000000001</v>
      </c>
      <c r="F449">
        <v>1.0669999999999999</v>
      </c>
      <c r="G449">
        <v>1.113</v>
      </c>
      <c r="H449">
        <v>1.069</v>
      </c>
      <c r="I449">
        <v>1.1140000000000001</v>
      </c>
      <c r="J449">
        <v>1.0980000000000001</v>
      </c>
    </row>
    <row r="450" spans="1:10">
      <c r="A450" t="str">
        <f t="shared" si="6"/>
        <v>44490CHI</v>
      </c>
      <c r="B450" s="1">
        <v>44490</v>
      </c>
      <c r="D450" s="2" t="s">
        <v>1173</v>
      </c>
      <c r="J450">
        <v>1.0900000000000001</v>
      </c>
    </row>
    <row r="451" spans="1:10">
      <c r="A451" t="str">
        <f t="shared" ref="A451:A514" si="7">_xlfn.CONCAT(B451,D451)</f>
        <v>44491CHI</v>
      </c>
      <c r="B451" s="1">
        <v>44491</v>
      </c>
      <c r="C451">
        <v>2</v>
      </c>
      <c r="D451" s="2" t="s">
        <v>1173</v>
      </c>
      <c r="E451">
        <v>0.86599999999999999</v>
      </c>
      <c r="F451">
        <v>0.86599999999999999</v>
      </c>
      <c r="G451">
        <v>0.86599999999999999</v>
      </c>
      <c r="I451">
        <v>0.86599999999999999</v>
      </c>
      <c r="J451">
        <v>1.0900000000000001</v>
      </c>
    </row>
    <row r="452" spans="1:10">
      <c r="A452" t="str">
        <f t="shared" si="7"/>
        <v>44492CHI</v>
      </c>
      <c r="B452" s="1">
        <v>44492</v>
      </c>
      <c r="C452">
        <v>3</v>
      </c>
      <c r="D452" s="2" t="s">
        <v>1173</v>
      </c>
      <c r="E452">
        <v>0.86599999999999999</v>
      </c>
      <c r="F452">
        <v>0.86599999999999999</v>
      </c>
      <c r="G452">
        <v>0.86599999999999999</v>
      </c>
      <c r="I452">
        <v>0.86599999999999999</v>
      </c>
      <c r="J452">
        <v>1.0900000000000001</v>
      </c>
    </row>
    <row r="453" spans="1:10">
      <c r="A453" t="str">
        <f t="shared" si="7"/>
        <v>44493CHI</v>
      </c>
      <c r="B453" s="1">
        <v>44493</v>
      </c>
      <c r="C453">
        <v>8</v>
      </c>
      <c r="D453" s="2" t="s">
        <v>1173</v>
      </c>
      <c r="E453">
        <v>0.97599999999999998</v>
      </c>
      <c r="F453">
        <v>0.97599999999999998</v>
      </c>
      <c r="G453">
        <v>1.085</v>
      </c>
      <c r="H453">
        <v>1.085</v>
      </c>
      <c r="I453">
        <v>0.86599999999999999</v>
      </c>
      <c r="J453">
        <v>1.0900000000000001</v>
      </c>
    </row>
    <row r="454" spans="1:10">
      <c r="A454" t="str">
        <f t="shared" si="7"/>
        <v>44494CHI</v>
      </c>
      <c r="B454" s="1">
        <v>44494</v>
      </c>
      <c r="C454">
        <v>3</v>
      </c>
      <c r="D454" s="2" t="s">
        <v>1173</v>
      </c>
      <c r="E454">
        <v>0.91</v>
      </c>
      <c r="F454">
        <v>0.91</v>
      </c>
      <c r="G454">
        <v>0.78</v>
      </c>
      <c r="H454">
        <v>0.93100000000000005</v>
      </c>
      <c r="I454">
        <v>0.86599999999999999</v>
      </c>
      <c r="J454">
        <v>1.0900000000000001</v>
      </c>
    </row>
    <row r="455" spans="1:10">
      <c r="A455" t="str">
        <f t="shared" si="7"/>
        <v>44495CHI</v>
      </c>
      <c r="B455" s="1">
        <v>44495</v>
      </c>
      <c r="C455">
        <v>3</v>
      </c>
      <c r="D455" s="2" t="s">
        <v>1173</v>
      </c>
      <c r="E455">
        <v>0.91</v>
      </c>
      <c r="F455">
        <v>0.91</v>
      </c>
      <c r="G455">
        <v>0.78</v>
      </c>
      <c r="H455">
        <v>0.93100000000000005</v>
      </c>
      <c r="I455">
        <v>0.86599999999999999</v>
      </c>
      <c r="J455">
        <v>1.0900000000000001</v>
      </c>
    </row>
    <row r="456" spans="1:10">
      <c r="A456" t="str">
        <f t="shared" si="7"/>
        <v>44496CHI</v>
      </c>
      <c r="B456" s="1">
        <v>44496</v>
      </c>
      <c r="C456">
        <v>5</v>
      </c>
      <c r="D456" s="2" t="s">
        <v>1173</v>
      </c>
      <c r="E456">
        <v>0.95399999999999996</v>
      </c>
      <c r="F456">
        <v>0.98299999999999998</v>
      </c>
      <c r="G456">
        <v>1.091</v>
      </c>
      <c r="H456">
        <v>0.93100000000000005</v>
      </c>
      <c r="I456">
        <v>0.97699999999999998</v>
      </c>
      <c r="J456">
        <v>1.0900000000000001</v>
      </c>
    </row>
    <row r="457" spans="1:10">
      <c r="A457" t="str">
        <f t="shared" si="7"/>
        <v>44497CHI</v>
      </c>
      <c r="B457" s="1">
        <v>44497</v>
      </c>
      <c r="C457">
        <v>4</v>
      </c>
      <c r="D457" s="2" t="s">
        <v>1173</v>
      </c>
      <c r="E457">
        <v>0.95399999999999996</v>
      </c>
      <c r="F457">
        <v>0.98299999999999998</v>
      </c>
      <c r="G457">
        <v>1.091</v>
      </c>
      <c r="H457">
        <v>0.93100000000000005</v>
      </c>
      <c r="I457">
        <v>0.97699999999999998</v>
      </c>
      <c r="J457">
        <v>1.0900000000000001</v>
      </c>
    </row>
    <row r="458" spans="1:10">
      <c r="A458" t="str">
        <f t="shared" si="7"/>
        <v>44498CHI</v>
      </c>
      <c r="B458" s="1">
        <v>44498</v>
      </c>
      <c r="C458">
        <v>2</v>
      </c>
      <c r="D458" s="2" t="s">
        <v>1173</v>
      </c>
      <c r="E458">
        <v>0.95399999999999996</v>
      </c>
      <c r="F458">
        <v>0.98299999999999998</v>
      </c>
      <c r="G458">
        <v>1.091</v>
      </c>
      <c r="H458">
        <v>0.93100000000000005</v>
      </c>
      <c r="I458">
        <v>0.97699999999999998</v>
      </c>
      <c r="J458">
        <v>1.0900000000000001</v>
      </c>
    </row>
    <row r="459" spans="1:10">
      <c r="A459" t="str">
        <f t="shared" si="7"/>
        <v>44499CHI</v>
      </c>
      <c r="B459" s="1">
        <v>44499</v>
      </c>
      <c r="C459">
        <v>5</v>
      </c>
      <c r="D459" s="2" t="s">
        <v>1173</v>
      </c>
      <c r="E459">
        <v>0.97699999999999998</v>
      </c>
      <c r="F459">
        <v>0.97799999999999998</v>
      </c>
      <c r="G459">
        <v>1.0780000000000001</v>
      </c>
      <c r="H459">
        <v>0.97799999999999998</v>
      </c>
      <c r="I459">
        <v>0.97699999999999998</v>
      </c>
      <c r="J459">
        <v>1.0900000000000001</v>
      </c>
    </row>
    <row r="460" spans="1:10">
      <c r="A460" t="str">
        <f t="shared" si="7"/>
        <v>44500CHI</v>
      </c>
      <c r="B460" s="1">
        <v>44500</v>
      </c>
      <c r="C460">
        <v>5</v>
      </c>
      <c r="D460" s="2" t="s">
        <v>1173</v>
      </c>
      <c r="E460">
        <v>0.97699999999999998</v>
      </c>
      <c r="F460">
        <v>0.97799999999999998</v>
      </c>
      <c r="G460">
        <v>1.0780000000000001</v>
      </c>
      <c r="H460">
        <v>0.97799999999999998</v>
      </c>
      <c r="I460">
        <v>0.97699999999999998</v>
      </c>
      <c r="J460">
        <v>1.0900000000000001</v>
      </c>
    </row>
    <row r="461" spans="1:10">
      <c r="A461" t="str">
        <f t="shared" si="7"/>
        <v>44501CHI</v>
      </c>
      <c r="B461" s="1">
        <v>44501</v>
      </c>
      <c r="C461">
        <v>5</v>
      </c>
      <c r="D461" s="2" t="s">
        <v>1173</v>
      </c>
      <c r="E461">
        <v>0.96799999999999997</v>
      </c>
      <c r="F461">
        <v>1.028</v>
      </c>
      <c r="G461">
        <v>0.93300000000000005</v>
      </c>
      <c r="H461">
        <v>0.96599999999999997</v>
      </c>
      <c r="I461">
        <v>0.97199999999999998</v>
      </c>
      <c r="J461">
        <v>1.0900000000000001</v>
      </c>
    </row>
    <row r="462" spans="1:10">
      <c r="A462" t="str">
        <f t="shared" si="7"/>
        <v>44502CHI</v>
      </c>
      <c r="B462" s="1">
        <v>44502</v>
      </c>
      <c r="C462">
        <v>5</v>
      </c>
      <c r="D462" s="2" t="s">
        <v>1173</v>
      </c>
      <c r="E462">
        <v>0.96799999999999997</v>
      </c>
      <c r="F462">
        <v>1.028</v>
      </c>
      <c r="G462">
        <v>0.93300000000000005</v>
      </c>
      <c r="H462">
        <v>0.96599999999999997</v>
      </c>
      <c r="I462">
        <v>0.97199999999999998</v>
      </c>
      <c r="J462">
        <v>1.0900000000000001</v>
      </c>
    </row>
    <row r="463" spans="1:10">
      <c r="A463" t="str">
        <f t="shared" si="7"/>
        <v>44503CHI</v>
      </c>
      <c r="B463" s="1">
        <v>44503</v>
      </c>
      <c r="C463">
        <v>6</v>
      </c>
      <c r="D463" s="2" t="s">
        <v>1173</v>
      </c>
      <c r="E463">
        <v>0.98899999999999999</v>
      </c>
      <c r="F463">
        <v>1.0409999999999999</v>
      </c>
      <c r="G463">
        <v>1.117</v>
      </c>
      <c r="H463">
        <v>0.96599999999999997</v>
      </c>
      <c r="I463">
        <v>1.0209999999999999</v>
      </c>
      <c r="J463">
        <v>1.0900000000000001</v>
      </c>
    </row>
    <row r="464" spans="1:10">
      <c r="A464" t="str">
        <f t="shared" si="7"/>
        <v>44504CHI</v>
      </c>
      <c r="B464" s="1">
        <v>44504</v>
      </c>
      <c r="C464">
        <v>6</v>
      </c>
      <c r="D464" s="2" t="s">
        <v>1173</v>
      </c>
      <c r="E464">
        <v>0.98899999999999999</v>
      </c>
      <c r="F464">
        <v>1.0409999999999999</v>
      </c>
      <c r="G464">
        <v>1.117</v>
      </c>
      <c r="H464">
        <v>0.96599999999999997</v>
      </c>
      <c r="I464">
        <v>1.0209999999999999</v>
      </c>
      <c r="J464">
        <v>1.0900000000000001</v>
      </c>
    </row>
    <row r="465" spans="1:10">
      <c r="A465" t="str">
        <f t="shared" si="7"/>
        <v>44505CHI</v>
      </c>
      <c r="B465" s="1">
        <v>44505</v>
      </c>
      <c r="C465">
        <v>6</v>
      </c>
      <c r="D465" s="2" t="s">
        <v>1173</v>
      </c>
      <c r="E465">
        <v>0.998</v>
      </c>
      <c r="F465">
        <v>1.036</v>
      </c>
      <c r="G465">
        <v>1.0640000000000001</v>
      </c>
      <c r="H465">
        <v>0.96599999999999997</v>
      </c>
      <c r="I465">
        <v>1.0309999999999999</v>
      </c>
      <c r="J465">
        <v>1.0900000000000001</v>
      </c>
    </row>
    <row r="466" spans="1:10">
      <c r="A466" t="str">
        <f t="shared" si="7"/>
        <v>44506CHI</v>
      </c>
      <c r="B466" s="1">
        <v>44506</v>
      </c>
      <c r="C466">
        <v>6</v>
      </c>
      <c r="D466" s="2" t="s">
        <v>1173</v>
      </c>
      <c r="E466">
        <v>0.998</v>
      </c>
      <c r="F466">
        <v>1.036</v>
      </c>
      <c r="G466">
        <v>1.0640000000000001</v>
      </c>
      <c r="H466">
        <v>0.96599999999999997</v>
      </c>
      <c r="I466">
        <v>1.0309999999999999</v>
      </c>
      <c r="J466">
        <v>1.0900000000000001</v>
      </c>
    </row>
    <row r="467" spans="1:10">
      <c r="A467" t="str">
        <f t="shared" si="7"/>
        <v>44507CHI</v>
      </c>
      <c r="B467" s="1">
        <v>44507</v>
      </c>
      <c r="C467">
        <v>6</v>
      </c>
      <c r="D467" s="2" t="s">
        <v>1173</v>
      </c>
      <c r="E467">
        <v>0.998</v>
      </c>
      <c r="F467">
        <v>1.036</v>
      </c>
      <c r="G467">
        <v>1.0640000000000001</v>
      </c>
      <c r="H467">
        <v>0.96599999999999997</v>
      </c>
      <c r="I467">
        <v>1.0309999999999999</v>
      </c>
      <c r="J467">
        <v>1.0900000000000001</v>
      </c>
    </row>
    <row r="468" spans="1:10">
      <c r="A468" t="str">
        <f t="shared" si="7"/>
        <v>44508CHI</v>
      </c>
      <c r="B468" s="1">
        <v>44508</v>
      </c>
      <c r="C468">
        <v>9</v>
      </c>
      <c r="D468" s="2" t="s">
        <v>1173</v>
      </c>
      <c r="E468">
        <v>1.0169999999999999</v>
      </c>
      <c r="F468">
        <v>1.117</v>
      </c>
      <c r="G468">
        <v>1.1679999999999999</v>
      </c>
      <c r="H468">
        <v>1.0049999999999999</v>
      </c>
      <c r="I468">
        <v>1.0309999999999999</v>
      </c>
      <c r="J468">
        <v>1.0900000000000001</v>
      </c>
    </row>
    <row r="469" spans="1:10">
      <c r="A469" t="str">
        <f t="shared" si="7"/>
        <v>44509CHI</v>
      </c>
      <c r="B469" s="1">
        <v>44509</v>
      </c>
      <c r="C469">
        <v>9</v>
      </c>
      <c r="D469" s="2" t="s">
        <v>1173</v>
      </c>
      <c r="E469">
        <v>1.0169999999999999</v>
      </c>
      <c r="F469">
        <v>1.117</v>
      </c>
      <c r="G469">
        <v>1.1679999999999999</v>
      </c>
      <c r="H469">
        <v>1.0049999999999999</v>
      </c>
      <c r="I469">
        <v>1.0309999999999999</v>
      </c>
      <c r="J469">
        <v>1.0900000000000001</v>
      </c>
    </row>
    <row r="470" spans="1:10">
      <c r="A470" t="str">
        <f t="shared" si="7"/>
        <v>44510CHI</v>
      </c>
      <c r="B470" s="1">
        <v>44510</v>
      </c>
      <c r="C470">
        <v>6</v>
      </c>
      <c r="D470" s="2" t="s">
        <v>1173</v>
      </c>
      <c r="E470">
        <v>1.0069999999999999</v>
      </c>
      <c r="F470">
        <v>1.05</v>
      </c>
      <c r="G470">
        <v>0.92400000000000004</v>
      </c>
      <c r="H470">
        <v>0.99099999999999999</v>
      </c>
      <c r="I470">
        <v>1.0309999999999999</v>
      </c>
      <c r="J470">
        <v>1.0900000000000001</v>
      </c>
    </row>
    <row r="471" spans="1:10">
      <c r="A471" t="str">
        <f t="shared" si="7"/>
        <v>44511CHI</v>
      </c>
      <c r="B471" s="1">
        <v>44511</v>
      </c>
      <c r="C471">
        <v>6</v>
      </c>
      <c r="D471" s="2" t="s">
        <v>1173</v>
      </c>
      <c r="E471">
        <v>1.0069999999999999</v>
      </c>
      <c r="F471">
        <v>1.05</v>
      </c>
      <c r="G471">
        <v>0.92400000000000004</v>
      </c>
      <c r="H471">
        <v>0.99099999999999999</v>
      </c>
      <c r="I471">
        <v>1.0309999999999999</v>
      </c>
      <c r="J471">
        <v>1.0900000000000001</v>
      </c>
    </row>
    <row r="472" spans="1:10">
      <c r="A472" t="str">
        <f t="shared" si="7"/>
        <v>44512CHI</v>
      </c>
      <c r="B472" s="1">
        <v>44512</v>
      </c>
      <c r="C472">
        <v>8</v>
      </c>
      <c r="D472" s="2" t="s">
        <v>1173</v>
      </c>
      <c r="E472">
        <v>1.014</v>
      </c>
      <c r="F472">
        <v>1.0569999999999999</v>
      </c>
      <c r="G472">
        <v>1.0860000000000001</v>
      </c>
      <c r="H472">
        <v>1.004</v>
      </c>
      <c r="I472">
        <v>1.0309999999999999</v>
      </c>
      <c r="J472">
        <v>1.0900000000000001</v>
      </c>
    </row>
    <row r="473" spans="1:10">
      <c r="A473" t="str">
        <f t="shared" si="7"/>
        <v>44513CHI</v>
      </c>
      <c r="B473" s="1">
        <v>44513</v>
      </c>
      <c r="C473">
        <v>7</v>
      </c>
      <c r="D473" s="2" t="s">
        <v>1173</v>
      </c>
      <c r="E473">
        <v>1.014</v>
      </c>
      <c r="F473">
        <v>1.0569999999999999</v>
      </c>
      <c r="G473">
        <v>1.0860000000000001</v>
      </c>
      <c r="H473">
        <v>1.004</v>
      </c>
      <c r="I473">
        <v>1.0309999999999999</v>
      </c>
      <c r="J473">
        <v>1.0900000000000001</v>
      </c>
    </row>
    <row r="474" spans="1:10">
      <c r="A474" t="str">
        <f t="shared" si="7"/>
        <v>44514CHI</v>
      </c>
      <c r="B474" s="1">
        <v>44514</v>
      </c>
      <c r="C474">
        <v>9</v>
      </c>
      <c r="D474" s="2" t="s">
        <v>1173</v>
      </c>
      <c r="E474">
        <v>1.026</v>
      </c>
      <c r="F474">
        <v>1.0549999999999999</v>
      </c>
      <c r="G474">
        <v>1.155</v>
      </c>
      <c r="H474">
        <v>1.004</v>
      </c>
      <c r="I474">
        <v>1.0569999999999999</v>
      </c>
      <c r="J474">
        <v>1.0900000000000001</v>
      </c>
    </row>
    <row r="475" spans="1:10">
      <c r="A475" t="str">
        <f t="shared" si="7"/>
        <v>44515CHI</v>
      </c>
      <c r="B475" s="1">
        <v>44515</v>
      </c>
      <c r="C475">
        <v>10</v>
      </c>
      <c r="D475" s="2" t="s">
        <v>1173</v>
      </c>
      <c r="E475">
        <v>1.026</v>
      </c>
      <c r="F475">
        <v>1.0549999999999999</v>
      </c>
      <c r="G475">
        <v>1.155</v>
      </c>
      <c r="H475">
        <v>1.004</v>
      </c>
      <c r="I475">
        <v>1.0569999999999999</v>
      </c>
      <c r="J475">
        <v>1.0900000000000001</v>
      </c>
    </row>
    <row r="476" spans="1:10">
      <c r="A476" t="str">
        <f t="shared" si="7"/>
        <v>44516CHI</v>
      </c>
      <c r="B476" s="1">
        <v>44516</v>
      </c>
      <c r="C476">
        <v>7</v>
      </c>
      <c r="D476" s="2" t="s">
        <v>1173</v>
      </c>
      <c r="E476">
        <v>1.016</v>
      </c>
      <c r="F476">
        <v>1.0429999999999999</v>
      </c>
      <c r="G476">
        <v>0.88800000000000001</v>
      </c>
      <c r="H476">
        <v>1.004</v>
      </c>
      <c r="I476">
        <v>1.0289999999999999</v>
      </c>
      <c r="J476">
        <v>1.0900000000000001</v>
      </c>
    </row>
    <row r="477" spans="1:10">
      <c r="A477" t="str">
        <f t="shared" si="7"/>
        <v>44517CHI</v>
      </c>
      <c r="B477" s="1">
        <v>44517</v>
      </c>
      <c r="C477">
        <v>7</v>
      </c>
      <c r="D477" s="2" t="s">
        <v>1173</v>
      </c>
      <c r="E477">
        <v>1.012</v>
      </c>
      <c r="F477">
        <v>1.0049999999999999</v>
      </c>
      <c r="G477">
        <v>0.97199999999999998</v>
      </c>
      <c r="H477">
        <v>1.004</v>
      </c>
      <c r="I477">
        <v>1.02</v>
      </c>
      <c r="J477">
        <v>1.0900000000000001</v>
      </c>
    </row>
    <row r="478" spans="1:10">
      <c r="A478" t="str">
        <f t="shared" si="7"/>
        <v>44518CHI</v>
      </c>
      <c r="B478" s="1">
        <v>44518</v>
      </c>
      <c r="C478">
        <v>8</v>
      </c>
      <c r="D478" s="2" t="s">
        <v>1173</v>
      </c>
      <c r="E478">
        <v>1.012</v>
      </c>
      <c r="F478">
        <v>1.0049999999999999</v>
      </c>
      <c r="G478">
        <v>0.97199999999999998</v>
      </c>
      <c r="H478">
        <v>1.004</v>
      </c>
      <c r="I478">
        <v>1.02</v>
      </c>
      <c r="J478">
        <v>1.0900000000000001</v>
      </c>
    </row>
    <row r="479" spans="1:10">
      <c r="A479" t="str">
        <f t="shared" si="7"/>
        <v>44519CHI</v>
      </c>
      <c r="B479" s="1">
        <v>44519</v>
      </c>
      <c r="C479">
        <v>10</v>
      </c>
      <c r="D479" s="2" t="s">
        <v>1173</v>
      </c>
      <c r="E479">
        <v>1.0189999999999999</v>
      </c>
      <c r="F479">
        <v>0.99299999999999999</v>
      </c>
      <c r="G479">
        <v>1.121</v>
      </c>
      <c r="H479">
        <v>1.004</v>
      </c>
      <c r="I479">
        <v>1.0329999999999999</v>
      </c>
      <c r="J479">
        <v>1.0900000000000001</v>
      </c>
    </row>
    <row r="480" spans="1:10">
      <c r="A480" t="str">
        <f t="shared" si="7"/>
        <v>44520CHI</v>
      </c>
      <c r="B480" s="1">
        <v>44520</v>
      </c>
      <c r="C480">
        <v>8</v>
      </c>
      <c r="D480" s="2" t="s">
        <v>1173</v>
      </c>
      <c r="E480">
        <v>1.0189999999999999</v>
      </c>
      <c r="F480">
        <v>0.99299999999999999</v>
      </c>
      <c r="G480">
        <v>1.121</v>
      </c>
      <c r="H480">
        <v>1.004</v>
      </c>
      <c r="I480">
        <v>1.0329999999999999</v>
      </c>
      <c r="J480">
        <v>1.0900000000000001</v>
      </c>
    </row>
    <row r="481" spans="1:10">
      <c r="A481" t="str">
        <f t="shared" si="7"/>
        <v>44521CHI</v>
      </c>
      <c r="B481" s="1">
        <v>44521</v>
      </c>
      <c r="C481">
        <v>10</v>
      </c>
      <c r="D481" s="2" t="s">
        <v>1173</v>
      </c>
      <c r="E481">
        <v>1.024</v>
      </c>
      <c r="F481">
        <v>1.0609999999999999</v>
      </c>
      <c r="G481">
        <v>1.097</v>
      </c>
      <c r="H481">
        <v>1.004</v>
      </c>
      <c r="I481">
        <v>1.04</v>
      </c>
      <c r="J481">
        <v>1.0900000000000001</v>
      </c>
    </row>
    <row r="482" spans="1:10">
      <c r="A482" t="str">
        <f t="shared" si="7"/>
        <v>44522CHI</v>
      </c>
      <c r="B482" s="1">
        <v>44522</v>
      </c>
      <c r="C482">
        <v>11</v>
      </c>
      <c r="D482" s="2" t="s">
        <v>1173</v>
      </c>
      <c r="E482">
        <v>1.024</v>
      </c>
      <c r="F482">
        <v>1.0609999999999999</v>
      </c>
      <c r="G482">
        <v>1.097</v>
      </c>
      <c r="H482">
        <v>1.004</v>
      </c>
      <c r="I482">
        <v>1.04</v>
      </c>
      <c r="J482">
        <v>1.0900000000000001</v>
      </c>
    </row>
    <row r="483" spans="1:10">
      <c r="A483" t="str">
        <f t="shared" si="7"/>
        <v>44523CHI</v>
      </c>
      <c r="B483" s="1">
        <v>44523</v>
      </c>
      <c r="C483">
        <v>10</v>
      </c>
      <c r="D483" s="2" t="s">
        <v>1173</v>
      </c>
      <c r="E483">
        <v>1.024</v>
      </c>
      <c r="F483">
        <v>1.0820000000000001</v>
      </c>
      <c r="G483">
        <v>1.0269999999999999</v>
      </c>
      <c r="H483">
        <v>1.0069999999999999</v>
      </c>
      <c r="I483">
        <v>1.04</v>
      </c>
      <c r="J483">
        <v>1.0900000000000001</v>
      </c>
    </row>
    <row r="484" spans="1:10">
      <c r="A484" t="str">
        <f t="shared" si="7"/>
        <v>44524CHI</v>
      </c>
      <c r="B484" s="1">
        <v>44524</v>
      </c>
      <c r="C484">
        <v>11</v>
      </c>
      <c r="D484" s="2" t="s">
        <v>1173</v>
      </c>
      <c r="E484">
        <v>1.0289999999999999</v>
      </c>
      <c r="F484">
        <v>1.077</v>
      </c>
      <c r="G484">
        <v>1.1080000000000001</v>
      </c>
      <c r="H484">
        <v>1.018</v>
      </c>
      <c r="I484">
        <v>1.04</v>
      </c>
      <c r="J484">
        <v>1.0900000000000001</v>
      </c>
    </row>
    <row r="485" spans="1:10">
      <c r="A485" t="str">
        <f t="shared" si="7"/>
        <v>44525CHI</v>
      </c>
      <c r="B485" s="1">
        <v>44525</v>
      </c>
      <c r="C485">
        <v>11</v>
      </c>
      <c r="D485" s="2" t="s">
        <v>1173</v>
      </c>
      <c r="E485">
        <v>1.0289999999999999</v>
      </c>
      <c r="F485">
        <v>1.077</v>
      </c>
      <c r="G485">
        <v>1.1080000000000001</v>
      </c>
      <c r="H485">
        <v>1.018</v>
      </c>
      <c r="I485">
        <v>1.04</v>
      </c>
      <c r="J485">
        <v>1.0900000000000001</v>
      </c>
    </row>
    <row r="486" spans="1:10">
      <c r="A486" t="str">
        <f t="shared" si="7"/>
        <v>44526CHI</v>
      </c>
      <c r="B486" s="1">
        <v>44526</v>
      </c>
      <c r="C486">
        <v>10</v>
      </c>
      <c r="D486" s="2" t="s">
        <v>1173</v>
      </c>
      <c r="E486">
        <v>1.032</v>
      </c>
      <c r="F486">
        <v>1.0740000000000001</v>
      </c>
      <c r="G486">
        <v>1.087</v>
      </c>
      <c r="H486">
        <v>1.018</v>
      </c>
      <c r="I486">
        <v>1.0449999999999999</v>
      </c>
      <c r="J486">
        <v>1.0900000000000001</v>
      </c>
    </row>
    <row r="487" spans="1:10">
      <c r="A487" t="str">
        <f t="shared" si="7"/>
        <v>44527CHI</v>
      </c>
      <c r="B487" s="1">
        <v>44527</v>
      </c>
      <c r="C487">
        <v>10</v>
      </c>
      <c r="D487" s="2" t="s">
        <v>1173</v>
      </c>
      <c r="E487">
        <v>1.032</v>
      </c>
      <c r="F487">
        <v>1.0740000000000001</v>
      </c>
      <c r="G487">
        <v>1.087</v>
      </c>
      <c r="H487">
        <v>1.018</v>
      </c>
      <c r="I487">
        <v>1.0449999999999999</v>
      </c>
      <c r="J487">
        <v>1.0900000000000001</v>
      </c>
    </row>
    <row r="488" spans="1:10">
      <c r="A488" t="str">
        <f t="shared" si="7"/>
        <v>44528CHI</v>
      </c>
      <c r="B488" s="1">
        <v>44528</v>
      </c>
      <c r="C488">
        <v>6</v>
      </c>
      <c r="D488" s="2" t="s">
        <v>1173</v>
      </c>
      <c r="E488">
        <v>1.0229999999999999</v>
      </c>
      <c r="F488">
        <v>1.0169999999999999</v>
      </c>
      <c r="G488">
        <v>0.85499999999999998</v>
      </c>
      <c r="H488">
        <v>1.018</v>
      </c>
      <c r="I488">
        <v>1.0269999999999999</v>
      </c>
      <c r="J488">
        <v>1.0900000000000001</v>
      </c>
    </row>
    <row r="489" spans="1:10">
      <c r="A489" t="str">
        <f t="shared" si="7"/>
        <v>44529CHI</v>
      </c>
      <c r="B489" s="1">
        <v>44529</v>
      </c>
      <c r="C489">
        <v>6</v>
      </c>
      <c r="D489" s="2" t="s">
        <v>1173</v>
      </c>
      <c r="E489">
        <v>1.0249999999999999</v>
      </c>
      <c r="F489">
        <v>1.0029999999999999</v>
      </c>
      <c r="G489">
        <v>1.0620000000000001</v>
      </c>
      <c r="H489">
        <v>1.0229999999999999</v>
      </c>
      <c r="I489">
        <v>1.0269999999999999</v>
      </c>
      <c r="J489">
        <v>1.0900000000000001</v>
      </c>
    </row>
    <row r="490" spans="1:10">
      <c r="A490" t="str">
        <f t="shared" si="7"/>
        <v>44530CHI</v>
      </c>
      <c r="B490" s="1">
        <v>44530</v>
      </c>
      <c r="C490">
        <v>6</v>
      </c>
      <c r="D490" s="2" t="s">
        <v>1173</v>
      </c>
      <c r="E490">
        <v>1.0249999999999999</v>
      </c>
      <c r="F490">
        <v>1.0029999999999999</v>
      </c>
      <c r="G490">
        <v>1.0620000000000001</v>
      </c>
      <c r="H490">
        <v>1.0229999999999999</v>
      </c>
      <c r="I490">
        <v>1.0269999999999999</v>
      </c>
      <c r="J490">
        <v>1.0900000000000001</v>
      </c>
    </row>
    <row r="491" spans="1:10">
      <c r="A491" t="str">
        <f t="shared" si="7"/>
        <v>44531CHI</v>
      </c>
      <c r="B491" s="1">
        <v>44531</v>
      </c>
      <c r="C491">
        <v>10</v>
      </c>
      <c r="D491" s="2" t="s">
        <v>1173</v>
      </c>
      <c r="E491">
        <v>1.0309999999999999</v>
      </c>
      <c r="F491">
        <v>1.024</v>
      </c>
      <c r="G491">
        <v>1.155</v>
      </c>
      <c r="H491">
        <v>1.0349999999999999</v>
      </c>
      <c r="I491">
        <v>1.0269999999999999</v>
      </c>
      <c r="J491">
        <v>1.0900000000000001</v>
      </c>
    </row>
    <row r="492" spans="1:10">
      <c r="A492" t="str">
        <f t="shared" si="7"/>
        <v>44532CHI</v>
      </c>
      <c r="B492" s="1">
        <v>44532</v>
      </c>
      <c r="C492">
        <v>9</v>
      </c>
      <c r="D492" s="2" t="s">
        <v>1173</v>
      </c>
      <c r="E492">
        <v>1.0309999999999999</v>
      </c>
      <c r="F492">
        <v>1.024</v>
      </c>
      <c r="G492">
        <v>1.155</v>
      </c>
      <c r="H492">
        <v>1.0349999999999999</v>
      </c>
      <c r="I492">
        <v>1.0269999999999999</v>
      </c>
      <c r="J492">
        <v>1.0900000000000001</v>
      </c>
    </row>
    <row r="493" spans="1:10">
      <c r="A493" t="str">
        <f t="shared" si="7"/>
        <v>44533CHI</v>
      </c>
      <c r="B493" s="1">
        <v>44533</v>
      </c>
      <c r="C493">
        <v>8</v>
      </c>
      <c r="D493" s="2" t="s">
        <v>1173</v>
      </c>
      <c r="E493">
        <v>1.0309999999999999</v>
      </c>
      <c r="F493">
        <v>1.024</v>
      </c>
      <c r="G493">
        <v>1.155</v>
      </c>
      <c r="H493">
        <v>1.0349999999999999</v>
      </c>
      <c r="I493">
        <v>1.0269999999999999</v>
      </c>
      <c r="J493">
        <v>1.0900000000000001</v>
      </c>
    </row>
    <row r="494" spans="1:10">
      <c r="A494" t="str">
        <f t="shared" si="7"/>
        <v>44534CHI</v>
      </c>
      <c r="B494" s="1">
        <v>44534</v>
      </c>
      <c r="C494">
        <v>9</v>
      </c>
      <c r="D494" s="2" t="s">
        <v>1173</v>
      </c>
      <c r="E494">
        <v>1.0349999999999999</v>
      </c>
      <c r="F494">
        <v>1.1160000000000001</v>
      </c>
      <c r="G494">
        <v>1.129</v>
      </c>
      <c r="H494">
        <v>1.0349999999999999</v>
      </c>
      <c r="I494">
        <v>1.036</v>
      </c>
      <c r="J494">
        <v>1.0900000000000001</v>
      </c>
    </row>
    <row r="495" spans="1:10">
      <c r="A495" t="str">
        <f t="shared" si="7"/>
        <v>44535CHI</v>
      </c>
      <c r="B495" s="1">
        <v>44535</v>
      </c>
      <c r="C495">
        <v>8</v>
      </c>
      <c r="D495" s="2" t="s">
        <v>1173</v>
      </c>
      <c r="E495">
        <v>1.0349999999999999</v>
      </c>
      <c r="F495">
        <v>1.1160000000000001</v>
      </c>
      <c r="G495">
        <v>1.129</v>
      </c>
      <c r="H495">
        <v>1.0349999999999999</v>
      </c>
      <c r="I495">
        <v>1.036</v>
      </c>
      <c r="J495">
        <v>1.0900000000000001</v>
      </c>
    </row>
    <row r="496" spans="1:10">
      <c r="A496" t="str">
        <f t="shared" si="7"/>
        <v>44536CHI</v>
      </c>
      <c r="B496" s="1">
        <v>44536</v>
      </c>
      <c r="C496">
        <v>9</v>
      </c>
      <c r="D496" s="2" t="s">
        <v>1173</v>
      </c>
      <c r="E496">
        <v>1.0349999999999999</v>
      </c>
      <c r="F496">
        <v>1.1040000000000001</v>
      </c>
      <c r="G496">
        <v>1.028</v>
      </c>
      <c r="H496">
        <v>1.0349999999999999</v>
      </c>
      <c r="I496">
        <v>1.0349999999999999</v>
      </c>
      <c r="J496">
        <v>1.0900000000000001</v>
      </c>
    </row>
    <row r="497" spans="1:10">
      <c r="A497" t="str">
        <f t="shared" si="7"/>
        <v>44537CHI</v>
      </c>
      <c r="B497" s="1">
        <v>44537</v>
      </c>
      <c r="C497">
        <v>8</v>
      </c>
      <c r="D497" s="2" t="s">
        <v>1173</v>
      </c>
      <c r="E497">
        <v>1.0349999999999999</v>
      </c>
      <c r="F497">
        <v>1.1040000000000001</v>
      </c>
      <c r="G497">
        <v>1.028</v>
      </c>
      <c r="H497">
        <v>1.0349999999999999</v>
      </c>
      <c r="I497">
        <v>1.0349999999999999</v>
      </c>
      <c r="J497">
        <v>1.0900000000000001</v>
      </c>
    </row>
    <row r="498" spans="1:10">
      <c r="A498" t="str">
        <f t="shared" si="7"/>
        <v>44538CHI</v>
      </c>
      <c r="B498" s="1">
        <v>44538</v>
      </c>
      <c r="C498">
        <v>5</v>
      </c>
      <c r="D498" s="2" t="s">
        <v>1173</v>
      </c>
      <c r="E498">
        <v>1.032</v>
      </c>
      <c r="F498">
        <v>1.04</v>
      </c>
      <c r="G498">
        <v>0.96199999999999997</v>
      </c>
      <c r="H498">
        <v>1.0289999999999999</v>
      </c>
      <c r="I498">
        <v>1.0349999999999999</v>
      </c>
      <c r="J498">
        <v>1.0900000000000001</v>
      </c>
    </row>
    <row r="499" spans="1:10">
      <c r="A499" t="str">
        <f t="shared" si="7"/>
        <v>44539CHI</v>
      </c>
      <c r="B499" s="1">
        <v>44539</v>
      </c>
      <c r="C499">
        <v>5</v>
      </c>
      <c r="D499" s="2" t="s">
        <v>1173</v>
      </c>
      <c r="E499">
        <v>1.032</v>
      </c>
      <c r="F499">
        <v>1.04</v>
      </c>
      <c r="G499">
        <v>0.96199999999999997</v>
      </c>
      <c r="H499">
        <v>1.0289999999999999</v>
      </c>
      <c r="I499">
        <v>1.0349999999999999</v>
      </c>
      <c r="J499">
        <v>1.0900000000000001</v>
      </c>
    </row>
    <row r="500" spans="1:10">
      <c r="A500" t="str">
        <f t="shared" si="7"/>
        <v>44540CHI</v>
      </c>
      <c r="B500" s="1">
        <v>44540</v>
      </c>
      <c r="C500">
        <v>7</v>
      </c>
      <c r="D500" s="2" t="s">
        <v>1173</v>
      </c>
      <c r="E500">
        <v>1.0369999999999999</v>
      </c>
      <c r="F500">
        <v>1.0469999999999999</v>
      </c>
      <c r="G500">
        <v>1.1519999999999999</v>
      </c>
      <c r="H500">
        <v>1.0289999999999999</v>
      </c>
      <c r="I500">
        <v>1.0429999999999999</v>
      </c>
      <c r="J500">
        <v>1.0900000000000001</v>
      </c>
    </row>
    <row r="501" spans="1:10">
      <c r="A501" t="str">
        <f t="shared" si="7"/>
        <v>44541CHI</v>
      </c>
      <c r="B501" s="1">
        <v>44541</v>
      </c>
      <c r="C501">
        <v>7</v>
      </c>
      <c r="D501" s="2" t="s">
        <v>1173</v>
      </c>
      <c r="E501">
        <v>1.0369999999999999</v>
      </c>
      <c r="F501">
        <v>1.0469999999999999</v>
      </c>
      <c r="G501">
        <v>1.1519999999999999</v>
      </c>
      <c r="H501">
        <v>1.0289999999999999</v>
      </c>
      <c r="I501">
        <v>1.0429999999999999</v>
      </c>
      <c r="J501">
        <v>1.0900000000000001</v>
      </c>
    </row>
    <row r="502" spans="1:10">
      <c r="A502" t="str">
        <f t="shared" si="7"/>
        <v>44542CHI</v>
      </c>
      <c r="B502" s="1">
        <v>44542</v>
      </c>
      <c r="C502">
        <v>7</v>
      </c>
      <c r="D502" s="2" t="s">
        <v>1173</v>
      </c>
      <c r="E502">
        <v>1.0369999999999999</v>
      </c>
      <c r="F502">
        <v>1.0469999999999999</v>
      </c>
      <c r="G502">
        <v>1.1519999999999999</v>
      </c>
      <c r="H502">
        <v>1.0289999999999999</v>
      </c>
      <c r="I502">
        <v>1.0429999999999999</v>
      </c>
      <c r="J502">
        <v>1.0900000000000001</v>
      </c>
    </row>
    <row r="503" spans="1:10">
      <c r="A503" t="str">
        <f t="shared" si="7"/>
        <v>44543CHI</v>
      </c>
      <c r="B503" s="1">
        <v>44543</v>
      </c>
      <c r="C503">
        <v>9</v>
      </c>
      <c r="D503" s="2" t="s">
        <v>1173</v>
      </c>
      <c r="E503">
        <v>1.042</v>
      </c>
      <c r="F503">
        <v>1.1040000000000001</v>
      </c>
      <c r="G503">
        <v>1.1990000000000001</v>
      </c>
      <c r="H503">
        <v>1.0289999999999999</v>
      </c>
      <c r="I503">
        <v>1.0529999999999999</v>
      </c>
      <c r="J503">
        <v>1.0900000000000001</v>
      </c>
    </row>
    <row r="504" spans="1:10">
      <c r="A504" t="str">
        <f t="shared" si="7"/>
        <v>44544CHI</v>
      </c>
      <c r="B504" s="1">
        <v>44544</v>
      </c>
      <c r="C504">
        <v>9</v>
      </c>
      <c r="D504" s="2" t="s">
        <v>1173</v>
      </c>
      <c r="E504">
        <v>1.042</v>
      </c>
      <c r="F504">
        <v>1.1040000000000001</v>
      </c>
      <c r="G504">
        <v>1.1990000000000001</v>
      </c>
      <c r="H504">
        <v>1.0289999999999999</v>
      </c>
      <c r="I504">
        <v>1.0529999999999999</v>
      </c>
      <c r="J504">
        <v>1.0900000000000001</v>
      </c>
    </row>
    <row r="505" spans="1:10">
      <c r="A505" t="str">
        <f t="shared" si="7"/>
        <v>44545CHI</v>
      </c>
      <c r="B505" s="1">
        <v>44545</v>
      </c>
      <c r="C505">
        <v>8</v>
      </c>
      <c r="D505" s="2" t="s">
        <v>1173</v>
      </c>
      <c r="E505">
        <v>1.042</v>
      </c>
      <c r="F505">
        <v>1.1040000000000001</v>
      </c>
      <c r="G505">
        <v>1.1990000000000001</v>
      </c>
      <c r="H505">
        <v>1.0289999999999999</v>
      </c>
      <c r="I505">
        <v>1.0529999999999999</v>
      </c>
      <c r="J505">
        <v>1.0900000000000001</v>
      </c>
    </row>
    <row r="506" spans="1:10">
      <c r="A506" t="str">
        <f t="shared" si="7"/>
        <v>44546CHI</v>
      </c>
      <c r="B506" s="1">
        <v>44546</v>
      </c>
      <c r="C506">
        <v>8</v>
      </c>
      <c r="D506" s="2" t="s">
        <v>1173</v>
      </c>
      <c r="E506">
        <v>1.042</v>
      </c>
      <c r="F506">
        <v>1.1040000000000001</v>
      </c>
      <c r="G506">
        <v>1.1990000000000001</v>
      </c>
      <c r="H506">
        <v>1.0289999999999999</v>
      </c>
      <c r="I506">
        <v>1.0529999999999999</v>
      </c>
      <c r="J506">
        <v>1.0900000000000001</v>
      </c>
    </row>
    <row r="507" spans="1:10">
      <c r="A507" t="str">
        <f t="shared" si="7"/>
        <v>44547CHI</v>
      </c>
      <c r="B507" s="1">
        <v>44547</v>
      </c>
      <c r="C507">
        <v>8</v>
      </c>
      <c r="D507" s="2" t="s">
        <v>1173</v>
      </c>
      <c r="E507">
        <v>1.042</v>
      </c>
      <c r="F507">
        <v>1.1040000000000001</v>
      </c>
      <c r="G507">
        <v>1.1990000000000001</v>
      </c>
      <c r="H507">
        <v>1.0289999999999999</v>
      </c>
      <c r="I507">
        <v>1.0529999999999999</v>
      </c>
      <c r="J507">
        <v>1.0900000000000001</v>
      </c>
    </row>
    <row r="508" spans="1:10">
      <c r="A508" t="str">
        <f t="shared" si="7"/>
        <v>44548CHI</v>
      </c>
      <c r="B508" s="1">
        <v>44548</v>
      </c>
      <c r="C508">
        <v>8</v>
      </c>
      <c r="D508" s="2" t="s">
        <v>1173</v>
      </c>
      <c r="E508">
        <v>1.042</v>
      </c>
      <c r="F508">
        <v>1.1040000000000001</v>
      </c>
      <c r="G508">
        <v>1.1990000000000001</v>
      </c>
      <c r="H508">
        <v>1.0289999999999999</v>
      </c>
      <c r="I508">
        <v>1.0529999999999999</v>
      </c>
      <c r="J508">
        <v>1.0900000000000001</v>
      </c>
    </row>
    <row r="509" spans="1:10">
      <c r="A509" t="str">
        <f t="shared" si="7"/>
        <v>44549CHI</v>
      </c>
      <c r="B509" s="1">
        <v>44549</v>
      </c>
      <c r="C509">
        <v>9</v>
      </c>
      <c r="D509" s="2" t="s">
        <v>1173</v>
      </c>
      <c r="E509">
        <v>1.042</v>
      </c>
      <c r="F509">
        <v>1.1040000000000001</v>
      </c>
      <c r="G509">
        <v>1.1990000000000001</v>
      </c>
      <c r="H509">
        <v>1.0289999999999999</v>
      </c>
      <c r="I509">
        <v>1.0529999999999999</v>
      </c>
      <c r="J509">
        <v>1.0900000000000001</v>
      </c>
    </row>
    <row r="510" spans="1:10">
      <c r="A510" t="str">
        <f t="shared" si="7"/>
        <v>44550CHI</v>
      </c>
      <c r="B510" s="1">
        <v>44550</v>
      </c>
      <c r="C510">
        <v>8</v>
      </c>
      <c r="D510" s="2" t="s">
        <v>1173</v>
      </c>
      <c r="E510">
        <v>1.042</v>
      </c>
      <c r="F510">
        <v>1.1040000000000001</v>
      </c>
      <c r="G510">
        <v>1.1990000000000001</v>
      </c>
      <c r="H510">
        <v>1.0289999999999999</v>
      </c>
      <c r="I510">
        <v>1.0529999999999999</v>
      </c>
      <c r="J510">
        <v>1.0900000000000001</v>
      </c>
    </row>
    <row r="511" spans="1:10">
      <c r="A511" t="str">
        <f t="shared" si="7"/>
        <v>44551CHI</v>
      </c>
      <c r="B511" s="1">
        <v>44551</v>
      </c>
      <c r="C511">
        <v>7</v>
      </c>
      <c r="D511" s="2" t="s">
        <v>1173</v>
      </c>
      <c r="E511">
        <v>1.044</v>
      </c>
      <c r="F511">
        <v>1.1399999999999999</v>
      </c>
      <c r="G511">
        <v>1.0720000000000001</v>
      </c>
      <c r="H511">
        <v>1.032</v>
      </c>
      <c r="I511">
        <v>1.0529999999999999</v>
      </c>
      <c r="J511">
        <v>1.0900000000000001</v>
      </c>
    </row>
    <row r="512" spans="1:10">
      <c r="A512" t="str">
        <f t="shared" si="7"/>
        <v>44552CHI</v>
      </c>
      <c r="B512" s="1">
        <v>44552</v>
      </c>
      <c r="C512">
        <v>11</v>
      </c>
      <c r="D512" s="2" t="s">
        <v>1173</v>
      </c>
      <c r="E512">
        <v>1.0489999999999999</v>
      </c>
      <c r="F512">
        <v>1.1599999999999999</v>
      </c>
      <c r="G512">
        <v>1.212</v>
      </c>
      <c r="H512">
        <v>1.0449999999999999</v>
      </c>
      <c r="I512">
        <v>1.0529999999999999</v>
      </c>
      <c r="J512">
        <v>1.0900000000000001</v>
      </c>
    </row>
    <row r="513" spans="1:10">
      <c r="A513" t="str">
        <f t="shared" si="7"/>
        <v>44553CHI</v>
      </c>
      <c r="B513" s="1">
        <v>44553</v>
      </c>
      <c r="C513">
        <v>11</v>
      </c>
      <c r="D513" s="2" t="s">
        <v>1173</v>
      </c>
      <c r="E513">
        <v>1.0489999999999999</v>
      </c>
      <c r="F513">
        <v>1.1599999999999999</v>
      </c>
      <c r="G513">
        <v>1.212</v>
      </c>
      <c r="H513">
        <v>1.0449999999999999</v>
      </c>
      <c r="I513">
        <v>1.0529999999999999</v>
      </c>
      <c r="J513">
        <v>1.0900000000000001</v>
      </c>
    </row>
    <row r="514" spans="1:10">
      <c r="A514" t="str">
        <f t="shared" si="7"/>
        <v>44554CHI</v>
      </c>
      <c r="B514" s="1">
        <v>44554</v>
      </c>
      <c r="C514">
        <v>12</v>
      </c>
      <c r="D514" s="2" t="s">
        <v>1173</v>
      </c>
      <c r="E514">
        <v>1.0489999999999999</v>
      </c>
      <c r="F514">
        <v>1.1599999999999999</v>
      </c>
      <c r="G514">
        <v>1.212</v>
      </c>
      <c r="H514">
        <v>1.0449999999999999</v>
      </c>
      <c r="I514">
        <v>1.0529999999999999</v>
      </c>
      <c r="J514">
        <v>1.0900000000000001</v>
      </c>
    </row>
    <row r="515" spans="1:10">
      <c r="A515" t="str">
        <f t="shared" ref="A515:A578" si="8">_xlfn.CONCAT(B515,D515)</f>
        <v>44555CHI</v>
      </c>
      <c r="B515" s="1">
        <v>44555</v>
      </c>
      <c r="C515">
        <v>10</v>
      </c>
      <c r="D515" s="2" t="s">
        <v>1173</v>
      </c>
      <c r="E515">
        <v>1.0489999999999999</v>
      </c>
      <c r="F515">
        <v>1.1599999999999999</v>
      </c>
      <c r="G515">
        <v>1.212</v>
      </c>
      <c r="H515">
        <v>1.0449999999999999</v>
      </c>
      <c r="I515">
        <v>1.0529999999999999</v>
      </c>
      <c r="J515">
        <v>1.0900000000000001</v>
      </c>
    </row>
    <row r="516" spans="1:10">
      <c r="A516" t="str">
        <f t="shared" si="8"/>
        <v>44556CHI</v>
      </c>
      <c r="B516" s="1">
        <v>44556</v>
      </c>
      <c r="C516">
        <v>10</v>
      </c>
      <c r="D516" s="2" t="s">
        <v>1173</v>
      </c>
      <c r="E516">
        <v>1.0489999999999999</v>
      </c>
      <c r="F516">
        <v>1.1599999999999999</v>
      </c>
      <c r="G516">
        <v>1.212</v>
      </c>
      <c r="H516">
        <v>1.0449999999999999</v>
      </c>
      <c r="I516">
        <v>1.0529999999999999</v>
      </c>
      <c r="J516">
        <v>1.0900000000000001</v>
      </c>
    </row>
    <row r="517" spans="1:10">
      <c r="A517" t="str">
        <f t="shared" si="8"/>
        <v>44557CHI</v>
      </c>
      <c r="B517" s="1">
        <v>44557</v>
      </c>
      <c r="C517">
        <v>9</v>
      </c>
      <c r="D517" s="2" t="s">
        <v>1173</v>
      </c>
      <c r="E517">
        <v>1.0489999999999999</v>
      </c>
      <c r="F517">
        <v>1.1599999999999999</v>
      </c>
      <c r="G517">
        <v>1.212</v>
      </c>
      <c r="H517">
        <v>1.0449999999999999</v>
      </c>
      <c r="I517">
        <v>1.0529999999999999</v>
      </c>
      <c r="J517">
        <v>1.0900000000000001</v>
      </c>
    </row>
    <row r="518" spans="1:10">
      <c r="A518" t="str">
        <f t="shared" si="8"/>
        <v>44558CHI</v>
      </c>
      <c r="B518" s="1">
        <v>44558</v>
      </c>
      <c r="C518">
        <v>9</v>
      </c>
      <c r="D518" s="2" t="s">
        <v>1173</v>
      </c>
      <c r="E518">
        <v>1.0489999999999999</v>
      </c>
      <c r="F518">
        <v>1.113</v>
      </c>
      <c r="G518">
        <v>1.0580000000000001</v>
      </c>
      <c r="H518">
        <v>1.046</v>
      </c>
      <c r="I518">
        <v>1.0529999999999999</v>
      </c>
      <c r="J518">
        <v>1.0900000000000001</v>
      </c>
    </row>
    <row r="519" spans="1:10">
      <c r="A519" t="str">
        <f t="shared" si="8"/>
        <v>44559CHI</v>
      </c>
      <c r="B519" s="1">
        <v>44559</v>
      </c>
      <c r="C519">
        <v>11</v>
      </c>
      <c r="D519" s="2" t="s">
        <v>1173</v>
      </c>
      <c r="E519">
        <v>1.0529999999999999</v>
      </c>
      <c r="F519">
        <v>1.1479999999999999</v>
      </c>
      <c r="G519">
        <v>1.1739999999999999</v>
      </c>
      <c r="H519">
        <v>1.046</v>
      </c>
      <c r="I519">
        <v>1.0609999999999999</v>
      </c>
      <c r="J519">
        <v>1.0900000000000001</v>
      </c>
    </row>
    <row r="520" spans="1:10">
      <c r="A520" t="str">
        <f t="shared" si="8"/>
        <v>44560CHI</v>
      </c>
      <c r="B520" s="1">
        <v>44560</v>
      </c>
      <c r="C520">
        <v>11</v>
      </c>
      <c r="D520" s="2" t="s">
        <v>1173</v>
      </c>
      <c r="E520">
        <v>1.0529999999999999</v>
      </c>
      <c r="F520">
        <v>1.1459999999999999</v>
      </c>
      <c r="G520">
        <v>1.1679999999999999</v>
      </c>
      <c r="H520">
        <v>1.046</v>
      </c>
      <c r="I520">
        <v>1.06</v>
      </c>
      <c r="J520">
        <v>1.0900000000000001</v>
      </c>
    </row>
    <row r="521" spans="1:10">
      <c r="A521" t="str">
        <f t="shared" si="8"/>
        <v>44561CHI</v>
      </c>
      <c r="B521" s="1">
        <v>44561</v>
      </c>
      <c r="C521">
        <v>12</v>
      </c>
      <c r="D521" s="2" t="s">
        <v>1173</v>
      </c>
      <c r="E521">
        <v>1.0549999999999999</v>
      </c>
      <c r="F521">
        <v>1.1160000000000001</v>
      </c>
      <c r="G521">
        <v>1.121</v>
      </c>
      <c r="H521">
        <v>1.05</v>
      </c>
      <c r="I521">
        <v>1.06</v>
      </c>
      <c r="J521">
        <v>1.0900000000000001</v>
      </c>
    </row>
    <row r="522" spans="1:10">
      <c r="A522" t="str">
        <f t="shared" si="8"/>
        <v>44562CHI</v>
      </c>
      <c r="B522" s="1">
        <v>44562</v>
      </c>
      <c r="C522">
        <v>12</v>
      </c>
      <c r="D522" s="2" t="s">
        <v>1173</v>
      </c>
      <c r="E522">
        <v>1.0549999999999999</v>
      </c>
      <c r="F522">
        <v>1.1160000000000001</v>
      </c>
      <c r="G522">
        <v>1.121</v>
      </c>
      <c r="H522">
        <v>1.05</v>
      </c>
      <c r="I522">
        <v>1.06</v>
      </c>
      <c r="J522">
        <v>1.0900000000000001</v>
      </c>
    </row>
    <row r="523" spans="1:10">
      <c r="A523" t="str">
        <f t="shared" si="8"/>
        <v>44563CHI</v>
      </c>
      <c r="B523" s="1">
        <v>44563</v>
      </c>
      <c r="C523">
        <v>12</v>
      </c>
      <c r="D523" s="2" t="s">
        <v>1173</v>
      </c>
      <c r="E523">
        <v>1.054</v>
      </c>
      <c r="F523">
        <v>1.1020000000000001</v>
      </c>
      <c r="G523">
        <v>1.0189999999999999</v>
      </c>
      <c r="H523">
        <v>1.05</v>
      </c>
      <c r="I523">
        <v>1.0580000000000001</v>
      </c>
      <c r="J523">
        <v>1.0900000000000001</v>
      </c>
    </row>
    <row r="524" spans="1:10">
      <c r="A524" t="str">
        <f t="shared" si="8"/>
        <v>44564CHI</v>
      </c>
      <c r="B524" s="1">
        <v>44564</v>
      </c>
      <c r="C524">
        <v>13</v>
      </c>
      <c r="D524" s="2" t="s">
        <v>1173</v>
      </c>
      <c r="E524">
        <v>1.0569999999999999</v>
      </c>
      <c r="F524">
        <v>1.091</v>
      </c>
      <c r="G524">
        <v>1.1319999999999999</v>
      </c>
      <c r="H524">
        <v>1.05</v>
      </c>
      <c r="I524">
        <v>1.0620000000000001</v>
      </c>
      <c r="J524">
        <v>1.0900000000000001</v>
      </c>
    </row>
    <row r="525" spans="1:10">
      <c r="A525" t="str">
        <f t="shared" si="8"/>
        <v>44565CHI</v>
      </c>
      <c r="B525" s="1">
        <v>44565</v>
      </c>
      <c r="C525">
        <v>14</v>
      </c>
      <c r="D525" s="2" t="s">
        <v>1173</v>
      </c>
      <c r="E525">
        <v>1.0569999999999999</v>
      </c>
      <c r="F525">
        <v>1.091</v>
      </c>
      <c r="G525">
        <v>1.1319999999999999</v>
      </c>
      <c r="H525">
        <v>1.05</v>
      </c>
      <c r="I525">
        <v>1.0620000000000001</v>
      </c>
      <c r="J525">
        <v>1.0900000000000001</v>
      </c>
    </row>
    <row r="526" spans="1:10">
      <c r="A526" t="str">
        <f t="shared" si="8"/>
        <v>44566CHI</v>
      </c>
      <c r="B526" s="1">
        <v>44566</v>
      </c>
      <c r="C526">
        <v>13</v>
      </c>
      <c r="D526" s="2" t="s">
        <v>1173</v>
      </c>
      <c r="E526">
        <v>1.054</v>
      </c>
      <c r="F526">
        <v>1.042</v>
      </c>
      <c r="G526">
        <v>0.97299999999999998</v>
      </c>
      <c r="H526">
        <v>1.046</v>
      </c>
      <c r="I526">
        <v>1.0620000000000001</v>
      </c>
      <c r="J526">
        <v>1.0900000000000001</v>
      </c>
    </row>
    <row r="527" spans="1:10">
      <c r="A527" t="str">
        <f t="shared" si="8"/>
        <v>44567CHI</v>
      </c>
      <c r="B527" s="1">
        <v>44567</v>
      </c>
      <c r="C527">
        <v>13</v>
      </c>
      <c r="D527" s="2" t="s">
        <v>1173</v>
      </c>
      <c r="E527">
        <v>1.054</v>
      </c>
      <c r="F527">
        <v>1.042</v>
      </c>
      <c r="G527">
        <v>0.97299999999999998</v>
      </c>
      <c r="H527">
        <v>1.046</v>
      </c>
      <c r="I527">
        <v>1.0620000000000001</v>
      </c>
      <c r="J527">
        <v>1.0900000000000001</v>
      </c>
    </row>
    <row r="528" spans="1:10">
      <c r="A528" t="str">
        <f t="shared" si="8"/>
        <v>44568CHI</v>
      </c>
      <c r="B528" s="1">
        <v>44568</v>
      </c>
      <c r="C528">
        <v>13</v>
      </c>
      <c r="D528" s="2" t="s">
        <v>1173</v>
      </c>
      <c r="E528">
        <v>1.054</v>
      </c>
      <c r="F528">
        <v>1.042</v>
      </c>
      <c r="G528">
        <v>0.97299999999999998</v>
      </c>
      <c r="H528">
        <v>1.046</v>
      </c>
      <c r="I528">
        <v>1.0620000000000001</v>
      </c>
      <c r="J528">
        <v>1.0900000000000001</v>
      </c>
    </row>
    <row r="529" spans="1:10">
      <c r="A529" t="str">
        <f t="shared" si="8"/>
        <v>44569CHI</v>
      </c>
      <c r="B529" s="1">
        <v>44569</v>
      </c>
      <c r="C529">
        <v>13</v>
      </c>
      <c r="D529" s="2" t="s">
        <v>1173</v>
      </c>
      <c r="E529">
        <v>1.054</v>
      </c>
      <c r="F529">
        <v>1.042</v>
      </c>
      <c r="G529">
        <v>0.97299999999999998</v>
      </c>
      <c r="H529">
        <v>1.046</v>
      </c>
      <c r="I529">
        <v>1.0620000000000001</v>
      </c>
      <c r="J529">
        <v>1.0900000000000001</v>
      </c>
    </row>
    <row r="530" spans="1:10">
      <c r="A530" t="str">
        <f t="shared" si="8"/>
        <v>44570CHI</v>
      </c>
      <c r="B530" s="1">
        <v>44570</v>
      </c>
      <c r="C530">
        <v>14</v>
      </c>
      <c r="D530" s="2" t="s">
        <v>1173</v>
      </c>
      <c r="E530">
        <v>1.0569999999999999</v>
      </c>
      <c r="F530">
        <v>1.0880000000000001</v>
      </c>
      <c r="G530">
        <v>1.155</v>
      </c>
      <c r="H530">
        <v>1.052</v>
      </c>
      <c r="I530">
        <v>1.0620000000000001</v>
      </c>
      <c r="J530">
        <v>1.0900000000000001</v>
      </c>
    </row>
    <row r="531" spans="1:10">
      <c r="A531" t="str">
        <f t="shared" si="8"/>
        <v>44571CHI</v>
      </c>
      <c r="B531" s="1">
        <v>44571</v>
      </c>
      <c r="C531">
        <v>14</v>
      </c>
      <c r="D531" s="2" t="s">
        <v>1173</v>
      </c>
      <c r="E531">
        <v>1.0569999999999999</v>
      </c>
      <c r="F531">
        <v>1.0880000000000001</v>
      </c>
      <c r="G531">
        <v>1.155</v>
      </c>
      <c r="H531">
        <v>1.052</v>
      </c>
      <c r="I531">
        <v>1.0620000000000001</v>
      </c>
      <c r="J531">
        <v>1.0900000000000001</v>
      </c>
    </row>
    <row r="532" spans="1:10">
      <c r="A532" t="str">
        <f t="shared" si="8"/>
        <v>44572CHI</v>
      </c>
      <c r="B532" s="1">
        <v>44572</v>
      </c>
      <c r="C532">
        <v>13</v>
      </c>
      <c r="D532" s="2" t="s">
        <v>1173</v>
      </c>
      <c r="E532">
        <v>1.06</v>
      </c>
      <c r="F532">
        <v>1.1040000000000001</v>
      </c>
      <c r="G532">
        <v>1.1870000000000001</v>
      </c>
      <c r="H532">
        <v>1.052</v>
      </c>
      <c r="I532">
        <v>1.0680000000000001</v>
      </c>
      <c r="J532">
        <v>1.0900000000000001</v>
      </c>
    </row>
    <row r="533" spans="1:10">
      <c r="A533" t="str">
        <f t="shared" si="8"/>
        <v>44573CHI</v>
      </c>
      <c r="B533" s="1">
        <v>44573</v>
      </c>
      <c r="C533">
        <v>14</v>
      </c>
      <c r="D533" s="2" t="s">
        <v>1173</v>
      </c>
      <c r="E533">
        <v>1.06</v>
      </c>
      <c r="F533">
        <v>1.1040000000000001</v>
      </c>
      <c r="G533">
        <v>1.1870000000000001</v>
      </c>
      <c r="H533">
        <v>1.052</v>
      </c>
      <c r="I533">
        <v>1.0680000000000001</v>
      </c>
      <c r="J533">
        <v>1.0900000000000001</v>
      </c>
    </row>
    <row r="534" spans="1:10">
      <c r="A534" t="str">
        <f t="shared" si="8"/>
        <v>44574CHI</v>
      </c>
      <c r="B534" s="1">
        <v>44574</v>
      </c>
      <c r="C534">
        <v>12</v>
      </c>
      <c r="D534" s="2" t="s">
        <v>1173</v>
      </c>
      <c r="E534">
        <v>1.054</v>
      </c>
      <c r="F534">
        <v>1.0529999999999999</v>
      </c>
      <c r="G534">
        <v>0.82899999999999996</v>
      </c>
      <c r="H534">
        <v>1.04</v>
      </c>
      <c r="I534">
        <v>1.0680000000000001</v>
      </c>
      <c r="J534">
        <v>1.0900000000000001</v>
      </c>
    </row>
    <row r="535" spans="1:10">
      <c r="A535" t="str">
        <f t="shared" si="8"/>
        <v>44575CHI</v>
      </c>
      <c r="B535" s="1">
        <v>44575</v>
      </c>
      <c r="C535">
        <v>16</v>
      </c>
      <c r="D535" s="2" t="s">
        <v>1173</v>
      </c>
      <c r="E535">
        <v>1.0620000000000001</v>
      </c>
      <c r="F535">
        <v>1.115</v>
      </c>
      <c r="G535">
        <v>1.34</v>
      </c>
      <c r="H535">
        <v>1.0549999999999999</v>
      </c>
      <c r="I535">
        <v>1.0680000000000001</v>
      </c>
      <c r="J535">
        <v>1.0900000000000001</v>
      </c>
    </row>
    <row r="536" spans="1:10">
      <c r="A536" t="str">
        <f t="shared" si="8"/>
        <v>44576CHI</v>
      </c>
      <c r="B536" s="1">
        <v>44576</v>
      </c>
      <c r="C536">
        <v>16</v>
      </c>
      <c r="D536" s="2" t="s">
        <v>1173</v>
      </c>
      <c r="E536">
        <v>1.0620000000000001</v>
      </c>
      <c r="F536">
        <v>1.115</v>
      </c>
      <c r="G536">
        <v>1.34</v>
      </c>
      <c r="H536">
        <v>1.0549999999999999</v>
      </c>
      <c r="I536">
        <v>1.0680000000000001</v>
      </c>
      <c r="J536">
        <v>1.0900000000000001</v>
      </c>
    </row>
    <row r="537" spans="1:10">
      <c r="A537" t="str">
        <f t="shared" si="8"/>
        <v>44577CHI</v>
      </c>
      <c r="B537" s="1">
        <v>44577</v>
      </c>
      <c r="C537">
        <v>19</v>
      </c>
      <c r="D537" s="2" t="s">
        <v>1173</v>
      </c>
      <c r="E537">
        <v>1.07</v>
      </c>
      <c r="F537">
        <v>1.18</v>
      </c>
      <c r="G537">
        <v>1.383</v>
      </c>
      <c r="H537">
        <v>1.071</v>
      </c>
      <c r="I537">
        <v>1.0680000000000001</v>
      </c>
      <c r="J537">
        <v>1.0900000000000001</v>
      </c>
    </row>
    <row r="538" spans="1:10">
      <c r="A538" t="str">
        <f t="shared" si="8"/>
        <v>44578CHI</v>
      </c>
      <c r="B538" s="1">
        <v>44578</v>
      </c>
      <c r="C538">
        <v>20</v>
      </c>
      <c r="D538" s="2" t="s">
        <v>1173</v>
      </c>
      <c r="E538">
        <v>1.073</v>
      </c>
      <c r="F538">
        <v>1.3180000000000001</v>
      </c>
      <c r="G538">
        <v>1.2250000000000001</v>
      </c>
      <c r="H538">
        <v>1.071</v>
      </c>
      <c r="I538">
        <v>1.0760000000000001</v>
      </c>
      <c r="J538">
        <v>1.0900000000000001</v>
      </c>
    </row>
    <row r="539" spans="1:10">
      <c r="A539" t="str">
        <f t="shared" si="8"/>
        <v>44579CHI</v>
      </c>
      <c r="B539" s="1">
        <v>44579</v>
      </c>
      <c r="C539">
        <v>20</v>
      </c>
      <c r="D539" s="2" t="s">
        <v>1173</v>
      </c>
      <c r="E539">
        <v>1.073</v>
      </c>
      <c r="F539">
        <v>1.3180000000000001</v>
      </c>
      <c r="G539">
        <v>1.2250000000000001</v>
      </c>
      <c r="H539">
        <v>1.071</v>
      </c>
      <c r="I539">
        <v>1.0760000000000001</v>
      </c>
      <c r="J539">
        <v>1.0900000000000001</v>
      </c>
    </row>
    <row r="540" spans="1:10">
      <c r="A540" t="str">
        <f t="shared" si="8"/>
        <v>44580CHI</v>
      </c>
      <c r="B540" s="1">
        <v>44580</v>
      </c>
      <c r="C540">
        <v>20</v>
      </c>
      <c r="D540" s="2" t="s">
        <v>1173</v>
      </c>
      <c r="E540">
        <v>1.0740000000000001</v>
      </c>
      <c r="F540">
        <v>1.232</v>
      </c>
      <c r="G540">
        <v>1.099</v>
      </c>
      <c r="H540">
        <v>1.071</v>
      </c>
      <c r="I540">
        <v>1.077</v>
      </c>
      <c r="J540">
        <v>1.0900000000000001</v>
      </c>
    </row>
    <row r="541" spans="1:10">
      <c r="A541" t="str">
        <f t="shared" si="8"/>
        <v>44581CHI</v>
      </c>
      <c r="B541" s="1">
        <v>44581</v>
      </c>
      <c r="C541">
        <v>20</v>
      </c>
      <c r="D541" s="2" t="s">
        <v>1173</v>
      </c>
      <c r="E541">
        <v>1.0740000000000001</v>
      </c>
      <c r="F541">
        <v>1.23</v>
      </c>
      <c r="G541">
        <v>1.0940000000000001</v>
      </c>
      <c r="H541">
        <v>1.071</v>
      </c>
      <c r="I541">
        <v>1.0760000000000001</v>
      </c>
      <c r="J541">
        <v>1.0900000000000001</v>
      </c>
    </row>
    <row r="542" spans="1:10">
      <c r="A542" t="str">
        <f t="shared" si="8"/>
        <v>44582CHI</v>
      </c>
      <c r="B542" s="1">
        <v>44582</v>
      </c>
      <c r="C542">
        <v>20</v>
      </c>
      <c r="D542" s="2" t="s">
        <v>1173</v>
      </c>
      <c r="E542">
        <v>1.0740000000000001</v>
      </c>
      <c r="F542">
        <v>1.133</v>
      </c>
      <c r="G542">
        <v>1.089</v>
      </c>
      <c r="H542">
        <v>1.071</v>
      </c>
      <c r="I542">
        <v>1.0760000000000001</v>
      </c>
      <c r="J542">
        <v>1.0900000000000001</v>
      </c>
    </row>
    <row r="543" spans="1:10">
      <c r="A543" t="str">
        <f t="shared" si="8"/>
        <v>44583CHI</v>
      </c>
      <c r="B543" s="1">
        <v>44583</v>
      </c>
      <c r="C543">
        <v>20</v>
      </c>
      <c r="D543" s="2" t="s">
        <v>1173</v>
      </c>
      <c r="E543">
        <v>1.0740000000000001</v>
      </c>
      <c r="F543">
        <v>1.133</v>
      </c>
      <c r="G543">
        <v>1.089</v>
      </c>
      <c r="H543">
        <v>1.071</v>
      </c>
      <c r="I543">
        <v>1.0760000000000001</v>
      </c>
      <c r="J543">
        <v>1.0900000000000001</v>
      </c>
    </row>
    <row r="544" spans="1:10">
      <c r="A544" t="str">
        <f t="shared" si="8"/>
        <v>44584CHI</v>
      </c>
      <c r="B544" s="1">
        <v>44584</v>
      </c>
      <c r="C544">
        <v>19</v>
      </c>
      <c r="D544" s="2" t="s">
        <v>1173</v>
      </c>
      <c r="E544">
        <v>1.071</v>
      </c>
      <c r="F544">
        <v>1.044</v>
      </c>
      <c r="G544">
        <v>0.94599999999999995</v>
      </c>
      <c r="H544">
        <v>1.071</v>
      </c>
      <c r="I544">
        <v>1.071</v>
      </c>
      <c r="J544">
        <v>1.0900000000000001</v>
      </c>
    </row>
    <row r="545" spans="1:10">
      <c r="A545" t="str">
        <f t="shared" si="8"/>
        <v>44585CHI</v>
      </c>
      <c r="B545" s="1">
        <v>44585</v>
      </c>
      <c r="C545">
        <v>19</v>
      </c>
      <c r="D545" s="2" t="s">
        <v>1173</v>
      </c>
      <c r="E545">
        <v>1.071</v>
      </c>
      <c r="F545">
        <v>1.044</v>
      </c>
      <c r="G545">
        <v>0.94599999999999995</v>
      </c>
      <c r="H545">
        <v>1.071</v>
      </c>
      <c r="I545">
        <v>1.071</v>
      </c>
      <c r="J545">
        <v>1.0900000000000001</v>
      </c>
    </row>
    <row r="546" spans="1:10">
      <c r="A546" t="str">
        <f t="shared" si="8"/>
        <v>44586CHI</v>
      </c>
      <c r="B546" s="1">
        <v>44586</v>
      </c>
      <c r="C546">
        <v>19</v>
      </c>
      <c r="D546" s="2" t="s">
        <v>1173</v>
      </c>
      <c r="E546">
        <v>1.0720000000000001</v>
      </c>
      <c r="F546">
        <v>1.0509999999999999</v>
      </c>
      <c r="G546">
        <v>1.117</v>
      </c>
      <c r="H546">
        <v>1.071</v>
      </c>
      <c r="I546">
        <v>1.073</v>
      </c>
      <c r="J546">
        <v>1.0900000000000001</v>
      </c>
    </row>
    <row r="547" spans="1:10">
      <c r="A547" t="str">
        <f t="shared" si="8"/>
        <v>44587CHI</v>
      </c>
      <c r="B547" s="1">
        <v>44587</v>
      </c>
      <c r="C547">
        <v>19</v>
      </c>
      <c r="D547" s="2" t="s">
        <v>1173</v>
      </c>
      <c r="E547">
        <v>1.071</v>
      </c>
      <c r="F547">
        <v>1.0349999999999999</v>
      </c>
      <c r="G547">
        <v>1.0409999999999999</v>
      </c>
      <c r="H547">
        <v>1.071</v>
      </c>
      <c r="I547">
        <v>1.071</v>
      </c>
      <c r="J547">
        <v>1.0900000000000001</v>
      </c>
    </row>
    <row r="548" spans="1:10">
      <c r="A548" t="str">
        <f t="shared" si="8"/>
        <v>44588CHI</v>
      </c>
      <c r="B548" s="1">
        <v>44588</v>
      </c>
      <c r="C548">
        <v>19</v>
      </c>
      <c r="D548" s="2" t="s">
        <v>1173</v>
      </c>
      <c r="E548">
        <v>1.071</v>
      </c>
      <c r="F548">
        <v>1.0349999999999999</v>
      </c>
      <c r="G548">
        <v>1.0409999999999999</v>
      </c>
      <c r="H548">
        <v>1.071</v>
      </c>
      <c r="I548">
        <v>1.071</v>
      </c>
      <c r="J548">
        <v>1.0900000000000001</v>
      </c>
    </row>
    <row r="549" spans="1:10">
      <c r="A549" t="str">
        <f t="shared" si="8"/>
        <v>44589CHI</v>
      </c>
      <c r="B549" s="1">
        <v>44589</v>
      </c>
      <c r="C549">
        <v>19</v>
      </c>
      <c r="D549" s="2" t="s">
        <v>1173</v>
      </c>
      <c r="E549">
        <v>1.0720000000000001</v>
      </c>
      <c r="F549">
        <v>1.081</v>
      </c>
      <c r="G549">
        <v>1.089</v>
      </c>
      <c r="H549">
        <v>1.0720000000000001</v>
      </c>
      <c r="I549">
        <v>1.071</v>
      </c>
      <c r="J549">
        <v>1.0900000000000001</v>
      </c>
    </row>
    <row r="550" spans="1:10">
      <c r="A550" t="str">
        <f t="shared" si="8"/>
        <v>44590CHI</v>
      </c>
      <c r="B550" s="1">
        <v>44590</v>
      </c>
      <c r="C550">
        <v>19</v>
      </c>
      <c r="D550" s="2" t="s">
        <v>1173</v>
      </c>
      <c r="E550">
        <v>1.0720000000000001</v>
      </c>
      <c r="F550">
        <v>1.081</v>
      </c>
      <c r="G550">
        <v>1.089</v>
      </c>
      <c r="H550">
        <v>1.0720000000000001</v>
      </c>
      <c r="I550">
        <v>1.071</v>
      </c>
      <c r="J550">
        <v>1.0900000000000001</v>
      </c>
    </row>
    <row r="551" spans="1:10">
      <c r="A551" t="str">
        <f t="shared" si="8"/>
        <v>44591CHI</v>
      </c>
      <c r="B551" s="1">
        <v>44591</v>
      </c>
      <c r="C551">
        <v>20</v>
      </c>
      <c r="D551" s="2" t="s">
        <v>1173</v>
      </c>
      <c r="E551">
        <v>1.0760000000000001</v>
      </c>
      <c r="F551">
        <v>1.1399999999999999</v>
      </c>
      <c r="G551">
        <v>1.2909999999999999</v>
      </c>
      <c r="H551">
        <v>1.0720000000000001</v>
      </c>
      <c r="I551">
        <v>1.08</v>
      </c>
      <c r="J551">
        <v>1.0900000000000001</v>
      </c>
    </row>
    <row r="552" spans="1:10">
      <c r="A552" t="str">
        <f t="shared" si="8"/>
        <v>44592CHI</v>
      </c>
      <c r="B552" s="1">
        <v>44592</v>
      </c>
      <c r="C552">
        <v>20</v>
      </c>
      <c r="D552" s="2" t="s">
        <v>1173</v>
      </c>
      <c r="E552">
        <v>1.0760000000000001</v>
      </c>
      <c r="F552">
        <v>1.1399999999999999</v>
      </c>
      <c r="G552">
        <v>1.2909999999999999</v>
      </c>
      <c r="H552">
        <v>1.0720000000000001</v>
      </c>
      <c r="I552">
        <v>1.08</v>
      </c>
      <c r="J552">
        <v>1.0900000000000001</v>
      </c>
    </row>
    <row r="553" spans="1:10">
      <c r="A553" t="str">
        <f t="shared" si="8"/>
        <v>44593CHI</v>
      </c>
      <c r="B553" s="1">
        <v>44593</v>
      </c>
      <c r="C553">
        <v>20</v>
      </c>
      <c r="D553" s="2" t="s">
        <v>1173</v>
      </c>
      <c r="E553">
        <v>1.0780000000000001</v>
      </c>
      <c r="F553">
        <v>1.1910000000000001</v>
      </c>
      <c r="G553">
        <v>1.1890000000000001</v>
      </c>
      <c r="H553">
        <v>1.077</v>
      </c>
      <c r="I553">
        <v>1.08</v>
      </c>
      <c r="J553">
        <v>1.0900000000000001</v>
      </c>
    </row>
    <row r="554" spans="1:10">
      <c r="A554" t="str">
        <f t="shared" si="8"/>
        <v>44594CHI</v>
      </c>
      <c r="B554" s="1">
        <v>44594</v>
      </c>
      <c r="C554">
        <v>20</v>
      </c>
      <c r="D554" s="2" t="s">
        <v>1173</v>
      </c>
      <c r="E554">
        <v>1.0780000000000001</v>
      </c>
      <c r="F554">
        <v>1.1910000000000001</v>
      </c>
      <c r="G554">
        <v>1.1890000000000001</v>
      </c>
      <c r="H554">
        <v>1.077</v>
      </c>
      <c r="I554">
        <v>1.08</v>
      </c>
      <c r="J554">
        <v>1.0900000000000001</v>
      </c>
    </row>
    <row r="555" spans="1:10">
      <c r="A555" t="str">
        <f t="shared" si="8"/>
        <v>44595CHI</v>
      </c>
      <c r="B555" s="1">
        <v>44595</v>
      </c>
      <c r="C555">
        <v>20</v>
      </c>
      <c r="D555" s="2" t="s">
        <v>1173</v>
      </c>
      <c r="E555">
        <v>1.079</v>
      </c>
      <c r="F555">
        <v>1.1970000000000001</v>
      </c>
      <c r="G555">
        <v>1.111</v>
      </c>
      <c r="H555">
        <v>1.0780000000000001</v>
      </c>
      <c r="I555">
        <v>1.08</v>
      </c>
      <c r="J555">
        <v>1.0900000000000001</v>
      </c>
    </row>
    <row r="556" spans="1:10">
      <c r="A556" t="str">
        <f t="shared" si="8"/>
        <v>44596CHI</v>
      </c>
      <c r="B556" s="1">
        <v>44596</v>
      </c>
      <c r="C556">
        <v>20</v>
      </c>
      <c r="D556" s="2" t="s">
        <v>1173</v>
      </c>
      <c r="E556">
        <v>1.079</v>
      </c>
      <c r="F556">
        <v>1.1970000000000001</v>
      </c>
      <c r="G556">
        <v>1.111</v>
      </c>
      <c r="H556">
        <v>1.0780000000000001</v>
      </c>
      <c r="I556">
        <v>1.08</v>
      </c>
      <c r="J556">
        <v>1.0900000000000001</v>
      </c>
    </row>
    <row r="557" spans="1:10">
      <c r="A557" t="str">
        <f t="shared" si="8"/>
        <v>44597CHI</v>
      </c>
      <c r="B557" s="1">
        <v>44597</v>
      </c>
      <c r="C557">
        <v>20</v>
      </c>
      <c r="D557" s="2" t="s">
        <v>1173</v>
      </c>
      <c r="E557">
        <v>1.081</v>
      </c>
      <c r="F557">
        <v>1.1499999999999999</v>
      </c>
      <c r="G557">
        <v>1.1519999999999999</v>
      </c>
      <c r="H557">
        <v>1.0780000000000001</v>
      </c>
      <c r="I557">
        <v>1.083</v>
      </c>
      <c r="J557">
        <v>1.0900000000000001</v>
      </c>
    </row>
    <row r="558" spans="1:10">
      <c r="A558" t="str">
        <f t="shared" si="8"/>
        <v>44598CHI</v>
      </c>
      <c r="B558" s="1">
        <v>44598</v>
      </c>
      <c r="C558">
        <v>20</v>
      </c>
      <c r="D558" s="2" t="s">
        <v>1173</v>
      </c>
      <c r="E558">
        <v>1.0820000000000001</v>
      </c>
      <c r="F558">
        <v>1.1339999999999999</v>
      </c>
      <c r="G558">
        <v>1.137</v>
      </c>
      <c r="H558">
        <v>1.0780000000000001</v>
      </c>
      <c r="I558">
        <v>1.085</v>
      </c>
      <c r="J558">
        <v>1.0900000000000001</v>
      </c>
    </row>
    <row r="559" spans="1:10">
      <c r="A559" t="str">
        <f t="shared" si="8"/>
        <v>44599CHI</v>
      </c>
      <c r="B559" s="1">
        <v>44599</v>
      </c>
      <c r="C559">
        <v>20</v>
      </c>
      <c r="D559" s="2" t="s">
        <v>1173</v>
      </c>
      <c r="E559">
        <v>1.0820000000000001</v>
      </c>
      <c r="F559">
        <v>1.1339999999999999</v>
      </c>
      <c r="G559">
        <v>1.137</v>
      </c>
      <c r="H559">
        <v>1.0780000000000001</v>
      </c>
      <c r="I559">
        <v>1.085</v>
      </c>
      <c r="J559">
        <v>1.0900000000000001</v>
      </c>
    </row>
    <row r="560" spans="1:10">
      <c r="A560" t="str">
        <f t="shared" si="8"/>
        <v>44600CHI</v>
      </c>
      <c r="B560" s="1">
        <v>44600</v>
      </c>
      <c r="C560">
        <v>20</v>
      </c>
      <c r="D560" s="2" t="s">
        <v>1173</v>
      </c>
      <c r="E560">
        <v>1.0840000000000001</v>
      </c>
      <c r="F560">
        <v>1.1659999999999999</v>
      </c>
      <c r="G560">
        <v>1.212</v>
      </c>
      <c r="H560">
        <v>1.083</v>
      </c>
      <c r="I560">
        <v>1.085</v>
      </c>
      <c r="J560">
        <v>1.0900000000000001</v>
      </c>
    </row>
    <row r="561" spans="1:10">
      <c r="A561" t="str">
        <f t="shared" si="8"/>
        <v>44601CHI</v>
      </c>
      <c r="B561" s="1">
        <v>44601</v>
      </c>
      <c r="C561">
        <v>20</v>
      </c>
      <c r="D561" s="2" t="s">
        <v>1173</v>
      </c>
      <c r="E561">
        <v>1.087</v>
      </c>
      <c r="F561">
        <v>1.2010000000000001</v>
      </c>
      <c r="G561">
        <v>1.2529999999999999</v>
      </c>
      <c r="H561">
        <v>1.089</v>
      </c>
      <c r="I561">
        <v>1.085</v>
      </c>
      <c r="J561">
        <v>1.0900000000000001</v>
      </c>
    </row>
    <row r="562" spans="1:10">
      <c r="A562" t="str">
        <f t="shared" si="8"/>
        <v>44490CLE</v>
      </c>
      <c r="B562" s="1">
        <v>44490</v>
      </c>
      <c r="D562" s="2" t="s">
        <v>1175</v>
      </c>
      <c r="J562">
        <v>1.1100000000000001</v>
      </c>
    </row>
    <row r="563" spans="1:10">
      <c r="A563" t="str">
        <f t="shared" si="8"/>
        <v>44491CLE</v>
      </c>
      <c r="B563" s="1">
        <v>44491</v>
      </c>
      <c r="C563">
        <v>26</v>
      </c>
      <c r="D563" s="2" t="s">
        <v>1175</v>
      </c>
      <c r="E563">
        <v>1.256</v>
      </c>
      <c r="F563">
        <v>1.256</v>
      </c>
      <c r="G563">
        <v>1.256</v>
      </c>
      <c r="I563">
        <v>1.256</v>
      </c>
      <c r="J563">
        <v>1.1100000000000001</v>
      </c>
    </row>
    <row r="564" spans="1:10">
      <c r="A564" t="str">
        <f t="shared" si="8"/>
        <v>44492CLE</v>
      </c>
      <c r="B564" s="1">
        <v>44492</v>
      </c>
      <c r="C564">
        <v>30</v>
      </c>
      <c r="D564" s="2" t="s">
        <v>1175</v>
      </c>
      <c r="E564">
        <v>1.256</v>
      </c>
      <c r="F564">
        <v>1.256</v>
      </c>
      <c r="G564">
        <v>1.256</v>
      </c>
      <c r="I564">
        <v>1.256</v>
      </c>
      <c r="J564">
        <v>1.1100000000000001</v>
      </c>
    </row>
    <row r="565" spans="1:10">
      <c r="A565" t="str">
        <f t="shared" si="8"/>
        <v>44493CLE</v>
      </c>
      <c r="B565" s="1">
        <v>44493</v>
      </c>
      <c r="C565">
        <v>29</v>
      </c>
      <c r="D565" s="2" t="s">
        <v>1175</v>
      </c>
      <c r="E565">
        <v>1.2090000000000001</v>
      </c>
      <c r="F565">
        <v>1.2090000000000001</v>
      </c>
      <c r="G565">
        <v>1.163</v>
      </c>
      <c r="H565">
        <v>1.163</v>
      </c>
      <c r="I565">
        <v>1.256</v>
      </c>
      <c r="J565">
        <v>1.1100000000000001</v>
      </c>
    </row>
    <row r="566" spans="1:10">
      <c r="A566" t="str">
        <f t="shared" si="8"/>
        <v>44494CLE</v>
      </c>
      <c r="B566" s="1">
        <v>44494</v>
      </c>
      <c r="C566">
        <v>25</v>
      </c>
      <c r="D566" s="2" t="s">
        <v>1175</v>
      </c>
      <c r="E566">
        <v>1.129</v>
      </c>
      <c r="F566">
        <v>1.129</v>
      </c>
      <c r="G566">
        <v>0.96</v>
      </c>
      <c r="H566">
        <v>1.0649999999999999</v>
      </c>
      <c r="I566">
        <v>1.256</v>
      </c>
      <c r="J566">
        <v>1.1100000000000001</v>
      </c>
    </row>
    <row r="567" spans="1:10">
      <c r="A567" t="str">
        <f t="shared" si="8"/>
        <v>44495CLE</v>
      </c>
      <c r="B567" s="1">
        <v>44495</v>
      </c>
      <c r="C567">
        <v>26</v>
      </c>
      <c r="D567" s="2" t="s">
        <v>1175</v>
      </c>
      <c r="E567">
        <v>1.129</v>
      </c>
      <c r="F567">
        <v>1.129</v>
      </c>
      <c r="G567">
        <v>0.96</v>
      </c>
      <c r="H567">
        <v>1.0649999999999999</v>
      </c>
      <c r="I567">
        <v>1.256</v>
      </c>
      <c r="J567">
        <v>1.1100000000000001</v>
      </c>
    </row>
    <row r="568" spans="1:10">
      <c r="A568" t="str">
        <f t="shared" si="8"/>
        <v>44496CLE</v>
      </c>
      <c r="B568" s="1">
        <v>44496</v>
      </c>
      <c r="C568">
        <v>20</v>
      </c>
      <c r="D568" s="2" t="s">
        <v>1175</v>
      </c>
      <c r="E568">
        <v>1.0669999999999999</v>
      </c>
      <c r="F568">
        <v>1.002</v>
      </c>
      <c r="G568">
        <v>0.873</v>
      </c>
      <c r="H568">
        <v>1.0649999999999999</v>
      </c>
      <c r="I568">
        <v>1.07</v>
      </c>
      <c r="J568">
        <v>1.1100000000000001</v>
      </c>
    </row>
    <row r="569" spans="1:10">
      <c r="A569" t="str">
        <f t="shared" si="8"/>
        <v>44497CLE</v>
      </c>
      <c r="B569" s="1">
        <v>44497</v>
      </c>
      <c r="C569">
        <v>19</v>
      </c>
      <c r="D569" s="2" t="s">
        <v>1175</v>
      </c>
      <c r="E569">
        <v>1.0669999999999999</v>
      </c>
      <c r="F569">
        <v>1.002</v>
      </c>
      <c r="G569">
        <v>0.873</v>
      </c>
      <c r="H569">
        <v>1.0649999999999999</v>
      </c>
      <c r="I569">
        <v>1.07</v>
      </c>
      <c r="J569">
        <v>1.1100000000000001</v>
      </c>
    </row>
    <row r="570" spans="1:10">
      <c r="A570" t="str">
        <f t="shared" si="8"/>
        <v>44498CLE</v>
      </c>
      <c r="B570" s="1">
        <v>44498</v>
      </c>
      <c r="C570">
        <v>11</v>
      </c>
      <c r="D570" s="2" t="s">
        <v>1175</v>
      </c>
      <c r="E570">
        <v>1.014</v>
      </c>
      <c r="F570">
        <v>0.876</v>
      </c>
      <c r="G570">
        <v>0.79400000000000004</v>
      </c>
      <c r="H570">
        <v>1.0649999999999999</v>
      </c>
      <c r="I570">
        <v>0.98</v>
      </c>
      <c r="J570">
        <v>1.1100000000000001</v>
      </c>
    </row>
    <row r="571" spans="1:10">
      <c r="A571" t="str">
        <f t="shared" si="8"/>
        <v>44499CLE</v>
      </c>
      <c r="B571" s="1">
        <v>44499</v>
      </c>
      <c r="C571">
        <v>9</v>
      </c>
      <c r="D571" s="2" t="s">
        <v>1175</v>
      </c>
      <c r="E571">
        <v>1.014</v>
      </c>
      <c r="F571">
        <v>0.876</v>
      </c>
      <c r="G571">
        <v>0.79400000000000004</v>
      </c>
      <c r="H571">
        <v>1.0649999999999999</v>
      </c>
      <c r="I571">
        <v>0.98</v>
      </c>
      <c r="J571">
        <v>1.1100000000000001</v>
      </c>
    </row>
    <row r="572" spans="1:10">
      <c r="A572" t="str">
        <f t="shared" si="8"/>
        <v>44500CLE</v>
      </c>
      <c r="B572" s="1">
        <v>44500</v>
      </c>
      <c r="C572">
        <v>16</v>
      </c>
      <c r="D572" s="2" t="s">
        <v>1175</v>
      </c>
      <c r="E572">
        <v>1.036</v>
      </c>
      <c r="F572">
        <v>0.93899999999999995</v>
      </c>
      <c r="G572">
        <v>1.1519999999999999</v>
      </c>
      <c r="H572">
        <v>1.0649999999999999</v>
      </c>
      <c r="I572">
        <v>1.022</v>
      </c>
      <c r="J572">
        <v>1.1100000000000001</v>
      </c>
    </row>
    <row r="573" spans="1:10">
      <c r="A573" t="str">
        <f t="shared" si="8"/>
        <v>44501CLE</v>
      </c>
      <c r="B573" s="1">
        <v>44501</v>
      </c>
      <c r="C573">
        <v>15</v>
      </c>
      <c r="D573" s="2" t="s">
        <v>1175</v>
      </c>
      <c r="E573">
        <v>1.0269999999999999</v>
      </c>
      <c r="F573">
        <v>0.97299999999999998</v>
      </c>
      <c r="G573">
        <v>0.97499999999999998</v>
      </c>
      <c r="H573">
        <v>1.0649999999999999</v>
      </c>
      <c r="I573">
        <v>1.012</v>
      </c>
      <c r="J573">
        <v>1.1100000000000001</v>
      </c>
    </row>
    <row r="574" spans="1:10">
      <c r="A574" t="str">
        <f t="shared" si="8"/>
        <v>44502CLE</v>
      </c>
      <c r="B574" s="1">
        <v>44502</v>
      </c>
      <c r="C574">
        <v>13</v>
      </c>
      <c r="D574" s="2" t="s">
        <v>1175</v>
      </c>
      <c r="E574">
        <v>1.0269999999999999</v>
      </c>
      <c r="F574">
        <v>0.97299999999999998</v>
      </c>
      <c r="G574">
        <v>0.97499999999999998</v>
      </c>
      <c r="H574">
        <v>1.0649999999999999</v>
      </c>
      <c r="I574">
        <v>1.012</v>
      </c>
      <c r="J574">
        <v>1.1100000000000001</v>
      </c>
    </row>
    <row r="575" spans="1:10">
      <c r="A575" t="str">
        <f t="shared" si="8"/>
        <v>44503CLE</v>
      </c>
      <c r="B575" s="1">
        <v>44503</v>
      </c>
      <c r="C575">
        <v>12</v>
      </c>
      <c r="D575" s="2" t="s">
        <v>1175</v>
      </c>
      <c r="E575">
        <v>1.028</v>
      </c>
      <c r="F575">
        <v>1.0529999999999999</v>
      </c>
      <c r="G575">
        <v>1.0369999999999999</v>
      </c>
      <c r="H575">
        <v>1.0649999999999999</v>
      </c>
      <c r="I575">
        <v>1.016</v>
      </c>
      <c r="J575">
        <v>1.1100000000000001</v>
      </c>
    </row>
    <row r="576" spans="1:10">
      <c r="A576" t="str">
        <f t="shared" si="8"/>
        <v>44504CLE</v>
      </c>
      <c r="B576" s="1">
        <v>44504</v>
      </c>
      <c r="C576">
        <v>10</v>
      </c>
      <c r="D576" s="2" t="s">
        <v>1175</v>
      </c>
      <c r="E576">
        <v>1.028</v>
      </c>
      <c r="F576">
        <v>1.0529999999999999</v>
      </c>
      <c r="G576">
        <v>1.0369999999999999</v>
      </c>
      <c r="H576">
        <v>1.0649999999999999</v>
      </c>
      <c r="I576">
        <v>1.016</v>
      </c>
      <c r="J576">
        <v>1.1100000000000001</v>
      </c>
    </row>
    <row r="577" spans="1:10">
      <c r="A577" t="str">
        <f t="shared" si="8"/>
        <v>44505CLE</v>
      </c>
      <c r="B577" s="1">
        <v>44505</v>
      </c>
      <c r="C577">
        <v>10</v>
      </c>
      <c r="D577" s="2" t="s">
        <v>1175</v>
      </c>
      <c r="E577">
        <v>1.0329999999999999</v>
      </c>
      <c r="F577">
        <v>1.028</v>
      </c>
      <c r="G577">
        <v>1.0740000000000001</v>
      </c>
      <c r="H577">
        <v>1.0680000000000001</v>
      </c>
      <c r="I577">
        <v>1.016</v>
      </c>
      <c r="J577">
        <v>1.1100000000000001</v>
      </c>
    </row>
    <row r="578" spans="1:10">
      <c r="A578" t="str">
        <f t="shared" si="8"/>
        <v>44506CLE</v>
      </c>
      <c r="B578" s="1">
        <v>44506</v>
      </c>
      <c r="C578">
        <v>11</v>
      </c>
      <c r="D578" s="2" t="s">
        <v>1175</v>
      </c>
      <c r="E578">
        <v>1.0329999999999999</v>
      </c>
      <c r="F578">
        <v>1.028</v>
      </c>
      <c r="G578">
        <v>1.0740000000000001</v>
      </c>
      <c r="H578">
        <v>1.0680000000000001</v>
      </c>
      <c r="I578">
        <v>1.016</v>
      </c>
      <c r="J578">
        <v>1.1100000000000001</v>
      </c>
    </row>
    <row r="579" spans="1:10">
      <c r="A579" t="str">
        <f t="shared" ref="A579:A642" si="9">_xlfn.CONCAT(B579,D579)</f>
        <v>44507CLE</v>
      </c>
      <c r="B579" s="1">
        <v>44507</v>
      </c>
      <c r="C579">
        <v>13</v>
      </c>
      <c r="D579" s="2" t="s">
        <v>1175</v>
      </c>
      <c r="E579">
        <v>1.034</v>
      </c>
      <c r="F579">
        <v>1.05</v>
      </c>
      <c r="G579">
        <v>1.04</v>
      </c>
      <c r="H579">
        <v>1.0680000000000001</v>
      </c>
      <c r="I579">
        <v>1.02</v>
      </c>
      <c r="J579">
        <v>1.1100000000000001</v>
      </c>
    </row>
    <row r="580" spans="1:10">
      <c r="A580" t="str">
        <f t="shared" si="9"/>
        <v>44508CLE</v>
      </c>
      <c r="B580" s="1">
        <v>44508</v>
      </c>
      <c r="C580">
        <v>12</v>
      </c>
      <c r="D580" s="2" t="s">
        <v>1175</v>
      </c>
      <c r="E580">
        <v>1.034</v>
      </c>
      <c r="F580">
        <v>1.05</v>
      </c>
      <c r="G580">
        <v>1.04</v>
      </c>
      <c r="H580">
        <v>1.0680000000000001</v>
      </c>
      <c r="I580">
        <v>1.02</v>
      </c>
      <c r="J580">
        <v>1.1100000000000001</v>
      </c>
    </row>
    <row r="581" spans="1:10">
      <c r="A581" t="str">
        <f t="shared" si="9"/>
        <v>44509CLE</v>
      </c>
      <c r="B581" s="1">
        <v>44509</v>
      </c>
      <c r="C581">
        <v>13</v>
      </c>
      <c r="D581" s="2" t="s">
        <v>1175</v>
      </c>
      <c r="E581">
        <v>1.038</v>
      </c>
      <c r="F581">
        <v>1.0649999999999999</v>
      </c>
      <c r="G581">
        <v>1.081</v>
      </c>
      <c r="H581">
        <v>1.0680000000000001</v>
      </c>
      <c r="I581">
        <v>1.0269999999999999</v>
      </c>
      <c r="J581">
        <v>1.1100000000000001</v>
      </c>
    </row>
    <row r="582" spans="1:10">
      <c r="A582" t="str">
        <f t="shared" si="9"/>
        <v>44510CLE</v>
      </c>
      <c r="B582" s="1">
        <v>44510</v>
      </c>
      <c r="C582">
        <v>12</v>
      </c>
      <c r="D582" s="2" t="s">
        <v>1175</v>
      </c>
      <c r="E582">
        <v>1.038</v>
      </c>
      <c r="F582">
        <v>1.0649999999999999</v>
      </c>
      <c r="G582">
        <v>1.081</v>
      </c>
      <c r="H582">
        <v>1.0680000000000001</v>
      </c>
      <c r="I582">
        <v>1.0269999999999999</v>
      </c>
      <c r="J582">
        <v>1.1100000000000001</v>
      </c>
    </row>
    <row r="583" spans="1:10">
      <c r="A583" t="str">
        <f t="shared" si="9"/>
        <v>44511CLE</v>
      </c>
      <c r="B583" s="1">
        <v>44511</v>
      </c>
      <c r="C583">
        <v>12</v>
      </c>
      <c r="D583" s="2" t="s">
        <v>1175</v>
      </c>
      <c r="E583">
        <v>1.038</v>
      </c>
      <c r="F583">
        <v>1.0649999999999999</v>
      </c>
      <c r="G583">
        <v>1.081</v>
      </c>
      <c r="H583">
        <v>1.0680000000000001</v>
      </c>
      <c r="I583">
        <v>1.0269999999999999</v>
      </c>
      <c r="J583">
        <v>1.1100000000000001</v>
      </c>
    </row>
    <row r="584" spans="1:10">
      <c r="A584" t="str">
        <f t="shared" si="9"/>
        <v>44512CLE</v>
      </c>
      <c r="B584" s="1">
        <v>44512</v>
      </c>
      <c r="C584">
        <v>13</v>
      </c>
      <c r="D584" s="2" t="s">
        <v>1175</v>
      </c>
      <c r="E584">
        <v>1.038</v>
      </c>
      <c r="F584">
        <v>1.0529999999999999</v>
      </c>
      <c r="G584">
        <v>1.0369999999999999</v>
      </c>
      <c r="H584">
        <v>1.06</v>
      </c>
      <c r="I584">
        <v>1.0269999999999999</v>
      </c>
      <c r="J584">
        <v>1.1100000000000001</v>
      </c>
    </row>
    <row r="585" spans="1:10">
      <c r="A585" t="str">
        <f t="shared" si="9"/>
        <v>44513CLE</v>
      </c>
      <c r="B585" s="1">
        <v>44513</v>
      </c>
      <c r="C585">
        <v>13</v>
      </c>
      <c r="D585" s="2" t="s">
        <v>1175</v>
      </c>
      <c r="E585">
        <v>1.038</v>
      </c>
      <c r="F585">
        <v>1.0529999999999999</v>
      </c>
      <c r="G585">
        <v>1.0369999999999999</v>
      </c>
      <c r="H585">
        <v>1.06</v>
      </c>
      <c r="I585">
        <v>1.0269999999999999</v>
      </c>
      <c r="J585">
        <v>1.1100000000000001</v>
      </c>
    </row>
    <row r="586" spans="1:10">
      <c r="A586" t="str">
        <f t="shared" si="9"/>
        <v>44514CLE</v>
      </c>
      <c r="B586" s="1">
        <v>44514</v>
      </c>
      <c r="C586">
        <v>8</v>
      </c>
      <c r="D586" s="2" t="s">
        <v>1175</v>
      </c>
      <c r="E586">
        <v>1.0189999999999999</v>
      </c>
      <c r="F586">
        <v>0.96899999999999997</v>
      </c>
      <c r="G586">
        <v>0.79</v>
      </c>
      <c r="H586">
        <v>1.006</v>
      </c>
      <c r="I586">
        <v>1.0269999999999999</v>
      </c>
      <c r="J586">
        <v>1.1100000000000001</v>
      </c>
    </row>
    <row r="587" spans="1:10">
      <c r="A587" t="str">
        <f t="shared" si="9"/>
        <v>44515CLE</v>
      </c>
      <c r="B587" s="1">
        <v>44515</v>
      </c>
      <c r="C587">
        <v>5</v>
      </c>
      <c r="D587" s="2" t="s">
        <v>1175</v>
      </c>
      <c r="E587">
        <v>1.014</v>
      </c>
      <c r="F587">
        <v>0.91900000000000004</v>
      </c>
      <c r="G587">
        <v>0.93700000000000006</v>
      </c>
      <c r="H587">
        <v>0.995</v>
      </c>
      <c r="I587">
        <v>1.0269999999999999</v>
      </c>
      <c r="J587">
        <v>1.1100000000000001</v>
      </c>
    </row>
    <row r="588" spans="1:10">
      <c r="A588" t="str">
        <f t="shared" si="9"/>
        <v>44516CLE</v>
      </c>
      <c r="B588" s="1">
        <v>44516</v>
      </c>
      <c r="C588">
        <v>6</v>
      </c>
      <c r="D588" s="2" t="s">
        <v>1175</v>
      </c>
      <c r="E588">
        <v>1.014</v>
      </c>
      <c r="F588">
        <v>0.91900000000000004</v>
      </c>
      <c r="G588">
        <v>0.93700000000000006</v>
      </c>
      <c r="H588">
        <v>0.995</v>
      </c>
      <c r="I588">
        <v>1.0269999999999999</v>
      </c>
      <c r="J588">
        <v>1.1100000000000001</v>
      </c>
    </row>
    <row r="589" spans="1:10">
      <c r="A589" t="str">
        <f t="shared" si="9"/>
        <v>44517CLE</v>
      </c>
      <c r="B589" s="1">
        <v>44517</v>
      </c>
      <c r="C589">
        <v>9</v>
      </c>
      <c r="D589" s="2" t="s">
        <v>1175</v>
      </c>
      <c r="E589">
        <v>1.014</v>
      </c>
      <c r="F589">
        <v>0.91300000000000003</v>
      </c>
      <c r="G589">
        <v>1.0149999999999999</v>
      </c>
      <c r="H589">
        <v>0.998</v>
      </c>
      <c r="I589">
        <v>1.0269999999999999</v>
      </c>
      <c r="J589">
        <v>1.1100000000000001</v>
      </c>
    </row>
    <row r="590" spans="1:10">
      <c r="A590" t="str">
        <f t="shared" si="9"/>
        <v>44518CLE</v>
      </c>
      <c r="B590" s="1">
        <v>44518</v>
      </c>
      <c r="C590">
        <v>9</v>
      </c>
      <c r="D590" s="2" t="s">
        <v>1175</v>
      </c>
      <c r="E590">
        <v>1.014</v>
      </c>
      <c r="F590">
        <v>0.91300000000000003</v>
      </c>
      <c r="G590">
        <v>1.0149999999999999</v>
      </c>
      <c r="H590">
        <v>0.998</v>
      </c>
      <c r="I590">
        <v>1.0269999999999999</v>
      </c>
      <c r="J590">
        <v>1.1100000000000001</v>
      </c>
    </row>
    <row r="591" spans="1:10">
      <c r="A591" t="str">
        <f t="shared" si="9"/>
        <v>44519CLE</v>
      </c>
      <c r="B591" s="1">
        <v>44519</v>
      </c>
      <c r="C591">
        <v>9</v>
      </c>
      <c r="D591" s="2" t="s">
        <v>1175</v>
      </c>
      <c r="E591">
        <v>1.0189999999999999</v>
      </c>
      <c r="F591">
        <v>1.016</v>
      </c>
      <c r="G591">
        <v>1.091</v>
      </c>
      <c r="H591">
        <v>0.998</v>
      </c>
      <c r="I591">
        <v>1.034</v>
      </c>
      <c r="J591">
        <v>1.1100000000000001</v>
      </c>
    </row>
    <row r="592" spans="1:10">
      <c r="A592" t="str">
        <f t="shared" si="9"/>
        <v>44520CLE</v>
      </c>
      <c r="B592" s="1">
        <v>44520</v>
      </c>
      <c r="C592">
        <v>10</v>
      </c>
      <c r="D592" s="2" t="s">
        <v>1175</v>
      </c>
      <c r="E592">
        <v>1.024</v>
      </c>
      <c r="F592">
        <v>1.0720000000000001</v>
      </c>
      <c r="G592">
        <v>1.1100000000000001</v>
      </c>
      <c r="H592">
        <v>1.0109999999999999</v>
      </c>
      <c r="I592">
        <v>1.034</v>
      </c>
      <c r="J592">
        <v>1.1100000000000001</v>
      </c>
    </row>
    <row r="593" spans="1:10">
      <c r="A593" t="str">
        <f t="shared" si="9"/>
        <v>44521CLE</v>
      </c>
      <c r="B593" s="1">
        <v>44521</v>
      </c>
      <c r="C593">
        <v>8</v>
      </c>
      <c r="D593" s="2" t="s">
        <v>1175</v>
      </c>
      <c r="E593">
        <v>1.024</v>
      </c>
      <c r="F593">
        <v>1.0720000000000001</v>
      </c>
      <c r="G593">
        <v>1.1100000000000001</v>
      </c>
      <c r="H593">
        <v>1.0109999999999999</v>
      </c>
      <c r="I593">
        <v>1.034</v>
      </c>
      <c r="J593">
        <v>1.1100000000000001</v>
      </c>
    </row>
    <row r="594" spans="1:10">
      <c r="A594" t="str">
        <f t="shared" si="9"/>
        <v>44522CLE</v>
      </c>
      <c r="B594" s="1">
        <v>44522</v>
      </c>
      <c r="C594">
        <v>9</v>
      </c>
      <c r="D594" s="2" t="s">
        <v>1175</v>
      </c>
      <c r="E594">
        <v>1.024</v>
      </c>
      <c r="F594">
        <v>1.0720000000000001</v>
      </c>
      <c r="G594">
        <v>1.1100000000000001</v>
      </c>
      <c r="H594">
        <v>1.0109999999999999</v>
      </c>
      <c r="I594">
        <v>1.034</v>
      </c>
      <c r="J594">
        <v>1.1100000000000001</v>
      </c>
    </row>
    <row r="595" spans="1:10">
      <c r="A595" t="str">
        <f t="shared" si="9"/>
        <v>44523CLE</v>
      </c>
      <c r="B595" s="1">
        <v>44523</v>
      </c>
      <c r="C595">
        <v>8</v>
      </c>
      <c r="D595" s="2" t="s">
        <v>1175</v>
      </c>
      <c r="E595">
        <v>1.024</v>
      </c>
      <c r="F595">
        <v>1.0720000000000001</v>
      </c>
      <c r="G595">
        <v>1.1100000000000001</v>
      </c>
      <c r="H595">
        <v>1.0109999999999999</v>
      </c>
      <c r="I595">
        <v>1.034</v>
      </c>
      <c r="J595">
        <v>1.1100000000000001</v>
      </c>
    </row>
    <row r="596" spans="1:10">
      <c r="A596" t="str">
        <f t="shared" si="9"/>
        <v>44524CLE</v>
      </c>
      <c r="B596" s="1">
        <v>44524</v>
      </c>
      <c r="C596">
        <v>10</v>
      </c>
      <c r="D596" s="2" t="s">
        <v>1175</v>
      </c>
      <c r="E596">
        <v>1.028</v>
      </c>
      <c r="F596">
        <v>1.099</v>
      </c>
      <c r="G596">
        <v>1.097</v>
      </c>
      <c r="H596">
        <v>1.022</v>
      </c>
      <c r="I596">
        <v>1.034</v>
      </c>
      <c r="J596">
        <v>1.1100000000000001</v>
      </c>
    </row>
    <row r="597" spans="1:10">
      <c r="A597" t="str">
        <f t="shared" si="9"/>
        <v>44525CLE</v>
      </c>
      <c r="B597" s="1">
        <v>44525</v>
      </c>
      <c r="C597">
        <v>10</v>
      </c>
      <c r="D597" s="2" t="s">
        <v>1175</v>
      </c>
      <c r="E597">
        <v>1.028</v>
      </c>
      <c r="F597">
        <v>1.099</v>
      </c>
      <c r="G597">
        <v>1.097</v>
      </c>
      <c r="H597">
        <v>1.022</v>
      </c>
      <c r="I597">
        <v>1.034</v>
      </c>
      <c r="J597">
        <v>1.1100000000000001</v>
      </c>
    </row>
    <row r="598" spans="1:10">
      <c r="A598" t="str">
        <f t="shared" si="9"/>
        <v>44526CLE</v>
      </c>
      <c r="B598" s="1">
        <v>44526</v>
      </c>
      <c r="C598">
        <v>12</v>
      </c>
      <c r="D598" s="2" t="s">
        <v>1175</v>
      </c>
      <c r="E598">
        <v>1.034</v>
      </c>
      <c r="F598">
        <v>1.115</v>
      </c>
      <c r="G598">
        <v>1.137</v>
      </c>
      <c r="H598">
        <v>1.034</v>
      </c>
      <c r="I598">
        <v>1.034</v>
      </c>
      <c r="J598">
        <v>1.1100000000000001</v>
      </c>
    </row>
    <row r="599" spans="1:10">
      <c r="A599" t="str">
        <f t="shared" si="9"/>
        <v>44527CLE</v>
      </c>
      <c r="B599" s="1">
        <v>44527</v>
      </c>
      <c r="C599">
        <v>12</v>
      </c>
      <c r="D599" s="2" t="s">
        <v>1175</v>
      </c>
      <c r="E599">
        <v>1.034</v>
      </c>
      <c r="F599">
        <v>1.115</v>
      </c>
      <c r="G599">
        <v>1.137</v>
      </c>
      <c r="H599">
        <v>1.034</v>
      </c>
      <c r="I599">
        <v>1.034</v>
      </c>
      <c r="J599">
        <v>1.1100000000000001</v>
      </c>
    </row>
    <row r="600" spans="1:10">
      <c r="A600" t="str">
        <f t="shared" si="9"/>
        <v>44528CLE</v>
      </c>
      <c r="B600" s="1">
        <v>44528</v>
      </c>
      <c r="C600">
        <v>12</v>
      </c>
      <c r="D600" s="2" t="s">
        <v>1175</v>
      </c>
      <c r="E600">
        <v>1.034</v>
      </c>
      <c r="F600">
        <v>1.115</v>
      </c>
      <c r="G600">
        <v>1.137</v>
      </c>
      <c r="H600">
        <v>1.034</v>
      </c>
      <c r="I600">
        <v>1.034</v>
      </c>
      <c r="J600">
        <v>1.1100000000000001</v>
      </c>
    </row>
    <row r="601" spans="1:10">
      <c r="A601" t="str">
        <f t="shared" si="9"/>
        <v>44529CLE</v>
      </c>
      <c r="B601" s="1">
        <v>44529</v>
      </c>
      <c r="C601">
        <v>8</v>
      </c>
      <c r="D601" s="2" t="s">
        <v>1175</v>
      </c>
      <c r="E601">
        <v>1.0289999999999999</v>
      </c>
      <c r="F601">
        <v>1.0580000000000001</v>
      </c>
      <c r="G601">
        <v>0.92600000000000005</v>
      </c>
      <c r="H601">
        <v>1.0249999999999999</v>
      </c>
      <c r="I601">
        <v>1.034</v>
      </c>
      <c r="J601">
        <v>1.1100000000000001</v>
      </c>
    </row>
    <row r="602" spans="1:10">
      <c r="A602" t="str">
        <f t="shared" si="9"/>
        <v>44530CLE</v>
      </c>
      <c r="B602" s="1">
        <v>44530</v>
      </c>
      <c r="C602">
        <v>9</v>
      </c>
      <c r="D602" s="2" t="s">
        <v>1175</v>
      </c>
      <c r="E602">
        <v>1.0289999999999999</v>
      </c>
      <c r="F602">
        <v>1.0580000000000001</v>
      </c>
      <c r="G602">
        <v>0.92600000000000005</v>
      </c>
      <c r="H602">
        <v>1.0249999999999999</v>
      </c>
      <c r="I602">
        <v>1.034</v>
      </c>
      <c r="J602">
        <v>1.1100000000000001</v>
      </c>
    </row>
    <row r="603" spans="1:10">
      <c r="A603" t="str">
        <f t="shared" si="9"/>
        <v>44531CLE</v>
      </c>
      <c r="B603" s="1">
        <v>44531</v>
      </c>
      <c r="C603">
        <v>6</v>
      </c>
      <c r="D603" s="2" t="s">
        <v>1175</v>
      </c>
      <c r="E603">
        <v>1.0249999999999999</v>
      </c>
      <c r="F603">
        <v>1.0069999999999999</v>
      </c>
      <c r="G603">
        <v>0.94699999999999995</v>
      </c>
      <c r="H603">
        <v>1.0249999999999999</v>
      </c>
      <c r="I603">
        <v>1.026</v>
      </c>
      <c r="J603">
        <v>1.1100000000000001</v>
      </c>
    </row>
    <row r="604" spans="1:10">
      <c r="A604" t="str">
        <f t="shared" si="9"/>
        <v>44532CLE</v>
      </c>
      <c r="B604" s="1">
        <v>44532</v>
      </c>
      <c r="C604">
        <v>6</v>
      </c>
      <c r="D604" s="2" t="s">
        <v>1175</v>
      </c>
      <c r="E604">
        <v>1.0249999999999999</v>
      </c>
      <c r="F604">
        <v>1.0069999999999999</v>
      </c>
      <c r="G604">
        <v>0.94699999999999995</v>
      </c>
      <c r="H604">
        <v>1.0249999999999999</v>
      </c>
      <c r="I604">
        <v>1.026</v>
      </c>
      <c r="J604">
        <v>1.1100000000000001</v>
      </c>
    </row>
    <row r="605" spans="1:10">
      <c r="A605" t="str">
        <f t="shared" si="9"/>
        <v>44533CLE</v>
      </c>
      <c r="B605" s="1">
        <v>44533</v>
      </c>
      <c r="C605">
        <v>4</v>
      </c>
      <c r="D605" s="2" t="s">
        <v>1175</v>
      </c>
      <c r="E605">
        <v>1.02</v>
      </c>
      <c r="F605">
        <v>0.92500000000000004</v>
      </c>
      <c r="G605">
        <v>0.89900000000000002</v>
      </c>
      <c r="H605">
        <v>1.0249999999999999</v>
      </c>
      <c r="I605">
        <v>1.0149999999999999</v>
      </c>
      <c r="J605">
        <v>1.1100000000000001</v>
      </c>
    </row>
    <row r="606" spans="1:10">
      <c r="A606" t="str">
        <f t="shared" si="9"/>
        <v>44534CLE</v>
      </c>
      <c r="B606" s="1">
        <v>44534</v>
      </c>
      <c r="C606">
        <v>4</v>
      </c>
      <c r="D606" s="2" t="s">
        <v>1175</v>
      </c>
      <c r="E606">
        <v>1.02</v>
      </c>
      <c r="F606">
        <v>0.92500000000000004</v>
      </c>
      <c r="G606">
        <v>0.89900000000000002</v>
      </c>
      <c r="H606">
        <v>1.0249999999999999</v>
      </c>
      <c r="I606">
        <v>1.0149999999999999</v>
      </c>
      <c r="J606">
        <v>1.1100000000000001</v>
      </c>
    </row>
    <row r="607" spans="1:10">
      <c r="A607" t="str">
        <f t="shared" si="9"/>
        <v>44535CLE</v>
      </c>
      <c r="B607" s="1">
        <v>44535</v>
      </c>
      <c r="C607">
        <v>2</v>
      </c>
      <c r="D607" s="2" t="s">
        <v>1175</v>
      </c>
      <c r="E607">
        <v>1.0189999999999999</v>
      </c>
      <c r="F607">
        <v>0.95299999999999996</v>
      </c>
      <c r="G607">
        <v>1.0109999999999999</v>
      </c>
      <c r="H607">
        <v>1.0249999999999999</v>
      </c>
      <c r="I607">
        <v>1.014</v>
      </c>
      <c r="J607">
        <v>1.1100000000000001</v>
      </c>
    </row>
    <row r="608" spans="1:10">
      <c r="A608" t="str">
        <f t="shared" si="9"/>
        <v>44536CLE</v>
      </c>
      <c r="B608" s="1">
        <v>44536</v>
      </c>
      <c r="C608">
        <v>2</v>
      </c>
      <c r="D608" s="2" t="s">
        <v>1175</v>
      </c>
      <c r="E608">
        <v>1.0189999999999999</v>
      </c>
      <c r="F608">
        <v>0.95299999999999996</v>
      </c>
      <c r="G608">
        <v>1.0109999999999999</v>
      </c>
      <c r="H608">
        <v>1.0249999999999999</v>
      </c>
      <c r="I608">
        <v>1.014</v>
      </c>
      <c r="J608">
        <v>1.1100000000000001</v>
      </c>
    </row>
    <row r="609" spans="1:10">
      <c r="A609" t="str">
        <f t="shared" si="9"/>
        <v>44537CLE</v>
      </c>
      <c r="B609" s="1">
        <v>44537</v>
      </c>
      <c r="C609">
        <v>3</v>
      </c>
      <c r="D609" s="2" t="s">
        <v>1175</v>
      </c>
      <c r="E609">
        <v>1.0229999999999999</v>
      </c>
      <c r="F609">
        <v>1.012</v>
      </c>
      <c r="G609">
        <v>1.1240000000000001</v>
      </c>
      <c r="H609">
        <v>1.0329999999999999</v>
      </c>
      <c r="I609">
        <v>1.014</v>
      </c>
      <c r="J609">
        <v>1.1100000000000001</v>
      </c>
    </row>
    <row r="610" spans="1:10">
      <c r="A610" t="str">
        <f t="shared" si="9"/>
        <v>44538CLE</v>
      </c>
      <c r="B610" s="1">
        <v>44538</v>
      </c>
      <c r="C610">
        <v>4</v>
      </c>
      <c r="D610" s="2" t="s">
        <v>1175</v>
      </c>
      <c r="E610">
        <v>1.026</v>
      </c>
      <c r="F610">
        <v>1.0680000000000001</v>
      </c>
      <c r="G610">
        <v>1.0720000000000001</v>
      </c>
      <c r="H610">
        <v>1.0329999999999999</v>
      </c>
      <c r="I610">
        <v>1.0189999999999999</v>
      </c>
      <c r="J610">
        <v>1.1100000000000001</v>
      </c>
    </row>
    <row r="611" spans="1:10">
      <c r="A611" t="str">
        <f t="shared" si="9"/>
        <v>44539CLE</v>
      </c>
      <c r="B611" s="1">
        <v>44539</v>
      </c>
      <c r="C611">
        <v>4</v>
      </c>
      <c r="D611" s="2" t="s">
        <v>1175</v>
      </c>
      <c r="E611">
        <v>1.026</v>
      </c>
      <c r="F611">
        <v>1.0680000000000001</v>
      </c>
      <c r="G611">
        <v>1.0720000000000001</v>
      </c>
      <c r="H611">
        <v>1.0329999999999999</v>
      </c>
      <c r="I611">
        <v>1.0189999999999999</v>
      </c>
      <c r="J611">
        <v>1.1100000000000001</v>
      </c>
    </row>
    <row r="612" spans="1:10">
      <c r="A612" t="str">
        <f t="shared" si="9"/>
        <v>44540CLE</v>
      </c>
      <c r="B612" s="1">
        <v>44540</v>
      </c>
      <c r="C612">
        <v>4</v>
      </c>
      <c r="D612" s="2" t="s">
        <v>1175</v>
      </c>
      <c r="E612">
        <v>1.022</v>
      </c>
      <c r="F612">
        <v>1.0389999999999999</v>
      </c>
      <c r="G612">
        <v>0.92200000000000004</v>
      </c>
      <c r="H612">
        <v>1.024</v>
      </c>
      <c r="I612">
        <v>1.0189999999999999</v>
      </c>
      <c r="J612">
        <v>1.1100000000000001</v>
      </c>
    </row>
    <row r="613" spans="1:10">
      <c r="A613" t="str">
        <f t="shared" si="9"/>
        <v>44541CLE</v>
      </c>
      <c r="B613" s="1">
        <v>44541</v>
      </c>
      <c r="C613">
        <v>4</v>
      </c>
      <c r="D613" s="2" t="s">
        <v>1175</v>
      </c>
      <c r="E613">
        <v>1.022</v>
      </c>
      <c r="F613">
        <v>1.0389999999999999</v>
      </c>
      <c r="G613">
        <v>0.92200000000000004</v>
      </c>
      <c r="H613">
        <v>1.024</v>
      </c>
      <c r="I613">
        <v>1.0189999999999999</v>
      </c>
      <c r="J613">
        <v>1.1100000000000001</v>
      </c>
    </row>
    <row r="614" spans="1:10">
      <c r="A614" t="str">
        <f t="shared" si="9"/>
        <v>44542CLE</v>
      </c>
      <c r="B614" s="1">
        <v>44542</v>
      </c>
      <c r="C614">
        <v>4</v>
      </c>
      <c r="D614" s="2" t="s">
        <v>1175</v>
      </c>
      <c r="E614">
        <v>1.02</v>
      </c>
      <c r="F614">
        <v>0.99299999999999999</v>
      </c>
      <c r="G614">
        <v>0.98299999999999998</v>
      </c>
      <c r="H614">
        <v>1.024</v>
      </c>
      <c r="I614">
        <v>1.016</v>
      </c>
      <c r="J614">
        <v>1.1100000000000001</v>
      </c>
    </row>
    <row r="615" spans="1:10">
      <c r="A615" t="str">
        <f t="shared" si="9"/>
        <v>44543CLE</v>
      </c>
      <c r="B615" s="1">
        <v>44543</v>
      </c>
      <c r="C615">
        <v>3</v>
      </c>
      <c r="D615" s="2" t="s">
        <v>1175</v>
      </c>
      <c r="E615">
        <v>1.0169999999999999</v>
      </c>
      <c r="F615">
        <v>0.95099999999999996</v>
      </c>
      <c r="G615">
        <v>0.94599999999999995</v>
      </c>
      <c r="H615">
        <v>1.018</v>
      </c>
      <c r="I615">
        <v>1.016</v>
      </c>
      <c r="J615">
        <v>1.1100000000000001</v>
      </c>
    </row>
    <row r="616" spans="1:10">
      <c r="A616" t="str">
        <f t="shared" si="9"/>
        <v>44544CLE</v>
      </c>
      <c r="B616" s="1">
        <v>44544</v>
      </c>
      <c r="C616">
        <v>3</v>
      </c>
      <c r="D616" s="2" t="s">
        <v>1175</v>
      </c>
      <c r="E616">
        <v>1.0169999999999999</v>
      </c>
      <c r="F616">
        <v>0.95099999999999996</v>
      </c>
      <c r="G616">
        <v>0.94599999999999995</v>
      </c>
      <c r="H616">
        <v>1.018</v>
      </c>
      <c r="I616">
        <v>1.016</v>
      </c>
      <c r="J616">
        <v>1.1100000000000001</v>
      </c>
    </row>
    <row r="617" spans="1:10">
      <c r="A617" t="str">
        <f t="shared" si="9"/>
        <v>44545CLE</v>
      </c>
      <c r="B617" s="1">
        <v>44545</v>
      </c>
      <c r="C617">
        <v>3</v>
      </c>
      <c r="D617" s="2" t="s">
        <v>1175</v>
      </c>
      <c r="E617">
        <v>1.016</v>
      </c>
      <c r="F617">
        <v>0.97199999999999998</v>
      </c>
      <c r="G617">
        <v>0.99</v>
      </c>
      <c r="H617">
        <v>1.016</v>
      </c>
      <c r="I617">
        <v>1.016</v>
      </c>
      <c r="J617">
        <v>1.1100000000000001</v>
      </c>
    </row>
    <row r="618" spans="1:10">
      <c r="A618" t="str">
        <f t="shared" si="9"/>
        <v>44546CLE</v>
      </c>
      <c r="B618" s="1">
        <v>44546</v>
      </c>
      <c r="C618">
        <v>3</v>
      </c>
      <c r="D618" s="2" t="s">
        <v>1175</v>
      </c>
      <c r="E618">
        <v>1.016</v>
      </c>
      <c r="F618">
        <v>0.97199999999999998</v>
      </c>
      <c r="G618">
        <v>0.99</v>
      </c>
      <c r="H618">
        <v>1.016</v>
      </c>
      <c r="I618">
        <v>1.016</v>
      </c>
      <c r="J618">
        <v>1.1100000000000001</v>
      </c>
    </row>
    <row r="619" spans="1:10">
      <c r="A619" t="str">
        <f t="shared" si="9"/>
        <v>44547CLE</v>
      </c>
      <c r="B619" s="1">
        <v>44547</v>
      </c>
      <c r="C619">
        <v>2</v>
      </c>
      <c r="D619" s="2" t="s">
        <v>1175</v>
      </c>
      <c r="E619">
        <v>1.012</v>
      </c>
      <c r="F619">
        <v>0.94</v>
      </c>
      <c r="G619">
        <v>0.88500000000000001</v>
      </c>
      <c r="H619">
        <v>1.008</v>
      </c>
      <c r="I619">
        <v>1.016</v>
      </c>
      <c r="J619">
        <v>1.1100000000000001</v>
      </c>
    </row>
    <row r="620" spans="1:10">
      <c r="A620" t="str">
        <f t="shared" si="9"/>
        <v>44548CLE</v>
      </c>
      <c r="B620" s="1">
        <v>44548</v>
      </c>
      <c r="C620">
        <v>2</v>
      </c>
      <c r="D620" s="2" t="s">
        <v>1175</v>
      </c>
      <c r="E620">
        <v>1.012</v>
      </c>
      <c r="F620">
        <v>0.94</v>
      </c>
      <c r="G620">
        <v>0.88500000000000001</v>
      </c>
      <c r="H620">
        <v>1.008</v>
      </c>
      <c r="I620">
        <v>1.016</v>
      </c>
      <c r="J620">
        <v>1.1100000000000001</v>
      </c>
    </row>
    <row r="621" spans="1:10">
      <c r="A621" t="str">
        <f t="shared" si="9"/>
        <v>44549CLE</v>
      </c>
      <c r="B621" s="1">
        <v>44549</v>
      </c>
      <c r="C621">
        <v>2</v>
      </c>
      <c r="D621" s="2" t="s">
        <v>1175</v>
      </c>
      <c r="E621">
        <v>1.012</v>
      </c>
      <c r="F621">
        <v>0.94</v>
      </c>
      <c r="G621">
        <v>0.88500000000000001</v>
      </c>
      <c r="H621">
        <v>1.008</v>
      </c>
      <c r="I621">
        <v>1.016</v>
      </c>
      <c r="J621">
        <v>1.1100000000000001</v>
      </c>
    </row>
    <row r="622" spans="1:10">
      <c r="A622" t="str">
        <f t="shared" si="9"/>
        <v>44550CLE</v>
      </c>
      <c r="B622" s="1">
        <v>44550</v>
      </c>
      <c r="C622">
        <v>2</v>
      </c>
      <c r="D622" s="2" t="s">
        <v>1175</v>
      </c>
      <c r="E622">
        <v>1.008</v>
      </c>
      <c r="F622">
        <v>0.92300000000000004</v>
      </c>
      <c r="G622">
        <v>0.89600000000000002</v>
      </c>
      <c r="H622">
        <v>1.008</v>
      </c>
      <c r="I622">
        <v>1.008</v>
      </c>
      <c r="J622">
        <v>1.1100000000000001</v>
      </c>
    </row>
    <row r="623" spans="1:10">
      <c r="A623" t="str">
        <f t="shared" si="9"/>
        <v>44551CLE</v>
      </c>
      <c r="B623" s="1">
        <v>44551</v>
      </c>
      <c r="C623">
        <v>2</v>
      </c>
      <c r="D623" s="2" t="s">
        <v>1175</v>
      </c>
      <c r="E623">
        <v>1.008</v>
      </c>
      <c r="F623">
        <v>0.92300000000000004</v>
      </c>
      <c r="G623">
        <v>0.89600000000000002</v>
      </c>
      <c r="H623">
        <v>1.008</v>
      </c>
      <c r="I623">
        <v>1.008</v>
      </c>
      <c r="J623">
        <v>1.1100000000000001</v>
      </c>
    </row>
    <row r="624" spans="1:10">
      <c r="A624" t="str">
        <f t="shared" si="9"/>
        <v>44552CLE</v>
      </c>
      <c r="B624" s="1">
        <v>44552</v>
      </c>
      <c r="C624">
        <v>2</v>
      </c>
      <c r="D624" s="2" t="s">
        <v>1175</v>
      </c>
      <c r="E624">
        <v>1.008</v>
      </c>
      <c r="F624">
        <v>0.92300000000000004</v>
      </c>
      <c r="G624">
        <v>0.89600000000000002</v>
      </c>
      <c r="H624">
        <v>1.008</v>
      </c>
      <c r="I624">
        <v>1.008</v>
      </c>
      <c r="J624">
        <v>1.1100000000000001</v>
      </c>
    </row>
    <row r="625" spans="1:10">
      <c r="A625" t="str">
        <f t="shared" si="9"/>
        <v>44553CLE</v>
      </c>
      <c r="B625" s="1">
        <v>44553</v>
      </c>
      <c r="C625">
        <v>3</v>
      </c>
      <c r="D625" s="2" t="s">
        <v>1175</v>
      </c>
      <c r="E625">
        <v>1.008</v>
      </c>
      <c r="F625">
        <v>0.92300000000000004</v>
      </c>
      <c r="G625">
        <v>0.89600000000000002</v>
      </c>
      <c r="H625">
        <v>1.008</v>
      </c>
      <c r="I625">
        <v>1.008</v>
      </c>
      <c r="J625">
        <v>1.1100000000000001</v>
      </c>
    </row>
    <row r="626" spans="1:10">
      <c r="A626" t="str">
        <f t="shared" si="9"/>
        <v>44554CLE</v>
      </c>
      <c r="B626" s="1">
        <v>44554</v>
      </c>
      <c r="C626">
        <v>3</v>
      </c>
      <c r="D626" s="2" t="s">
        <v>1175</v>
      </c>
      <c r="E626">
        <v>1.01</v>
      </c>
      <c r="F626">
        <v>0.95399999999999996</v>
      </c>
      <c r="G626">
        <v>1.0780000000000001</v>
      </c>
      <c r="H626">
        <v>1.008</v>
      </c>
      <c r="I626">
        <v>1.0129999999999999</v>
      </c>
      <c r="J626">
        <v>1.1100000000000001</v>
      </c>
    </row>
    <row r="627" spans="1:10">
      <c r="A627" t="str">
        <f t="shared" si="9"/>
        <v>44555CLE</v>
      </c>
      <c r="B627" s="1">
        <v>44555</v>
      </c>
      <c r="C627">
        <v>3</v>
      </c>
      <c r="D627" s="2" t="s">
        <v>1175</v>
      </c>
      <c r="E627">
        <v>1.01</v>
      </c>
      <c r="F627">
        <v>0.95399999999999996</v>
      </c>
      <c r="G627">
        <v>1.0780000000000001</v>
      </c>
      <c r="H627">
        <v>1.008</v>
      </c>
      <c r="I627">
        <v>1.0129999999999999</v>
      </c>
      <c r="J627">
        <v>1.1100000000000001</v>
      </c>
    </row>
    <row r="628" spans="1:10">
      <c r="A628" t="str">
        <f t="shared" si="9"/>
        <v>44556CLE</v>
      </c>
      <c r="B628" s="1">
        <v>44556</v>
      </c>
      <c r="C628">
        <v>3</v>
      </c>
      <c r="D628" s="2" t="s">
        <v>1175</v>
      </c>
      <c r="E628">
        <v>1.01</v>
      </c>
      <c r="F628">
        <v>0.95399999999999996</v>
      </c>
      <c r="G628">
        <v>1.0780000000000001</v>
      </c>
      <c r="H628">
        <v>1.008</v>
      </c>
      <c r="I628">
        <v>1.0129999999999999</v>
      </c>
      <c r="J628">
        <v>1.1100000000000001</v>
      </c>
    </row>
    <row r="629" spans="1:10">
      <c r="A629" t="str">
        <f t="shared" si="9"/>
        <v>44557CLE</v>
      </c>
      <c r="B629" s="1">
        <v>44557</v>
      </c>
      <c r="C629">
        <v>2</v>
      </c>
      <c r="D629" s="2" t="s">
        <v>1175</v>
      </c>
      <c r="E629">
        <v>1.01</v>
      </c>
      <c r="F629">
        <v>0.95399999999999996</v>
      </c>
      <c r="G629">
        <v>1.0780000000000001</v>
      </c>
      <c r="H629">
        <v>1.008</v>
      </c>
      <c r="I629">
        <v>1.0129999999999999</v>
      </c>
      <c r="J629">
        <v>1.1100000000000001</v>
      </c>
    </row>
    <row r="630" spans="1:10">
      <c r="A630" t="str">
        <f t="shared" si="9"/>
        <v>44558CLE</v>
      </c>
      <c r="B630" s="1">
        <v>44558</v>
      </c>
      <c r="C630">
        <v>2</v>
      </c>
      <c r="D630" s="2" t="s">
        <v>1175</v>
      </c>
      <c r="E630">
        <v>1.006</v>
      </c>
      <c r="F630">
        <v>0.95199999999999996</v>
      </c>
      <c r="G630">
        <v>0.88500000000000001</v>
      </c>
      <c r="H630">
        <v>1</v>
      </c>
      <c r="I630">
        <v>1.0129999999999999</v>
      </c>
      <c r="J630">
        <v>1.1100000000000001</v>
      </c>
    </row>
    <row r="631" spans="1:10">
      <c r="A631" t="str">
        <f t="shared" si="9"/>
        <v>44559CLE</v>
      </c>
      <c r="B631" s="1">
        <v>44559</v>
      </c>
      <c r="C631">
        <v>2</v>
      </c>
      <c r="D631" s="2" t="s">
        <v>1175</v>
      </c>
      <c r="E631">
        <v>1.006</v>
      </c>
      <c r="F631">
        <v>0.95199999999999996</v>
      </c>
      <c r="G631">
        <v>0.88500000000000001</v>
      </c>
      <c r="H631">
        <v>1</v>
      </c>
      <c r="I631">
        <v>1.0129999999999999</v>
      </c>
      <c r="J631">
        <v>1.1100000000000001</v>
      </c>
    </row>
    <row r="632" spans="1:10">
      <c r="A632" t="str">
        <f t="shared" si="9"/>
        <v>44560CLE</v>
      </c>
      <c r="B632" s="1">
        <v>44560</v>
      </c>
      <c r="C632">
        <v>2</v>
      </c>
      <c r="D632" s="2" t="s">
        <v>1175</v>
      </c>
      <c r="E632">
        <v>1.01</v>
      </c>
      <c r="F632">
        <v>1.024</v>
      </c>
      <c r="G632">
        <v>1.129</v>
      </c>
      <c r="H632">
        <v>1</v>
      </c>
      <c r="I632">
        <v>1.0189999999999999</v>
      </c>
      <c r="J632">
        <v>1.1100000000000001</v>
      </c>
    </row>
    <row r="633" spans="1:10">
      <c r="A633" t="str">
        <f t="shared" si="9"/>
        <v>44561CLE</v>
      </c>
      <c r="B633" s="1">
        <v>44561</v>
      </c>
      <c r="C633">
        <v>2</v>
      </c>
      <c r="D633" s="2" t="s">
        <v>1175</v>
      </c>
      <c r="E633">
        <v>1.01</v>
      </c>
      <c r="F633">
        <v>1.024</v>
      </c>
      <c r="G633">
        <v>1.129</v>
      </c>
      <c r="H633">
        <v>1</v>
      </c>
      <c r="I633">
        <v>1.0189999999999999</v>
      </c>
      <c r="J633">
        <v>1.1100000000000001</v>
      </c>
    </row>
    <row r="634" spans="1:10">
      <c r="A634" t="str">
        <f t="shared" si="9"/>
        <v>44562CLE</v>
      </c>
      <c r="B634" s="1">
        <v>44562</v>
      </c>
      <c r="C634">
        <v>3</v>
      </c>
      <c r="D634" s="2" t="s">
        <v>1175</v>
      </c>
      <c r="E634">
        <v>1.0129999999999999</v>
      </c>
      <c r="F634">
        <v>1.0389999999999999</v>
      </c>
      <c r="G634">
        <v>1.1279999999999999</v>
      </c>
      <c r="H634">
        <v>1</v>
      </c>
      <c r="I634">
        <v>1.0249999999999999</v>
      </c>
      <c r="J634">
        <v>1.1100000000000001</v>
      </c>
    </row>
    <row r="635" spans="1:10">
      <c r="A635" t="str">
        <f t="shared" si="9"/>
        <v>44563CLE</v>
      </c>
      <c r="B635" s="1">
        <v>44563</v>
      </c>
      <c r="C635">
        <v>3</v>
      </c>
      <c r="D635" s="2" t="s">
        <v>1175</v>
      </c>
      <c r="E635">
        <v>1.02</v>
      </c>
      <c r="F635">
        <v>1.1739999999999999</v>
      </c>
      <c r="G635">
        <v>1.2649999999999999</v>
      </c>
      <c r="H635">
        <v>1.014</v>
      </c>
      <c r="I635">
        <v>1.0249999999999999</v>
      </c>
      <c r="J635">
        <v>1.1100000000000001</v>
      </c>
    </row>
    <row r="636" spans="1:10">
      <c r="A636" t="str">
        <f t="shared" si="9"/>
        <v>44564CLE</v>
      </c>
      <c r="B636" s="1">
        <v>44564</v>
      </c>
      <c r="C636">
        <v>3</v>
      </c>
      <c r="D636" s="2" t="s">
        <v>1175</v>
      </c>
      <c r="E636">
        <v>1.02</v>
      </c>
      <c r="F636">
        <v>1.1739999999999999</v>
      </c>
      <c r="G636">
        <v>1.2649999999999999</v>
      </c>
      <c r="H636">
        <v>1.014</v>
      </c>
      <c r="I636">
        <v>1.0249999999999999</v>
      </c>
      <c r="J636">
        <v>1.1100000000000001</v>
      </c>
    </row>
    <row r="637" spans="1:10">
      <c r="A637" t="str">
        <f t="shared" si="9"/>
        <v>44565CLE</v>
      </c>
      <c r="B637" s="1">
        <v>44565</v>
      </c>
      <c r="C637">
        <v>3</v>
      </c>
      <c r="D637" s="2" t="s">
        <v>1175</v>
      </c>
      <c r="E637">
        <v>1.0209999999999999</v>
      </c>
      <c r="F637">
        <v>1.153</v>
      </c>
      <c r="G637">
        <v>1.0669999999999999</v>
      </c>
      <c r="H637">
        <v>1.0169999999999999</v>
      </c>
      <c r="I637">
        <v>1.0249999999999999</v>
      </c>
      <c r="J637">
        <v>1.1100000000000001</v>
      </c>
    </row>
    <row r="638" spans="1:10">
      <c r="A638" t="str">
        <f t="shared" si="9"/>
        <v>44566CLE</v>
      </c>
      <c r="B638" s="1">
        <v>44566</v>
      </c>
      <c r="C638">
        <v>3</v>
      </c>
      <c r="D638" s="2" t="s">
        <v>1175</v>
      </c>
      <c r="E638">
        <v>1.0209999999999999</v>
      </c>
      <c r="F638">
        <v>1.153</v>
      </c>
      <c r="G638">
        <v>1.0669999999999999</v>
      </c>
      <c r="H638">
        <v>1.0169999999999999</v>
      </c>
      <c r="I638">
        <v>1.0249999999999999</v>
      </c>
      <c r="J638">
        <v>1.1100000000000001</v>
      </c>
    </row>
    <row r="639" spans="1:10">
      <c r="A639" t="str">
        <f t="shared" si="9"/>
        <v>44567CLE</v>
      </c>
      <c r="B639" s="1">
        <v>44567</v>
      </c>
      <c r="C639">
        <v>3</v>
      </c>
      <c r="D639" s="2" t="s">
        <v>1175</v>
      </c>
      <c r="E639">
        <v>1.0229999999999999</v>
      </c>
      <c r="F639">
        <v>1.1459999999999999</v>
      </c>
      <c r="G639">
        <v>1.109</v>
      </c>
      <c r="H639">
        <v>1.0209999999999999</v>
      </c>
      <c r="I639">
        <v>1.0249999999999999</v>
      </c>
      <c r="J639">
        <v>1.1100000000000001</v>
      </c>
    </row>
    <row r="640" spans="1:10">
      <c r="A640" t="str">
        <f t="shared" si="9"/>
        <v>44568CLE</v>
      </c>
      <c r="B640" s="1">
        <v>44568</v>
      </c>
      <c r="C640">
        <v>3</v>
      </c>
      <c r="D640" s="2" t="s">
        <v>1175</v>
      </c>
      <c r="E640">
        <v>1.0229999999999999</v>
      </c>
      <c r="F640">
        <v>1.1459999999999999</v>
      </c>
      <c r="G640">
        <v>1.109</v>
      </c>
      <c r="H640">
        <v>1.0209999999999999</v>
      </c>
      <c r="I640">
        <v>1.0249999999999999</v>
      </c>
      <c r="J640">
        <v>1.1100000000000001</v>
      </c>
    </row>
    <row r="641" spans="1:10">
      <c r="A641" t="str">
        <f t="shared" si="9"/>
        <v>44569CLE</v>
      </c>
      <c r="B641" s="1">
        <v>44569</v>
      </c>
      <c r="C641">
        <v>3</v>
      </c>
      <c r="D641" s="2" t="s">
        <v>1175</v>
      </c>
      <c r="E641">
        <v>1.0229999999999999</v>
      </c>
      <c r="F641">
        <v>1.1459999999999999</v>
      </c>
      <c r="G641">
        <v>1.109</v>
      </c>
      <c r="H641">
        <v>1.0209999999999999</v>
      </c>
      <c r="I641">
        <v>1.0249999999999999</v>
      </c>
      <c r="J641">
        <v>1.1100000000000001</v>
      </c>
    </row>
    <row r="642" spans="1:10">
      <c r="A642" t="str">
        <f t="shared" si="9"/>
        <v>44570CLE</v>
      </c>
      <c r="B642" s="1">
        <v>44570</v>
      </c>
      <c r="C642">
        <v>3</v>
      </c>
      <c r="D642" s="2" t="s">
        <v>1175</v>
      </c>
      <c r="E642">
        <v>1.024</v>
      </c>
      <c r="F642">
        <v>1.077</v>
      </c>
      <c r="G642">
        <v>1.0529999999999999</v>
      </c>
      <c r="H642">
        <v>1.0209999999999999</v>
      </c>
      <c r="I642">
        <v>1.026</v>
      </c>
      <c r="J642">
        <v>1.1100000000000001</v>
      </c>
    </row>
    <row r="643" spans="1:10">
      <c r="A643" t="str">
        <f t="shared" ref="A643:A706" si="10">_xlfn.CONCAT(B643,D643)</f>
        <v>44571CLE</v>
      </c>
      <c r="B643" s="1">
        <v>44571</v>
      </c>
      <c r="C643">
        <v>3</v>
      </c>
      <c r="D643" s="2" t="s">
        <v>1175</v>
      </c>
      <c r="E643">
        <v>1.024</v>
      </c>
      <c r="F643">
        <v>1.077</v>
      </c>
      <c r="G643">
        <v>1.0529999999999999</v>
      </c>
      <c r="H643">
        <v>1.0209999999999999</v>
      </c>
      <c r="I643">
        <v>1.026</v>
      </c>
      <c r="J643">
        <v>1.1100000000000001</v>
      </c>
    </row>
    <row r="644" spans="1:10">
      <c r="A644" t="str">
        <f t="shared" si="10"/>
        <v>44572CLE</v>
      </c>
      <c r="B644" s="1">
        <v>44572</v>
      </c>
      <c r="C644">
        <v>3</v>
      </c>
      <c r="D644" s="2" t="s">
        <v>1175</v>
      </c>
      <c r="E644">
        <v>1.024</v>
      </c>
      <c r="F644">
        <v>1.0589999999999999</v>
      </c>
      <c r="G644">
        <v>1.014</v>
      </c>
      <c r="H644">
        <v>1.0209999999999999</v>
      </c>
      <c r="I644">
        <v>1.026</v>
      </c>
      <c r="J644">
        <v>1.1100000000000001</v>
      </c>
    </row>
    <row r="645" spans="1:10">
      <c r="A645" t="str">
        <f t="shared" si="10"/>
        <v>44573CLE</v>
      </c>
      <c r="B645" s="1">
        <v>44573</v>
      </c>
      <c r="C645">
        <v>3</v>
      </c>
      <c r="D645" s="2" t="s">
        <v>1175</v>
      </c>
      <c r="E645">
        <v>1.026</v>
      </c>
      <c r="F645">
        <v>1.0580000000000001</v>
      </c>
      <c r="G645">
        <v>1.1040000000000001</v>
      </c>
      <c r="H645">
        <v>1.0209999999999999</v>
      </c>
      <c r="I645">
        <v>1.0289999999999999</v>
      </c>
      <c r="J645">
        <v>1.1100000000000001</v>
      </c>
    </row>
    <row r="646" spans="1:10">
      <c r="A646" t="str">
        <f t="shared" si="10"/>
        <v>44574CLE</v>
      </c>
      <c r="B646" s="1">
        <v>44574</v>
      </c>
      <c r="C646">
        <v>3</v>
      </c>
      <c r="D646" s="2" t="s">
        <v>1175</v>
      </c>
      <c r="E646">
        <v>1.026</v>
      </c>
      <c r="F646">
        <v>1.0580000000000001</v>
      </c>
      <c r="G646">
        <v>1.1040000000000001</v>
      </c>
      <c r="H646">
        <v>1.0209999999999999</v>
      </c>
      <c r="I646">
        <v>1.0289999999999999</v>
      </c>
      <c r="J646">
        <v>1.1100000000000001</v>
      </c>
    </row>
    <row r="647" spans="1:10">
      <c r="A647" t="str">
        <f t="shared" si="10"/>
        <v>44575CLE</v>
      </c>
      <c r="B647" s="1">
        <v>44575</v>
      </c>
      <c r="C647">
        <v>3</v>
      </c>
      <c r="D647" s="2" t="s">
        <v>1175</v>
      </c>
      <c r="E647">
        <v>1.024</v>
      </c>
      <c r="F647">
        <v>1.026</v>
      </c>
      <c r="G647">
        <v>0.95599999999999996</v>
      </c>
      <c r="H647">
        <v>1.0209999999999999</v>
      </c>
      <c r="I647">
        <v>1.026</v>
      </c>
      <c r="J647">
        <v>1.1100000000000001</v>
      </c>
    </row>
    <row r="648" spans="1:10">
      <c r="A648" t="str">
        <f t="shared" si="10"/>
        <v>44576CLE</v>
      </c>
      <c r="B648" s="1">
        <v>44576</v>
      </c>
      <c r="C648">
        <v>3</v>
      </c>
      <c r="D648" s="2" t="s">
        <v>1175</v>
      </c>
      <c r="E648">
        <v>1.024</v>
      </c>
      <c r="F648">
        <v>1.026</v>
      </c>
      <c r="G648">
        <v>0.95599999999999996</v>
      </c>
      <c r="H648">
        <v>1.0209999999999999</v>
      </c>
      <c r="I648">
        <v>1.026</v>
      </c>
      <c r="J648">
        <v>1.1100000000000001</v>
      </c>
    </row>
    <row r="649" spans="1:10">
      <c r="A649" t="str">
        <f t="shared" si="10"/>
        <v>44577CLE</v>
      </c>
      <c r="B649" s="1">
        <v>44577</v>
      </c>
      <c r="C649">
        <v>3</v>
      </c>
      <c r="D649" s="2" t="s">
        <v>1175</v>
      </c>
      <c r="E649">
        <v>1.0249999999999999</v>
      </c>
      <c r="F649">
        <v>1.04</v>
      </c>
      <c r="G649">
        <v>1.0549999999999999</v>
      </c>
      <c r="H649">
        <v>1.0209999999999999</v>
      </c>
      <c r="I649">
        <v>1.028</v>
      </c>
      <c r="J649">
        <v>1.1100000000000001</v>
      </c>
    </row>
    <row r="650" spans="1:10">
      <c r="A650" t="str">
        <f t="shared" si="10"/>
        <v>44578CLE</v>
      </c>
      <c r="B650" s="1">
        <v>44578</v>
      </c>
      <c r="C650">
        <v>3</v>
      </c>
      <c r="D650" s="2" t="s">
        <v>1175</v>
      </c>
      <c r="E650">
        <v>1.026</v>
      </c>
      <c r="F650">
        <v>1.0249999999999999</v>
      </c>
      <c r="G650">
        <v>1.0609999999999999</v>
      </c>
      <c r="H650">
        <v>1.0209999999999999</v>
      </c>
      <c r="I650">
        <v>1.0289999999999999</v>
      </c>
      <c r="J650">
        <v>1.1100000000000001</v>
      </c>
    </row>
    <row r="651" spans="1:10">
      <c r="A651" t="str">
        <f t="shared" si="10"/>
        <v>44579CLE</v>
      </c>
      <c r="B651" s="1">
        <v>44579</v>
      </c>
      <c r="C651">
        <v>3</v>
      </c>
      <c r="D651" s="2" t="s">
        <v>1175</v>
      </c>
      <c r="E651">
        <v>1.026</v>
      </c>
      <c r="F651">
        <v>1.0249999999999999</v>
      </c>
      <c r="G651">
        <v>1.0609999999999999</v>
      </c>
      <c r="H651">
        <v>1.0209999999999999</v>
      </c>
      <c r="I651">
        <v>1.0289999999999999</v>
      </c>
      <c r="J651">
        <v>1.1100000000000001</v>
      </c>
    </row>
    <row r="652" spans="1:10">
      <c r="A652" t="str">
        <f t="shared" si="10"/>
        <v>44580CLE</v>
      </c>
      <c r="B652" s="1">
        <v>44580</v>
      </c>
      <c r="C652">
        <v>3</v>
      </c>
      <c r="D652" s="2" t="s">
        <v>1175</v>
      </c>
      <c r="E652">
        <v>1.0269999999999999</v>
      </c>
      <c r="F652">
        <v>1.0680000000000001</v>
      </c>
      <c r="G652">
        <v>1.089</v>
      </c>
      <c r="H652">
        <v>1.0249999999999999</v>
      </c>
      <c r="I652">
        <v>1.0289999999999999</v>
      </c>
      <c r="J652">
        <v>1.1100000000000001</v>
      </c>
    </row>
    <row r="653" spans="1:10">
      <c r="A653" t="str">
        <f t="shared" si="10"/>
        <v>44581CLE</v>
      </c>
      <c r="B653" s="1">
        <v>44581</v>
      </c>
      <c r="C653">
        <v>3</v>
      </c>
      <c r="D653" s="2" t="s">
        <v>1175</v>
      </c>
      <c r="E653">
        <v>1.0269999999999999</v>
      </c>
      <c r="F653">
        <v>1.0680000000000001</v>
      </c>
      <c r="G653">
        <v>1.089</v>
      </c>
      <c r="H653">
        <v>1.0249999999999999</v>
      </c>
      <c r="I653">
        <v>1.0289999999999999</v>
      </c>
      <c r="J653">
        <v>1.1100000000000001</v>
      </c>
    </row>
    <row r="654" spans="1:10">
      <c r="A654" t="str">
        <f t="shared" si="10"/>
        <v>44582CLE</v>
      </c>
      <c r="B654" s="1">
        <v>44582</v>
      </c>
      <c r="C654">
        <v>3</v>
      </c>
      <c r="D654" s="2" t="s">
        <v>1175</v>
      </c>
      <c r="E654">
        <v>1.0309999999999999</v>
      </c>
      <c r="F654">
        <v>1.1240000000000001</v>
      </c>
      <c r="G654">
        <v>1.2250000000000001</v>
      </c>
      <c r="H654">
        <v>1.0249999999999999</v>
      </c>
      <c r="I654">
        <v>1.036</v>
      </c>
      <c r="J654">
        <v>1.1100000000000001</v>
      </c>
    </row>
    <row r="655" spans="1:10">
      <c r="A655" t="str">
        <f t="shared" si="10"/>
        <v>44583CLE</v>
      </c>
      <c r="B655" s="1">
        <v>44583</v>
      </c>
      <c r="C655">
        <v>3</v>
      </c>
      <c r="D655" s="2" t="s">
        <v>1175</v>
      </c>
      <c r="E655">
        <v>1.0309999999999999</v>
      </c>
      <c r="F655">
        <v>1.1240000000000001</v>
      </c>
      <c r="G655">
        <v>1.2250000000000001</v>
      </c>
      <c r="H655">
        <v>1.0249999999999999</v>
      </c>
      <c r="I655">
        <v>1.036</v>
      </c>
      <c r="J655">
        <v>1.1100000000000001</v>
      </c>
    </row>
    <row r="656" spans="1:10">
      <c r="A656" t="str">
        <f t="shared" si="10"/>
        <v>44584CLE</v>
      </c>
      <c r="B656" s="1">
        <v>44584</v>
      </c>
      <c r="C656">
        <v>3</v>
      </c>
      <c r="D656" s="2" t="s">
        <v>1175</v>
      </c>
      <c r="E656">
        <v>1.0309999999999999</v>
      </c>
      <c r="F656">
        <v>1.1240000000000001</v>
      </c>
      <c r="G656">
        <v>1.2250000000000001</v>
      </c>
      <c r="H656">
        <v>1.0249999999999999</v>
      </c>
      <c r="I656">
        <v>1.036</v>
      </c>
      <c r="J656">
        <v>1.1100000000000001</v>
      </c>
    </row>
    <row r="657" spans="1:10">
      <c r="A657" t="str">
        <f t="shared" si="10"/>
        <v>44585CLE</v>
      </c>
      <c r="B657" s="1">
        <v>44585</v>
      </c>
      <c r="C657">
        <v>3</v>
      </c>
      <c r="D657" s="2" t="s">
        <v>1175</v>
      </c>
      <c r="E657">
        <v>1.028</v>
      </c>
      <c r="F657">
        <v>1.0640000000000001</v>
      </c>
      <c r="G657">
        <v>0.88200000000000001</v>
      </c>
      <c r="H657">
        <v>1.018</v>
      </c>
      <c r="I657">
        <v>1.036</v>
      </c>
      <c r="J657">
        <v>1.1100000000000001</v>
      </c>
    </row>
    <row r="658" spans="1:10">
      <c r="A658" t="str">
        <f t="shared" si="10"/>
        <v>44586CLE</v>
      </c>
      <c r="B658" s="1">
        <v>44586</v>
      </c>
      <c r="C658">
        <v>3</v>
      </c>
      <c r="D658" s="2" t="s">
        <v>1175</v>
      </c>
      <c r="E658">
        <v>1.028</v>
      </c>
      <c r="F658">
        <v>1.0640000000000001</v>
      </c>
      <c r="G658">
        <v>0.88200000000000001</v>
      </c>
      <c r="H658">
        <v>1.018</v>
      </c>
      <c r="I658">
        <v>1.036</v>
      </c>
      <c r="J658">
        <v>1.1100000000000001</v>
      </c>
    </row>
    <row r="659" spans="1:10">
      <c r="A659" t="str">
        <f t="shared" si="10"/>
        <v>44587CLE</v>
      </c>
      <c r="B659" s="1">
        <v>44587</v>
      </c>
      <c r="C659">
        <v>3</v>
      </c>
      <c r="D659" s="2" t="s">
        <v>1175</v>
      </c>
      <c r="E659">
        <v>1.0269999999999999</v>
      </c>
      <c r="F659">
        <v>1.0209999999999999</v>
      </c>
      <c r="G659">
        <v>0.96099999999999997</v>
      </c>
      <c r="H659">
        <v>1.016</v>
      </c>
      <c r="I659">
        <v>1.036</v>
      </c>
      <c r="J659">
        <v>1.1100000000000001</v>
      </c>
    </row>
    <row r="660" spans="1:10">
      <c r="A660" t="str">
        <f t="shared" si="10"/>
        <v>44588CLE</v>
      </c>
      <c r="B660" s="1">
        <v>44588</v>
      </c>
      <c r="C660">
        <v>3</v>
      </c>
      <c r="D660" s="2" t="s">
        <v>1175</v>
      </c>
      <c r="E660">
        <v>1.0269999999999999</v>
      </c>
      <c r="F660">
        <v>1.0209999999999999</v>
      </c>
      <c r="G660">
        <v>0.96099999999999997</v>
      </c>
      <c r="H660">
        <v>1.016</v>
      </c>
      <c r="I660">
        <v>1.036</v>
      </c>
      <c r="J660">
        <v>1.1100000000000001</v>
      </c>
    </row>
    <row r="661" spans="1:10">
      <c r="A661" t="str">
        <f t="shared" si="10"/>
        <v>44589CLE</v>
      </c>
      <c r="B661" s="1">
        <v>44589</v>
      </c>
      <c r="C661">
        <v>3</v>
      </c>
      <c r="D661" s="2" t="s">
        <v>1175</v>
      </c>
      <c r="E661">
        <v>1.026</v>
      </c>
      <c r="F661">
        <v>0.95499999999999996</v>
      </c>
      <c r="G661">
        <v>1.0229999999999999</v>
      </c>
      <c r="H661">
        <v>1.016</v>
      </c>
      <c r="I661">
        <v>1.036</v>
      </c>
      <c r="J661">
        <v>1.1100000000000001</v>
      </c>
    </row>
    <row r="662" spans="1:10">
      <c r="A662" t="str">
        <f t="shared" si="10"/>
        <v>44590CLE</v>
      </c>
      <c r="B662" s="1">
        <v>44590</v>
      </c>
      <c r="C662">
        <v>3</v>
      </c>
      <c r="D662" s="2" t="s">
        <v>1175</v>
      </c>
      <c r="E662">
        <v>1.026</v>
      </c>
      <c r="F662">
        <v>0.95499999999999996</v>
      </c>
      <c r="G662">
        <v>1.0229999999999999</v>
      </c>
      <c r="H662">
        <v>1.016</v>
      </c>
      <c r="I662">
        <v>1.036</v>
      </c>
      <c r="J662">
        <v>1.1100000000000001</v>
      </c>
    </row>
    <row r="663" spans="1:10">
      <c r="A663" t="str">
        <f t="shared" si="10"/>
        <v>44591CLE</v>
      </c>
      <c r="B663" s="1">
        <v>44591</v>
      </c>
      <c r="C663">
        <v>3</v>
      </c>
      <c r="D663" s="2" t="s">
        <v>1175</v>
      </c>
      <c r="E663">
        <v>1.026</v>
      </c>
      <c r="F663">
        <v>0.95499999999999996</v>
      </c>
      <c r="G663">
        <v>1.0229999999999999</v>
      </c>
      <c r="H663">
        <v>1.016</v>
      </c>
      <c r="I663">
        <v>1.036</v>
      </c>
      <c r="J663">
        <v>1.1100000000000001</v>
      </c>
    </row>
    <row r="664" spans="1:10">
      <c r="A664" t="str">
        <f t="shared" si="10"/>
        <v>44592CLE</v>
      </c>
      <c r="B664" s="1">
        <v>44592</v>
      </c>
      <c r="C664">
        <v>3</v>
      </c>
      <c r="D664" s="2" t="s">
        <v>1175</v>
      </c>
      <c r="E664">
        <v>1.026</v>
      </c>
      <c r="F664">
        <v>0.95499999999999996</v>
      </c>
      <c r="G664">
        <v>1.0229999999999999</v>
      </c>
      <c r="H664">
        <v>1.016</v>
      </c>
      <c r="I664">
        <v>1.036</v>
      </c>
      <c r="J664">
        <v>1.1100000000000001</v>
      </c>
    </row>
    <row r="665" spans="1:10">
      <c r="A665" t="str">
        <f t="shared" si="10"/>
        <v>44593CLE</v>
      </c>
      <c r="B665" s="1">
        <v>44593</v>
      </c>
      <c r="C665">
        <v>3</v>
      </c>
      <c r="D665" s="2" t="s">
        <v>1175</v>
      </c>
      <c r="E665">
        <v>1.03</v>
      </c>
      <c r="F665">
        <v>1.0629999999999999</v>
      </c>
      <c r="G665">
        <v>1.206</v>
      </c>
      <c r="H665">
        <v>1.016</v>
      </c>
      <c r="I665">
        <v>1.0429999999999999</v>
      </c>
      <c r="J665">
        <v>1.1100000000000001</v>
      </c>
    </row>
    <row r="666" spans="1:10">
      <c r="A666" t="str">
        <f t="shared" si="10"/>
        <v>44594CLE</v>
      </c>
      <c r="B666" s="1">
        <v>44594</v>
      </c>
      <c r="C666">
        <v>3</v>
      </c>
      <c r="D666" s="2" t="s">
        <v>1175</v>
      </c>
      <c r="E666">
        <v>1.0289999999999999</v>
      </c>
      <c r="F666">
        <v>1.0669999999999999</v>
      </c>
      <c r="G666">
        <v>0.97</v>
      </c>
      <c r="H666">
        <v>1.014</v>
      </c>
      <c r="I666">
        <v>1.0429999999999999</v>
      </c>
      <c r="J666">
        <v>1.1100000000000001</v>
      </c>
    </row>
    <row r="667" spans="1:10">
      <c r="A667" t="str">
        <f t="shared" si="10"/>
        <v>44595CLE</v>
      </c>
      <c r="B667" s="1">
        <v>44595</v>
      </c>
      <c r="C667">
        <v>3</v>
      </c>
      <c r="D667" s="2" t="s">
        <v>1175</v>
      </c>
      <c r="E667">
        <v>1.0289999999999999</v>
      </c>
      <c r="F667">
        <v>1.0669999999999999</v>
      </c>
      <c r="G667">
        <v>0.97</v>
      </c>
      <c r="H667">
        <v>1.014</v>
      </c>
      <c r="I667">
        <v>1.0429999999999999</v>
      </c>
      <c r="J667">
        <v>1.1100000000000001</v>
      </c>
    </row>
    <row r="668" spans="1:10">
      <c r="A668" t="str">
        <f t="shared" si="10"/>
        <v>44596CLE</v>
      </c>
      <c r="B668" s="1">
        <v>44596</v>
      </c>
      <c r="C668">
        <v>3</v>
      </c>
      <c r="D668" s="2" t="s">
        <v>1175</v>
      </c>
      <c r="E668">
        <v>1.0309999999999999</v>
      </c>
      <c r="F668">
        <v>1.1080000000000001</v>
      </c>
      <c r="G668">
        <v>1.141</v>
      </c>
      <c r="H668">
        <v>1.014</v>
      </c>
      <c r="I668">
        <v>1.046</v>
      </c>
      <c r="J668">
        <v>1.1100000000000001</v>
      </c>
    </row>
    <row r="669" spans="1:10">
      <c r="A669" t="str">
        <f t="shared" si="10"/>
        <v>44597CLE</v>
      </c>
      <c r="B669" s="1">
        <v>44597</v>
      </c>
      <c r="C669">
        <v>3</v>
      </c>
      <c r="D669" s="2" t="s">
        <v>1175</v>
      </c>
      <c r="E669">
        <v>1.0309999999999999</v>
      </c>
      <c r="F669">
        <v>1.1080000000000001</v>
      </c>
      <c r="G669">
        <v>1.141</v>
      </c>
      <c r="H669">
        <v>1.014</v>
      </c>
      <c r="I669">
        <v>1.046</v>
      </c>
      <c r="J669">
        <v>1.1100000000000001</v>
      </c>
    </row>
    <row r="670" spans="1:10">
      <c r="A670" t="str">
        <f t="shared" si="10"/>
        <v>44598CLE</v>
      </c>
      <c r="B670" s="1">
        <v>44598</v>
      </c>
      <c r="C670">
        <v>3</v>
      </c>
      <c r="D670" s="2" t="s">
        <v>1175</v>
      </c>
      <c r="E670">
        <v>1.0309999999999999</v>
      </c>
      <c r="F670">
        <v>1.0549999999999999</v>
      </c>
      <c r="G670">
        <v>1.046</v>
      </c>
      <c r="H670">
        <v>1.014</v>
      </c>
      <c r="I670">
        <v>1.046</v>
      </c>
      <c r="J670">
        <v>1.1100000000000001</v>
      </c>
    </row>
    <row r="671" spans="1:10">
      <c r="A671" t="str">
        <f t="shared" si="10"/>
        <v>44599CLE</v>
      </c>
      <c r="B671" s="1">
        <v>44599</v>
      </c>
      <c r="C671">
        <v>3</v>
      </c>
      <c r="D671" s="2" t="s">
        <v>1175</v>
      </c>
      <c r="E671">
        <v>1.0309999999999999</v>
      </c>
      <c r="F671">
        <v>1.0549999999999999</v>
      </c>
      <c r="G671">
        <v>1.046</v>
      </c>
      <c r="H671">
        <v>1.014</v>
      </c>
      <c r="I671">
        <v>1.046</v>
      </c>
      <c r="J671">
        <v>1.1100000000000001</v>
      </c>
    </row>
    <row r="672" spans="1:10">
      <c r="A672" t="str">
        <f t="shared" si="10"/>
        <v>44600CLE</v>
      </c>
      <c r="B672" s="1">
        <v>44600</v>
      </c>
      <c r="C672">
        <v>4</v>
      </c>
      <c r="D672" s="2" t="s">
        <v>1175</v>
      </c>
      <c r="E672">
        <v>1.0289999999999999</v>
      </c>
      <c r="F672">
        <v>1.0309999999999999</v>
      </c>
      <c r="G672">
        <v>0.89800000000000002</v>
      </c>
      <c r="H672">
        <v>1.01</v>
      </c>
      <c r="I672">
        <v>1.046</v>
      </c>
      <c r="J672">
        <v>1.1100000000000001</v>
      </c>
    </row>
    <row r="673" spans="1:10">
      <c r="A673" t="str">
        <f t="shared" si="10"/>
        <v>44601CLE</v>
      </c>
      <c r="B673" s="1">
        <v>44601</v>
      </c>
      <c r="C673">
        <v>3</v>
      </c>
      <c r="D673" s="2" t="s">
        <v>1175</v>
      </c>
      <c r="E673">
        <v>1.0289999999999999</v>
      </c>
      <c r="F673">
        <v>1.0309999999999999</v>
      </c>
      <c r="G673">
        <v>0.89800000000000002</v>
      </c>
      <c r="H673">
        <v>1.01</v>
      </c>
      <c r="I673">
        <v>1.046</v>
      </c>
      <c r="J673">
        <v>1.1100000000000001</v>
      </c>
    </row>
    <row r="674" spans="1:10">
      <c r="A674" t="str">
        <f t="shared" si="10"/>
        <v>44490DAL</v>
      </c>
      <c r="B674" s="1">
        <v>44490</v>
      </c>
      <c r="D674" s="2" t="s">
        <v>1176</v>
      </c>
      <c r="J674">
        <v>1.103</v>
      </c>
    </row>
    <row r="675" spans="1:10">
      <c r="A675" t="str">
        <f t="shared" si="10"/>
        <v>44491DAL</v>
      </c>
      <c r="B675" s="1">
        <v>44491</v>
      </c>
      <c r="D675" s="2" t="s">
        <v>1176</v>
      </c>
      <c r="J675">
        <v>1.103</v>
      </c>
    </row>
    <row r="676" spans="1:10">
      <c r="A676" t="str">
        <f t="shared" si="10"/>
        <v>44492DAL</v>
      </c>
      <c r="B676" s="1">
        <v>44492</v>
      </c>
      <c r="C676">
        <v>17</v>
      </c>
      <c r="D676" s="2" t="s">
        <v>1176</v>
      </c>
      <c r="E676">
        <v>1.079</v>
      </c>
      <c r="F676">
        <v>1.079</v>
      </c>
      <c r="G676">
        <v>1.079</v>
      </c>
      <c r="I676">
        <v>1.079</v>
      </c>
      <c r="J676">
        <v>1.103</v>
      </c>
    </row>
    <row r="677" spans="1:10">
      <c r="A677" t="str">
        <f t="shared" si="10"/>
        <v>44493DAL</v>
      </c>
      <c r="B677" s="1">
        <v>44493</v>
      </c>
      <c r="C677">
        <v>19</v>
      </c>
      <c r="D677" s="2" t="s">
        <v>1176</v>
      </c>
      <c r="E677">
        <v>1.079</v>
      </c>
      <c r="F677">
        <v>1.079</v>
      </c>
      <c r="G677">
        <v>1.079</v>
      </c>
      <c r="I677">
        <v>1.079</v>
      </c>
      <c r="J677">
        <v>1.103</v>
      </c>
    </row>
    <row r="678" spans="1:10">
      <c r="A678" t="str">
        <f t="shared" si="10"/>
        <v>44494DAL</v>
      </c>
      <c r="B678" s="1">
        <v>44494</v>
      </c>
      <c r="C678">
        <v>14</v>
      </c>
      <c r="D678" s="2" t="s">
        <v>1176</v>
      </c>
      <c r="E678">
        <v>1.0349999999999999</v>
      </c>
      <c r="F678">
        <v>1.0349999999999999</v>
      </c>
      <c r="G678">
        <v>0.98699999999999999</v>
      </c>
      <c r="I678">
        <v>1.0349999999999999</v>
      </c>
      <c r="J678">
        <v>1.103</v>
      </c>
    </row>
    <row r="679" spans="1:10">
      <c r="A679" t="str">
        <f t="shared" si="10"/>
        <v>44495DAL</v>
      </c>
      <c r="B679" s="1">
        <v>44495</v>
      </c>
      <c r="C679">
        <v>14</v>
      </c>
      <c r="D679" s="2" t="s">
        <v>1176</v>
      </c>
      <c r="E679">
        <v>1.0349999999999999</v>
      </c>
      <c r="F679">
        <v>1.0349999999999999</v>
      </c>
      <c r="G679">
        <v>0.98699999999999999</v>
      </c>
      <c r="I679">
        <v>1.0349999999999999</v>
      </c>
      <c r="J679">
        <v>1.103</v>
      </c>
    </row>
    <row r="680" spans="1:10">
      <c r="A680" t="str">
        <f t="shared" si="10"/>
        <v>44496DAL</v>
      </c>
      <c r="B680" s="1">
        <v>44496</v>
      </c>
      <c r="C680">
        <v>14</v>
      </c>
      <c r="D680" s="2" t="s">
        <v>1176</v>
      </c>
      <c r="E680">
        <v>1.0349999999999999</v>
      </c>
      <c r="F680">
        <v>1.0349999999999999</v>
      </c>
      <c r="G680">
        <v>0.98699999999999999</v>
      </c>
      <c r="I680">
        <v>1.0349999999999999</v>
      </c>
      <c r="J680">
        <v>1.103</v>
      </c>
    </row>
    <row r="681" spans="1:10">
      <c r="A681" t="str">
        <f t="shared" si="10"/>
        <v>44497DAL</v>
      </c>
      <c r="B681" s="1">
        <v>44497</v>
      </c>
      <c r="C681">
        <v>13</v>
      </c>
      <c r="D681" s="2" t="s">
        <v>1176</v>
      </c>
      <c r="E681">
        <v>1.026</v>
      </c>
      <c r="F681">
        <v>1.026</v>
      </c>
      <c r="G681">
        <v>1.008</v>
      </c>
      <c r="H681">
        <v>1.008</v>
      </c>
      <c r="I681">
        <v>1.0349999999999999</v>
      </c>
      <c r="J681">
        <v>1.103</v>
      </c>
    </row>
    <row r="682" spans="1:10">
      <c r="A682" t="str">
        <f t="shared" si="10"/>
        <v>44498DAL</v>
      </c>
      <c r="B682" s="1">
        <v>44498</v>
      </c>
      <c r="C682">
        <v>14</v>
      </c>
      <c r="D682" s="2" t="s">
        <v>1176</v>
      </c>
      <c r="E682">
        <v>1.026</v>
      </c>
      <c r="F682">
        <v>1.026</v>
      </c>
      <c r="G682">
        <v>1.008</v>
      </c>
      <c r="H682">
        <v>1.008</v>
      </c>
      <c r="I682">
        <v>1.0349999999999999</v>
      </c>
      <c r="J682">
        <v>1.103</v>
      </c>
    </row>
    <row r="683" spans="1:10">
      <c r="A683" t="str">
        <f t="shared" si="10"/>
        <v>44499DAL</v>
      </c>
      <c r="B683" s="1">
        <v>44499</v>
      </c>
      <c r="C683">
        <v>11</v>
      </c>
      <c r="D683" s="2" t="s">
        <v>1176</v>
      </c>
      <c r="E683">
        <v>1.0189999999999999</v>
      </c>
      <c r="F683">
        <v>0.998</v>
      </c>
      <c r="G683">
        <v>0.998</v>
      </c>
      <c r="H683">
        <v>1.004</v>
      </c>
      <c r="I683">
        <v>1.0349999999999999</v>
      </c>
      <c r="J683">
        <v>1.103</v>
      </c>
    </row>
    <row r="684" spans="1:10">
      <c r="A684" t="str">
        <f t="shared" si="10"/>
        <v>44500DAL</v>
      </c>
      <c r="B684" s="1">
        <v>44500</v>
      </c>
      <c r="C684">
        <v>13</v>
      </c>
      <c r="D684" s="2" t="s">
        <v>1176</v>
      </c>
      <c r="E684">
        <v>1.0229999999999999</v>
      </c>
      <c r="F684">
        <v>1.0149999999999999</v>
      </c>
      <c r="G684">
        <v>1.0389999999999999</v>
      </c>
      <c r="H684">
        <v>1.004</v>
      </c>
      <c r="I684">
        <v>1.036</v>
      </c>
      <c r="J684">
        <v>1.103</v>
      </c>
    </row>
    <row r="685" spans="1:10">
      <c r="A685" t="str">
        <f t="shared" si="10"/>
        <v>44501DAL</v>
      </c>
      <c r="B685" s="1">
        <v>44501</v>
      </c>
      <c r="C685">
        <v>13</v>
      </c>
      <c r="D685" s="2" t="s">
        <v>1176</v>
      </c>
      <c r="E685">
        <v>1.0229999999999999</v>
      </c>
      <c r="F685">
        <v>1.0149999999999999</v>
      </c>
      <c r="G685">
        <v>1.0389999999999999</v>
      </c>
      <c r="H685">
        <v>1.004</v>
      </c>
      <c r="I685">
        <v>1.036</v>
      </c>
      <c r="J685">
        <v>1.103</v>
      </c>
    </row>
    <row r="686" spans="1:10">
      <c r="A686" t="str">
        <f t="shared" si="10"/>
        <v>44502DAL</v>
      </c>
      <c r="B686" s="1">
        <v>44502</v>
      </c>
      <c r="C686">
        <v>12</v>
      </c>
      <c r="D686" s="2" t="s">
        <v>1176</v>
      </c>
      <c r="E686">
        <v>1.0169999999999999</v>
      </c>
      <c r="F686">
        <v>1.008</v>
      </c>
      <c r="G686">
        <v>0.98499999999999999</v>
      </c>
      <c r="H686">
        <v>0.997</v>
      </c>
      <c r="I686">
        <v>1.036</v>
      </c>
      <c r="J686">
        <v>1.103</v>
      </c>
    </row>
    <row r="687" spans="1:10">
      <c r="A687" t="str">
        <f t="shared" si="10"/>
        <v>44503DAL</v>
      </c>
      <c r="B687" s="1">
        <v>44503</v>
      </c>
      <c r="C687">
        <v>10</v>
      </c>
      <c r="D687" s="2" t="s">
        <v>1176</v>
      </c>
      <c r="E687">
        <v>1.0169999999999999</v>
      </c>
      <c r="F687">
        <v>1.008</v>
      </c>
      <c r="G687">
        <v>0.98499999999999999</v>
      </c>
      <c r="H687">
        <v>0.997</v>
      </c>
      <c r="I687">
        <v>1.036</v>
      </c>
      <c r="J687">
        <v>1.103</v>
      </c>
    </row>
    <row r="688" spans="1:10">
      <c r="A688" t="str">
        <f t="shared" si="10"/>
        <v>44504DAL</v>
      </c>
      <c r="B688" s="1">
        <v>44504</v>
      </c>
      <c r="C688">
        <v>18</v>
      </c>
      <c r="D688" s="2" t="s">
        <v>1176</v>
      </c>
      <c r="E688">
        <v>1.0549999999999999</v>
      </c>
      <c r="F688">
        <v>1.1040000000000001</v>
      </c>
      <c r="G688">
        <v>1.296</v>
      </c>
      <c r="H688">
        <v>1.069</v>
      </c>
      <c r="I688">
        <v>1.036</v>
      </c>
      <c r="J688">
        <v>1.103</v>
      </c>
    </row>
    <row r="689" spans="1:10">
      <c r="A689" t="str">
        <f t="shared" si="10"/>
        <v>44505DAL</v>
      </c>
      <c r="B689" s="1">
        <v>44505</v>
      </c>
      <c r="C689">
        <v>17</v>
      </c>
      <c r="D689" s="2" t="s">
        <v>1176</v>
      </c>
      <c r="E689">
        <v>1.046</v>
      </c>
      <c r="F689">
        <v>1.085</v>
      </c>
      <c r="G689">
        <v>0.99</v>
      </c>
      <c r="H689">
        <v>1.069</v>
      </c>
      <c r="I689">
        <v>1.024</v>
      </c>
      <c r="J689">
        <v>1.103</v>
      </c>
    </row>
    <row r="690" spans="1:10">
      <c r="A690" t="str">
        <f t="shared" si="10"/>
        <v>44506DAL</v>
      </c>
      <c r="B690" s="1">
        <v>44506</v>
      </c>
      <c r="C690">
        <v>17</v>
      </c>
      <c r="D690" s="2" t="s">
        <v>1176</v>
      </c>
      <c r="E690">
        <v>1.046</v>
      </c>
      <c r="F690">
        <v>1.085</v>
      </c>
      <c r="G690">
        <v>0.99</v>
      </c>
      <c r="H690">
        <v>1.069</v>
      </c>
      <c r="I690">
        <v>1.024</v>
      </c>
      <c r="J690">
        <v>1.103</v>
      </c>
    </row>
    <row r="691" spans="1:10">
      <c r="A691" t="str">
        <f t="shared" si="10"/>
        <v>44507DAL</v>
      </c>
      <c r="B691" s="1">
        <v>44507</v>
      </c>
      <c r="C691">
        <v>16</v>
      </c>
      <c r="D691" s="2" t="s">
        <v>1176</v>
      </c>
      <c r="E691">
        <v>1.046</v>
      </c>
      <c r="F691">
        <v>1.085</v>
      </c>
      <c r="G691">
        <v>0.99</v>
      </c>
      <c r="H691">
        <v>1.069</v>
      </c>
      <c r="I691">
        <v>1.024</v>
      </c>
      <c r="J691">
        <v>1.103</v>
      </c>
    </row>
    <row r="692" spans="1:10">
      <c r="A692" t="str">
        <f t="shared" si="10"/>
        <v>44508DAL</v>
      </c>
      <c r="B692" s="1">
        <v>44508</v>
      </c>
      <c r="C692">
        <v>19</v>
      </c>
      <c r="D692" s="2" t="s">
        <v>1176</v>
      </c>
      <c r="E692">
        <v>1.052</v>
      </c>
      <c r="F692">
        <v>1.1220000000000001</v>
      </c>
      <c r="G692">
        <v>1.099</v>
      </c>
      <c r="H692">
        <v>1.075</v>
      </c>
      <c r="I692">
        <v>1.024</v>
      </c>
      <c r="J692">
        <v>1.103</v>
      </c>
    </row>
    <row r="693" spans="1:10">
      <c r="A693" t="str">
        <f t="shared" si="10"/>
        <v>44509DAL</v>
      </c>
      <c r="B693" s="1">
        <v>44509</v>
      </c>
      <c r="C693">
        <v>20</v>
      </c>
      <c r="D693" s="2" t="s">
        <v>1176</v>
      </c>
      <c r="E693">
        <v>1.052</v>
      </c>
      <c r="F693">
        <v>1.1220000000000001</v>
      </c>
      <c r="G693">
        <v>1.099</v>
      </c>
      <c r="H693">
        <v>1.075</v>
      </c>
      <c r="I693">
        <v>1.024</v>
      </c>
      <c r="J693">
        <v>1.103</v>
      </c>
    </row>
    <row r="694" spans="1:10">
      <c r="A694" t="str">
        <f t="shared" si="10"/>
        <v>44510DAL</v>
      </c>
      <c r="B694" s="1">
        <v>44510</v>
      </c>
      <c r="C694">
        <v>15</v>
      </c>
      <c r="D694" s="2" t="s">
        <v>1176</v>
      </c>
      <c r="E694">
        <v>1.0429999999999999</v>
      </c>
      <c r="F694">
        <v>1.0129999999999999</v>
      </c>
      <c r="G694">
        <v>0.95599999999999996</v>
      </c>
      <c r="H694">
        <v>1.056</v>
      </c>
      <c r="I694">
        <v>1.024</v>
      </c>
      <c r="J694">
        <v>1.103</v>
      </c>
    </row>
    <row r="695" spans="1:10">
      <c r="A695" t="str">
        <f t="shared" si="10"/>
        <v>44511DAL</v>
      </c>
      <c r="B695" s="1">
        <v>44511</v>
      </c>
      <c r="C695">
        <v>15</v>
      </c>
      <c r="D695" s="2" t="s">
        <v>1176</v>
      </c>
      <c r="E695">
        <v>1.0429999999999999</v>
      </c>
      <c r="F695">
        <v>1.0129999999999999</v>
      </c>
      <c r="G695">
        <v>0.95599999999999996</v>
      </c>
      <c r="H695">
        <v>1.056</v>
      </c>
      <c r="I695">
        <v>1.024</v>
      </c>
      <c r="J695">
        <v>1.103</v>
      </c>
    </row>
    <row r="696" spans="1:10">
      <c r="A696" t="str">
        <f t="shared" si="10"/>
        <v>44512DAL</v>
      </c>
      <c r="B696" s="1">
        <v>44512</v>
      </c>
      <c r="C696">
        <v>22</v>
      </c>
      <c r="D696" s="2" t="s">
        <v>1176</v>
      </c>
      <c r="E696">
        <v>1.056</v>
      </c>
      <c r="F696">
        <v>1.0820000000000001</v>
      </c>
      <c r="G696">
        <v>1.1879999999999999</v>
      </c>
      <c r="H696">
        <v>1.056</v>
      </c>
      <c r="I696">
        <v>1.056</v>
      </c>
      <c r="J696">
        <v>1.103</v>
      </c>
    </row>
    <row r="697" spans="1:10">
      <c r="A697" t="str">
        <f t="shared" si="10"/>
        <v>44513DAL</v>
      </c>
      <c r="B697" s="1">
        <v>44513</v>
      </c>
      <c r="C697">
        <v>21</v>
      </c>
      <c r="D697" s="2" t="s">
        <v>1176</v>
      </c>
      <c r="E697">
        <v>1.056</v>
      </c>
      <c r="F697">
        <v>1.0820000000000001</v>
      </c>
      <c r="G697">
        <v>1.1879999999999999</v>
      </c>
      <c r="H697">
        <v>1.056</v>
      </c>
      <c r="I697">
        <v>1.056</v>
      </c>
      <c r="J697">
        <v>1.103</v>
      </c>
    </row>
    <row r="698" spans="1:10">
      <c r="A698" t="str">
        <f t="shared" si="10"/>
        <v>44514DAL</v>
      </c>
      <c r="B698" s="1">
        <v>44514</v>
      </c>
      <c r="C698">
        <v>21</v>
      </c>
      <c r="D698" s="2" t="s">
        <v>1176</v>
      </c>
      <c r="E698">
        <v>1.0549999999999999</v>
      </c>
      <c r="F698">
        <v>1.0640000000000001</v>
      </c>
      <c r="G698">
        <v>1.0449999999999999</v>
      </c>
      <c r="H698">
        <v>1.056</v>
      </c>
      <c r="I698">
        <v>1.054</v>
      </c>
      <c r="J698">
        <v>1.103</v>
      </c>
    </row>
    <row r="699" spans="1:10">
      <c r="A699" t="str">
        <f t="shared" si="10"/>
        <v>44515DAL</v>
      </c>
      <c r="B699" s="1">
        <v>44515</v>
      </c>
      <c r="C699">
        <v>19</v>
      </c>
      <c r="D699" s="2" t="s">
        <v>1176</v>
      </c>
      <c r="E699">
        <v>1.0549999999999999</v>
      </c>
      <c r="F699">
        <v>1.0640000000000001</v>
      </c>
      <c r="G699">
        <v>1.0449999999999999</v>
      </c>
      <c r="H699">
        <v>1.056</v>
      </c>
      <c r="I699">
        <v>1.054</v>
      </c>
      <c r="J699">
        <v>1.103</v>
      </c>
    </row>
    <row r="700" spans="1:10">
      <c r="A700" t="str">
        <f t="shared" si="10"/>
        <v>44516DAL</v>
      </c>
      <c r="B700" s="1">
        <v>44516</v>
      </c>
      <c r="C700">
        <v>18</v>
      </c>
      <c r="D700" s="2" t="s">
        <v>1176</v>
      </c>
      <c r="E700">
        <v>1.0549999999999999</v>
      </c>
      <c r="F700">
        <v>1.0640000000000001</v>
      </c>
      <c r="G700">
        <v>1.0449999999999999</v>
      </c>
      <c r="H700">
        <v>1.056</v>
      </c>
      <c r="I700">
        <v>1.054</v>
      </c>
      <c r="J700">
        <v>1.103</v>
      </c>
    </row>
    <row r="701" spans="1:10">
      <c r="A701" t="str">
        <f t="shared" si="10"/>
        <v>44517DAL</v>
      </c>
      <c r="B701" s="1">
        <v>44517</v>
      </c>
      <c r="C701">
        <v>17</v>
      </c>
      <c r="D701" s="2" t="s">
        <v>1176</v>
      </c>
      <c r="E701">
        <v>1.056</v>
      </c>
      <c r="F701">
        <v>1.1020000000000001</v>
      </c>
      <c r="G701">
        <v>1.075</v>
      </c>
      <c r="H701">
        <v>1.0580000000000001</v>
      </c>
      <c r="I701">
        <v>1.054</v>
      </c>
      <c r="J701">
        <v>1.103</v>
      </c>
    </row>
    <row r="702" spans="1:10">
      <c r="A702" t="str">
        <f t="shared" si="10"/>
        <v>44518DAL</v>
      </c>
      <c r="B702" s="1">
        <v>44518</v>
      </c>
      <c r="C702">
        <v>17</v>
      </c>
      <c r="D702" s="2" t="s">
        <v>1176</v>
      </c>
      <c r="E702">
        <v>1.056</v>
      </c>
      <c r="F702">
        <v>1.1020000000000001</v>
      </c>
      <c r="G702">
        <v>1.075</v>
      </c>
      <c r="H702">
        <v>1.0580000000000001</v>
      </c>
      <c r="I702">
        <v>1.054</v>
      </c>
      <c r="J702">
        <v>1.103</v>
      </c>
    </row>
    <row r="703" spans="1:10">
      <c r="A703" t="str">
        <f t="shared" si="10"/>
        <v>44519DAL</v>
      </c>
      <c r="B703" s="1">
        <v>44519</v>
      </c>
      <c r="C703">
        <v>19</v>
      </c>
      <c r="D703" s="2" t="s">
        <v>1176</v>
      </c>
      <c r="E703">
        <v>1.0569999999999999</v>
      </c>
      <c r="F703">
        <v>1.0640000000000001</v>
      </c>
      <c r="G703">
        <v>1.0740000000000001</v>
      </c>
      <c r="H703">
        <v>1.0580000000000001</v>
      </c>
      <c r="I703">
        <v>1.0569999999999999</v>
      </c>
      <c r="J703">
        <v>1.103</v>
      </c>
    </row>
    <row r="704" spans="1:10">
      <c r="A704" t="str">
        <f t="shared" si="10"/>
        <v>44520DAL</v>
      </c>
      <c r="B704" s="1">
        <v>44520</v>
      </c>
      <c r="C704">
        <v>18</v>
      </c>
      <c r="D704" s="2" t="s">
        <v>1176</v>
      </c>
      <c r="E704">
        <v>1.0569999999999999</v>
      </c>
      <c r="F704">
        <v>1.0640000000000001</v>
      </c>
      <c r="G704">
        <v>1.0740000000000001</v>
      </c>
      <c r="H704">
        <v>1.0580000000000001</v>
      </c>
      <c r="I704">
        <v>1.0569999999999999</v>
      </c>
      <c r="J704">
        <v>1.103</v>
      </c>
    </row>
    <row r="705" spans="1:10">
      <c r="A705" t="str">
        <f t="shared" si="10"/>
        <v>44521DAL</v>
      </c>
      <c r="B705" s="1">
        <v>44521</v>
      </c>
      <c r="C705">
        <v>21</v>
      </c>
      <c r="D705" s="2" t="s">
        <v>1176</v>
      </c>
      <c r="E705">
        <v>1.0609999999999999</v>
      </c>
      <c r="F705">
        <v>1.089</v>
      </c>
      <c r="G705">
        <v>1.117</v>
      </c>
      <c r="H705">
        <v>1.0580000000000001</v>
      </c>
      <c r="I705">
        <v>1.0640000000000001</v>
      </c>
      <c r="J705">
        <v>1.103</v>
      </c>
    </row>
    <row r="706" spans="1:10">
      <c r="A706" t="str">
        <f t="shared" si="10"/>
        <v>44522DAL</v>
      </c>
      <c r="B706" s="1">
        <v>44522</v>
      </c>
      <c r="C706">
        <v>21</v>
      </c>
      <c r="D706" s="2" t="s">
        <v>1176</v>
      </c>
      <c r="E706">
        <v>1.0609999999999999</v>
      </c>
      <c r="F706">
        <v>1.089</v>
      </c>
      <c r="G706">
        <v>1.117</v>
      </c>
      <c r="H706">
        <v>1.0580000000000001</v>
      </c>
      <c r="I706">
        <v>1.0640000000000001</v>
      </c>
      <c r="J706">
        <v>1.103</v>
      </c>
    </row>
    <row r="707" spans="1:10">
      <c r="A707" t="str">
        <f t="shared" ref="A707:A770" si="11">_xlfn.CONCAT(B707,D707)</f>
        <v>44523DAL</v>
      </c>
      <c r="B707" s="1">
        <v>44523</v>
      </c>
      <c r="C707">
        <v>20</v>
      </c>
      <c r="D707" s="2" t="s">
        <v>1176</v>
      </c>
      <c r="E707">
        <v>1.0609999999999999</v>
      </c>
      <c r="F707">
        <v>1.0820000000000001</v>
      </c>
      <c r="G707">
        <v>1.054</v>
      </c>
      <c r="H707">
        <v>1.0580000000000001</v>
      </c>
      <c r="I707">
        <v>1.0629999999999999</v>
      </c>
      <c r="J707">
        <v>1.103</v>
      </c>
    </row>
    <row r="708" spans="1:10">
      <c r="A708" t="str">
        <f t="shared" si="11"/>
        <v>44524DAL</v>
      </c>
      <c r="B708" s="1">
        <v>44524</v>
      </c>
      <c r="C708">
        <v>20</v>
      </c>
      <c r="D708" s="2" t="s">
        <v>1176</v>
      </c>
      <c r="E708">
        <v>1.0609999999999999</v>
      </c>
      <c r="F708">
        <v>1.0820000000000001</v>
      </c>
      <c r="G708">
        <v>1.054</v>
      </c>
      <c r="H708">
        <v>1.0580000000000001</v>
      </c>
      <c r="I708">
        <v>1.0629999999999999</v>
      </c>
      <c r="J708">
        <v>1.103</v>
      </c>
    </row>
    <row r="709" spans="1:10">
      <c r="A709" t="str">
        <f t="shared" si="11"/>
        <v>44525DAL</v>
      </c>
      <c r="B709" s="1">
        <v>44525</v>
      </c>
      <c r="C709">
        <v>19</v>
      </c>
      <c r="D709" s="2" t="s">
        <v>1176</v>
      </c>
      <c r="E709">
        <v>1.056</v>
      </c>
      <c r="F709">
        <v>1.052</v>
      </c>
      <c r="G709">
        <v>0.98799999999999999</v>
      </c>
      <c r="H709">
        <v>1.0580000000000001</v>
      </c>
      <c r="I709">
        <v>1.0549999999999999</v>
      </c>
      <c r="J709">
        <v>1.103</v>
      </c>
    </row>
    <row r="710" spans="1:10">
      <c r="A710" t="str">
        <f t="shared" si="11"/>
        <v>44526DAL</v>
      </c>
      <c r="B710" s="1">
        <v>44526</v>
      </c>
      <c r="C710">
        <v>18</v>
      </c>
      <c r="D710" s="2" t="s">
        <v>1176</v>
      </c>
      <c r="E710">
        <v>1.056</v>
      </c>
      <c r="F710">
        <v>1.052</v>
      </c>
      <c r="G710">
        <v>0.98799999999999999</v>
      </c>
      <c r="H710">
        <v>1.0580000000000001</v>
      </c>
      <c r="I710">
        <v>1.0549999999999999</v>
      </c>
      <c r="J710">
        <v>1.103</v>
      </c>
    </row>
    <row r="711" spans="1:10">
      <c r="A711" t="str">
        <f t="shared" si="11"/>
        <v>44527DAL</v>
      </c>
      <c r="B711" s="1">
        <v>44527</v>
      </c>
      <c r="C711">
        <v>18</v>
      </c>
      <c r="D711" s="2" t="s">
        <v>1176</v>
      </c>
      <c r="E711">
        <v>1.056</v>
      </c>
      <c r="F711">
        <v>1.052</v>
      </c>
      <c r="G711">
        <v>0.98799999999999999</v>
      </c>
      <c r="H711">
        <v>1.0580000000000001</v>
      </c>
      <c r="I711">
        <v>1.0549999999999999</v>
      </c>
      <c r="J711">
        <v>1.103</v>
      </c>
    </row>
    <row r="712" spans="1:10">
      <c r="A712" t="str">
        <f t="shared" si="11"/>
        <v>44528DAL</v>
      </c>
      <c r="B712" s="1">
        <v>44528</v>
      </c>
      <c r="C712">
        <v>19</v>
      </c>
      <c r="D712" s="2" t="s">
        <v>1176</v>
      </c>
      <c r="E712">
        <v>1.056</v>
      </c>
      <c r="F712">
        <v>1.052</v>
      </c>
      <c r="G712">
        <v>0.98799999999999999</v>
      </c>
      <c r="H712">
        <v>1.0580000000000001</v>
      </c>
      <c r="I712">
        <v>1.0549999999999999</v>
      </c>
      <c r="J712">
        <v>1.103</v>
      </c>
    </row>
    <row r="713" spans="1:10">
      <c r="A713" t="str">
        <f t="shared" si="11"/>
        <v>44529DAL</v>
      </c>
      <c r="B713" s="1">
        <v>44529</v>
      </c>
      <c r="C713">
        <v>19</v>
      </c>
      <c r="D713" s="2" t="s">
        <v>1176</v>
      </c>
      <c r="E713">
        <v>1.0660000000000001</v>
      </c>
      <c r="F713">
        <v>1.087</v>
      </c>
      <c r="G713">
        <v>1.226</v>
      </c>
      <c r="H713">
        <v>1.079</v>
      </c>
      <c r="I713">
        <v>1.0549999999999999</v>
      </c>
      <c r="J713">
        <v>1.103</v>
      </c>
    </row>
    <row r="714" spans="1:10">
      <c r="A714" t="str">
        <f t="shared" si="11"/>
        <v>44530DAL</v>
      </c>
      <c r="B714" s="1">
        <v>44530</v>
      </c>
      <c r="C714">
        <v>19</v>
      </c>
      <c r="D714" s="2" t="s">
        <v>1176</v>
      </c>
      <c r="E714">
        <v>1.0660000000000001</v>
      </c>
      <c r="F714">
        <v>1.087</v>
      </c>
      <c r="G714">
        <v>1.226</v>
      </c>
      <c r="H714">
        <v>1.079</v>
      </c>
      <c r="I714">
        <v>1.0549999999999999</v>
      </c>
      <c r="J714">
        <v>1.103</v>
      </c>
    </row>
    <row r="715" spans="1:10">
      <c r="A715" t="str">
        <f t="shared" si="11"/>
        <v>44531DAL</v>
      </c>
      <c r="B715" s="1">
        <v>44531</v>
      </c>
      <c r="C715">
        <v>22</v>
      </c>
      <c r="D715" s="2" t="s">
        <v>1176</v>
      </c>
      <c r="E715">
        <v>1.069</v>
      </c>
      <c r="F715">
        <v>1.1100000000000001</v>
      </c>
      <c r="G715">
        <v>1.125</v>
      </c>
      <c r="H715">
        <v>1.0840000000000001</v>
      </c>
      <c r="I715">
        <v>1.0549999999999999</v>
      </c>
      <c r="J715">
        <v>1.103</v>
      </c>
    </row>
    <row r="716" spans="1:10">
      <c r="A716" t="str">
        <f t="shared" si="11"/>
        <v>44532DAL</v>
      </c>
      <c r="B716" s="1">
        <v>44532</v>
      </c>
      <c r="C716">
        <v>23</v>
      </c>
      <c r="D716" s="2" t="s">
        <v>1176</v>
      </c>
      <c r="E716">
        <v>1.069</v>
      </c>
      <c r="F716">
        <v>1.1100000000000001</v>
      </c>
      <c r="G716">
        <v>1.125</v>
      </c>
      <c r="H716">
        <v>1.0840000000000001</v>
      </c>
      <c r="I716">
        <v>1.0549999999999999</v>
      </c>
      <c r="J716">
        <v>1.103</v>
      </c>
    </row>
    <row r="717" spans="1:10">
      <c r="A717" t="str">
        <f t="shared" si="11"/>
        <v>44533DAL</v>
      </c>
      <c r="B717" s="1">
        <v>44533</v>
      </c>
      <c r="C717">
        <v>23</v>
      </c>
      <c r="D717" s="2" t="s">
        <v>1176</v>
      </c>
      <c r="E717">
        <v>1.071</v>
      </c>
      <c r="F717">
        <v>1.153</v>
      </c>
      <c r="G717">
        <v>1.1100000000000001</v>
      </c>
      <c r="H717">
        <v>1.0840000000000001</v>
      </c>
      <c r="I717">
        <v>1.06</v>
      </c>
      <c r="J717">
        <v>1.103</v>
      </c>
    </row>
    <row r="718" spans="1:10">
      <c r="A718" t="str">
        <f t="shared" si="11"/>
        <v>44534DAL</v>
      </c>
      <c r="B718" s="1">
        <v>44534</v>
      </c>
      <c r="C718">
        <v>23</v>
      </c>
      <c r="D718" s="2" t="s">
        <v>1176</v>
      </c>
      <c r="E718">
        <v>1.071</v>
      </c>
      <c r="F718">
        <v>1.153</v>
      </c>
      <c r="G718">
        <v>1.1100000000000001</v>
      </c>
      <c r="H718">
        <v>1.0840000000000001</v>
      </c>
      <c r="I718">
        <v>1.06</v>
      </c>
      <c r="J718">
        <v>1.103</v>
      </c>
    </row>
    <row r="719" spans="1:10">
      <c r="A719" t="str">
        <f t="shared" si="11"/>
        <v>44535DAL</v>
      </c>
      <c r="B719" s="1">
        <v>44535</v>
      </c>
      <c r="C719">
        <v>23</v>
      </c>
      <c r="D719" s="2" t="s">
        <v>1176</v>
      </c>
      <c r="E719">
        <v>1.07</v>
      </c>
      <c r="F719">
        <v>1.0980000000000001</v>
      </c>
      <c r="G719">
        <v>1.0609999999999999</v>
      </c>
      <c r="H719">
        <v>1.0820000000000001</v>
      </c>
      <c r="I719">
        <v>1.06</v>
      </c>
      <c r="J719">
        <v>1.103</v>
      </c>
    </row>
    <row r="720" spans="1:10">
      <c r="A720" t="str">
        <f t="shared" si="11"/>
        <v>44536DAL</v>
      </c>
      <c r="B720" s="1">
        <v>44536</v>
      </c>
      <c r="C720">
        <v>21</v>
      </c>
      <c r="D720" s="2" t="s">
        <v>1176</v>
      </c>
      <c r="E720">
        <v>1.0649999999999999</v>
      </c>
      <c r="F720">
        <v>1.042</v>
      </c>
      <c r="G720">
        <v>0.95799999999999996</v>
      </c>
      <c r="H720">
        <v>1.071</v>
      </c>
      <c r="I720">
        <v>1.06</v>
      </c>
      <c r="J720">
        <v>1.103</v>
      </c>
    </row>
    <row r="721" spans="1:10">
      <c r="A721" t="str">
        <f t="shared" si="11"/>
        <v>44537DAL</v>
      </c>
      <c r="B721" s="1">
        <v>44537</v>
      </c>
      <c r="C721">
        <v>21</v>
      </c>
      <c r="D721" s="2" t="s">
        <v>1176</v>
      </c>
      <c r="E721">
        <v>1.0649999999999999</v>
      </c>
      <c r="F721">
        <v>1.042</v>
      </c>
      <c r="G721">
        <v>0.95799999999999996</v>
      </c>
      <c r="H721">
        <v>1.071</v>
      </c>
      <c r="I721">
        <v>1.06</v>
      </c>
      <c r="J721">
        <v>1.103</v>
      </c>
    </row>
    <row r="722" spans="1:10">
      <c r="A722" t="str">
        <f t="shared" si="11"/>
        <v>44538DAL</v>
      </c>
      <c r="B722" s="1">
        <v>44538</v>
      </c>
      <c r="C722">
        <v>22</v>
      </c>
      <c r="D722" s="2" t="s">
        <v>1176</v>
      </c>
      <c r="E722">
        <v>1.0649999999999999</v>
      </c>
      <c r="F722">
        <v>1.042</v>
      </c>
      <c r="G722">
        <v>0.95799999999999996</v>
      </c>
      <c r="H722">
        <v>1.071</v>
      </c>
      <c r="I722">
        <v>1.06</v>
      </c>
      <c r="J722">
        <v>1.103</v>
      </c>
    </row>
    <row r="723" spans="1:10">
      <c r="A723" t="str">
        <f t="shared" si="11"/>
        <v>44539DAL</v>
      </c>
      <c r="B723" s="1">
        <v>44539</v>
      </c>
      <c r="C723">
        <v>21</v>
      </c>
      <c r="D723" s="2" t="s">
        <v>1176</v>
      </c>
      <c r="E723">
        <v>1.0660000000000001</v>
      </c>
      <c r="F723">
        <v>1.034</v>
      </c>
      <c r="G723">
        <v>1.087</v>
      </c>
      <c r="H723">
        <v>1.0720000000000001</v>
      </c>
      <c r="I723">
        <v>1.06</v>
      </c>
      <c r="J723">
        <v>1.103</v>
      </c>
    </row>
    <row r="724" spans="1:10">
      <c r="A724" t="str">
        <f t="shared" si="11"/>
        <v>44540DAL</v>
      </c>
      <c r="B724" s="1">
        <v>44540</v>
      </c>
      <c r="C724">
        <v>19</v>
      </c>
      <c r="D724" s="2" t="s">
        <v>1176</v>
      </c>
      <c r="E724">
        <v>1.0620000000000001</v>
      </c>
      <c r="F724">
        <v>1</v>
      </c>
      <c r="G724">
        <v>0.96099999999999997</v>
      </c>
      <c r="H724">
        <v>1.0720000000000001</v>
      </c>
      <c r="I724">
        <v>1.052</v>
      </c>
      <c r="J724">
        <v>1.103</v>
      </c>
    </row>
    <row r="725" spans="1:10">
      <c r="A725" t="str">
        <f t="shared" si="11"/>
        <v>44541DAL</v>
      </c>
      <c r="B725" s="1">
        <v>44541</v>
      </c>
      <c r="C725">
        <v>18</v>
      </c>
      <c r="D725" s="2" t="s">
        <v>1176</v>
      </c>
      <c r="E725">
        <v>1.0620000000000001</v>
      </c>
      <c r="F725">
        <v>1</v>
      </c>
      <c r="G725">
        <v>0.96099999999999997</v>
      </c>
      <c r="H725">
        <v>1.0720000000000001</v>
      </c>
      <c r="I725">
        <v>1.052</v>
      </c>
      <c r="J725">
        <v>1.103</v>
      </c>
    </row>
    <row r="726" spans="1:10">
      <c r="A726" t="str">
        <f t="shared" si="11"/>
        <v>44542DAL</v>
      </c>
      <c r="B726" s="1">
        <v>44542</v>
      </c>
      <c r="C726">
        <v>17</v>
      </c>
      <c r="D726" s="2" t="s">
        <v>1176</v>
      </c>
      <c r="E726">
        <v>1.0649999999999999</v>
      </c>
      <c r="F726">
        <v>1.0629999999999999</v>
      </c>
      <c r="G726">
        <v>1.1499999999999999</v>
      </c>
      <c r="H726">
        <v>1.0720000000000001</v>
      </c>
      <c r="I726">
        <v>1.0589999999999999</v>
      </c>
      <c r="J726">
        <v>1.103</v>
      </c>
    </row>
    <row r="727" spans="1:10">
      <c r="A727" t="str">
        <f t="shared" si="11"/>
        <v>44543DAL</v>
      </c>
      <c r="B727" s="1">
        <v>44543</v>
      </c>
      <c r="C727">
        <v>17</v>
      </c>
      <c r="D727" s="2" t="s">
        <v>1176</v>
      </c>
      <c r="E727">
        <v>1.0649999999999999</v>
      </c>
      <c r="F727">
        <v>1.0629999999999999</v>
      </c>
      <c r="G727">
        <v>1.1499999999999999</v>
      </c>
      <c r="H727">
        <v>1.0720000000000001</v>
      </c>
      <c r="I727">
        <v>1.0589999999999999</v>
      </c>
      <c r="J727">
        <v>1.103</v>
      </c>
    </row>
    <row r="728" spans="1:10">
      <c r="A728" t="str">
        <f t="shared" si="11"/>
        <v>44544DAL</v>
      </c>
      <c r="B728" s="1">
        <v>44544</v>
      </c>
      <c r="C728">
        <v>16</v>
      </c>
      <c r="D728" s="2" t="s">
        <v>1176</v>
      </c>
      <c r="E728">
        <v>1.0569999999999999</v>
      </c>
      <c r="F728">
        <v>0.98699999999999999</v>
      </c>
      <c r="G728">
        <v>0.85899999999999999</v>
      </c>
      <c r="H728">
        <v>1.0720000000000001</v>
      </c>
      <c r="I728">
        <v>1.0449999999999999</v>
      </c>
      <c r="J728">
        <v>1.103</v>
      </c>
    </row>
    <row r="729" spans="1:10">
      <c r="A729" t="str">
        <f t="shared" si="11"/>
        <v>44545DAL</v>
      </c>
      <c r="B729" s="1">
        <v>44545</v>
      </c>
      <c r="C729">
        <v>16</v>
      </c>
      <c r="D729" s="2" t="s">
        <v>1176</v>
      </c>
      <c r="E729">
        <v>1.0580000000000001</v>
      </c>
      <c r="F729">
        <v>1.0229999999999999</v>
      </c>
      <c r="G729">
        <v>1.07</v>
      </c>
      <c r="H729">
        <v>1.0720000000000001</v>
      </c>
      <c r="I729">
        <v>1.0449999999999999</v>
      </c>
      <c r="J729">
        <v>1.103</v>
      </c>
    </row>
    <row r="730" spans="1:10">
      <c r="A730" t="str">
        <f t="shared" si="11"/>
        <v>44546DAL</v>
      </c>
      <c r="B730" s="1">
        <v>44546</v>
      </c>
      <c r="C730">
        <v>15</v>
      </c>
      <c r="D730" s="2" t="s">
        <v>1176</v>
      </c>
      <c r="E730">
        <v>1.0580000000000001</v>
      </c>
      <c r="F730">
        <v>1.0229999999999999</v>
      </c>
      <c r="G730">
        <v>1.07</v>
      </c>
      <c r="H730">
        <v>1.0720000000000001</v>
      </c>
      <c r="I730">
        <v>1.0449999999999999</v>
      </c>
      <c r="J730">
        <v>1.103</v>
      </c>
    </row>
    <row r="731" spans="1:10">
      <c r="A731" t="str">
        <f t="shared" si="11"/>
        <v>44547DAL</v>
      </c>
      <c r="B731" s="1">
        <v>44547</v>
      </c>
      <c r="C731">
        <v>14</v>
      </c>
      <c r="D731" s="2" t="s">
        <v>1176</v>
      </c>
      <c r="E731">
        <v>1.0549999999999999</v>
      </c>
      <c r="F731">
        <v>0.96899999999999997</v>
      </c>
      <c r="G731">
        <v>0.98299999999999998</v>
      </c>
      <c r="H731">
        <v>1.0649999999999999</v>
      </c>
      <c r="I731">
        <v>1.0449999999999999</v>
      </c>
      <c r="J731">
        <v>1.103</v>
      </c>
    </row>
    <row r="732" spans="1:10">
      <c r="A732" t="str">
        <f t="shared" si="11"/>
        <v>44548DAL</v>
      </c>
      <c r="B732" s="1">
        <v>44548</v>
      </c>
      <c r="C732">
        <v>13</v>
      </c>
      <c r="D732" s="2" t="s">
        <v>1176</v>
      </c>
      <c r="E732">
        <v>1.0549999999999999</v>
      </c>
      <c r="F732">
        <v>0.96899999999999997</v>
      </c>
      <c r="G732">
        <v>0.98299999999999998</v>
      </c>
      <c r="H732">
        <v>1.0649999999999999</v>
      </c>
      <c r="I732">
        <v>1.0449999999999999</v>
      </c>
      <c r="J732">
        <v>1.103</v>
      </c>
    </row>
    <row r="733" spans="1:10">
      <c r="A733" t="str">
        <f t="shared" si="11"/>
        <v>44549DAL</v>
      </c>
      <c r="B733" s="1">
        <v>44549</v>
      </c>
      <c r="C733">
        <v>13</v>
      </c>
      <c r="D733" s="2" t="s">
        <v>1176</v>
      </c>
      <c r="E733">
        <v>1.0549999999999999</v>
      </c>
      <c r="F733">
        <v>0.96899999999999997</v>
      </c>
      <c r="G733">
        <v>0.98299999999999998</v>
      </c>
      <c r="H733">
        <v>1.0649999999999999</v>
      </c>
      <c r="I733">
        <v>1.0449999999999999</v>
      </c>
      <c r="J733">
        <v>1.103</v>
      </c>
    </row>
    <row r="734" spans="1:10">
      <c r="A734" t="str">
        <f t="shared" si="11"/>
        <v>44550DAL</v>
      </c>
      <c r="B734" s="1">
        <v>44550</v>
      </c>
      <c r="C734">
        <v>13</v>
      </c>
      <c r="D734" s="2" t="s">
        <v>1176</v>
      </c>
      <c r="E734">
        <v>1.0549999999999999</v>
      </c>
      <c r="F734">
        <v>0.96899999999999997</v>
      </c>
      <c r="G734">
        <v>0.98299999999999998</v>
      </c>
      <c r="H734">
        <v>1.0649999999999999</v>
      </c>
      <c r="I734">
        <v>1.0449999999999999</v>
      </c>
      <c r="J734">
        <v>1.103</v>
      </c>
    </row>
    <row r="735" spans="1:10">
      <c r="A735" t="str">
        <f t="shared" si="11"/>
        <v>44551DAL</v>
      </c>
      <c r="B735" s="1">
        <v>44551</v>
      </c>
      <c r="C735">
        <v>16</v>
      </c>
      <c r="D735" s="2" t="s">
        <v>1176</v>
      </c>
      <c r="E735">
        <v>1.0580000000000001</v>
      </c>
      <c r="F735">
        <v>1.0660000000000001</v>
      </c>
      <c r="G735">
        <v>1.155</v>
      </c>
      <c r="H735">
        <v>1.0649999999999999</v>
      </c>
      <c r="I735">
        <v>1.052</v>
      </c>
      <c r="J735">
        <v>1.103</v>
      </c>
    </row>
    <row r="736" spans="1:10">
      <c r="A736" t="str">
        <f t="shared" si="11"/>
        <v>44552DAL</v>
      </c>
      <c r="B736" s="1">
        <v>44552</v>
      </c>
      <c r="C736">
        <v>16</v>
      </c>
      <c r="D736" s="2" t="s">
        <v>1176</v>
      </c>
      <c r="E736">
        <v>1.0580000000000001</v>
      </c>
      <c r="F736">
        <v>1.0660000000000001</v>
      </c>
      <c r="G736">
        <v>1.155</v>
      </c>
      <c r="H736">
        <v>1.0649999999999999</v>
      </c>
      <c r="I736">
        <v>1.052</v>
      </c>
      <c r="J736">
        <v>1.103</v>
      </c>
    </row>
    <row r="737" spans="1:10">
      <c r="A737" t="str">
        <f t="shared" si="11"/>
        <v>44553DAL</v>
      </c>
      <c r="B737" s="1">
        <v>44553</v>
      </c>
      <c r="C737">
        <v>15</v>
      </c>
      <c r="D737" s="2" t="s">
        <v>1176</v>
      </c>
      <c r="E737">
        <v>1.0580000000000001</v>
      </c>
      <c r="F737">
        <v>1.0589999999999999</v>
      </c>
      <c r="G737">
        <v>1.0489999999999999</v>
      </c>
      <c r="H737">
        <v>1.0640000000000001</v>
      </c>
      <c r="I737">
        <v>1.052</v>
      </c>
      <c r="J737">
        <v>1.103</v>
      </c>
    </row>
    <row r="738" spans="1:10">
      <c r="A738" t="str">
        <f t="shared" si="11"/>
        <v>44554DAL</v>
      </c>
      <c r="B738" s="1">
        <v>44554</v>
      </c>
      <c r="C738">
        <v>15</v>
      </c>
      <c r="D738" s="2" t="s">
        <v>1176</v>
      </c>
      <c r="E738">
        <v>1.0580000000000001</v>
      </c>
      <c r="F738">
        <v>1.0589999999999999</v>
      </c>
      <c r="G738">
        <v>1.0489999999999999</v>
      </c>
      <c r="H738">
        <v>1.0640000000000001</v>
      </c>
      <c r="I738">
        <v>1.052</v>
      </c>
      <c r="J738">
        <v>1.103</v>
      </c>
    </row>
    <row r="739" spans="1:10">
      <c r="A739" t="str">
        <f t="shared" si="11"/>
        <v>44555DAL</v>
      </c>
      <c r="B739" s="1">
        <v>44555</v>
      </c>
      <c r="C739">
        <v>15</v>
      </c>
      <c r="D739" s="2" t="s">
        <v>1176</v>
      </c>
      <c r="E739">
        <v>1.0569999999999999</v>
      </c>
      <c r="F739">
        <v>1.0820000000000001</v>
      </c>
      <c r="G739">
        <v>1.0429999999999999</v>
      </c>
      <c r="H739">
        <v>1.0620000000000001</v>
      </c>
      <c r="I739">
        <v>1.052</v>
      </c>
      <c r="J739">
        <v>1.103</v>
      </c>
    </row>
    <row r="740" spans="1:10">
      <c r="A740" t="str">
        <f t="shared" si="11"/>
        <v>44556DAL</v>
      </c>
      <c r="B740" s="1">
        <v>44556</v>
      </c>
      <c r="C740">
        <v>15</v>
      </c>
      <c r="D740" s="2" t="s">
        <v>1176</v>
      </c>
      <c r="E740">
        <v>1.0569999999999999</v>
      </c>
      <c r="F740">
        <v>1.0820000000000001</v>
      </c>
      <c r="G740">
        <v>1.0429999999999999</v>
      </c>
      <c r="H740">
        <v>1.0620000000000001</v>
      </c>
      <c r="I740">
        <v>1.052</v>
      </c>
      <c r="J740">
        <v>1.103</v>
      </c>
    </row>
    <row r="741" spans="1:10">
      <c r="A741" t="str">
        <f t="shared" si="11"/>
        <v>44557DAL</v>
      </c>
      <c r="B741" s="1">
        <v>44557</v>
      </c>
      <c r="C741">
        <v>15</v>
      </c>
      <c r="D741" s="2" t="s">
        <v>1176</v>
      </c>
      <c r="E741">
        <v>1.0580000000000001</v>
      </c>
      <c r="F741">
        <v>1.0620000000000001</v>
      </c>
      <c r="G741">
        <v>1.0900000000000001</v>
      </c>
      <c r="H741">
        <v>1.0620000000000001</v>
      </c>
      <c r="I741">
        <v>1.054</v>
      </c>
      <c r="J741">
        <v>1.103</v>
      </c>
    </row>
    <row r="742" spans="1:10">
      <c r="A742" t="str">
        <f t="shared" si="11"/>
        <v>44558DAL</v>
      </c>
      <c r="B742" s="1">
        <v>44558</v>
      </c>
      <c r="C742">
        <v>14</v>
      </c>
      <c r="D742" s="2" t="s">
        <v>1176</v>
      </c>
      <c r="E742">
        <v>1.0580000000000001</v>
      </c>
      <c r="F742">
        <v>1.0620000000000001</v>
      </c>
      <c r="G742">
        <v>1.0900000000000001</v>
      </c>
      <c r="H742">
        <v>1.0620000000000001</v>
      </c>
      <c r="I742">
        <v>1.054</v>
      </c>
      <c r="J742">
        <v>1.103</v>
      </c>
    </row>
    <row r="743" spans="1:10">
      <c r="A743" t="str">
        <f t="shared" si="11"/>
        <v>44559DAL</v>
      </c>
      <c r="B743" s="1">
        <v>44559</v>
      </c>
      <c r="C743">
        <v>14</v>
      </c>
      <c r="D743" s="2" t="s">
        <v>1176</v>
      </c>
      <c r="E743">
        <v>1.0609999999999999</v>
      </c>
      <c r="F743">
        <v>1.0880000000000001</v>
      </c>
      <c r="G743">
        <v>1.127</v>
      </c>
      <c r="H743">
        <v>1.0620000000000001</v>
      </c>
      <c r="I743">
        <v>1.0589999999999999</v>
      </c>
      <c r="J743">
        <v>1.103</v>
      </c>
    </row>
    <row r="744" spans="1:10">
      <c r="A744" t="str">
        <f t="shared" si="11"/>
        <v>44560DAL</v>
      </c>
      <c r="B744" s="1">
        <v>44560</v>
      </c>
      <c r="C744">
        <v>14</v>
      </c>
      <c r="D744" s="2" t="s">
        <v>1176</v>
      </c>
      <c r="E744">
        <v>1.0609999999999999</v>
      </c>
      <c r="F744">
        <v>1.0880000000000001</v>
      </c>
      <c r="G744">
        <v>1.127</v>
      </c>
      <c r="H744">
        <v>1.0620000000000001</v>
      </c>
      <c r="I744">
        <v>1.0589999999999999</v>
      </c>
      <c r="J744">
        <v>1.103</v>
      </c>
    </row>
    <row r="745" spans="1:10">
      <c r="A745" t="str">
        <f t="shared" si="11"/>
        <v>44561DAL</v>
      </c>
      <c r="B745" s="1">
        <v>44561</v>
      </c>
      <c r="C745">
        <v>14</v>
      </c>
      <c r="D745" s="2" t="s">
        <v>1176</v>
      </c>
      <c r="E745">
        <v>1.06</v>
      </c>
      <c r="F745">
        <v>1.087</v>
      </c>
      <c r="G745">
        <v>1.0369999999999999</v>
      </c>
      <c r="H745">
        <v>1.0620000000000001</v>
      </c>
      <c r="I745">
        <v>1.0580000000000001</v>
      </c>
      <c r="J745">
        <v>1.103</v>
      </c>
    </row>
    <row r="746" spans="1:10">
      <c r="A746" t="str">
        <f t="shared" si="11"/>
        <v>44562DAL</v>
      </c>
      <c r="B746" s="1">
        <v>44562</v>
      </c>
      <c r="C746">
        <v>14</v>
      </c>
      <c r="D746" s="2" t="s">
        <v>1176</v>
      </c>
      <c r="E746">
        <v>1.06</v>
      </c>
      <c r="F746">
        <v>1.087</v>
      </c>
      <c r="G746">
        <v>1.0369999999999999</v>
      </c>
      <c r="H746">
        <v>1.0620000000000001</v>
      </c>
      <c r="I746">
        <v>1.0580000000000001</v>
      </c>
      <c r="J746">
        <v>1.103</v>
      </c>
    </row>
    <row r="747" spans="1:10">
      <c r="A747" t="str">
        <f t="shared" si="11"/>
        <v>44563DAL</v>
      </c>
      <c r="B747" s="1">
        <v>44563</v>
      </c>
      <c r="C747">
        <v>14</v>
      </c>
      <c r="D747" s="2" t="s">
        <v>1176</v>
      </c>
      <c r="E747">
        <v>1.0580000000000001</v>
      </c>
      <c r="F747">
        <v>1.0549999999999999</v>
      </c>
      <c r="G747">
        <v>0.99399999999999999</v>
      </c>
      <c r="H747">
        <v>1.0620000000000001</v>
      </c>
      <c r="I747">
        <v>1.054</v>
      </c>
      <c r="J747">
        <v>1.103</v>
      </c>
    </row>
    <row r="748" spans="1:10">
      <c r="A748" t="str">
        <f t="shared" si="11"/>
        <v>44564DAL</v>
      </c>
      <c r="B748" s="1">
        <v>44564</v>
      </c>
      <c r="C748">
        <v>14</v>
      </c>
      <c r="D748" s="2" t="s">
        <v>1176</v>
      </c>
      <c r="E748">
        <v>1.0580000000000001</v>
      </c>
      <c r="F748">
        <v>1.0549999999999999</v>
      </c>
      <c r="G748">
        <v>0.99399999999999999</v>
      </c>
      <c r="H748">
        <v>1.0620000000000001</v>
      </c>
      <c r="I748">
        <v>1.054</v>
      </c>
      <c r="J748">
        <v>1.103</v>
      </c>
    </row>
    <row r="749" spans="1:10">
      <c r="A749" t="str">
        <f t="shared" si="11"/>
        <v>44565DAL</v>
      </c>
      <c r="B749" s="1">
        <v>44565</v>
      </c>
      <c r="C749">
        <v>12</v>
      </c>
      <c r="D749" s="2" t="s">
        <v>1176</v>
      </c>
      <c r="E749">
        <v>1.054</v>
      </c>
      <c r="F749">
        <v>0.97699999999999998</v>
      </c>
      <c r="G749">
        <v>0.90200000000000002</v>
      </c>
      <c r="H749">
        <v>1.0620000000000001</v>
      </c>
      <c r="I749">
        <v>1.0469999999999999</v>
      </c>
      <c r="J749">
        <v>1.103</v>
      </c>
    </row>
    <row r="750" spans="1:10">
      <c r="A750" t="str">
        <f t="shared" si="11"/>
        <v>44566DAL</v>
      </c>
      <c r="B750" s="1">
        <v>44566</v>
      </c>
      <c r="C750">
        <v>10</v>
      </c>
      <c r="D750" s="2" t="s">
        <v>1176</v>
      </c>
      <c r="E750">
        <v>1.0509999999999999</v>
      </c>
      <c r="F750">
        <v>0.94499999999999995</v>
      </c>
      <c r="G750">
        <v>0.93799999999999994</v>
      </c>
      <c r="H750">
        <v>1.0549999999999999</v>
      </c>
      <c r="I750">
        <v>1.0469999999999999</v>
      </c>
      <c r="J750">
        <v>1.103</v>
      </c>
    </row>
    <row r="751" spans="1:10">
      <c r="A751" t="str">
        <f t="shared" si="11"/>
        <v>44567DAL</v>
      </c>
      <c r="B751" s="1">
        <v>44567</v>
      </c>
      <c r="C751">
        <v>10</v>
      </c>
      <c r="D751" s="2" t="s">
        <v>1176</v>
      </c>
      <c r="E751">
        <v>1.0509999999999999</v>
      </c>
      <c r="F751">
        <v>0.94499999999999995</v>
      </c>
      <c r="G751">
        <v>0.93799999999999994</v>
      </c>
      <c r="H751">
        <v>1.0549999999999999</v>
      </c>
      <c r="I751">
        <v>1.0469999999999999</v>
      </c>
      <c r="J751">
        <v>1.103</v>
      </c>
    </row>
    <row r="752" spans="1:10">
      <c r="A752" t="str">
        <f t="shared" si="11"/>
        <v>44568DAL</v>
      </c>
      <c r="B752" s="1">
        <v>44568</v>
      </c>
      <c r="C752">
        <v>6</v>
      </c>
      <c r="D752" s="2" t="s">
        <v>1176</v>
      </c>
      <c r="E752">
        <v>1.0449999999999999</v>
      </c>
      <c r="F752">
        <v>0.88700000000000001</v>
      </c>
      <c r="G752">
        <v>0.82399999999999995</v>
      </c>
      <c r="H752">
        <v>1.042</v>
      </c>
      <c r="I752">
        <v>1.0469999999999999</v>
      </c>
      <c r="J752">
        <v>1.103</v>
      </c>
    </row>
    <row r="753" spans="1:10">
      <c r="A753" t="str">
        <f t="shared" si="11"/>
        <v>44569DAL</v>
      </c>
      <c r="B753" s="1">
        <v>44569</v>
      </c>
      <c r="C753">
        <v>6</v>
      </c>
      <c r="D753" s="2" t="s">
        <v>1176</v>
      </c>
      <c r="E753">
        <v>1.0449999999999999</v>
      </c>
      <c r="F753">
        <v>0.88700000000000001</v>
      </c>
      <c r="G753">
        <v>0.82399999999999995</v>
      </c>
      <c r="H753">
        <v>1.042</v>
      </c>
      <c r="I753">
        <v>1.0469999999999999</v>
      </c>
      <c r="J753">
        <v>1.103</v>
      </c>
    </row>
    <row r="754" spans="1:10">
      <c r="A754" t="str">
        <f t="shared" si="11"/>
        <v>44570DAL</v>
      </c>
      <c r="B754" s="1">
        <v>44570</v>
      </c>
      <c r="C754">
        <v>5</v>
      </c>
      <c r="D754" s="2" t="s">
        <v>1176</v>
      </c>
      <c r="E754">
        <v>1.0429999999999999</v>
      </c>
      <c r="F754">
        <v>0.91800000000000004</v>
      </c>
      <c r="G754">
        <v>0.98599999999999999</v>
      </c>
      <c r="H754">
        <v>1.042</v>
      </c>
      <c r="I754">
        <v>1.044</v>
      </c>
      <c r="J754">
        <v>1.103</v>
      </c>
    </row>
    <row r="755" spans="1:10">
      <c r="A755" t="str">
        <f t="shared" si="11"/>
        <v>44571DAL</v>
      </c>
      <c r="B755" s="1">
        <v>44571</v>
      </c>
      <c r="C755">
        <v>5</v>
      </c>
      <c r="D755" s="2" t="s">
        <v>1176</v>
      </c>
      <c r="E755">
        <v>1.0429999999999999</v>
      </c>
      <c r="F755">
        <v>0.91800000000000004</v>
      </c>
      <c r="G755">
        <v>0.98599999999999999</v>
      </c>
      <c r="H755">
        <v>1.042</v>
      </c>
      <c r="I755">
        <v>1.044</v>
      </c>
      <c r="J755">
        <v>1.103</v>
      </c>
    </row>
    <row r="756" spans="1:10">
      <c r="A756" t="str">
        <f t="shared" si="11"/>
        <v>44572DAL</v>
      </c>
      <c r="B756" s="1">
        <v>44572</v>
      </c>
      <c r="C756">
        <v>5</v>
      </c>
      <c r="D756" s="2" t="s">
        <v>1176</v>
      </c>
      <c r="E756">
        <v>1.0429999999999999</v>
      </c>
      <c r="F756">
        <v>0.95</v>
      </c>
      <c r="G756">
        <v>1.04</v>
      </c>
      <c r="H756">
        <v>1.042</v>
      </c>
      <c r="I756">
        <v>1.044</v>
      </c>
      <c r="J756">
        <v>1.103</v>
      </c>
    </row>
    <row r="757" spans="1:10">
      <c r="A757" t="str">
        <f t="shared" si="11"/>
        <v>44573DAL</v>
      </c>
      <c r="B757" s="1">
        <v>44573</v>
      </c>
      <c r="C757">
        <v>6</v>
      </c>
      <c r="D757" s="2" t="s">
        <v>1176</v>
      </c>
      <c r="E757">
        <v>1.0429999999999999</v>
      </c>
      <c r="F757">
        <v>0.95</v>
      </c>
      <c r="G757">
        <v>1.04</v>
      </c>
      <c r="H757">
        <v>1.042</v>
      </c>
      <c r="I757">
        <v>1.044</v>
      </c>
      <c r="J757">
        <v>1.103</v>
      </c>
    </row>
    <row r="758" spans="1:10">
      <c r="A758" t="str">
        <f t="shared" si="11"/>
        <v>44574DAL</v>
      </c>
      <c r="B758" s="1">
        <v>44574</v>
      </c>
      <c r="C758">
        <v>6</v>
      </c>
      <c r="D758" s="2" t="s">
        <v>1176</v>
      </c>
      <c r="E758">
        <v>1.0429999999999999</v>
      </c>
      <c r="F758">
        <v>0.95</v>
      </c>
      <c r="G758">
        <v>1.04</v>
      </c>
      <c r="H758">
        <v>1.042</v>
      </c>
      <c r="I758">
        <v>1.044</v>
      </c>
      <c r="J758">
        <v>1.103</v>
      </c>
    </row>
    <row r="759" spans="1:10">
      <c r="A759" t="str">
        <f t="shared" si="11"/>
        <v>44575DAL</v>
      </c>
      <c r="B759" s="1">
        <v>44575</v>
      </c>
      <c r="C759">
        <v>7</v>
      </c>
      <c r="D759" s="2" t="s">
        <v>1176</v>
      </c>
      <c r="E759">
        <v>1.046</v>
      </c>
      <c r="F759">
        <v>1.054</v>
      </c>
      <c r="G759">
        <v>1.1479999999999999</v>
      </c>
      <c r="H759">
        <v>1.042</v>
      </c>
      <c r="I759">
        <v>1.0489999999999999</v>
      </c>
      <c r="J759">
        <v>1.103</v>
      </c>
    </row>
    <row r="760" spans="1:10">
      <c r="A760" t="str">
        <f t="shared" si="11"/>
        <v>44576DAL</v>
      </c>
      <c r="B760" s="1">
        <v>44576</v>
      </c>
      <c r="C760">
        <v>8</v>
      </c>
      <c r="D760" s="2" t="s">
        <v>1176</v>
      </c>
      <c r="E760">
        <v>1.046</v>
      </c>
      <c r="F760">
        <v>1.054</v>
      </c>
      <c r="G760">
        <v>1.1479999999999999</v>
      </c>
      <c r="H760">
        <v>1.042</v>
      </c>
      <c r="I760">
        <v>1.0489999999999999</v>
      </c>
      <c r="J760">
        <v>1.103</v>
      </c>
    </row>
    <row r="761" spans="1:10">
      <c r="A761" t="str">
        <f t="shared" si="11"/>
        <v>44577DAL</v>
      </c>
      <c r="B761" s="1">
        <v>44577</v>
      </c>
      <c r="C761">
        <v>5</v>
      </c>
      <c r="D761" s="2" t="s">
        <v>1176</v>
      </c>
      <c r="E761">
        <v>1.04</v>
      </c>
      <c r="F761">
        <v>0.996</v>
      </c>
      <c r="G761">
        <v>0.82599999999999996</v>
      </c>
      <c r="H761">
        <v>1.042</v>
      </c>
      <c r="I761">
        <v>1.038</v>
      </c>
      <c r="J761">
        <v>1.103</v>
      </c>
    </row>
    <row r="762" spans="1:10">
      <c r="A762" t="str">
        <f t="shared" si="11"/>
        <v>44578DAL</v>
      </c>
      <c r="B762" s="1">
        <v>44578</v>
      </c>
      <c r="C762">
        <v>5</v>
      </c>
      <c r="D762" s="2" t="s">
        <v>1176</v>
      </c>
      <c r="E762">
        <v>1.038</v>
      </c>
      <c r="F762">
        <v>0.97199999999999998</v>
      </c>
      <c r="G762">
        <v>0.96499999999999997</v>
      </c>
      <c r="H762">
        <v>1.0389999999999999</v>
      </c>
      <c r="I762">
        <v>1.038</v>
      </c>
      <c r="J762">
        <v>1.103</v>
      </c>
    </row>
    <row r="763" spans="1:10">
      <c r="A763" t="str">
        <f t="shared" si="11"/>
        <v>44579DAL</v>
      </c>
      <c r="B763" s="1">
        <v>44579</v>
      </c>
      <c r="C763">
        <v>5</v>
      </c>
      <c r="D763" s="2" t="s">
        <v>1176</v>
      </c>
      <c r="E763">
        <v>1.038</v>
      </c>
      <c r="F763">
        <v>0.97199999999999998</v>
      </c>
      <c r="G763">
        <v>0.96499999999999997</v>
      </c>
      <c r="H763">
        <v>1.0389999999999999</v>
      </c>
      <c r="I763">
        <v>1.038</v>
      </c>
      <c r="J763">
        <v>1.103</v>
      </c>
    </row>
    <row r="764" spans="1:10">
      <c r="A764" t="str">
        <f t="shared" si="11"/>
        <v>44580DAL</v>
      </c>
      <c r="B764" s="1">
        <v>44580</v>
      </c>
      <c r="C764">
        <v>4</v>
      </c>
      <c r="D764" s="2" t="s">
        <v>1176</v>
      </c>
      <c r="E764">
        <v>1.0369999999999999</v>
      </c>
      <c r="F764">
        <v>0.93</v>
      </c>
      <c r="G764">
        <v>1.0009999999999999</v>
      </c>
      <c r="H764">
        <v>1.0369999999999999</v>
      </c>
      <c r="I764">
        <v>1.038</v>
      </c>
      <c r="J764">
        <v>1.103</v>
      </c>
    </row>
    <row r="765" spans="1:10">
      <c r="A765" t="str">
        <f t="shared" si="11"/>
        <v>44581DAL</v>
      </c>
      <c r="B765" s="1">
        <v>44581</v>
      </c>
      <c r="C765">
        <v>4</v>
      </c>
      <c r="D765" s="2" t="s">
        <v>1176</v>
      </c>
      <c r="E765">
        <v>1.0369999999999999</v>
      </c>
      <c r="F765">
        <v>0.93</v>
      </c>
      <c r="G765">
        <v>1.0009999999999999</v>
      </c>
      <c r="H765">
        <v>1.0369999999999999</v>
      </c>
      <c r="I765">
        <v>1.038</v>
      </c>
      <c r="J765">
        <v>1.103</v>
      </c>
    </row>
    <row r="766" spans="1:10">
      <c r="A766" t="str">
        <f t="shared" si="11"/>
        <v>44582DAL</v>
      </c>
      <c r="B766" s="1">
        <v>44582</v>
      </c>
      <c r="C766">
        <v>4</v>
      </c>
      <c r="D766" s="2" t="s">
        <v>1176</v>
      </c>
      <c r="E766">
        <v>1.0369999999999999</v>
      </c>
      <c r="F766">
        <v>0.995</v>
      </c>
      <c r="G766">
        <v>1.0189999999999999</v>
      </c>
      <c r="H766">
        <v>1.036</v>
      </c>
      <c r="I766">
        <v>1.038</v>
      </c>
      <c r="J766">
        <v>1.103</v>
      </c>
    </row>
    <row r="767" spans="1:10">
      <c r="A767" t="str">
        <f t="shared" si="11"/>
        <v>44583DAL</v>
      </c>
      <c r="B767" s="1">
        <v>44583</v>
      </c>
      <c r="C767">
        <v>4</v>
      </c>
      <c r="D767" s="2" t="s">
        <v>1176</v>
      </c>
      <c r="E767">
        <v>1.038</v>
      </c>
      <c r="F767">
        <v>1.0309999999999999</v>
      </c>
      <c r="G767">
        <v>1.0720000000000001</v>
      </c>
      <c r="H767">
        <v>1.038</v>
      </c>
      <c r="I767">
        <v>1.038</v>
      </c>
      <c r="J767">
        <v>1.103</v>
      </c>
    </row>
    <row r="768" spans="1:10">
      <c r="A768" t="str">
        <f t="shared" si="11"/>
        <v>44584DAL</v>
      </c>
      <c r="B768" s="1">
        <v>44584</v>
      </c>
      <c r="C768">
        <v>4</v>
      </c>
      <c r="D768" s="2" t="s">
        <v>1176</v>
      </c>
      <c r="E768">
        <v>1.038</v>
      </c>
      <c r="F768">
        <v>1.0309999999999999</v>
      </c>
      <c r="G768">
        <v>1.0720000000000001</v>
      </c>
      <c r="H768">
        <v>1.038</v>
      </c>
      <c r="I768">
        <v>1.038</v>
      </c>
      <c r="J768">
        <v>1.103</v>
      </c>
    </row>
    <row r="769" spans="1:10">
      <c r="A769" t="str">
        <f t="shared" si="11"/>
        <v>44585DAL</v>
      </c>
      <c r="B769" s="1">
        <v>44585</v>
      </c>
      <c r="C769">
        <v>4</v>
      </c>
      <c r="D769" s="2" t="s">
        <v>1176</v>
      </c>
      <c r="E769">
        <v>1.038</v>
      </c>
      <c r="F769">
        <v>1.0309999999999999</v>
      </c>
      <c r="G769">
        <v>1.0720000000000001</v>
      </c>
      <c r="H769">
        <v>1.038</v>
      </c>
      <c r="I769">
        <v>1.038</v>
      </c>
      <c r="J769">
        <v>1.103</v>
      </c>
    </row>
    <row r="770" spans="1:10">
      <c r="A770" t="str">
        <f t="shared" si="11"/>
        <v>44586DAL</v>
      </c>
      <c r="B770" s="1">
        <v>44586</v>
      </c>
      <c r="C770">
        <v>4</v>
      </c>
      <c r="D770" s="2" t="s">
        <v>1176</v>
      </c>
      <c r="E770">
        <v>1.0349999999999999</v>
      </c>
      <c r="F770">
        <v>1.0009999999999999</v>
      </c>
      <c r="G770">
        <v>0.91100000000000003</v>
      </c>
      <c r="H770">
        <v>1.032</v>
      </c>
      <c r="I770">
        <v>1.038</v>
      </c>
      <c r="J770">
        <v>1.103</v>
      </c>
    </row>
    <row r="771" spans="1:10">
      <c r="A771" t="str">
        <f t="shared" ref="A771:A834" si="12">_xlfn.CONCAT(B771,D771)</f>
        <v>44587DAL</v>
      </c>
      <c r="B771" s="1">
        <v>44587</v>
      </c>
      <c r="C771">
        <v>4</v>
      </c>
      <c r="D771" s="2" t="s">
        <v>1176</v>
      </c>
      <c r="E771">
        <v>1.0349999999999999</v>
      </c>
      <c r="F771">
        <v>1.0009999999999999</v>
      </c>
      <c r="G771">
        <v>0.91100000000000003</v>
      </c>
      <c r="H771">
        <v>1.032</v>
      </c>
      <c r="I771">
        <v>1.038</v>
      </c>
      <c r="J771">
        <v>1.103</v>
      </c>
    </row>
    <row r="772" spans="1:10">
      <c r="A772" t="str">
        <f t="shared" si="12"/>
        <v>44588DAL</v>
      </c>
      <c r="B772" s="1">
        <v>44588</v>
      </c>
      <c r="C772">
        <v>5</v>
      </c>
      <c r="D772" s="2" t="s">
        <v>1176</v>
      </c>
      <c r="E772">
        <v>1.04</v>
      </c>
      <c r="F772">
        <v>1.089</v>
      </c>
      <c r="G772">
        <v>1.28</v>
      </c>
      <c r="H772">
        <v>1.032</v>
      </c>
      <c r="I772">
        <v>1.048</v>
      </c>
      <c r="J772">
        <v>1.103</v>
      </c>
    </row>
    <row r="773" spans="1:10">
      <c r="A773" t="str">
        <f t="shared" si="12"/>
        <v>44589DAL</v>
      </c>
      <c r="B773" s="1">
        <v>44589</v>
      </c>
      <c r="C773">
        <v>5</v>
      </c>
      <c r="D773" s="2" t="s">
        <v>1176</v>
      </c>
      <c r="E773">
        <v>1.042</v>
      </c>
      <c r="F773">
        <v>1.101</v>
      </c>
      <c r="G773">
        <v>1.107</v>
      </c>
      <c r="H773">
        <v>1.032</v>
      </c>
      <c r="I773">
        <v>1.0509999999999999</v>
      </c>
      <c r="J773">
        <v>1.103</v>
      </c>
    </row>
    <row r="774" spans="1:10">
      <c r="A774" t="str">
        <f t="shared" si="12"/>
        <v>44590DAL</v>
      </c>
      <c r="B774" s="1">
        <v>44590</v>
      </c>
      <c r="C774">
        <v>5</v>
      </c>
      <c r="D774" s="2" t="s">
        <v>1176</v>
      </c>
      <c r="E774">
        <v>1.042</v>
      </c>
      <c r="F774">
        <v>1.101</v>
      </c>
      <c r="G774">
        <v>1.107</v>
      </c>
      <c r="H774">
        <v>1.032</v>
      </c>
      <c r="I774">
        <v>1.0509999999999999</v>
      </c>
      <c r="J774">
        <v>1.103</v>
      </c>
    </row>
    <row r="775" spans="1:10">
      <c r="A775" t="str">
        <f t="shared" si="12"/>
        <v>44591DAL</v>
      </c>
      <c r="B775" s="1">
        <v>44591</v>
      </c>
      <c r="C775">
        <v>5</v>
      </c>
      <c r="D775" s="2" t="s">
        <v>1176</v>
      </c>
      <c r="E775">
        <v>1.042</v>
      </c>
      <c r="F775">
        <v>1.101</v>
      </c>
      <c r="G775">
        <v>1.107</v>
      </c>
      <c r="H775">
        <v>1.032</v>
      </c>
      <c r="I775">
        <v>1.0509999999999999</v>
      </c>
      <c r="J775">
        <v>1.103</v>
      </c>
    </row>
    <row r="776" spans="1:10">
      <c r="A776" t="str">
        <f t="shared" si="12"/>
        <v>44592DAL</v>
      </c>
      <c r="B776" s="1">
        <v>44592</v>
      </c>
      <c r="C776">
        <v>5</v>
      </c>
      <c r="D776" s="2" t="s">
        <v>1176</v>
      </c>
      <c r="E776">
        <v>1.042</v>
      </c>
      <c r="F776">
        <v>1.1399999999999999</v>
      </c>
      <c r="G776">
        <v>1.0329999999999999</v>
      </c>
      <c r="H776">
        <v>1.032</v>
      </c>
      <c r="I776">
        <v>1.0509999999999999</v>
      </c>
      <c r="J776">
        <v>1.103</v>
      </c>
    </row>
    <row r="777" spans="1:10">
      <c r="A777" t="str">
        <f t="shared" si="12"/>
        <v>44593DAL</v>
      </c>
      <c r="B777" s="1">
        <v>44593</v>
      </c>
      <c r="C777">
        <v>5</v>
      </c>
      <c r="D777" s="2" t="s">
        <v>1176</v>
      </c>
      <c r="E777">
        <v>1.0429999999999999</v>
      </c>
      <c r="F777">
        <v>1.081</v>
      </c>
      <c r="G777">
        <v>1.105</v>
      </c>
      <c r="H777">
        <v>1.032</v>
      </c>
      <c r="I777">
        <v>1.0529999999999999</v>
      </c>
      <c r="J777">
        <v>1.103</v>
      </c>
    </row>
    <row r="778" spans="1:10">
      <c r="A778" t="str">
        <f t="shared" si="12"/>
        <v>44594DAL</v>
      </c>
      <c r="B778" s="1">
        <v>44594</v>
      </c>
      <c r="C778">
        <v>5</v>
      </c>
      <c r="D778" s="2" t="s">
        <v>1176</v>
      </c>
      <c r="E778">
        <v>1.0429999999999999</v>
      </c>
      <c r="F778">
        <v>1.081</v>
      </c>
      <c r="G778">
        <v>1.105</v>
      </c>
      <c r="H778">
        <v>1.032</v>
      </c>
      <c r="I778">
        <v>1.0529999999999999</v>
      </c>
      <c r="J778">
        <v>1.103</v>
      </c>
    </row>
    <row r="779" spans="1:10">
      <c r="A779" t="str">
        <f t="shared" si="12"/>
        <v>44595DAL</v>
      </c>
      <c r="B779" s="1">
        <v>44595</v>
      </c>
      <c r="C779">
        <v>5</v>
      </c>
      <c r="D779" s="2" t="s">
        <v>1176</v>
      </c>
      <c r="E779">
        <v>1.0429999999999999</v>
      </c>
      <c r="F779">
        <v>1.081</v>
      </c>
      <c r="G779">
        <v>1.105</v>
      </c>
      <c r="H779">
        <v>1.032</v>
      </c>
      <c r="I779">
        <v>1.0529999999999999</v>
      </c>
      <c r="J779">
        <v>1.103</v>
      </c>
    </row>
    <row r="780" spans="1:10">
      <c r="A780" t="str">
        <f t="shared" si="12"/>
        <v>44596DAL</v>
      </c>
      <c r="B780" s="1">
        <v>44596</v>
      </c>
      <c r="C780">
        <v>5</v>
      </c>
      <c r="D780" s="2" t="s">
        <v>1176</v>
      </c>
      <c r="E780">
        <v>1.0449999999999999</v>
      </c>
      <c r="F780">
        <v>1.0980000000000001</v>
      </c>
      <c r="G780">
        <v>1.1559999999999999</v>
      </c>
      <c r="H780">
        <v>1.0369999999999999</v>
      </c>
      <c r="I780">
        <v>1.0529999999999999</v>
      </c>
      <c r="J780">
        <v>1.103</v>
      </c>
    </row>
    <row r="781" spans="1:10">
      <c r="A781" t="str">
        <f t="shared" si="12"/>
        <v>44597DAL</v>
      </c>
      <c r="B781" s="1">
        <v>44597</v>
      </c>
      <c r="C781">
        <v>5</v>
      </c>
      <c r="D781" s="2" t="s">
        <v>1176</v>
      </c>
      <c r="E781">
        <v>1.0449999999999999</v>
      </c>
      <c r="F781">
        <v>1.0980000000000001</v>
      </c>
      <c r="G781">
        <v>1.1559999999999999</v>
      </c>
      <c r="H781">
        <v>1.0369999999999999</v>
      </c>
      <c r="I781">
        <v>1.0529999999999999</v>
      </c>
      <c r="J781">
        <v>1.103</v>
      </c>
    </row>
    <row r="782" spans="1:10">
      <c r="A782" t="str">
        <f t="shared" si="12"/>
        <v>44598DAL</v>
      </c>
      <c r="B782" s="1">
        <v>44598</v>
      </c>
      <c r="C782">
        <v>5</v>
      </c>
      <c r="D782" s="2" t="s">
        <v>1176</v>
      </c>
      <c r="E782">
        <v>1.0449999999999999</v>
      </c>
      <c r="F782">
        <v>1.109</v>
      </c>
      <c r="G782">
        <v>1.06</v>
      </c>
      <c r="H782">
        <v>1.038</v>
      </c>
      <c r="I782">
        <v>1.0529999999999999</v>
      </c>
      <c r="J782">
        <v>1.103</v>
      </c>
    </row>
    <row r="783" spans="1:10">
      <c r="A783" t="str">
        <f t="shared" si="12"/>
        <v>44599DAL</v>
      </c>
      <c r="B783" s="1">
        <v>44599</v>
      </c>
      <c r="C783">
        <v>5</v>
      </c>
      <c r="D783" s="2" t="s">
        <v>1176</v>
      </c>
      <c r="E783">
        <v>1.0449999999999999</v>
      </c>
      <c r="F783">
        <v>1.109</v>
      </c>
      <c r="G783">
        <v>1.06</v>
      </c>
      <c r="H783">
        <v>1.038</v>
      </c>
      <c r="I783">
        <v>1.0529999999999999</v>
      </c>
      <c r="J783">
        <v>1.103</v>
      </c>
    </row>
    <row r="784" spans="1:10">
      <c r="A784" t="str">
        <f t="shared" si="12"/>
        <v>44600DAL</v>
      </c>
      <c r="B784" s="1">
        <v>44600</v>
      </c>
      <c r="C784">
        <v>5</v>
      </c>
      <c r="D784" s="2" t="s">
        <v>1176</v>
      </c>
      <c r="E784">
        <v>1.044</v>
      </c>
      <c r="F784">
        <v>1.0569999999999999</v>
      </c>
      <c r="G784">
        <v>0.95099999999999996</v>
      </c>
      <c r="H784">
        <v>1.0349999999999999</v>
      </c>
      <c r="I784">
        <v>1.0529999999999999</v>
      </c>
      <c r="J784">
        <v>1.103</v>
      </c>
    </row>
    <row r="785" spans="1:10">
      <c r="A785" t="str">
        <f t="shared" si="12"/>
        <v>44601DAL</v>
      </c>
      <c r="B785" s="1">
        <v>44601</v>
      </c>
      <c r="C785">
        <v>5</v>
      </c>
      <c r="D785" s="2" t="s">
        <v>1176</v>
      </c>
      <c r="E785">
        <v>1.044</v>
      </c>
      <c r="F785">
        <v>1.0569999999999999</v>
      </c>
      <c r="G785">
        <v>0.95099999999999996</v>
      </c>
      <c r="H785">
        <v>1.0349999999999999</v>
      </c>
      <c r="I785">
        <v>1.0529999999999999</v>
      </c>
      <c r="J785">
        <v>1.103</v>
      </c>
    </row>
    <row r="786" spans="1:10">
      <c r="A786" t="str">
        <f t="shared" si="12"/>
        <v>44490DEN</v>
      </c>
      <c r="B786" s="1">
        <v>44490</v>
      </c>
      <c r="D786" s="2" t="s">
        <v>1177</v>
      </c>
      <c r="J786">
        <v>1.1000000000000001</v>
      </c>
    </row>
    <row r="787" spans="1:10">
      <c r="A787" t="str">
        <f t="shared" si="12"/>
        <v>44491DEN</v>
      </c>
      <c r="B787" s="1">
        <v>44491</v>
      </c>
      <c r="C787">
        <v>8</v>
      </c>
      <c r="D787" s="2" t="s">
        <v>1177</v>
      </c>
      <c r="E787">
        <v>0.96899999999999997</v>
      </c>
      <c r="F787">
        <v>0.96899999999999997</v>
      </c>
      <c r="G787">
        <v>0.96899999999999997</v>
      </c>
      <c r="I787">
        <v>0.96899999999999997</v>
      </c>
      <c r="J787">
        <v>1.1000000000000001</v>
      </c>
    </row>
    <row r="788" spans="1:10">
      <c r="A788" t="str">
        <f t="shared" si="12"/>
        <v>44492DEN</v>
      </c>
      <c r="B788" s="1">
        <v>44492</v>
      </c>
      <c r="C788">
        <v>10</v>
      </c>
      <c r="D788" s="2" t="s">
        <v>1177</v>
      </c>
      <c r="E788">
        <v>0.96899999999999997</v>
      </c>
      <c r="F788">
        <v>0.96899999999999997</v>
      </c>
      <c r="G788">
        <v>0.96899999999999997</v>
      </c>
      <c r="I788">
        <v>0.96899999999999997</v>
      </c>
      <c r="J788">
        <v>1.1000000000000001</v>
      </c>
    </row>
    <row r="789" spans="1:10">
      <c r="A789" t="str">
        <f t="shared" si="12"/>
        <v>44493DEN</v>
      </c>
      <c r="B789" s="1">
        <v>44493</v>
      </c>
      <c r="C789">
        <v>6</v>
      </c>
      <c r="D789" s="2" t="s">
        <v>1177</v>
      </c>
      <c r="E789">
        <v>0.94899999999999995</v>
      </c>
      <c r="F789">
        <v>0.94899999999999995</v>
      </c>
      <c r="G789">
        <v>0.93</v>
      </c>
      <c r="H789">
        <v>0.93</v>
      </c>
      <c r="I789">
        <v>0.96899999999999997</v>
      </c>
      <c r="J789">
        <v>1.1000000000000001</v>
      </c>
    </row>
    <row r="790" spans="1:10">
      <c r="A790" t="str">
        <f t="shared" si="12"/>
        <v>44494DEN</v>
      </c>
      <c r="B790" s="1">
        <v>44494</v>
      </c>
      <c r="C790">
        <v>8</v>
      </c>
      <c r="D790" s="2" t="s">
        <v>1177</v>
      </c>
      <c r="E790">
        <v>0.94899999999999995</v>
      </c>
      <c r="F790">
        <v>0.94899999999999995</v>
      </c>
      <c r="G790">
        <v>0.93</v>
      </c>
      <c r="H790">
        <v>0.93</v>
      </c>
      <c r="I790">
        <v>0.96899999999999997</v>
      </c>
      <c r="J790">
        <v>1.1000000000000001</v>
      </c>
    </row>
    <row r="791" spans="1:10">
      <c r="A791" t="str">
        <f t="shared" si="12"/>
        <v>44495DEN</v>
      </c>
      <c r="B791" s="1">
        <v>44495</v>
      </c>
      <c r="C791">
        <v>8</v>
      </c>
      <c r="D791" s="2" t="s">
        <v>1177</v>
      </c>
      <c r="E791">
        <v>0.94899999999999995</v>
      </c>
      <c r="F791">
        <v>0.94899999999999995</v>
      </c>
      <c r="G791">
        <v>0.93</v>
      </c>
      <c r="H791">
        <v>0.93</v>
      </c>
      <c r="I791">
        <v>0.96899999999999997</v>
      </c>
      <c r="J791">
        <v>1.1000000000000001</v>
      </c>
    </row>
    <row r="792" spans="1:10">
      <c r="A792" t="str">
        <f t="shared" si="12"/>
        <v>44496DEN</v>
      </c>
      <c r="B792" s="1">
        <v>44496</v>
      </c>
      <c r="C792">
        <v>6</v>
      </c>
      <c r="D792" s="2" t="s">
        <v>1177</v>
      </c>
      <c r="E792">
        <v>0.96399999999999997</v>
      </c>
      <c r="F792">
        <v>0.96399999999999997</v>
      </c>
      <c r="G792">
        <v>0.99399999999999999</v>
      </c>
      <c r="H792">
        <v>0.96099999999999997</v>
      </c>
      <c r="I792">
        <v>0.96899999999999997</v>
      </c>
      <c r="J792">
        <v>1.1000000000000001</v>
      </c>
    </row>
    <row r="793" spans="1:10">
      <c r="A793" t="str">
        <f t="shared" si="12"/>
        <v>44497DEN</v>
      </c>
      <c r="B793" s="1">
        <v>44497</v>
      </c>
      <c r="C793">
        <v>11</v>
      </c>
      <c r="D793" s="2" t="s">
        <v>1177</v>
      </c>
      <c r="E793">
        <v>1.018</v>
      </c>
      <c r="F793">
        <v>1.0349999999999999</v>
      </c>
      <c r="G793">
        <v>1.1779999999999999</v>
      </c>
      <c r="H793">
        <v>0.96099999999999997</v>
      </c>
      <c r="I793">
        <v>1.0740000000000001</v>
      </c>
      <c r="J793">
        <v>1.1000000000000001</v>
      </c>
    </row>
    <row r="794" spans="1:10">
      <c r="A794" t="str">
        <f t="shared" si="12"/>
        <v>44498DEN</v>
      </c>
      <c r="B794" s="1">
        <v>44498</v>
      </c>
      <c r="C794">
        <v>12</v>
      </c>
      <c r="D794" s="2" t="s">
        <v>1177</v>
      </c>
      <c r="E794">
        <v>1.018</v>
      </c>
      <c r="F794">
        <v>1.0349999999999999</v>
      </c>
      <c r="G794">
        <v>1.1779999999999999</v>
      </c>
      <c r="H794">
        <v>0.96099999999999997</v>
      </c>
      <c r="I794">
        <v>1.0740000000000001</v>
      </c>
      <c r="J794">
        <v>1.1000000000000001</v>
      </c>
    </row>
    <row r="795" spans="1:10">
      <c r="A795" t="str">
        <f t="shared" si="12"/>
        <v>44499DEN</v>
      </c>
      <c r="B795" s="1">
        <v>44499</v>
      </c>
      <c r="C795">
        <v>10</v>
      </c>
      <c r="D795" s="2" t="s">
        <v>1177</v>
      </c>
      <c r="E795">
        <v>1.018</v>
      </c>
      <c r="F795">
        <v>1.0349999999999999</v>
      </c>
      <c r="G795">
        <v>1.1779999999999999</v>
      </c>
      <c r="H795">
        <v>0.96099999999999997</v>
      </c>
      <c r="I795">
        <v>1.0740000000000001</v>
      </c>
      <c r="J795">
        <v>1.1000000000000001</v>
      </c>
    </row>
    <row r="796" spans="1:10">
      <c r="A796" t="str">
        <f t="shared" si="12"/>
        <v>44500DEN</v>
      </c>
      <c r="B796" s="1">
        <v>44500</v>
      </c>
      <c r="C796">
        <v>3</v>
      </c>
      <c r="D796" s="2" t="s">
        <v>1177</v>
      </c>
      <c r="E796">
        <v>0.96199999999999997</v>
      </c>
      <c r="F796">
        <v>0.97</v>
      </c>
      <c r="G796">
        <v>0.73499999999999999</v>
      </c>
      <c r="H796">
        <v>0.88600000000000001</v>
      </c>
      <c r="I796">
        <v>1.0740000000000001</v>
      </c>
      <c r="J796">
        <v>1.1000000000000001</v>
      </c>
    </row>
    <row r="797" spans="1:10">
      <c r="A797" t="str">
        <f t="shared" si="12"/>
        <v>44501DEN</v>
      </c>
      <c r="B797" s="1">
        <v>44501</v>
      </c>
      <c r="C797">
        <v>3</v>
      </c>
      <c r="D797" s="2" t="s">
        <v>1177</v>
      </c>
      <c r="E797">
        <v>0.95499999999999996</v>
      </c>
      <c r="F797">
        <v>0.94599999999999995</v>
      </c>
      <c r="G797">
        <v>0.92</v>
      </c>
      <c r="H797">
        <v>0.88600000000000001</v>
      </c>
      <c r="I797">
        <v>1.024</v>
      </c>
      <c r="J797">
        <v>1.1000000000000001</v>
      </c>
    </row>
    <row r="798" spans="1:10">
      <c r="A798" t="str">
        <f t="shared" si="12"/>
        <v>44502DEN</v>
      </c>
      <c r="B798" s="1">
        <v>44502</v>
      </c>
      <c r="C798">
        <v>2</v>
      </c>
      <c r="D798" s="2" t="s">
        <v>1177</v>
      </c>
      <c r="E798">
        <v>0.95499999999999996</v>
      </c>
      <c r="F798">
        <v>0.94599999999999995</v>
      </c>
      <c r="G798">
        <v>0.92</v>
      </c>
      <c r="H798">
        <v>0.88600000000000001</v>
      </c>
      <c r="I798">
        <v>1.024</v>
      </c>
      <c r="J798">
        <v>1.1000000000000001</v>
      </c>
    </row>
    <row r="799" spans="1:10">
      <c r="A799" t="str">
        <f t="shared" si="12"/>
        <v>44503DEN</v>
      </c>
      <c r="B799" s="1">
        <v>44503</v>
      </c>
      <c r="C799">
        <v>3</v>
      </c>
      <c r="D799" s="2" t="s">
        <v>1177</v>
      </c>
      <c r="E799">
        <v>0.96699999999999997</v>
      </c>
      <c r="F799">
        <v>0.89900000000000002</v>
      </c>
      <c r="G799">
        <v>1.042</v>
      </c>
      <c r="H799">
        <v>0.88600000000000001</v>
      </c>
      <c r="I799">
        <v>1.0289999999999999</v>
      </c>
      <c r="J799">
        <v>1.1000000000000001</v>
      </c>
    </row>
    <row r="800" spans="1:10">
      <c r="A800" t="str">
        <f t="shared" si="12"/>
        <v>44504DEN</v>
      </c>
      <c r="B800" s="1">
        <v>44504</v>
      </c>
      <c r="C800">
        <v>3</v>
      </c>
      <c r="D800" s="2" t="s">
        <v>1177</v>
      </c>
      <c r="E800">
        <v>0.96699999999999997</v>
      </c>
      <c r="F800">
        <v>0.89900000000000002</v>
      </c>
      <c r="G800">
        <v>1.042</v>
      </c>
      <c r="H800">
        <v>0.88600000000000001</v>
      </c>
      <c r="I800">
        <v>1.0289999999999999</v>
      </c>
      <c r="J800">
        <v>1.1000000000000001</v>
      </c>
    </row>
    <row r="801" spans="1:10">
      <c r="A801" t="str">
        <f t="shared" si="12"/>
        <v>44505DEN</v>
      </c>
      <c r="B801" s="1">
        <v>44505</v>
      </c>
      <c r="C801">
        <v>4</v>
      </c>
      <c r="D801" s="2" t="s">
        <v>1177</v>
      </c>
      <c r="E801">
        <v>0.98399999999999999</v>
      </c>
      <c r="F801">
        <v>1.0229999999999999</v>
      </c>
      <c r="G801">
        <v>1.109</v>
      </c>
      <c r="H801">
        <v>0.88600000000000001</v>
      </c>
      <c r="I801">
        <v>1.044</v>
      </c>
      <c r="J801">
        <v>1.1000000000000001</v>
      </c>
    </row>
    <row r="802" spans="1:10">
      <c r="A802" t="str">
        <f t="shared" si="12"/>
        <v>44506DEN</v>
      </c>
      <c r="B802" s="1">
        <v>44506</v>
      </c>
      <c r="C802">
        <v>4</v>
      </c>
      <c r="D802" s="2" t="s">
        <v>1177</v>
      </c>
      <c r="E802">
        <v>0.98399999999999999</v>
      </c>
      <c r="F802">
        <v>1.0229999999999999</v>
      </c>
      <c r="G802">
        <v>1.109</v>
      </c>
      <c r="H802">
        <v>0.88600000000000001</v>
      </c>
      <c r="I802">
        <v>1.044</v>
      </c>
      <c r="J802">
        <v>1.1000000000000001</v>
      </c>
    </row>
    <row r="803" spans="1:10">
      <c r="A803" t="str">
        <f t="shared" si="12"/>
        <v>44507DEN</v>
      </c>
      <c r="B803" s="1">
        <v>44507</v>
      </c>
      <c r="C803">
        <v>5</v>
      </c>
      <c r="D803" s="2" t="s">
        <v>1177</v>
      </c>
      <c r="E803">
        <v>0.98399999999999999</v>
      </c>
      <c r="F803">
        <v>1.0229999999999999</v>
      </c>
      <c r="G803">
        <v>1.109</v>
      </c>
      <c r="H803">
        <v>0.88600000000000001</v>
      </c>
      <c r="I803">
        <v>1.044</v>
      </c>
      <c r="J803">
        <v>1.1000000000000001</v>
      </c>
    </row>
    <row r="804" spans="1:10">
      <c r="A804" t="str">
        <f t="shared" si="12"/>
        <v>44508DEN</v>
      </c>
      <c r="B804" s="1">
        <v>44508</v>
      </c>
      <c r="C804">
        <v>3</v>
      </c>
      <c r="D804" s="2" t="s">
        <v>1177</v>
      </c>
      <c r="E804">
        <v>0.98199999999999998</v>
      </c>
      <c r="F804">
        <v>1.0389999999999999</v>
      </c>
      <c r="G804">
        <v>0.96699999999999997</v>
      </c>
      <c r="H804">
        <v>0.90500000000000003</v>
      </c>
      <c r="I804">
        <v>1.044</v>
      </c>
      <c r="J804">
        <v>1.1000000000000001</v>
      </c>
    </row>
    <row r="805" spans="1:10">
      <c r="A805" t="str">
        <f t="shared" si="12"/>
        <v>44509DEN</v>
      </c>
      <c r="B805" s="1">
        <v>44509</v>
      </c>
      <c r="C805">
        <v>3</v>
      </c>
      <c r="D805" s="2" t="s">
        <v>1177</v>
      </c>
      <c r="E805">
        <v>0.98199999999999998</v>
      </c>
      <c r="F805">
        <v>1.0389999999999999</v>
      </c>
      <c r="G805">
        <v>0.96699999999999997</v>
      </c>
      <c r="H805">
        <v>0.90500000000000003</v>
      </c>
      <c r="I805">
        <v>1.044</v>
      </c>
      <c r="J805">
        <v>1.1000000000000001</v>
      </c>
    </row>
    <row r="806" spans="1:10">
      <c r="A806" t="str">
        <f t="shared" si="12"/>
        <v>44510DEN</v>
      </c>
      <c r="B806" s="1">
        <v>44510</v>
      </c>
      <c r="C806">
        <v>3</v>
      </c>
      <c r="D806" s="2" t="s">
        <v>1177</v>
      </c>
      <c r="E806">
        <v>0.98199999999999998</v>
      </c>
      <c r="F806">
        <v>1.016</v>
      </c>
      <c r="G806">
        <v>0.97299999999999998</v>
      </c>
      <c r="H806">
        <v>0.91900000000000004</v>
      </c>
      <c r="I806">
        <v>1.044</v>
      </c>
      <c r="J806">
        <v>1.1000000000000001</v>
      </c>
    </row>
    <row r="807" spans="1:10">
      <c r="A807" t="str">
        <f t="shared" si="12"/>
        <v>44511DEN</v>
      </c>
      <c r="B807" s="1">
        <v>44511</v>
      </c>
      <c r="C807">
        <v>2</v>
      </c>
      <c r="D807" s="2" t="s">
        <v>1177</v>
      </c>
      <c r="E807">
        <v>0.98199999999999998</v>
      </c>
      <c r="F807">
        <v>1.016</v>
      </c>
      <c r="G807">
        <v>0.97299999999999998</v>
      </c>
      <c r="H807">
        <v>0.91900000000000004</v>
      </c>
      <c r="I807">
        <v>1.044</v>
      </c>
      <c r="J807">
        <v>1.1000000000000001</v>
      </c>
    </row>
    <row r="808" spans="1:10">
      <c r="A808" t="str">
        <f t="shared" si="12"/>
        <v>44512DEN</v>
      </c>
      <c r="B808" s="1">
        <v>44512</v>
      </c>
      <c r="C808">
        <v>2</v>
      </c>
      <c r="D808" s="2" t="s">
        <v>1177</v>
      </c>
      <c r="E808">
        <v>0.98699999999999999</v>
      </c>
      <c r="F808">
        <v>0.996</v>
      </c>
      <c r="G808">
        <v>1.05</v>
      </c>
      <c r="H808">
        <v>0.93899999999999995</v>
      </c>
      <c r="I808">
        <v>1.044</v>
      </c>
      <c r="J808">
        <v>1.1000000000000001</v>
      </c>
    </row>
    <row r="809" spans="1:10">
      <c r="A809" t="str">
        <f t="shared" si="12"/>
        <v>44513DEN</v>
      </c>
      <c r="B809" s="1">
        <v>44513</v>
      </c>
      <c r="C809">
        <v>2</v>
      </c>
      <c r="D809" s="2" t="s">
        <v>1177</v>
      </c>
      <c r="E809">
        <v>0.98699999999999999</v>
      </c>
      <c r="F809">
        <v>0.996</v>
      </c>
      <c r="G809">
        <v>1.05</v>
      </c>
      <c r="H809">
        <v>0.93899999999999995</v>
      </c>
      <c r="I809">
        <v>1.044</v>
      </c>
      <c r="J809">
        <v>1.1000000000000001</v>
      </c>
    </row>
    <row r="810" spans="1:10">
      <c r="A810" t="str">
        <f t="shared" si="12"/>
        <v>44514DEN</v>
      </c>
      <c r="B810" s="1">
        <v>44514</v>
      </c>
      <c r="C810">
        <v>2</v>
      </c>
      <c r="D810" s="2" t="s">
        <v>1177</v>
      </c>
      <c r="E810">
        <v>0.98699999999999999</v>
      </c>
      <c r="F810">
        <v>1.0029999999999999</v>
      </c>
      <c r="G810">
        <v>0.98699999999999999</v>
      </c>
      <c r="H810">
        <v>0.94599999999999995</v>
      </c>
      <c r="I810">
        <v>1.044</v>
      </c>
      <c r="J810">
        <v>1.1000000000000001</v>
      </c>
    </row>
    <row r="811" spans="1:10">
      <c r="A811" t="str">
        <f t="shared" si="12"/>
        <v>44515DEN</v>
      </c>
      <c r="B811" s="1">
        <v>44515</v>
      </c>
      <c r="C811">
        <v>2</v>
      </c>
      <c r="D811" s="2" t="s">
        <v>1177</v>
      </c>
      <c r="E811">
        <v>0.98699999999999999</v>
      </c>
      <c r="F811">
        <v>1.0029999999999999</v>
      </c>
      <c r="G811">
        <v>0.98699999999999999</v>
      </c>
      <c r="H811">
        <v>0.94599999999999995</v>
      </c>
      <c r="I811">
        <v>1.044</v>
      </c>
      <c r="J811">
        <v>1.1000000000000001</v>
      </c>
    </row>
    <row r="812" spans="1:10">
      <c r="A812" t="str">
        <f t="shared" si="12"/>
        <v>44516DEN</v>
      </c>
      <c r="B812" s="1">
        <v>44516</v>
      </c>
      <c r="C812">
        <v>2</v>
      </c>
      <c r="D812" s="2" t="s">
        <v>1177</v>
      </c>
      <c r="E812">
        <v>0.99</v>
      </c>
      <c r="F812">
        <v>1.0209999999999999</v>
      </c>
      <c r="G812">
        <v>1.028</v>
      </c>
      <c r="H812">
        <v>0.95599999999999996</v>
      </c>
      <c r="I812">
        <v>1.044</v>
      </c>
      <c r="J812">
        <v>1.1000000000000001</v>
      </c>
    </row>
    <row r="813" spans="1:10">
      <c r="A813" t="str">
        <f t="shared" si="12"/>
        <v>44517DEN</v>
      </c>
      <c r="B813" s="1">
        <v>44517</v>
      </c>
      <c r="C813">
        <v>3</v>
      </c>
      <c r="D813" s="2" t="s">
        <v>1177</v>
      </c>
      <c r="E813">
        <v>1.0029999999999999</v>
      </c>
      <c r="F813">
        <v>1.0649999999999999</v>
      </c>
      <c r="G813">
        <v>1.1819999999999999</v>
      </c>
      <c r="H813">
        <v>0.95599999999999996</v>
      </c>
      <c r="I813">
        <v>1.0660000000000001</v>
      </c>
      <c r="J813">
        <v>1.1000000000000001</v>
      </c>
    </row>
    <row r="814" spans="1:10">
      <c r="A814" t="str">
        <f t="shared" si="12"/>
        <v>44518DEN</v>
      </c>
      <c r="B814" s="1">
        <v>44518</v>
      </c>
      <c r="C814">
        <v>3</v>
      </c>
      <c r="D814" s="2" t="s">
        <v>1177</v>
      </c>
      <c r="E814">
        <v>1.0029999999999999</v>
      </c>
      <c r="F814">
        <v>1.0649999999999999</v>
      </c>
      <c r="G814">
        <v>1.1819999999999999</v>
      </c>
      <c r="H814">
        <v>0.95599999999999996</v>
      </c>
      <c r="I814">
        <v>1.0660000000000001</v>
      </c>
      <c r="J814">
        <v>1.1000000000000001</v>
      </c>
    </row>
    <row r="815" spans="1:10">
      <c r="A815" t="str">
        <f t="shared" si="12"/>
        <v>44519DEN</v>
      </c>
      <c r="B815" s="1">
        <v>44519</v>
      </c>
      <c r="C815">
        <v>3</v>
      </c>
      <c r="D815" s="2" t="s">
        <v>1177</v>
      </c>
      <c r="E815">
        <v>1.0029999999999999</v>
      </c>
      <c r="F815">
        <v>1.0649999999999999</v>
      </c>
      <c r="G815">
        <v>1.1819999999999999</v>
      </c>
      <c r="H815">
        <v>0.95599999999999996</v>
      </c>
      <c r="I815">
        <v>1.0660000000000001</v>
      </c>
      <c r="J815">
        <v>1.1000000000000001</v>
      </c>
    </row>
    <row r="816" spans="1:10">
      <c r="A816" t="str">
        <f t="shared" si="12"/>
        <v>44520DEN</v>
      </c>
      <c r="B816" s="1">
        <v>44520</v>
      </c>
      <c r="C816">
        <v>4</v>
      </c>
      <c r="D816" s="2" t="s">
        <v>1177</v>
      </c>
      <c r="E816">
        <v>1.008</v>
      </c>
      <c r="F816">
        <v>1.0940000000000001</v>
      </c>
      <c r="G816">
        <v>1.071</v>
      </c>
      <c r="H816">
        <v>0.96799999999999997</v>
      </c>
      <c r="I816">
        <v>1.0660000000000001</v>
      </c>
      <c r="J816">
        <v>1.1000000000000001</v>
      </c>
    </row>
    <row r="817" spans="1:10">
      <c r="A817" t="str">
        <f t="shared" si="12"/>
        <v>44521DEN</v>
      </c>
      <c r="B817" s="1">
        <v>44521</v>
      </c>
      <c r="C817">
        <v>6</v>
      </c>
      <c r="D817" s="2" t="s">
        <v>1177</v>
      </c>
      <c r="E817">
        <v>1.0169999999999999</v>
      </c>
      <c r="F817">
        <v>1.137</v>
      </c>
      <c r="G817">
        <v>1.1579999999999999</v>
      </c>
      <c r="H817">
        <v>0.98699999999999999</v>
      </c>
      <c r="I817">
        <v>1.0660000000000001</v>
      </c>
      <c r="J817">
        <v>1.1000000000000001</v>
      </c>
    </row>
    <row r="818" spans="1:10">
      <c r="A818" t="str">
        <f t="shared" si="12"/>
        <v>44522DEN</v>
      </c>
      <c r="B818" s="1">
        <v>44522</v>
      </c>
      <c r="C818">
        <v>5</v>
      </c>
      <c r="D818" s="2" t="s">
        <v>1177</v>
      </c>
      <c r="E818">
        <v>1.0169999999999999</v>
      </c>
      <c r="F818">
        <v>1.137</v>
      </c>
      <c r="G818">
        <v>1.1579999999999999</v>
      </c>
      <c r="H818">
        <v>0.98699999999999999</v>
      </c>
      <c r="I818">
        <v>1.0660000000000001</v>
      </c>
      <c r="J818">
        <v>1.1000000000000001</v>
      </c>
    </row>
    <row r="819" spans="1:10">
      <c r="A819" t="str">
        <f t="shared" si="12"/>
        <v>44523DEN</v>
      </c>
      <c r="B819" s="1">
        <v>44523</v>
      </c>
      <c r="C819">
        <v>11</v>
      </c>
      <c r="D819" s="2" t="s">
        <v>1177</v>
      </c>
      <c r="E819">
        <v>1.03</v>
      </c>
      <c r="F819">
        <v>1.157</v>
      </c>
      <c r="G819">
        <v>1.2370000000000001</v>
      </c>
      <c r="H819">
        <v>0.98699999999999999</v>
      </c>
      <c r="I819">
        <v>1.091</v>
      </c>
      <c r="J819">
        <v>1.1000000000000001</v>
      </c>
    </row>
    <row r="820" spans="1:10">
      <c r="A820" t="str">
        <f t="shared" si="12"/>
        <v>44524DEN</v>
      </c>
      <c r="B820" s="1">
        <v>44524</v>
      </c>
      <c r="C820">
        <v>12</v>
      </c>
      <c r="D820" s="2" t="s">
        <v>1177</v>
      </c>
      <c r="E820">
        <v>1.03</v>
      </c>
      <c r="F820">
        <v>1.157</v>
      </c>
      <c r="G820">
        <v>1.2370000000000001</v>
      </c>
      <c r="H820">
        <v>0.98699999999999999</v>
      </c>
      <c r="I820">
        <v>1.091</v>
      </c>
      <c r="J820">
        <v>1.1000000000000001</v>
      </c>
    </row>
    <row r="821" spans="1:10">
      <c r="A821" t="str">
        <f t="shared" si="12"/>
        <v>44525DEN</v>
      </c>
      <c r="B821" s="1">
        <v>44525</v>
      </c>
      <c r="C821">
        <v>14</v>
      </c>
      <c r="D821" s="2" t="s">
        <v>1177</v>
      </c>
      <c r="E821">
        <v>1.042</v>
      </c>
      <c r="F821">
        <v>1.216</v>
      </c>
      <c r="G821">
        <v>1.254</v>
      </c>
      <c r="H821">
        <v>0.98699999999999999</v>
      </c>
      <c r="I821">
        <v>1.1100000000000001</v>
      </c>
      <c r="J821">
        <v>1.1000000000000001</v>
      </c>
    </row>
    <row r="822" spans="1:10">
      <c r="A822" t="str">
        <f t="shared" si="12"/>
        <v>44526DEN</v>
      </c>
      <c r="B822" s="1">
        <v>44526</v>
      </c>
      <c r="C822">
        <v>14</v>
      </c>
      <c r="D822" s="2" t="s">
        <v>1177</v>
      </c>
      <c r="E822">
        <v>1.042</v>
      </c>
      <c r="F822">
        <v>1.216</v>
      </c>
      <c r="G822">
        <v>1.254</v>
      </c>
      <c r="H822">
        <v>0.98699999999999999</v>
      </c>
      <c r="I822">
        <v>1.1100000000000001</v>
      </c>
      <c r="J822">
        <v>1.1000000000000001</v>
      </c>
    </row>
    <row r="823" spans="1:10">
      <c r="A823" t="str">
        <f t="shared" si="12"/>
        <v>44527DEN</v>
      </c>
      <c r="B823" s="1">
        <v>44527</v>
      </c>
      <c r="C823">
        <v>14</v>
      </c>
      <c r="D823" s="2" t="s">
        <v>1177</v>
      </c>
      <c r="E823">
        <v>1.042</v>
      </c>
      <c r="F823">
        <v>1.216</v>
      </c>
      <c r="G823">
        <v>1.254</v>
      </c>
      <c r="H823">
        <v>0.98699999999999999</v>
      </c>
      <c r="I823">
        <v>1.1100000000000001</v>
      </c>
      <c r="J823">
        <v>1.1000000000000001</v>
      </c>
    </row>
    <row r="824" spans="1:10">
      <c r="A824" t="str">
        <f t="shared" si="12"/>
        <v>44528DEN</v>
      </c>
      <c r="B824" s="1">
        <v>44528</v>
      </c>
      <c r="C824">
        <v>15</v>
      </c>
      <c r="D824" s="2" t="s">
        <v>1177</v>
      </c>
      <c r="E824">
        <v>1.052</v>
      </c>
      <c r="F824">
        <v>1.236</v>
      </c>
      <c r="G824">
        <v>1.2170000000000001</v>
      </c>
      <c r="H824">
        <v>1.008</v>
      </c>
      <c r="I824">
        <v>1.1100000000000001</v>
      </c>
      <c r="J824">
        <v>1.1000000000000001</v>
      </c>
    </row>
    <row r="825" spans="1:10">
      <c r="A825" t="str">
        <f t="shared" si="12"/>
        <v>44529DEN</v>
      </c>
      <c r="B825" s="1">
        <v>44529</v>
      </c>
      <c r="C825">
        <v>16</v>
      </c>
      <c r="D825" s="2" t="s">
        <v>1177</v>
      </c>
      <c r="E825">
        <v>1.052</v>
      </c>
      <c r="F825">
        <v>1.236</v>
      </c>
      <c r="G825">
        <v>1.2170000000000001</v>
      </c>
      <c r="H825">
        <v>1.008</v>
      </c>
      <c r="I825">
        <v>1.1100000000000001</v>
      </c>
      <c r="J825">
        <v>1.1000000000000001</v>
      </c>
    </row>
    <row r="826" spans="1:10">
      <c r="A826" t="str">
        <f t="shared" si="12"/>
        <v>44530DEN</v>
      </c>
      <c r="B826" s="1">
        <v>44530</v>
      </c>
      <c r="C826">
        <v>16</v>
      </c>
      <c r="D826" s="2" t="s">
        <v>1177</v>
      </c>
      <c r="E826">
        <v>1.052</v>
      </c>
      <c r="F826">
        <v>1.236</v>
      </c>
      <c r="G826">
        <v>1.2170000000000001</v>
      </c>
      <c r="H826">
        <v>1.008</v>
      </c>
      <c r="I826">
        <v>1.1100000000000001</v>
      </c>
      <c r="J826">
        <v>1.1000000000000001</v>
      </c>
    </row>
    <row r="827" spans="1:10">
      <c r="A827" t="str">
        <f t="shared" si="12"/>
        <v>44531DEN</v>
      </c>
      <c r="B827" s="1">
        <v>44531</v>
      </c>
      <c r="C827">
        <v>19</v>
      </c>
      <c r="D827" s="2" t="s">
        <v>1177</v>
      </c>
      <c r="E827">
        <v>1.0580000000000001</v>
      </c>
      <c r="F827">
        <v>1.22</v>
      </c>
      <c r="G827">
        <v>1.1870000000000001</v>
      </c>
      <c r="H827">
        <v>1.008</v>
      </c>
      <c r="I827">
        <v>1.1180000000000001</v>
      </c>
      <c r="J827">
        <v>1.1000000000000001</v>
      </c>
    </row>
    <row r="828" spans="1:10">
      <c r="A828" t="str">
        <f t="shared" si="12"/>
        <v>44532DEN</v>
      </c>
      <c r="B828" s="1">
        <v>44532</v>
      </c>
      <c r="C828">
        <v>19</v>
      </c>
      <c r="D828" s="2" t="s">
        <v>1177</v>
      </c>
      <c r="E828">
        <v>1.0580000000000001</v>
      </c>
      <c r="F828">
        <v>1.22</v>
      </c>
      <c r="G828">
        <v>1.1870000000000001</v>
      </c>
      <c r="H828">
        <v>1.008</v>
      </c>
      <c r="I828">
        <v>1.1180000000000001</v>
      </c>
      <c r="J828">
        <v>1.1000000000000001</v>
      </c>
    </row>
    <row r="829" spans="1:10">
      <c r="A829" t="str">
        <f t="shared" si="12"/>
        <v>44533DEN</v>
      </c>
      <c r="B829" s="1">
        <v>44533</v>
      </c>
      <c r="C829">
        <v>19</v>
      </c>
      <c r="D829" s="2" t="s">
        <v>1177</v>
      </c>
      <c r="E829">
        <v>1.0580000000000001</v>
      </c>
      <c r="F829">
        <v>1.149</v>
      </c>
      <c r="G829">
        <v>1.0489999999999999</v>
      </c>
      <c r="H829">
        <v>1.008</v>
      </c>
      <c r="I829">
        <v>1.111</v>
      </c>
      <c r="J829">
        <v>1.1000000000000001</v>
      </c>
    </row>
    <row r="830" spans="1:10">
      <c r="A830" t="str">
        <f t="shared" si="12"/>
        <v>44534DEN</v>
      </c>
      <c r="B830" s="1">
        <v>44534</v>
      </c>
      <c r="C830">
        <v>17</v>
      </c>
      <c r="D830" s="2" t="s">
        <v>1177</v>
      </c>
      <c r="E830">
        <v>1.0580000000000001</v>
      </c>
      <c r="F830">
        <v>1.149</v>
      </c>
      <c r="G830">
        <v>1.0489999999999999</v>
      </c>
      <c r="H830">
        <v>1.008</v>
      </c>
      <c r="I830">
        <v>1.111</v>
      </c>
      <c r="J830">
        <v>1.1000000000000001</v>
      </c>
    </row>
    <row r="831" spans="1:10">
      <c r="A831" t="str">
        <f t="shared" si="12"/>
        <v>44535DEN</v>
      </c>
      <c r="B831" s="1">
        <v>44535</v>
      </c>
      <c r="C831">
        <v>16</v>
      </c>
      <c r="D831" s="2" t="s">
        <v>1177</v>
      </c>
      <c r="E831">
        <v>1.0580000000000001</v>
      </c>
      <c r="F831">
        <v>1.149</v>
      </c>
      <c r="G831">
        <v>1.0489999999999999</v>
      </c>
      <c r="H831">
        <v>1.008</v>
      </c>
      <c r="I831">
        <v>1.111</v>
      </c>
      <c r="J831">
        <v>1.1000000000000001</v>
      </c>
    </row>
    <row r="832" spans="1:10">
      <c r="A832" t="str">
        <f t="shared" si="12"/>
        <v>44536DEN</v>
      </c>
      <c r="B832" s="1">
        <v>44536</v>
      </c>
      <c r="C832">
        <v>16</v>
      </c>
      <c r="D832" s="2" t="s">
        <v>1177</v>
      </c>
      <c r="E832">
        <v>1.0580000000000001</v>
      </c>
      <c r="F832">
        <v>1.101</v>
      </c>
      <c r="G832">
        <v>1.0740000000000001</v>
      </c>
      <c r="H832">
        <v>1.008</v>
      </c>
      <c r="I832">
        <v>1.1080000000000001</v>
      </c>
      <c r="J832">
        <v>1.1000000000000001</v>
      </c>
    </row>
    <row r="833" spans="1:10">
      <c r="A833" t="str">
        <f t="shared" si="12"/>
        <v>44537DEN</v>
      </c>
      <c r="B833" s="1">
        <v>44537</v>
      </c>
      <c r="C833">
        <v>16</v>
      </c>
      <c r="D833" s="2" t="s">
        <v>1177</v>
      </c>
      <c r="E833">
        <v>1.0580000000000001</v>
      </c>
      <c r="F833">
        <v>1.101</v>
      </c>
      <c r="G833">
        <v>1.0740000000000001</v>
      </c>
      <c r="H833">
        <v>1.008</v>
      </c>
      <c r="I833">
        <v>1.1080000000000001</v>
      </c>
      <c r="J833">
        <v>1.1000000000000001</v>
      </c>
    </row>
    <row r="834" spans="1:10">
      <c r="A834" t="str">
        <f t="shared" si="12"/>
        <v>44538DEN</v>
      </c>
      <c r="B834" s="1">
        <v>44538</v>
      </c>
      <c r="C834">
        <v>16</v>
      </c>
      <c r="D834" s="2" t="s">
        <v>1177</v>
      </c>
      <c r="E834">
        <v>1.0589999999999999</v>
      </c>
      <c r="F834">
        <v>1.0680000000000001</v>
      </c>
      <c r="G834">
        <v>1.081</v>
      </c>
      <c r="H834">
        <v>1.008</v>
      </c>
      <c r="I834">
        <v>1.1060000000000001</v>
      </c>
      <c r="J834">
        <v>1.1000000000000001</v>
      </c>
    </row>
    <row r="835" spans="1:10">
      <c r="A835" t="str">
        <f t="shared" ref="A835:A898" si="13">_xlfn.CONCAT(B835,D835)</f>
        <v>44539DEN</v>
      </c>
      <c r="B835" s="1">
        <v>44539</v>
      </c>
      <c r="C835">
        <v>16</v>
      </c>
      <c r="D835" s="2" t="s">
        <v>1177</v>
      </c>
      <c r="E835">
        <v>1.0589999999999999</v>
      </c>
      <c r="F835">
        <v>1.0680000000000001</v>
      </c>
      <c r="G835">
        <v>1.081</v>
      </c>
      <c r="H835">
        <v>1.008</v>
      </c>
      <c r="I835">
        <v>1.1060000000000001</v>
      </c>
      <c r="J835">
        <v>1.1000000000000001</v>
      </c>
    </row>
    <row r="836" spans="1:10">
      <c r="A836" t="str">
        <f t="shared" si="13"/>
        <v>44540DEN</v>
      </c>
      <c r="B836" s="1">
        <v>44540</v>
      </c>
      <c r="C836">
        <v>15</v>
      </c>
      <c r="D836" s="2" t="s">
        <v>1177</v>
      </c>
      <c r="E836">
        <v>1.0589999999999999</v>
      </c>
      <c r="F836">
        <v>1.0649999999999999</v>
      </c>
      <c r="G836">
        <v>1.0429999999999999</v>
      </c>
      <c r="H836">
        <v>1.008</v>
      </c>
      <c r="I836">
        <v>1.1000000000000001</v>
      </c>
      <c r="J836">
        <v>1.1000000000000001</v>
      </c>
    </row>
    <row r="837" spans="1:10">
      <c r="A837" t="str">
        <f t="shared" si="13"/>
        <v>44541DEN</v>
      </c>
      <c r="B837" s="1">
        <v>44541</v>
      </c>
      <c r="C837">
        <v>20</v>
      </c>
      <c r="D837" s="2" t="s">
        <v>1177</v>
      </c>
      <c r="E837">
        <v>1.0649999999999999</v>
      </c>
      <c r="F837">
        <v>1.111</v>
      </c>
      <c r="G837">
        <v>1.214</v>
      </c>
      <c r="H837">
        <v>1.008</v>
      </c>
      <c r="I837">
        <v>1.109</v>
      </c>
      <c r="J837">
        <v>1.1000000000000001</v>
      </c>
    </row>
    <row r="838" spans="1:10">
      <c r="A838" t="str">
        <f t="shared" si="13"/>
        <v>44542DEN</v>
      </c>
      <c r="B838" s="1">
        <v>44542</v>
      </c>
      <c r="C838">
        <v>18</v>
      </c>
      <c r="D838" s="2" t="s">
        <v>1177</v>
      </c>
      <c r="E838">
        <v>1.0649999999999999</v>
      </c>
      <c r="F838">
        <v>1.111</v>
      </c>
      <c r="G838">
        <v>1.214</v>
      </c>
      <c r="H838">
        <v>1.008</v>
      </c>
      <c r="I838">
        <v>1.109</v>
      </c>
      <c r="J838">
        <v>1.1000000000000001</v>
      </c>
    </row>
    <row r="839" spans="1:10">
      <c r="A839" t="str">
        <f t="shared" si="13"/>
        <v>44543DEN</v>
      </c>
      <c r="B839" s="1">
        <v>44543</v>
      </c>
      <c r="C839">
        <v>18</v>
      </c>
      <c r="D839" s="2" t="s">
        <v>1177</v>
      </c>
      <c r="E839">
        <v>1.0660000000000001</v>
      </c>
      <c r="F839">
        <v>1.1100000000000001</v>
      </c>
      <c r="G839">
        <v>1.08</v>
      </c>
      <c r="H839">
        <v>1.008</v>
      </c>
      <c r="I839">
        <v>1.107</v>
      </c>
      <c r="J839">
        <v>1.1000000000000001</v>
      </c>
    </row>
    <row r="840" spans="1:10">
      <c r="A840" t="str">
        <f t="shared" si="13"/>
        <v>44544DEN</v>
      </c>
      <c r="B840" s="1">
        <v>44544</v>
      </c>
      <c r="C840">
        <v>18</v>
      </c>
      <c r="D840" s="2" t="s">
        <v>1177</v>
      </c>
      <c r="E840">
        <v>1.0660000000000001</v>
      </c>
      <c r="F840">
        <v>1.1100000000000001</v>
      </c>
      <c r="G840">
        <v>1.08</v>
      </c>
      <c r="H840">
        <v>1.008</v>
      </c>
      <c r="I840">
        <v>1.107</v>
      </c>
      <c r="J840">
        <v>1.1000000000000001</v>
      </c>
    </row>
    <row r="841" spans="1:10">
      <c r="A841" t="str">
        <f t="shared" si="13"/>
        <v>44545DEN</v>
      </c>
      <c r="B841" s="1">
        <v>44545</v>
      </c>
      <c r="C841">
        <v>18</v>
      </c>
      <c r="D841" s="2" t="s">
        <v>1177</v>
      </c>
      <c r="E841">
        <v>1.0640000000000001</v>
      </c>
      <c r="F841">
        <v>1.107</v>
      </c>
      <c r="G841">
        <v>1.0309999999999999</v>
      </c>
      <c r="H841">
        <v>1.01</v>
      </c>
      <c r="I841">
        <v>1.107</v>
      </c>
      <c r="J841">
        <v>1.1000000000000001</v>
      </c>
    </row>
    <row r="842" spans="1:10">
      <c r="A842" t="str">
        <f t="shared" si="13"/>
        <v>44546DEN</v>
      </c>
      <c r="B842" s="1">
        <v>44546</v>
      </c>
      <c r="C842">
        <v>18</v>
      </c>
      <c r="D842" s="2" t="s">
        <v>1177</v>
      </c>
      <c r="E842">
        <v>1.0640000000000001</v>
      </c>
      <c r="F842">
        <v>1.107</v>
      </c>
      <c r="G842">
        <v>1.0309999999999999</v>
      </c>
      <c r="H842">
        <v>1.01</v>
      </c>
      <c r="I842">
        <v>1.107</v>
      </c>
      <c r="J842">
        <v>1.1000000000000001</v>
      </c>
    </row>
    <row r="843" spans="1:10">
      <c r="A843" t="str">
        <f t="shared" si="13"/>
        <v>44547DEN</v>
      </c>
      <c r="B843" s="1">
        <v>44547</v>
      </c>
      <c r="C843">
        <v>18</v>
      </c>
      <c r="D843" s="2" t="s">
        <v>1177</v>
      </c>
      <c r="E843">
        <v>1.07</v>
      </c>
      <c r="F843">
        <v>1.105</v>
      </c>
      <c r="G843">
        <v>1.2070000000000001</v>
      </c>
      <c r="H843">
        <v>1.026</v>
      </c>
      <c r="I843">
        <v>1.107</v>
      </c>
      <c r="J843">
        <v>1.1000000000000001</v>
      </c>
    </row>
    <row r="844" spans="1:10">
      <c r="A844" t="str">
        <f t="shared" si="13"/>
        <v>44548DEN</v>
      </c>
      <c r="B844" s="1">
        <v>44548</v>
      </c>
      <c r="C844">
        <v>18</v>
      </c>
      <c r="D844" s="2" t="s">
        <v>1177</v>
      </c>
      <c r="E844">
        <v>1.07</v>
      </c>
      <c r="F844">
        <v>1.105</v>
      </c>
      <c r="G844">
        <v>1.2070000000000001</v>
      </c>
      <c r="H844">
        <v>1.026</v>
      </c>
      <c r="I844">
        <v>1.107</v>
      </c>
      <c r="J844">
        <v>1.1000000000000001</v>
      </c>
    </row>
    <row r="845" spans="1:10">
      <c r="A845" t="str">
        <f t="shared" si="13"/>
        <v>44549DEN</v>
      </c>
      <c r="B845" s="1">
        <v>44549</v>
      </c>
      <c r="C845">
        <v>17</v>
      </c>
      <c r="D845" s="2" t="s">
        <v>1177</v>
      </c>
      <c r="E845">
        <v>1.069</v>
      </c>
      <c r="F845">
        <v>1.099</v>
      </c>
      <c r="G845">
        <v>1.0609999999999999</v>
      </c>
      <c r="H845">
        <v>1.026</v>
      </c>
      <c r="I845">
        <v>1.1040000000000001</v>
      </c>
      <c r="J845">
        <v>1.1000000000000001</v>
      </c>
    </row>
    <row r="846" spans="1:10">
      <c r="A846" t="str">
        <f t="shared" si="13"/>
        <v>44550DEN</v>
      </c>
      <c r="B846" s="1">
        <v>44550</v>
      </c>
      <c r="C846">
        <v>17</v>
      </c>
      <c r="D846" s="2" t="s">
        <v>1177</v>
      </c>
      <c r="E846">
        <v>1.069</v>
      </c>
      <c r="F846">
        <v>1.099</v>
      </c>
      <c r="G846">
        <v>1.0609999999999999</v>
      </c>
      <c r="H846">
        <v>1.026</v>
      </c>
      <c r="I846">
        <v>1.1040000000000001</v>
      </c>
      <c r="J846">
        <v>1.1000000000000001</v>
      </c>
    </row>
    <row r="847" spans="1:10">
      <c r="A847" t="str">
        <f t="shared" si="13"/>
        <v>44551DEN</v>
      </c>
      <c r="B847" s="1">
        <v>44551</v>
      </c>
      <c r="C847">
        <v>17</v>
      </c>
      <c r="D847" s="2" t="s">
        <v>1177</v>
      </c>
      <c r="E847">
        <v>1.069</v>
      </c>
      <c r="F847">
        <v>1.099</v>
      </c>
      <c r="G847">
        <v>1.0609999999999999</v>
      </c>
      <c r="H847">
        <v>1.026</v>
      </c>
      <c r="I847">
        <v>1.1040000000000001</v>
      </c>
      <c r="J847">
        <v>1.1000000000000001</v>
      </c>
    </row>
    <row r="848" spans="1:10">
      <c r="A848" t="str">
        <f t="shared" si="13"/>
        <v>44552DEN</v>
      </c>
      <c r="B848" s="1">
        <v>44552</v>
      </c>
      <c r="C848">
        <v>19</v>
      </c>
      <c r="D848" s="2" t="s">
        <v>1177</v>
      </c>
      <c r="E848">
        <v>1.069</v>
      </c>
      <c r="F848">
        <v>1.099</v>
      </c>
      <c r="G848">
        <v>1.0609999999999999</v>
      </c>
      <c r="H848">
        <v>1.026</v>
      </c>
      <c r="I848">
        <v>1.1040000000000001</v>
      </c>
      <c r="J848">
        <v>1.1000000000000001</v>
      </c>
    </row>
    <row r="849" spans="1:10">
      <c r="A849" t="str">
        <f t="shared" si="13"/>
        <v>44553DEN</v>
      </c>
      <c r="B849" s="1">
        <v>44553</v>
      </c>
      <c r="C849">
        <v>19</v>
      </c>
      <c r="D849" s="2" t="s">
        <v>1177</v>
      </c>
      <c r="E849">
        <v>1.069</v>
      </c>
      <c r="F849">
        <v>1.099</v>
      </c>
      <c r="G849">
        <v>1.0609999999999999</v>
      </c>
      <c r="H849">
        <v>1.026</v>
      </c>
      <c r="I849">
        <v>1.1040000000000001</v>
      </c>
      <c r="J849">
        <v>1.1000000000000001</v>
      </c>
    </row>
    <row r="850" spans="1:10">
      <c r="A850" t="str">
        <f t="shared" si="13"/>
        <v>44554DEN</v>
      </c>
      <c r="B850" s="1">
        <v>44554</v>
      </c>
      <c r="C850">
        <v>19</v>
      </c>
      <c r="D850" s="2" t="s">
        <v>1177</v>
      </c>
      <c r="E850">
        <v>1.069</v>
      </c>
      <c r="F850">
        <v>1.111</v>
      </c>
      <c r="G850">
        <v>1.0669999999999999</v>
      </c>
      <c r="H850">
        <v>1.026</v>
      </c>
      <c r="I850">
        <v>1.101</v>
      </c>
      <c r="J850">
        <v>1.1000000000000001</v>
      </c>
    </row>
    <row r="851" spans="1:10">
      <c r="A851" t="str">
        <f t="shared" si="13"/>
        <v>44555DEN</v>
      </c>
      <c r="B851" s="1">
        <v>44555</v>
      </c>
      <c r="C851">
        <v>20</v>
      </c>
      <c r="D851" s="2" t="s">
        <v>1177</v>
      </c>
      <c r="E851">
        <v>1.069</v>
      </c>
      <c r="F851">
        <v>1.069</v>
      </c>
      <c r="G851">
        <v>1.077</v>
      </c>
      <c r="H851">
        <v>1.03</v>
      </c>
      <c r="I851">
        <v>1.101</v>
      </c>
      <c r="J851">
        <v>1.1000000000000001</v>
      </c>
    </row>
    <row r="852" spans="1:10">
      <c r="A852" t="str">
        <f t="shared" si="13"/>
        <v>44556DEN</v>
      </c>
      <c r="B852" s="1">
        <v>44556</v>
      </c>
      <c r="C852">
        <v>20</v>
      </c>
      <c r="D852" s="2" t="s">
        <v>1177</v>
      </c>
      <c r="E852">
        <v>1.069</v>
      </c>
      <c r="F852">
        <v>1.069</v>
      </c>
      <c r="G852">
        <v>1.077</v>
      </c>
      <c r="H852">
        <v>1.03</v>
      </c>
      <c r="I852">
        <v>1.101</v>
      </c>
      <c r="J852">
        <v>1.1000000000000001</v>
      </c>
    </row>
    <row r="853" spans="1:10">
      <c r="A853" t="str">
        <f t="shared" si="13"/>
        <v>44557DEN</v>
      </c>
      <c r="B853" s="1">
        <v>44557</v>
      </c>
      <c r="C853">
        <v>20</v>
      </c>
      <c r="D853" s="2" t="s">
        <v>1177</v>
      </c>
      <c r="E853">
        <v>1.069</v>
      </c>
      <c r="F853">
        <v>1.069</v>
      </c>
      <c r="G853">
        <v>1.077</v>
      </c>
      <c r="H853">
        <v>1.03</v>
      </c>
      <c r="I853">
        <v>1.101</v>
      </c>
      <c r="J853">
        <v>1.1000000000000001</v>
      </c>
    </row>
    <row r="854" spans="1:10">
      <c r="A854" t="str">
        <f t="shared" si="13"/>
        <v>44558DEN</v>
      </c>
      <c r="B854" s="1">
        <v>44558</v>
      </c>
      <c r="C854">
        <v>20</v>
      </c>
      <c r="D854" s="2" t="s">
        <v>1177</v>
      </c>
      <c r="E854">
        <v>1.0660000000000001</v>
      </c>
      <c r="F854">
        <v>1.0409999999999999</v>
      </c>
      <c r="G854">
        <v>0.97699999999999998</v>
      </c>
      <c r="H854">
        <v>1.03</v>
      </c>
      <c r="I854">
        <v>1.0940000000000001</v>
      </c>
      <c r="J854">
        <v>1.1000000000000001</v>
      </c>
    </row>
    <row r="855" spans="1:10">
      <c r="A855" t="str">
        <f t="shared" si="13"/>
        <v>44559DEN</v>
      </c>
      <c r="B855" s="1">
        <v>44559</v>
      </c>
      <c r="C855">
        <v>20</v>
      </c>
      <c r="D855" s="2" t="s">
        <v>1177</v>
      </c>
      <c r="E855">
        <v>1.0660000000000001</v>
      </c>
      <c r="F855">
        <v>1.0409999999999999</v>
      </c>
      <c r="G855">
        <v>0.97699999999999998</v>
      </c>
      <c r="H855">
        <v>1.03</v>
      </c>
      <c r="I855">
        <v>1.0940000000000001</v>
      </c>
      <c r="J855">
        <v>1.1000000000000001</v>
      </c>
    </row>
    <row r="856" spans="1:10">
      <c r="A856" t="str">
        <f t="shared" si="13"/>
        <v>44560DEN</v>
      </c>
      <c r="B856" s="1">
        <v>44560</v>
      </c>
      <c r="C856">
        <v>16</v>
      </c>
      <c r="D856" s="2" t="s">
        <v>1177</v>
      </c>
      <c r="E856">
        <v>1.0620000000000001</v>
      </c>
      <c r="F856">
        <v>0.98799999999999999</v>
      </c>
      <c r="G856">
        <v>0.89900000000000002</v>
      </c>
      <c r="H856">
        <v>1.03</v>
      </c>
      <c r="I856">
        <v>1.085</v>
      </c>
      <c r="J856">
        <v>1.1000000000000001</v>
      </c>
    </row>
    <row r="857" spans="1:10">
      <c r="A857" t="str">
        <f t="shared" si="13"/>
        <v>44561DEN</v>
      </c>
      <c r="B857" s="1">
        <v>44561</v>
      </c>
      <c r="C857">
        <v>17</v>
      </c>
      <c r="D857" s="2" t="s">
        <v>1177</v>
      </c>
      <c r="E857">
        <v>1.0620000000000001</v>
      </c>
      <c r="F857">
        <v>0.98799999999999999</v>
      </c>
      <c r="G857">
        <v>0.89900000000000002</v>
      </c>
      <c r="H857">
        <v>1.03</v>
      </c>
      <c r="I857">
        <v>1.085</v>
      </c>
      <c r="J857">
        <v>1.1000000000000001</v>
      </c>
    </row>
    <row r="858" spans="1:10">
      <c r="A858" t="str">
        <f t="shared" si="13"/>
        <v>44562DEN</v>
      </c>
      <c r="B858" s="1">
        <v>44562</v>
      </c>
      <c r="C858">
        <v>17</v>
      </c>
      <c r="D858" s="2" t="s">
        <v>1177</v>
      </c>
      <c r="E858">
        <v>1.0620000000000001</v>
      </c>
      <c r="F858">
        <v>0.98799999999999999</v>
      </c>
      <c r="G858">
        <v>0.89900000000000002</v>
      </c>
      <c r="H858">
        <v>1.03</v>
      </c>
      <c r="I858">
        <v>1.085</v>
      </c>
      <c r="J858">
        <v>1.1000000000000001</v>
      </c>
    </row>
    <row r="859" spans="1:10">
      <c r="A859" t="str">
        <f t="shared" si="13"/>
        <v>44563DEN</v>
      </c>
      <c r="B859" s="1">
        <v>44563</v>
      </c>
      <c r="C859">
        <v>17</v>
      </c>
      <c r="D859" s="2" t="s">
        <v>1177</v>
      </c>
      <c r="E859">
        <v>1.0620000000000001</v>
      </c>
      <c r="F859">
        <v>0.98799999999999999</v>
      </c>
      <c r="G859">
        <v>0.89900000000000002</v>
      </c>
      <c r="H859">
        <v>1.03</v>
      </c>
      <c r="I859">
        <v>1.085</v>
      </c>
      <c r="J859">
        <v>1.1000000000000001</v>
      </c>
    </row>
    <row r="860" spans="1:10">
      <c r="A860" t="str">
        <f t="shared" si="13"/>
        <v>44564DEN</v>
      </c>
      <c r="B860" s="1">
        <v>44564</v>
      </c>
      <c r="C860">
        <v>18</v>
      </c>
      <c r="D860" s="2" t="s">
        <v>1177</v>
      </c>
      <c r="E860">
        <v>1.0620000000000001</v>
      </c>
      <c r="F860">
        <v>0.98799999999999999</v>
      </c>
      <c r="G860">
        <v>1.0820000000000001</v>
      </c>
      <c r="H860">
        <v>1.03</v>
      </c>
      <c r="I860">
        <v>1.0840000000000001</v>
      </c>
      <c r="J860">
        <v>1.1000000000000001</v>
      </c>
    </row>
    <row r="861" spans="1:10">
      <c r="A861" t="str">
        <f t="shared" si="13"/>
        <v>44565DEN</v>
      </c>
      <c r="B861" s="1">
        <v>44565</v>
      </c>
      <c r="C861">
        <v>18</v>
      </c>
      <c r="D861" s="2" t="s">
        <v>1177</v>
      </c>
      <c r="E861">
        <v>1.0620000000000001</v>
      </c>
      <c r="F861">
        <v>0.98799999999999999</v>
      </c>
      <c r="G861">
        <v>1.0820000000000001</v>
      </c>
      <c r="H861">
        <v>1.03</v>
      </c>
      <c r="I861">
        <v>1.0840000000000001</v>
      </c>
      <c r="J861">
        <v>1.1000000000000001</v>
      </c>
    </row>
    <row r="862" spans="1:10">
      <c r="A862" t="str">
        <f t="shared" si="13"/>
        <v>44566DEN</v>
      </c>
      <c r="B862" s="1">
        <v>44566</v>
      </c>
      <c r="C862">
        <v>18</v>
      </c>
      <c r="D862" s="2" t="s">
        <v>1177</v>
      </c>
      <c r="E862">
        <v>1.0629999999999999</v>
      </c>
      <c r="F862">
        <v>1.024</v>
      </c>
      <c r="G862">
        <v>1.0860000000000001</v>
      </c>
      <c r="H862">
        <v>1.03</v>
      </c>
      <c r="I862">
        <v>1.085</v>
      </c>
      <c r="J862">
        <v>1.1000000000000001</v>
      </c>
    </row>
    <row r="863" spans="1:10">
      <c r="A863" t="str">
        <f t="shared" si="13"/>
        <v>44567DEN</v>
      </c>
      <c r="B863" s="1">
        <v>44567</v>
      </c>
      <c r="C863">
        <v>17</v>
      </c>
      <c r="D863" s="2" t="s">
        <v>1177</v>
      </c>
      <c r="E863">
        <v>1.0629999999999999</v>
      </c>
      <c r="F863">
        <v>1.024</v>
      </c>
      <c r="G863">
        <v>1.0860000000000001</v>
      </c>
      <c r="H863">
        <v>1.03</v>
      </c>
      <c r="I863">
        <v>1.085</v>
      </c>
      <c r="J863">
        <v>1.1000000000000001</v>
      </c>
    </row>
    <row r="864" spans="1:10">
      <c r="A864" t="str">
        <f t="shared" si="13"/>
        <v>44568DEN</v>
      </c>
      <c r="B864" s="1">
        <v>44568</v>
      </c>
      <c r="C864">
        <v>19</v>
      </c>
      <c r="D864" s="2" t="s">
        <v>1177</v>
      </c>
      <c r="E864">
        <v>1.0649999999999999</v>
      </c>
      <c r="F864">
        <v>1.105</v>
      </c>
      <c r="G864">
        <v>1.1459999999999999</v>
      </c>
      <c r="H864">
        <v>1.038</v>
      </c>
      <c r="I864">
        <v>1.085</v>
      </c>
      <c r="J864">
        <v>1.1000000000000001</v>
      </c>
    </row>
    <row r="865" spans="1:10">
      <c r="A865" t="str">
        <f t="shared" si="13"/>
        <v>44569DEN</v>
      </c>
      <c r="B865" s="1">
        <v>44569</v>
      </c>
      <c r="C865">
        <v>19</v>
      </c>
      <c r="D865" s="2" t="s">
        <v>1177</v>
      </c>
      <c r="E865">
        <v>1.0649999999999999</v>
      </c>
      <c r="F865">
        <v>1.105</v>
      </c>
      <c r="G865">
        <v>1.1459999999999999</v>
      </c>
      <c r="H865">
        <v>1.038</v>
      </c>
      <c r="I865">
        <v>1.085</v>
      </c>
      <c r="J865">
        <v>1.1000000000000001</v>
      </c>
    </row>
    <row r="866" spans="1:10">
      <c r="A866" t="str">
        <f t="shared" si="13"/>
        <v>44570DEN</v>
      </c>
      <c r="B866" s="1">
        <v>44570</v>
      </c>
      <c r="C866">
        <v>19</v>
      </c>
      <c r="D866" s="2" t="s">
        <v>1177</v>
      </c>
      <c r="E866">
        <v>1.0660000000000001</v>
      </c>
      <c r="F866">
        <v>1.109</v>
      </c>
      <c r="G866">
        <v>1.095</v>
      </c>
      <c r="H866">
        <v>1.0409999999999999</v>
      </c>
      <c r="I866">
        <v>1.085</v>
      </c>
      <c r="J866">
        <v>1.1000000000000001</v>
      </c>
    </row>
    <row r="867" spans="1:10">
      <c r="A867" t="str">
        <f t="shared" si="13"/>
        <v>44571DEN</v>
      </c>
      <c r="B867" s="1">
        <v>44571</v>
      </c>
      <c r="C867">
        <v>19</v>
      </c>
      <c r="D867" s="2" t="s">
        <v>1177</v>
      </c>
      <c r="E867">
        <v>1.0660000000000001</v>
      </c>
      <c r="F867">
        <v>1.109</v>
      </c>
      <c r="G867">
        <v>1.095</v>
      </c>
      <c r="H867">
        <v>1.0409999999999999</v>
      </c>
      <c r="I867">
        <v>1.085</v>
      </c>
      <c r="J867">
        <v>1.1000000000000001</v>
      </c>
    </row>
    <row r="868" spans="1:10">
      <c r="A868" t="str">
        <f t="shared" si="13"/>
        <v>44572DEN</v>
      </c>
      <c r="B868" s="1">
        <v>44572</v>
      </c>
      <c r="C868">
        <v>19</v>
      </c>
      <c r="D868" s="2" t="s">
        <v>1177</v>
      </c>
      <c r="E868">
        <v>1.0649999999999999</v>
      </c>
      <c r="F868">
        <v>1.0900000000000001</v>
      </c>
      <c r="G868">
        <v>1.0249999999999999</v>
      </c>
      <c r="H868">
        <v>1.0409999999999999</v>
      </c>
      <c r="I868">
        <v>1.0820000000000001</v>
      </c>
      <c r="J868">
        <v>1.1000000000000001</v>
      </c>
    </row>
    <row r="869" spans="1:10">
      <c r="A869" t="str">
        <f t="shared" si="13"/>
        <v>44573DEN</v>
      </c>
      <c r="B869" s="1">
        <v>44573</v>
      </c>
      <c r="C869">
        <v>19</v>
      </c>
      <c r="D869" s="2" t="s">
        <v>1177</v>
      </c>
      <c r="E869">
        <v>1.0649999999999999</v>
      </c>
      <c r="F869">
        <v>1.0900000000000001</v>
      </c>
      <c r="G869">
        <v>1.0249999999999999</v>
      </c>
      <c r="H869">
        <v>1.0409999999999999</v>
      </c>
      <c r="I869">
        <v>1.0820000000000001</v>
      </c>
      <c r="J869">
        <v>1.1000000000000001</v>
      </c>
    </row>
    <row r="870" spans="1:10">
      <c r="A870" t="str">
        <f t="shared" si="13"/>
        <v>44574DEN</v>
      </c>
      <c r="B870" s="1">
        <v>44574</v>
      </c>
      <c r="C870">
        <v>16</v>
      </c>
      <c r="D870" s="2" t="s">
        <v>1177</v>
      </c>
      <c r="E870">
        <v>1.0609999999999999</v>
      </c>
      <c r="F870">
        <v>1.01</v>
      </c>
      <c r="G870">
        <v>0.90500000000000003</v>
      </c>
      <c r="H870">
        <v>1.0409999999999999</v>
      </c>
      <c r="I870">
        <v>1.075</v>
      </c>
      <c r="J870">
        <v>1.1000000000000001</v>
      </c>
    </row>
    <row r="871" spans="1:10">
      <c r="A871" t="str">
        <f t="shared" si="13"/>
        <v>44575DEN</v>
      </c>
      <c r="B871" s="1">
        <v>44575</v>
      </c>
      <c r="C871">
        <v>15</v>
      </c>
      <c r="D871" s="2" t="s">
        <v>1177</v>
      </c>
      <c r="E871">
        <v>1.0609999999999999</v>
      </c>
      <c r="F871">
        <v>1.01</v>
      </c>
      <c r="G871">
        <v>0.90500000000000003</v>
      </c>
      <c r="H871">
        <v>1.0409999999999999</v>
      </c>
      <c r="I871">
        <v>1.075</v>
      </c>
      <c r="J871">
        <v>1.1000000000000001</v>
      </c>
    </row>
    <row r="872" spans="1:10">
      <c r="A872" t="str">
        <f t="shared" si="13"/>
        <v>44576DEN</v>
      </c>
      <c r="B872" s="1">
        <v>44576</v>
      </c>
      <c r="C872">
        <v>15</v>
      </c>
      <c r="D872" s="2" t="s">
        <v>1177</v>
      </c>
      <c r="E872">
        <v>1.0609999999999999</v>
      </c>
      <c r="F872">
        <v>0.99399999999999999</v>
      </c>
      <c r="G872">
        <v>1.05</v>
      </c>
      <c r="H872">
        <v>1.042</v>
      </c>
      <c r="I872">
        <v>1.075</v>
      </c>
      <c r="J872">
        <v>1.1000000000000001</v>
      </c>
    </row>
    <row r="873" spans="1:10">
      <c r="A873" t="str">
        <f t="shared" si="13"/>
        <v>44577DEN</v>
      </c>
      <c r="B873" s="1">
        <v>44577</v>
      </c>
      <c r="C873">
        <v>15</v>
      </c>
      <c r="D873" s="2" t="s">
        <v>1177</v>
      </c>
      <c r="E873">
        <v>1.0609999999999999</v>
      </c>
      <c r="F873">
        <v>0.99399999999999999</v>
      </c>
      <c r="G873">
        <v>1.05</v>
      </c>
      <c r="H873">
        <v>1.042</v>
      </c>
      <c r="I873">
        <v>1.075</v>
      </c>
      <c r="J873">
        <v>1.1000000000000001</v>
      </c>
    </row>
    <row r="874" spans="1:10">
      <c r="A874" t="str">
        <f t="shared" si="13"/>
        <v>44578DEN</v>
      </c>
      <c r="B874" s="1">
        <v>44578</v>
      </c>
      <c r="C874">
        <v>15</v>
      </c>
      <c r="D874" s="2" t="s">
        <v>1177</v>
      </c>
      <c r="E874">
        <v>1.06</v>
      </c>
      <c r="F874">
        <v>0.99</v>
      </c>
      <c r="G874">
        <v>1.01</v>
      </c>
      <c r="H874">
        <v>1.04</v>
      </c>
      <c r="I874">
        <v>1.075</v>
      </c>
      <c r="J874">
        <v>1.1000000000000001</v>
      </c>
    </row>
    <row r="875" spans="1:10">
      <c r="A875" t="str">
        <f t="shared" si="13"/>
        <v>44579DEN</v>
      </c>
      <c r="B875" s="1">
        <v>44579</v>
      </c>
      <c r="C875">
        <v>16</v>
      </c>
      <c r="D875" s="2" t="s">
        <v>1177</v>
      </c>
      <c r="E875">
        <v>1.0640000000000001</v>
      </c>
      <c r="F875">
        <v>1.105</v>
      </c>
      <c r="G875">
        <v>1.2529999999999999</v>
      </c>
      <c r="H875">
        <v>1.052</v>
      </c>
      <c r="I875">
        <v>1.075</v>
      </c>
      <c r="J875">
        <v>1.1000000000000001</v>
      </c>
    </row>
    <row r="876" spans="1:10">
      <c r="A876" t="str">
        <f t="shared" si="13"/>
        <v>44580DEN</v>
      </c>
      <c r="B876" s="1">
        <v>44580</v>
      </c>
      <c r="C876">
        <v>16</v>
      </c>
      <c r="D876" s="2" t="s">
        <v>1177</v>
      </c>
      <c r="E876">
        <v>1.0640000000000001</v>
      </c>
      <c r="F876">
        <v>1.105</v>
      </c>
      <c r="G876">
        <v>1.2529999999999999</v>
      </c>
      <c r="H876">
        <v>1.052</v>
      </c>
      <c r="I876">
        <v>1.075</v>
      </c>
      <c r="J876">
        <v>1.1000000000000001</v>
      </c>
    </row>
    <row r="877" spans="1:10">
      <c r="A877" t="str">
        <f t="shared" si="13"/>
        <v>44581DEN</v>
      </c>
      <c r="B877" s="1">
        <v>44581</v>
      </c>
      <c r="C877">
        <v>16</v>
      </c>
      <c r="D877" s="2" t="s">
        <v>1177</v>
      </c>
      <c r="E877">
        <v>1.0640000000000001</v>
      </c>
      <c r="F877">
        <v>1.105</v>
      </c>
      <c r="G877">
        <v>1.2529999999999999</v>
      </c>
      <c r="H877">
        <v>1.052</v>
      </c>
      <c r="I877">
        <v>1.075</v>
      </c>
      <c r="J877">
        <v>1.1000000000000001</v>
      </c>
    </row>
    <row r="878" spans="1:10">
      <c r="A878" t="str">
        <f t="shared" si="13"/>
        <v>44582DEN</v>
      </c>
      <c r="B878" s="1">
        <v>44582</v>
      </c>
      <c r="C878">
        <v>17</v>
      </c>
      <c r="D878" s="2" t="s">
        <v>1177</v>
      </c>
      <c r="E878">
        <v>1.0680000000000001</v>
      </c>
      <c r="F878">
        <v>1.157</v>
      </c>
      <c r="G878">
        <v>1.1990000000000001</v>
      </c>
      <c r="H878">
        <v>1.0589999999999999</v>
      </c>
      <c r="I878">
        <v>1.075</v>
      </c>
      <c r="J878">
        <v>1.1000000000000001</v>
      </c>
    </row>
    <row r="879" spans="1:10">
      <c r="A879" t="str">
        <f t="shared" si="13"/>
        <v>44583DEN</v>
      </c>
      <c r="B879" s="1">
        <v>44583</v>
      </c>
      <c r="C879">
        <v>17</v>
      </c>
      <c r="D879" s="2" t="s">
        <v>1177</v>
      </c>
      <c r="E879">
        <v>1.0680000000000001</v>
      </c>
      <c r="F879">
        <v>1.157</v>
      </c>
      <c r="G879">
        <v>1.1990000000000001</v>
      </c>
      <c r="H879">
        <v>1.0589999999999999</v>
      </c>
      <c r="I879">
        <v>1.075</v>
      </c>
      <c r="J879">
        <v>1.1000000000000001</v>
      </c>
    </row>
    <row r="880" spans="1:10">
      <c r="A880" t="str">
        <f t="shared" si="13"/>
        <v>44584DEN</v>
      </c>
      <c r="B880" s="1">
        <v>44584</v>
      </c>
      <c r="C880">
        <v>18</v>
      </c>
      <c r="D880" s="2" t="s">
        <v>1177</v>
      </c>
      <c r="E880">
        <v>1.07</v>
      </c>
      <c r="F880">
        <v>1.206</v>
      </c>
      <c r="G880">
        <v>1.1679999999999999</v>
      </c>
      <c r="H880">
        <v>1.0649999999999999</v>
      </c>
      <c r="I880">
        <v>1.075</v>
      </c>
      <c r="J880">
        <v>1.1000000000000001</v>
      </c>
    </row>
    <row r="881" spans="1:10">
      <c r="A881" t="str">
        <f t="shared" si="13"/>
        <v>44585DEN</v>
      </c>
      <c r="B881" s="1">
        <v>44585</v>
      </c>
      <c r="C881">
        <v>18</v>
      </c>
      <c r="D881" s="2" t="s">
        <v>1177</v>
      </c>
      <c r="E881">
        <v>1.07</v>
      </c>
      <c r="F881">
        <v>1.206</v>
      </c>
      <c r="G881">
        <v>1.1679999999999999</v>
      </c>
      <c r="H881">
        <v>1.0649999999999999</v>
      </c>
      <c r="I881">
        <v>1.075</v>
      </c>
      <c r="J881">
        <v>1.1000000000000001</v>
      </c>
    </row>
    <row r="882" spans="1:10">
      <c r="A882" t="str">
        <f t="shared" si="13"/>
        <v>44586DEN</v>
      </c>
      <c r="B882" s="1">
        <v>44586</v>
      </c>
      <c r="C882">
        <v>18</v>
      </c>
      <c r="D882" s="2" t="s">
        <v>1177</v>
      </c>
      <c r="E882">
        <v>1.07</v>
      </c>
      <c r="F882">
        <v>1.1539999999999999</v>
      </c>
      <c r="G882">
        <v>1.0940000000000001</v>
      </c>
      <c r="H882">
        <v>1.0660000000000001</v>
      </c>
      <c r="I882">
        <v>1.075</v>
      </c>
      <c r="J882">
        <v>1.1000000000000001</v>
      </c>
    </row>
    <row r="883" spans="1:10">
      <c r="A883" t="str">
        <f t="shared" si="13"/>
        <v>44587DEN</v>
      </c>
      <c r="B883" s="1">
        <v>44587</v>
      </c>
      <c r="C883">
        <v>18</v>
      </c>
      <c r="D883" s="2" t="s">
        <v>1177</v>
      </c>
      <c r="E883">
        <v>1.07</v>
      </c>
      <c r="F883">
        <v>1.1539999999999999</v>
      </c>
      <c r="G883">
        <v>1.0940000000000001</v>
      </c>
      <c r="H883">
        <v>1.0660000000000001</v>
      </c>
      <c r="I883">
        <v>1.075</v>
      </c>
      <c r="J883">
        <v>1.1000000000000001</v>
      </c>
    </row>
    <row r="884" spans="1:10">
      <c r="A884" t="str">
        <f t="shared" si="13"/>
        <v>44588DEN</v>
      </c>
      <c r="B884" s="1">
        <v>44588</v>
      </c>
      <c r="C884">
        <v>18</v>
      </c>
      <c r="D884" s="2" t="s">
        <v>1177</v>
      </c>
      <c r="E884">
        <v>1.069</v>
      </c>
      <c r="F884">
        <v>1.085</v>
      </c>
      <c r="G884">
        <v>0.99299999999999999</v>
      </c>
      <c r="H884">
        <v>1.0660000000000001</v>
      </c>
      <c r="I884">
        <v>1.071</v>
      </c>
      <c r="J884">
        <v>1.1000000000000001</v>
      </c>
    </row>
    <row r="885" spans="1:10">
      <c r="A885" t="str">
        <f t="shared" si="13"/>
        <v>44589DEN</v>
      </c>
      <c r="B885" s="1">
        <v>44589</v>
      </c>
      <c r="C885">
        <v>18</v>
      </c>
      <c r="D885" s="2" t="s">
        <v>1177</v>
      </c>
      <c r="E885">
        <v>1.07</v>
      </c>
      <c r="F885">
        <v>1.071</v>
      </c>
      <c r="G885">
        <v>1.1279999999999999</v>
      </c>
      <c r="H885">
        <v>1.0660000000000001</v>
      </c>
      <c r="I885">
        <v>1.073</v>
      </c>
      <c r="J885">
        <v>1.1000000000000001</v>
      </c>
    </row>
    <row r="886" spans="1:10">
      <c r="A886" t="str">
        <f t="shared" si="13"/>
        <v>44590DEN</v>
      </c>
      <c r="B886" s="1">
        <v>44590</v>
      </c>
      <c r="C886">
        <v>18</v>
      </c>
      <c r="D886" s="2" t="s">
        <v>1177</v>
      </c>
      <c r="E886">
        <v>1.07</v>
      </c>
      <c r="F886">
        <v>1.071</v>
      </c>
      <c r="G886">
        <v>1.1279999999999999</v>
      </c>
      <c r="H886">
        <v>1.0660000000000001</v>
      </c>
      <c r="I886">
        <v>1.073</v>
      </c>
      <c r="J886">
        <v>1.1000000000000001</v>
      </c>
    </row>
    <row r="887" spans="1:10">
      <c r="A887" t="str">
        <f t="shared" si="13"/>
        <v>44591DEN</v>
      </c>
      <c r="B887" s="1">
        <v>44591</v>
      </c>
      <c r="C887">
        <v>18</v>
      </c>
      <c r="D887" s="2" t="s">
        <v>1177</v>
      </c>
      <c r="E887">
        <v>1.0680000000000001</v>
      </c>
      <c r="F887">
        <v>1.0389999999999999</v>
      </c>
      <c r="G887">
        <v>0.997</v>
      </c>
      <c r="H887">
        <v>1.0660000000000001</v>
      </c>
      <c r="I887">
        <v>1.07</v>
      </c>
      <c r="J887">
        <v>1.1000000000000001</v>
      </c>
    </row>
    <row r="888" spans="1:10">
      <c r="A888" t="str">
        <f t="shared" si="13"/>
        <v>44592DEN</v>
      </c>
      <c r="B888" s="1">
        <v>44592</v>
      </c>
      <c r="C888">
        <v>18</v>
      </c>
      <c r="D888" s="2" t="s">
        <v>1177</v>
      </c>
      <c r="E888">
        <v>1.0680000000000001</v>
      </c>
      <c r="F888">
        <v>1.0389999999999999</v>
      </c>
      <c r="G888">
        <v>0.997</v>
      </c>
      <c r="H888">
        <v>1.0660000000000001</v>
      </c>
      <c r="I888">
        <v>1.07</v>
      </c>
      <c r="J888">
        <v>1.1000000000000001</v>
      </c>
    </row>
    <row r="889" spans="1:10">
      <c r="A889" t="str">
        <f t="shared" si="13"/>
        <v>44593DEN</v>
      </c>
      <c r="B889" s="1">
        <v>44593</v>
      </c>
      <c r="C889">
        <v>16</v>
      </c>
      <c r="D889" s="2" t="s">
        <v>1177</v>
      </c>
      <c r="E889">
        <v>1.0680000000000001</v>
      </c>
      <c r="F889">
        <v>1.056</v>
      </c>
      <c r="G889">
        <v>1.0409999999999999</v>
      </c>
      <c r="H889">
        <v>1.0660000000000001</v>
      </c>
      <c r="I889">
        <v>1.069</v>
      </c>
      <c r="J889">
        <v>1.1000000000000001</v>
      </c>
    </row>
    <row r="890" spans="1:10">
      <c r="A890" t="str">
        <f t="shared" si="13"/>
        <v>44594DEN</v>
      </c>
      <c r="B890" s="1">
        <v>44594</v>
      </c>
      <c r="C890">
        <v>16</v>
      </c>
      <c r="D890" s="2" t="s">
        <v>1177</v>
      </c>
      <c r="E890">
        <v>1.0680000000000001</v>
      </c>
      <c r="F890">
        <v>1.056</v>
      </c>
      <c r="G890">
        <v>1.0409999999999999</v>
      </c>
      <c r="H890">
        <v>1.0660000000000001</v>
      </c>
      <c r="I890">
        <v>1.069</v>
      </c>
      <c r="J890">
        <v>1.1000000000000001</v>
      </c>
    </row>
    <row r="891" spans="1:10">
      <c r="A891" t="str">
        <f t="shared" si="13"/>
        <v>44595DEN</v>
      </c>
      <c r="B891" s="1">
        <v>44595</v>
      </c>
      <c r="C891">
        <v>18</v>
      </c>
      <c r="D891" s="2" t="s">
        <v>1177</v>
      </c>
      <c r="E891">
        <v>1.0720000000000001</v>
      </c>
      <c r="F891">
        <v>1.1000000000000001</v>
      </c>
      <c r="G891">
        <v>1.2609999999999999</v>
      </c>
      <c r="H891">
        <v>1.0660000000000001</v>
      </c>
      <c r="I891">
        <v>1.0760000000000001</v>
      </c>
      <c r="J891">
        <v>1.1000000000000001</v>
      </c>
    </row>
    <row r="892" spans="1:10">
      <c r="A892" t="str">
        <f t="shared" si="13"/>
        <v>44596DEN</v>
      </c>
      <c r="B892" s="1">
        <v>44596</v>
      </c>
      <c r="C892">
        <v>18</v>
      </c>
      <c r="D892" s="2" t="s">
        <v>1177</v>
      </c>
      <c r="E892">
        <v>1.073</v>
      </c>
      <c r="F892">
        <v>1.153</v>
      </c>
      <c r="G892">
        <v>1.1479999999999999</v>
      </c>
      <c r="H892">
        <v>1.0660000000000001</v>
      </c>
      <c r="I892">
        <v>1.079</v>
      </c>
      <c r="J892">
        <v>1.1000000000000001</v>
      </c>
    </row>
    <row r="893" spans="1:10">
      <c r="A893" t="str">
        <f t="shared" si="13"/>
        <v>44597DEN</v>
      </c>
      <c r="B893" s="1">
        <v>44597</v>
      </c>
      <c r="C893">
        <v>18</v>
      </c>
      <c r="D893" s="2" t="s">
        <v>1177</v>
      </c>
      <c r="E893">
        <v>1.073</v>
      </c>
      <c r="F893">
        <v>1.149</v>
      </c>
      <c r="G893">
        <v>1.1479999999999999</v>
      </c>
      <c r="H893">
        <v>1.0660000000000001</v>
      </c>
      <c r="I893">
        <v>1.0780000000000001</v>
      </c>
      <c r="J893">
        <v>1.1000000000000001</v>
      </c>
    </row>
    <row r="894" spans="1:10">
      <c r="A894" t="str">
        <f t="shared" si="13"/>
        <v>44598DEN</v>
      </c>
      <c r="B894" s="1">
        <v>44598</v>
      </c>
      <c r="C894">
        <v>17</v>
      </c>
      <c r="D894" s="2" t="s">
        <v>1177</v>
      </c>
      <c r="E894">
        <v>1.075</v>
      </c>
      <c r="F894">
        <v>1.2010000000000001</v>
      </c>
      <c r="G894">
        <v>1.1890000000000001</v>
      </c>
      <c r="H894">
        <v>1.071</v>
      </c>
      <c r="I894">
        <v>1.0780000000000001</v>
      </c>
      <c r="J894">
        <v>1.1000000000000001</v>
      </c>
    </row>
    <row r="895" spans="1:10">
      <c r="A895" t="str">
        <f t="shared" si="13"/>
        <v>44599DEN</v>
      </c>
      <c r="B895" s="1">
        <v>44599</v>
      </c>
      <c r="C895">
        <v>17</v>
      </c>
      <c r="D895" s="2" t="s">
        <v>1177</v>
      </c>
      <c r="E895">
        <v>1.075</v>
      </c>
      <c r="F895">
        <v>1.2010000000000001</v>
      </c>
      <c r="G895">
        <v>1.1890000000000001</v>
      </c>
      <c r="H895">
        <v>1.071</v>
      </c>
      <c r="I895">
        <v>1.0780000000000001</v>
      </c>
      <c r="J895">
        <v>1.1000000000000001</v>
      </c>
    </row>
    <row r="896" spans="1:10">
      <c r="A896" t="str">
        <f t="shared" si="13"/>
        <v>44600DEN</v>
      </c>
      <c r="B896" s="1">
        <v>44600</v>
      </c>
      <c r="C896">
        <v>17</v>
      </c>
      <c r="D896" s="2" t="s">
        <v>1177</v>
      </c>
      <c r="E896">
        <v>1.0740000000000001</v>
      </c>
      <c r="F896">
        <v>1.1180000000000001</v>
      </c>
      <c r="G896">
        <v>1.022</v>
      </c>
      <c r="H896">
        <v>1.069</v>
      </c>
      <c r="I896">
        <v>1.0780000000000001</v>
      </c>
      <c r="J896">
        <v>1.1000000000000001</v>
      </c>
    </row>
    <row r="897" spans="1:10">
      <c r="A897" t="str">
        <f t="shared" si="13"/>
        <v>44601DEN</v>
      </c>
      <c r="B897" s="1">
        <v>44601</v>
      </c>
      <c r="C897">
        <v>17</v>
      </c>
      <c r="D897" s="2" t="s">
        <v>1177</v>
      </c>
      <c r="E897">
        <v>1.0740000000000001</v>
      </c>
      <c r="F897">
        <v>1.1180000000000001</v>
      </c>
      <c r="G897">
        <v>1.022</v>
      </c>
      <c r="H897">
        <v>1.069</v>
      </c>
      <c r="I897">
        <v>1.0780000000000001</v>
      </c>
      <c r="J897">
        <v>1.1000000000000001</v>
      </c>
    </row>
    <row r="898" spans="1:10">
      <c r="A898" t="str">
        <f t="shared" si="13"/>
        <v>44490DET</v>
      </c>
      <c r="B898" s="1">
        <v>44490</v>
      </c>
      <c r="D898" s="2" t="s">
        <v>1178</v>
      </c>
      <c r="J898">
        <v>1.0920000000000001</v>
      </c>
    </row>
    <row r="899" spans="1:10">
      <c r="A899" t="str">
        <f t="shared" ref="A899:A962" si="14">_xlfn.CONCAT(B899,D899)</f>
        <v>44491DET</v>
      </c>
      <c r="B899" s="1">
        <v>44491</v>
      </c>
      <c r="C899">
        <v>5</v>
      </c>
      <c r="D899" s="2" t="s">
        <v>1178</v>
      </c>
      <c r="E899">
        <v>0.92500000000000004</v>
      </c>
      <c r="F899">
        <v>0.92500000000000004</v>
      </c>
      <c r="G899">
        <v>0.92500000000000004</v>
      </c>
      <c r="H899">
        <v>0.92500000000000004</v>
      </c>
      <c r="J899">
        <v>1.0920000000000001</v>
      </c>
    </row>
    <row r="900" spans="1:10">
      <c r="A900" t="str">
        <f t="shared" si="14"/>
        <v>44492DET</v>
      </c>
      <c r="B900" s="1">
        <v>44492</v>
      </c>
      <c r="C900">
        <v>7</v>
      </c>
      <c r="D900" s="2" t="s">
        <v>1178</v>
      </c>
      <c r="E900">
        <v>0.92500000000000004</v>
      </c>
      <c r="F900">
        <v>0.92500000000000004</v>
      </c>
      <c r="G900">
        <v>0.92500000000000004</v>
      </c>
      <c r="H900">
        <v>0.92500000000000004</v>
      </c>
      <c r="J900">
        <v>1.0920000000000001</v>
      </c>
    </row>
    <row r="901" spans="1:10">
      <c r="A901" t="str">
        <f t="shared" si="14"/>
        <v>44493DET</v>
      </c>
      <c r="B901" s="1">
        <v>44493</v>
      </c>
      <c r="C901">
        <v>5</v>
      </c>
      <c r="D901" s="2" t="s">
        <v>1178</v>
      </c>
      <c r="E901">
        <v>0.92500000000000004</v>
      </c>
      <c r="F901">
        <v>0.92500000000000004</v>
      </c>
      <c r="G901">
        <v>0.92500000000000004</v>
      </c>
      <c r="H901">
        <v>0.92500000000000004</v>
      </c>
      <c r="J901">
        <v>1.0920000000000001</v>
      </c>
    </row>
    <row r="902" spans="1:10">
      <c r="A902" t="str">
        <f t="shared" si="14"/>
        <v>44494DET</v>
      </c>
      <c r="B902" s="1">
        <v>44494</v>
      </c>
      <c r="C902">
        <v>6</v>
      </c>
      <c r="D902" s="2" t="s">
        <v>1178</v>
      </c>
      <c r="E902">
        <v>0.92400000000000004</v>
      </c>
      <c r="F902">
        <v>0.92400000000000004</v>
      </c>
      <c r="G902">
        <v>0.92300000000000004</v>
      </c>
      <c r="H902">
        <v>0.92500000000000004</v>
      </c>
      <c r="I902">
        <v>0.92300000000000004</v>
      </c>
      <c r="J902">
        <v>1.0920000000000001</v>
      </c>
    </row>
    <row r="903" spans="1:10">
      <c r="A903" t="str">
        <f t="shared" si="14"/>
        <v>44495DET</v>
      </c>
      <c r="B903" s="1">
        <v>44495</v>
      </c>
      <c r="C903">
        <v>6</v>
      </c>
      <c r="D903" s="2" t="s">
        <v>1178</v>
      </c>
      <c r="E903">
        <v>0.92400000000000004</v>
      </c>
      <c r="F903">
        <v>0.92400000000000004</v>
      </c>
      <c r="G903">
        <v>0.92300000000000004</v>
      </c>
      <c r="H903">
        <v>0.92500000000000004</v>
      </c>
      <c r="I903">
        <v>0.92300000000000004</v>
      </c>
      <c r="J903">
        <v>1.0920000000000001</v>
      </c>
    </row>
    <row r="904" spans="1:10">
      <c r="A904" t="str">
        <f t="shared" si="14"/>
        <v>44496DET</v>
      </c>
      <c r="B904" s="1">
        <v>44496</v>
      </c>
      <c r="C904">
        <v>11</v>
      </c>
      <c r="D904" s="2" t="s">
        <v>1178</v>
      </c>
      <c r="E904">
        <v>1.006</v>
      </c>
      <c r="F904">
        <v>1.006</v>
      </c>
      <c r="G904">
        <v>1.17</v>
      </c>
      <c r="H904">
        <v>0.92500000000000004</v>
      </c>
      <c r="I904">
        <v>1.046</v>
      </c>
      <c r="J904">
        <v>1.0920000000000001</v>
      </c>
    </row>
    <row r="905" spans="1:10">
      <c r="A905" t="str">
        <f t="shared" si="14"/>
        <v>44497DET</v>
      </c>
      <c r="B905" s="1">
        <v>44497</v>
      </c>
      <c r="C905">
        <v>9</v>
      </c>
      <c r="D905" s="2" t="s">
        <v>1178</v>
      </c>
      <c r="E905">
        <v>1.006</v>
      </c>
      <c r="F905">
        <v>1.006</v>
      </c>
      <c r="G905">
        <v>1.17</v>
      </c>
      <c r="H905">
        <v>0.92500000000000004</v>
      </c>
      <c r="I905">
        <v>1.046</v>
      </c>
      <c r="J905">
        <v>1.0920000000000001</v>
      </c>
    </row>
    <row r="906" spans="1:10">
      <c r="A906" t="str">
        <f t="shared" si="14"/>
        <v>44498DET</v>
      </c>
      <c r="B906" s="1">
        <v>44498</v>
      </c>
      <c r="C906">
        <v>8</v>
      </c>
      <c r="D906" s="2" t="s">
        <v>1178</v>
      </c>
      <c r="E906">
        <v>1.006</v>
      </c>
      <c r="F906">
        <v>1.006</v>
      </c>
      <c r="G906">
        <v>1.17</v>
      </c>
      <c r="H906">
        <v>0.92500000000000004</v>
      </c>
      <c r="I906">
        <v>1.046</v>
      </c>
      <c r="J906">
        <v>1.0920000000000001</v>
      </c>
    </row>
    <row r="907" spans="1:10">
      <c r="A907" t="str">
        <f t="shared" si="14"/>
        <v>44499DET</v>
      </c>
      <c r="B907" s="1">
        <v>44499</v>
      </c>
      <c r="C907">
        <v>14</v>
      </c>
      <c r="D907" s="2" t="s">
        <v>1178</v>
      </c>
      <c r="E907">
        <v>1.024</v>
      </c>
      <c r="F907">
        <v>1.056</v>
      </c>
      <c r="G907">
        <v>1.077</v>
      </c>
      <c r="H907">
        <v>0.92500000000000004</v>
      </c>
      <c r="I907">
        <v>1.056</v>
      </c>
      <c r="J907">
        <v>1.0920000000000001</v>
      </c>
    </row>
    <row r="908" spans="1:10">
      <c r="A908" t="str">
        <f t="shared" si="14"/>
        <v>44500DET</v>
      </c>
      <c r="B908" s="1">
        <v>44500</v>
      </c>
      <c r="C908">
        <v>11</v>
      </c>
      <c r="D908" s="2" t="s">
        <v>1178</v>
      </c>
      <c r="E908">
        <v>1.0229999999999999</v>
      </c>
      <c r="F908">
        <v>1.0549999999999999</v>
      </c>
      <c r="G908">
        <v>1.0720000000000001</v>
      </c>
      <c r="H908">
        <v>0.92500000000000004</v>
      </c>
      <c r="I908">
        <v>1.0549999999999999</v>
      </c>
      <c r="J908">
        <v>1.0920000000000001</v>
      </c>
    </row>
    <row r="909" spans="1:10">
      <c r="A909" t="str">
        <f t="shared" si="14"/>
        <v>44501DET</v>
      </c>
      <c r="B909" s="1">
        <v>44501</v>
      </c>
      <c r="C909">
        <v>12</v>
      </c>
      <c r="D909" s="2" t="s">
        <v>1178</v>
      </c>
      <c r="E909">
        <v>1.022</v>
      </c>
      <c r="F909">
        <v>1.087</v>
      </c>
      <c r="G909">
        <v>1.018</v>
      </c>
      <c r="H909">
        <v>0.97099999999999997</v>
      </c>
      <c r="I909">
        <v>1.0549999999999999</v>
      </c>
      <c r="J909">
        <v>1.0920000000000001</v>
      </c>
    </row>
    <row r="910" spans="1:10">
      <c r="A910" t="str">
        <f t="shared" si="14"/>
        <v>44502DET</v>
      </c>
      <c r="B910" s="1">
        <v>44502</v>
      </c>
      <c r="C910">
        <v>20</v>
      </c>
      <c r="D910" s="2" t="s">
        <v>1178</v>
      </c>
      <c r="E910">
        <v>1.05</v>
      </c>
      <c r="F910">
        <v>1.095</v>
      </c>
      <c r="G910">
        <v>1.2</v>
      </c>
      <c r="H910">
        <v>0.97099999999999997</v>
      </c>
      <c r="I910">
        <v>1.089</v>
      </c>
      <c r="J910">
        <v>1.0920000000000001</v>
      </c>
    </row>
    <row r="911" spans="1:10">
      <c r="A911" t="str">
        <f t="shared" si="14"/>
        <v>44503DET</v>
      </c>
      <c r="B911" s="1">
        <v>44503</v>
      </c>
      <c r="C911">
        <v>17</v>
      </c>
      <c r="D911" s="2" t="s">
        <v>1178</v>
      </c>
      <c r="E911">
        <v>1.05</v>
      </c>
      <c r="F911">
        <v>1.095</v>
      </c>
      <c r="G911">
        <v>1.2</v>
      </c>
      <c r="H911">
        <v>0.97099999999999997</v>
      </c>
      <c r="I911">
        <v>1.089</v>
      </c>
      <c r="J911">
        <v>1.0920000000000001</v>
      </c>
    </row>
    <row r="912" spans="1:10">
      <c r="A912" t="str">
        <f t="shared" si="14"/>
        <v>44504DET</v>
      </c>
      <c r="B912" s="1">
        <v>44504</v>
      </c>
      <c r="C912">
        <v>21</v>
      </c>
      <c r="D912" s="2" t="s">
        <v>1178</v>
      </c>
      <c r="E912">
        <v>1.06</v>
      </c>
      <c r="F912">
        <v>1.111</v>
      </c>
      <c r="G912">
        <v>1.1180000000000001</v>
      </c>
      <c r="H912">
        <v>1.0209999999999999</v>
      </c>
      <c r="I912">
        <v>1.089</v>
      </c>
      <c r="J912">
        <v>1.0920000000000001</v>
      </c>
    </row>
    <row r="913" spans="1:10">
      <c r="A913" t="str">
        <f t="shared" si="14"/>
        <v>44505DET</v>
      </c>
      <c r="B913" s="1">
        <v>44505</v>
      </c>
      <c r="C913">
        <v>21</v>
      </c>
      <c r="D913" s="2" t="s">
        <v>1178</v>
      </c>
      <c r="E913">
        <v>1.06</v>
      </c>
      <c r="F913">
        <v>1.111</v>
      </c>
      <c r="G913">
        <v>1.1180000000000001</v>
      </c>
      <c r="H913">
        <v>1.0209999999999999</v>
      </c>
      <c r="I913">
        <v>1.089</v>
      </c>
      <c r="J913">
        <v>1.0920000000000001</v>
      </c>
    </row>
    <row r="914" spans="1:10">
      <c r="A914" t="str">
        <f t="shared" si="14"/>
        <v>44506DET</v>
      </c>
      <c r="B914" s="1">
        <v>44506</v>
      </c>
      <c r="C914">
        <v>25</v>
      </c>
      <c r="D914" s="2" t="s">
        <v>1178</v>
      </c>
      <c r="E914">
        <v>1.071</v>
      </c>
      <c r="F914">
        <v>1.157</v>
      </c>
      <c r="G914">
        <v>1.157</v>
      </c>
      <c r="H914">
        <v>1.0529999999999999</v>
      </c>
      <c r="I914">
        <v>1.089</v>
      </c>
      <c r="J914">
        <v>1.0920000000000001</v>
      </c>
    </row>
    <row r="915" spans="1:10">
      <c r="A915" t="str">
        <f t="shared" si="14"/>
        <v>44507DET</v>
      </c>
      <c r="B915" s="1">
        <v>44507</v>
      </c>
      <c r="C915">
        <v>21</v>
      </c>
      <c r="D915" s="2" t="s">
        <v>1178</v>
      </c>
      <c r="E915">
        <v>1.0580000000000001</v>
      </c>
      <c r="F915">
        <v>1.0740000000000001</v>
      </c>
      <c r="G915">
        <v>0.95</v>
      </c>
      <c r="H915">
        <v>1.032</v>
      </c>
      <c r="I915">
        <v>1.089</v>
      </c>
      <c r="J915">
        <v>1.0920000000000001</v>
      </c>
    </row>
    <row r="916" spans="1:10">
      <c r="A916" t="str">
        <f t="shared" si="14"/>
        <v>44508DET</v>
      </c>
      <c r="B916" s="1">
        <v>44508</v>
      </c>
      <c r="C916">
        <v>22</v>
      </c>
      <c r="D916" s="2" t="s">
        <v>1178</v>
      </c>
      <c r="E916">
        <v>1.0580000000000001</v>
      </c>
      <c r="F916">
        <v>1.0740000000000001</v>
      </c>
      <c r="G916">
        <v>0.95</v>
      </c>
      <c r="H916">
        <v>1.032</v>
      </c>
      <c r="I916">
        <v>1.089</v>
      </c>
      <c r="J916">
        <v>1.0920000000000001</v>
      </c>
    </row>
    <row r="917" spans="1:10">
      <c r="A917" t="str">
        <f t="shared" si="14"/>
        <v>44509DET</v>
      </c>
      <c r="B917" s="1">
        <v>44509</v>
      </c>
      <c r="C917">
        <v>24</v>
      </c>
      <c r="D917" s="2" t="s">
        <v>1178</v>
      </c>
      <c r="E917">
        <v>1.0580000000000001</v>
      </c>
      <c r="F917">
        <v>1.0740000000000001</v>
      </c>
      <c r="G917">
        <v>0.95</v>
      </c>
      <c r="H917">
        <v>1.032</v>
      </c>
      <c r="I917">
        <v>1.089</v>
      </c>
      <c r="J917">
        <v>1.0920000000000001</v>
      </c>
    </row>
    <row r="918" spans="1:10">
      <c r="A918" t="str">
        <f t="shared" si="14"/>
        <v>44510DET</v>
      </c>
      <c r="B918" s="1">
        <v>44510</v>
      </c>
      <c r="C918">
        <v>24</v>
      </c>
      <c r="D918" s="2" t="s">
        <v>1178</v>
      </c>
      <c r="E918">
        <v>1.0580000000000001</v>
      </c>
      <c r="F918">
        <v>1.0740000000000001</v>
      </c>
      <c r="G918">
        <v>0.95</v>
      </c>
      <c r="H918">
        <v>1.032</v>
      </c>
      <c r="I918">
        <v>1.089</v>
      </c>
      <c r="J918">
        <v>1.0920000000000001</v>
      </c>
    </row>
    <row r="919" spans="1:10">
      <c r="A919" t="str">
        <f t="shared" si="14"/>
        <v>44511DET</v>
      </c>
      <c r="B919" s="1">
        <v>44511</v>
      </c>
      <c r="C919">
        <v>23</v>
      </c>
      <c r="D919" s="2" t="s">
        <v>1178</v>
      </c>
      <c r="E919">
        <v>1.0580000000000001</v>
      </c>
      <c r="F919">
        <v>1.0740000000000001</v>
      </c>
      <c r="G919">
        <v>0.95</v>
      </c>
      <c r="H919">
        <v>1.032</v>
      </c>
      <c r="I919">
        <v>1.089</v>
      </c>
      <c r="J919">
        <v>1.0920000000000001</v>
      </c>
    </row>
    <row r="920" spans="1:10">
      <c r="A920" t="str">
        <f t="shared" si="14"/>
        <v>44512DET</v>
      </c>
      <c r="B920" s="1">
        <v>44512</v>
      </c>
      <c r="C920">
        <v>17</v>
      </c>
      <c r="D920" s="2" t="s">
        <v>1178</v>
      </c>
      <c r="E920">
        <v>1.0509999999999999</v>
      </c>
      <c r="F920">
        <v>1.0289999999999999</v>
      </c>
      <c r="G920">
        <v>0.99199999999999999</v>
      </c>
      <c r="H920">
        <v>1.032</v>
      </c>
      <c r="I920">
        <v>1.069</v>
      </c>
      <c r="J920">
        <v>1.0920000000000001</v>
      </c>
    </row>
    <row r="921" spans="1:10">
      <c r="A921" t="str">
        <f t="shared" si="14"/>
        <v>44513DET</v>
      </c>
      <c r="B921" s="1">
        <v>44513</v>
      </c>
      <c r="C921">
        <v>18</v>
      </c>
      <c r="D921" s="2" t="s">
        <v>1178</v>
      </c>
      <c r="E921">
        <v>1.0509999999999999</v>
      </c>
      <c r="F921">
        <v>1.0289999999999999</v>
      </c>
      <c r="G921">
        <v>0.99199999999999999</v>
      </c>
      <c r="H921">
        <v>1.032</v>
      </c>
      <c r="I921">
        <v>1.069</v>
      </c>
      <c r="J921">
        <v>1.0920000000000001</v>
      </c>
    </row>
    <row r="922" spans="1:10">
      <c r="A922" t="str">
        <f t="shared" si="14"/>
        <v>44514DET</v>
      </c>
      <c r="B922" s="1">
        <v>44514</v>
      </c>
      <c r="C922">
        <v>17</v>
      </c>
      <c r="D922" s="2" t="s">
        <v>1178</v>
      </c>
      <c r="E922">
        <v>1.046</v>
      </c>
      <c r="F922">
        <v>0.97799999999999998</v>
      </c>
      <c r="G922">
        <v>0.99299999999999999</v>
      </c>
      <c r="H922">
        <v>1.032</v>
      </c>
      <c r="I922">
        <v>1.0569999999999999</v>
      </c>
      <c r="J922">
        <v>1.0920000000000001</v>
      </c>
    </row>
    <row r="923" spans="1:10">
      <c r="A923" t="str">
        <f t="shared" si="14"/>
        <v>44515DET</v>
      </c>
      <c r="B923" s="1">
        <v>44515</v>
      </c>
      <c r="C923">
        <v>22</v>
      </c>
      <c r="D923" s="2" t="s">
        <v>1178</v>
      </c>
      <c r="E923">
        <v>1.06</v>
      </c>
      <c r="F923">
        <v>1.0680000000000001</v>
      </c>
      <c r="G923">
        <v>1.222</v>
      </c>
      <c r="H923">
        <v>1.032</v>
      </c>
      <c r="I923">
        <v>1.08</v>
      </c>
      <c r="J923">
        <v>1.0920000000000001</v>
      </c>
    </row>
    <row r="924" spans="1:10">
      <c r="A924" t="str">
        <f t="shared" si="14"/>
        <v>44516DET</v>
      </c>
      <c r="B924" s="1">
        <v>44516</v>
      </c>
      <c r="C924">
        <v>20</v>
      </c>
      <c r="D924" s="2" t="s">
        <v>1178</v>
      </c>
      <c r="E924">
        <v>1.06</v>
      </c>
      <c r="F924">
        <v>1.0680000000000001</v>
      </c>
      <c r="G924">
        <v>1.222</v>
      </c>
      <c r="H924">
        <v>1.032</v>
      </c>
      <c r="I924">
        <v>1.08</v>
      </c>
      <c r="J924">
        <v>1.0920000000000001</v>
      </c>
    </row>
    <row r="925" spans="1:10">
      <c r="A925" t="str">
        <f t="shared" si="14"/>
        <v>44517DET</v>
      </c>
      <c r="B925" s="1">
        <v>44517</v>
      </c>
      <c r="C925">
        <v>23</v>
      </c>
      <c r="D925" s="2" t="s">
        <v>1178</v>
      </c>
      <c r="E925">
        <v>1.073</v>
      </c>
      <c r="F925">
        <v>1.145</v>
      </c>
      <c r="G925">
        <v>1.2150000000000001</v>
      </c>
      <c r="H925">
        <v>1.0640000000000001</v>
      </c>
      <c r="I925">
        <v>1.08</v>
      </c>
      <c r="J925">
        <v>1.0920000000000001</v>
      </c>
    </row>
    <row r="926" spans="1:10">
      <c r="A926" t="str">
        <f t="shared" si="14"/>
        <v>44518DET</v>
      </c>
      <c r="B926" s="1">
        <v>44518</v>
      </c>
      <c r="C926">
        <v>23</v>
      </c>
      <c r="D926" s="2" t="s">
        <v>1178</v>
      </c>
      <c r="E926">
        <v>1.073</v>
      </c>
      <c r="F926">
        <v>1.145</v>
      </c>
      <c r="G926">
        <v>1.2150000000000001</v>
      </c>
      <c r="H926">
        <v>1.0640000000000001</v>
      </c>
      <c r="I926">
        <v>1.08</v>
      </c>
      <c r="J926">
        <v>1.0920000000000001</v>
      </c>
    </row>
    <row r="927" spans="1:10">
      <c r="A927" t="str">
        <f t="shared" si="14"/>
        <v>44519DET</v>
      </c>
      <c r="B927" s="1">
        <v>44519</v>
      </c>
      <c r="C927">
        <v>22</v>
      </c>
      <c r="D927" s="2" t="s">
        <v>1178</v>
      </c>
      <c r="E927">
        <v>1.0609999999999999</v>
      </c>
      <c r="F927">
        <v>1.1160000000000001</v>
      </c>
      <c r="G927">
        <v>0.90200000000000002</v>
      </c>
      <c r="H927">
        <v>1.042</v>
      </c>
      <c r="I927">
        <v>1.08</v>
      </c>
      <c r="J927">
        <v>1.0920000000000001</v>
      </c>
    </row>
    <row r="928" spans="1:10">
      <c r="A928" t="str">
        <f t="shared" si="14"/>
        <v>44520DET</v>
      </c>
      <c r="B928" s="1">
        <v>44520</v>
      </c>
      <c r="C928">
        <v>21</v>
      </c>
      <c r="D928" s="2" t="s">
        <v>1178</v>
      </c>
      <c r="E928">
        <v>1.0609999999999999</v>
      </c>
      <c r="F928">
        <v>1.1160000000000001</v>
      </c>
      <c r="G928">
        <v>0.90200000000000002</v>
      </c>
      <c r="H928">
        <v>1.042</v>
      </c>
      <c r="I928">
        <v>1.08</v>
      </c>
      <c r="J928">
        <v>1.0920000000000001</v>
      </c>
    </row>
    <row r="929" spans="1:10">
      <c r="A929" t="str">
        <f t="shared" si="14"/>
        <v>44521DET</v>
      </c>
      <c r="B929" s="1">
        <v>44521</v>
      </c>
      <c r="C929">
        <v>23</v>
      </c>
      <c r="D929" s="2" t="s">
        <v>1178</v>
      </c>
      <c r="E929">
        <v>1.0629999999999999</v>
      </c>
      <c r="F929">
        <v>1.075</v>
      </c>
      <c r="G929">
        <v>1.0980000000000001</v>
      </c>
      <c r="H929">
        <v>1.048</v>
      </c>
      <c r="I929">
        <v>1.08</v>
      </c>
      <c r="J929">
        <v>1.0920000000000001</v>
      </c>
    </row>
    <row r="930" spans="1:10">
      <c r="A930" t="str">
        <f t="shared" si="14"/>
        <v>44522DET</v>
      </c>
      <c r="B930" s="1">
        <v>44522</v>
      </c>
      <c r="C930">
        <v>22</v>
      </c>
      <c r="D930" s="2" t="s">
        <v>1178</v>
      </c>
      <c r="E930">
        <v>1.0629999999999999</v>
      </c>
      <c r="F930">
        <v>1.075</v>
      </c>
      <c r="G930">
        <v>1.0980000000000001</v>
      </c>
      <c r="H930">
        <v>1.048</v>
      </c>
      <c r="I930">
        <v>1.08</v>
      </c>
      <c r="J930">
        <v>1.0920000000000001</v>
      </c>
    </row>
    <row r="931" spans="1:10">
      <c r="A931" t="str">
        <f t="shared" si="14"/>
        <v>44523DET</v>
      </c>
      <c r="B931" s="1">
        <v>44523</v>
      </c>
      <c r="C931">
        <v>22</v>
      </c>
      <c r="D931" s="2" t="s">
        <v>1178</v>
      </c>
      <c r="E931">
        <v>1.0669999999999999</v>
      </c>
      <c r="F931">
        <v>1.042</v>
      </c>
      <c r="G931">
        <v>1.121</v>
      </c>
      <c r="H931">
        <v>1.0569999999999999</v>
      </c>
      <c r="I931">
        <v>1.08</v>
      </c>
      <c r="J931">
        <v>1.0920000000000001</v>
      </c>
    </row>
    <row r="932" spans="1:10">
      <c r="A932" t="str">
        <f t="shared" si="14"/>
        <v>44524DET</v>
      </c>
      <c r="B932" s="1">
        <v>44524</v>
      </c>
      <c r="C932">
        <v>22</v>
      </c>
      <c r="D932" s="2" t="s">
        <v>1178</v>
      </c>
      <c r="E932">
        <v>1.0669999999999999</v>
      </c>
      <c r="F932">
        <v>1.042</v>
      </c>
      <c r="G932">
        <v>1.121</v>
      </c>
      <c r="H932">
        <v>1.0569999999999999</v>
      </c>
      <c r="I932">
        <v>1.08</v>
      </c>
      <c r="J932">
        <v>1.0920000000000001</v>
      </c>
    </row>
    <row r="933" spans="1:10">
      <c r="A933" t="str">
        <f t="shared" si="14"/>
        <v>44525DET</v>
      </c>
      <c r="B933" s="1">
        <v>44525</v>
      </c>
      <c r="C933">
        <v>22</v>
      </c>
      <c r="D933" s="2" t="s">
        <v>1178</v>
      </c>
      <c r="E933">
        <v>1.0660000000000001</v>
      </c>
      <c r="F933">
        <v>1.089</v>
      </c>
      <c r="G933">
        <v>1.0449999999999999</v>
      </c>
      <c r="H933">
        <v>1.056</v>
      </c>
      <c r="I933">
        <v>1.08</v>
      </c>
      <c r="J933">
        <v>1.0920000000000001</v>
      </c>
    </row>
    <row r="934" spans="1:10">
      <c r="A934" t="str">
        <f t="shared" si="14"/>
        <v>44526DET</v>
      </c>
      <c r="B934" s="1">
        <v>44526</v>
      </c>
      <c r="C934">
        <v>23</v>
      </c>
      <c r="D934" s="2" t="s">
        <v>1178</v>
      </c>
      <c r="E934">
        <v>1.0680000000000001</v>
      </c>
      <c r="F934">
        <v>1.0940000000000001</v>
      </c>
      <c r="G934">
        <v>1.1120000000000001</v>
      </c>
      <c r="H934">
        <v>1.056</v>
      </c>
      <c r="I934">
        <v>1.0840000000000001</v>
      </c>
      <c r="J934">
        <v>1.0920000000000001</v>
      </c>
    </row>
    <row r="935" spans="1:10">
      <c r="A935" t="str">
        <f t="shared" si="14"/>
        <v>44527DET</v>
      </c>
      <c r="B935" s="1">
        <v>44527</v>
      </c>
      <c r="C935">
        <v>23</v>
      </c>
      <c r="D935" s="2" t="s">
        <v>1178</v>
      </c>
      <c r="E935">
        <v>1.0680000000000001</v>
      </c>
      <c r="F935">
        <v>1.0940000000000001</v>
      </c>
      <c r="G935">
        <v>1.1120000000000001</v>
      </c>
      <c r="H935">
        <v>1.056</v>
      </c>
      <c r="I935">
        <v>1.0840000000000001</v>
      </c>
      <c r="J935">
        <v>1.0920000000000001</v>
      </c>
    </row>
    <row r="936" spans="1:10">
      <c r="A936" t="str">
        <f t="shared" si="14"/>
        <v>44528DET</v>
      </c>
      <c r="B936" s="1">
        <v>44528</v>
      </c>
      <c r="C936">
        <v>21</v>
      </c>
      <c r="D936" s="2" t="s">
        <v>1178</v>
      </c>
      <c r="E936">
        <v>1.0660000000000001</v>
      </c>
      <c r="F936">
        <v>1.0609999999999999</v>
      </c>
      <c r="G936">
        <v>1.0269999999999999</v>
      </c>
      <c r="H936">
        <v>1.056</v>
      </c>
      <c r="I936">
        <v>1.0780000000000001</v>
      </c>
      <c r="J936">
        <v>1.0920000000000001</v>
      </c>
    </row>
    <row r="937" spans="1:10">
      <c r="A937" t="str">
        <f t="shared" si="14"/>
        <v>44529DET</v>
      </c>
      <c r="B937" s="1">
        <v>44529</v>
      </c>
      <c r="C937">
        <v>20</v>
      </c>
      <c r="D937" s="2" t="s">
        <v>1178</v>
      </c>
      <c r="E937">
        <v>1.0660000000000001</v>
      </c>
      <c r="F937">
        <v>1.0609999999999999</v>
      </c>
      <c r="G937">
        <v>1.0269999999999999</v>
      </c>
      <c r="H937">
        <v>1.056</v>
      </c>
      <c r="I937">
        <v>1.0780000000000001</v>
      </c>
      <c r="J937">
        <v>1.0920000000000001</v>
      </c>
    </row>
    <row r="938" spans="1:10">
      <c r="A938" t="str">
        <f t="shared" si="14"/>
        <v>44530DET</v>
      </c>
      <c r="B938" s="1">
        <v>44530</v>
      </c>
      <c r="C938">
        <v>20</v>
      </c>
      <c r="D938" s="2" t="s">
        <v>1178</v>
      </c>
      <c r="E938">
        <v>1.0660000000000001</v>
      </c>
      <c r="F938">
        <v>1.0669999999999999</v>
      </c>
      <c r="G938">
        <v>1.0629999999999999</v>
      </c>
      <c r="H938">
        <v>1.056</v>
      </c>
      <c r="I938">
        <v>1.0760000000000001</v>
      </c>
      <c r="J938">
        <v>1.0920000000000001</v>
      </c>
    </row>
    <row r="939" spans="1:10">
      <c r="A939" t="str">
        <f t="shared" si="14"/>
        <v>44531DET</v>
      </c>
      <c r="B939" s="1">
        <v>44531</v>
      </c>
      <c r="C939">
        <v>20</v>
      </c>
      <c r="D939" s="2" t="s">
        <v>1178</v>
      </c>
      <c r="E939">
        <v>1.0660000000000001</v>
      </c>
      <c r="F939">
        <v>1.0669999999999999</v>
      </c>
      <c r="G939">
        <v>1.0629999999999999</v>
      </c>
      <c r="H939">
        <v>1.056</v>
      </c>
      <c r="I939">
        <v>1.0760000000000001</v>
      </c>
      <c r="J939">
        <v>1.0920000000000001</v>
      </c>
    </row>
    <row r="940" spans="1:10">
      <c r="A940" t="str">
        <f t="shared" si="14"/>
        <v>44532DET</v>
      </c>
      <c r="B940" s="1">
        <v>44532</v>
      </c>
      <c r="C940">
        <v>20</v>
      </c>
      <c r="D940" s="2" t="s">
        <v>1178</v>
      </c>
      <c r="E940">
        <v>1.0660000000000001</v>
      </c>
      <c r="F940">
        <v>1.05</v>
      </c>
      <c r="G940">
        <v>1.0589999999999999</v>
      </c>
      <c r="H940">
        <v>1.056</v>
      </c>
      <c r="I940">
        <v>1.0740000000000001</v>
      </c>
      <c r="J940">
        <v>1.0920000000000001</v>
      </c>
    </row>
    <row r="941" spans="1:10">
      <c r="A941" t="str">
        <f t="shared" si="14"/>
        <v>44533DET</v>
      </c>
      <c r="B941" s="1">
        <v>44533</v>
      </c>
      <c r="C941">
        <v>21</v>
      </c>
      <c r="D941" s="2" t="s">
        <v>1178</v>
      </c>
      <c r="E941">
        <v>1.0660000000000001</v>
      </c>
      <c r="F941">
        <v>1.05</v>
      </c>
      <c r="G941">
        <v>1.0589999999999999</v>
      </c>
      <c r="H941">
        <v>1.056</v>
      </c>
      <c r="I941">
        <v>1.0740000000000001</v>
      </c>
      <c r="J941">
        <v>1.0920000000000001</v>
      </c>
    </row>
    <row r="942" spans="1:10">
      <c r="A942" t="str">
        <f t="shared" si="14"/>
        <v>44534DET</v>
      </c>
      <c r="B942" s="1">
        <v>44534</v>
      </c>
      <c r="C942">
        <v>22</v>
      </c>
      <c r="D942" s="2" t="s">
        <v>1178</v>
      </c>
      <c r="E942">
        <v>1.07</v>
      </c>
      <c r="F942">
        <v>1.0920000000000001</v>
      </c>
      <c r="G942">
        <v>1.1559999999999999</v>
      </c>
      <c r="H942">
        <v>1.056</v>
      </c>
      <c r="I942">
        <v>1.081</v>
      </c>
      <c r="J942">
        <v>1.0920000000000001</v>
      </c>
    </row>
    <row r="943" spans="1:10">
      <c r="A943" t="str">
        <f t="shared" si="14"/>
        <v>44535DET</v>
      </c>
      <c r="B943" s="1">
        <v>44535</v>
      </c>
      <c r="C943">
        <v>22</v>
      </c>
      <c r="D943" s="2" t="s">
        <v>1178</v>
      </c>
      <c r="E943">
        <v>1.07</v>
      </c>
      <c r="F943">
        <v>1.0920000000000001</v>
      </c>
      <c r="G943">
        <v>1.1559999999999999</v>
      </c>
      <c r="H943">
        <v>1.056</v>
      </c>
      <c r="I943">
        <v>1.081</v>
      </c>
      <c r="J943">
        <v>1.0920000000000001</v>
      </c>
    </row>
    <row r="944" spans="1:10">
      <c r="A944" t="str">
        <f t="shared" si="14"/>
        <v>44536DET</v>
      </c>
      <c r="B944" s="1">
        <v>44536</v>
      </c>
      <c r="C944">
        <v>23</v>
      </c>
      <c r="D944" s="2" t="s">
        <v>1178</v>
      </c>
      <c r="E944">
        <v>1.07</v>
      </c>
      <c r="F944">
        <v>1.0920000000000001</v>
      </c>
      <c r="G944">
        <v>1.1559999999999999</v>
      </c>
      <c r="H944">
        <v>1.056</v>
      </c>
      <c r="I944">
        <v>1.081</v>
      </c>
      <c r="J944">
        <v>1.0920000000000001</v>
      </c>
    </row>
    <row r="945" spans="1:10">
      <c r="A945" t="str">
        <f t="shared" si="14"/>
        <v>44537DET</v>
      </c>
      <c r="B945" s="1">
        <v>44537</v>
      </c>
      <c r="C945">
        <v>23</v>
      </c>
      <c r="D945" s="2" t="s">
        <v>1178</v>
      </c>
      <c r="E945">
        <v>1.07</v>
      </c>
      <c r="F945">
        <v>1.0920000000000001</v>
      </c>
      <c r="G945">
        <v>1.1559999999999999</v>
      </c>
      <c r="H945">
        <v>1.056</v>
      </c>
      <c r="I945">
        <v>1.081</v>
      </c>
      <c r="J945">
        <v>1.0920000000000001</v>
      </c>
    </row>
    <row r="946" spans="1:10">
      <c r="A946" t="str">
        <f t="shared" si="14"/>
        <v>44538DET</v>
      </c>
      <c r="B946" s="1">
        <v>44538</v>
      </c>
      <c r="C946">
        <v>23</v>
      </c>
      <c r="D946" s="2" t="s">
        <v>1178</v>
      </c>
      <c r="E946">
        <v>1.0720000000000001</v>
      </c>
      <c r="F946">
        <v>1.1100000000000001</v>
      </c>
      <c r="G946">
        <v>1.117</v>
      </c>
      <c r="H946">
        <v>1.0609999999999999</v>
      </c>
      <c r="I946">
        <v>1.081</v>
      </c>
      <c r="J946">
        <v>1.0920000000000001</v>
      </c>
    </row>
    <row r="947" spans="1:10">
      <c r="A947" t="str">
        <f t="shared" si="14"/>
        <v>44539DET</v>
      </c>
      <c r="B947" s="1">
        <v>44539</v>
      </c>
      <c r="C947">
        <v>23</v>
      </c>
      <c r="D947" s="2" t="s">
        <v>1178</v>
      </c>
      <c r="E947">
        <v>1.0720000000000001</v>
      </c>
      <c r="F947">
        <v>1.1100000000000001</v>
      </c>
      <c r="G947">
        <v>1.117</v>
      </c>
      <c r="H947">
        <v>1.0609999999999999</v>
      </c>
      <c r="I947">
        <v>1.081</v>
      </c>
      <c r="J947">
        <v>1.0920000000000001</v>
      </c>
    </row>
    <row r="948" spans="1:10">
      <c r="A948" t="str">
        <f t="shared" si="14"/>
        <v>44540DET</v>
      </c>
      <c r="B948" s="1">
        <v>44540</v>
      </c>
      <c r="C948">
        <v>24</v>
      </c>
      <c r="D948" s="2" t="s">
        <v>1178</v>
      </c>
      <c r="E948">
        <v>1.0740000000000001</v>
      </c>
      <c r="F948">
        <v>1.135</v>
      </c>
      <c r="G948">
        <v>1.1339999999999999</v>
      </c>
      <c r="H948">
        <v>1.0680000000000001</v>
      </c>
      <c r="I948">
        <v>1.081</v>
      </c>
      <c r="J948">
        <v>1.0920000000000001</v>
      </c>
    </row>
    <row r="949" spans="1:10">
      <c r="A949" t="str">
        <f t="shared" si="14"/>
        <v>44541DET</v>
      </c>
      <c r="B949" s="1">
        <v>44541</v>
      </c>
      <c r="C949">
        <v>24</v>
      </c>
      <c r="D949" s="2" t="s">
        <v>1178</v>
      </c>
      <c r="E949">
        <v>1.0740000000000001</v>
      </c>
      <c r="F949">
        <v>1.135</v>
      </c>
      <c r="G949">
        <v>1.1339999999999999</v>
      </c>
      <c r="H949">
        <v>1.0680000000000001</v>
      </c>
      <c r="I949">
        <v>1.081</v>
      </c>
      <c r="J949">
        <v>1.0920000000000001</v>
      </c>
    </row>
    <row r="950" spans="1:10">
      <c r="A950" t="str">
        <f t="shared" si="14"/>
        <v>44542DET</v>
      </c>
      <c r="B950" s="1">
        <v>44542</v>
      </c>
      <c r="C950">
        <v>24</v>
      </c>
      <c r="D950" s="2" t="s">
        <v>1178</v>
      </c>
      <c r="E950">
        <v>1.0740000000000001</v>
      </c>
      <c r="F950">
        <v>1.1060000000000001</v>
      </c>
      <c r="G950">
        <v>1.0669999999999999</v>
      </c>
      <c r="H950">
        <v>1.0680000000000001</v>
      </c>
      <c r="I950">
        <v>1.08</v>
      </c>
      <c r="J950">
        <v>1.0920000000000001</v>
      </c>
    </row>
    <row r="951" spans="1:10">
      <c r="A951" t="str">
        <f t="shared" si="14"/>
        <v>44543DET</v>
      </c>
      <c r="B951" s="1">
        <v>44543</v>
      </c>
      <c r="C951">
        <v>24</v>
      </c>
      <c r="D951" s="2" t="s">
        <v>1178</v>
      </c>
      <c r="E951">
        <v>1.0740000000000001</v>
      </c>
      <c r="F951">
        <v>1.1060000000000001</v>
      </c>
      <c r="G951">
        <v>1.0669999999999999</v>
      </c>
      <c r="H951">
        <v>1.0680000000000001</v>
      </c>
      <c r="I951">
        <v>1.08</v>
      </c>
      <c r="J951">
        <v>1.0920000000000001</v>
      </c>
    </row>
    <row r="952" spans="1:10">
      <c r="A952" t="str">
        <f t="shared" si="14"/>
        <v>44544DET</v>
      </c>
      <c r="B952" s="1">
        <v>44544</v>
      </c>
      <c r="C952">
        <v>24</v>
      </c>
      <c r="D952" s="2" t="s">
        <v>1178</v>
      </c>
      <c r="E952">
        <v>1.073</v>
      </c>
      <c r="F952">
        <v>1.081</v>
      </c>
      <c r="G952">
        <v>1.0429999999999999</v>
      </c>
      <c r="H952">
        <v>1.0660000000000001</v>
      </c>
      <c r="I952">
        <v>1.08</v>
      </c>
      <c r="J952">
        <v>1.0920000000000001</v>
      </c>
    </row>
    <row r="953" spans="1:10">
      <c r="A953" t="str">
        <f t="shared" si="14"/>
        <v>44545DET</v>
      </c>
      <c r="B953" s="1">
        <v>44545</v>
      </c>
      <c r="C953">
        <v>23</v>
      </c>
      <c r="D953" s="2" t="s">
        <v>1178</v>
      </c>
      <c r="E953">
        <v>1.073</v>
      </c>
      <c r="F953">
        <v>1.081</v>
      </c>
      <c r="G953">
        <v>1.0429999999999999</v>
      </c>
      <c r="H953">
        <v>1.0660000000000001</v>
      </c>
      <c r="I953">
        <v>1.08</v>
      </c>
      <c r="J953">
        <v>1.0920000000000001</v>
      </c>
    </row>
    <row r="954" spans="1:10">
      <c r="A954" t="str">
        <f t="shared" si="14"/>
        <v>44546DET</v>
      </c>
      <c r="B954" s="1">
        <v>44546</v>
      </c>
      <c r="C954">
        <v>23</v>
      </c>
      <c r="D954" s="2" t="s">
        <v>1178</v>
      </c>
      <c r="E954">
        <v>1.073</v>
      </c>
      <c r="F954">
        <v>1.081</v>
      </c>
      <c r="G954">
        <v>1.0429999999999999</v>
      </c>
      <c r="H954">
        <v>1.0660000000000001</v>
      </c>
      <c r="I954">
        <v>1.08</v>
      </c>
      <c r="J954">
        <v>1.0920000000000001</v>
      </c>
    </row>
    <row r="955" spans="1:10">
      <c r="A955" t="str">
        <f t="shared" si="14"/>
        <v>44547DET</v>
      </c>
      <c r="B955" s="1">
        <v>44547</v>
      </c>
      <c r="C955">
        <v>23</v>
      </c>
      <c r="D955" s="2" t="s">
        <v>1178</v>
      </c>
      <c r="E955">
        <v>1.073</v>
      </c>
      <c r="F955">
        <v>1.081</v>
      </c>
      <c r="G955">
        <v>1.0429999999999999</v>
      </c>
      <c r="H955">
        <v>1.0660000000000001</v>
      </c>
      <c r="I955">
        <v>1.08</v>
      </c>
      <c r="J955">
        <v>1.0920000000000001</v>
      </c>
    </row>
    <row r="956" spans="1:10">
      <c r="A956" t="str">
        <f t="shared" si="14"/>
        <v>44548DET</v>
      </c>
      <c r="B956" s="1">
        <v>44548</v>
      </c>
      <c r="C956">
        <v>23</v>
      </c>
      <c r="D956" s="2" t="s">
        <v>1178</v>
      </c>
      <c r="E956">
        <v>1.077</v>
      </c>
      <c r="F956">
        <v>1.0940000000000001</v>
      </c>
      <c r="G956">
        <v>1.181</v>
      </c>
      <c r="H956">
        <v>1.0660000000000001</v>
      </c>
      <c r="I956">
        <v>1.087</v>
      </c>
      <c r="J956">
        <v>1.0920000000000001</v>
      </c>
    </row>
    <row r="957" spans="1:10">
      <c r="A957" t="str">
        <f t="shared" si="14"/>
        <v>44549DET</v>
      </c>
      <c r="B957" s="1">
        <v>44549</v>
      </c>
      <c r="C957">
        <v>23</v>
      </c>
      <c r="D957" s="2" t="s">
        <v>1178</v>
      </c>
      <c r="E957">
        <v>1.077</v>
      </c>
      <c r="F957">
        <v>1.0940000000000001</v>
      </c>
      <c r="G957">
        <v>1.181</v>
      </c>
      <c r="H957">
        <v>1.0660000000000001</v>
      </c>
      <c r="I957">
        <v>1.087</v>
      </c>
      <c r="J957">
        <v>1.0920000000000001</v>
      </c>
    </row>
    <row r="958" spans="1:10">
      <c r="A958" t="str">
        <f t="shared" si="14"/>
        <v>44550DET</v>
      </c>
      <c r="B958" s="1">
        <v>44550</v>
      </c>
      <c r="C958">
        <v>23</v>
      </c>
      <c r="D958" s="2" t="s">
        <v>1178</v>
      </c>
      <c r="E958">
        <v>1.077</v>
      </c>
      <c r="F958">
        <v>1.1020000000000001</v>
      </c>
      <c r="G958">
        <v>1.0860000000000001</v>
      </c>
      <c r="H958">
        <v>1.0669999999999999</v>
      </c>
      <c r="I958">
        <v>1.087</v>
      </c>
      <c r="J958">
        <v>1.0920000000000001</v>
      </c>
    </row>
    <row r="959" spans="1:10">
      <c r="A959" t="str">
        <f t="shared" si="14"/>
        <v>44551DET</v>
      </c>
      <c r="B959" s="1">
        <v>44551</v>
      </c>
      <c r="C959">
        <v>20</v>
      </c>
      <c r="D959" s="2" t="s">
        <v>1178</v>
      </c>
      <c r="E959">
        <v>1.0720000000000001</v>
      </c>
      <c r="F959">
        <v>1.07</v>
      </c>
      <c r="G959">
        <v>0.93300000000000005</v>
      </c>
      <c r="H959">
        <v>1.0589999999999999</v>
      </c>
      <c r="I959">
        <v>1.087</v>
      </c>
      <c r="J959">
        <v>1.0920000000000001</v>
      </c>
    </row>
    <row r="960" spans="1:10">
      <c r="A960" t="str">
        <f t="shared" si="14"/>
        <v>44552DET</v>
      </c>
      <c r="B960" s="1">
        <v>44552</v>
      </c>
      <c r="C960">
        <v>21</v>
      </c>
      <c r="D960" s="2" t="s">
        <v>1178</v>
      </c>
      <c r="E960">
        <v>1.0720000000000001</v>
      </c>
      <c r="F960">
        <v>1.07</v>
      </c>
      <c r="G960">
        <v>0.93300000000000005</v>
      </c>
      <c r="H960">
        <v>1.0589999999999999</v>
      </c>
      <c r="I960">
        <v>1.087</v>
      </c>
      <c r="J960">
        <v>1.0920000000000001</v>
      </c>
    </row>
    <row r="961" spans="1:10">
      <c r="A961" t="str">
        <f t="shared" si="14"/>
        <v>44553DET</v>
      </c>
      <c r="B961" s="1">
        <v>44553</v>
      </c>
      <c r="C961">
        <v>22</v>
      </c>
      <c r="D961" s="2" t="s">
        <v>1178</v>
      </c>
      <c r="E961">
        <v>1.071</v>
      </c>
      <c r="F961">
        <v>1.0149999999999999</v>
      </c>
      <c r="G961">
        <v>1.0189999999999999</v>
      </c>
      <c r="H961">
        <v>1.0589999999999999</v>
      </c>
      <c r="I961">
        <v>1.0820000000000001</v>
      </c>
      <c r="J961">
        <v>1.0920000000000001</v>
      </c>
    </row>
    <row r="962" spans="1:10">
      <c r="A962" t="str">
        <f t="shared" si="14"/>
        <v>44554DET</v>
      </c>
      <c r="B962" s="1">
        <v>44554</v>
      </c>
      <c r="C962">
        <v>22</v>
      </c>
      <c r="D962" s="2" t="s">
        <v>1178</v>
      </c>
      <c r="E962">
        <v>1.071</v>
      </c>
      <c r="F962">
        <v>1.0149999999999999</v>
      </c>
      <c r="G962">
        <v>1.0189999999999999</v>
      </c>
      <c r="H962">
        <v>1.0589999999999999</v>
      </c>
      <c r="I962">
        <v>1.0820000000000001</v>
      </c>
      <c r="J962">
        <v>1.0920000000000001</v>
      </c>
    </row>
    <row r="963" spans="1:10">
      <c r="A963" t="str">
        <f t="shared" ref="A963:A1026" si="15">_xlfn.CONCAT(B963,D963)</f>
        <v>44555DET</v>
      </c>
      <c r="B963" s="1">
        <v>44555</v>
      </c>
      <c r="C963">
        <v>21</v>
      </c>
      <c r="D963" s="2" t="s">
        <v>1178</v>
      </c>
      <c r="E963">
        <v>1.0720000000000001</v>
      </c>
      <c r="F963">
        <v>1.0249999999999999</v>
      </c>
      <c r="G963">
        <v>1.117</v>
      </c>
      <c r="H963">
        <v>1.0589999999999999</v>
      </c>
      <c r="I963">
        <v>1.085</v>
      </c>
      <c r="J963">
        <v>1.0920000000000001</v>
      </c>
    </row>
    <row r="964" spans="1:10">
      <c r="A964" t="str">
        <f t="shared" si="15"/>
        <v>44556DET</v>
      </c>
      <c r="B964" s="1">
        <v>44556</v>
      </c>
      <c r="C964">
        <v>21</v>
      </c>
      <c r="D964" s="2" t="s">
        <v>1178</v>
      </c>
      <c r="E964">
        <v>1.0720000000000001</v>
      </c>
      <c r="F964">
        <v>1.0249999999999999</v>
      </c>
      <c r="G964">
        <v>1.117</v>
      </c>
      <c r="H964">
        <v>1.0589999999999999</v>
      </c>
      <c r="I964">
        <v>1.085</v>
      </c>
      <c r="J964">
        <v>1.0920000000000001</v>
      </c>
    </row>
    <row r="965" spans="1:10">
      <c r="A965" t="str">
        <f t="shared" si="15"/>
        <v>44557DET</v>
      </c>
      <c r="B965" s="1">
        <v>44557</v>
      </c>
      <c r="C965">
        <v>22</v>
      </c>
      <c r="D965" s="2" t="s">
        <v>1178</v>
      </c>
      <c r="E965">
        <v>1.0720000000000001</v>
      </c>
      <c r="F965">
        <v>1.0249999999999999</v>
      </c>
      <c r="G965">
        <v>1.117</v>
      </c>
      <c r="H965">
        <v>1.0589999999999999</v>
      </c>
      <c r="I965">
        <v>1.085</v>
      </c>
      <c r="J965">
        <v>1.0920000000000001</v>
      </c>
    </row>
    <row r="966" spans="1:10">
      <c r="A966" t="str">
        <f t="shared" si="15"/>
        <v>44558DET</v>
      </c>
      <c r="B966" s="1">
        <v>44558</v>
      </c>
      <c r="C966">
        <v>22</v>
      </c>
      <c r="D966" s="2" t="s">
        <v>1178</v>
      </c>
      <c r="E966">
        <v>1.0780000000000001</v>
      </c>
      <c r="F966">
        <v>1.129</v>
      </c>
      <c r="G966">
        <v>1.238</v>
      </c>
      <c r="H966">
        <v>1.0589999999999999</v>
      </c>
      <c r="I966">
        <v>1.095</v>
      </c>
      <c r="J966">
        <v>1.0920000000000001</v>
      </c>
    </row>
    <row r="967" spans="1:10">
      <c r="A967" t="str">
        <f t="shared" si="15"/>
        <v>44559DET</v>
      </c>
      <c r="B967" s="1">
        <v>44559</v>
      </c>
      <c r="C967">
        <v>22</v>
      </c>
      <c r="D967" s="2" t="s">
        <v>1178</v>
      </c>
      <c r="E967">
        <v>1.0780000000000001</v>
      </c>
      <c r="F967">
        <v>1.129</v>
      </c>
      <c r="G967">
        <v>1.238</v>
      </c>
      <c r="H967">
        <v>1.0589999999999999</v>
      </c>
      <c r="I967">
        <v>1.095</v>
      </c>
      <c r="J967">
        <v>1.0920000000000001</v>
      </c>
    </row>
    <row r="968" spans="1:10">
      <c r="A968" t="str">
        <f t="shared" si="15"/>
        <v>44560DET</v>
      </c>
      <c r="B968" s="1">
        <v>44560</v>
      </c>
      <c r="C968">
        <v>22</v>
      </c>
      <c r="D968" s="2" t="s">
        <v>1178</v>
      </c>
      <c r="E968">
        <v>1.0780000000000001</v>
      </c>
      <c r="F968">
        <v>1.129</v>
      </c>
      <c r="G968">
        <v>1.238</v>
      </c>
      <c r="H968">
        <v>1.0589999999999999</v>
      </c>
      <c r="I968">
        <v>1.095</v>
      </c>
      <c r="J968">
        <v>1.0920000000000001</v>
      </c>
    </row>
    <row r="969" spans="1:10">
      <c r="A969" t="str">
        <f t="shared" si="15"/>
        <v>44561DET</v>
      </c>
      <c r="B969" s="1">
        <v>44561</v>
      </c>
      <c r="C969">
        <v>22</v>
      </c>
      <c r="D969" s="2" t="s">
        <v>1178</v>
      </c>
      <c r="E969">
        <v>1.0740000000000001</v>
      </c>
      <c r="F969">
        <v>1.109</v>
      </c>
      <c r="G969">
        <v>0.95</v>
      </c>
      <c r="H969">
        <v>1.052</v>
      </c>
      <c r="I969">
        <v>1.095</v>
      </c>
      <c r="J969">
        <v>1.0920000000000001</v>
      </c>
    </row>
    <row r="970" spans="1:10">
      <c r="A970" t="str">
        <f t="shared" si="15"/>
        <v>44562DET</v>
      </c>
      <c r="B970" s="1">
        <v>44562</v>
      </c>
      <c r="C970">
        <v>22</v>
      </c>
      <c r="D970" s="2" t="s">
        <v>1178</v>
      </c>
      <c r="E970">
        <v>1.0740000000000001</v>
      </c>
      <c r="F970">
        <v>1.109</v>
      </c>
      <c r="G970">
        <v>0.95</v>
      </c>
      <c r="H970">
        <v>1.052</v>
      </c>
      <c r="I970">
        <v>1.095</v>
      </c>
      <c r="J970">
        <v>1.0920000000000001</v>
      </c>
    </row>
    <row r="971" spans="1:10">
      <c r="A971" t="str">
        <f t="shared" si="15"/>
        <v>44563DET</v>
      </c>
      <c r="B971" s="1">
        <v>44563</v>
      </c>
      <c r="C971">
        <v>22</v>
      </c>
      <c r="D971" s="2" t="s">
        <v>1178</v>
      </c>
      <c r="E971">
        <v>1.0740000000000001</v>
      </c>
      <c r="F971">
        <v>1.109</v>
      </c>
      <c r="G971">
        <v>0.95</v>
      </c>
      <c r="H971">
        <v>1.052</v>
      </c>
      <c r="I971">
        <v>1.095</v>
      </c>
      <c r="J971">
        <v>1.0920000000000001</v>
      </c>
    </row>
    <row r="972" spans="1:10">
      <c r="A972" t="str">
        <f t="shared" si="15"/>
        <v>44564DET</v>
      </c>
      <c r="B972" s="1">
        <v>44564</v>
      </c>
      <c r="C972">
        <v>22</v>
      </c>
      <c r="D972" s="2" t="s">
        <v>1178</v>
      </c>
      <c r="E972">
        <v>1.071</v>
      </c>
      <c r="F972">
        <v>1.0640000000000001</v>
      </c>
      <c r="G972">
        <v>0.98699999999999999</v>
      </c>
      <c r="H972">
        <v>1.048</v>
      </c>
      <c r="I972">
        <v>1.095</v>
      </c>
      <c r="J972">
        <v>1.0920000000000001</v>
      </c>
    </row>
    <row r="973" spans="1:10">
      <c r="A973" t="str">
        <f t="shared" si="15"/>
        <v>44565DET</v>
      </c>
      <c r="B973" s="1">
        <v>44565</v>
      </c>
      <c r="C973">
        <v>22</v>
      </c>
      <c r="D973" s="2" t="s">
        <v>1178</v>
      </c>
      <c r="E973">
        <v>1.071</v>
      </c>
      <c r="F973">
        <v>1.0640000000000001</v>
      </c>
      <c r="G973">
        <v>0.98699999999999999</v>
      </c>
      <c r="H973">
        <v>1.048</v>
      </c>
      <c r="I973">
        <v>1.095</v>
      </c>
      <c r="J973">
        <v>1.0920000000000001</v>
      </c>
    </row>
    <row r="974" spans="1:10">
      <c r="A974" t="str">
        <f t="shared" si="15"/>
        <v>44566DET</v>
      </c>
      <c r="B974" s="1">
        <v>44566</v>
      </c>
      <c r="C974">
        <v>22</v>
      </c>
      <c r="D974" s="2" t="s">
        <v>1178</v>
      </c>
      <c r="E974">
        <v>1.071</v>
      </c>
      <c r="F974">
        <v>0.995</v>
      </c>
      <c r="G974">
        <v>1.0489999999999999</v>
      </c>
      <c r="H974">
        <v>1.048</v>
      </c>
      <c r="I974">
        <v>1.0920000000000001</v>
      </c>
      <c r="J974">
        <v>1.0920000000000001</v>
      </c>
    </row>
    <row r="975" spans="1:10">
      <c r="A975" t="str">
        <f t="shared" si="15"/>
        <v>44567DET</v>
      </c>
      <c r="B975" s="1">
        <v>44567</v>
      </c>
      <c r="C975">
        <v>22</v>
      </c>
      <c r="D975" s="2" t="s">
        <v>1178</v>
      </c>
      <c r="E975">
        <v>1.071</v>
      </c>
      <c r="F975">
        <v>0.995</v>
      </c>
      <c r="G975">
        <v>1.0489999999999999</v>
      </c>
      <c r="H975">
        <v>1.048</v>
      </c>
      <c r="I975">
        <v>1.0920000000000001</v>
      </c>
      <c r="J975">
        <v>1.0920000000000001</v>
      </c>
    </row>
    <row r="976" spans="1:10">
      <c r="A976" t="str">
        <f t="shared" si="15"/>
        <v>44568DET</v>
      </c>
      <c r="B976" s="1">
        <v>44568</v>
      </c>
      <c r="C976">
        <v>22</v>
      </c>
      <c r="D976" s="2" t="s">
        <v>1178</v>
      </c>
      <c r="E976">
        <v>1.0780000000000001</v>
      </c>
      <c r="F976">
        <v>1.1200000000000001</v>
      </c>
      <c r="G976">
        <v>1.3380000000000001</v>
      </c>
      <c r="H976">
        <v>1.048</v>
      </c>
      <c r="I976">
        <v>1.105</v>
      </c>
      <c r="J976">
        <v>1.0920000000000001</v>
      </c>
    </row>
    <row r="977" spans="1:10">
      <c r="A977" t="str">
        <f t="shared" si="15"/>
        <v>44569DET</v>
      </c>
      <c r="B977" s="1">
        <v>44569</v>
      </c>
      <c r="C977">
        <v>22</v>
      </c>
      <c r="D977" s="2" t="s">
        <v>1178</v>
      </c>
      <c r="E977">
        <v>1.079</v>
      </c>
      <c r="F977">
        <v>1.1599999999999999</v>
      </c>
      <c r="G977">
        <v>1.0920000000000001</v>
      </c>
      <c r="H977">
        <v>1.048</v>
      </c>
      <c r="I977">
        <v>1.105</v>
      </c>
      <c r="J977">
        <v>1.0920000000000001</v>
      </c>
    </row>
    <row r="978" spans="1:10">
      <c r="A978" t="str">
        <f t="shared" si="15"/>
        <v>44570DET</v>
      </c>
      <c r="B978" s="1">
        <v>44570</v>
      </c>
      <c r="C978">
        <v>22</v>
      </c>
      <c r="D978" s="2" t="s">
        <v>1178</v>
      </c>
      <c r="E978">
        <v>1.079</v>
      </c>
      <c r="F978">
        <v>1.1599999999999999</v>
      </c>
      <c r="G978">
        <v>1.0920000000000001</v>
      </c>
      <c r="H978">
        <v>1.048</v>
      </c>
      <c r="I978">
        <v>1.105</v>
      </c>
      <c r="J978">
        <v>1.0920000000000001</v>
      </c>
    </row>
    <row r="979" spans="1:10">
      <c r="A979" t="str">
        <f t="shared" si="15"/>
        <v>44571DET</v>
      </c>
      <c r="B979" s="1">
        <v>44571</v>
      </c>
      <c r="C979">
        <v>22</v>
      </c>
      <c r="D979" s="2" t="s">
        <v>1178</v>
      </c>
      <c r="E979">
        <v>1.0740000000000001</v>
      </c>
      <c r="F979">
        <v>1.115</v>
      </c>
      <c r="G979">
        <v>0.90900000000000003</v>
      </c>
      <c r="H979">
        <v>1.04</v>
      </c>
      <c r="I979">
        <v>1.105</v>
      </c>
      <c r="J979">
        <v>1.0920000000000001</v>
      </c>
    </row>
    <row r="980" spans="1:10">
      <c r="A980" t="str">
        <f t="shared" si="15"/>
        <v>44572DET</v>
      </c>
      <c r="B980" s="1">
        <v>44572</v>
      </c>
      <c r="C980">
        <v>22</v>
      </c>
      <c r="D980" s="2" t="s">
        <v>1178</v>
      </c>
      <c r="E980">
        <v>1.0740000000000001</v>
      </c>
      <c r="F980">
        <v>1.115</v>
      </c>
      <c r="G980">
        <v>0.90900000000000003</v>
      </c>
      <c r="H980">
        <v>1.04</v>
      </c>
      <c r="I980">
        <v>1.105</v>
      </c>
      <c r="J980">
        <v>1.0920000000000001</v>
      </c>
    </row>
    <row r="981" spans="1:10">
      <c r="A981" t="str">
        <f t="shared" si="15"/>
        <v>44573DET</v>
      </c>
      <c r="B981" s="1">
        <v>44573</v>
      </c>
      <c r="C981">
        <v>22</v>
      </c>
      <c r="D981" s="2" t="s">
        <v>1178</v>
      </c>
      <c r="E981">
        <v>1.0760000000000001</v>
      </c>
      <c r="F981">
        <v>1.0469999999999999</v>
      </c>
      <c r="G981">
        <v>1.1359999999999999</v>
      </c>
      <c r="H981">
        <v>1.0449999999999999</v>
      </c>
      <c r="I981">
        <v>1.105</v>
      </c>
      <c r="J981">
        <v>1.0920000000000001</v>
      </c>
    </row>
    <row r="982" spans="1:10">
      <c r="A982" t="str">
        <f t="shared" si="15"/>
        <v>44574DET</v>
      </c>
      <c r="B982" s="1">
        <v>44574</v>
      </c>
      <c r="C982">
        <v>22</v>
      </c>
      <c r="D982" s="2" t="s">
        <v>1178</v>
      </c>
      <c r="E982">
        <v>1.081</v>
      </c>
      <c r="F982">
        <v>1.1060000000000001</v>
      </c>
      <c r="G982">
        <v>1.268</v>
      </c>
      <c r="H982">
        <v>1.0449999999999999</v>
      </c>
      <c r="I982">
        <v>1.1120000000000001</v>
      </c>
      <c r="J982">
        <v>1.0920000000000001</v>
      </c>
    </row>
    <row r="983" spans="1:10">
      <c r="A983" t="str">
        <f t="shared" si="15"/>
        <v>44575DET</v>
      </c>
      <c r="B983" s="1">
        <v>44575</v>
      </c>
      <c r="C983">
        <v>22</v>
      </c>
      <c r="D983" s="2" t="s">
        <v>1178</v>
      </c>
      <c r="E983">
        <v>1.081</v>
      </c>
      <c r="F983">
        <v>1.1060000000000001</v>
      </c>
      <c r="G983">
        <v>1.268</v>
      </c>
      <c r="H983">
        <v>1.0449999999999999</v>
      </c>
      <c r="I983">
        <v>1.1120000000000001</v>
      </c>
      <c r="J983">
        <v>1.0920000000000001</v>
      </c>
    </row>
    <row r="984" spans="1:10">
      <c r="A984" t="str">
        <f t="shared" si="15"/>
        <v>44576DET</v>
      </c>
      <c r="B984" s="1">
        <v>44576</v>
      </c>
      <c r="C984">
        <v>22</v>
      </c>
      <c r="D984" s="2" t="s">
        <v>1178</v>
      </c>
      <c r="E984">
        <v>1.081</v>
      </c>
      <c r="F984">
        <v>1.1060000000000001</v>
      </c>
      <c r="G984">
        <v>1.268</v>
      </c>
      <c r="H984">
        <v>1.0449999999999999</v>
      </c>
      <c r="I984">
        <v>1.1120000000000001</v>
      </c>
      <c r="J984">
        <v>1.0920000000000001</v>
      </c>
    </row>
    <row r="985" spans="1:10">
      <c r="A985" t="str">
        <f t="shared" si="15"/>
        <v>44577DET</v>
      </c>
      <c r="B985" s="1">
        <v>44577</v>
      </c>
      <c r="C985">
        <v>22</v>
      </c>
      <c r="D985" s="2" t="s">
        <v>1178</v>
      </c>
      <c r="E985">
        <v>1.0780000000000001</v>
      </c>
      <c r="F985">
        <v>1.121</v>
      </c>
      <c r="G985">
        <v>0.93899999999999995</v>
      </c>
      <c r="H985">
        <v>1.04</v>
      </c>
      <c r="I985">
        <v>1.1120000000000001</v>
      </c>
      <c r="J985">
        <v>1.0920000000000001</v>
      </c>
    </row>
    <row r="986" spans="1:10">
      <c r="A986" t="str">
        <f t="shared" si="15"/>
        <v>44578DET</v>
      </c>
      <c r="B986" s="1">
        <v>44578</v>
      </c>
      <c r="C986">
        <v>22</v>
      </c>
      <c r="D986" s="2" t="s">
        <v>1178</v>
      </c>
      <c r="E986">
        <v>1.0780000000000001</v>
      </c>
      <c r="F986">
        <v>1.121</v>
      </c>
      <c r="G986">
        <v>0.93899999999999995</v>
      </c>
      <c r="H986">
        <v>1.04</v>
      </c>
      <c r="I986">
        <v>1.1120000000000001</v>
      </c>
      <c r="J986">
        <v>1.0920000000000001</v>
      </c>
    </row>
    <row r="987" spans="1:10">
      <c r="A987" t="str">
        <f t="shared" si="15"/>
        <v>44579DET</v>
      </c>
      <c r="B987" s="1">
        <v>44579</v>
      </c>
      <c r="C987">
        <v>22</v>
      </c>
      <c r="D987" s="2" t="s">
        <v>1178</v>
      </c>
      <c r="E987">
        <v>1.083</v>
      </c>
      <c r="F987">
        <v>1.1739999999999999</v>
      </c>
      <c r="G987">
        <v>1.2889999999999999</v>
      </c>
      <c r="H987">
        <v>1.052</v>
      </c>
      <c r="I987">
        <v>1.1120000000000001</v>
      </c>
      <c r="J987">
        <v>1.0920000000000001</v>
      </c>
    </row>
    <row r="988" spans="1:10">
      <c r="A988" t="str">
        <f t="shared" si="15"/>
        <v>44580DET</v>
      </c>
      <c r="B988" s="1">
        <v>44580</v>
      </c>
      <c r="C988">
        <v>23</v>
      </c>
      <c r="D988" s="2" t="s">
        <v>1178</v>
      </c>
      <c r="E988">
        <v>1.083</v>
      </c>
      <c r="F988">
        <v>1.1739999999999999</v>
      </c>
      <c r="G988">
        <v>1.2889999999999999</v>
      </c>
      <c r="H988">
        <v>1.052</v>
      </c>
      <c r="I988">
        <v>1.1120000000000001</v>
      </c>
      <c r="J988">
        <v>1.0920000000000001</v>
      </c>
    </row>
    <row r="989" spans="1:10">
      <c r="A989" t="str">
        <f t="shared" si="15"/>
        <v>44581DET</v>
      </c>
      <c r="B989" s="1">
        <v>44581</v>
      </c>
      <c r="C989">
        <v>22</v>
      </c>
      <c r="D989" s="2" t="s">
        <v>1178</v>
      </c>
      <c r="E989">
        <v>1.0820000000000001</v>
      </c>
      <c r="F989">
        <v>1.095</v>
      </c>
      <c r="G989">
        <v>1.034</v>
      </c>
      <c r="H989">
        <v>1.052</v>
      </c>
      <c r="I989">
        <v>1.109</v>
      </c>
      <c r="J989">
        <v>1.0920000000000001</v>
      </c>
    </row>
    <row r="990" spans="1:10">
      <c r="A990" t="str">
        <f t="shared" si="15"/>
        <v>44582DET</v>
      </c>
      <c r="B990" s="1">
        <v>44582</v>
      </c>
      <c r="C990">
        <v>23</v>
      </c>
      <c r="D990" s="2" t="s">
        <v>1178</v>
      </c>
      <c r="E990">
        <v>1.0860000000000001</v>
      </c>
      <c r="F990">
        <v>1.2030000000000001</v>
      </c>
      <c r="G990">
        <v>1.2769999999999999</v>
      </c>
      <c r="H990">
        <v>1.052</v>
      </c>
      <c r="I990">
        <v>1.1160000000000001</v>
      </c>
      <c r="J990">
        <v>1.0920000000000001</v>
      </c>
    </row>
    <row r="991" spans="1:10">
      <c r="A991" t="str">
        <f t="shared" si="15"/>
        <v>44583DET</v>
      </c>
      <c r="B991" s="1">
        <v>44583</v>
      </c>
      <c r="C991">
        <v>23</v>
      </c>
      <c r="D991" s="2" t="s">
        <v>1178</v>
      </c>
      <c r="E991">
        <v>1.0860000000000001</v>
      </c>
      <c r="F991">
        <v>1.2030000000000001</v>
      </c>
      <c r="G991">
        <v>1.2769999999999999</v>
      </c>
      <c r="H991">
        <v>1.052</v>
      </c>
      <c r="I991">
        <v>1.1160000000000001</v>
      </c>
      <c r="J991">
        <v>1.0920000000000001</v>
      </c>
    </row>
    <row r="992" spans="1:10">
      <c r="A992" t="str">
        <f t="shared" si="15"/>
        <v>44584DET</v>
      </c>
      <c r="B992" s="1">
        <v>44584</v>
      </c>
      <c r="C992">
        <v>23</v>
      </c>
      <c r="D992" s="2" t="s">
        <v>1178</v>
      </c>
      <c r="E992">
        <v>1.087</v>
      </c>
      <c r="F992">
        <v>1.1499999999999999</v>
      </c>
      <c r="G992">
        <v>1.1339999999999999</v>
      </c>
      <c r="H992">
        <v>1.052</v>
      </c>
      <c r="I992">
        <v>1.117</v>
      </c>
      <c r="J992">
        <v>1.0920000000000001</v>
      </c>
    </row>
    <row r="993" spans="1:10">
      <c r="A993" t="str">
        <f t="shared" si="15"/>
        <v>44585DET</v>
      </c>
      <c r="B993" s="1">
        <v>44585</v>
      </c>
      <c r="C993">
        <v>23</v>
      </c>
      <c r="D993" s="2" t="s">
        <v>1178</v>
      </c>
      <c r="E993">
        <v>1.087</v>
      </c>
      <c r="F993">
        <v>1.1499999999999999</v>
      </c>
      <c r="G993">
        <v>1.1339999999999999</v>
      </c>
      <c r="H993">
        <v>1.052</v>
      </c>
      <c r="I993">
        <v>1.117</v>
      </c>
      <c r="J993">
        <v>1.0920000000000001</v>
      </c>
    </row>
    <row r="994" spans="1:10">
      <c r="A994" t="str">
        <f t="shared" si="15"/>
        <v>44586DET</v>
      </c>
      <c r="B994" s="1">
        <v>44586</v>
      </c>
      <c r="C994">
        <v>24</v>
      </c>
      <c r="D994" s="2" t="s">
        <v>1178</v>
      </c>
      <c r="E994">
        <v>1.0880000000000001</v>
      </c>
      <c r="F994">
        <v>1.1890000000000001</v>
      </c>
      <c r="G994">
        <v>1.153</v>
      </c>
      <c r="H994">
        <v>1.052</v>
      </c>
      <c r="I994">
        <v>1.1180000000000001</v>
      </c>
      <c r="J994">
        <v>1.0920000000000001</v>
      </c>
    </row>
    <row r="995" spans="1:10">
      <c r="A995" t="str">
        <f t="shared" si="15"/>
        <v>44587DET</v>
      </c>
      <c r="B995" s="1">
        <v>44587</v>
      </c>
      <c r="C995">
        <v>24</v>
      </c>
      <c r="D995" s="2" t="s">
        <v>1178</v>
      </c>
      <c r="E995">
        <v>1.0880000000000001</v>
      </c>
      <c r="F995">
        <v>1.1890000000000001</v>
      </c>
      <c r="G995">
        <v>1.153</v>
      </c>
      <c r="H995">
        <v>1.052</v>
      </c>
      <c r="I995">
        <v>1.1180000000000001</v>
      </c>
      <c r="J995">
        <v>1.0920000000000001</v>
      </c>
    </row>
    <row r="996" spans="1:10">
      <c r="A996" t="str">
        <f t="shared" si="15"/>
        <v>44588DET</v>
      </c>
      <c r="B996" s="1">
        <v>44588</v>
      </c>
      <c r="C996">
        <v>24</v>
      </c>
      <c r="D996" s="2" t="s">
        <v>1178</v>
      </c>
      <c r="E996">
        <v>1.087</v>
      </c>
      <c r="F996">
        <v>1.1080000000000001</v>
      </c>
      <c r="G996">
        <v>1.0409999999999999</v>
      </c>
      <c r="H996">
        <v>1.052</v>
      </c>
      <c r="I996">
        <v>1.1180000000000001</v>
      </c>
      <c r="J996">
        <v>1.0920000000000001</v>
      </c>
    </row>
    <row r="997" spans="1:10">
      <c r="A997" t="str">
        <f t="shared" si="15"/>
        <v>44589DET</v>
      </c>
      <c r="B997" s="1">
        <v>44589</v>
      </c>
      <c r="C997">
        <v>24</v>
      </c>
      <c r="D997" s="2" t="s">
        <v>1178</v>
      </c>
      <c r="E997">
        <v>1.087</v>
      </c>
      <c r="F997">
        <v>1.1080000000000001</v>
      </c>
      <c r="G997">
        <v>1.0409999999999999</v>
      </c>
      <c r="H997">
        <v>1.052</v>
      </c>
      <c r="I997">
        <v>1.1180000000000001</v>
      </c>
      <c r="J997">
        <v>1.0920000000000001</v>
      </c>
    </row>
    <row r="998" spans="1:10">
      <c r="A998" t="str">
        <f t="shared" si="15"/>
        <v>44590DET</v>
      </c>
      <c r="B998" s="1">
        <v>44590</v>
      </c>
      <c r="C998">
        <v>24</v>
      </c>
      <c r="D998" s="2" t="s">
        <v>1178</v>
      </c>
      <c r="E998">
        <v>1.087</v>
      </c>
      <c r="F998">
        <v>1.1080000000000001</v>
      </c>
      <c r="G998">
        <v>1.0409999999999999</v>
      </c>
      <c r="H998">
        <v>1.052</v>
      </c>
      <c r="I998">
        <v>1.1180000000000001</v>
      </c>
      <c r="J998">
        <v>1.0920000000000001</v>
      </c>
    </row>
    <row r="999" spans="1:10">
      <c r="A999" t="str">
        <f t="shared" si="15"/>
        <v>44591DET</v>
      </c>
      <c r="B999" s="1">
        <v>44591</v>
      </c>
      <c r="C999">
        <v>24</v>
      </c>
      <c r="D999" s="2" t="s">
        <v>1178</v>
      </c>
      <c r="E999">
        <v>1.089</v>
      </c>
      <c r="F999">
        <v>1.117</v>
      </c>
      <c r="G999">
        <v>1.161</v>
      </c>
      <c r="H999">
        <v>1.052</v>
      </c>
      <c r="I999">
        <v>1.1200000000000001</v>
      </c>
      <c r="J999">
        <v>1.0920000000000001</v>
      </c>
    </row>
    <row r="1000" spans="1:10">
      <c r="A1000" t="str">
        <f t="shared" si="15"/>
        <v>44592DET</v>
      </c>
      <c r="B1000" s="1">
        <v>44592</v>
      </c>
      <c r="C1000">
        <v>23</v>
      </c>
      <c r="D1000" s="2" t="s">
        <v>1178</v>
      </c>
      <c r="E1000">
        <v>1.089</v>
      </c>
      <c r="F1000">
        <v>1.117</v>
      </c>
      <c r="G1000">
        <v>1.161</v>
      </c>
      <c r="H1000">
        <v>1.052</v>
      </c>
      <c r="I1000">
        <v>1.1200000000000001</v>
      </c>
      <c r="J1000">
        <v>1.0920000000000001</v>
      </c>
    </row>
    <row r="1001" spans="1:10">
      <c r="A1001" t="str">
        <f t="shared" si="15"/>
        <v>44593DET</v>
      </c>
      <c r="B1001" s="1">
        <v>44593</v>
      </c>
      <c r="C1001">
        <v>23</v>
      </c>
      <c r="D1001" s="2" t="s">
        <v>1178</v>
      </c>
      <c r="E1001">
        <v>1.089</v>
      </c>
      <c r="F1001">
        <v>1.1000000000000001</v>
      </c>
      <c r="G1001">
        <v>1.101</v>
      </c>
      <c r="H1001">
        <v>1.054</v>
      </c>
      <c r="I1001">
        <v>1.1200000000000001</v>
      </c>
      <c r="J1001">
        <v>1.0920000000000001</v>
      </c>
    </row>
    <row r="1002" spans="1:10">
      <c r="A1002" t="str">
        <f t="shared" si="15"/>
        <v>44594DET</v>
      </c>
      <c r="B1002" s="1">
        <v>44594</v>
      </c>
      <c r="C1002">
        <v>23</v>
      </c>
      <c r="D1002" s="2" t="s">
        <v>1178</v>
      </c>
      <c r="E1002">
        <v>1.089</v>
      </c>
      <c r="F1002">
        <v>1.1000000000000001</v>
      </c>
      <c r="G1002">
        <v>1.101</v>
      </c>
      <c r="H1002">
        <v>1.054</v>
      </c>
      <c r="I1002">
        <v>1.1200000000000001</v>
      </c>
      <c r="J1002">
        <v>1.0920000000000001</v>
      </c>
    </row>
    <row r="1003" spans="1:10">
      <c r="A1003" t="str">
        <f t="shared" si="15"/>
        <v>44595DET</v>
      </c>
      <c r="B1003" s="1">
        <v>44595</v>
      </c>
      <c r="C1003">
        <v>22</v>
      </c>
      <c r="D1003" s="2" t="s">
        <v>1178</v>
      </c>
      <c r="E1003">
        <v>1.089</v>
      </c>
      <c r="F1003">
        <v>1.1120000000000001</v>
      </c>
      <c r="G1003">
        <v>1.073</v>
      </c>
      <c r="H1003">
        <v>1.0549999999999999</v>
      </c>
      <c r="I1003">
        <v>1.1200000000000001</v>
      </c>
      <c r="J1003">
        <v>1.0920000000000001</v>
      </c>
    </row>
    <row r="1004" spans="1:10">
      <c r="A1004" t="str">
        <f t="shared" si="15"/>
        <v>44596DET</v>
      </c>
      <c r="B1004" s="1">
        <v>44596</v>
      </c>
      <c r="C1004">
        <v>22</v>
      </c>
      <c r="D1004" s="2" t="s">
        <v>1178</v>
      </c>
      <c r="E1004">
        <v>1.089</v>
      </c>
      <c r="F1004">
        <v>1.1120000000000001</v>
      </c>
      <c r="G1004">
        <v>1.073</v>
      </c>
      <c r="H1004">
        <v>1.0549999999999999</v>
      </c>
      <c r="I1004">
        <v>1.1200000000000001</v>
      </c>
      <c r="J1004">
        <v>1.0920000000000001</v>
      </c>
    </row>
    <row r="1005" spans="1:10">
      <c r="A1005" t="str">
        <f t="shared" si="15"/>
        <v>44597DET</v>
      </c>
      <c r="B1005" s="1">
        <v>44597</v>
      </c>
      <c r="C1005">
        <v>25</v>
      </c>
      <c r="D1005" s="2" t="s">
        <v>1178</v>
      </c>
      <c r="E1005">
        <v>1.091</v>
      </c>
      <c r="F1005">
        <v>1.127</v>
      </c>
      <c r="G1005">
        <v>1.204</v>
      </c>
      <c r="H1005">
        <v>1.0609999999999999</v>
      </c>
      <c r="I1005">
        <v>1.1200000000000001</v>
      </c>
      <c r="J1005">
        <v>1.0920000000000001</v>
      </c>
    </row>
    <row r="1006" spans="1:10">
      <c r="A1006" t="str">
        <f t="shared" si="15"/>
        <v>44598DET</v>
      </c>
      <c r="B1006" s="1">
        <v>44598</v>
      </c>
      <c r="C1006">
        <v>23</v>
      </c>
      <c r="D1006" s="2" t="s">
        <v>1178</v>
      </c>
      <c r="E1006">
        <v>1.0900000000000001</v>
      </c>
      <c r="F1006">
        <v>1.0980000000000001</v>
      </c>
      <c r="G1006">
        <v>1.0129999999999999</v>
      </c>
      <c r="H1006">
        <v>1.0589999999999999</v>
      </c>
      <c r="I1006">
        <v>1.1200000000000001</v>
      </c>
      <c r="J1006">
        <v>1.0920000000000001</v>
      </c>
    </row>
    <row r="1007" spans="1:10">
      <c r="A1007" t="str">
        <f t="shared" si="15"/>
        <v>44599DET</v>
      </c>
      <c r="B1007" s="1">
        <v>44599</v>
      </c>
      <c r="C1007">
        <v>24</v>
      </c>
      <c r="D1007" s="2" t="s">
        <v>1178</v>
      </c>
      <c r="E1007">
        <v>1.0900000000000001</v>
      </c>
      <c r="F1007">
        <v>1.0980000000000001</v>
      </c>
      <c r="G1007">
        <v>1.0129999999999999</v>
      </c>
      <c r="H1007">
        <v>1.0589999999999999</v>
      </c>
      <c r="I1007">
        <v>1.1200000000000001</v>
      </c>
      <c r="J1007">
        <v>1.0920000000000001</v>
      </c>
    </row>
    <row r="1008" spans="1:10">
      <c r="A1008" t="str">
        <f t="shared" si="15"/>
        <v>44600DET</v>
      </c>
      <c r="B1008" s="1">
        <v>44600</v>
      </c>
      <c r="C1008">
        <v>24</v>
      </c>
      <c r="D1008" s="2" t="s">
        <v>1178</v>
      </c>
      <c r="E1008">
        <v>1.091</v>
      </c>
      <c r="F1008">
        <v>1.1319999999999999</v>
      </c>
      <c r="G1008">
        <v>1.1739999999999999</v>
      </c>
      <c r="H1008">
        <v>1.0589999999999999</v>
      </c>
      <c r="I1008">
        <v>1.1220000000000001</v>
      </c>
      <c r="J1008">
        <v>1.0920000000000001</v>
      </c>
    </row>
    <row r="1009" spans="1:10">
      <c r="A1009" t="str">
        <f t="shared" si="15"/>
        <v>44601DET</v>
      </c>
      <c r="B1009" s="1">
        <v>44601</v>
      </c>
      <c r="C1009">
        <v>24</v>
      </c>
      <c r="D1009" s="2" t="s">
        <v>1178</v>
      </c>
      <c r="E1009">
        <v>1.091</v>
      </c>
      <c r="F1009">
        <v>1.1319999999999999</v>
      </c>
      <c r="G1009">
        <v>1.1739999999999999</v>
      </c>
      <c r="H1009">
        <v>1.0589999999999999</v>
      </c>
      <c r="I1009">
        <v>1.1220000000000001</v>
      </c>
      <c r="J1009">
        <v>1.0920000000000001</v>
      </c>
    </row>
    <row r="1010" spans="1:10">
      <c r="A1010" t="str">
        <f t="shared" si="15"/>
        <v>44490GSW</v>
      </c>
      <c r="B1010" s="1">
        <v>44490</v>
      </c>
      <c r="C1010">
        <v>1</v>
      </c>
      <c r="D1010" s="2" t="s">
        <v>1179</v>
      </c>
      <c r="E1010">
        <v>0.98199999999999998</v>
      </c>
      <c r="F1010">
        <v>0.98199999999999998</v>
      </c>
      <c r="G1010">
        <v>0.98199999999999998</v>
      </c>
      <c r="I1010">
        <v>0.98199999999999998</v>
      </c>
      <c r="J1010">
        <v>1.0680000000000001</v>
      </c>
    </row>
    <row r="1011" spans="1:10">
      <c r="A1011" t="str">
        <f t="shared" si="15"/>
        <v>44491GSW</v>
      </c>
      <c r="B1011" s="1">
        <v>44491</v>
      </c>
      <c r="C1011">
        <v>10</v>
      </c>
      <c r="D1011" s="2" t="s">
        <v>1179</v>
      </c>
      <c r="E1011">
        <v>0.98199999999999998</v>
      </c>
      <c r="F1011">
        <v>0.98199999999999998</v>
      </c>
      <c r="G1011">
        <v>0.98199999999999998</v>
      </c>
      <c r="I1011">
        <v>0.98199999999999998</v>
      </c>
      <c r="J1011">
        <v>1.0680000000000001</v>
      </c>
    </row>
    <row r="1012" spans="1:10">
      <c r="A1012" t="str">
        <f t="shared" si="15"/>
        <v>44492GSW</v>
      </c>
      <c r="B1012" s="1">
        <v>44492</v>
      </c>
      <c r="C1012">
        <v>13</v>
      </c>
      <c r="D1012" s="2" t="s">
        <v>1179</v>
      </c>
      <c r="E1012">
        <v>1.028</v>
      </c>
      <c r="F1012">
        <v>1.028</v>
      </c>
      <c r="G1012">
        <v>1.079</v>
      </c>
      <c r="H1012">
        <v>1.079</v>
      </c>
      <c r="I1012">
        <v>0.98199999999999998</v>
      </c>
      <c r="J1012">
        <v>1.0680000000000001</v>
      </c>
    </row>
    <row r="1013" spans="1:10">
      <c r="A1013" t="str">
        <f t="shared" si="15"/>
        <v>44493GSW</v>
      </c>
      <c r="B1013" s="1">
        <v>44493</v>
      </c>
      <c r="C1013">
        <v>13</v>
      </c>
      <c r="D1013" s="2" t="s">
        <v>1179</v>
      </c>
      <c r="E1013">
        <v>1.028</v>
      </c>
      <c r="F1013">
        <v>1.028</v>
      </c>
      <c r="G1013">
        <v>1.079</v>
      </c>
      <c r="H1013">
        <v>1.079</v>
      </c>
      <c r="I1013">
        <v>0.98199999999999998</v>
      </c>
      <c r="J1013">
        <v>1.0680000000000001</v>
      </c>
    </row>
    <row r="1014" spans="1:10">
      <c r="A1014" t="str">
        <f t="shared" si="15"/>
        <v>44494GSW</v>
      </c>
      <c r="B1014" s="1">
        <v>44494</v>
      </c>
      <c r="C1014">
        <v>12</v>
      </c>
      <c r="D1014" s="2" t="s">
        <v>1179</v>
      </c>
      <c r="E1014">
        <v>1.028</v>
      </c>
      <c r="F1014">
        <v>1.028</v>
      </c>
      <c r="G1014">
        <v>1.079</v>
      </c>
      <c r="H1014">
        <v>1.079</v>
      </c>
      <c r="I1014">
        <v>0.98199999999999998</v>
      </c>
      <c r="J1014">
        <v>1.0680000000000001</v>
      </c>
    </row>
    <row r="1015" spans="1:10">
      <c r="A1015" t="str">
        <f t="shared" si="15"/>
        <v>44495GSW</v>
      </c>
      <c r="B1015" s="1">
        <v>44495</v>
      </c>
      <c r="C1015">
        <v>15</v>
      </c>
      <c r="D1015" s="2" t="s">
        <v>1179</v>
      </c>
      <c r="E1015">
        <v>1.0369999999999999</v>
      </c>
      <c r="F1015">
        <v>1.0369999999999999</v>
      </c>
      <c r="G1015">
        <v>1.056</v>
      </c>
      <c r="H1015">
        <v>1.079</v>
      </c>
      <c r="I1015">
        <v>1.016</v>
      </c>
      <c r="J1015">
        <v>1.0680000000000001</v>
      </c>
    </row>
    <row r="1016" spans="1:10">
      <c r="A1016" t="str">
        <f t="shared" si="15"/>
        <v>44496GSW</v>
      </c>
      <c r="B1016" s="1">
        <v>44496</v>
      </c>
      <c r="C1016">
        <v>15</v>
      </c>
      <c r="D1016" s="2" t="s">
        <v>1179</v>
      </c>
      <c r="E1016">
        <v>1.0369999999999999</v>
      </c>
      <c r="F1016">
        <v>1.0369999999999999</v>
      </c>
      <c r="G1016">
        <v>1.056</v>
      </c>
      <c r="H1016">
        <v>1.079</v>
      </c>
      <c r="I1016">
        <v>1.016</v>
      </c>
      <c r="J1016">
        <v>1.0680000000000001</v>
      </c>
    </row>
    <row r="1017" spans="1:10">
      <c r="A1017" t="str">
        <f t="shared" si="15"/>
        <v>44497GSW</v>
      </c>
      <c r="B1017" s="1">
        <v>44497</v>
      </c>
      <c r="C1017">
        <v>12</v>
      </c>
      <c r="D1017" s="2" t="s">
        <v>1179</v>
      </c>
      <c r="E1017">
        <v>1.0249999999999999</v>
      </c>
      <c r="F1017">
        <v>1.042</v>
      </c>
      <c r="G1017">
        <v>0.98699999999999999</v>
      </c>
      <c r="H1017">
        <v>1.079</v>
      </c>
      <c r="I1017">
        <v>1.0069999999999999</v>
      </c>
      <c r="J1017">
        <v>1.0680000000000001</v>
      </c>
    </row>
    <row r="1018" spans="1:10">
      <c r="A1018" t="str">
        <f t="shared" si="15"/>
        <v>44498GSW</v>
      </c>
      <c r="B1018" s="1">
        <v>44498</v>
      </c>
      <c r="C1018">
        <v>13</v>
      </c>
      <c r="D1018" s="2" t="s">
        <v>1179</v>
      </c>
      <c r="E1018">
        <v>1.0249999999999999</v>
      </c>
      <c r="F1018">
        <v>1.042</v>
      </c>
      <c r="G1018">
        <v>0.98699999999999999</v>
      </c>
      <c r="H1018">
        <v>1.079</v>
      </c>
      <c r="I1018">
        <v>1.0069999999999999</v>
      </c>
      <c r="J1018">
        <v>1.0680000000000001</v>
      </c>
    </row>
    <row r="1019" spans="1:10">
      <c r="A1019" t="str">
        <f t="shared" si="15"/>
        <v>44499GSW</v>
      </c>
      <c r="B1019" s="1">
        <v>44499</v>
      </c>
      <c r="C1019">
        <v>7</v>
      </c>
      <c r="D1019" s="2" t="s">
        <v>1179</v>
      </c>
      <c r="E1019">
        <v>1.0049999999999999</v>
      </c>
      <c r="F1019">
        <v>0.99</v>
      </c>
      <c r="G1019">
        <v>0.93100000000000005</v>
      </c>
      <c r="H1019">
        <v>1.0029999999999999</v>
      </c>
      <c r="I1019">
        <v>1.0069999999999999</v>
      </c>
      <c r="J1019">
        <v>1.0680000000000001</v>
      </c>
    </row>
    <row r="1020" spans="1:10">
      <c r="A1020" t="str">
        <f t="shared" si="15"/>
        <v>44500GSW</v>
      </c>
      <c r="B1020" s="1">
        <v>44500</v>
      </c>
      <c r="C1020">
        <v>9</v>
      </c>
      <c r="D1020" s="2" t="s">
        <v>1179</v>
      </c>
      <c r="E1020">
        <v>1.0049999999999999</v>
      </c>
      <c r="F1020">
        <v>0.99</v>
      </c>
      <c r="G1020">
        <v>0.93100000000000005</v>
      </c>
      <c r="H1020">
        <v>1.0029999999999999</v>
      </c>
      <c r="I1020">
        <v>1.0069999999999999</v>
      </c>
      <c r="J1020">
        <v>1.0680000000000001</v>
      </c>
    </row>
    <row r="1021" spans="1:10">
      <c r="A1021" t="str">
        <f t="shared" si="15"/>
        <v>44501GSW</v>
      </c>
      <c r="B1021" s="1">
        <v>44501</v>
      </c>
      <c r="C1021">
        <v>6</v>
      </c>
      <c r="D1021" s="2" t="s">
        <v>1179</v>
      </c>
      <c r="E1021">
        <v>0.97199999999999998</v>
      </c>
      <c r="F1021">
        <v>0.90500000000000003</v>
      </c>
      <c r="G1021">
        <v>0.79700000000000004</v>
      </c>
      <c r="H1021">
        <v>0.93600000000000005</v>
      </c>
      <c r="I1021">
        <v>1.0069999999999999</v>
      </c>
      <c r="J1021">
        <v>1.0680000000000001</v>
      </c>
    </row>
    <row r="1022" spans="1:10">
      <c r="A1022" t="str">
        <f t="shared" si="15"/>
        <v>44502GSW</v>
      </c>
      <c r="B1022" s="1">
        <v>44502</v>
      </c>
      <c r="C1022">
        <v>6</v>
      </c>
      <c r="D1022" s="2" t="s">
        <v>1179</v>
      </c>
      <c r="E1022">
        <v>0.97199999999999998</v>
      </c>
      <c r="F1022">
        <v>0.90500000000000003</v>
      </c>
      <c r="G1022">
        <v>0.79700000000000004</v>
      </c>
      <c r="H1022">
        <v>0.93600000000000005</v>
      </c>
      <c r="I1022">
        <v>1.0069999999999999</v>
      </c>
      <c r="J1022">
        <v>1.0680000000000001</v>
      </c>
    </row>
    <row r="1023" spans="1:10">
      <c r="A1023" t="str">
        <f t="shared" si="15"/>
        <v>44503GSW</v>
      </c>
      <c r="B1023" s="1">
        <v>44503</v>
      </c>
      <c r="C1023">
        <v>4</v>
      </c>
      <c r="D1023" s="2" t="s">
        <v>1179</v>
      </c>
      <c r="E1023">
        <v>0.97199999999999998</v>
      </c>
      <c r="F1023">
        <v>0.90500000000000003</v>
      </c>
      <c r="G1023">
        <v>0.79700000000000004</v>
      </c>
      <c r="H1023">
        <v>0.93600000000000005</v>
      </c>
      <c r="I1023">
        <v>1.0069999999999999</v>
      </c>
      <c r="J1023">
        <v>1.0680000000000001</v>
      </c>
    </row>
    <row r="1024" spans="1:10">
      <c r="A1024" t="str">
        <f t="shared" si="15"/>
        <v>44504GSW</v>
      </c>
      <c r="B1024" s="1">
        <v>44504</v>
      </c>
      <c r="C1024">
        <v>4</v>
      </c>
      <c r="D1024" s="2" t="s">
        <v>1179</v>
      </c>
      <c r="E1024">
        <v>0.97199999999999998</v>
      </c>
      <c r="F1024">
        <v>0.90500000000000003</v>
      </c>
      <c r="G1024">
        <v>0.79700000000000004</v>
      </c>
      <c r="H1024">
        <v>0.93600000000000005</v>
      </c>
      <c r="I1024">
        <v>1.0069999999999999</v>
      </c>
      <c r="J1024">
        <v>1.0680000000000001</v>
      </c>
    </row>
    <row r="1025" spans="1:10">
      <c r="A1025" t="str">
        <f t="shared" si="15"/>
        <v>44505GSW</v>
      </c>
      <c r="B1025" s="1">
        <v>44505</v>
      </c>
      <c r="C1025">
        <v>2</v>
      </c>
      <c r="D1025" s="2" t="s">
        <v>1179</v>
      </c>
      <c r="E1025">
        <v>0.95599999999999996</v>
      </c>
      <c r="F1025">
        <v>0.86499999999999999</v>
      </c>
      <c r="G1025">
        <v>0.87</v>
      </c>
      <c r="H1025">
        <v>0.91800000000000004</v>
      </c>
      <c r="I1025">
        <v>1.0069999999999999</v>
      </c>
      <c r="J1025">
        <v>1.0680000000000001</v>
      </c>
    </row>
    <row r="1026" spans="1:10">
      <c r="A1026" t="str">
        <f t="shared" si="15"/>
        <v>44506GSW</v>
      </c>
      <c r="B1026" s="1">
        <v>44506</v>
      </c>
      <c r="C1026">
        <v>1</v>
      </c>
      <c r="D1026" s="2" t="s">
        <v>1179</v>
      </c>
      <c r="E1026">
        <v>0.95599999999999996</v>
      </c>
      <c r="F1026">
        <v>0.86499999999999999</v>
      </c>
      <c r="G1026">
        <v>0.87</v>
      </c>
      <c r="H1026">
        <v>0.91800000000000004</v>
      </c>
      <c r="I1026">
        <v>1.0069999999999999</v>
      </c>
      <c r="J1026">
        <v>1.0680000000000001</v>
      </c>
    </row>
    <row r="1027" spans="1:10">
      <c r="A1027" t="str">
        <f t="shared" ref="A1027:A1090" si="16">_xlfn.CONCAT(B1027,D1027)</f>
        <v>44507GSW</v>
      </c>
      <c r="B1027" s="1">
        <v>44507</v>
      </c>
      <c r="C1027">
        <v>1</v>
      </c>
      <c r="D1027" s="2" t="s">
        <v>1179</v>
      </c>
      <c r="E1027">
        <v>0.94099999999999995</v>
      </c>
      <c r="F1027">
        <v>0.83199999999999996</v>
      </c>
      <c r="G1027">
        <v>0.83599999999999997</v>
      </c>
      <c r="H1027">
        <v>0.90200000000000002</v>
      </c>
      <c r="I1027">
        <v>1.0069999999999999</v>
      </c>
      <c r="J1027">
        <v>1.0680000000000001</v>
      </c>
    </row>
    <row r="1028" spans="1:10">
      <c r="A1028" t="str">
        <f t="shared" si="16"/>
        <v>44508GSW</v>
      </c>
      <c r="B1028" s="1">
        <v>44508</v>
      </c>
      <c r="C1028">
        <v>1</v>
      </c>
      <c r="D1028" s="2" t="s">
        <v>1179</v>
      </c>
      <c r="E1028">
        <v>0.94099999999999995</v>
      </c>
      <c r="F1028">
        <v>0.83199999999999996</v>
      </c>
      <c r="G1028">
        <v>0.83599999999999997</v>
      </c>
      <c r="H1028">
        <v>0.90200000000000002</v>
      </c>
      <c r="I1028">
        <v>1.0069999999999999</v>
      </c>
      <c r="J1028">
        <v>1.0680000000000001</v>
      </c>
    </row>
    <row r="1029" spans="1:10">
      <c r="A1029" t="str">
        <f t="shared" si="16"/>
        <v>44509GSW</v>
      </c>
      <c r="B1029" s="1">
        <v>44509</v>
      </c>
      <c r="C1029">
        <v>1</v>
      </c>
      <c r="D1029" s="2" t="s">
        <v>1179</v>
      </c>
      <c r="E1029">
        <v>0.95</v>
      </c>
      <c r="F1029">
        <v>0.90900000000000003</v>
      </c>
      <c r="G1029">
        <v>1.0189999999999999</v>
      </c>
      <c r="H1029">
        <v>0.92100000000000004</v>
      </c>
      <c r="I1029">
        <v>1.0069999999999999</v>
      </c>
      <c r="J1029">
        <v>1.0680000000000001</v>
      </c>
    </row>
    <row r="1030" spans="1:10">
      <c r="A1030" t="str">
        <f t="shared" si="16"/>
        <v>44510GSW</v>
      </c>
      <c r="B1030" s="1">
        <v>44510</v>
      </c>
      <c r="C1030">
        <v>1</v>
      </c>
      <c r="D1030" s="2" t="s">
        <v>1179</v>
      </c>
      <c r="E1030">
        <v>0.96</v>
      </c>
      <c r="F1030">
        <v>0.97</v>
      </c>
      <c r="G1030">
        <v>1.0469999999999999</v>
      </c>
      <c r="H1030">
        <v>0.94</v>
      </c>
      <c r="I1030">
        <v>1.0069999999999999</v>
      </c>
      <c r="J1030">
        <v>1.0680000000000001</v>
      </c>
    </row>
    <row r="1031" spans="1:10">
      <c r="A1031" t="str">
        <f t="shared" si="16"/>
        <v>44511GSW</v>
      </c>
      <c r="B1031" s="1">
        <v>44511</v>
      </c>
      <c r="C1031">
        <v>1</v>
      </c>
      <c r="D1031" s="2" t="s">
        <v>1179</v>
      </c>
      <c r="E1031">
        <v>0.96</v>
      </c>
      <c r="F1031">
        <v>0.97</v>
      </c>
      <c r="G1031">
        <v>1.0469999999999999</v>
      </c>
      <c r="H1031">
        <v>0.94</v>
      </c>
      <c r="I1031">
        <v>1.0069999999999999</v>
      </c>
      <c r="J1031">
        <v>1.0680000000000001</v>
      </c>
    </row>
    <row r="1032" spans="1:10">
      <c r="A1032" t="str">
        <f t="shared" si="16"/>
        <v>44512GSW</v>
      </c>
      <c r="B1032" s="1">
        <v>44512</v>
      </c>
      <c r="C1032">
        <v>1</v>
      </c>
      <c r="D1032" s="2" t="s">
        <v>1179</v>
      </c>
      <c r="E1032">
        <v>0.97</v>
      </c>
      <c r="F1032">
        <v>1.0469999999999999</v>
      </c>
      <c r="G1032">
        <v>1.0760000000000001</v>
      </c>
      <c r="H1032">
        <v>0.95599999999999996</v>
      </c>
      <c r="I1032">
        <v>1.0069999999999999</v>
      </c>
      <c r="J1032">
        <v>1.0680000000000001</v>
      </c>
    </row>
    <row r="1033" spans="1:10">
      <c r="A1033" t="str">
        <f t="shared" si="16"/>
        <v>44513GSW</v>
      </c>
      <c r="B1033" s="1">
        <v>44513</v>
      </c>
      <c r="C1033">
        <v>1</v>
      </c>
      <c r="D1033" s="2" t="s">
        <v>1179</v>
      </c>
      <c r="E1033">
        <v>0.97</v>
      </c>
      <c r="F1033">
        <v>1.0469999999999999</v>
      </c>
      <c r="G1033">
        <v>1.0760000000000001</v>
      </c>
      <c r="H1033">
        <v>0.95599999999999996</v>
      </c>
      <c r="I1033">
        <v>1.0069999999999999</v>
      </c>
      <c r="J1033">
        <v>1.0680000000000001</v>
      </c>
    </row>
    <row r="1034" spans="1:10">
      <c r="A1034" t="str">
        <f t="shared" si="16"/>
        <v>44514GSW</v>
      </c>
      <c r="B1034" s="1">
        <v>44514</v>
      </c>
      <c r="C1034">
        <v>1</v>
      </c>
      <c r="D1034" s="2" t="s">
        <v>1179</v>
      </c>
      <c r="E1034">
        <v>0.96499999999999997</v>
      </c>
      <c r="F1034">
        <v>1.0089999999999999</v>
      </c>
      <c r="G1034">
        <v>0.90300000000000002</v>
      </c>
      <c r="H1034">
        <v>0.95</v>
      </c>
      <c r="I1034">
        <v>1.0069999999999999</v>
      </c>
      <c r="J1034">
        <v>1.0680000000000001</v>
      </c>
    </row>
    <row r="1035" spans="1:10">
      <c r="A1035" t="str">
        <f t="shared" si="16"/>
        <v>44515GSW</v>
      </c>
      <c r="B1035" s="1">
        <v>44515</v>
      </c>
      <c r="C1035">
        <v>1</v>
      </c>
      <c r="D1035" s="2" t="s">
        <v>1179</v>
      </c>
      <c r="E1035">
        <v>0.96499999999999997</v>
      </c>
      <c r="F1035">
        <v>1.0089999999999999</v>
      </c>
      <c r="G1035">
        <v>0.90300000000000002</v>
      </c>
      <c r="H1035">
        <v>0.95</v>
      </c>
      <c r="I1035">
        <v>1.0069999999999999</v>
      </c>
      <c r="J1035">
        <v>1.0680000000000001</v>
      </c>
    </row>
    <row r="1036" spans="1:10">
      <c r="A1036" t="str">
        <f t="shared" si="16"/>
        <v>44516GSW</v>
      </c>
      <c r="B1036" s="1">
        <v>44516</v>
      </c>
      <c r="C1036">
        <v>1</v>
      </c>
      <c r="D1036" s="2" t="s">
        <v>1179</v>
      </c>
      <c r="E1036">
        <v>0.96899999999999997</v>
      </c>
      <c r="F1036">
        <v>0.998</v>
      </c>
      <c r="G1036">
        <v>1.016</v>
      </c>
      <c r="H1036">
        <v>0.95</v>
      </c>
      <c r="I1036">
        <v>1.0089999999999999</v>
      </c>
      <c r="J1036">
        <v>1.0680000000000001</v>
      </c>
    </row>
    <row r="1037" spans="1:10">
      <c r="A1037" t="str">
        <f t="shared" si="16"/>
        <v>44517GSW</v>
      </c>
      <c r="B1037" s="1">
        <v>44517</v>
      </c>
      <c r="C1037">
        <v>1</v>
      </c>
      <c r="D1037" s="2" t="s">
        <v>1179</v>
      </c>
      <c r="E1037">
        <v>0.96899999999999997</v>
      </c>
      <c r="F1037">
        <v>0.998</v>
      </c>
      <c r="G1037">
        <v>1.016</v>
      </c>
      <c r="H1037">
        <v>0.95</v>
      </c>
      <c r="I1037">
        <v>1.0089999999999999</v>
      </c>
      <c r="J1037">
        <v>1.0680000000000001</v>
      </c>
    </row>
    <row r="1038" spans="1:10">
      <c r="A1038" t="str">
        <f t="shared" si="16"/>
        <v>44518GSW</v>
      </c>
      <c r="B1038" s="1">
        <v>44518</v>
      </c>
      <c r="C1038">
        <v>1</v>
      </c>
      <c r="D1038" s="2" t="s">
        <v>1179</v>
      </c>
      <c r="E1038">
        <v>0.96699999999999997</v>
      </c>
      <c r="F1038">
        <v>0.95599999999999996</v>
      </c>
      <c r="G1038">
        <v>0.94699999999999995</v>
      </c>
      <c r="H1038">
        <v>0.95</v>
      </c>
      <c r="I1038">
        <v>0.997</v>
      </c>
      <c r="J1038">
        <v>1.0680000000000001</v>
      </c>
    </row>
    <row r="1039" spans="1:10">
      <c r="A1039" t="str">
        <f t="shared" si="16"/>
        <v>44519GSW</v>
      </c>
      <c r="B1039" s="1">
        <v>44519</v>
      </c>
      <c r="C1039">
        <v>1</v>
      </c>
      <c r="D1039" s="2" t="s">
        <v>1179</v>
      </c>
      <c r="E1039">
        <v>0.96699999999999997</v>
      </c>
      <c r="F1039">
        <v>0.95599999999999996</v>
      </c>
      <c r="G1039">
        <v>0.94699999999999995</v>
      </c>
      <c r="H1039">
        <v>0.95</v>
      </c>
      <c r="I1039">
        <v>0.997</v>
      </c>
      <c r="J1039">
        <v>1.0680000000000001</v>
      </c>
    </row>
    <row r="1040" spans="1:10">
      <c r="A1040" t="str">
        <f t="shared" si="16"/>
        <v>44520GSW</v>
      </c>
      <c r="B1040" s="1">
        <v>44520</v>
      </c>
      <c r="C1040">
        <v>1</v>
      </c>
      <c r="D1040" s="2" t="s">
        <v>1179</v>
      </c>
      <c r="E1040">
        <v>0.96599999999999997</v>
      </c>
      <c r="F1040">
        <v>0.97199999999999998</v>
      </c>
      <c r="G1040">
        <v>0.95</v>
      </c>
      <c r="H1040">
        <v>0.95</v>
      </c>
      <c r="I1040">
        <v>0.99</v>
      </c>
      <c r="J1040">
        <v>1.0680000000000001</v>
      </c>
    </row>
    <row r="1041" spans="1:10">
      <c r="A1041" t="str">
        <f t="shared" si="16"/>
        <v>44521GSW</v>
      </c>
      <c r="B1041" s="1">
        <v>44521</v>
      </c>
      <c r="C1041">
        <v>1</v>
      </c>
      <c r="D1041" s="2" t="s">
        <v>1179</v>
      </c>
      <c r="E1041">
        <v>0.97199999999999998</v>
      </c>
      <c r="F1041">
        <v>0.98699999999999999</v>
      </c>
      <c r="G1041">
        <v>1.0669999999999999</v>
      </c>
      <c r="H1041">
        <v>0.95</v>
      </c>
      <c r="I1041">
        <v>1</v>
      </c>
      <c r="J1041">
        <v>1.0680000000000001</v>
      </c>
    </row>
    <row r="1042" spans="1:10">
      <c r="A1042" t="str">
        <f t="shared" si="16"/>
        <v>44522GSW</v>
      </c>
      <c r="B1042" s="1">
        <v>44522</v>
      </c>
      <c r="C1042">
        <v>1</v>
      </c>
      <c r="D1042" s="2" t="s">
        <v>1179</v>
      </c>
      <c r="E1042">
        <v>0.97199999999999998</v>
      </c>
      <c r="F1042">
        <v>0.98699999999999999</v>
      </c>
      <c r="G1042">
        <v>1.0669999999999999</v>
      </c>
      <c r="H1042">
        <v>0.95</v>
      </c>
      <c r="I1042">
        <v>1</v>
      </c>
      <c r="J1042">
        <v>1.0680000000000001</v>
      </c>
    </row>
    <row r="1043" spans="1:10">
      <c r="A1043" t="str">
        <f t="shared" si="16"/>
        <v>44523GSW</v>
      </c>
      <c r="B1043" s="1">
        <v>44523</v>
      </c>
      <c r="C1043">
        <v>1</v>
      </c>
      <c r="D1043" s="2" t="s">
        <v>1179</v>
      </c>
      <c r="E1043">
        <v>0.97599999999999998</v>
      </c>
      <c r="F1043">
        <v>1.02</v>
      </c>
      <c r="G1043">
        <v>1.0409999999999999</v>
      </c>
      <c r="H1043">
        <v>0.95899999999999996</v>
      </c>
      <c r="I1043">
        <v>1</v>
      </c>
      <c r="J1043">
        <v>1.0680000000000001</v>
      </c>
    </row>
    <row r="1044" spans="1:10">
      <c r="A1044" t="str">
        <f t="shared" si="16"/>
        <v>44524GSW</v>
      </c>
      <c r="B1044" s="1">
        <v>44524</v>
      </c>
      <c r="C1044">
        <v>1</v>
      </c>
      <c r="D1044" s="2" t="s">
        <v>1179</v>
      </c>
      <c r="E1044">
        <v>0.97599999999999998</v>
      </c>
      <c r="F1044">
        <v>1.02</v>
      </c>
      <c r="G1044">
        <v>1.0409999999999999</v>
      </c>
      <c r="H1044">
        <v>0.95899999999999996</v>
      </c>
      <c r="I1044">
        <v>1</v>
      </c>
      <c r="J1044">
        <v>1.0680000000000001</v>
      </c>
    </row>
    <row r="1045" spans="1:10">
      <c r="A1045" t="str">
        <f t="shared" si="16"/>
        <v>44525GSW</v>
      </c>
      <c r="B1045" s="1">
        <v>44525</v>
      </c>
      <c r="C1045">
        <v>1</v>
      </c>
      <c r="D1045" s="2" t="s">
        <v>1179</v>
      </c>
      <c r="E1045">
        <v>0.97599999999999998</v>
      </c>
      <c r="F1045">
        <v>1.02</v>
      </c>
      <c r="G1045">
        <v>1.0409999999999999</v>
      </c>
      <c r="H1045">
        <v>0.95899999999999996</v>
      </c>
      <c r="I1045">
        <v>1</v>
      </c>
      <c r="J1045">
        <v>1.0680000000000001</v>
      </c>
    </row>
    <row r="1046" spans="1:10">
      <c r="A1046" t="str">
        <f t="shared" si="16"/>
        <v>44526GSW</v>
      </c>
      <c r="B1046" s="1">
        <v>44526</v>
      </c>
      <c r="C1046">
        <v>1</v>
      </c>
      <c r="D1046" s="2" t="s">
        <v>1179</v>
      </c>
      <c r="E1046">
        <v>0.97299999999999998</v>
      </c>
      <c r="F1046">
        <v>1.01</v>
      </c>
      <c r="G1046">
        <v>0.92800000000000005</v>
      </c>
      <c r="H1046">
        <v>0.95599999999999996</v>
      </c>
      <c r="I1046">
        <v>1</v>
      </c>
      <c r="J1046">
        <v>1.0680000000000001</v>
      </c>
    </row>
    <row r="1047" spans="1:10">
      <c r="A1047" t="str">
        <f t="shared" si="16"/>
        <v>44527GSW</v>
      </c>
      <c r="B1047" s="1">
        <v>44527</v>
      </c>
      <c r="C1047">
        <v>1</v>
      </c>
      <c r="D1047" s="2" t="s">
        <v>1179</v>
      </c>
      <c r="E1047">
        <v>0.97299999999999998</v>
      </c>
      <c r="F1047">
        <v>1.01</v>
      </c>
      <c r="G1047">
        <v>0.92800000000000005</v>
      </c>
      <c r="H1047">
        <v>0.95599999999999996</v>
      </c>
      <c r="I1047">
        <v>1</v>
      </c>
      <c r="J1047">
        <v>1.0680000000000001</v>
      </c>
    </row>
    <row r="1048" spans="1:10">
      <c r="A1048" t="str">
        <f t="shared" si="16"/>
        <v>44528GSW</v>
      </c>
      <c r="B1048" s="1">
        <v>44528</v>
      </c>
      <c r="C1048">
        <v>1</v>
      </c>
      <c r="D1048" s="2" t="s">
        <v>1179</v>
      </c>
      <c r="E1048">
        <v>0.97599999999999998</v>
      </c>
      <c r="F1048">
        <v>1.0009999999999999</v>
      </c>
      <c r="G1048">
        <v>1.038</v>
      </c>
      <c r="H1048">
        <v>0.96299999999999997</v>
      </c>
      <c r="I1048">
        <v>1</v>
      </c>
      <c r="J1048">
        <v>1.0680000000000001</v>
      </c>
    </row>
    <row r="1049" spans="1:10">
      <c r="A1049" t="str">
        <f t="shared" si="16"/>
        <v>44529GSW</v>
      </c>
      <c r="B1049" s="1">
        <v>44529</v>
      </c>
      <c r="C1049">
        <v>1</v>
      </c>
      <c r="D1049" s="2" t="s">
        <v>1179</v>
      </c>
      <c r="E1049">
        <v>0.97599999999999998</v>
      </c>
      <c r="F1049">
        <v>1.0009999999999999</v>
      </c>
      <c r="G1049">
        <v>1.038</v>
      </c>
      <c r="H1049">
        <v>0.96299999999999997</v>
      </c>
      <c r="I1049">
        <v>1</v>
      </c>
      <c r="J1049">
        <v>1.0680000000000001</v>
      </c>
    </row>
    <row r="1050" spans="1:10">
      <c r="A1050" t="str">
        <f t="shared" si="16"/>
        <v>44530GSW</v>
      </c>
      <c r="B1050" s="1">
        <v>44530</v>
      </c>
      <c r="C1050">
        <v>1</v>
      </c>
      <c r="D1050" s="2" t="s">
        <v>1179</v>
      </c>
      <c r="E1050">
        <v>0.97199999999999998</v>
      </c>
      <c r="F1050">
        <v>0.94799999999999995</v>
      </c>
      <c r="G1050">
        <v>0.88100000000000001</v>
      </c>
      <c r="H1050">
        <v>0.96299999999999997</v>
      </c>
      <c r="I1050">
        <v>0.98499999999999999</v>
      </c>
      <c r="J1050">
        <v>1.0680000000000001</v>
      </c>
    </row>
    <row r="1051" spans="1:10">
      <c r="A1051" t="str">
        <f t="shared" si="16"/>
        <v>44531GSW</v>
      </c>
      <c r="B1051" s="1">
        <v>44531</v>
      </c>
      <c r="C1051">
        <v>1</v>
      </c>
      <c r="D1051" s="2" t="s">
        <v>1179</v>
      </c>
      <c r="E1051">
        <v>0.97199999999999998</v>
      </c>
      <c r="F1051">
        <v>0.94799999999999995</v>
      </c>
      <c r="G1051">
        <v>0.88100000000000001</v>
      </c>
      <c r="H1051">
        <v>0.96299999999999997</v>
      </c>
      <c r="I1051">
        <v>0.98499999999999999</v>
      </c>
      <c r="J1051">
        <v>1.0680000000000001</v>
      </c>
    </row>
    <row r="1052" spans="1:10">
      <c r="A1052" t="str">
        <f t="shared" si="16"/>
        <v>44532GSW</v>
      </c>
      <c r="B1052" s="1">
        <v>44532</v>
      </c>
      <c r="C1052">
        <v>1</v>
      </c>
      <c r="D1052" s="2" t="s">
        <v>1179</v>
      </c>
      <c r="E1052">
        <v>0.97499999999999998</v>
      </c>
      <c r="F1052">
        <v>0.98899999999999999</v>
      </c>
      <c r="G1052">
        <v>1.0509999999999999</v>
      </c>
      <c r="H1052">
        <v>0.96299999999999997</v>
      </c>
      <c r="I1052">
        <v>0.99199999999999999</v>
      </c>
      <c r="J1052">
        <v>1.0680000000000001</v>
      </c>
    </row>
    <row r="1053" spans="1:10">
      <c r="A1053" t="str">
        <f t="shared" si="16"/>
        <v>44533GSW</v>
      </c>
      <c r="B1053" s="1">
        <v>44533</v>
      </c>
      <c r="C1053">
        <v>1</v>
      </c>
      <c r="D1053" s="2" t="s">
        <v>1179</v>
      </c>
      <c r="E1053">
        <v>0.97499999999999998</v>
      </c>
      <c r="F1053">
        <v>0.98899999999999999</v>
      </c>
      <c r="G1053">
        <v>1.0509999999999999</v>
      </c>
      <c r="H1053">
        <v>0.96299999999999997</v>
      </c>
      <c r="I1053">
        <v>0.99199999999999999</v>
      </c>
      <c r="J1053">
        <v>1.0680000000000001</v>
      </c>
    </row>
    <row r="1054" spans="1:10">
      <c r="A1054" t="str">
        <f t="shared" si="16"/>
        <v>44534GSW</v>
      </c>
      <c r="B1054" s="1">
        <v>44534</v>
      </c>
      <c r="C1054">
        <v>1</v>
      </c>
      <c r="D1054" s="2" t="s">
        <v>1179</v>
      </c>
      <c r="E1054">
        <v>0.97499999999999998</v>
      </c>
      <c r="F1054">
        <v>0.98899999999999999</v>
      </c>
      <c r="G1054">
        <v>1.0509999999999999</v>
      </c>
      <c r="H1054">
        <v>0.96299999999999997</v>
      </c>
      <c r="I1054">
        <v>0.99199999999999999</v>
      </c>
      <c r="J1054">
        <v>1.0680000000000001</v>
      </c>
    </row>
    <row r="1055" spans="1:10">
      <c r="A1055" t="str">
        <f t="shared" si="16"/>
        <v>44535GSW</v>
      </c>
      <c r="B1055" s="1">
        <v>44535</v>
      </c>
      <c r="C1055">
        <v>1</v>
      </c>
      <c r="D1055" s="2" t="s">
        <v>1179</v>
      </c>
      <c r="E1055">
        <v>0.97299999999999998</v>
      </c>
      <c r="F1055">
        <v>0.95299999999999996</v>
      </c>
      <c r="G1055">
        <v>0.93100000000000005</v>
      </c>
      <c r="H1055">
        <v>0.96</v>
      </c>
      <c r="I1055">
        <v>0.99199999999999999</v>
      </c>
      <c r="J1055">
        <v>1.0680000000000001</v>
      </c>
    </row>
    <row r="1056" spans="1:10">
      <c r="A1056" t="str">
        <f t="shared" si="16"/>
        <v>44536GSW</v>
      </c>
      <c r="B1056" s="1">
        <v>44536</v>
      </c>
      <c r="C1056">
        <v>1</v>
      </c>
      <c r="D1056" s="2" t="s">
        <v>1179</v>
      </c>
      <c r="E1056">
        <v>0.97899999999999998</v>
      </c>
      <c r="F1056">
        <v>1.0329999999999999</v>
      </c>
      <c r="G1056">
        <v>1.1200000000000001</v>
      </c>
      <c r="H1056">
        <v>0.97099999999999997</v>
      </c>
      <c r="I1056">
        <v>0.99199999999999999</v>
      </c>
      <c r="J1056">
        <v>1.0680000000000001</v>
      </c>
    </row>
    <row r="1057" spans="1:10">
      <c r="A1057" t="str">
        <f t="shared" si="16"/>
        <v>44537GSW</v>
      </c>
      <c r="B1057" s="1">
        <v>44537</v>
      </c>
      <c r="C1057">
        <v>1</v>
      </c>
      <c r="D1057" s="2" t="s">
        <v>1179</v>
      </c>
      <c r="E1057">
        <v>0.97899999999999998</v>
      </c>
      <c r="F1057">
        <v>1.0329999999999999</v>
      </c>
      <c r="G1057">
        <v>1.1200000000000001</v>
      </c>
      <c r="H1057">
        <v>0.97099999999999997</v>
      </c>
      <c r="I1057">
        <v>0.99199999999999999</v>
      </c>
      <c r="J1057">
        <v>1.0680000000000001</v>
      </c>
    </row>
    <row r="1058" spans="1:10">
      <c r="A1058" t="str">
        <f t="shared" si="16"/>
        <v>44538GSW</v>
      </c>
      <c r="B1058" s="1">
        <v>44538</v>
      </c>
      <c r="C1058">
        <v>1</v>
      </c>
      <c r="D1058" s="2" t="s">
        <v>1179</v>
      </c>
      <c r="E1058">
        <v>0.97599999999999998</v>
      </c>
      <c r="F1058">
        <v>0.97799999999999998</v>
      </c>
      <c r="G1058">
        <v>0.89100000000000001</v>
      </c>
      <c r="H1058">
        <v>0.96599999999999997</v>
      </c>
      <c r="I1058">
        <v>0.99199999999999999</v>
      </c>
      <c r="J1058">
        <v>1.0680000000000001</v>
      </c>
    </row>
    <row r="1059" spans="1:10">
      <c r="A1059" t="str">
        <f t="shared" si="16"/>
        <v>44539GSW</v>
      </c>
      <c r="B1059" s="1">
        <v>44539</v>
      </c>
      <c r="C1059">
        <v>1</v>
      </c>
      <c r="D1059" s="2" t="s">
        <v>1179</v>
      </c>
      <c r="E1059">
        <v>0.97499999999999998</v>
      </c>
      <c r="F1059">
        <v>0.97499999999999998</v>
      </c>
      <c r="G1059">
        <v>0.89100000000000001</v>
      </c>
      <c r="H1059">
        <v>0.96499999999999997</v>
      </c>
      <c r="I1059">
        <v>0.99199999999999999</v>
      </c>
      <c r="J1059">
        <v>1.0680000000000001</v>
      </c>
    </row>
    <row r="1060" spans="1:10">
      <c r="A1060" t="str">
        <f t="shared" si="16"/>
        <v>44540GSW</v>
      </c>
      <c r="B1060" s="1">
        <v>44540</v>
      </c>
      <c r="C1060">
        <v>1</v>
      </c>
      <c r="D1060" s="2" t="s">
        <v>1179</v>
      </c>
      <c r="E1060">
        <v>0.97299999999999998</v>
      </c>
      <c r="F1060">
        <v>0.97199999999999998</v>
      </c>
      <c r="G1060">
        <v>0.91300000000000003</v>
      </c>
      <c r="H1060">
        <v>0.96199999999999997</v>
      </c>
      <c r="I1060">
        <v>0.99199999999999999</v>
      </c>
      <c r="J1060">
        <v>1.0680000000000001</v>
      </c>
    </row>
    <row r="1061" spans="1:10">
      <c r="A1061" t="str">
        <f t="shared" si="16"/>
        <v>44541GSW</v>
      </c>
      <c r="B1061" s="1">
        <v>44541</v>
      </c>
      <c r="C1061">
        <v>1</v>
      </c>
      <c r="D1061" s="2" t="s">
        <v>1179</v>
      </c>
      <c r="E1061">
        <v>0.97299999999999998</v>
      </c>
      <c r="F1061">
        <v>0.97199999999999998</v>
      </c>
      <c r="G1061">
        <v>0.91300000000000003</v>
      </c>
      <c r="H1061">
        <v>0.96199999999999997</v>
      </c>
      <c r="I1061">
        <v>0.99199999999999999</v>
      </c>
      <c r="J1061">
        <v>1.0680000000000001</v>
      </c>
    </row>
    <row r="1062" spans="1:10">
      <c r="A1062" t="str">
        <f t="shared" si="16"/>
        <v>44542GSW</v>
      </c>
      <c r="B1062" s="1">
        <v>44542</v>
      </c>
      <c r="C1062">
        <v>1</v>
      </c>
      <c r="D1062" s="2" t="s">
        <v>1179</v>
      </c>
      <c r="E1062">
        <v>0.97299999999999998</v>
      </c>
      <c r="F1062">
        <v>0.97199999999999998</v>
      </c>
      <c r="G1062">
        <v>0.91300000000000003</v>
      </c>
      <c r="H1062">
        <v>0.96199999999999997</v>
      </c>
      <c r="I1062">
        <v>0.99199999999999999</v>
      </c>
      <c r="J1062">
        <v>1.0680000000000001</v>
      </c>
    </row>
    <row r="1063" spans="1:10">
      <c r="A1063" t="str">
        <f t="shared" si="16"/>
        <v>44543GSW</v>
      </c>
      <c r="B1063" s="1">
        <v>44543</v>
      </c>
      <c r="C1063">
        <v>1</v>
      </c>
      <c r="D1063" s="2" t="s">
        <v>1179</v>
      </c>
      <c r="E1063">
        <v>0.97599999999999998</v>
      </c>
      <c r="F1063">
        <v>0.95099999999999996</v>
      </c>
      <c r="G1063">
        <v>1.0580000000000001</v>
      </c>
      <c r="H1063">
        <v>0.96199999999999997</v>
      </c>
      <c r="I1063">
        <v>0.999</v>
      </c>
      <c r="J1063">
        <v>1.0680000000000001</v>
      </c>
    </row>
    <row r="1064" spans="1:10">
      <c r="A1064" t="str">
        <f t="shared" si="16"/>
        <v>44544GSW</v>
      </c>
      <c r="B1064" s="1">
        <v>44544</v>
      </c>
      <c r="C1064">
        <v>1</v>
      </c>
      <c r="D1064" s="2" t="s">
        <v>1179</v>
      </c>
      <c r="E1064">
        <v>0.97599999999999998</v>
      </c>
      <c r="F1064">
        <v>0.95099999999999996</v>
      </c>
      <c r="G1064">
        <v>1.0580000000000001</v>
      </c>
      <c r="H1064">
        <v>0.96199999999999997</v>
      </c>
      <c r="I1064">
        <v>0.999</v>
      </c>
      <c r="J1064">
        <v>1.0680000000000001</v>
      </c>
    </row>
    <row r="1065" spans="1:10">
      <c r="A1065" t="str">
        <f t="shared" si="16"/>
        <v>44545GSW</v>
      </c>
      <c r="B1065" s="1">
        <v>44545</v>
      </c>
      <c r="C1065">
        <v>1</v>
      </c>
      <c r="D1065" s="2" t="s">
        <v>1179</v>
      </c>
      <c r="E1065">
        <v>0.97699999999999998</v>
      </c>
      <c r="F1065">
        <v>0.99099999999999999</v>
      </c>
      <c r="G1065">
        <v>1.008</v>
      </c>
      <c r="H1065">
        <v>0.96199999999999997</v>
      </c>
      <c r="I1065">
        <v>0.999</v>
      </c>
      <c r="J1065">
        <v>1.0680000000000001</v>
      </c>
    </row>
    <row r="1066" spans="1:10">
      <c r="A1066" t="str">
        <f t="shared" si="16"/>
        <v>44546GSW</v>
      </c>
      <c r="B1066" s="1">
        <v>44546</v>
      </c>
      <c r="C1066">
        <v>1</v>
      </c>
      <c r="D1066" s="2" t="s">
        <v>1179</v>
      </c>
      <c r="E1066">
        <v>0.97699999999999998</v>
      </c>
      <c r="F1066">
        <v>1.02</v>
      </c>
      <c r="G1066">
        <v>0.99299999999999999</v>
      </c>
      <c r="H1066">
        <v>0.96199999999999997</v>
      </c>
      <c r="I1066">
        <v>0.999</v>
      </c>
      <c r="J1066">
        <v>1.0680000000000001</v>
      </c>
    </row>
    <row r="1067" spans="1:10">
      <c r="A1067" t="str">
        <f t="shared" si="16"/>
        <v>44547GSW</v>
      </c>
      <c r="B1067" s="1">
        <v>44547</v>
      </c>
      <c r="C1067">
        <v>1</v>
      </c>
      <c r="D1067" s="2" t="s">
        <v>1179</v>
      </c>
      <c r="E1067">
        <v>0.97699999999999998</v>
      </c>
      <c r="F1067">
        <v>1.02</v>
      </c>
      <c r="G1067">
        <v>0.99299999999999999</v>
      </c>
      <c r="H1067">
        <v>0.96199999999999997</v>
      </c>
      <c r="I1067">
        <v>0.999</v>
      </c>
      <c r="J1067">
        <v>1.0680000000000001</v>
      </c>
    </row>
    <row r="1068" spans="1:10">
      <c r="A1068" t="str">
        <f t="shared" si="16"/>
        <v>44548GSW</v>
      </c>
      <c r="B1068" s="1">
        <v>44548</v>
      </c>
      <c r="C1068">
        <v>1</v>
      </c>
      <c r="D1068" s="2" t="s">
        <v>1179</v>
      </c>
      <c r="E1068">
        <v>0.97699999999999998</v>
      </c>
      <c r="F1068">
        <v>1.02</v>
      </c>
      <c r="G1068">
        <v>0.99299999999999999</v>
      </c>
      <c r="H1068">
        <v>0.96199999999999997</v>
      </c>
      <c r="I1068">
        <v>0.999</v>
      </c>
      <c r="J1068">
        <v>1.0680000000000001</v>
      </c>
    </row>
    <row r="1069" spans="1:10">
      <c r="A1069" t="str">
        <f t="shared" si="16"/>
        <v>44549GSW</v>
      </c>
      <c r="B1069" s="1">
        <v>44549</v>
      </c>
      <c r="C1069">
        <v>1</v>
      </c>
      <c r="D1069" s="2" t="s">
        <v>1179</v>
      </c>
      <c r="E1069">
        <v>0.98</v>
      </c>
      <c r="F1069">
        <v>1.02</v>
      </c>
      <c r="G1069">
        <v>1.0549999999999999</v>
      </c>
      <c r="H1069">
        <v>0.96199999999999997</v>
      </c>
      <c r="I1069">
        <v>1.0029999999999999</v>
      </c>
      <c r="J1069">
        <v>1.0680000000000001</v>
      </c>
    </row>
    <row r="1070" spans="1:10">
      <c r="A1070" t="str">
        <f t="shared" si="16"/>
        <v>44550GSW</v>
      </c>
      <c r="B1070" s="1">
        <v>44550</v>
      </c>
      <c r="C1070">
        <v>1</v>
      </c>
      <c r="D1070" s="2" t="s">
        <v>1179</v>
      </c>
      <c r="E1070">
        <v>0.98699999999999999</v>
      </c>
      <c r="F1070">
        <v>1.0840000000000001</v>
      </c>
      <c r="G1070">
        <v>1.2030000000000001</v>
      </c>
      <c r="H1070">
        <v>0.96199999999999997</v>
      </c>
      <c r="I1070">
        <v>1.0169999999999999</v>
      </c>
      <c r="J1070">
        <v>1.0680000000000001</v>
      </c>
    </row>
    <row r="1071" spans="1:10">
      <c r="A1071" t="str">
        <f t="shared" si="16"/>
        <v>44551GSW</v>
      </c>
      <c r="B1071" s="1">
        <v>44551</v>
      </c>
      <c r="C1071">
        <v>1</v>
      </c>
      <c r="D1071" s="2" t="s">
        <v>1179</v>
      </c>
      <c r="E1071">
        <v>0.98699999999999999</v>
      </c>
      <c r="F1071">
        <v>1.0840000000000001</v>
      </c>
      <c r="G1071">
        <v>1.2030000000000001</v>
      </c>
      <c r="H1071">
        <v>0.96199999999999997</v>
      </c>
      <c r="I1071">
        <v>1.0169999999999999</v>
      </c>
      <c r="J1071">
        <v>1.0680000000000001</v>
      </c>
    </row>
    <row r="1072" spans="1:10">
      <c r="A1072" t="str">
        <f t="shared" si="16"/>
        <v>44552GSW</v>
      </c>
      <c r="B1072" s="1">
        <v>44552</v>
      </c>
      <c r="C1072">
        <v>1</v>
      </c>
      <c r="D1072" s="2" t="s">
        <v>1179</v>
      </c>
      <c r="E1072">
        <v>0.98599999999999999</v>
      </c>
      <c r="F1072">
        <v>1.0720000000000001</v>
      </c>
      <c r="G1072">
        <v>0.96099999999999997</v>
      </c>
      <c r="H1072">
        <v>0.96199999999999997</v>
      </c>
      <c r="I1072">
        <v>1.0169999999999999</v>
      </c>
      <c r="J1072">
        <v>1.0680000000000001</v>
      </c>
    </row>
    <row r="1073" spans="1:10">
      <c r="A1073" t="str">
        <f t="shared" si="16"/>
        <v>44553GSW</v>
      </c>
      <c r="B1073" s="1">
        <v>44553</v>
      </c>
      <c r="C1073">
        <v>1</v>
      </c>
      <c r="D1073" s="2" t="s">
        <v>1179</v>
      </c>
      <c r="E1073">
        <v>0.98599999999999999</v>
      </c>
      <c r="F1073">
        <v>1.0720000000000001</v>
      </c>
      <c r="G1073">
        <v>0.96099999999999997</v>
      </c>
      <c r="H1073">
        <v>0.96199999999999997</v>
      </c>
      <c r="I1073">
        <v>1.0169999999999999</v>
      </c>
      <c r="J1073">
        <v>1.0680000000000001</v>
      </c>
    </row>
    <row r="1074" spans="1:10">
      <c r="A1074" t="str">
        <f t="shared" si="16"/>
        <v>44554GSW</v>
      </c>
      <c r="B1074" s="1">
        <v>44554</v>
      </c>
      <c r="C1074">
        <v>1</v>
      </c>
      <c r="D1074" s="2" t="s">
        <v>1179</v>
      </c>
      <c r="E1074">
        <v>0.98599999999999999</v>
      </c>
      <c r="F1074">
        <v>1.0720000000000001</v>
      </c>
      <c r="G1074">
        <v>0.96099999999999997</v>
      </c>
      <c r="H1074">
        <v>0.96199999999999997</v>
      </c>
      <c r="I1074">
        <v>1.0169999999999999</v>
      </c>
      <c r="J1074">
        <v>1.0680000000000001</v>
      </c>
    </row>
    <row r="1075" spans="1:10">
      <c r="A1075" t="str">
        <f t="shared" si="16"/>
        <v>44555GSW</v>
      </c>
      <c r="B1075" s="1">
        <v>44555</v>
      </c>
      <c r="C1075">
        <v>1</v>
      </c>
      <c r="D1075" s="2" t="s">
        <v>1179</v>
      </c>
      <c r="E1075">
        <v>0.98799999999999999</v>
      </c>
      <c r="F1075">
        <v>1.0629999999999999</v>
      </c>
      <c r="G1075">
        <v>1.03</v>
      </c>
      <c r="H1075">
        <v>0.96599999999999997</v>
      </c>
      <c r="I1075">
        <v>1.0169999999999999</v>
      </c>
      <c r="J1075">
        <v>1.0680000000000001</v>
      </c>
    </row>
    <row r="1076" spans="1:10">
      <c r="A1076" t="str">
        <f t="shared" si="16"/>
        <v>44556GSW</v>
      </c>
      <c r="B1076" s="1">
        <v>44556</v>
      </c>
      <c r="C1076">
        <v>1</v>
      </c>
      <c r="D1076" s="2" t="s">
        <v>1179</v>
      </c>
      <c r="E1076">
        <v>0.98799999999999999</v>
      </c>
      <c r="F1076">
        <v>1.0629999999999999</v>
      </c>
      <c r="G1076">
        <v>1.03</v>
      </c>
      <c r="H1076">
        <v>0.96599999999999997</v>
      </c>
      <c r="I1076">
        <v>1.0169999999999999</v>
      </c>
      <c r="J1076">
        <v>1.0680000000000001</v>
      </c>
    </row>
    <row r="1077" spans="1:10">
      <c r="A1077" t="str">
        <f t="shared" si="16"/>
        <v>44557GSW</v>
      </c>
      <c r="B1077" s="1">
        <v>44557</v>
      </c>
      <c r="C1077">
        <v>1</v>
      </c>
      <c r="D1077" s="2" t="s">
        <v>1179</v>
      </c>
      <c r="E1077">
        <v>0.99199999999999999</v>
      </c>
      <c r="F1077">
        <v>1.04</v>
      </c>
      <c r="G1077">
        <v>1.135</v>
      </c>
      <c r="H1077">
        <v>0.96599999999999997</v>
      </c>
      <c r="I1077">
        <v>1.0249999999999999</v>
      </c>
      <c r="J1077">
        <v>1.0680000000000001</v>
      </c>
    </row>
    <row r="1078" spans="1:10">
      <c r="A1078" t="str">
        <f t="shared" si="16"/>
        <v>44558GSW</v>
      </c>
      <c r="B1078" s="1">
        <v>44558</v>
      </c>
      <c r="C1078">
        <v>1</v>
      </c>
      <c r="D1078" s="2" t="s">
        <v>1179</v>
      </c>
      <c r="E1078">
        <v>0.99199999999999999</v>
      </c>
      <c r="F1078">
        <v>1.04</v>
      </c>
      <c r="G1078">
        <v>1.135</v>
      </c>
      <c r="H1078">
        <v>0.96599999999999997</v>
      </c>
      <c r="I1078">
        <v>1.0249999999999999</v>
      </c>
      <c r="J1078">
        <v>1.0680000000000001</v>
      </c>
    </row>
    <row r="1079" spans="1:10">
      <c r="A1079" t="str">
        <f t="shared" si="16"/>
        <v>44559GSW</v>
      </c>
      <c r="B1079" s="1">
        <v>44559</v>
      </c>
      <c r="C1079">
        <v>1</v>
      </c>
      <c r="D1079" s="2" t="s">
        <v>1179</v>
      </c>
      <c r="E1079">
        <v>0.99199999999999999</v>
      </c>
      <c r="F1079">
        <v>1.04</v>
      </c>
      <c r="G1079">
        <v>1.135</v>
      </c>
      <c r="H1079">
        <v>0.96599999999999997</v>
      </c>
      <c r="I1079">
        <v>1.0249999999999999</v>
      </c>
      <c r="J1079">
        <v>1.0680000000000001</v>
      </c>
    </row>
    <row r="1080" spans="1:10">
      <c r="A1080" t="str">
        <f t="shared" si="16"/>
        <v>44560GSW</v>
      </c>
      <c r="B1080" s="1">
        <v>44560</v>
      </c>
      <c r="C1080">
        <v>1</v>
      </c>
      <c r="D1080" s="2" t="s">
        <v>1179</v>
      </c>
      <c r="E1080">
        <v>0.99</v>
      </c>
      <c r="F1080">
        <v>1.0309999999999999</v>
      </c>
      <c r="G1080">
        <v>0.93100000000000005</v>
      </c>
      <c r="H1080">
        <v>0.96399999999999997</v>
      </c>
      <c r="I1080">
        <v>1.0249999999999999</v>
      </c>
      <c r="J1080">
        <v>1.0680000000000001</v>
      </c>
    </row>
    <row r="1081" spans="1:10">
      <c r="A1081" t="str">
        <f t="shared" si="16"/>
        <v>44561GSW</v>
      </c>
      <c r="B1081" s="1">
        <v>44561</v>
      </c>
      <c r="C1081">
        <v>1</v>
      </c>
      <c r="D1081" s="2" t="s">
        <v>1179</v>
      </c>
      <c r="E1081">
        <v>0.99</v>
      </c>
      <c r="F1081">
        <v>1.0309999999999999</v>
      </c>
      <c r="G1081">
        <v>0.93100000000000005</v>
      </c>
      <c r="H1081">
        <v>0.96399999999999997</v>
      </c>
      <c r="I1081">
        <v>1.0249999999999999</v>
      </c>
      <c r="J1081">
        <v>1.0680000000000001</v>
      </c>
    </row>
    <row r="1082" spans="1:10">
      <c r="A1082" t="str">
        <f t="shared" si="16"/>
        <v>44562GSW</v>
      </c>
      <c r="B1082" s="1">
        <v>44562</v>
      </c>
      <c r="C1082">
        <v>1</v>
      </c>
      <c r="D1082" s="2" t="s">
        <v>1179</v>
      </c>
      <c r="E1082">
        <v>0.99</v>
      </c>
      <c r="F1082">
        <v>1.0309999999999999</v>
      </c>
      <c r="G1082">
        <v>0.93100000000000005</v>
      </c>
      <c r="H1082">
        <v>0.96399999999999997</v>
      </c>
      <c r="I1082">
        <v>1.0249999999999999</v>
      </c>
      <c r="J1082">
        <v>1.0680000000000001</v>
      </c>
    </row>
    <row r="1083" spans="1:10">
      <c r="A1083" t="str">
        <f t="shared" si="16"/>
        <v>44563GSW</v>
      </c>
      <c r="B1083" s="1">
        <v>44563</v>
      </c>
      <c r="C1083">
        <v>1</v>
      </c>
      <c r="D1083" s="2" t="s">
        <v>1179</v>
      </c>
      <c r="E1083">
        <v>0.99</v>
      </c>
      <c r="F1083">
        <v>1.0309999999999999</v>
      </c>
      <c r="G1083">
        <v>0.93100000000000005</v>
      </c>
      <c r="H1083">
        <v>0.96399999999999997</v>
      </c>
      <c r="I1083">
        <v>1.0249999999999999</v>
      </c>
      <c r="J1083">
        <v>1.0680000000000001</v>
      </c>
    </row>
    <row r="1084" spans="1:10">
      <c r="A1084" t="str">
        <f t="shared" si="16"/>
        <v>44564GSW</v>
      </c>
      <c r="B1084" s="1">
        <v>44564</v>
      </c>
      <c r="C1084">
        <v>1</v>
      </c>
      <c r="D1084" s="2" t="s">
        <v>1179</v>
      </c>
      <c r="E1084">
        <v>0.99399999999999999</v>
      </c>
      <c r="F1084">
        <v>1.0629999999999999</v>
      </c>
      <c r="G1084">
        <v>1.119</v>
      </c>
      <c r="H1084">
        <v>0.96399999999999997</v>
      </c>
      <c r="I1084">
        <v>1.0309999999999999</v>
      </c>
      <c r="J1084">
        <v>1.0680000000000001</v>
      </c>
    </row>
    <row r="1085" spans="1:10">
      <c r="A1085" t="str">
        <f t="shared" si="16"/>
        <v>44565GSW</v>
      </c>
      <c r="B1085" s="1">
        <v>44565</v>
      </c>
      <c r="C1085">
        <v>1</v>
      </c>
      <c r="D1085" s="2" t="s">
        <v>1179</v>
      </c>
      <c r="E1085">
        <v>0.99399999999999999</v>
      </c>
      <c r="F1085">
        <v>1.0629999999999999</v>
      </c>
      <c r="G1085">
        <v>1.119</v>
      </c>
      <c r="H1085">
        <v>0.96399999999999997</v>
      </c>
      <c r="I1085">
        <v>1.0309999999999999</v>
      </c>
      <c r="J1085">
        <v>1.0680000000000001</v>
      </c>
    </row>
    <row r="1086" spans="1:10">
      <c r="A1086" t="str">
        <f t="shared" si="16"/>
        <v>44566GSW</v>
      </c>
      <c r="B1086" s="1">
        <v>44566</v>
      </c>
      <c r="C1086">
        <v>1</v>
      </c>
      <c r="D1086" s="2" t="s">
        <v>1179</v>
      </c>
      <c r="E1086">
        <v>0.995</v>
      </c>
      <c r="F1086">
        <v>1.028</v>
      </c>
      <c r="G1086">
        <v>1.028</v>
      </c>
      <c r="H1086">
        <v>0.96699999999999997</v>
      </c>
      <c r="I1086">
        <v>1.0309999999999999</v>
      </c>
      <c r="J1086">
        <v>1.0680000000000001</v>
      </c>
    </row>
    <row r="1087" spans="1:10">
      <c r="A1087" t="str">
        <f t="shared" si="16"/>
        <v>44567GSW</v>
      </c>
      <c r="B1087" s="1">
        <v>44567</v>
      </c>
      <c r="C1087">
        <v>1</v>
      </c>
      <c r="D1087" s="2" t="s">
        <v>1179</v>
      </c>
      <c r="E1087">
        <v>0.995</v>
      </c>
      <c r="F1087">
        <v>1.028</v>
      </c>
      <c r="G1087">
        <v>1.028</v>
      </c>
      <c r="H1087">
        <v>0.96699999999999997</v>
      </c>
      <c r="I1087">
        <v>1.0309999999999999</v>
      </c>
      <c r="J1087">
        <v>1.0680000000000001</v>
      </c>
    </row>
    <row r="1088" spans="1:10">
      <c r="A1088" t="str">
        <f t="shared" si="16"/>
        <v>44568GSW</v>
      </c>
      <c r="B1088" s="1">
        <v>44568</v>
      </c>
      <c r="C1088">
        <v>1</v>
      </c>
      <c r="D1088" s="2" t="s">
        <v>1179</v>
      </c>
      <c r="E1088">
        <v>0.995</v>
      </c>
      <c r="F1088">
        <v>1.048</v>
      </c>
      <c r="G1088">
        <v>0.995</v>
      </c>
      <c r="H1088">
        <v>0.96699999999999997</v>
      </c>
      <c r="I1088">
        <v>1.0289999999999999</v>
      </c>
      <c r="J1088">
        <v>1.0680000000000001</v>
      </c>
    </row>
    <row r="1089" spans="1:10">
      <c r="A1089" t="str">
        <f t="shared" si="16"/>
        <v>44569GSW</v>
      </c>
      <c r="B1089" s="1">
        <v>44569</v>
      </c>
      <c r="C1089">
        <v>1</v>
      </c>
      <c r="D1089" s="2" t="s">
        <v>1179</v>
      </c>
      <c r="E1089">
        <v>0.99399999999999999</v>
      </c>
      <c r="F1089">
        <v>0.999</v>
      </c>
      <c r="G1089">
        <v>0.97399999999999998</v>
      </c>
      <c r="H1089">
        <v>0.96699999999999997</v>
      </c>
      <c r="I1089">
        <v>1.026</v>
      </c>
      <c r="J1089">
        <v>1.0680000000000001</v>
      </c>
    </row>
    <row r="1090" spans="1:10">
      <c r="A1090" t="str">
        <f t="shared" si="16"/>
        <v>44570GSW</v>
      </c>
      <c r="B1090" s="1">
        <v>44570</v>
      </c>
      <c r="C1090">
        <v>1</v>
      </c>
      <c r="D1090" s="2" t="s">
        <v>1179</v>
      </c>
      <c r="E1090">
        <v>0.99399999999999999</v>
      </c>
      <c r="F1090">
        <v>0.999</v>
      </c>
      <c r="G1090">
        <v>0.97399999999999998</v>
      </c>
      <c r="H1090">
        <v>0.96699999999999997</v>
      </c>
      <c r="I1090">
        <v>1.026</v>
      </c>
      <c r="J1090">
        <v>1.0680000000000001</v>
      </c>
    </row>
    <row r="1091" spans="1:10">
      <c r="A1091" t="str">
        <f t="shared" ref="A1091:A1154" si="17">_xlfn.CONCAT(B1091,D1091)</f>
        <v>44571GSW</v>
      </c>
      <c r="B1091" s="1">
        <v>44571</v>
      </c>
      <c r="C1091">
        <v>1</v>
      </c>
      <c r="D1091" s="2" t="s">
        <v>1179</v>
      </c>
      <c r="E1091">
        <v>0.99399999999999999</v>
      </c>
      <c r="F1091">
        <v>0.999</v>
      </c>
      <c r="G1091">
        <v>0.97399999999999998</v>
      </c>
      <c r="H1091">
        <v>0.96699999999999997</v>
      </c>
      <c r="I1091">
        <v>1.026</v>
      </c>
      <c r="J1091">
        <v>1.0680000000000001</v>
      </c>
    </row>
    <row r="1092" spans="1:10">
      <c r="A1092" t="str">
        <f t="shared" si="17"/>
        <v>44572GSW</v>
      </c>
      <c r="B1092" s="1">
        <v>44572</v>
      </c>
      <c r="C1092">
        <v>1</v>
      </c>
      <c r="D1092" s="2" t="s">
        <v>1179</v>
      </c>
      <c r="E1092">
        <v>0.99099999999999999</v>
      </c>
      <c r="F1092">
        <v>0.94699999999999995</v>
      </c>
      <c r="G1092">
        <v>0.86599999999999999</v>
      </c>
      <c r="H1092">
        <v>0.96299999999999997</v>
      </c>
      <c r="I1092">
        <v>1.026</v>
      </c>
      <c r="J1092">
        <v>1.0680000000000001</v>
      </c>
    </row>
    <row r="1093" spans="1:10">
      <c r="A1093" t="str">
        <f t="shared" si="17"/>
        <v>44573GSW</v>
      </c>
      <c r="B1093" s="1">
        <v>44573</v>
      </c>
      <c r="C1093">
        <v>1</v>
      </c>
      <c r="D1093" s="2" t="s">
        <v>1179</v>
      </c>
      <c r="E1093">
        <v>0.99099999999999999</v>
      </c>
      <c r="F1093">
        <v>0.94699999999999995</v>
      </c>
      <c r="G1093">
        <v>0.86599999999999999</v>
      </c>
      <c r="H1093">
        <v>0.96299999999999997</v>
      </c>
      <c r="I1093">
        <v>1.026</v>
      </c>
      <c r="J1093">
        <v>1.0680000000000001</v>
      </c>
    </row>
    <row r="1094" spans="1:10">
      <c r="A1094" t="str">
        <f t="shared" si="17"/>
        <v>44574GSW</v>
      </c>
      <c r="B1094" s="1">
        <v>44574</v>
      </c>
      <c r="C1094">
        <v>1</v>
      </c>
      <c r="D1094" s="2" t="s">
        <v>1179</v>
      </c>
      <c r="E1094">
        <v>0.99299999999999999</v>
      </c>
      <c r="F1094">
        <v>0.97399999999999998</v>
      </c>
      <c r="G1094">
        <v>1.0680000000000001</v>
      </c>
      <c r="H1094">
        <v>0.96299999999999997</v>
      </c>
      <c r="I1094">
        <v>1.028</v>
      </c>
      <c r="J1094">
        <v>1.0680000000000001</v>
      </c>
    </row>
    <row r="1095" spans="1:10">
      <c r="A1095" t="str">
        <f t="shared" si="17"/>
        <v>44575GSW</v>
      </c>
      <c r="B1095" s="1">
        <v>44575</v>
      </c>
      <c r="C1095">
        <v>1</v>
      </c>
      <c r="D1095" s="2" t="s">
        <v>1179</v>
      </c>
      <c r="E1095">
        <v>0.99299999999999999</v>
      </c>
      <c r="F1095">
        <v>0.97399999999999998</v>
      </c>
      <c r="G1095">
        <v>1.0680000000000001</v>
      </c>
      <c r="H1095">
        <v>0.96299999999999997</v>
      </c>
      <c r="I1095">
        <v>1.028</v>
      </c>
      <c r="J1095">
        <v>1.0680000000000001</v>
      </c>
    </row>
    <row r="1096" spans="1:10">
      <c r="A1096" t="str">
        <f t="shared" si="17"/>
        <v>44576GSW</v>
      </c>
      <c r="B1096" s="1">
        <v>44576</v>
      </c>
      <c r="C1096">
        <v>1</v>
      </c>
      <c r="D1096" s="2" t="s">
        <v>1179</v>
      </c>
      <c r="E1096">
        <v>0.996</v>
      </c>
      <c r="F1096">
        <v>1.0149999999999999</v>
      </c>
      <c r="G1096">
        <v>1.093</v>
      </c>
      <c r="H1096">
        <v>0.96299999999999997</v>
      </c>
      <c r="I1096">
        <v>1.0309999999999999</v>
      </c>
      <c r="J1096">
        <v>1.0680000000000001</v>
      </c>
    </row>
    <row r="1097" spans="1:10">
      <c r="A1097" t="str">
        <f t="shared" si="17"/>
        <v>44577GSW</v>
      </c>
      <c r="B1097" s="1">
        <v>44577</v>
      </c>
      <c r="C1097">
        <v>1</v>
      </c>
      <c r="D1097" s="2" t="s">
        <v>1179</v>
      </c>
      <c r="E1097">
        <v>0.995</v>
      </c>
      <c r="F1097">
        <v>1.0429999999999999</v>
      </c>
      <c r="G1097">
        <v>0.96199999999999997</v>
      </c>
      <c r="H1097">
        <v>0.96299999999999997</v>
      </c>
      <c r="I1097">
        <v>1.028</v>
      </c>
      <c r="J1097">
        <v>1.0680000000000001</v>
      </c>
    </row>
    <row r="1098" spans="1:10">
      <c r="A1098" t="str">
        <f t="shared" si="17"/>
        <v>44578GSW</v>
      </c>
      <c r="B1098" s="1">
        <v>44578</v>
      </c>
      <c r="C1098">
        <v>1</v>
      </c>
      <c r="D1098" s="2" t="s">
        <v>1179</v>
      </c>
      <c r="E1098">
        <v>0.995</v>
      </c>
      <c r="F1098">
        <v>1.0429999999999999</v>
      </c>
      <c r="G1098">
        <v>0.96199999999999997</v>
      </c>
      <c r="H1098">
        <v>0.96299999999999997</v>
      </c>
      <c r="I1098">
        <v>1.028</v>
      </c>
      <c r="J1098">
        <v>1.0680000000000001</v>
      </c>
    </row>
    <row r="1099" spans="1:10">
      <c r="A1099" t="str">
        <f t="shared" si="17"/>
        <v>44579GSW</v>
      </c>
      <c r="B1099" s="1">
        <v>44579</v>
      </c>
      <c r="C1099">
        <v>1</v>
      </c>
      <c r="D1099" s="2" t="s">
        <v>1179</v>
      </c>
      <c r="E1099">
        <v>0.998</v>
      </c>
      <c r="F1099">
        <v>1.0569999999999999</v>
      </c>
      <c r="G1099">
        <v>1.111</v>
      </c>
      <c r="H1099">
        <v>0.96299999999999997</v>
      </c>
      <c r="I1099">
        <v>1.032</v>
      </c>
      <c r="J1099">
        <v>1.0680000000000001</v>
      </c>
    </row>
    <row r="1100" spans="1:10">
      <c r="A1100" t="str">
        <f t="shared" si="17"/>
        <v>44580GSW</v>
      </c>
      <c r="B1100" s="1">
        <v>44580</v>
      </c>
      <c r="C1100">
        <v>1</v>
      </c>
      <c r="D1100" s="2" t="s">
        <v>1179</v>
      </c>
      <c r="E1100">
        <v>0.998</v>
      </c>
      <c r="F1100">
        <v>1.0569999999999999</v>
      </c>
      <c r="G1100">
        <v>1.111</v>
      </c>
      <c r="H1100">
        <v>0.96299999999999997</v>
      </c>
      <c r="I1100">
        <v>1.032</v>
      </c>
      <c r="J1100">
        <v>1.0680000000000001</v>
      </c>
    </row>
    <row r="1101" spans="1:10">
      <c r="A1101" t="str">
        <f t="shared" si="17"/>
        <v>44581GSW</v>
      </c>
      <c r="B1101" s="1">
        <v>44581</v>
      </c>
      <c r="C1101">
        <v>1</v>
      </c>
      <c r="D1101" s="2" t="s">
        <v>1179</v>
      </c>
      <c r="E1101">
        <v>0.995</v>
      </c>
      <c r="F1101">
        <v>0.98499999999999999</v>
      </c>
      <c r="G1101">
        <v>0.872</v>
      </c>
      <c r="H1101">
        <v>0.95899999999999996</v>
      </c>
      <c r="I1101">
        <v>1.032</v>
      </c>
      <c r="J1101">
        <v>1.0680000000000001</v>
      </c>
    </row>
    <row r="1102" spans="1:10">
      <c r="A1102" t="str">
        <f t="shared" si="17"/>
        <v>44582GSW</v>
      </c>
      <c r="B1102" s="1">
        <v>44582</v>
      </c>
      <c r="C1102">
        <v>1</v>
      </c>
      <c r="D1102" s="2" t="s">
        <v>1179</v>
      </c>
      <c r="E1102">
        <v>0.995</v>
      </c>
      <c r="F1102">
        <v>0.98499999999999999</v>
      </c>
      <c r="G1102">
        <v>0.872</v>
      </c>
      <c r="H1102">
        <v>0.95899999999999996</v>
      </c>
      <c r="I1102">
        <v>1.032</v>
      </c>
      <c r="J1102">
        <v>1.0680000000000001</v>
      </c>
    </row>
    <row r="1103" spans="1:10">
      <c r="A1103" t="str">
        <f t="shared" si="17"/>
        <v>44583GSW</v>
      </c>
      <c r="B1103" s="1">
        <v>44583</v>
      </c>
      <c r="C1103">
        <v>1</v>
      </c>
      <c r="D1103" s="2" t="s">
        <v>1179</v>
      </c>
      <c r="E1103">
        <v>0.997</v>
      </c>
      <c r="F1103">
        <v>1.016</v>
      </c>
      <c r="G1103">
        <v>1.0529999999999999</v>
      </c>
      <c r="H1103">
        <v>0.96299999999999997</v>
      </c>
      <c r="I1103">
        <v>1.032</v>
      </c>
      <c r="J1103">
        <v>1.0680000000000001</v>
      </c>
    </row>
    <row r="1104" spans="1:10">
      <c r="A1104" t="str">
        <f t="shared" si="17"/>
        <v>44584GSW</v>
      </c>
      <c r="B1104" s="1">
        <v>44584</v>
      </c>
      <c r="C1104">
        <v>1</v>
      </c>
      <c r="D1104" s="2" t="s">
        <v>1179</v>
      </c>
      <c r="E1104">
        <v>0.997</v>
      </c>
      <c r="F1104">
        <v>0.97899999999999998</v>
      </c>
      <c r="G1104">
        <v>1</v>
      </c>
      <c r="H1104">
        <v>0.96499999999999997</v>
      </c>
      <c r="I1104">
        <v>1.032</v>
      </c>
      <c r="J1104">
        <v>1.0680000000000001</v>
      </c>
    </row>
    <row r="1105" spans="1:10">
      <c r="A1105" t="str">
        <f t="shared" si="17"/>
        <v>44585GSW</v>
      </c>
      <c r="B1105" s="1">
        <v>44585</v>
      </c>
      <c r="C1105">
        <v>1</v>
      </c>
      <c r="D1105" s="2" t="s">
        <v>1179</v>
      </c>
      <c r="E1105">
        <v>0.997</v>
      </c>
      <c r="F1105">
        <v>0.97899999999999998</v>
      </c>
      <c r="G1105">
        <v>1</v>
      </c>
      <c r="H1105">
        <v>0.96499999999999997</v>
      </c>
      <c r="I1105">
        <v>1.032</v>
      </c>
      <c r="J1105">
        <v>1.0680000000000001</v>
      </c>
    </row>
    <row r="1106" spans="1:10">
      <c r="A1106" t="str">
        <f t="shared" si="17"/>
        <v>44586GSW</v>
      </c>
      <c r="B1106" s="1">
        <v>44586</v>
      </c>
      <c r="C1106">
        <v>1</v>
      </c>
      <c r="D1106" s="2" t="s">
        <v>1179</v>
      </c>
      <c r="E1106">
        <v>0.998</v>
      </c>
      <c r="F1106">
        <v>1.0349999999999999</v>
      </c>
      <c r="G1106">
        <v>1.0529999999999999</v>
      </c>
      <c r="H1106">
        <v>0.96799999999999997</v>
      </c>
      <c r="I1106">
        <v>1.032</v>
      </c>
      <c r="J1106">
        <v>1.0680000000000001</v>
      </c>
    </row>
    <row r="1107" spans="1:10">
      <c r="A1107" t="str">
        <f t="shared" si="17"/>
        <v>44587GSW</v>
      </c>
      <c r="B1107" s="1">
        <v>44587</v>
      </c>
      <c r="C1107">
        <v>1</v>
      </c>
      <c r="D1107" s="2" t="s">
        <v>1179</v>
      </c>
      <c r="E1107">
        <v>0.998</v>
      </c>
      <c r="F1107">
        <v>1.0349999999999999</v>
      </c>
      <c r="G1107">
        <v>1.0529999999999999</v>
      </c>
      <c r="H1107">
        <v>0.96799999999999997</v>
      </c>
      <c r="I1107">
        <v>1.032</v>
      </c>
      <c r="J1107">
        <v>1.0680000000000001</v>
      </c>
    </row>
    <row r="1108" spans="1:10">
      <c r="A1108" t="str">
        <f t="shared" si="17"/>
        <v>44588GSW</v>
      </c>
      <c r="B1108" s="1">
        <v>44588</v>
      </c>
      <c r="C1108">
        <v>1</v>
      </c>
      <c r="D1108" s="2" t="s">
        <v>1179</v>
      </c>
      <c r="E1108">
        <v>0.996</v>
      </c>
      <c r="F1108">
        <v>0.98299999999999998</v>
      </c>
      <c r="G1108">
        <v>0.90600000000000003</v>
      </c>
      <c r="H1108">
        <v>0.96499999999999997</v>
      </c>
      <c r="I1108">
        <v>1.032</v>
      </c>
      <c r="J1108">
        <v>1.0680000000000001</v>
      </c>
    </row>
    <row r="1109" spans="1:10">
      <c r="A1109" t="str">
        <f t="shared" si="17"/>
        <v>44589GSW</v>
      </c>
      <c r="B1109" s="1">
        <v>44589</v>
      </c>
      <c r="C1109">
        <v>1</v>
      </c>
      <c r="D1109" s="2" t="s">
        <v>1179</v>
      </c>
      <c r="E1109">
        <v>0.996</v>
      </c>
      <c r="F1109">
        <v>0.98299999999999998</v>
      </c>
      <c r="G1109">
        <v>0.90600000000000003</v>
      </c>
      <c r="H1109">
        <v>0.96499999999999997</v>
      </c>
      <c r="I1109">
        <v>1.032</v>
      </c>
      <c r="J1109">
        <v>1.0680000000000001</v>
      </c>
    </row>
    <row r="1110" spans="1:10">
      <c r="A1110" t="str">
        <f t="shared" si="17"/>
        <v>44590GSW</v>
      </c>
      <c r="B1110" s="1">
        <v>44590</v>
      </c>
      <c r="C1110">
        <v>1</v>
      </c>
      <c r="D1110" s="2" t="s">
        <v>1179</v>
      </c>
      <c r="E1110">
        <v>0.998</v>
      </c>
      <c r="F1110">
        <v>1.0209999999999999</v>
      </c>
      <c r="G1110">
        <v>1.107</v>
      </c>
      <c r="H1110">
        <v>0.97099999999999997</v>
      </c>
      <c r="I1110">
        <v>1.032</v>
      </c>
      <c r="J1110">
        <v>1.0680000000000001</v>
      </c>
    </row>
    <row r="1111" spans="1:10">
      <c r="A1111" t="str">
        <f t="shared" si="17"/>
        <v>44591GSW</v>
      </c>
      <c r="B1111" s="1">
        <v>44591</v>
      </c>
      <c r="C1111">
        <v>1</v>
      </c>
      <c r="D1111" s="2" t="s">
        <v>1179</v>
      </c>
      <c r="E1111">
        <v>0.998</v>
      </c>
      <c r="F1111">
        <v>1.0209999999999999</v>
      </c>
      <c r="G1111">
        <v>1.107</v>
      </c>
      <c r="H1111">
        <v>0.97099999999999997</v>
      </c>
      <c r="I1111">
        <v>1.032</v>
      </c>
      <c r="J1111">
        <v>1.0680000000000001</v>
      </c>
    </row>
    <row r="1112" spans="1:10">
      <c r="A1112" t="str">
        <f t="shared" si="17"/>
        <v>44592GSW</v>
      </c>
      <c r="B1112" s="1">
        <v>44592</v>
      </c>
      <c r="C1112">
        <v>1</v>
      </c>
      <c r="D1112" s="2" t="s">
        <v>1179</v>
      </c>
      <c r="E1112">
        <v>0.999</v>
      </c>
      <c r="F1112">
        <v>1.0169999999999999</v>
      </c>
      <c r="G1112">
        <v>1.0369999999999999</v>
      </c>
      <c r="H1112">
        <v>0.97299999999999998</v>
      </c>
      <c r="I1112">
        <v>1.032</v>
      </c>
      <c r="J1112">
        <v>1.0680000000000001</v>
      </c>
    </row>
    <row r="1113" spans="1:10">
      <c r="A1113" t="str">
        <f t="shared" si="17"/>
        <v>44593GSW</v>
      </c>
      <c r="B1113" s="1">
        <v>44593</v>
      </c>
      <c r="C1113">
        <v>1</v>
      </c>
      <c r="D1113" s="2" t="s">
        <v>1179</v>
      </c>
      <c r="E1113">
        <v>0.999</v>
      </c>
      <c r="F1113">
        <v>1.0169999999999999</v>
      </c>
      <c r="G1113">
        <v>1.0369999999999999</v>
      </c>
      <c r="H1113">
        <v>0.97299999999999998</v>
      </c>
      <c r="I1113">
        <v>1.032</v>
      </c>
      <c r="J1113">
        <v>1.0680000000000001</v>
      </c>
    </row>
    <row r="1114" spans="1:10">
      <c r="A1114" t="str">
        <f t="shared" si="17"/>
        <v>44594GSW</v>
      </c>
      <c r="B1114" s="1">
        <v>44594</v>
      </c>
      <c r="C1114">
        <v>1</v>
      </c>
      <c r="D1114" s="2" t="s">
        <v>1179</v>
      </c>
      <c r="E1114">
        <v>1</v>
      </c>
      <c r="F1114">
        <v>1.0660000000000001</v>
      </c>
      <c r="G1114">
        <v>1.0549999999999999</v>
      </c>
      <c r="H1114">
        <v>0.97299999999999998</v>
      </c>
      <c r="I1114">
        <v>1.0329999999999999</v>
      </c>
      <c r="J1114">
        <v>1.0680000000000001</v>
      </c>
    </row>
    <row r="1115" spans="1:10">
      <c r="A1115" t="str">
        <f t="shared" si="17"/>
        <v>44595GSW</v>
      </c>
      <c r="B1115" s="1">
        <v>44595</v>
      </c>
      <c r="C1115">
        <v>1</v>
      </c>
      <c r="D1115" s="2" t="s">
        <v>1179</v>
      </c>
      <c r="E1115">
        <v>1.0029999999999999</v>
      </c>
      <c r="F1115">
        <v>1.0860000000000001</v>
      </c>
      <c r="G1115">
        <v>1.167</v>
      </c>
      <c r="H1115">
        <v>0.97299999999999998</v>
      </c>
      <c r="I1115">
        <v>1.0389999999999999</v>
      </c>
      <c r="J1115">
        <v>1.0680000000000001</v>
      </c>
    </row>
    <row r="1116" spans="1:10">
      <c r="A1116" t="str">
        <f t="shared" si="17"/>
        <v>44596GSW</v>
      </c>
      <c r="B1116" s="1">
        <v>44596</v>
      </c>
      <c r="C1116">
        <v>1</v>
      </c>
      <c r="D1116" s="2" t="s">
        <v>1179</v>
      </c>
      <c r="E1116">
        <v>1.0029999999999999</v>
      </c>
      <c r="F1116">
        <v>1.0860000000000001</v>
      </c>
      <c r="G1116">
        <v>1.167</v>
      </c>
      <c r="H1116">
        <v>0.97299999999999998</v>
      </c>
      <c r="I1116">
        <v>1.0389999999999999</v>
      </c>
      <c r="J1116">
        <v>1.0680000000000001</v>
      </c>
    </row>
    <row r="1117" spans="1:10">
      <c r="A1117" t="str">
        <f t="shared" si="17"/>
        <v>44597GSW</v>
      </c>
      <c r="B1117" s="1">
        <v>44597</v>
      </c>
      <c r="C1117">
        <v>1</v>
      </c>
      <c r="D1117" s="2" t="s">
        <v>1179</v>
      </c>
      <c r="E1117">
        <v>1.006</v>
      </c>
      <c r="F1117">
        <v>1.1200000000000001</v>
      </c>
      <c r="G1117">
        <v>1.137</v>
      </c>
      <c r="H1117">
        <v>0.97899999999999998</v>
      </c>
      <c r="I1117">
        <v>1.0389999999999999</v>
      </c>
      <c r="J1117">
        <v>1.0680000000000001</v>
      </c>
    </row>
    <row r="1118" spans="1:10">
      <c r="A1118" t="str">
        <f t="shared" si="17"/>
        <v>44598GSW</v>
      </c>
      <c r="B1118" s="1">
        <v>44598</v>
      </c>
      <c r="C1118">
        <v>1</v>
      </c>
      <c r="D1118" s="2" t="s">
        <v>1179</v>
      </c>
      <c r="E1118">
        <v>1.006</v>
      </c>
      <c r="F1118">
        <v>1.1200000000000001</v>
      </c>
      <c r="G1118">
        <v>1.137</v>
      </c>
      <c r="H1118">
        <v>0.97899999999999998</v>
      </c>
      <c r="I1118">
        <v>1.0389999999999999</v>
      </c>
      <c r="J1118">
        <v>1.0680000000000001</v>
      </c>
    </row>
    <row r="1119" spans="1:10">
      <c r="A1119" t="str">
        <f t="shared" si="17"/>
        <v>44599GSW</v>
      </c>
      <c r="B1119" s="1">
        <v>44599</v>
      </c>
      <c r="C1119">
        <v>1</v>
      </c>
      <c r="D1119" s="2" t="s">
        <v>1179</v>
      </c>
      <c r="E1119">
        <v>1.006</v>
      </c>
      <c r="F1119">
        <v>1.1200000000000001</v>
      </c>
      <c r="G1119">
        <v>1.137</v>
      </c>
      <c r="H1119">
        <v>0.97899999999999998</v>
      </c>
      <c r="I1119">
        <v>1.0389999999999999</v>
      </c>
      <c r="J1119">
        <v>1.0680000000000001</v>
      </c>
    </row>
    <row r="1120" spans="1:10">
      <c r="A1120" t="str">
        <f t="shared" si="17"/>
        <v>44600GSW</v>
      </c>
      <c r="B1120" s="1">
        <v>44600</v>
      </c>
      <c r="C1120">
        <v>1</v>
      </c>
      <c r="D1120" s="2" t="s">
        <v>1179</v>
      </c>
      <c r="E1120">
        <v>1.006</v>
      </c>
      <c r="F1120">
        <v>1.1200000000000001</v>
      </c>
      <c r="G1120">
        <v>1.137</v>
      </c>
      <c r="H1120">
        <v>0.97899999999999998</v>
      </c>
      <c r="I1120">
        <v>1.0389999999999999</v>
      </c>
      <c r="J1120">
        <v>1.0680000000000001</v>
      </c>
    </row>
    <row r="1121" spans="1:10">
      <c r="A1121" t="str">
        <f t="shared" si="17"/>
        <v>44601GSW</v>
      </c>
      <c r="B1121" s="1">
        <v>44601</v>
      </c>
      <c r="C1121">
        <v>1</v>
      </c>
      <c r="D1121" s="2" t="s">
        <v>1179</v>
      </c>
      <c r="E1121">
        <v>1.006</v>
      </c>
      <c r="F1121">
        <v>1.1020000000000001</v>
      </c>
      <c r="G1121">
        <v>0.999</v>
      </c>
      <c r="H1121">
        <v>0.97899999999999998</v>
      </c>
      <c r="I1121">
        <v>1.0369999999999999</v>
      </c>
      <c r="J1121">
        <v>1.0680000000000001</v>
      </c>
    </row>
    <row r="1122" spans="1:10">
      <c r="A1122" t="str">
        <f t="shared" si="17"/>
        <v>44490HOU</v>
      </c>
      <c r="B1122" s="1">
        <v>44490</v>
      </c>
      <c r="D1122" s="2" t="s">
        <v>1180</v>
      </c>
      <c r="J1122">
        <v>1.1160000000000001</v>
      </c>
    </row>
    <row r="1123" spans="1:10">
      <c r="A1123" t="str">
        <f t="shared" si="17"/>
        <v>44491HOU</v>
      </c>
      <c r="B1123" s="1">
        <v>44491</v>
      </c>
      <c r="C1123">
        <v>20</v>
      </c>
      <c r="D1123" s="2" t="s">
        <v>1180</v>
      </c>
      <c r="E1123">
        <v>1.1419999999999999</v>
      </c>
      <c r="F1123">
        <v>1.1419999999999999</v>
      </c>
      <c r="G1123">
        <v>1.1419999999999999</v>
      </c>
      <c r="I1123">
        <v>1.1419999999999999</v>
      </c>
      <c r="J1123">
        <v>1.1160000000000001</v>
      </c>
    </row>
    <row r="1124" spans="1:10">
      <c r="A1124" t="str">
        <f t="shared" si="17"/>
        <v>44492HOU</v>
      </c>
      <c r="B1124" s="1">
        <v>44492</v>
      </c>
      <c r="C1124">
        <v>24</v>
      </c>
      <c r="D1124" s="2" t="s">
        <v>1180</v>
      </c>
      <c r="E1124">
        <v>1.1419999999999999</v>
      </c>
      <c r="F1124">
        <v>1.1419999999999999</v>
      </c>
      <c r="G1124">
        <v>1.1419999999999999</v>
      </c>
      <c r="I1124">
        <v>1.1419999999999999</v>
      </c>
      <c r="J1124">
        <v>1.1160000000000001</v>
      </c>
    </row>
    <row r="1125" spans="1:10">
      <c r="A1125" t="str">
        <f t="shared" si="17"/>
        <v>44493HOU</v>
      </c>
      <c r="B1125" s="1">
        <v>44493</v>
      </c>
      <c r="C1125">
        <v>10</v>
      </c>
      <c r="D1125" s="2" t="s">
        <v>1180</v>
      </c>
      <c r="E1125">
        <v>0.98799999999999999</v>
      </c>
      <c r="F1125">
        <v>0.98799999999999999</v>
      </c>
      <c r="G1125">
        <v>0.83399999999999996</v>
      </c>
      <c r="H1125">
        <v>0.83399999999999996</v>
      </c>
      <c r="I1125">
        <v>1.1419999999999999</v>
      </c>
      <c r="J1125">
        <v>1.1160000000000001</v>
      </c>
    </row>
    <row r="1126" spans="1:10">
      <c r="A1126" t="str">
        <f t="shared" si="17"/>
        <v>44494HOU</v>
      </c>
      <c r="B1126" s="1">
        <v>44494</v>
      </c>
      <c r="C1126">
        <v>9</v>
      </c>
      <c r="D1126" s="2" t="s">
        <v>1180</v>
      </c>
      <c r="E1126">
        <v>0.98799999999999999</v>
      </c>
      <c r="F1126">
        <v>0.98799999999999999</v>
      </c>
      <c r="G1126">
        <v>0.83399999999999996</v>
      </c>
      <c r="H1126">
        <v>0.83399999999999996</v>
      </c>
      <c r="I1126">
        <v>1.1419999999999999</v>
      </c>
      <c r="J1126">
        <v>1.1160000000000001</v>
      </c>
    </row>
    <row r="1127" spans="1:10">
      <c r="A1127" t="str">
        <f t="shared" si="17"/>
        <v>44495HOU</v>
      </c>
      <c r="B1127" s="1">
        <v>44495</v>
      </c>
      <c r="C1127">
        <v>11</v>
      </c>
      <c r="D1127" s="2" t="s">
        <v>1180</v>
      </c>
      <c r="E1127">
        <v>1.0089999999999999</v>
      </c>
      <c r="F1127">
        <v>1.0089999999999999</v>
      </c>
      <c r="G1127">
        <v>1.0549999999999999</v>
      </c>
      <c r="H1127">
        <v>0.94</v>
      </c>
      <c r="I1127">
        <v>1.1419999999999999</v>
      </c>
      <c r="J1127">
        <v>1.1160000000000001</v>
      </c>
    </row>
    <row r="1128" spans="1:10">
      <c r="A1128" t="str">
        <f t="shared" si="17"/>
        <v>44496HOU</v>
      </c>
      <c r="B1128" s="1">
        <v>44496</v>
      </c>
      <c r="C1128">
        <v>12</v>
      </c>
      <c r="D1128" s="2" t="s">
        <v>1180</v>
      </c>
      <c r="E1128">
        <v>1.0089999999999999</v>
      </c>
      <c r="F1128">
        <v>1.0089999999999999</v>
      </c>
      <c r="G1128">
        <v>1.0549999999999999</v>
      </c>
      <c r="H1128">
        <v>0.94</v>
      </c>
      <c r="I1128">
        <v>1.1419999999999999</v>
      </c>
      <c r="J1128">
        <v>1.1160000000000001</v>
      </c>
    </row>
    <row r="1129" spans="1:10">
      <c r="A1129" t="str">
        <f t="shared" si="17"/>
        <v>44497HOU</v>
      </c>
      <c r="B1129" s="1">
        <v>44497</v>
      </c>
      <c r="C1129">
        <v>14</v>
      </c>
      <c r="D1129" s="2" t="s">
        <v>1180</v>
      </c>
      <c r="E1129">
        <v>1.032</v>
      </c>
      <c r="F1129">
        <v>0.995</v>
      </c>
      <c r="G1129">
        <v>1.1040000000000001</v>
      </c>
      <c r="H1129">
        <v>0.94</v>
      </c>
      <c r="I1129">
        <v>1.123</v>
      </c>
      <c r="J1129">
        <v>1.1160000000000001</v>
      </c>
    </row>
    <row r="1130" spans="1:10">
      <c r="A1130" t="str">
        <f t="shared" si="17"/>
        <v>44498HOU</v>
      </c>
      <c r="B1130" s="1">
        <v>44498</v>
      </c>
      <c r="C1130">
        <v>16</v>
      </c>
      <c r="D1130" s="2" t="s">
        <v>1180</v>
      </c>
      <c r="E1130">
        <v>1.032</v>
      </c>
      <c r="F1130">
        <v>0.995</v>
      </c>
      <c r="G1130">
        <v>1.1040000000000001</v>
      </c>
      <c r="H1130">
        <v>0.94</v>
      </c>
      <c r="I1130">
        <v>1.123</v>
      </c>
      <c r="J1130">
        <v>1.1160000000000001</v>
      </c>
    </row>
    <row r="1131" spans="1:10">
      <c r="A1131" t="str">
        <f t="shared" si="17"/>
        <v>44499HOU</v>
      </c>
      <c r="B1131" s="1">
        <v>44499</v>
      </c>
      <c r="C1131">
        <v>18</v>
      </c>
      <c r="D1131" s="2" t="s">
        <v>1180</v>
      </c>
      <c r="E1131">
        <v>1.0549999999999999</v>
      </c>
      <c r="F1131">
        <v>1.1020000000000001</v>
      </c>
      <c r="G1131">
        <v>1.145</v>
      </c>
      <c r="H1131">
        <v>1.0089999999999999</v>
      </c>
      <c r="I1131">
        <v>1.123</v>
      </c>
      <c r="J1131">
        <v>1.1160000000000001</v>
      </c>
    </row>
    <row r="1132" spans="1:10">
      <c r="A1132" t="str">
        <f t="shared" si="17"/>
        <v>44500HOU</v>
      </c>
      <c r="B1132" s="1">
        <v>44500</v>
      </c>
      <c r="C1132">
        <v>18</v>
      </c>
      <c r="D1132" s="2" t="s">
        <v>1180</v>
      </c>
      <c r="E1132">
        <v>1.0549999999999999</v>
      </c>
      <c r="F1132">
        <v>1.1020000000000001</v>
      </c>
      <c r="G1132">
        <v>1.145</v>
      </c>
      <c r="H1132">
        <v>1.0089999999999999</v>
      </c>
      <c r="I1132">
        <v>1.123</v>
      </c>
      <c r="J1132">
        <v>1.1160000000000001</v>
      </c>
    </row>
    <row r="1133" spans="1:10">
      <c r="A1133" t="str">
        <f t="shared" si="17"/>
        <v>44501HOU</v>
      </c>
      <c r="B1133" s="1">
        <v>44501</v>
      </c>
      <c r="C1133">
        <v>20</v>
      </c>
      <c r="D1133" s="2" t="s">
        <v>1180</v>
      </c>
      <c r="E1133">
        <v>1.0549999999999999</v>
      </c>
      <c r="F1133">
        <v>1.1020000000000001</v>
      </c>
      <c r="G1133">
        <v>1.145</v>
      </c>
      <c r="H1133">
        <v>1.0089999999999999</v>
      </c>
      <c r="I1133">
        <v>1.123</v>
      </c>
      <c r="J1133">
        <v>1.1160000000000001</v>
      </c>
    </row>
    <row r="1134" spans="1:10">
      <c r="A1134" t="str">
        <f t="shared" si="17"/>
        <v>44502HOU</v>
      </c>
      <c r="B1134" s="1">
        <v>44502</v>
      </c>
      <c r="C1134">
        <v>14</v>
      </c>
      <c r="D1134" s="2" t="s">
        <v>1180</v>
      </c>
      <c r="E1134">
        <v>1.028</v>
      </c>
      <c r="F1134">
        <v>1.0469999999999999</v>
      </c>
      <c r="G1134">
        <v>0.89200000000000002</v>
      </c>
      <c r="H1134">
        <v>1.0089999999999999</v>
      </c>
      <c r="I1134">
        <v>1.046</v>
      </c>
      <c r="J1134">
        <v>1.1160000000000001</v>
      </c>
    </row>
    <row r="1135" spans="1:10">
      <c r="A1135" t="str">
        <f t="shared" si="17"/>
        <v>44503HOU</v>
      </c>
      <c r="B1135" s="1">
        <v>44503</v>
      </c>
      <c r="C1135">
        <v>11</v>
      </c>
      <c r="D1135" s="2" t="s">
        <v>1180</v>
      </c>
      <c r="E1135">
        <v>1.028</v>
      </c>
      <c r="F1135">
        <v>1.0469999999999999</v>
      </c>
      <c r="G1135">
        <v>0.89200000000000002</v>
      </c>
      <c r="H1135">
        <v>1.0089999999999999</v>
      </c>
      <c r="I1135">
        <v>1.046</v>
      </c>
      <c r="J1135">
        <v>1.1160000000000001</v>
      </c>
    </row>
    <row r="1136" spans="1:10">
      <c r="A1136" t="str">
        <f t="shared" si="17"/>
        <v>44504HOU</v>
      </c>
      <c r="B1136" s="1">
        <v>44504</v>
      </c>
      <c r="C1136">
        <v>12</v>
      </c>
      <c r="D1136" s="2" t="s">
        <v>1180</v>
      </c>
      <c r="E1136">
        <v>1.036</v>
      </c>
      <c r="F1136">
        <v>1.0409999999999999</v>
      </c>
      <c r="G1136">
        <v>1.0860000000000001</v>
      </c>
      <c r="H1136">
        <v>1.0089999999999999</v>
      </c>
      <c r="I1136">
        <v>1.056</v>
      </c>
      <c r="J1136">
        <v>1.1160000000000001</v>
      </c>
    </row>
    <row r="1137" spans="1:10">
      <c r="A1137" t="str">
        <f t="shared" si="17"/>
        <v>44505HOU</v>
      </c>
      <c r="B1137" s="1">
        <v>44505</v>
      </c>
      <c r="C1137">
        <v>11</v>
      </c>
      <c r="D1137" s="2" t="s">
        <v>1180</v>
      </c>
      <c r="E1137">
        <v>1.036</v>
      </c>
      <c r="F1137">
        <v>1.0409999999999999</v>
      </c>
      <c r="G1137">
        <v>1.0860000000000001</v>
      </c>
      <c r="H1137">
        <v>1.0089999999999999</v>
      </c>
      <c r="I1137">
        <v>1.056</v>
      </c>
      <c r="J1137">
        <v>1.1160000000000001</v>
      </c>
    </row>
    <row r="1138" spans="1:10">
      <c r="A1138" t="str">
        <f t="shared" si="17"/>
        <v>44506HOU</v>
      </c>
      <c r="B1138" s="1">
        <v>44506</v>
      </c>
      <c r="C1138">
        <v>18</v>
      </c>
      <c r="D1138" s="2" t="s">
        <v>1180</v>
      </c>
      <c r="E1138">
        <v>1.0489999999999999</v>
      </c>
      <c r="F1138">
        <v>1.04</v>
      </c>
      <c r="G1138">
        <v>1.1379999999999999</v>
      </c>
      <c r="H1138">
        <v>1.0089999999999999</v>
      </c>
      <c r="I1138">
        <v>1.073</v>
      </c>
      <c r="J1138">
        <v>1.1160000000000001</v>
      </c>
    </row>
    <row r="1139" spans="1:10">
      <c r="A1139" t="str">
        <f t="shared" si="17"/>
        <v>44507HOU</v>
      </c>
      <c r="B1139" s="1">
        <v>44507</v>
      </c>
      <c r="C1139">
        <v>18</v>
      </c>
      <c r="D1139" s="2" t="s">
        <v>1180</v>
      </c>
      <c r="E1139">
        <v>1.0489999999999999</v>
      </c>
      <c r="F1139">
        <v>1.04</v>
      </c>
      <c r="G1139">
        <v>1.1379999999999999</v>
      </c>
      <c r="H1139">
        <v>1.0089999999999999</v>
      </c>
      <c r="I1139">
        <v>1.073</v>
      </c>
      <c r="J1139">
        <v>1.1160000000000001</v>
      </c>
    </row>
    <row r="1140" spans="1:10">
      <c r="A1140" t="str">
        <f t="shared" si="17"/>
        <v>44508HOU</v>
      </c>
      <c r="B1140" s="1">
        <v>44508</v>
      </c>
      <c r="C1140">
        <v>15</v>
      </c>
      <c r="D1140" s="2" t="s">
        <v>1180</v>
      </c>
      <c r="E1140">
        <v>1.042</v>
      </c>
      <c r="F1140">
        <v>1.07</v>
      </c>
      <c r="G1140">
        <v>0.97699999999999998</v>
      </c>
      <c r="H1140">
        <v>1.0089999999999999</v>
      </c>
      <c r="I1140">
        <v>1.0580000000000001</v>
      </c>
      <c r="J1140">
        <v>1.1160000000000001</v>
      </c>
    </row>
    <row r="1141" spans="1:10">
      <c r="A1141" t="str">
        <f t="shared" si="17"/>
        <v>44509HOU</v>
      </c>
      <c r="B1141" s="1">
        <v>44509</v>
      </c>
      <c r="C1141">
        <v>19</v>
      </c>
      <c r="D1141" s="2" t="s">
        <v>1180</v>
      </c>
      <c r="E1141">
        <v>1.052</v>
      </c>
      <c r="F1141">
        <v>1.089</v>
      </c>
      <c r="G1141">
        <v>1.1419999999999999</v>
      </c>
      <c r="H1141">
        <v>1.0089999999999999</v>
      </c>
      <c r="I1141">
        <v>1.07</v>
      </c>
      <c r="J1141">
        <v>1.1160000000000001</v>
      </c>
    </row>
    <row r="1142" spans="1:10">
      <c r="A1142" t="str">
        <f t="shared" si="17"/>
        <v>44510HOU</v>
      </c>
      <c r="B1142" s="1">
        <v>44510</v>
      </c>
      <c r="C1142">
        <v>22</v>
      </c>
      <c r="D1142" s="2" t="s">
        <v>1180</v>
      </c>
      <c r="E1142">
        <v>1.052</v>
      </c>
      <c r="F1142">
        <v>1.089</v>
      </c>
      <c r="G1142">
        <v>1.1419999999999999</v>
      </c>
      <c r="H1142">
        <v>1.0089999999999999</v>
      </c>
      <c r="I1142">
        <v>1.07</v>
      </c>
      <c r="J1142">
        <v>1.1160000000000001</v>
      </c>
    </row>
    <row r="1143" spans="1:10">
      <c r="A1143" t="str">
        <f t="shared" si="17"/>
        <v>44511HOU</v>
      </c>
      <c r="B1143" s="1">
        <v>44511</v>
      </c>
      <c r="C1143">
        <v>20</v>
      </c>
      <c r="D1143" s="2" t="s">
        <v>1180</v>
      </c>
      <c r="E1143">
        <v>1.052</v>
      </c>
      <c r="F1143">
        <v>1.089</v>
      </c>
      <c r="G1143">
        <v>1.1419999999999999</v>
      </c>
      <c r="H1143">
        <v>1.0089999999999999</v>
      </c>
      <c r="I1143">
        <v>1.07</v>
      </c>
      <c r="J1143">
        <v>1.1160000000000001</v>
      </c>
    </row>
    <row r="1144" spans="1:10">
      <c r="A1144" t="str">
        <f t="shared" si="17"/>
        <v>44512HOU</v>
      </c>
      <c r="B1144" s="1">
        <v>44512</v>
      </c>
      <c r="C1144">
        <v>19</v>
      </c>
      <c r="D1144" s="2" t="s">
        <v>1180</v>
      </c>
      <c r="E1144">
        <v>1.0529999999999999</v>
      </c>
      <c r="F1144">
        <v>1.0649999999999999</v>
      </c>
      <c r="G1144">
        <v>1.0680000000000001</v>
      </c>
      <c r="H1144">
        <v>1.024</v>
      </c>
      <c r="I1144">
        <v>1.07</v>
      </c>
      <c r="J1144">
        <v>1.1160000000000001</v>
      </c>
    </row>
    <row r="1145" spans="1:10">
      <c r="A1145" t="str">
        <f t="shared" si="17"/>
        <v>44513HOU</v>
      </c>
      <c r="B1145" s="1">
        <v>44513</v>
      </c>
      <c r="C1145">
        <v>20</v>
      </c>
      <c r="D1145" s="2" t="s">
        <v>1180</v>
      </c>
      <c r="E1145">
        <v>1.0529999999999999</v>
      </c>
      <c r="F1145">
        <v>1.0649999999999999</v>
      </c>
      <c r="G1145">
        <v>1.0680000000000001</v>
      </c>
      <c r="H1145">
        <v>1.024</v>
      </c>
      <c r="I1145">
        <v>1.07</v>
      </c>
      <c r="J1145">
        <v>1.1160000000000001</v>
      </c>
    </row>
    <row r="1146" spans="1:10">
      <c r="A1146" t="str">
        <f t="shared" si="17"/>
        <v>44514HOU</v>
      </c>
      <c r="B1146" s="1">
        <v>44514</v>
      </c>
      <c r="C1146">
        <v>18</v>
      </c>
      <c r="D1146" s="2" t="s">
        <v>1180</v>
      </c>
      <c r="E1146">
        <v>1.0489999999999999</v>
      </c>
      <c r="F1146">
        <v>1.073</v>
      </c>
      <c r="G1146">
        <v>1.0069999999999999</v>
      </c>
      <c r="H1146">
        <v>1.02</v>
      </c>
      <c r="I1146">
        <v>1.07</v>
      </c>
      <c r="J1146">
        <v>1.1160000000000001</v>
      </c>
    </row>
    <row r="1147" spans="1:10">
      <c r="A1147" t="str">
        <f t="shared" si="17"/>
        <v>44515HOU</v>
      </c>
      <c r="B1147" s="1">
        <v>44515</v>
      </c>
      <c r="C1147">
        <v>17</v>
      </c>
      <c r="D1147" s="2" t="s">
        <v>1180</v>
      </c>
      <c r="E1147">
        <v>1.0489999999999999</v>
      </c>
      <c r="F1147">
        <v>1.073</v>
      </c>
      <c r="G1147">
        <v>1.0069999999999999</v>
      </c>
      <c r="H1147">
        <v>1.02</v>
      </c>
      <c r="I1147">
        <v>1.07</v>
      </c>
      <c r="J1147">
        <v>1.1160000000000001</v>
      </c>
    </row>
    <row r="1148" spans="1:10">
      <c r="A1148" t="str">
        <f t="shared" si="17"/>
        <v>44516HOU</v>
      </c>
      <c r="B1148" s="1">
        <v>44516</v>
      </c>
      <c r="C1148">
        <v>17</v>
      </c>
      <c r="D1148" s="2" t="s">
        <v>1180</v>
      </c>
      <c r="E1148">
        <v>1.052</v>
      </c>
      <c r="F1148">
        <v>1.054</v>
      </c>
      <c r="G1148">
        <v>1.085</v>
      </c>
      <c r="H1148">
        <v>1.0309999999999999</v>
      </c>
      <c r="I1148">
        <v>1.07</v>
      </c>
      <c r="J1148">
        <v>1.1160000000000001</v>
      </c>
    </row>
    <row r="1149" spans="1:10">
      <c r="A1149" t="str">
        <f t="shared" si="17"/>
        <v>44517HOU</v>
      </c>
      <c r="B1149" s="1">
        <v>44517</v>
      </c>
      <c r="C1149">
        <v>22</v>
      </c>
      <c r="D1149" s="2" t="s">
        <v>1180</v>
      </c>
      <c r="E1149">
        <v>1.0660000000000001</v>
      </c>
      <c r="F1149">
        <v>1.1120000000000001</v>
      </c>
      <c r="G1149">
        <v>1.2370000000000001</v>
      </c>
      <c r="H1149">
        <v>1.0309999999999999</v>
      </c>
      <c r="I1149">
        <v>1.0920000000000001</v>
      </c>
      <c r="J1149">
        <v>1.1160000000000001</v>
      </c>
    </row>
    <row r="1150" spans="1:10">
      <c r="A1150" t="str">
        <f t="shared" si="17"/>
        <v>44518HOU</v>
      </c>
      <c r="B1150" s="1">
        <v>44518</v>
      </c>
      <c r="C1150">
        <v>22</v>
      </c>
      <c r="D1150" s="2" t="s">
        <v>1180</v>
      </c>
      <c r="E1150">
        <v>1.0660000000000001</v>
      </c>
      <c r="F1150">
        <v>1.1120000000000001</v>
      </c>
      <c r="G1150">
        <v>1.2370000000000001</v>
      </c>
      <c r="H1150">
        <v>1.0309999999999999</v>
      </c>
      <c r="I1150">
        <v>1.0920000000000001</v>
      </c>
      <c r="J1150">
        <v>1.1160000000000001</v>
      </c>
    </row>
    <row r="1151" spans="1:10">
      <c r="A1151" t="str">
        <f t="shared" si="17"/>
        <v>44519HOU</v>
      </c>
      <c r="B1151" s="1">
        <v>44519</v>
      </c>
      <c r="C1151">
        <v>21</v>
      </c>
      <c r="D1151" s="2" t="s">
        <v>1180</v>
      </c>
      <c r="E1151">
        <v>1.0589999999999999</v>
      </c>
      <c r="F1151">
        <v>1.099</v>
      </c>
      <c r="G1151">
        <v>0.96799999999999997</v>
      </c>
      <c r="H1151">
        <v>1.0309999999999999</v>
      </c>
      <c r="I1151">
        <v>1.0780000000000001</v>
      </c>
      <c r="J1151">
        <v>1.1160000000000001</v>
      </c>
    </row>
    <row r="1152" spans="1:10">
      <c r="A1152" t="str">
        <f t="shared" si="17"/>
        <v>44520HOU</v>
      </c>
      <c r="B1152" s="1">
        <v>44520</v>
      </c>
      <c r="C1152">
        <v>20</v>
      </c>
      <c r="D1152" s="2" t="s">
        <v>1180</v>
      </c>
      <c r="E1152">
        <v>1.0589999999999999</v>
      </c>
      <c r="F1152">
        <v>1.099</v>
      </c>
      <c r="G1152">
        <v>0.96799999999999997</v>
      </c>
      <c r="H1152">
        <v>1.0309999999999999</v>
      </c>
      <c r="I1152">
        <v>1.0780000000000001</v>
      </c>
      <c r="J1152">
        <v>1.1160000000000001</v>
      </c>
    </row>
    <row r="1153" spans="1:10">
      <c r="A1153" t="str">
        <f t="shared" si="17"/>
        <v>44521HOU</v>
      </c>
      <c r="B1153" s="1">
        <v>44521</v>
      </c>
      <c r="C1153">
        <v>20</v>
      </c>
      <c r="D1153" s="2" t="s">
        <v>1180</v>
      </c>
      <c r="E1153">
        <v>1.0589999999999999</v>
      </c>
      <c r="F1153">
        <v>1.099</v>
      </c>
      <c r="G1153">
        <v>0.96799999999999997</v>
      </c>
      <c r="H1153">
        <v>1.0309999999999999</v>
      </c>
      <c r="I1153">
        <v>1.0780000000000001</v>
      </c>
      <c r="J1153">
        <v>1.1160000000000001</v>
      </c>
    </row>
    <row r="1154" spans="1:10">
      <c r="A1154" t="str">
        <f t="shared" si="17"/>
        <v>44522HOU</v>
      </c>
      <c r="B1154" s="1">
        <v>44522</v>
      </c>
      <c r="C1154">
        <v>19</v>
      </c>
      <c r="D1154" s="2" t="s">
        <v>1180</v>
      </c>
      <c r="E1154">
        <v>1.0580000000000001</v>
      </c>
      <c r="F1154">
        <v>1.083</v>
      </c>
      <c r="G1154">
        <v>1.0349999999999999</v>
      </c>
      <c r="H1154">
        <v>1.0309999999999999</v>
      </c>
      <c r="I1154">
        <v>1.0740000000000001</v>
      </c>
      <c r="J1154">
        <v>1.1160000000000001</v>
      </c>
    </row>
    <row r="1155" spans="1:10">
      <c r="A1155" t="str">
        <f t="shared" ref="A1155:A1218" si="18">_xlfn.CONCAT(B1155,D1155)</f>
        <v>44523HOU</v>
      </c>
      <c r="B1155" s="1">
        <v>44523</v>
      </c>
      <c r="C1155">
        <v>18</v>
      </c>
      <c r="D1155" s="2" t="s">
        <v>1180</v>
      </c>
      <c r="E1155">
        <v>1.0580000000000001</v>
      </c>
      <c r="F1155">
        <v>1.083</v>
      </c>
      <c r="G1155">
        <v>1.0349999999999999</v>
      </c>
      <c r="H1155">
        <v>1.0309999999999999</v>
      </c>
      <c r="I1155">
        <v>1.0740000000000001</v>
      </c>
      <c r="J1155">
        <v>1.1160000000000001</v>
      </c>
    </row>
    <row r="1156" spans="1:10">
      <c r="A1156" t="str">
        <f t="shared" si="18"/>
        <v>44524HOU</v>
      </c>
      <c r="B1156" s="1">
        <v>44524</v>
      </c>
      <c r="C1156">
        <v>18</v>
      </c>
      <c r="D1156" s="2" t="s">
        <v>1180</v>
      </c>
      <c r="E1156">
        <v>1.056</v>
      </c>
      <c r="F1156">
        <v>1.01</v>
      </c>
      <c r="G1156">
        <v>1.026</v>
      </c>
      <c r="H1156">
        <v>1.0309999999999999</v>
      </c>
      <c r="I1156">
        <v>1.07</v>
      </c>
      <c r="J1156">
        <v>1.1160000000000001</v>
      </c>
    </row>
    <row r="1157" spans="1:10">
      <c r="A1157" t="str">
        <f t="shared" si="18"/>
        <v>44525HOU</v>
      </c>
      <c r="B1157" s="1">
        <v>44525</v>
      </c>
      <c r="C1157">
        <v>18</v>
      </c>
      <c r="D1157" s="2" t="s">
        <v>1180</v>
      </c>
      <c r="E1157">
        <v>1.056</v>
      </c>
      <c r="F1157">
        <v>1.0069999999999999</v>
      </c>
      <c r="G1157">
        <v>1.0169999999999999</v>
      </c>
      <c r="H1157">
        <v>1.0309999999999999</v>
      </c>
      <c r="I1157">
        <v>1.069</v>
      </c>
      <c r="J1157">
        <v>1.1160000000000001</v>
      </c>
    </row>
    <row r="1158" spans="1:10">
      <c r="A1158" t="str">
        <f t="shared" si="18"/>
        <v>44526HOU</v>
      </c>
      <c r="B1158" s="1">
        <v>44526</v>
      </c>
      <c r="C1158">
        <v>17</v>
      </c>
      <c r="D1158" s="2" t="s">
        <v>1180</v>
      </c>
      <c r="E1158">
        <v>1.0549999999999999</v>
      </c>
      <c r="F1158">
        <v>1.034</v>
      </c>
      <c r="G1158">
        <v>1.0409999999999999</v>
      </c>
      <c r="H1158">
        <v>1.0329999999999999</v>
      </c>
      <c r="I1158">
        <v>1.07</v>
      </c>
      <c r="J1158">
        <v>1.1160000000000001</v>
      </c>
    </row>
    <row r="1159" spans="1:10">
      <c r="A1159" t="str">
        <f t="shared" si="18"/>
        <v>44527HOU</v>
      </c>
      <c r="B1159" s="1">
        <v>44527</v>
      </c>
      <c r="C1159">
        <v>17</v>
      </c>
      <c r="D1159" s="2" t="s">
        <v>1180</v>
      </c>
      <c r="E1159">
        <v>1.0549999999999999</v>
      </c>
      <c r="F1159">
        <v>1.034</v>
      </c>
      <c r="G1159">
        <v>1.0409999999999999</v>
      </c>
      <c r="H1159">
        <v>1.0329999999999999</v>
      </c>
      <c r="I1159">
        <v>1.07</v>
      </c>
      <c r="J1159">
        <v>1.1160000000000001</v>
      </c>
    </row>
    <row r="1160" spans="1:10">
      <c r="A1160" t="str">
        <f t="shared" si="18"/>
        <v>44528HOU</v>
      </c>
      <c r="B1160" s="1">
        <v>44528</v>
      </c>
      <c r="C1160">
        <v>18</v>
      </c>
      <c r="D1160" s="2" t="s">
        <v>1180</v>
      </c>
      <c r="E1160">
        <v>1.0549999999999999</v>
      </c>
      <c r="F1160">
        <v>1.034</v>
      </c>
      <c r="G1160">
        <v>1.0409999999999999</v>
      </c>
      <c r="H1160">
        <v>1.0329999999999999</v>
      </c>
      <c r="I1160">
        <v>1.07</v>
      </c>
      <c r="J1160">
        <v>1.1160000000000001</v>
      </c>
    </row>
    <row r="1161" spans="1:10">
      <c r="A1161" t="str">
        <f t="shared" si="18"/>
        <v>44529HOU</v>
      </c>
      <c r="B1161" s="1">
        <v>44529</v>
      </c>
      <c r="C1161">
        <v>21</v>
      </c>
      <c r="D1161" s="2" t="s">
        <v>1180</v>
      </c>
      <c r="E1161">
        <v>1.0669999999999999</v>
      </c>
      <c r="F1161">
        <v>1.1120000000000001</v>
      </c>
      <c r="G1161">
        <v>1.26</v>
      </c>
      <c r="H1161">
        <v>1.0629999999999999</v>
      </c>
      <c r="I1161">
        <v>1.07</v>
      </c>
      <c r="J1161">
        <v>1.1160000000000001</v>
      </c>
    </row>
    <row r="1162" spans="1:10">
      <c r="A1162" t="str">
        <f t="shared" si="18"/>
        <v>44530HOU</v>
      </c>
      <c r="B1162" s="1">
        <v>44530</v>
      </c>
      <c r="C1162">
        <v>21</v>
      </c>
      <c r="D1162" s="2" t="s">
        <v>1180</v>
      </c>
      <c r="E1162">
        <v>1.0669999999999999</v>
      </c>
      <c r="F1162">
        <v>1.1120000000000001</v>
      </c>
      <c r="G1162">
        <v>1.26</v>
      </c>
      <c r="H1162">
        <v>1.0629999999999999</v>
      </c>
      <c r="I1162">
        <v>1.07</v>
      </c>
      <c r="J1162">
        <v>1.1160000000000001</v>
      </c>
    </row>
    <row r="1163" spans="1:10">
      <c r="A1163" t="str">
        <f t="shared" si="18"/>
        <v>44531HOU</v>
      </c>
      <c r="B1163" s="1">
        <v>44531</v>
      </c>
      <c r="C1163">
        <v>17</v>
      </c>
      <c r="D1163" s="2" t="s">
        <v>1180</v>
      </c>
      <c r="E1163">
        <v>1.0549999999999999</v>
      </c>
      <c r="F1163">
        <v>1.048</v>
      </c>
      <c r="G1163">
        <v>0.83</v>
      </c>
      <c r="H1163">
        <v>1.0369999999999999</v>
      </c>
      <c r="I1163">
        <v>1.07</v>
      </c>
      <c r="J1163">
        <v>1.1160000000000001</v>
      </c>
    </row>
    <row r="1164" spans="1:10">
      <c r="A1164" t="str">
        <f t="shared" si="18"/>
        <v>44532HOU</v>
      </c>
      <c r="B1164" s="1">
        <v>44532</v>
      </c>
      <c r="C1164">
        <v>18</v>
      </c>
      <c r="D1164" s="2" t="s">
        <v>1180</v>
      </c>
      <c r="E1164">
        <v>1.0549999999999999</v>
      </c>
      <c r="F1164">
        <v>1.048</v>
      </c>
      <c r="G1164">
        <v>0.83</v>
      </c>
      <c r="H1164">
        <v>1.0369999999999999</v>
      </c>
      <c r="I1164">
        <v>1.07</v>
      </c>
      <c r="J1164">
        <v>1.1160000000000001</v>
      </c>
    </row>
    <row r="1165" spans="1:10">
      <c r="A1165" t="str">
        <f t="shared" si="18"/>
        <v>44533HOU</v>
      </c>
      <c r="B1165" s="1">
        <v>44533</v>
      </c>
      <c r="C1165">
        <v>18</v>
      </c>
      <c r="D1165" s="2" t="s">
        <v>1180</v>
      </c>
      <c r="E1165">
        <v>1.056</v>
      </c>
      <c r="F1165">
        <v>1.0620000000000001</v>
      </c>
      <c r="G1165">
        <v>1.0880000000000001</v>
      </c>
      <c r="H1165">
        <v>1.0369999999999999</v>
      </c>
      <c r="I1165">
        <v>1.071</v>
      </c>
      <c r="J1165">
        <v>1.1160000000000001</v>
      </c>
    </row>
    <row r="1166" spans="1:10">
      <c r="A1166" t="str">
        <f t="shared" si="18"/>
        <v>44534HOU</v>
      </c>
      <c r="B1166" s="1">
        <v>44534</v>
      </c>
      <c r="C1166">
        <v>16</v>
      </c>
      <c r="D1166" s="2" t="s">
        <v>1180</v>
      </c>
      <c r="E1166">
        <v>1.056</v>
      </c>
      <c r="F1166">
        <v>1.0620000000000001</v>
      </c>
      <c r="G1166">
        <v>1.0880000000000001</v>
      </c>
      <c r="H1166">
        <v>1.0369999999999999</v>
      </c>
      <c r="I1166">
        <v>1.071</v>
      </c>
      <c r="J1166">
        <v>1.1160000000000001</v>
      </c>
    </row>
    <row r="1167" spans="1:10">
      <c r="A1167" t="str">
        <f t="shared" si="18"/>
        <v>44535HOU</v>
      </c>
      <c r="B1167" s="1">
        <v>44535</v>
      </c>
      <c r="C1167">
        <v>19</v>
      </c>
      <c r="D1167" s="2" t="s">
        <v>1180</v>
      </c>
      <c r="E1167">
        <v>1.0589999999999999</v>
      </c>
      <c r="F1167">
        <v>1.008</v>
      </c>
      <c r="G1167">
        <v>1.115</v>
      </c>
      <c r="H1167">
        <v>1.044</v>
      </c>
      <c r="I1167">
        <v>1.071</v>
      </c>
      <c r="J1167">
        <v>1.1160000000000001</v>
      </c>
    </row>
    <row r="1168" spans="1:10">
      <c r="A1168" t="str">
        <f t="shared" si="18"/>
        <v>44536HOU</v>
      </c>
      <c r="B1168" s="1">
        <v>44536</v>
      </c>
      <c r="C1168">
        <v>18</v>
      </c>
      <c r="D1168" s="2" t="s">
        <v>1180</v>
      </c>
      <c r="E1168">
        <v>1.0589999999999999</v>
      </c>
      <c r="F1168">
        <v>1.008</v>
      </c>
      <c r="G1168">
        <v>1.115</v>
      </c>
      <c r="H1168">
        <v>1.044</v>
      </c>
      <c r="I1168">
        <v>1.071</v>
      </c>
      <c r="J1168">
        <v>1.1160000000000001</v>
      </c>
    </row>
    <row r="1169" spans="1:10">
      <c r="A1169" t="str">
        <f t="shared" si="18"/>
        <v>44537HOU</v>
      </c>
      <c r="B1169" s="1">
        <v>44537</v>
      </c>
      <c r="C1169">
        <v>19</v>
      </c>
      <c r="D1169" s="2" t="s">
        <v>1180</v>
      </c>
      <c r="E1169">
        <v>1.0620000000000001</v>
      </c>
      <c r="F1169">
        <v>1.117</v>
      </c>
      <c r="G1169">
        <v>1.151</v>
      </c>
      <c r="H1169">
        <v>1.0529999999999999</v>
      </c>
      <c r="I1169">
        <v>1.071</v>
      </c>
      <c r="J1169">
        <v>1.1160000000000001</v>
      </c>
    </row>
    <row r="1170" spans="1:10">
      <c r="A1170" t="str">
        <f t="shared" si="18"/>
        <v>44538HOU</v>
      </c>
      <c r="B1170" s="1">
        <v>44538</v>
      </c>
      <c r="C1170">
        <v>18</v>
      </c>
      <c r="D1170" s="2" t="s">
        <v>1180</v>
      </c>
      <c r="E1170">
        <v>1.0620000000000001</v>
      </c>
      <c r="F1170">
        <v>1.117</v>
      </c>
      <c r="G1170">
        <v>1.151</v>
      </c>
      <c r="H1170">
        <v>1.0529999999999999</v>
      </c>
      <c r="I1170">
        <v>1.071</v>
      </c>
      <c r="J1170">
        <v>1.1160000000000001</v>
      </c>
    </row>
    <row r="1171" spans="1:10">
      <c r="A1171" t="str">
        <f t="shared" si="18"/>
        <v>44539HOU</v>
      </c>
      <c r="B1171" s="1">
        <v>44539</v>
      </c>
      <c r="C1171">
        <v>18</v>
      </c>
      <c r="D1171" s="2" t="s">
        <v>1180</v>
      </c>
      <c r="E1171">
        <v>1.0620000000000001</v>
      </c>
      <c r="F1171">
        <v>1.117</v>
      </c>
      <c r="G1171">
        <v>1.151</v>
      </c>
      <c r="H1171">
        <v>1.0529999999999999</v>
      </c>
      <c r="I1171">
        <v>1.071</v>
      </c>
      <c r="J1171">
        <v>1.1160000000000001</v>
      </c>
    </row>
    <row r="1172" spans="1:10">
      <c r="A1172" t="str">
        <f t="shared" si="18"/>
        <v>44540HOU</v>
      </c>
      <c r="B1172" s="1">
        <v>44540</v>
      </c>
      <c r="C1172">
        <v>17</v>
      </c>
      <c r="D1172" s="2" t="s">
        <v>1180</v>
      </c>
      <c r="E1172">
        <v>1.0609999999999999</v>
      </c>
      <c r="F1172">
        <v>1.097</v>
      </c>
      <c r="G1172">
        <v>1.0269999999999999</v>
      </c>
      <c r="H1172">
        <v>1.0509999999999999</v>
      </c>
      <c r="I1172">
        <v>1.071</v>
      </c>
      <c r="J1172">
        <v>1.1160000000000001</v>
      </c>
    </row>
    <row r="1173" spans="1:10">
      <c r="A1173" t="str">
        <f t="shared" si="18"/>
        <v>44541HOU</v>
      </c>
      <c r="B1173" s="1">
        <v>44541</v>
      </c>
      <c r="C1173">
        <v>16</v>
      </c>
      <c r="D1173" s="2" t="s">
        <v>1180</v>
      </c>
      <c r="E1173">
        <v>1.0609999999999999</v>
      </c>
      <c r="F1173">
        <v>1.097</v>
      </c>
      <c r="G1173">
        <v>1.0269999999999999</v>
      </c>
      <c r="H1173">
        <v>1.0509999999999999</v>
      </c>
      <c r="I1173">
        <v>1.071</v>
      </c>
      <c r="J1173">
        <v>1.1160000000000001</v>
      </c>
    </row>
    <row r="1174" spans="1:10">
      <c r="A1174" t="str">
        <f t="shared" si="18"/>
        <v>44542HOU</v>
      </c>
      <c r="B1174" s="1">
        <v>44542</v>
      </c>
      <c r="C1174">
        <v>19</v>
      </c>
      <c r="D1174" s="2" t="s">
        <v>1180</v>
      </c>
      <c r="E1174">
        <v>1.0669999999999999</v>
      </c>
      <c r="F1174">
        <v>1.1299999999999999</v>
      </c>
      <c r="G1174">
        <v>1.214</v>
      </c>
      <c r="H1174">
        <v>1.0629999999999999</v>
      </c>
      <c r="I1174">
        <v>1.071</v>
      </c>
      <c r="J1174">
        <v>1.1160000000000001</v>
      </c>
    </row>
    <row r="1175" spans="1:10">
      <c r="A1175" t="str">
        <f t="shared" si="18"/>
        <v>44543HOU</v>
      </c>
      <c r="B1175" s="1">
        <v>44543</v>
      </c>
      <c r="C1175">
        <v>23</v>
      </c>
      <c r="D1175" s="2" t="s">
        <v>1180</v>
      </c>
      <c r="E1175">
        <v>1.07</v>
      </c>
      <c r="F1175">
        <v>1.135</v>
      </c>
      <c r="G1175">
        <v>1.1659999999999999</v>
      </c>
      <c r="H1175">
        <v>1.0629999999999999</v>
      </c>
      <c r="I1175">
        <v>1.0780000000000001</v>
      </c>
      <c r="J1175">
        <v>1.1160000000000001</v>
      </c>
    </row>
    <row r="1176" spans="1:10">
      <c r="A1176" t="str">
        <f t="shared" si="18"/>
        <v>44544HOU</v>
      </c>
      <c r="B1176" s="1">
        <v>44544</v>
      </c>
      <c r="C1176">
        <v>22</v>
      </c>
      <c r="D1176" s="2" t="s">
        <v>1180</v>
      </c>
      <c r="E1176">
        <v>1.07</v>
      </c>
      <c r="F1176">
        <v>1.135</v>
      </c>
      <c r="G1176">
        <v>1.1659999999999999</v>
      </c>
      <c r="H1176">
        <v>1.0629999999999999</v>
      </c>
      <c r="I1176">
        <v>1.0780000000000001</v>
      </c>
      <c r="J1176">
        <v>1.1160000000000001</v>
      </c>
    </row>
    <row r="1177" spans="1:10">
      <c r="A1177" t="str">
        <f t="shared" si="18"/>
        <v>44545HOU</v>
      </c>
      <c r="B1177" s="1">
        <v>44545</v>
      </c>
      <c r="C1177">
        <v>24</v>
      </c>
      <c r="D1177" s="2" t="s">
        <v>1180</v>
      </c>
      <c r="E1177">
        <v>1.075</v>
      </c>
      <c r="F1177">
        <v>1.1910000000000001</v>
      </c>
      <c r="G1177">
        <v>1.1910000000000001</v>
      </c>
      <c r="H1177">
        <v>1.0629999999999999</v>
      </c>
      <c r="I1177">
        <v>1.0860000000000001</v>
      </c>
      <c r="J1177">
        <v>1.1160000000000001</v>
      </c>
    </row>
    <row r="1178" spans="1:10">
      <c r="A1178" t="str">
        <f t="shared" si="18"/>
        <v>44546HOU</v>
      </c>
      <c r="B1178" s="1">
        <v>44546</v>
      </c>
      <c r="C1178">
        <v>24</v>
      </c>
      <c r="D1178" s="2" t="s">
        <v>1180</v>
      </c>
      <c r="E1178">
        <v>1.075</v>
      </c>
      <c r="F1178">
        <v>1.1910000000000001</v>
      </c>
      <c r="G1178">
        <v>1.1910000000000001</v>
      </c>
      <c r="H1178">
        <v>1.0629999999999999</v>
      </c>
      <c r="I1178">
        <v>1.0860000000000001</v>
      </c>
      <c r="J1178">
        <v>1.1160000000000001</v>
      </c>
    </row>
    <row r="1179" spans="1:10">
      <c r="A1179" t="str">
        <f t="shared" si="18"/>
        <v>44547HOU</v>
      </c>
      <c r="B1179" s="1">
        <v>44547</v>
      </c>
      <c r="C1179">
        <v>24</v>
      </c>
      <c r="D1179" s="2" t="s">
        <v>1180</v>
      </c>
      <c r="E1179">
        <v>1.08</v>
      </c>
      <c r="F1179">
        <v>1.1970000000000001</v>
      </c>
      <c r="G1179">
        <v>1.234</v>
      </c>
      <c r="H1179">
        <v>1.0629999999999999</v>
      </c>
      <c r="I1179">
        <v>1.0960000000000001</v>
      </c>
      <c r="J1179">
        <v>1.1160000000000001</v>
      </c>
    </row>
    <row r="1180" spans="1:10">
      <c r="A1180" t="str">
        <f t="shared" si="18"/>
        <v>44548HOU</v>
      </c>
      <c r="B1180" s="1">
        <v>44548</v>
      </c>
      <c r="C1180">
        <v>24</v>
      </c>
      <c r="D1180" s="2" t="s">
        <v>1180</v>
      </c>
      <c r="E1180">
        <v>1.085</v>
      </c>
      <c r="F1180">
        <v>1.2190000000000001</v>
      </c>
      <c r="G1180">
        <v>1.2330000000000001</v>
      </c>
      <c r="H1180">
        <v>1.0740000000000001</v>
      </c>
      <c r="I1180">
        <v>1.0960000000000001</v>
      </c>
      <c r="J1180">
        <v>1.1160000000000001</v>
      </c>
    </row>
    <row r="1181" spans="1:10">
      <c r="A1181" t="str">
        <f t="shared" si="18"/>
        <v>44549HOU</v>
      </c>
      <c r="B1181" s="1">
        <v>44549</v>
      </c>
      <c r="C1181">
        <v>24</v>
      </c>
      <c r="D1181" s="2" t="s">
        <v>1180</v>
      </c>
      <c r="E1181">
        <v>1.085</v>
      </c>
      <c r="F1181">
        <v>1.2190000000000001</v>
      </c>
      <c r="G1181">
        <v>1.2330000000000001</v>
      </c>
      <c r="H1181">
        <v>1.0740000000000001</v>
      </c>
      <c r="I1181">
        <v>1.0960000000000001</v>
      </c>
      <c r="J1181">
        <v>1.1160000000000001</v>
      </c>
    </row>
    <row r="1182" spans="1:10">
      <c r="A1182" t="str">
        <f t="shared" si="18"/>
        <v>44550HOU</v>
      </c>
      <c r="B1182" s="1">
        <v>44550</v>
      </c>
      <c r="C1182">
        <v>24</v>
      </c>
      <c r="D1182" s="2" t="s">
        <v>1180</v>
      </c>
      <c r="E1182">
        <v>1.0820000000000001</v>
      </c>
      <c r="F1182">
        <v>1.151</v>
      </c>
      <c r="G1182">
        <v>1.002</v>
      </c>
      <c r="H1182">
        <v>1.0740000000000001</v>
      </c>
      <c r="I1182">
        <v>1.0900000000000001</v>
      </c>
      <c r="J1182">
        <v>1.1160000000000001</v>
      </c>
    </row>
    <row r="1183" spans="1:10">
      <c r="A1183" t="str">
        <f t="shared" si="18"/>
        <v>44551HOU</v>
      </c>
      <c r="B1183" s="1">
        <v>44551</v>
      </c>
      <c r="C1183">
        <v>24</v>
      </c>
      <c r="D1183" s="2" t="s">
        <v>1180</v>
      </c>
      <c r="E1183">
        <v>1.0820000000000001</v>
      </c>
      <c r="F1183">
        <v>1.151</v>
      </c>
      <c r="G1183">
        <v>1.002</v>
      </c>
      <c r="H1183">
        <v>1.0740000000000001</v>
      </c>
      <c r="I1183">
        <v>1.0900000000000001</v>
      </c>
      <c r="J1183">
        <v>1.1160000000000001</v>
      </c>
    </row>
    <row r="1184" spans="1:10">
      <c r="A1184" t="str">
        <f t="shared" si="18"/>
        <v>44552HOU</v>
      </c>
      <c r="B1184" s="1">
        <v>44552</v>
      </c>
      <c r="C1184">
        <v>25</v>
      </c>
      <c r="D1184" s="2" t="s">
        <v>1180</v>
      </c>
      <c r="E1184">
        <v>1.091</v>
      </c>
      <c r="F1184">
        <v>1.1930000000000001</v>
      </c>
      <c r="G1184">
        <v>1.3660000000000001</v>
      </c>
      <c r="H1184">
        <v>1.0740000000000001</v>
      </c>
      <c r="I1184">
        <v>1.105</v>
      </c>
      <c r="J1184">
        <v>1.1160000000000001</v>
      </c>
    </row>
    <row r="1185" spans="1:10">
      <c r="A1185" t="str">
        <f t="shared" si="18"/>
        <v>44553HOU</v>
      </c>
      <c r="B1185" s="1">
        <v>44553</v>
      </c>
      <c r="C1185">
        <v>25</v>
      </c>
      <c r="D1185" s="2" t="s">
        <v>1180</v>
      </c>
      <c r="E1185">
        <v>1.091</v>
      </c>
      <c r="F1185">
        <v>1.1930000000000001</v>
      </c>
      <c r="G1185">
        <v>1.3660000000000001</v>
      </c>
      <c r="H1185">
        <v>1.0740000000000001</v>
      </c>
      <c r="I1185">
        <v>1.105</v>
      </c>
      <c r="J1185">
        <v>1.1160000000000001</v>
      </c>
    </row>
    <row r="1186" spans="1:10">
      <c r="A1186" t="str">
        <f t="shared" si="18"/>
        <v>44554HOU</v>
      </c>
      <c r="B1186" s="1">
        <v>44554</v>
      </c>
      <c r="C1186">
        <v>28</v>
      </c>
      <c r="D1186" s="2" t="s">
        <v>1180</v>
      </c>
      <c r="E1186">
        <v>1.095</v>
      </c>
      <c r="F1186">
        <v>1.1859999999999999</v>
      </c>
      <c r="G1186">
        <v>1.2070000000000001</v>
      </c>
      <c r="H1186">
        <v>1.0740000000000001</v>
      </c>
      <c r="I1186">
        <v>1.1100000000000001</v>
      </c>
      <c r="J1186">
        <v>1.1160000000000001</v>
      </c>
    </row>
    <row r="1187" spans="1:10">
      <c r="A1187" t="str">
        <f t="shared" si="18"/>
        <v>44555HOU</v>
      </c>
      <c r="B1187" s="1">
        <v>44555</v>
      </c>
      <c r="C1187">
        <v>29</v>
      </c>
      <c r="D1187" s="2" t="s">
        <v>1180</v>
      </c>
      <c r="E1187">
        <v>1.0980000000000001</v>
      </c>
      <c r="F1187">
        <v>1.2609999999999999</v>
      </c>
      <c r="G1187">
        <v>1.214</v>
      </c>
      <c r="H1187">
        <v>1.0740000000000001</v>
      </c>
      <c r="I1187">
        <v>1.1160000000000001</v>
      </c>
      <c r="J1187">
        <v>1.1160000000000001</v>
      </c>
    </row>
    <row r="1188" spans="1:10">
      <c r="A1188" t="str">
        <f t="shared" si="18"/>
        <v>44556HOU</v>
      </c>
      <c r="B1188" s="1">
        <v>44556</v>
      </c>
      <c r="C1188">
        <v>29</v>
      </c>
      <c r="D1188" s="2" t="s">
        <v>1180</v>
      </c>
      <c r="E1188">
        <v>1.0980000000000001</v>
      </c>
      <c r="F1188">
        <v>1.2609999999999999</v>
      </c>
      <c r="G1188">
        <v>1.214</v>
      </c>
      <c r="H1188">
        <v>1.0740000000000001</v>
      </c>
      <c r="I1188">
        <v>1.1160000000000001</v>
      </c>
      <c r="J1188">
        <v>1.1160000000000001</v>
      </c>
    </row>
    <row r="1189" spans="1:10">
      <c r="A1189" t="str">
        <f t="shared" si="18"/>
        <v>44557HOU</v>
      </c>
      <c r="B1189" s="1">
        <v>44557</v>
      </c>
      <c r="C1189">
        <v>29</v>
      </c>
      <c r="D1189" s="2" t="s">
        <v>1180</v>
      </c>
      <c r="E1189">
        <v>1.0980000000000001</v>
      </c>
      <c r="F1189">
        <v>1.2609999999999999</v>
      </c>
      <c r="G1189">
        <v>1.214</v>
      </c>
      <c r="H1189">
        <v>1.0740000000000001</v>
      </c>
      <c r="I1189">
        <v>1.1160000000000001</v>
      </c>
      <c r="J1189">
        <v>1.1160000000000001</v>
      </c>
    </row>
    <row r="1190" spans="1:10">
      <c r="A1190" t="str">
        <f t="shared" si="18"/>
        <v>44558HOU</v>
      </c>
      <c r="B1190" s="1">
        <v>44558</v>
      </c>
      <c r="C1190">
        <v>29</v>
      </c>
      <c r="D1190" s="2" t="s">
        <v>1180</v>
      </c>
      <c r="E1190">
        <v>1.0980000000000001</v>
      </c>
      <c r="F1190">
        <v>1.2609999999999999</v>
      </c>
      <c r="G1190">
        <v>1.214</v>
      </c>
      <c r="H1190">
        <v>1.0740000000000001</v>
      </c>
      <c r="I1190">
        <v>1.1160000000000001</v>
      </c>
      <c r="J1190">
        <v>1.1160000000000001</v>
      </c>
    </row>
    <row r="1191" spans="1:10">
      <c r="A1191" t="str">
        <f t="shared" si="18"/>
        <v>44559HOU</v>
      </c>
      <c r="B1191" s="1">
        <v>44559</v>
      </c>
      <c r="C1191">
        <v>28</v>
      </c>
      <c r="D1191" s="2" t="s">
        <v>1180</v>
      </c>
      <c r="E1191">
        <v>1.101</v>
      </c>
      <c r="F1191">
        <v>1.2030000000000001</v>
      </c>
      <c r="G1191">
        <v>1.1870000000000001</v>
      </c>
      <c r="H1191">
        <v>1.0740000000000001</v>
      </c>
      <c r="I1191">
        <v>1.119</v>
      </c>
      <c r="J1191">
        <v>1.1160000000000001</v>
      </c>
    </row>
    <row r="1192" spans="1:10">
      <c r="A1192" t="str">
        <f t="shared" si="18"/>
        <v>44560HOU</v>
      </c>
      <c r="B1192" s="1">
        <v>44560</v>
      </c>
      <c r="C1192">
        <v>29</v>
      </c>
      <c r="D1192" s="2" t="s">
        <v>1180</v>
      </c>
      <c r="E1192">
        <v>1.105</v>
      </c>
      <c r="F1192">
        <v>1.2230000000000001</v>
      </c>
      <c r="G1192">
        <v>1.2649999999999999</v>
      </c>
      <c r="H1192">
        <v>1.087</v>
      </c>
      <c r="I1192">
        <v>1.119</v>
      </c>
      <c r="J1192">
        <v>1.1160000000000001</v>
      </c>
    </row>
    <row r="1193" spans="1:10">
      <c r="A1193" t="str">
        <f t="shared" si="18"/>
        <v>44561HOU</v>
      </c>
      <c r="B1193" s="1">
        <v>44561</v>
      </c>
      <c r="C1193">
        <v>29</v>
      </c>
      <c r="D1193" s="2" t="s">
        <v>1180</v>
      </c>
      <c r="E1193">
        <v>1.105</v>
      </c>
      <c r="F1193">
        <v>1.2230000000000001</v>
      </c>
      <c r="G1193">
        <v>1.2649999999999999</v>
      </c>
      <c r="H1193">
        <v>1.087</v>
      </c>
      <c r="I1193">
        <v>1.119</v>
      </c>
      <c r="J1193">
        <v>1.1160000000000001</v>
      </c>
    </row>
    <row r="1194" spans="1:10">
      <c r="A1194" t="str">
        <f t="shared" si="18"/>
        <v>44562HOU</v>
      </c>
      <c r="B1194" s="1">
        <v>44562</v>
      </c>
      <c r="C1194">
        <v>29</v>
      </c>
      <c r="D1194" s="2" t="s">
        <v>1180</v>
      </c>
      <c r="E1194">
        <v>1.105</v>
      </c>
      <c r="F1194">
        <v>1.2230000000000001</v>
      </c>
      <c r="G1194">
        <v>1.2649999999999999</v>
      </c>
      <c r="H1194">
        <v>1.087</v>
      </c>
      <c r="I1194">
        <v>1.119</v>
      </c>
      <c r="J1194">
        <v>1.1160000000000001</v>
      </c>
    </row>
    <row r="1195" spans="1:10">
      <c r="A1195" t="str">
        <f t="shared" si="18"/>
        <v>44563HOU</v>
      </c>
      <c r="B1195" s="1">
        <v>44563</v>
      </c>
      <c r="C1195">
        <v>28</v>
      </c>
      <c r="D1195" s="2" t="s">
        <v>1180</v>
      </c>
      <c r="E1195">
        <v>1.107</v>
      </c>
      <c r="F1195">
        <v>1.2030000000000001</v>
      </c>
      <c r="G1195">
        <v>1.155</v>
      </c>
      <c r="H1195">
        <v>1.091</v>
      </c>
      <c r="I1195">
        <v>1.119</v>
      </c>
      <c r="J1195">
        <v>1.1160000000000001</v>
      </c>
    </row>
    <row r="1196" spans="1:10">
      <c r="A1196" t="str">
        <f t="shared" si="18"/>
        <v>44564HOU</v>
      </c>
      <c r="B1196" s="1">
        <v>44564</v>
      </c>
      <c r="C1196">
        <v>29</v>
      </c>
      <c r="D1196" s="2" t="s">
        <v>1180</v>
      </c>
      <c r="E1196">
        <v>1.109</v>
      </c>
      <c r="F1196">
        <v>1.21</v>
      </c>
      <c r="G1196">
        <v>1.208</v>
      </c>
      <c r="H1196">
        <v>1.0980000000000001</v>
      </c>
      <c r="I1196">
        <v>1.119</v>
      </c>
      <c r="J1196">
        <v>1.1160000000000001</v>
      </c>
    </row>
    <row r="1197" spans="1:10">
      <c r="A1197" t="str">
        <f t="shared" si="18"/>
        <v>44565HOU</v>
      </c>
      <c r="B1197" s="1">
        <v>44565</v>
      </c>
      <c r="C1197">
        <v>28</v>
      </c>
      <c r="D1197" s="2" t="s">
        <v>1180</v>
      </c>
      <c r="E1197">
        <v>1.109</v>
      </c>
      <c r="F1197">
        <v>1.21</v>
      </c>
      <c r="G1197">
        <v>1.208</v>
      </c>
      <c r="H1197">
        <v>1.0980000000000001</v>
      </c>
      <c r="I1197">
        <v>1.119</v>
      </c>
      <c r="J1197">
        <v>1.1160000000000001</v>
      </c>
    </row>
    <row r="1198" spans="1:10">
      <c r="A1198" t="str">
        <f t="shared" si="18"/>
        <v>44566HOU</v>
      </c>
      <c r="B1198" s="1">
        <v>44566</v>
      </c>
      <c r="C1198">
        <v>29</v>
      </c>
      <c r="D1198" s="2" t="s">
        <v>1180</v>
      </c>
      <c r="E1198">
        <v>1.113</v>
      </c>
      <c r="F1198">
        <v>1.2090000000000001</v>
      </c>
      <c r="G1198">
        <v>1.262</v>
      </c>
      <c r="H1198">
        <v>1.0980000000000001</v>
      </c>
      <c r="I1198">
        <v>1.1259999999999999</v>
      </c>
      <c r="J1198">
        <v>1.1160000000000001</v>
      </c>
    </row>
    <row r="1199" spans="1:10">
      <c r="A1199" t="str">
        <f t="shared" si="18"/>
        <v>44567HOU</v>
      </c>
      <c r="B1199" s="1">
        <v>44567</v>
      </c>
      <c r="C1199">
        <v>29</v>
      </c>
      <c r="D1199" s="2" t="s">
        <v>1180</v>
      </c>
      <c r="E1199">
        <v>1.113</v>
      </c>
      <c r="F1199">
        <v>1.2090000000000001</v>
      </c>
      <c r="G1199">
        <v>1.262</v>
      </c>
      <c r="H1199">
        <v>1.0980000000000001</v>
      </c>
      <c r="I1199">
        <v>1.1259999999999999</v>
      </c>
      <c r="J1199">
        <v>1.1160000000000001</v>
      </c>
    </row>
    <row r="1200" spans="1:10">
      <c r="A1200" t="str">
        <f t="shared" si="18"/>
        <v>44568HOU</v>
      </c>
      <c r="B1200" s="1">
        <v>44568</v>
      </c>
      <c r="C1200">
        <v>29</v>
      </c>
      <c r="D1200" s="2" t="s">
        <v>1180</v>
      </c>
      <c r="E1200">
        <v>1.111</v>
      </c>
      <c r="F1200">
        <v>1.1559999999999999</v>
      </c>
      <c r="G1200">
        <v>1.0069999999999999</v>
      </c>
      <c r="H1200">
        <v>1.0980000000000001</v>
      </c>
      <c r="I1200">
        <v>1.1200000000000001</v>
      </c>
      <c r="J1200">
        <v>1.1160000000000001</v>
      </c>
    </row>
    <row r="1201" spans="1:10">
      <c r="A1201" t="str">
        <f t="shared" si="18"/>
        <v>44569HOU</v>
      </c>
      <c r="B1201" s="1">
        <v>44569</v>
      </c>
      <c r="C1201">
        <v>29</v>
      </c>
      <c r="D1201" s="2" t="s">
        <v>1180</v>
      </c>
      <c r="E1201">
        <v>1.111</v>
      </c>
      <c r="F1201">
        <v>1.1559999999999999</v>
      </c>
      <c r="G1201">
        <v>1.0069999999999999</v>
      </c>
      <c r="H1201">
        <v>1.0980000000000001</v>
      </c>
      <c r="I1201">
        <v>1.1200000000000001</v>
      </c>
      <c r="J1201">
        <v>1.1160000000000001</v>
      </c>
    </row>
    <row r="1202" spans="1:10">
      <c r="A1202" t="str">
        <f t="shared" si="18"/>
        <v>44570HOU</v>
      </c>
      <c r="B1202" s="1">
        <v>44570</v>
      </c>
      <c r="C1202">
        <v>29</v>
      </c>
      <c r="D1202" s="2" t="s">
        <v>1180</v>
      </c>
      <c r="E1202">
        <v>1.113</v>
      </c>
      <c r="F1202">
        <v>1.157</v>
      </c>
      <c r="G1202">
        <v>1.2090000000000001</v>
      </c>
      <c r="H1202">
        <v>1.1040000000000001</v>
      </c>
      <c r="I1202">
        <v>1.1200000000000001</v>
      </c>
      <c r="J1202">
        <v>1.1160000000000001</v>
      </c>
    </row>
    <row r="1203" spans="1:10">
      <c r="A1203" t="str">
        <f t="shared" si="18"/>
        <v>44571HOU</v>
      </c>
      <c r="B1203" s="1">
        <v>44571</v>
      </c>
      <c r="C1203">
        <v>29</v>
      </c>
      <c r="D1203" s="2" t="s">
        <v>1180</v>
      </c>
      <c r="E1203">
        <v>1.113</v>
      </c>
      <c r="F1203">
        <v>1.157</v>
      </c>
      <c r="G1203">
        <v>1.2090000000000001</v>
      </c>
      <c r="H1203">
        <v>1.1040000000000001</v>
      </c>
      <c r="I1203">
        <v>1.1200000000000001</v>
      </c>
      <c r="J1203">
        <v>1.1160000000000001</v>
      </c>
    </row>
    <row r="1204" spans="1:10">
      <c r="A1204" t="str">
        <f t="shared" si="18"/>
        <v>44572HOU</v>
      </c>
      <c r="B1204" s="1">
        <v>44572</v>
      </c>
      <c r="C1204">
        <v>30</v>
      </c>
      <c r="D1204" s="2" t="s">
        <v>1180</v>
      </c>
      <c r="E1204">
        <v>1.117</v>
      </c>
      <c r="F1204">
        <v>1.1579999999999999</v>
      </c>
      <c r="G1204">
        <v>1.2569999999999999</v>
      </c>
      <c r="H1204">
        <v>1.113</v>
      </c>
      <c r="I1204">
        <v>1.1200000000000001</v>
      </c>
      <c r="J1204">
        <v>1.1160000000000001</v>
      </c>
    </row>
    <row r="1205" spans="1:10">
      <c r="A1205" t="str">
        <f t="shared" si="18"/>
        <v>44573HOU</v>
      </c>
      <c r="B1205" s="1">
        <v>44573</v>
      </c>
      <c r="C1205">
        <v>30</v>
      </c>
      <c r="D1205" s="2" t="s">
        <v>1180</v>
      </c>
      <c r="E1205">
        <v>1.1160000000000001</v>
      </c>
      <c r="F1205">
        <v>1.181</v>
      </c>
      <c r="G1205">
        <v>1.071</v>
      </c>
      <c r="H1205">
        <v>1.111</v>
      </c>
      <c r="I1205">
        <v>1.1200000000000001</v>
      </c>
      <c r="J1205">
        <v>1.1160000000000001</v>
      </c>
    </row>
    <row r="1206" spans="1:10">
      <c r="A1206" t="str">
        <f t="shared" si="18"/>
        <v>44574HOU</v>
      </c>
      <c r="B1206" s="1">
        <v>44574</v>
      </c>
      <c r="C1206">
        <v>30</v>
      </c>
      <c r="D1206" s="2" t="s">
        <v>1180</v>
      </c>
      <c r="E1206">
        <v>1.1160000000000001</v>
      </c>
      <c r="F1206">
        <v>1.181</v>
      </c>
      <c r="G1206">
        <v>1.071</v>
      </c>
      <c r="H1206">
        <v>1.111</v>
      </c>
      <c r="I1206">
        <v>1.1200000000000001</v>
      </c>
      <c r="J1206">
        <v>1.1160000000000001</v>
      </c>
    </row>
    <row r="1207" spans="1:10">
      <c r="A1207" t="str">
        <f t="shared" si="18"/>
        <v>44575HOU</v>
      </c>
      <c r="B1207" s="1">
        <v>44575</v>
      </c>
      <c r="C1207">
        <v>30</v>
      </c>
      <c r="D1207" s="2" t="s">
        <v>1180</v>
      </c>
      <c r="E1207">
        <v>1.1160000000000001</v>
      </c>
      <c r="F1207">
        <v>1.1559999999999999</v>
      </c>
      <c r="G1207">
        <v>1.1319999999999999</v>
      </c>
      <c r="H1207">
        <v>1.111</v>
      </c>
      <c r="I1207">
        <v>1.121</v>
      </c>
      <c r="J1207">
        <v>1.1160000000000001</v>
      </c>
    </row>
    <row r="1208" spans="1:10">
      <c r="A1208" t="str">
        <f t="shared" si="18"/>
        <v>44576HOU</v>
      </c>
      <c r="B1208" s="1">
        <v>44576</v>
      </c>
      <c r="C1208">
        <v>29</v>
      </c>
      <c r="D1208" s="2" t="s">
        <v>1180</v>
      </c>
      <c r="E1208">
        <v>1.1160000000000001</v>
      </c>
      <c r="F1208">
        <v>1.1559999999999999</v>
      </c>
      <c r="G1208">
        <v>1.1319999999999999</v>
      </c>
      <c r="H1208">
        <v>1.111</v>
      </c>
      <c r="I1208">
        <v>1.121</v>
      </c>
      <c r="J1208">
        <v>1.1160000000000001</v>
      </c>
    </row>
    <row r="1209" spans="1:10">
      <c r="A1209" t="str">
        <f t="shared" si="18"/>
        <v>44577HOU</v>
      </c>
      <c r="B1209" s="1">
        <v>44577</v>
      </c>
      <c r="C1209">
        <v>29</v>
      </c>
      <c r="D1209" s="2" t="s">
        <v>1180</v>
      </c>
      <c r="E1209">
        <v>1.117</v>
      </c>
      <c r="F1209">
        <v>1.115</v>
      </c>
      <c r="G1209">
        <v>1.1399999999999999</v>
      </c>
      <c r="H1209">
        <v>1.111</v>
      </c>
      <c r="I1209">
        <v>1.1220000000000001</v>
      </c>
      <c r="J1209">
        <v>1.1160000000000001</v>
      </c>
    </row>
    <row r="1210" spans="1:10">
      <c r="A1210" t="str">
        <f t="shared" si="18"/>
        <v>44578HOU</v>
      </c>
      <c r="B1210" s="1">
        <v>44578</v>
      </c>
      <c r="C1210">
        <v>29</v>
      </c>
      <c r="D1210" s="2" t="s">
        <v>1180</v>
      </c>
      <c r="E1210">
        <v>1.117</v>
      </c>
      <c r="F1210">
        <v>1.115</v>
      </c>
      <c r="G1210">
        <v>1.1399999999999999</v>
      </c>
      <c r="H1210">
        <v>1.111</v>
      </c>
      <c r="I1210">
        <v>1.1220000000000001</v>
      </c>
      <c r="J1210">
        <v>1.1160000000000001</v>
      </c>
    </row>
    <row r="1211" spans="1:10">
      <c r="A1211" t="str">
        <f t="shared" si="18"/>
        <v>44579HOU</v>
      </c>
      <c r="B1211" s="1">
        <v>44579</v>
      </c>
      <c r="C1211">
        <v>28</v>
      </c>
      <c r="D1211" s="2" t="s">
        <v>1180</v>
      </c>
      <c r="E1211">
        <v>1.115</v>
      </c>
      <c r="F1211">
        <v>1.107</v>
      </c>
      <c r="G1211">
        <v>1.048</v>
      </c>
      <c r="H1211">
        <v>1.111</v>
      </c>
      <c r="I1211">
        <v>1.119</v>
      </c>
      <c r="J1211">
        <v>1.1160000000000001</v>
      </c>
    </row>
    <row r="1212" spans="1:10">
      <c r="A1212" t="str">
        <f t="shared" si="18"/>
        <v>44580HOU</v>
      </c>
      <c r="B1212" s="1">
        <v>44580</v>
      </c>
      <c r="C1212">
        <v>29</v>
      </c>
      <c r="D1212" s="2" t="s">
        <v>1180</v>
      </c>
      <c r="E1212">
        <v>1.115</v>
      </c>
      <c r="F1212">
        <v>1.107</v>
      </c>
      <c r="G1212">
        <v>1.048</v>
      </c>
      <c r="H1212">
        <v>1.111</v>
      </c>
      <c r="I1212">
        <v>1.119</v>
      </c>
      <c r="J1212">
        <v>1.1160000000000001</v>
      </c>
    </row>
    <row r="1213" spans="1:10">
      <c r="A1213" t="str">
        <f t="shared" si="18"/>
        <v>44581HOU</v>
      </c>
      <c r="B1213" s="1">
        <v>44581</v>
      </c>
      <c r="C1213">
        <v>29</v>
      </c>
      <c r="D1213" s="2" t="s">
        <v>1180</v>
      </c>
      <c r="E1213">
        <v>1.115</v>
      </c>
      <c r="F1213">
        <v>1.107</v>
      </c>
      <c r="G1213">
        <v>1.048</v>
      </c>
      <c r="H1213">
        <v>1.111</v>
      </c>
      <c r="I1213">
        <v>1.119</v>
      </c>
      <c r="J1213">
        <v>1.1160000000000001</v>
      </c>
    </row>
    <row r="1214" spans="1:10">
      <c r="A1214" t="str">
        <f t="shared" si="18"/>
        <v>44582HOU</v>
      </c>
      <c r="B1214" s="1">
        <v>44582</v>
      </c>
      <c r="C1214">
        <v>29</v>
      </c>
      <c r="D1214" s="2" t="s">
        <v>1180</v>
      </c>
      <c r="E1214">
        <v>1.115</v>
      </c>
      <c r="F1214">
        <v>1.1040000000000001</v>
      </c>
      <c r="G1214">
        <v>1.1240000000000001</v>
      </c>
      <c r="H1214">
        <v>1.111</v>
      </c>
      <c r="I1214">
        <v>1.119</v>
      </c>
      <c r="J1214">
        <v>1.1160000000000001</v>
      </c>
    </row>
    <row r="1215" spans="1:10">
      <c r="A1215" t="str">
        <f t="shared" si="18"/>
        <v>44583HOU</v>
      </c>
      <c r="B1215" s="1">
        <v>44583</v>
      </c>
      <c r="C1215">
        <v>29</v>
      </c>
      <c r="D1215" s="2" t="s">
        <v>1180</v>
      </c>
      <c r="E1215">
        <v>1.115</v>
      </c>
      <c r="F1215">
        <v>1.1040000000000001</v>
      </c>
      <c r="G1215">
        <v>1.1240000000000001</v>
      </c>
      <c r="H1215">
        <v>1.111</v>
      </c>
      <c r="I1215">
        <v>1.119</v>
      </c>
      <c r="J1215">
        <v>1.1160000000000001</v>
      </c>
    </row>
    <row r="1216" spans="1:10">
      <c r="A1216" t="str">
        <f t="shared" si="18"/>
        <v>44584HOU</v>
      </c>
      <c r="B1216" s="1">
        <v>44584</v>
      </c>
      <c r="C1216">
        <v>29</v>
      </c>
      <c r="D1216" s="2" t="s">
        <v>1180</v>
      </c>
      <c r="E1216">
        <v>1.113</v>
      </c>
      <c r="F1216">
        <v>1.0629999999999999</v>
      </c>
      <c r="G1216">
        <v>1.02</v>
      </c>
      <c r="H1216">
        <v>1.111</v>
      </c>
      <c r="I1216">
        <v>1.115</v>
      </c>
      <c r="J1216">
        <v>1.1160000000000001</v>
      </c>
    </row>
    <row r="1217" spans="1:10">
      <c r="A1217" t="str">
        <f t="shared" si="18"/>
        <v>44585HOU</v>
      </c>
      <c r="B1217" s="1">
        <v>44585</v>
      </c>
      <c r="C1217">
        <v>29</v>
      </c>
      <c r="D1217" s="2" t="s">
        <v>1180</v>
      </c>
      <c r="E1217">
        <v>1.113</v>
      </c>
      <c r="F1217">
        <v>1.0629999999999999</v>
      </c>
      <c r="G1217">
        <v>1.02</v>
      </c>
      <c r="H1217">
        <v>1.111</v>
      </c>
      <c r="I1217">
        <v>1.115</v>
      </c>
      <c r="J1217">
        <v>1.1160000000000001</v>
      </c>
    </row>
    <row r="1218" spans="1:10">
      <c r="A1218" t="str">
        <f t="shared" si="18"/>
        <v>44586HOU</v>
      </c>
      <c r="B1218" s="1">
        <v>44586</v>
      </c>
      <c r="C1218">
        <v>30</v>
      </c>
      <c r="D1218" s="2" t="s">
        <v>1180</v>
      </c>
      <c r="E1218">
        <v>1.113</v>
      </c>
      <c r="F1218">
        <v>1.0629999999999999</v>
      </c>
      <c r="G1218">
        <v>1.02</v>
      </c>
      <c r="H1218">
        <v>1.111</v>
      </c>
      <c r="I1218">
        <v>1.115</v>
      </c>
      <c r="J1218">
        <v>1.1160000000000001</v>
      </c>
    </row>
    <row r="1219" spans="1:10">
      <c r="A1219" t="str">
        <f t="shared" ref="A1219:A1282" si="19">_xlfn.CONCAT(B1219,D1219)</f>
        <v>44587HOU</v>
      </c>
      <c r="B1219" s="1">
        <v>44587</v>
      </c>
      <c r="C1219">
        <v>30</v>
      </c>
      <c r="D1219" s="2" t="s">
        <v>1180</v>
      </c>
      <c r="E1219">
        <v>1.113</v>
      </c>
      <c r="F1219">
        <v>1.0629999999999999</v>
      </c>
      <c r="G1219">
        <v>1.02</v>
      </c>
      <c r="H1219">
        <v>1.111</v>
      </c>
      <c r="I1219">
        <v>1.115</v>
      </c>
      <c r="J1219">
        <v>1.1160000000000001</v>
      </c>
    </row>
    <row r="1220" spans="1:10">
      <c r="A1220" t="str">
        <f t="shared" si="19"/>
        <v>44588HOU</v>
      </c>
      <c r="B1220" s="1">
        <v>44588</v>
      </c>
      <c r="C1220">
        <v>30</v>
      </c>
      <c r="D1220" s="2" t="s">
        <v>1180</v>
      </c>
      <c r="E1220">
        <v>1.117</v>
      </c>
      <c r="F1220">
        <v>1.1379999999999999</v>
      </c>
      <c r="G1220">
        <v>1.266</v>
      </c>
      <c r="H1220">
        <v>1.1180000000000001</v>
      </c>
      <c r="I1220">
        <v>1.115</v>
      </c>
      <c r="J1220">
        <v>1.1160000000000001</v>
      </c>
    </row>
    <row r="1221" spans="1:10">
      <c r="A1221" t="str">
        <f t="shared" si="19"/>
        <v>44589HOU</v>
      </c>
      <c r="B1221" s="1">
        <v>44589</v>
      </c>
      <c r="C1221">
        <v>30</v>
      </c>
      <c r="D1221" s="2" t="s">
        <v>1180</v>
      </c>
      <c r="E1221">
        <v>1.117</v>
      </c>
      <c r="F1221">
        <v>1.1379999999999999</v>
      </c>
      <c r="G1221">
        <v>1.266</v>
      </c>
      <c r="H1221">
        <v>1.1180000000000001</v>
      </c>
      <c r="I1221">
        <v>1.115</v>
      </c>
      <c r="J1221">
        <v>1.1160000000000001</v>
      </c>
    </row>
    <row r="1222" spans="1:10">
      <c r="A1222" t="str">
        <f t="shared" si="19"/>
        <v>44590HOU</v>
      </c>
      <c r="B1222" s="1">
        <v>44590</v>
      </c>
      <c r="C1222">
        <v>30</v>
      </c>
      <c r="D1222" s="2" t="s">
        <v>1180</v>
      </c>
      <c r="E1222">
        <v>1.117</v>
      </c>
      <c r="F1222">
        <v>1.1379999999999999</v>
      </c>
      <c r="G1222">
        <v>1.266</v>
      </c>
      <c r="H1222">
        <v>1.1180000000000001</v>
      </c>
      <c r="I1222">
        <v>1.115</v>
      </c>
      <c r="J1222">
        <v>1.1160000000000001</v>
      </c>
    </row>
    <row r="1223" spans="1:10">
      <c r="A1223" t="str">
        <f t="shared" si="19"/>
        <v>44591HOU</v>
      </c>
      <c r="B1223" s="1">
        <v>44591</v>
      </c>
      <c r="C1223">
        <v>30</v>
      </c>
      <c r="D1223" s="2" t="s">
        <v>1180</v>
      </c>
      <c r="E1223">
        <v>1.1180000000000001</v>
      </c>
      <c r="F1223">
        <v>1.161</v>
      </c>
      <c r="G1223">
        <v>1.1950000000000001</v>
      </c>
      <c r="H1223">
        <v>1.1220000000000001</v>
      </c>
      <c r="I1223">
        <v>1.115</v>
      </c>
      <c r="J1223">
        <v>1.1160000000000001</v>
      </c>
    </row>
    <row r="1224" spans="1:10">
      <c r="A1224" t="str">
        <f t="shared" si="19"/>
        <v>44592HOU</v>
      </c>
      <c r="B1224" s="1">
        <v>44592</v>
      </c>
      <c r="C1224">
        <v>30</v>
      </c>
      <c r="D1224" s="2" t="s">
        <v>1180</v>
      </c>
      <c r="E1224">
        <v>1.1180000000000001</v>
      </c>
      <c r="F1224">
        <v>1.161</v>
      </c>
      <c r="G1224">
        <v>1.1950000000000001</v>
      </c>
      <c r="H1224">
        <v>1.1220000000000001</v>
      </c>
      <c r="I1224">
        <v>1.115</v>
      </c>
      <c r="J1224">
        <v>1.1160000000000001</v>
      </c>
    </row>
    <row r="1225" spans="1:10">
      <c r="A1225" t="str">
        <f t="shared" si="19"/>
        <v>44593HOU</v>
      </c>
      <c r="B1225" s="1">
        <v>44593</v>
      </c>
      <c r="C1225">
        <v>30</v>
      </c>
      <c r="D1225" s="2" t="s">
        <v>1180</v>
      </c>
      <c r="E1225">
        <v>1.1180000000000001</v>
      </c>
      <c r="F1225">
        <v>1.161</v>
      </c>
      <c r="G1225">
        <v>1.1950000000000001</v>
      </c>
      <c r="H1225">
        <v>1.1220000000000001</v>
      </c>
      <c r="I1225">
        <v>1.115</v>
      </c>
      <c r="J1225">
        <v>1.1160000000000001</v>
      </c>
    </row>
    <row r="1226" spans="1:10">
      <c r="A1226" t="str">
        <f t="shared" si="19"/>
        <v>44594HOU</v>
      </c>
      <c r="B1226" s="1">
        <v>44594</v>
      </c>
      <c r="C1226">
        <v>30</v>
      </c>
      <c r="D1226" s="2" t="s">
        <v>1180</v>
      </c>
      <c r="E1226">
        <v>1.1200000000000001</v>
      </c>
      <c r="F1226">
        <v>1.218</v>
      </c>
      <c r="G1226">
        <v>1.1919999999999999</v>
      </c>
      <c r="H1226">
        <v>1.125</v>
      </c>
      <c r="I1226">
        <v>1.115</v>
      </c>
      <c r="J1226">
        <v>1.1160000000000001</v>
      </c>
    </row>
    <row r="1227" spans="1:10">
      <c r="A1227" t="str">
        <f t="shared" si="19"/>
        <v>44595HOU</v>
      </c>
      <c r="B1227" s="1">
        <v>44595</v>
      </c>
      <c r="C1227">
        <v>30</v>
      </c>
      <c r="D1227" s="2" t="s">
        <v>1180</v>
      </c>
      <c r="E1227">
        <v>1.1200000000000001</v>
      </c>
      <c r="F1227">
        <v>1.218</v>
      </c>
      <c r="G1227">
        <v>1.1919999999999999</v>
      </c>
      <c r="H1227">
        <v>1.125</v>
      </c>
      <c r="I1227">
        <v>1.115</v>
      </c>
      <c r="J1227">
        <v>1.1160000000000001</v>
      </c>
    </row>
    <row r="1228" spans="1:10">
      <c r="A1228" t="str">
        <f t="shared" si="19"/>
        <v>44596HOU</v>
      </c>
      <c r="B1228" s="1">
        <v>44596</v>
      </c>
      <c r="C1228">
        <v>30</v>
      </c>
      <c r="D1228" s="2" t="s">
        <v>1180</v>
      </c>
      <c r="E1228">
        <v>1.1180000000000001</v>
      </c>
      <c r="F1228">
        <v>1.141</v>
      </c>
      <c r="G1228">
        <v>1.032</v>
      </c>
      <c r="H1228">
        <v>1.121</v>
      </c>
      <c r="I1228">
        <v>1.115</v>
      </c>
      <c r="J1228">
        <v>1.1160000000000001</v>
      </c>
    </row>
    <row r="1229" spans="1:10">
      <c r="A1229" t="str">
        <f t="shared" si="19"/>
        <v>44597HOU</v>
      </c>
      <c r="B1229" s="1">
        <v>44597</v>
      </c>
      <c r="C1229">
        <v>30</v>
      </c>
      <c r="D1229" s="2" t="s">
        <v>1180</v>
      </c>
      <c r="E1229">
        <v>1.1180000000000001</v>
      </c>
      <c r="F1229">
        <v>1.141</v>
      </c>
      <c r="G1229">
        <v>1.032</v>
      </c>
      <c r="H1229">
        <v>1.121</v>
      </c>
      <c r="I1229">
        <v>1.115</v>
      </c>
      <c r="J1229">
        <v>1.1160000000000001</v>
      </c>
    </row>
    <row r="1230" spans="1:10">
      <c r="A1230" t="str">
        <f t="shared" si="19"/>
        <v>44598HOU</v>
      </c>
      <c r="B1230" s="1">
        <v>44598</v>
      </c>
      <c r="C1230">
        <v>30</v>
      </c>
      <c r="D1230" s="2" t="s">
        <v>1180</v>
      </c>
      <c r="E1230">
        <v>1.121</v>
      </c>
      <c r="F1230">
        <v>1.1639999999999999</v>
      </c>
      <c r="G1230">
        <v>1.264</v>
      </c>
      <c r="H1230">
        <v>1.121</v>
      </c>
      <c r="I1230">
        <v>1.121</v>
      </c>
      <c r="J1230">
        <v>1.1160000000000001</v>
      </c>
    </row>
    <row r="1231" spans="1:10">
      <c r="A1231" t="str">
        <f t="shared" si="19"/>
        <v>44599HOU</v>
      </c>
      <c r="B1231" s="1">
        <v>44599</v>
      </c>
      <c r="C1231">
        <v>30</v>
      </c>
      <c r="D1231" s="2" t="s">
        <v>1180</v>
      </c>
      <c r="E1231">
        <v>1.121</v>
      </c>
      <c r="F1231">
        <v>1.1639999999999999</v>
      </c>
      <c r="G1231">
        <v>1.264</v>
      </c>
      <c r="H1231">
        <v>1.121</v>
      </c>
      <c r="I1231">
        <v>1.121</v>
      </c>
      <c r="J1231">
        <v>1.1160000000000001</v>
      </c>
    </row>
    <row r="1232" spans="1:10">
      <c r="A1232" t="str">
        <f t="shared" si="19"/>
        <v>44600HOU</v>
      </c>
      <c r="B1232" s="1">
        <v>44600</v>
      </c>
      <c r="C1232">
        <v>30</v>
      </c>
      <c r="D1232" s="2" t="s">
        <v>1180</v>
      </c>
      <c r="E1232">
        <v>1.1220000000000001</v>
      </c>
      <c r="F1232">
        <v>1.1539999999999999</v>
      </c>
      <c r="G1232">
        <v>1.161</v>
      </c>
      <c r="H1232">
        <v>1.123</v>
      </c>
      <c r="I1232">
        <v>1.121</v>
      </c>
      <c r="J1232">
        <v>1.1160000000000001</v>
      </c>
    </row>
    <row r="1233" spans="1:10">
      <c r="A1233" t="str">
        <f t="shared" si="19"/>
        <v>44601HOU</v>
      </c>
      <c r="B1233" s="1">
        <v>44601</v>
      </c>
      <c r="C1233">
        <v>30</v>
      </c>
      <c r="D1233" s="2" t="s">
        <v>1180</v>
      </c>
      <c r="E1233">
        <v>1.1220000000000001</v>
      </c>
      <c r="F1233">
        <v>1.1539999999999999</v>
      </c>
      <c r="G1233">
        <v>1.161</v>
      </c>
      <c r="H1233">
        <v>1.123</v>
      </c>
      <c r="I1233">
        <v>1.121</v>
      </c>
      <c r="J1233">
        <v>1.1160000000000001</v>
      </c>
    </row>
    <row r="1234" spans="1:10">
      <c r="A1234" t="str">
        <f t="shared" si="19"/>
        <v>44490IND</v>
      </c>
      <c r="B1234" s="1">
        <v>44490</v>
      </c>
      <c r="D1234" s="2" t="s">
        <v>1181</v>
      </c>
      <c r="J1234">
        <v>1.091</v>
      </c>
    </row>
    <row r="1235" spans="1:10">
      <c r="A1235" t="str">
        <f t="shared" si="19"/>
        <v>44491IND</v>
      </c>
      <c r="B1235" s="1">
        <v>44491</v>
      </c>
      <c r="C1235">
        <v>17</v>
      </c>
      <c r="D1235" s="2" t="s">
        <v>1181</v>
      </c>
      <c r="E1235">
        <v>1.087</v>
      </c>
      <c r="F1235">
        <v>1.087</v>
      </c>
      <c r="G1235">
        <v>1.087</v>
      </c>
      <c r="I1235">
        <v>1.087</v>
      </c>
      <c r="J1235">
        <v>1.091</v>
      </c>
    </row>
    <row r="1236" spans="1:10">
      <c r="A1236" t="str">
        <f t="shared" si="19"/>
        <v>44492IND</v>
      </c>
      <c r="B1236" s="1">
        <v>44492</v>
      </c>
      <c r="C1236">
        <v>19</v>
      </c>
      <c r="D1236" s="2" t="s">
        <v>1181</v>
      </c>
      <c r="E1236">
        <v>1.087</v>
      </c>
      <c r="F1236">
        <v>1.087</v>
      </c>
      <c r="G1236">
        <v>1.087</v>
      </c>
      <c r="I1236">
        <v>1.087</v>
      </c>
      <c r="J1236">
        <v>1.091</v>
      </c>
    </row>
    <row r="1237" spans="1:10">
      <c r="A1237" t="str">
        <f t="shared" si="19"/>
        <v>44493IND</v>
      </c>
      <c r="B1237" s="1">
        <v>44493</v>
      </c>
      <c r="C1237">
        <v>27</v>
      </c>
      <c r="D1237" s="2" t="s">
        <v>1181</v>
      </c>
      <c r="E1237">
        <v>1.163</v>
      </c>
      <c r="F1237">
        <v>1.163</v>
      </c>
      <c r="G1237">
        <v>1.2410000000000001</v>
      </c>
      <c r="I1237">
        <v>1.163</v>
      </c>
      <c r="J1237">
        <v>1.091</v>
      </c>
    </row>
    <row r="1238" spans="1:10">
      <c r="A1238" t="str">
        <f t="shared" si="19"/>
        <v>44494IND</v>
      </c>
      <c r="B1238" s="1">
        <v>44494</v>
      </c>
      <c r="C1238">
        <v>16</v>
      </c>
      <c r="D1238" s="2" t="s">
        <v>1181</v>
      </c>
      <c r="E1238">
        <v>1.054</v>
      </c>
      <c r="F1238">
        <v>1.054</v>
      </c>
      <c r="G1238">
        <v>0.83199999999999996</v>
      </c>
      <c r="H1238">
        <v>0.83199999999999996</v>
      </c>
      <c r="I1238">
        <v>1.163</v>
      </c>
      <c r="J1238">
        <v>1.091</v>
      </c>
    </row>
    <row r="1239" spans="1:10">
      <c r="A1239" t="str">
        <f t="shared" si="19"/>
        <v>44495IND</v>
      </c>
      <c r="B1239" s="1">
        <v>44495</v>
      </c>
      <c r="C1239">
        <v>18</v>
      </c>
      <c r="D1239" s="2" t="s">
        <v>1181</v>
      </c>
      <c r="E1239">
        <v>1.054</v>
      </c>
      <c r="F1239">
        <v>1.054</v>
      </c>
      <c r="G1239">
        <v>0.83199999999999996</v>
      </c>
      <c r="H1239">
        <v>0.83199999999999996</v>
      </c>
      <c r="I1239">
        <v>1.163</v>
      </c>
      <c r="J1239">
        <v>1.091</v>
      </c>
    </row>
    <row r="1240" spans="1:10">
      <c r="A1240" t="str">
        <f t="shared" si="19"/>
        <v>44496IND</v>
      </c>
      <c r="B1240" s="1">
        <v>44496</v>
      </c>
      <c r="C1240">
        <v>22</v>
      </c>
      <c r="D1240" s="2" t="s">
        <v>1181</v>
      </c>
      <c r="E1240">
        <v>1.071</v>
      </c>
      <c r="F1240">
        <v>1.0649999999999999</v>
      </c>
      <c r="G1240">
        <v>1.1240000000000001</v>
      </c>
      <c r="H1240">
        <v>0.97599999999999998</v>
      </c>
      <c r="I1240">
        <v>1.163</v>
      </c>
      <c r="J1240">
        <v>1.091</v>
      </c>
    </row>
    <row r="1241" spans="1:10">
      <c r="A1241" t="str">
        <f t="shared" si="19"/>
        <v>44497IND</v>
      </c>
      <c r="B1241" s="1">
        <v>44497</v>
      </c>
      <c r="C1241">
        <v>22</v>
      </c>
      <c r="D1241" s="2" t="s">
        <v>1181</v>
      </c>
      <c r="E1241">
        <v>1.071</v>
      </c>
      <c r="F1241">
        <v>1.0649999999999999</v>
      </c>
      <c r="G1241">
        <v>1.1240000000000001</v>
      </c>
      <c r="H1241">
        <v>0.97599999999999998</v>
      </c>
      <c r="I1241">
        <v>1.163</v>
      </c>
      <c r="J1241">
        <v>1.091</v>
      </c>
    </row>
    <row r="1242" spans="1:10">
      <c r="A1242" t="str">
        <f t="shared" si="19"/>
        <v>44498IND</v>
      </c>
      <c r="B1242" s="1">
        <v>44498</v>
      </c>
      <c r="C1242">
        <v>24</v>
      </c>
      <c r="D1242" s="2" t="s">
        <v>1181</v>
      </c>
      <c r="E1242">
        <v>1.085</v>
      </c>
      <c r="F1242">
        <v>1.0309999999999999</v>
      </c>
      <c r="G1242">
        <v>1.145</v>
      </c>
      <c r="H1242">
        <v>0.97599999999999998</v>
      </c>
      <c r="I1242">
        <v>1.157</v>
      </c>
      <c r="J1242">
        <v>1.091</v>
      </c>
    </row>
    <row r="1243" spans="1:10">
      <c r="A1243" t="str">
        <f t="shared" si="19"/>
        <v>44499IND</v>
      </c>
      <c r="B1243" s="1">
        <v>44499</v>
      </c>
      <c r="C1243">
        <v>24</v>
      </c>
      <c r="D1243" s="2" t="s">
        <v>1181</v>
      </c>
      <c r="E1243">
        <v>1.085</v>
      </c>
      <c r="F1243">
        <v>1.0309999999999999</v>
      </c>
      <c r="G1243">
        <v>1.145</v>
      </c>
      <c r="H1243">
        <v>0.97599999999999998</v>
      </c>
      <c r="I1243">
        <v>1.157</v>
      </c>
      <c r="J1243">
        <v>1.091</v>
      </c>
    </row>
    <row r="1244" spans="1:10">
      <c r="A1244" t="str">
        <f t="shared" si="19"/>
        <v>44500IND</v>
      </c>
      <c r="B1244" s="1">
        <v>44500</v>
      </c>
      <c r="C1244">
        <v>21</v>
      </c>
      <c r="D1244" s="2" t="s">
        <v>1181</v>
      </c>
      <c r="E1244">
        <v>1.071</v>
      </c>
      <c r="F1244">
        <v>1.089</v>
      </c>
      <c r="G1244">
        <v>0.998</v>
      </c>
      <c r="H1244">
        <v>0.97599999999999998</v>
      </c>
      <c r="I1244">
        <v>1.1180000000000001</v>
      </c>
      <c r="J1244">
        <v>1.091</v>
      </c>
    </row>
    <row r="1245" spans="1:10">
      <c r="A1245" t="str">
        <f t="shared" si="19"/>
        <v>44501IND</v>
      </c>
      <c r="B1245" s="1">
        <v>44501</v>
      </c>
      <c r="C1245">
        <v>19</v>
      </c>
      <c r="D1245" s="2" t="s">
        <v>1181</v>
      </c>
      <c r="E1245">
        <v>1.054</v>
      </c>
      <c r="F1245">
        <v>1.0309999999999999</v>
      </c>
      <c r="G1245">
        <v>0.95</v>
      </c>
      <c r="H1245">
        <v>0.96699999999999997</v>
      </c>
      <c r="I1245">
        <v>1.1180000000000001</v>
      </c>
      <c r="J1245">
        <v>1.091</v>
      </c>
    </row>
    <row r="1246" spans="1:10">
      <c r="A1246" t="str">
        <f t="shared" si="19"/>
        <v>44502IND</v>
      </c>
      <c r="B1246" s="1">
        <v>44502</v>
      </c>
      <c r="C1246">
        <v>21</v>
      </c>
      <c r="D1246" s="2" t="s">
        <v>1181</v>
      </c>
      <c r="E1246">
        <v>1.054</v>
      </c>
      <c r="F1246">
        <v>1.0309999999999999</v>
      </c>
      <c r="G1246">
        <v>0.95</v>
      </c>
      <c r="H1246">
        <v>0.96699999999999997</v>
      </c>
      <c r="I1246">
        <v>1.1180000000000001</v>
      </c>
      <c r="J1246">
        <v>1.091</v>
      </c>
    </row>
    <row r="1247" spans="1:10">
      <c r="A1247" t="str">
        <f t="shared" si="19"/>
        <v>44503IND</v>
      </c>
      <c r="B1247" s="1">
        <v>44503</v>
      </c>
      <c r="C1247">
        <v>21</v>
      </c>
      <c r="D1247" s="2" t="s">
        <v>1181</v>
      </c>
      <c r="E1247">
        <v>1.0640000000000001</v>
      </c>
      <c r="F1247">
        <v>1.0289999999999999</v>
      </c>
      <c r="G1247">
        <v>1.1379999999999999</v>
      </c>
      <c r="H1247">
        <v>1.0089999999999999</v>
      </c>
      <c r="I1247">
        <v>1.1180000000000001</v>
      </c>
      <c r="J1247">
        <v>1.091</v>
      </c>
    </row>
    <row r="1248" spans="1:10">
      <c r="A1248" t="str">
        <f t="shared" si="19"/>
        <v>44504IND</v>
      </c>
      <c r="B1248" s="1">
        <v>44504</v>
      </c>
      <c r="C1248">
        <v>23</v>
      </c>
      <c r="D1248" s="2" t="s">
        <v>1181</v>
      </c>
      <c r="E1248">
        <v>1.0640000000000001</v>
      </c>
      <c r="F1248">
        <v>1.0289999999999999</v>
      </c>
      <c r="G1248">
        <v>1.1379999999999999</v>
      </c>
      <c r="H1248">
        <v>1.0089999999999999</v>
      </c>
      <c r="I1248">
        <v>1.1180000000000001</v>
      </c>
      <c r="J1248">
        <v>1.091</v>
      </c>
    </row>
    <row r="1249" spans="1:10">
      <c r="A1249" t="str">
        <f t="shared" si="19"/>
        <v>44505IND</v>
      </c>
      <c r="B1249" s="1">
        <v>44505</v>
      </c>
      <c r="C1249">
        <v>20</v>
      </c>
      <c r="D1249" s="2" t="s">
        <v>1181</v>
      </c>
      <c r="E1249">
        <v>1.0580000000000001</v>
      </c>
      <c r="F1249">
        <v>1.0289999999999999</v>
      </c>
      <c r="G1249">
        <v>0.998</v>
      </c>
      <c r="H1249">
        <v>1.0069999999999999</v>
      </c>
      <c r="I1249">
        <v>1.1180000000000001</v>
      </c>
      <c r="J1249">
        <v>1.091</v>
      </c>
    </row>
    <row r="1250" spans="1:10">
      <c r="A1250" t="str">
        <f t="shared" si="19"/>
        <v>44506IND</v>
      </c>
      <c r="B1250" s="1">
        <v>44506</v>
      </c>
      <c r="C1250">
        <v>20</v>
      </c>
      <c r="D1250" s="2" t="s">
        <v>1181</v>
      </c>
      <c r="E1250">
        <v>1.0580000000000001</v>
      </c>
      <c r="F1250">
        <v>1.0289999999999999</v>
      </c>
      <c r="G1250">
        <v>0.998</v>
      </c>
      <c r="H1250">
        <v>1.0069999999999999</v>
      </c>
      <c r="I1250">
        <v>1.1180000000000001</v>
      </c>
      <c r="J1250">
        <v>1.091</v>
      </c>
    </row>
    <row r="1251" spans="1:10">
      <c r="A1251" t="str">
        <f t="shared" si="19"/>
        <v>44507IND</v>
      </c>
      <c r="B1251" s="1">
        <v>44507</v>
      </c>
      <c r="C1251">
        <v>23</v>
      </c>
      <c r="D1251" s="2" t="s">
        <v>1181</v>
      </c>
      <c r="E1251">
        <v>1.0649999999999999</v>
      </c>
      <c r="F1251">
        <v>1.091</v>
      </c>
      <c r="G1251">
        <v>1.135</v>
      </c>
      <c r="H1251">
        <v>1.0069999999999999</v>
      </c>
      <c r="I1251">
        <v>1.121</v>
      </c>
      <c r="J1251">
        <v>1.091</v>
      </c>
    </row>
    <row r="1252" spans="1:10">
      <c r="A1252" t="str">
        <f t="shared" si="19"/>
        <v>44508IND</v>
      </c>
      <c r="B1252" s="1">
        <v>44508</v>
      </c>
      <c r="C1252">
        <v>24</v>
      </c>
      <c r="D1252" s="2" t="s">
        <v>1181</v>
      </c>
      <c r="E1252">
        <v>1.0649999999999999</v>
      </c>
      <c r="F1252">
        <v>1.091</v>
      </c>
      <c r="G1252">
        <v>1.135</v>
      </c>
      <c r="H1252">
        <v>1.0069999999999999</v>
      </c>
      <c r="I1252">
        <v>1.121</v>
      </c>
      <c r="J1252">
        <v>1.091</v>
      </c>
    </row>
    <row r="1253" spans="1:10">
      <c r="A1253" t="str">
        <f t="shared" si="19"/>
        <v>44509IND</v>
      </c>
      <c r="B1253" s="1">
        <v>44509</v>
      </c>
      <c r="C1253">
        <v>22</v>
      </c>
      <c r="D1253" s="2" t="s">
        <v>1181</v>
      </c>
      <c r="E1253">
        <v>1.052</v>
      </c>
      <c r="F1253">
        <v>1.016</v>
      </c>
      <c r="G1253">
        <v>0.91900000000000004</v>
      </c>
      <c r="H1253">
        <v>1.0069999999999999</v>
      </c>
      <c r="I1253">
        <v>1.089</v>
      </c>
      <c r="J1253">
        <v>1.091</v>
      </c>
    </row>
    <row r="1254" spans="1:10">
      <c r="A1254" t="str">
        <f t="shared" si="19"/>
        <v>44510IND</v>
      </c>
      <c r="B1254" s="1">
        <v>44510</v>
      </c>
      <c r="C1254">
        <v>23</v>
      </c>
      <c r="D1254" s="2" t="s">
        <v>1181</v>
      </c>
      <c r="E1254">
        <v>1.052</v>
      </c>
      <c r="F1254">
        <v>1.016</v>
      </c>
      <c r="G1254">
        <v>0.91900000000000004</v>
      </c>
      <c r="H1254">
        <v>1.0069999999999999</v>
      </c>
      <c r="I1254">
        <v>1.089</v>
      </c>
      <c r="J1254">
        <v>1.091</v>
      </c>
    </row>
    <row r="1255" spans="1:10">
      <c r="A1255" t="str">
        <f t="shared" si="19"/>
        <v>44511IND</v>
      </c>
      <c r="B1255" s="1">
        <v>44511</v>
      </c>
      <c r="C1255">
        <v>21</v>
      </c>
      <c r="D1255" s="2" t="s">
        <v>1181</v>
      </c>
      <c r="E1255">
        <v>1.052</v>
      </c>
      <c r="F1255">
        <v>1.016</v>
      </c>
      <c r="G1255">
        <v>0.91900000000000004</v>
      </c>
      <c r="H1255">
        <v>1.0069999999999999</v>
      </c>
      <c r="I1255">
        <v>1.089</v>
      </c>
      <c r="J1255">
        <v>1.091</v>
      </c>
    </row>
    <row r="1256" spans="1:10">
      <c r="A1256" t="str">
        <f t="shared" si="19"/>
        <v>44512IND</v>
      </c>
      <c r="B1256" s="1">
        <v>44512</v>
      </c>
      <c r="C1256">
        <v>20</v>
      </c>
      <c r="D1256" s="2" t="s">
        <v>1181</v>
      </c>
      <c r="E1256">
        <v>1.054</v>
      </c>
      <c r="F1256">
        <v>1.044</v>
      </c>
      <c r="G1256">
        <v>1.0820000000000001</v>
      </c>
      <c r="H1256">
        <v>1.0069999999999999</v>
      </c>
      <c r="I1256">
        <v>1.0880000000000001</v>
      </c>
      <c r="J1256">
        <v>1.091</v>
      </c>
    </row>
    <row r="1257" spans="1:10">
      <c r="A1257" t="str">
        <f t="shared" si="19"/>
        <v>44513IND</v>
      </c>
      <c r="B1257" s="1">
        <v>44513</v>
      </c>
      <c r="C1257">
        <v>17</v>
      </c>
      <c r="D1257" s="2" t="s">
        <v>1181</v>
      </c>
      <c r="E1257">
        <v>1.05</v>
      </c>
      <c r="F1257">
        <v>0.995</v>
      </c>
      <c r="G1257">
        <v>0.99</v>
      </c>
      <c r="H1257">
        <v>1.0069999999999999</v>
      </c>
      <c r="I1257">
        <v>1.0760000000000001</v>
      </c>
      <c r="J1257">
        <v>1.091</v>
      </c>
    </row>
    <row r="1258" spans="1:10">
      <c r="A1258" t="str">
        <f t="shared" si="19"/>
        <v>44514IND</v>
      </c>
      <c r="B1258" s="1">
        <v>44514</v>
      </c>
      <c r="C1258">
        <v>19</v>
      </c>
      <c r="D1258" s="2" t="s">
        <v>1181</v>
      </c>
      <c r="E1258">
        <v>1.05</v>
      </c>
      <c r="F1258">
        <v>0.995</v>
      </c>
      <c r="G1258">
        <v>0.99</v>
      </c>
      <c r="H1258">
        <v>1.0069999999999999</v>
      </c>
      <c r="I1258">
        <v>1.0760000000000001</v>
      </c>
      <c r="J1258">
        <v>1.091</v>
      </c>
    </row>
    <row r="1259" spans="1:10">
      <c r="A1259" t="str">
        <f t="shared" si="19"/>
        <v>44515IND</v>
      </c>
      <c r="B1259" s="1">
        <v>44515</v>
      </c>
      <c r="C1259">
        <v>21</v>
      </c>
      <c r="D1259" s="2" t="s">
        <v>1181</v>
      </c>
      <c r="E1259">
        <v>1.0569999999999999</v>
      </c>
      <c r="F1259">
        <v>1.0740000000000001</v>
      </c>
      <c r="G1259">
        <v>1.1539999999999999</v>
      </c>
      <c r="H1259">
        <v>1.03</v>
      </c>
      <c r="I1259">
        <v>1.0760000000000001</v>
      </c>
      <c r="J1259">
        <v>1.091</v>
      </c>
    </row>
    <row r="1260" spans="1:10">
      <c r="A1260" t="str">
        <f t="shared" si="19"/>
        <v>44516IND</v>
      </c>
      <c r="B1260" s="1">
        <v>44516</v>
      </c>
      <c r="C1260">
        <v>19</v>
      </c>
      <c r="D1260" s="2" t="s">
        <v>1181</v>
      </c>
      <c r="E1260">
        <v>1.0569999999999999</v>
      </c>
      <c r="F1260">
        <v>1.0740000000000001</v>
      </c>
      <c r="G1260">
        <v>1.1539999999999999</v>
      </c>
      <c r="H1260">
        <v>1.03</v>
      </c>
      <c r="I1260">
        <v>1.0760000000000001</v>
      </c>
      <c r="J1260">
        <v>1.091</v>
      </c>
    </row>
    <row r="1261" spans="1:10">
      <c r="A1261" t="str">
        <f t="shared" si="19"/>
        <v>44517IND</v>
      </c>
      <c r="B1261" s="1">
        <v>44517</v>
      </c>
      <c r="C1261">
        <v>16</v>
      </c>
      <c r="D1261" s="2" t="s">
        <v>1181</v>
      </c>
      <c r="E1261">
        <v>1.052</v>
      </c>
      <c r="F1261">
        <v>1.0409999999999999</v>
      </c>
      <c r="G1261">
        <v>0.97699999999999998</v>
      </c>
      <c r="H1261">
        <v>1.03</v>
      </c>
      <c r="I1261">
        <v>1.0660000000000001</v>
      </c>
      <c r="J1261">
        <v>1.091</v>
      </c>
    </row>
    <row r="1262" spans="1:10">
      <c r="A1262" t="str">
        <f t="shared" si="19"/>
        <v>44518IND</v>
      </c>
      <c r="B1262" s="1">
        <v>44518</v>
      </c>
      <c r="C1262">
        <v>16</v>
      </c>
      <c r="D1262" s="2" t="s">
        <v>1181</v>
      </c>
      <c r="E1262">
        <v>1.052</v>
      </c>
      <c r="F1262">
        <v>1.0409999999999999</v>
      </c>
      <c r="G1262">
        <v>0.97699999999999998</v>
      </c>
      <c r="H1262">
        <v>1.03</v>
      </c>
      <c r="I1262">
        <v>1.0660000000000001</v>
      </c>
      <c r="J1262">
        <v>1.091</v>
      </c>
    </row>
    <row r="1263" spans="1:10">
      <c r="A1263" t="str">
        <f t="shared" si="19"/>
        <v>44519IND</v>
      </c>
      <c r="B1263" s="1">
        <v>44519</v>
      </c>
      <c r="C1263">
        <v>15</v>
      </c>
      <c r="D1263" s="2" t="s">
        <v>1181</v>
      </c>
      <c r="E1263">
        <v>1.048</v>
      </c>
      <c r="F1263">
        <v>1.0389999999999999</v>
      </c>
      <c r="G1263">
        <v>0.98299999999999998</v>
      </c>
      <c r="H1263">
        <v>1.03</v>
      </c>
      <c r="I1263">
        <v>1.0580000000000001</v>
      </c>
      <c r="J1263">
        <v>1.091</v>
      </c>
    </row>
    <row r="1264" spans="1:10">
      <c r="A1264" t="str">
        <f t="shared" si="19"/>
        <v>44520IND</v>
      </c>
      <c r="B1264" s="1">
        <v>44520</v>
      </c>
      <c r="C1264">
        <v>14</v>
      </c>
      <c r="D1264" s="2" t="s">
        <v>1181</v>
      </c>
      <c r="E1264">
        <v>1.048</v>
      </c>
      <c r="F1264">
        <v>1.0389999999999999</v>
      </c>
      <c r="G1264">
        <v>0.98299999999999998</v>
      </c>
      <c r="H1264">
        <v>1.03</v>
      </c>
      <c r="I1264">
        <v>1.0580000000000001</v>
      </c>
      <c r="J1264">
        <v>1.091</v>
      </c>
    </row>
    <row r="1265" spans="1:10">
      <c r="A1265" t="str">
        <f t="shared" si="19"/>
        <v>44521IND</v>
      </c>
      <c r="B1265" s="1">
        <v>44521</v>
      </c>
      <c r="C1265">
        <v>16</v>
      </c>
      <c r="D1265" s="2" t="s">
        <v>1181</v>
      </c>
      <c r="E1265">
        <v>1.054</v>
      </c>
      <c r="F1265">
        <v>1.04</v>
      </c>
      <c r="G1265">
        <v>1.1499999999999999</v>
      </c>
      <c r="H1265">
        <v>1.03</v>
      </c>
      <c r="I1265">
        <v>1.0669999999999999</v>
      </c>
      <c r="J1265">
        <v>1.091</v>
      </c>
    </row>
    <row r="1266" spans="1:10">
      <c r="A1266" t="str">
        <f t="shared" si="19"/>
        <v>44522IND</v>
      </c>
      <c r="B1266" s="1">
        <v>44522</v>
      </c>
      <c r="C1266">
        <v>14</v>
      </c>
      <c r="D1266" s="2" t="s">
        <v>1181</v>
      </c>
      <c r="E1266">
        <v>1.046</v>
      </c>
      <c r="F1266">
        <v>1.0189999999999999</v>
      </c>
      <c r="G1266">
        <v>0.91900000000000004</v>
      </c>
      <c r="H1266">
        <v>1.0149999999999999</v>
      </c>
      <c r="I1266">
        <v>1.0669999999999999</v>
      </c>
      <c r="J1266">
        <v>1.091</v>
      </c>
    </row>
    <row r="1267" spans="1:10">
      <c r="A1267" t="str">
        <f t="shared" si="19"/>
        <v>44523IND</v>
      </c>
      <c r="B1267" s="1">
        <v>44523</v>
      </c>
      <c r="C1267">
        <v>14</v>
      </c>
      <c r="D1267" s="2" t="s">
        <v>1181</v>
      </c>
      <c r="E1267">
        <v>1.046</v>
      </c>
      <c r="F1267">
        <v>1.0189999999999999</v>
      </c>
      <c r="G1267">
        <v>0.91900000000000004</v>
      </c>
      <c r="H1267">
        <v>1.0149999999999999</v>
      </c>
      <c r="I1267">
        <v>1.0669999999999999</v>
      </c>
      <c r="J1267">
        <v>1.091</v>
      </c>
    </row>
    <row r="1268" spans="1:10">
      <c r="A1268" t="str">
        <f t="shared" si="19"/>
        <v>44524IND</v>
      </c>
      <c r="B1268" s="1">
        <v>44524</v>
      </c>
      <c r="C1268">
        <v>13</v>
      </c>
      <c r="D1268" s="2" t="s">
        <v>1181</v>
      </c>
      <c r="E1268">
        <v>1.0329999999999999</v>
      </c>
      <c r="F1268">
        <v>0.95499999999999996</v>
      </c>
      <c r="G1268">
        <v>0.78300000000000003</v>
      </c>
      <c r="H1268">
        <v>1.0149999999999999</v>
      </c>
      <c r="I1268">
        <v>1.044</v>
      </c>
      <c r="J1268">
        <v>1.091</v>
      </c>
    </row>
    <row r="1269" spans="1:10">
      <c r="A1269" t="str">
        <f t="shared" si="19"/>
        <v>44525IND</v>
      </c>
      <c r="B1269" s="1">
        <v>44525</v>
      </c>
      <c r="C1269">
        <v>12</v>
      </c>
      <c r="D1269" s="2" t="s">
        <v>1181</v>
      </c>
      <c r="E1269">
        <v>1.0329999999999999</v>
      </c>
      <c r="F1269">
        <v>0.95499999999999996</v>
      </c>
      <c r="G1269">
        <v>0.78300000000000003</v>
      </c>
      <c r="H1269">
        <v>1.0149999999999999</v>
      </c>
      <c r="I1269">
        <v>1.044</v>
      </c>
      <c r="J1269">
        <v>1.091</v>
      </c>
    </row>
    <row r="1270" spans="1:10">
      <c r="A1270" t="str">
        <f t="shared" si="19"/>
        <v>44526IND</v>
      </c>
      <c r="B1270" s="1">
        <v>44526</v>
      </c>
      <c r="C1270">
        <v>13</v>
      </c>
      <c r="D1270" s="2" t="s">
        <v>1181</v>
      </c>
      <c r="E1270">
        <v>1.0369999999999999</v>
      </c>
      <c r="F1270">
        <v>0.94299999999999995</v>
      </c>
      <c r="G1270">
        <v>1.1060000000000001</v>
      </c>
      <c r="H1270">
        <v>1.0269999999999999</v>
      </c>
      <c r="I1270">
        <v>1.044</v>
      </c>
      <c r="J1270">
        <v>1.091</v>
      </c>
    </row>
    <row r="1271" spans="1:10">
      <c r="A1271" t="str">
        <f t="shared" si="19"/>
        <v>44527IND</v>
      </c>
      <c r="B1271" s="1">
        <v>44527</v>
      </c>
      <c r="C1271">
        <v>13</v>
      </c>
      <c r="D1271" s="2" t="s">
        <v>1181</v>
      </c>
      <c r="E1271">
        <v>1.0369999999999999</v>
      </c>
      <c r="F1271">
        <v>0.94299999999999995</v>
      </c>
      <c r="G1271">
        <v>1.1060000000000001</v>
      </c>
      <c r="H1271">
        <v>1.0269999999999999</v>
      </c>
      <c r="I1271">
        <v>1.044</v>
      </c>
      <c r="J1271">
        <v>1.091</v>
      </c>
    </row>
    <row r="1272" spans="1:10">
      <c r="A1272" t="str">
        <f t="shared" si="19"/>
        <v>44528IND</v>
      </c>
      <c r="B1272" s="1">
        <v>44528</v>
      </c>
      <c r="C1272">
        <v>13</v>
      </c>
      <c r="D1272" s="2" t="s">
        <v>1181</v>
      </c>
      <c r="E1272">
        <v>1.0349999999999999</v>
      </c>
      <c r="F1272">
        <v>0.96699999999999997</v>
      </c>
      <c r="G1272">
        <v>0.99099999999999999</v>
      </c>
      <c r="H1272">
        <v>1.0229999999999999</v>
      </c>
      <c r="I1272">
        <v>1.044</v>
      </c>
      <c r="J1272">
        <v>1.091</v>
      </c>
    </row>
    <row r="1273" spans="1:10">
      <c r="A1273" t="str">
        <f t="shared" si="19"/>
        <v>44529IND</v>
      </c>
      <c r="B1273" s="1">
        <v>44529</v>
      </c>
      <c r="C1273">
        <v>12</v>
      </c>
      <c r="D1273" s="2" t="s">
        <v>1181</v>
      </c>
      <c r="E1273">
        <v>1.0349999999999999</v>
      </c>
      <c r="F1273">
        <v>0.96699999999999997</v>
      </c>
      <c r="G1273">
        <v>0.99099999999999999</v>
      </c>
      <c r="H1273">
        <v>1.0229999999999999</v>
      </c>
      <c r="I1273">
        <v>1.044</v>
      </c>
      <c r="J1273">
        <v>1.091</v>
      </c>
    </row>
    <row r="1274" spans="1:10">
      <c r="A1274" t="str">
        <f t="shared" si="19"/>
        <v>44530IND</v>
      </c>
      <c r="B1274" s="1">
        <v>44530</v>
      </c>
      <c r="C1274">
        <v>13</v>
      </c>
      <c r="D1274" s="2" t="s">
        <v>1181</v>
      </c>
      <c r="E1274">
        <v>1.0409999999999999</v>
      </c>
      <c r="F1274">
        <v>1.0900000000000001</v>
      </c>
      <c r="G1274">
        <v>1.1679999999999999</v>
      </c>
      <c r="H1274">
        <v>1.0369999999999999</v>
      </c>
      <c r="I1274">
        <v>1.044</v>
      </c>
      <c r="J1274">
        <v>1.091</v>
      </c>
    </row>
    <row r="1275" spans="1:10">
      <c r="A1275" t="str">
        <f t="shared" si="19"/>
        <v>44531IND</v>
      </c>
      <c r="B1275" s="1">
        <v>44531</v>
      </c>
      <c r="C1275">
        <v>12</v>
      </c>
      <c r="D1275" s="2" t="s">
        <v>1181</v>
      </c>
      <c r="E1275">
        <v>1.0369999999999999</v>
      </c>
      <c r="F1275">
        <v>1.0409999999999999</v>
      </c>
      <c r="G1275">
        <v>0.96499999999999997</v>
      </c>
      <c r="H1275">
        <v>1.0369999999999999</v>
      </c>
      <c r="I1275">
        <v>1.038</v>
      </c>
      <c r="J1275">
        <v>1.091</v>
      </c>
    </row>
    <row r="1276" spans="1:10">
      <c r="A1276" t="str">
        <f t="shared" si="19"/>
        <v>44532IND</v>
      </c>
      <c r="B1276" s="1">
        <v>44532</v>
      </c>
      <c r="C1276">
        <v>12</v>
      </c>
      <c r="D1276" s="2" t="s">
        <v>1181</v>
      </c>
      <c r="E1276">
        <v>1.0369999999999999</v>
      </c>
      <c r="F1276">
        <v>1.0409999999999999</v>
      </c>
      <c r="G1276">
        <v>0.96499999999999997</v>
      </c>
      <c r="H1276">
        <v>1.0369999999999999</v>
      </c>
      <c r="I1276">
        <v>1.038</v>
      </c>
      <c r="J1276">
        <v>1.091</v>
      </c>
    </row>
    <row r="1277" spans="1:10">
      <c r="A1277" t="str">
        <f t="shared" si="19"/>
        <v>44533IND</v>
      </c>
      <c r="B1277" s="1">
        <v>44533</v>
      </c>
      <c r="C1277">
        <v>12</v>
      </c>
      <c r="D1277" s="2" t="s">
        <v>1181</v>
      </c>
      <c r="E1277">
        <v>1.042</v>
      </c>
      <c r="F1277">
        <v>1.0940000000000001</v>
      </c>
      <c r="G1277">
        <v>1.1559999999999999</v>
      </c>
      <c r="H1277">
        <v>1.048</v>
      </c>
      <c r="I1277">
        <v>1.038</v>
      </c>
      <c r="J1277">
        <v>1.091</v>
      </c>
    </row>
    <row r="1278" spans="1:10">
      <c r="A1278" t="str">
        <f t="shared" si="19"/>
        <v>44534IND</v>
      </c>
      <c r="B1278" s="1">
        <v>44534</v>
      </c>
      <c r="C1278">
        <v>13</v>
      </c>
      <c r="D1278" s="2" t="s">
        <v>1181</v>
      </c>
      <c r="E1278">
        <v>1.042</v>
      </c>
      <c r="F1278">
        <v>1.0940000000000001</v>
      </c>
      <c r="G1278">
        <v>1.1559999999999999</v>
      </c>
      <c r="H1278">
        <v>1.048</v>
      </c>
      <c r="I1278">
        <v>1.038</v>
      </c>
      <c r="J1278">
        <v>1.091</v>
      </c>
    </row>
    <row r="1279" spans="1:10">
      <c r="A1279" t="str">
        <f t="shared" si="19"/>
        <v>44535IND</v>
      </c>
      <c r="B1279" s="1">
        <v>44535</v>
      </c>
      <c r="C1279">
        <v>13</v>
      </c>
      <c r="D1279" s="2" t="s">
        <v>1181</v>
      </c>
      <c r="E1279">
        <v>1.048</v>
      </c>
      <c r="F1279">
        <v>1.1040000000000001</v>
      </c>
      <c r="G1279">
        <v>1.2030000000000001</v>
      </c>
      <c r="H1279">
        <v>1.06</v>
      </c>
      <c r="I1279">
        <v>1.038</v>
      </c>
      <c r="J1279">
        <v>1.091</v>
      </c>
    </row>
    <row r="1280" spans="1:10">
      <c r="A1280" t="str">
        <f t="shared" si="19"/>
        <v>44536IND</v>
      </c>
      <c r="B1280" s="1">
        <v>44536</v>
      </c>
      <c r="C1280">
        <v>13</v>
      </c>
      <c r="D1280" s="2" t="s">
        <v>1181</v>
      </c>
      <c r="E1280">
        <v>1.048</v>
      </c>
      <c r="F1280">
        <v>1.1040000000000001</v>
      </c>
      <c r="G1280">
        <v>1.2030000000000001</v>
      </c>
      <c r="H1280">
        <v>1.06</v>
      </c>
      <c r="I1280">
        <v>1.038</v>
      </c>
      <c r="J1280">
        <v>1.091</v>
      </c>
    </row>
    <row r="1281" spans="1:10">
      <c r="A1281" t="str">
        <f t="shared" si="19"/>
        <v>44537IND</v>
      </c>
      <c r="B1281" s="1">
        <v>44537</v>
      </c>
      <c r="C1281">
        <v>13</v>
      </c>
      <c r="D1281" s="2" t="s">
        <v>1181</v>
      </c>
      <c r="E1281">
        <v>1.048</v>
      </c>
      <c r="F1281">
        <v>1.1040000000000001</v>
      </c>
      <c r="G1281">
        <v>1.2030000000000001</v>
      </c>
      <c r="H1281">
        <v>1.06</v>
      </c>
      <c r="I1281">
        <v>1.038</v>
      </c>
      <c r="J1281">
        <v>1.091</v>
      </c>
    </row>
    <row r="1282" spans="1:10">
      <c r="A1282" t="str">
        <f t="shared" si="19"/>
        <v>44538IND</v>
      </c>
      <c r="B1282" s="1">
        <v>44538</v>
      </c>
      <c r="C1282">
        <v>13</v>
      </c>
      <c r="D1282" s="2" t="s">
        <v>1181</v>
      </c>
      <c r="E1282">
        <v>1.052</v>
      </c>
      <c r="F1282">
        <v>1.173</v>
      </c>
      <c r="G1282">
        <v>1.161</v>
      </c>
      <c r="H1282">
        <v>1.0669999999999999</v>
      </c>
      <c r="I1282">
        <v>1.038</v>
      </c>
      <c r="J1282">
        <v>1.091</v>
      </c>
    </row>
    <row r="1283" spans="1:10">
      <c r="A1283" t="str">
        <f t="shared" ref="A1283:A1346" si="20">_xlfn.CONCAT(B1283,D1283)</f>
        <v>44539IND</v>
      </c>
      <c r="B1283" s="1">
        <v>44539</v>
      </c>
      <c r="C1283">
        <v>13</v>
      </c>
      <c r="D1283" s="2" t="s">
        <v>1181</v>
      </c>
      <c r="E1283">
        <v>1.052</v>
      </c>
      <c r="F1283">
        <v>1.173</v>
      </c>
      <c r="G1283">
        <v>1.161</v>
      </c>
      <c r="H1283">
        <v>1.0669999999999999</v>
      </c>
      <c r="I1283">
        <v>1.038</v>
      </c>
      <c r="J1283">
        <v>1.091</v>
      </c>
    </row>
    <row r="1284" spans="1:10">
      <c r="A1284" t="str">
        <f t="shared" si="20"/>
        <v>44540IND</v>
      </c>
      <c r="B1284" s="1">
        <v>44540</v>
      </c>
      <c r="C1284">
        <v>13</v>
      </c>
      <c r="D1284" s="2" t="s">
        <v>1181</v>
      </c>
      <c r="E1284">
        <v>1.0509999999999999</v>
      </c>
      <c r="F1284">
        <v>1.1279999999999999</v>
      </c>
      <c r="G1284">
        <v>1.026</v>
      </c>
      <c r="H1284">
        <v>1.0640000000000001</v>
      </c>
      <c r="I1284">
        <v>1.038</v>
      </c>
      <c r="J1284">
        <v>1.091</v>
      </c>
    </row>
    <row r="1285" spans="1:10">
      <c r="A1285" t="str">
        <f t="shared" si="20"/>
        <v>44541IND</v>
      </c>
      <c r="B1285" s="1">
        <v>44541</v>
      </c>
      <c r="C1285">
        <v>12</v>
      </c>
      <c r="D1285" s="2" t="s">
        <v>1181</v>
      </c>
      <c r="E1285">
        <v>1.0509999999999999</v>
      </c>
      <c r="F1285">
        <v>1.1279999999999999</v>
      </c>
      <c r="G1285">
        <v>1.026</v>
      </c>
      <c r="H1285">
        <v>1.0640000000000001</v>
      </c>
      <c r="I1285">
        <v>1.038</v>
      </c>
      <c r="J1285">
        <v>1.091</v>
      </c>
    </row>
    <row r="1286" spans="1:10">
      <c r="A1286" t="str">
        <f t="shared" si="20"/>
        <v>44542IND</v>
      </c>
      <c r="B1286" s="1">
        <v>44542</v>
      </c>
      <c r="C1286">
        <v>12</v>
      </c>
      <c r="D1286" s="2" t="s">
        <v>1181</v>
      </c>
      <c r="E1286">
        <v>1.05</v>
      </c>
      <c r="F1286">
        <v>1.0649999999999999</v>
      </c>
      <c r="G1286">
        <v>1.0089999999999999</v>
      </c>
      <c r="H1286">
        <v>1.0609999999999999</v>
      </c>
      <c r="I1286">
        <v>1.038</v>
      </c>
      <c r="J1286">
        <v>1.091</v>
      </c>
    </row>
    <row r="1287" spans="1:10">
      <c r="A1287" t="str">
        <f t="shared" si="20"/>
        <v>44543IND</v>
      </c>
      <c r="B1287" s="1">
        <v>44543</v>
      </c>
      <c r="C1287">
        <v>12</v>
      </c>
      <c r="D1287" s="2" t="s">
        <v>1181</v>
      </c>
      <c r="E1287">
        <v>1.05</v>
      </c>
      <c r="F1287">
        <v>1.0649999999999999</v>
      </c>
      <c r="G1287">
        <v>1.0089999999999999</v>
      </c>
      <c r="H1287">
        <v>1.0609999999999999</v>
      </c>
      <c r="I1287">
        <v>1.038</v>
      </c>
      <c r="J1287">
        <v>1.091</v>
      </c>
    </row>
    <row r="1288" spans="1:10">
      <c r="A1288" t="str">
        <f t="shared" si="20"/>
        <v>44544IND</v>
      </c>
      <c r="B1288" s="1">
        <v>44544</v>
      </c>
      <c r="C1288">
        <v>12</v>
      </c>
      <c r="D1288" s="2" t="s">
        <v>1181</v>
      </c>
      <c r="E1288">
        <v>1.05</v>
      </c>
      <c r="F1288">
        <v>1.0649999999999999</v>
      </c>
      <c r="G1288">
        <v>1.0089999999999999</v>
      </c>
      <c r="H1288">
        <v>1.0609999999999999</v>
      </c>
      <c r="I1288">
        <v>1.038</v>
      </c>
      <c r="J1288">
        <v>1.091</v>
      </c>
    </row>
    <row r="1289" spans="1:10">
      <c r="A1289" t="str">
        <f t="shared" si="20"/>
        <v>44545IND</v>
      </c>
      <c r="B1289" s="1">
        <v>44545</v>
      </c>
      <c r="C1289">
        <v>12</v>
      </c>
      <c r="D1289" s="2" t="s">
        <v>1181</v>
      </c>
      <c r="E1289">
        <v>1.0489999999999999</v>
      </c>
      <c r="F1289">
        <v>1.0209999999999999</v>
      </c>
      <c r="G1289">
        <v>1.028</v>
      </c>
      <c r="H1289">
        <v>1.0589999999999999</v>
      </c>
      <c r="I1289">
        <v>1.038</v>
      </c>
      <c r="J1289">
        <v>1.091</v>
      </c>
    </row>
    <row r="1290" spans="1:10">
      <c r="A1290" t="str">
        <f t="shared" si="20"/>
        <v>44546IND</v>
      </c>
      <c r="B1290" s="1">
        <v>44546</v>
      </c>
      <c r="C1290">
        <v>12</v>
      </c>
      <c r="D1290" s="2" t="s">
        <v>1181</v>
      </c>
      <c r="E1290">
        <v>1.0489999999999999</v>
      </c>
      <c r="F1290">
        <v>1.0209999999999999</v>
      </c>
      <c r="G1290">
        <v>1.028</v>
      </c>
      <c r="H1290">
        <v>1.0589999999999999</v>
      </c>
      <c r="I1290">
        <v>1.038</v>
      </c>
      <c r="J1290">
        <v>1.091</v>
      </c>
    </row>
    <row r="1291" spans="1:10">
      <c r="A1291" t="str">
        <f t="shared" si="20"/>
        <v>44547IND</v>
      </c>
      <c r="B1291" s="1">
        <v>44547</v>
      </c>
      <c r="C1291">
        <v>13</v>
      </c>
      <c r="D1291" s="2" t="s">
        <v>1181</v>
      </c>
      <c r="E1291">
        <v>1.0529999999999999</v>
      </c>
      <c r="F1291">
        <v>1.075</v>
      </c>
      <c r="G1291">
        <v>1.1850000000000001</v>
      </c>
      <c r="H1291">
        <v>1.0589999999999999</v>
      </c>
      <c r="I1291">
        <v>1.048</v>
      </c>
      <c r="J1291">
        <v>1.091</v>
      </c>
    </row>
    <row r="1292" spans="1:10">
      <c r="A1292" t="str">
        <f t="shared" si="20"/>
        <v>44548IND</v>
      </c>
      <c r="B1292" s="1">
        <v>44548</v>
      </c>
      <c r="C1292">
        <v>14</v>
      </c>
      <c r="D1292" s="2" t="s">
        <v>1181</v>
      </c>
      <c r="E1292">
        <v>1.0549999999999999</v>
      </c>
      <c r="F1292">
        <v>1.1020000000000001</v>
      </c>
      <c r="G1292">
        <v>1.0940000000000001</v>
      </c>
      <c r="H1292">
        <v>1.0609999999999999</v>
      </c>
      <c r="I1292">
        <v>1.048</v>
      </c>
      <c r="J1292">
        <v>1.091</v>
      </c>
    </row>
    <row r="1293" spans="1:10">
      <c r="A1293" t="str">
        <f t="shared" si="20"/>
        <v>44549IND</v>
      </c>
      <c r="B1293" s="1">
        <v>44549</v>
      </c>
      <c r="C1293">
        <v>14</v>
      </c>
      <c r="D1293" s="2" t="s">
        <v>1181</v>
      </c>
      <c r="E1293">
        <v>1.0549999999999999</v>
      </c>
      <c r="F1293">
        <v>1.1020000000000001</v>
      </c>
      <c r="G1293">
        <v>1.0940000000000001</v>
      </c>
      <c r="H1293">
        <v>1.0609999999999999</v>
      </c>
      <c r="I1293">
        <v>1.048</v>
      </c>
      <c r="J1293">
        <v>1.091</v>
      </c>
    </row>
    <row r="1294" spans="1:10">
      <c r="A1294" t="str">
        <f t="shared" si="20"/>
        <v>44550IND</v>
      </c>
      <c r="B1294" s="1">
        <v>44550</v>
      </c>
      <c r="C1294">
        <v>14</v>
      </c>
      <c r="D1294" s="2" t="s">
        <v>1181</v>
      </c>
      <c r="E1294">
        <v>1.0549999999999999</v>
      </c>
      <c r="F1294">
        <v>1.1020000000000001</v>
      </c>
      <c r="G1294">
        <v>1.0940000000000001</v>
      </c>
      <c r="H1294">
        <v>1.0609999999999999</v>
      </c>
      <c r="I1294">
        <v>1.048</v>
      </c>
      <c r="J1294">
        <v>1.091</v>
      </c>
    </row>
    <row r="1295" spans="1:10">
      <c r="A1295" t="str">
        <f t="shared" si="20"/>
        <v>44551IND</v>
      </c>
      <c r="B1295" s="1">
        <v>44551</v>
      </c>
      <c r="C1295">
        <v>13</v>
      </c>
      <c r="D1295" s="2" t="s">
        <v>1181</v>
      </c>
      <c r="E1295">
        <v>1.0549999999999999</v>
      </c>
      <c r="F1295">
        <v>1.1020000000000001</v>
      </c>
      <c r="G1295">
        <v>1.0940000000000001</v>
      </c>
      <c r="H1295">
        <v>1.0609999999999999</v>
      </c>
      <c r="I1295">
        <v>1.048</v>
      </c>
      <c r="J1295">
        <v>1.091</v>
      </c>
    </row>
    <row r="1296" spans="1:10">
      <c r="A1296" t="str">
        <f t="shared" si="20"/>
        <v>44552IND</v>
      </c>
      <c r="B1296" s="1">
        <v>44552</v>
      </c>
      <c r="C1296">
        <v>14</v>
      </c>
      <c r="D1296" s="2" t="s">
        <v>1181</v>
      </c>
      <c r="E1296">
        <v>1.0549999999999999</v>
      </c>
      <c r="F1296">
        <v>1.1020000000000001</v>
      </c>
      <c r="G1296">
        <v>1.0940000000000001</v>
      </c>
      <c r="H1296">
        <v>1.0609999999999999</v>
      </c>
      <c r="I1296">
        <v>1.048</v>
      </c>
      <c r="J1296">
        <v>1.091</v>
      </c>
    </row>
    <row r="1297" spans="1:10">
      <c r="A1297" t="str">
        <f t="shared" si="20"/>
        <v>44553IND</v>
      </c>
      <c r="B1297" s="1">
        <v>44553</v>
      </c>
      <c r="C1297">
        <v>16</v>
      </c>
      <c r="D1297" s="2" t="s">
        <v>1181</v>
      </c>
      <c r="E1297">
        <v>1.0609999999999999</v>
      </c>
      <c r="F1297">
        <v>1.18</v>
      </c>
      <c r="G1297">
        <v>1.266</v>
      </c>
      <c r="H1297">
        <v>1.0609999999999999</v>
      </c>
      <c r="I1297">
        <v>1.0620000000000001</v>
      </c>
      <c r="J1297">
        <v>1.091</v>
      </c>
    </row>
    <row r="1298" spans="1:10">
      <c r="A1298" t="str">
        <f t="shared" si="20"/>
        <v>44554IND</v>
      </c>
      <c r="B1298" s="1">
        <v>44554</v>
      </c>
      <c r="C1298">
        <v>16</v>
      </c>
      <c r="D1298" s="2" t="s">
        <v>1181</v>
      </c>
      <c r="E1298">
        <v>1.0609999999999999</v>
      </c>
      <c r="F1298">
        <v>1.18</v>
      </c>
      <c r="G1298">
        <v>1.266</v>
      </c>
      <c r="H1298">
        <v>1.0609999999999999</v>
      </c>
      <c r="I1298">
        <v>1.0620000000000001</v>
      </c>
      <c r="J1298">
        <v>1.091</v>
      </c>
    </row>
    <row r="1299" spans="1:10">
      <c r="A1299" t="str">
        <f t="shared" si="20"/>
        <v>44555IND</v>
      </c>
      <c r="B1299" s="1">
        <v>44555</v>
      </c>
      <c r="C1299">
        <v>16</v>
      </c>
      <c r="D1299" s="2" t="s">
        <v>1181</v>
      </c>
      <c r="E1299">
        <v>1.0620000000000001</v>
      </c>
      <c r="F1299">
        <v>1.1499999999999999</v>
      </c>
      <c r="G1299">
        <v>1.091</v>
      </c>
      <c r="H1299">
        <v>1.0620000000000001</v>
      </c>
      <c r="I1299">
        <v>1.0620000000000001</v>
      </c>
      <c r="J1299">
        <v>1.091</v>
      </c>
    </row>
    <row r="1300" spans="1:10">
      <c r="A1300" t="str">
        <f t="shared" si="20"/>
        <v>44556IND</v>
      </c>
      <c r="B1300" s="1">
        <v>44556</v>
      </c>
      <c r="C1300">
        <v>16</v>
      </c>
      <c r="D1300" s="2" t="s">
        <v>1181</v>
      </c>
      <c r="E1300">
        <v>1.0620000000000001</v>
      </c>
      <c r="F1300">
        <v>1.1499999999999999</v>
      </c>
      <c r="G1300">
        <v>1.091</v>
      </c>
      <c r="H1300">
        <v>1.0620000000000001</v>
      </c>
      <c r="I1300">
        <v>1.0620000000000001</v>
      </c>
      <c r="J1300">
        <v>1.091</v>
      </c>
    </row>
    <row r="1301" spans="1:10">
      <c r="A1301" t="str">
        <f t="shared" si="20"/>
        <v>44557IND</v>
      </c>
      <c r="B1301" s="1">
        <v>44557</v>
      </c>
      <c r="C1301">
        <v>16</v>
      </c>
      <c r="D1301" s="2" t="s">
        <v>1181</v>
      </c>
      <c r="E1301">
        <v>1.0620000000000001</v>
      </c>
      <c r="F1301">
        <v>1.1499999999999999</v>
      </c>
      <c r="G1301">
        <v>1.091</v>
      </c>
      <c r="H1301">
        <v>1.0620000000000001</v>
      </c>
      <c r="I1301">
        <v>1.0620000000000001</v>
      </c>
      <c r="J1301">
        <v>1.091</v>
      </c>
    </row>
    <row r="1302" spans="1:10">
      <c r="A1302" t="str">
        <f t="shared" si="20"/>
        <v>44558IND</v>
      </c>
      <c r="B1302" s="1">
        <v>44558</v>
      </c>
      <c r="C1302">
        <v>17</v>
      </c>
      <c r="D1302" s="2" t="s">
        <v>1181</v>
      </c>
      <c r="E1302">
        <v>1.0640000000000001</v>
      </c>
      <c r="F1302">
        <v>1.165</v>
      </c>
      <c r="G1302">
        <v>1.139</v>
      </c>
      <c r="H1302">
        <v>1.0620000000000001</v>
      </c>
      <c r="I1302">
        <v>1.0660000000000001</v>
      </c>
      <c r="J1302">
        <v>1.091</v>
      </c>
    </row>
    <row r="1303" spans="1:10">
      <c r="A1303" t="str">
        <f t="shared" si="20"/>
        <v>44559IND</v>
      </c>
      <c r="B1303" s="1">
        <v>44559</v>
      </c>
      <c r="C1303">
        <v>17</v>
      </c>
      <c r="D1303" s="2" t="s">
        <v>1181</v>
      </c>
      <c r="E1303">
        <v>1.0640000000000001</v>
      </c>
      <c r="F1303">
        <v>1.165</v>
      </c>
      <c r="G1303">
        <v>1.139</v>
      </c>
      <c r="H1303">
        <v>1.0620000000000001</v>
      </c>
      <c r="I1303">
        <v>1.0660000000000001</v>
      </c>
      <c r="J1303">
        <v>1.091</v>
      </c>
    </row>
    <row r="1304" spans="1:10">
      <c r="A1304" t="str">
        <f t="shared" si="20"/>
        <v>44560IND</v>
      </c>
      <c r="B1304" s="1">
        <v>44560</v>
      </c>
      <c r="C1304">
        <v>18</v>
      </c>
      <c r="D1304" s="2" t="s">
        <v>1181</v>
      </c>
      <c r="E1304">
        <v>1.0640000000000001</v>
      </c>
      <c r="F1304">
        <v>1.165</v>
      </c>
      <c r="G1304">
        <v>1.139</v>
      </c>
      <c r="H1304">
        <v>1.0620000000000001</v>
      </c>
      <c r="I1304">
        <v>1.0660000000000001</v>
      </c>
      <c r="J1304">
        <v>1.091</v>
      </c>
    </row>
    <row r="1305" spans="1:10">
      <c r="A1305" t="str">
        <f t="shared" si="20"/>
        <v>44561IND</v>
      </c>
      <c r="B1305" s="1">
        <v>44561</v>
      </c>
      <c r="C1305">
        <v>18</v>
      </c>
      <c r="D1305" s="2" t="s">
        <v>1181</v>
      </c>
      <c r="E1305">
        <v>1.0649999999999999</v>
      </c>
      <c r="F1305">
        <v>1.1040000000000001</v>
      </c>
      <c r="G1305">
        <v>1.0840000000000001</v>
      </c>
      <c r="H1305">
        <v>1.0640000000000001</v>
      </c>
      <c r="I1305">
        <v>1.0660000000000001</v>
      </c>
      <c r="J1305">
        <v>1.091</v>
      </c>
    </row>
    <row r="1306" spans="1:10">
      <c r="A1306" t="str">
        <f t="shared" si="20"/>
        <v>44562IND</v>
      </c>
      <c r="B1306" s="1">
        <v>44562</v>
      </c>
      <c r="C1306">
        <v>18</v>
      </c>
      <c r="D1306" s="2" t="s">
        <v>1181</v>
      </c>
      <c r="E1306">
        <v>1.0649999999999999</v>
      </c>
      <c r="F1306">
        <v>1.1040000000000001</v>
      </c>
      <c r="G1306">
        <v>1.0840000000000001</v>
      </c>
      <c r="H1306">
        <v>1.0640000000000001</v>
      </c>
      <c r="I1306">
        <v>1.0660000000000001</v>
      </c>
      <c r="J1306">
        <v>1.091</v>
      </c>
    </row>
    <row r="1307" spans="1:10">
      <c r="A1307" t="str">
        <f t="shared" si="20"/>
        <v>44563IND</v>
      </c>
      <c r="B1307" s="1">
        <v>44563</v>
      </c>
      <c r="C1307">
        <v>19</v>
      </c>
      <c r="D1307" s="2" t="s">
        <v>1181</v>
      </c>
      <c r="E1307">
        <v>1.0640000000000001</v>
      </c>
      <c r="F1307">
        <v>1.0860000000000001</v>
      </c>
      <c r="G1307">
        <v>1.038</v>
      </c>
      <c r="H1307">
        <v>1.0620000000000001</v>
      </c>
      <c r="I1307">
        <v>1.0660000000000001</v>
      </c>
      <c r="J1307">
        <v>1.091</v>
      </c>
    </row>
    <row r="1308" spans="1:10">
      <c r="A1308" t="str">
        <f t="shared" si="20"/>
        <v>44564IND</v>
      </c>
      <c r="B1308" s="1">
        <v>44564</v>
      </c>
      <c r="C1308">
        <v>19</v>
      </c>
      <c r="D1308" s="2" t="s">
        <v>1181</v>
      </c>
      <c r="E1308">
        <v>1.0640000000000001</v>
      </c>
      <c r="F1308">
        <v>1.0860000000000001</v>
      </c>
      <c r="G1308">
        <v>1.038</v>
      </c>
      <c r="H1308">
        <v>1.0620000000000001</v>
      </c>
      <c r="I1308">
        <v>1.0660000000000001</v>
      </c>
      <c r="J1308">
        <v>1.091</v>
      </c>
    </row>
    <row r="1309" spans="1:10">
      <c r="A1309" t="str">
        <f t="shared" si="20"/>
        <v>44565IND</v>
      </c>
      <c r="B1309" s="1">
        <v>44565</v>
      </c>
      <c r="C1309">
        <v>19</v>
      </c>
      <c r="D1309" s="2" t="s">
        <v>1181</v>
      </c>
      <c r="E1309">
        <v>1.0649999999999999</v>
      </c>
      <c r="F1309">
        <v>1.0760000000000001</v>
      </c>
      <c r="G1309">
        <v>1.1080000000000001</v>
      </c>
      <c r="H1309">
        <v>1.0620000000000001</v>
      </c>
      <c r="I1309">
        <v>1.069</v>
      </c>
      <c r="J1309">
        <v>1.091</v>
      </c>
    </row>
    <row r="1310" spans="1:10">
      <c r="A1310" t="str">
        <f t="shared" si="20"/>
        <v>44566IND</v>
      </c>
      <c r="B1310" s="1">
        <v>44566</v>
      </c>
      <c r="C1310">
        <v>19</v>
      </c>
      <c r="D1310" s="2" t="s">
        <v>1181</v>
      </c>
      <c r="E1310">
        <v>1.0649999999999999</v>
      </c>
      <c r="F1310">
        <v>1.0760000000000001</v>
      </c>
      <c r="G1310">
        <v>1.1080000000000001</v>
      </c>
      <c r="H1310">
        <v>1.0620000000000001</v>
      </c>
      <c r="I1310">
        <v>1.069</v>
      </c>
      <c r="J1310">
        <v>1.091</v>
      </c>
    </row>
    <row r="1311" spans="1:10">
      <c r="A1311" t="str">
        <f t="shared" si="20"/>
        <v>44567IND</v>
      </c>
      <c r="B1311" s="1">
        <v>44567</v>
      </c>
      <c r="C1311">
        <v>21</v>
      </c>
      <c r="D1311" s="2" t="s">
        <v>1181</v>
      </c>
      <c r="E1311">
        <v>1.0669999999999999</v>
      </c>
      <c r="F1311">
        <v>1.091</v>
      </c>
      <c r="G1311">
        <v>1.1339999999999999</v>
      </c>
      <c r="H1311">
        <v>1.0620000000000001</v>
      </c>
      <c r="I1311">
        <v>1.0720000000000001</v>
      </c>
      <c r="J1311">
        <v>1.091</v>
      </c>
    </row>
    <row r="1312" spans="1:10">
      <c r="A1312" t="str">
        <f t="shared" si="20"/>
        <v>44568IND</v>
      </c>
      <c r="B1312" s="1">
        <v>44568</v>
      </c>
      <c r="C1312">
        <v>21</v>
      </c>
      <c r="D1312" s="2" t="s">
        <v>1181</v>
      </c>
      <c r="E1312">
        <v>1.0720000000000001</v>
      </c>
      <c r="F1312">
        <v>1.163</v>
      </c>
      <c r="G1312">
        <v>1.24</v>
      </c>
      <c r="H1312">
        <v>1.071</v>
      </c>
      <c r="I1312">
        <v>1.0720000000000001</v>
      </c>
      <c r="J1312">
        <v>1.091</v>
      </c>
    </row>
    <row r="1313" spans="1:10">
      <c r="A1313" t="str">
        <f t="shared" si="20"/>
        <v>44569IND</v>
      </c>
      <c r="B1313" s="1">
        <v>44569</v>
      </c>
      <c r="C1313">
        <v>21</v>
      </c>
      <c r="D1313" s="2" t="s">
        <v>1181</v>
      </c>
      <c r="E1313">
        <v>1.0720000000000001</v>
      </c>
      <c r="F1313">
        <v>1.163</v>
      </c>
      <c r="G1313">
        <v>1.24</v>
      </c>
      <c r="H1313">
        <v>1.071</v>
      </c>
      <c r="I1313">
        <v>1.0720000000000001</v>
      </c>
      <c r="J1313">
        <v>1.091</v>
      </c>
    </row>
    <row r="1314" spans="1:10">
      <c r="A1314" t="str">
        <f t="shared" si="20"/>
        <v>44570IND</v>
      </c>
      <c r="B1314" s="1">
        <v>44570</v>
      </c>
      <c r="C1314">
        <v>21</v>
      </c>
      <c r="D1314" s="2" t="s">
        <v>1181</v>
      </c>
      <c r="E1314">
        <v>1.0720000000000001</v>
      </c>
      <c r="F1314">
        <v>1.163</v>
      </c>
      <c r="G1314">
        <v>1.24</v>
      </c>
      <c r="H1314">
        <v>1.071</v>
      </c>
      <c r="I1314">
        <v>1.0720000000000001</v>
      </c>
      <c r="J1314">
        <v>1.091</v>
      </c>
    </row>
    <row r="1315" spans="1:10">
      <c r="A1315" t="str">
        <f t="shared" si="20"/>
        <v>44571IND</v>
      </c>
      <c r="B1315" s="1">
        <v>44571</v>
      </c>
      <c r="C1315">
        <v>21</v>
      </c>
      <c r="D1315" s="2" t="s">
        <v>1181</v>
      </c>
      <c r="E1315">
        <v>1.073</v>
      </c>
      <c r="F1315">
        <v>1.171</v>
      </c>
      <c r="G1315">
        <v>1.1339999999999999</v>
      </c>
      <c r="H1315">
        <v>1.0740000000000001</v>
      </c>
      <c r="I1315">
        <v>1.0720000000000001</v>
      </c>
      <c r="J1315">
        <v>1.091</v>
      </c>
    </row>
    <row r="1316" spans="1:10">
      <c r="A1316" t="str">
        <f t="shared" si="20"/>
        <v>44572IND</v>
      </c>
      <c r="B1316" s="1">
        <v>44572</v>
      </c>
      <c r="C1316">
        <v>21</v>
      </c>
      <c r="D1316" s="2" t="s">
        <v>1181</v>
      </c>
      <c r="E1316">
        <v>1.073</v>
      </c>
      <c r="F1316">
        <v>1.171</v>
      </c>
      <c r="G1316">
        <v>1.1339999999999999</v>
      </c>
      <c r="H1316">
        <v>1.0740000000000001</v>
      </c>
      <c r="I1316">
        <v>1.0720000000000001</v>
      </c>
      <c r="J1316">
        <v>1.091</v>
      </c>
    </row>
    <row r="1317" spans="1:10">
      <c r="A1317" t="str">
        <f t="shared" si="20"/>
        <v>44573IND</v>
      </c>
      <c r="B1317" s="1">
        <v>44573</v>
      </c>
      <c r="C1317">
        <v>21</v>
      </c>
      <c r="D1317" s="2" t="s">
        <v>1181</v>
      </c>
      <c r="E1317">
        <v>1.069</v>
      </c>
      <c r="F1317">
        <v>1.093</v>
      </c>
      <c r="G1317">
        <v>0.91700000000000004</v>
      </c>
      <c r="H1317">
        <v>1.0740000000000001</v>
      </c>
      <c r="I1317">
        <v>1.0629999999999999</v>
      </c>
      <c r="J1317">
        <v>1.091</v>
      </c>
    </row>
    <row r="1318" spans="1:10">
      <c r="A1318" t="str">
        <f t="shared" si="20"/>
        <v>44574IND</v>
      </c>
      <c r="B1318" s="1">
        <v>44574</v>
      </c>
      <c r="C1318">
        <v>21</v>
      </c>
      <c r="D1318" s="2" t="s">
        <v>1181</v>
      </c>
      <c r="E1318">
        <v>1.069</v>
      </c>
      <c r="F1318">
        <v>1.093</v>
      </c>
      <c r="G1318">
        <v>0.91700000000000004</v>
      </c>
      <c r="H1318">
        <v>1.0740000000000001</v>
      </c>
      <c r="I1318">
        <v>1.0629999999999999</v>
      </c>
      <c r="J1318">
        <v>1.091</v>
      </c>
    </row>
    <row r="1319" spans="1:10">
      <c r="A1319" t="str">
        <f t="shared" si="20"/>
        <v>44575IND</v>
      </c>
      <c r="B1319" s="1">
        <v>44575</v>
      </c>
      <c r="C1319">
        <v>21</v>
      </c>
      <c r="D1319" s="2" t="s">
        <v>1181</v>
      </c>
      <c r="E1319">
        <v>1.073</v>
      </c>
      <c r="F1319">
        <v>1.087</v>
      </c>
      <c r="G1319">
        <v>1.2370000000000001</v>
      </c>
      <c r="H1319">
        <v>1.081</v>
      </c>
      <c r="I1319">
        <v>1.0629999999999999</v>
      </c>
      <c r="J1319">
        <v>1.091</v>
      </c>
    </row>
    <row r="1320" spans="1:10">
      <c r="A1320" t="str">
        <f t="shared" si="20"/>
        <v>44576IND</v>
      </c>
      <c r="B1320" s="1">
        <v>44576</v>
      </c>
      <c r="C1320">
        <v>21</v>
      </c>
      <c r="D1320" s="2" t="s">
        <v>1181</v>
      </c>
      <c r="E1320">
        <v>1.073</v>
      </c>
      <c r="F1320">
        <v>1.087</v>
      </c>
      <c r="G1320">
        <v>1.2370000000000001</v>
      </c>
      <c r="H1320">
        <v>1.081</v>
      </c>
      <c r="I1320">
        <v>1.0629999999999999</v>
      </c>
      <c r="J1320">
        <v>1.091</v>
      </c>
    </row>
    <row r="1321" spans="1:10">
      <c r="A1321" t="str">
        <f t="shared" si="20"/>
        <v>44577IND</v>
      </c>
      <c r="B1321" s="1">
        <v>44577</v>
      </c>
      <c r="C1321">
        <v>21</v>
      </c>
      <c r="D1321" s="2" t="s">
        <v>1181</v>
      </c>
      <c r="E1321">
        <v>1.0740000000000001</v>
      </c>
      <c r="F1321">
        <v>1.079</v>
      </c>
      <c r="G1321">
        <v>1.1120000000000001</v>
      </c>
      <c r="H1321">
        <v>1.0820000000000001</v>
      </c>
      <c r="I1321">
        <v>1.0629999999999999</v>
      </c>
      <c r="J1321">
        <v>1.091</v>
      </c>
    </row>
    <row r="1322" spans="1:10">
      <c r="A1322" t="str">
        <f t="shared" si="20"/>
        <v>44578IND</v>
      </c>
      <c r="B1322" s="1">
        <v>44578</v>
      </c>
      <c r="C1322">
        <v>21</v>
      </c>
      <c r="D1322" s="2" t="s">
        <v>1181</v>
      </c>
      <c r="E1322">
        <v>1.0740000000000001</v>
      </c>
      <c r="F1322">
        <v>1.079</v>
      </c>
      <c r="G1322">
        <v>1.1120000000000001</v>
      </c>
      <c r="H1322">
        <v>1.0820000000000001</v>
      </c>
      <c r="I1322">
        <v>1.0629999999999999</v>
      </c>
      <c r="J1322">
        <v>1.091</v>
      </c>
    </row>
    <row r="1323" spans="1:10">
      <c r="A1323" t="str">
        <f t="shared" si="20"/>
        <v>44579IND</v>
      </c>
      <c r="B1323" s="1">
        <v>44579</v>
      </c>
      <c r="C1323">
        <v>21</v>
      </c>
      <c r="D1323" s="2" t="s">
        <v>1181</v>
      </c>
      <c r="E1323">
        <v>1.0740000000000001</v>
      </c>
      <c r="F1323">
        <v>1.079</v>
      </c>
      <c r="G1323">
        <v>1.1120000000000001</v>
      </c>
      <c r="H1323">
        <v>1.0820000000000001</v>
      </c>
      <c r="I1323">
        <v>1.0629999999999999</v>
      </c>
      <c r="J1323">
        <v>1.091</v>
      </c>
    </row>
    <row r="1324" spans="1:10">
      <c r="A1324" t="str">
        <f t="shared" si="20"/>
        <v>44580IND</v>
      </c>
      <c r="B1324" s="1">
        <v>44580</v>
      </c>
      <c r="C1324">
        <v>21</v>
      </c>
      <c r="D1324" s="2" t="s">
        <v>1181</v>
      </c>
      <c r="E1324">
        <v>1.08</v>
      </c>
      <c r="F1324">
        <v>1.2270000000000001</v>
      </c>
      <c r="G1324">
        <v>1.33</v>
      </c>
      <c r="H1324">
        <v>1.0820000000000001</v>
      </c>
      <c r="I1324">
        <v>1.077</v>
      </c>
      <c r="J1324">
        <v>1.091</v>
      </c>
    </row>
    <row r="1325" spans="1:10">
      <c r="A1325" t="str">
        <f t="shared" si="20"/>
        <v>44581IND</v>
      </c>
      <c r="B1325" s="1">
        <v>44581</v>
      </c>
      <c r="C1325">
        <v>21</v>
      </c>
      <c r="D1325" s="2" t="s">
        <v>1181</v>
      </c>
      <c r="E1325">
        <v>1.08</v>
      </c>
      <c r="F1325">
        <v>1.2270000000000001</v>
      </c>
      <c r="G1325">
        <v>1.33</v>
      </c>
      <c r="H1325">
        <v>1.0820000000000001</v>
      </c>
      <c r="I1325">
        <v>1.077</v>
      </c>
      <c r="J1325">
        <v>1.091</v>
      </c>
    </row>
    <row r="1326" spans="1:10">
      <c r="A1326" t="str">
        <f t="shared" si="20"/>
        <v>44582IND</v>
      </c>
      <c r="B1326" s="1">
        <v>44582</v>
      </c>
      <c r="C1326">
        <v>21</v>
      </c>
      <c r="D1326" s="2" t="s">
        <v>1181</v>
      </c>
      <c r="E1326">
        <v>1.079</v>
      </c>
      <c r="F1326">
        <v>1.175</v>
      </c>
      <c r="G1326">
        <v>1.0740000000000001</v>
      </c>
      <c r="H1326">
        <v>1.0820000000000001</v>
      </c>
      <c r="I1326">
        <v>1.077</v>
      </c>
      <c r="J1326">
        <v>1.091</v>
      </c>
    </row>
    <row r="1327" spans="1:10">
      <c r="A1327" t="str">
        <f t="shared" si="20"/>
        <v>44583IND</v>
      </c>
      <c r="B1327" s="1">
        <v>44583</v>
      </c>
      <c r="C1327">
        <v>21</v>
      </c>
      <c r="D1327" s="2" t="s">
        <v>1181</v>
      </c>
      <c r="E1327">
        <v>1.0780000000000001</v>
      </c>
      <c r="F1327">
        <v>1.1379999999999999</v>
      </c>
      <c r="G1327">
        <v>1.018</v>
      </c>
      <c r="H1327">
        <v>1.0820000000000001</v>
      </c>
      <c r="I1327">
        <v>1.0740000000000001</v>
      </c>
      <c r="J1327">
        <v>1.091</v>
      </c>
    </row>
    <row r="1328" spans="1:10">
      <c r="A1328" t="str">
        <f t="shared" si="20"/>
        <v>44584IND</v>
      </c>
      <c r="B1328" s="1">
        <v>44584</v>
      </c>
      <c r="C1328">
        <v>21</v>
      </c>
      <c r="D1328" s="2" t="s">
        <v>1181</v>
      </c>
      <c r="E1328">
        <v>1.0780000000000001</v>
      </c>
      <c r="F1328">
        <v>1.1379999999999999</v>
      </c>
      <c r="G1328">
        <v>1.018</v>
      </c>
      <c r="H1328">
        <v>1.0820000000000001</v>
      </c>
      <c r="I1328">
        <v>1.0740000000000001</v>
      </c>
      <c r="J1328">
        <v>1.091</v>
      </c>
    </row>
    <row r="1329" spans="1:10">
      <c r="A1329" t="str">
        <f t="shared" si="20"/>
        <v>44585IND</v>
      </c>
      <c r="B1329" s="1">
        <v>44585</v>
      </c>
      <c r="C1329">
        <v>21</v>
      </c>
      <c r="D1329" s="2" t="s">
        <v>1181</v>
      </c>
      <c r="E1329">
        <v>1.079</v>
      </c>
      <c r="F1329">
        <v>1.0669999999999999</v>
      </c>
      <c r="G1329">
        <v>1.1160000000000001</v>
      </c>
      <c r="H1329">
        <v>1.0820000000000001</v>
      </c>
      <c r="I1329">
        <v>1.075</v>
      </c>
      <c r="J1329">
        <v>1.091</v>
      </c>
    </row>
    <row r="1330" spans="1:10">
      <c r="A1330" t="str">
        <f t="shared" si="20"/>
        <v>44586IND</v>
      </c>
      <c r="B1330" s="1">
        <v>44586</v>
      </c>
      <c r="C1330">
        <v>21</v>
      </c>
      <c r="D1330" s="2" t="s">
        <v>1181</v>
      </c>
      <c r="E1330">
        <v>1.079</v>
      </c>
      <c r="F1330">
        <v>1.0669999999999999</v>
      </c>
      <c r="G1330">
        <v>1.1160000000000001</v>
      </c>
      <c r="H1330">
        <v>1.0820000000000001</v>
      </c>
      <c r="I1330">
        <v>1.075</v>
      </c>
      <c r="J1330">
        <v>1.091</v>
      </c>
    </row>
    <row r="1331" spans="1:10">
      <c r="A1331" t="str">
        <f t="shared" si="20"/>
        <v>44587IND</v>
      </c>
      <c r="B1331" s="1">
        <v>44587</v>
      </c>
      <c r="C1331">
        <v>21</v>
      </c>
      <c r="D1331" s="2" t="s">
        <v>1181</v>
      </c>
      <c r="E1331">
        <v>1.08</v>
      </c>
      <c r="F1331">
        <v>1.083</v>
      </c>
      <c r="G1331">
        <v>1.1220000000000001</v>
      </c>
      <c r="H1331">
        <v>1.0820000000000001</v>
      </c>
      <c r="I1331">
        <v>1.077</v>
      </c>
      <c r="J1331">
        <v>1.091</v>
      </c>
    </row>
    <row r="1332" spans="1:10">
      <c r="A1332" t="str">
        <f t="shared" si="20"/>
        <v>44588IND</v>
      </c>
      <c r="B1332" s="1">
        <v>44588</v>
      </c>
      <c r="C1332">
        <v>21</v>
      </c>
      <c r="D1332" s="2" t="s">
        <v>1181</v>
      </c>
      <c r="E1332">
        <v>1.08</v>
      </c>
      <c r="F1332">
        <v>1.083</v>
      </c>
      <c r="G1332">
        <v>1.1220000000000001</v>
      </c>
      <c r="H1332">
        <v>1.0820000000000001</v>
      </c>
      <c r="I1332">
        <v>1.077</v>
      </c>
      <c r="J1332">
        <v>1.091</v>
      </c>
    </row>
    <row r="1333" spans="1:10">
      <c r="A1333" t="str">
        <f t="shared" si="20"/>
        <v>44589IND</v>
      </c>
      <c r="B1333" s="1">
        <v>44589</v>
      </c>
      <c r="C1333">
        <v>23</v>
      </c>
      <c r="D1333" s="2" t="s">
        <v>1181</v>
      </c>
      <c r="E1333">
        <v>1.087</v>
      </c>
      <c r="F1333">
        <v>1.22</v>
      </c>
      <c r="G1333">
        <v>1.4059999999999999</v>
      </c>
      <c r="H1333">
        <v>1.0960000000000001</v>
      </c>
      <c r="I1333">
        <v>1.077</v>
      </c>
      <c r="J1333">
        <v>1.091</v>
      </c>
    </row>
    <row r="1334" spans="1:10">
      <c r="A1334" t="str">
        <f t="shared" si="20"/>
        <v>44590IND</v>
      </c>
      <c r="B1334" s="1">
        <v>44590</v>
      </c>
      <c r="C1334">
        <v>23</v>
      </c>
      <c r="D1334" s="2" t="s">
        <v>1181</v>
      </c>
      <c r="E1334">
        <v>1.087</v>
      </c>
      <c r="F1334">
        <v>1.22</v>
      </c>
      <c r="G1334">
        <v>1.4059999999999999</v>
      </c>
      <c r="H1334">
        <v>1.0960000000000001</v>
      </c>
      <c r="I1334">
        <v>1.077</v>
      </c>
      <c r="J1334">
        <v>1.091</v>
      </c>
    </row>
    <row r="1335" spans="1:10">
      <c r="A1335" t="str">
        <f t="shared" si="20"/>
        <v>44591IND</v>
      </c>
      <c r="B1335" s="1">
        <v>44591</v>
      </c>
      <c r="C1335">
        <v>22</v>
      </c>
      <c r="D1335" s="2" t="s">
        <v>1181</v>
      </c>
      <c r="E1335">
        <v>1.085</v>
      </c>
      <c r="F1335">
        <v>1.1819999999999999</v>
      </c>
      <c r="G1335">
        <v>1.01</v>
      </c>
      <c r="H1335">
        <v>1.0960000000000001</v>
      </c>
      <c r="I1335">
        <v>1.075</v>
      </c>
      <c r="J1335">
        <v>1.091</v>
      </c>
    </row>
    <row r="1336" spans="1:10">
      <c r="A1336" t="str">
        <f t="shared" si="20"/>
        <v>44592IND</v>
      </c>
      <c r="B1336" s="1">
        <v>44592</v>
      </c>
      <c r="C1336">
        <v>24</v>
      </c>
      <c r="D1336" s="2" t="s">
        <v>1181</v>
      </c>
      <c r="E1336">
        <v>1.0900000000000001</v>
      </c>
      <c r="F1336">
        <v>1.238</v>
      </c>
      <c r="G1336">
        <v>1.298</v>
      </c>
      <c r="H1336">
        <v>1.0960000000000001</v>
      </c>
      <c r="I1336">
        <v>1.083</v>
      </c>
      <c r="J1336">
        <v>1.091</v>
      </c>
    </row>
    <row r="1337" spans="1:10">
      <c r="A1337" t="str">
        <f t="shared" si="20"/>
        <v>44593IND</v>
      </c>
      <c r="B1337" s="1">
        <v>44593</v>
      </c>
      <c r="C1337">
        <v>24</v>
      </c>
      <c r="D1337" s="2" t="s">
        <v>1181</v>
      </c>
      <c r="E1337">
        <v>1.0900000000000001</v>
      </c>
      <c r="F1337">
        <v>1.238</v>
      </c>
      <c r="G1337">
        <v>1.298</v>
      </c>
      <c r="H1337">
        <v>1.0960000000000001</v>
      </c>
      <c r="I1337">
        <v>1.083</v>
      </c>
      <c r="J1337">
        <v>1.091</v>
      </c>
    </row>
    <row r="1338" spans="1:10">
      <c r="A1338" t="str">
        <f t="shared" si="20"/>
        <v>44594IND</v>
      </c>
      <c r="B1338" s="1">
        <v>44594</v>
      </c>
      <c r="C1338">
        <v>24</v>
      </c>
      <c r="D1338" s="2" t="s">
        <v>1181</v>
      </c>
      <c r="E1338">
        <v>1.091</v>
      </c>
      <c r="F1338">
        <v>1.145</v>
      </c>
      <c r="G1338">
        <v>1.1379999999999999</v>
      </c>
      <c r="H1338">
        <v>1.0980000000000001</v>
      </c>
      <c r="I1338">
        <v>1.083</v>
      </c>
      <c r="J1338">
        <v>1.091</v>
      </c>
    </row>
    <row r="1339" spans="1:10">
      <c r="A1339" t="str">
        <f t="shared" si="20"/>
        <v>44595IND</v>
      </c>
      <c r="B1339" s="1">
        <v>44595</v>
      </c>
      <c r="C1339">
        <v>25</v>
      </c>
      <c r="D1339" s="2" t="s">
        <v>1181</v>
      </c>
      <c r="E1339">
        <v>1.091</v>
      </c>
      <c r="F1339">
        <v>1.145</v>
      </c>
      <c r="G1339">
        <v>1.1379999999999999</v>
      </c>
      <c r="H1339">
        <v>1.0980000000000001</v>
      </c>
      <c r="I1339">
        <v>1.083</v>
      </c>
      <c r="J1339">
        <v>1.091</v>
      </c>
    </row>
    <row r="1340" spans="1:10">
      <c r="A1340" t="str">
        <f t="shared" si="20"/>
        <v>44596IND</v>
      </c>
      <c r="B1340" s="1">
        <v>44596</v>
      </c>
      <c r="C1340">
        <v>25</v>
      </c>
      <c r="D1340" s="2" t="s">
        <v>1181</v>
      </c>
      <c r="E1340">
        <v>1.0900000000000001</v>
      </c>
      <c r="F1340">
        <v>1.17</v>
      </c>
      <c r="G1340">
        <v>1.08</v>
      </c>
      <c r="H1340">
        <v>1.097</v>
      </c>
      <c r="I1340">
        <v>1.083</v>
      </c>
      <c r="J1340">
        <v>1.091</v>
      </c>
    </row>
    <row r="1341" spans="1:10">
      <c r="A1341" t="str">
        <f t="shared" si="20"/>
        <v>44597IND</v>
      </c>
      <c r="B1341" s="1">
        <v>44597</v>
      </c>
      <c r="C1341">
        <v>24</v>
      </c>
      <c r="D1341" s="2" t="s">
        <v>1181</v>
      </c>
      <c r="E1341">
        <v>1.0900000000000001</v>
      </c>
      <c r="F1341">
        <v>1.17</v>
      </c>
      <c r="G1341">
        <v>1.08</v>
      </c>
      <c r="H1341">
        <v>1.097</v>
      </c>
      <c r="I1341">
        <v>1.083</v>
      </c>
      <c r="J1341">
        <v>1.091</v>
      </c>
    </row>
    <row r="1342" spans="1:10">
      <c r="A1342" t="str">
        <f t="shared" si="20"/>
        <v>44598IND</v>
      </c>
      <c r="B1342" s="1">
        <v>44598</v>
      </c>
      <c r="C1342">
        <v>25</v>
      </c>
      <c r="D1342" s="2" t="s">
        <v>1181</v>
      </c>
      <c r="E1342">
        <v>1.0920000000000001</v>
      </c>
      <c r="F1342">
        <v>1.1399999999999999</v>
      </c>
      <c r="G1342">
        <v>1.2070000000000001</v>
      </c>
      <c r="H1342">
        <v>1.101</v>
      </c>
      <c r="I1342">
        <v>1.083</v>
      </c>
      <c r="J1342">
        <v>1.091</v>
      </c>
    </row>
    <row r="1343" spans="1:10">
      <c r="A1343" t="str">
        <f t="shared" si="20"/>
        <v>44599IND</v>
      </c>
      <c r="B1343" s="1">
        <v>44599</v>
      </c>
      <c r="C1343">
        <v>25</v>
      </c>
      <c r="D1343" s="2" t="s">
        <v>1181</v>
      </c>
      <c r="E1343">
        <v>1.0920000000000001</v>
      </c>
      <c r="F1343">
        <v>1.1399999999999999</v>
      </c>
      <c r="G1343">
        <v>1.2070000000000001</v>
      </c>
      <c r="H1343">
        <v>1.101</v>
      </c>
      <c r="I1343">
        <v>1.083</v>
      </c>
      <c r="J1343">
        <v>1.091</v>
      </c>
    </row>
    <row r="1344" spans="1:10">
      <c r="A1344" t="str">
        <f t="shared" si="20"/>
        <v>44600IND</v>
      </c>
      <c r="B1344" s="1">
        <v>44600</v>
      </c>
      <c r="C1344">
        <v>25</v>
      </c>
      <c r="D1344" s="2" t="s">
        <v>1181</v>
      </c>
      <c r="E1344">
        <v>1.091</v>
      </c>
      <c r="F1344">
        <v>1.1080000000000001</v>
      </c>
      <c r="G1344">
        <v>1.0349999999999999</v>
      </c>
      <c r="H1344">
        <v>1.101</v>
      </c>
      <c r="I1344">
        <v>1.081</v>
      </c>
      <c r="J1344">
        <v>1.091</v>
      </c>
    </row>
    <row r="1345" spans="1:10">
      <c r="A1345" t="str">
        <f t="shared" si="20"/>
        <v>44601IND</v>
      </c>
      <c r="B1345" s="1">
        <v>44601</v>
      </c>
      <c r="C1345">
        <v>25</v>
      </c>
      <c r="D1345" s="2" t="s">
        <v>1181</v>
      </c>
      <c r="E1345">
        <v>1.091</v>
      </c>
      <c r="F1345">
        <v>1.1080000000000001</v>
      </c>
      <c r="G1345">
        <v>1.0349999999999999</v>
      </c>
      <c r="H1345">
        <v>1.101</v>
      </c>
      <c r="I1345">
        <v>1.081</v>
      </c>
      <c r="J1345">
        <v>1.091</v>
      </c>
    </row>
    <row r="1346" spans="1:10">
      <c r="A1346" t="str">
        <f t="shared" si="20"/>
        <v>44490LAC</v>
      </c>
      <c r="B1346" s="1">
        <v>44490</v>
      </c>
      <c r="D1346" s="2" t="s">
        <v>1182</v>
      </c>
      <c r="J1346">
        <v>1.089</v>
      </c>
    </row>
    <row r="1347" spans="1:10">
      <c r="A1347" t="str">
        <f t="shared" ref="A1347:A1410" si="21">_xlfn.CONCAT(B1347,D1347)</f>
        <v>44491LAC</v>
      </c>
      <c r="B1347" s="1">
        <v>44491</v>
      </c>
      <c r="D1347" s="2" t="s">
        <v>1182</v>
      </c>
      <c r="J1347">
        <v>1.089</v>
      </c>
    </row>
    <row r="1348" spans="1:10">
      <c r="A1348" t="str">
        <f t="shared" si="21"/>
        <v>44492LAC</v>
      </c>
      <c r="B1348" s="1">
        <v>44492</v>
      </c>
      <c r="C1348">
        <v>21</v>
      </c>
      <c r="D1348" s="2" t="s">
        <v>1182</v>
      </c>
      <c r="E1348">
        <v>1.0980000000000001</v>
      </c>
      <c r="F1348">
        <v>1.0980000000000001</v>
      </c>
      <c r="G1348">
        <v>1.0980000000000001</v>
      </c>
      <c r="I1348">
        <v>1.0980000000000001</v>
      </c>
      <c r="J1348">
        <v>1.089</v>
      </c>
    </row>
    <row r="1349" spans="1:10">
      <c r="A1349" t="str">
        <f t="shared" si="21"/>
        <v>44493LAC</v>
      </c>
      <c r="B1349" s="1">
        <v>44493</v>
      </c>
      <c r="C1349">
        <v>21</v>
      </c>
      <c r="D1349" s="2" t="s">
        <v>1182</v>
      </c>
      <c r="E1349">
        <v>1.0980000000000001</v>
      </c>
      <c r="F1349">
        <v>1.0980000000000001</v>
      </c>
      <c r="G1349">
        <v>1.0980000000000001</v>
      </c>
      <c r="I1349">
        <v>1.0980000000000001</v>
      </c>
      <c r="J1349">
        <v>1.089</v>
      </c>
    </row>
    <row r="1350" spans="1:10">
      <c r="A1350" t="str">
        <f t="shared" si="21"/>
        <v>44494LAC</v>
      </c>
      <c r="B1350" s="1">
        <v>44494</v>
      </c>
      <c r="C1350">
        <v>29</v>
      </c>
      <c r="D1350" s="2" t="s">
        <v>1182</v>
      </c>
      <c r="E1350">
        <v>1.1479999999999999</v>
      </c>
      <c r="F1350">
        <v>1.1479999999999999</v>
      </c>
      <c r="G1350">
        <v>1.2</v>
      </c>
      <c r="H1350">
        <v>1.2</v>
      </c>
      <c r="I1350">
        <v>1.0980000000000001</v>
      </c>
      <c r="J1350">
        <v>1.089</v>
      </c>
    </row>
    <row r="1351" spans="1:10">
      <c r="A1351" t="str">
        <f t="shared" si="21"/>
        <v>44495LAC</v>
      </c>
      <c r="B1351" s="1">
        <v>44495</v>
      </c>
      <c r="C1351">
        <v>30</v>
      </c>
      <c r="D1351" s="2" t="s">
        <v>1182</v>
      </c>
      <c r="E1351">
        <v>1.1479999999999999</v>
      </c>
      <c r="F1351">
        <v>1.1479999999999999</v>
      </c>
      <c r="G1351">
        <v>1.2</v>
      </c>
      <c r="H1351">
        <v>1.2</v>
      </c>
      <c r="I1351">
        <v>1.0980000000000001</v>
      </c>
      <c r="J1351">
        <v>1.089</v>
      </c>
    </row>
    <row r="1352" spans="1:10">
      <c r="A1352" t="str">
        <f t="shared" si="21"/>
        <v>44496LAC</v>
      </c>
      <c r="B1352" s="1">
        <v>44496</v>
      </c>
      <c r="C1352">
        <v>10</v>
      </c>
      <c r="D1352" s="2" t="s">
        <v>1182</v>
      </c>
      <c r="E1352">
        <v>1.0049999999999999</v>
      </c>
      <c r="F1352">
        <v>1.0049999999999999</v>
      </c>
      <c r="G1352">
        <v>0.749</v>
      </c>
      <c r="H1352">
        <v>0.95899999999999996</v>
      </c>
      <c r="I1352">
        <v>1.0980000000000001</v>
      </c>
      <c r="J1352">
        <v>1.089</v>
      </c>
    </row>
    <row r="1353" spans="1:10">
      <c r="A1353" t="str">
        <f t="shared" si="21"/>
        <v>44497LAC</v>
      </c>
      <c r="B1353" s="1">
        <v>44497</v>
      </c>
      <c r="C1353">
        <v>8</v>
      </c>
      <c r="D1353" s="2" t="s">
        <v>1182</v>
      </c>
      <c r="E1353">
        <v>1.0029999999999999</v>
      </c>
      <c r="F1353">
        <v>1.0029999999999999</v>
      </c>
      <c r="G1353">
        <v>0.746</v>
      </c>
      <c r="H1353">
        <v>0.95699999999999996</v>
      </c>
      <c r="I1353">
        <v>1.0980000000000001</v>
      </c>
      <c r="J1353">
        <v>1.089</v>
      </c>
    </row>
    <row r="1354" spans="1:10">
      <c r="A1354" t="str">
        <f t="shared" si="21"/>
        <v>44498LAC</v>
      </c>
      <c r="B1354" s="1">
        <v>44498</v>
      </c>
      <c r="C1354">
        <v>7</v>
      </c>
      <c r="D1354" s="2" t="s">
        <v>1182</v>
      </c>
      <c r="E1354">
        <v>0.98499999999999999</v>
      </c>
      <c r="F1354">
        <v>0.94699999999999995</v>
      </c>
      <c r="G1354">
        <v>0.92500000000000004</v>
      </c>
      <c r="H1354">
        <v>0.94699999999999995</v>
      </c>
      <c r="I1354">
        <v>1.0980000000000001</v>
      </c>
      <c r="J1354">
        <v>1.089</v>
      </c>
    </row>
    <row r="1355" spans="1:10">
      <c r="A1355" t="str">
        <f t="shared" si="21"/>
        <v>44499LAC</v>
      </c>
      <c r="B1355" s="1">
        <v>44499</v>
      </c>
      <c r="C1355">
        <v>6</v>
      </c>
      <c r="D1355" s="2" t="s">
        <v>1182</v>
      </c>
      <c r="E1355">
        <v>0.98499999999999999</v>
      </c>
      <c r="F1355">
        <v>0.94699999999999995</v>
      </c>
      <c r="G1355">
        <v>0.92500000000000004</v>
      </c>
      <c r="H1355">
        <v>0.94699999999999995</v>
      </c>
      <c r="I1355">
        <v>1.0980000000000001</v>
      </c>
      <c r="J1355">
        <v>1.089</v>
      </c>
    </row>
    <row r="1356" spans="1:10">
      <c r="A1356" t="str">
        <f t="shared" si="21"/>
        <v>44500LAC</v>
      </c>
      <c r="B1356" s="1">
        <v>44500</v>
      </c>
      <c r="C1356">
        <v>8</v>
      </c>
      <c r="D1356" s="2" t="s">
        <v>1182</v>
      </c>
      <c r="E1356">
        <v>1.004</v>
      </c>
      <c r="F1356">
        <v>0.91100000000000003</v>
      </c>
      <c r="G1356">
        <v>1.0820000000000001</v>
      </c>
      <c r="H1356">
        <v>0.94699999999999995</v>
      </c>
      <c r="I1356">
        <v>1.0900000000000001</v>
      </c>
      <c r="J1356">
        <v>1.089</v>
      </c>
    </row>
    <row r="1357" spans="1:10">
      <c r="A1357" t="str">
        <f t="shared" si="21"/>
        <v>44501LAC</v>
      </c>
      <c r="B1357" s="1">
        <v>44501</v>
      </c>
      <c r="C1357">
        <v>10</v>
      </c>
      <c r="D1357" s="2" t="s">
        <v>1182</v>
      </c>
      <c r="E1357">
        <v>1.004</v>
      </c>
      <c r="F1357">
        <v>0.91100000000000003</v>
      </c>
      <c r="G1357">
        <v>1.0820000000000001</v>
      </c>
      <c r="H1357">
        <v>0.94699999999999995</v>
      </c>
      <c r="I1357">
        <v>1.0900000000000001</v>
      </c>
      <c r="J1357">
        <v>1.089</v>
      </c>
    </row>
    <row r="1358" spans="1:10">
      <c r="A1358" t="str">
        <f t="shared" si="21"/>
        <v>44502LAC</v>
      </c>
      <c r="B1358" s="1">
        <v>44502</v>
      </c>
      <c r="C1358">
        <v>9</v>
      </c>
      <c r="D1358" s="2" t="s">
        <v>1182</v>
      </c>
      <c r="E1358">
        <v>1.004</v>
      </c>
      <c r="F1358">
        <v>0.91100000000000003</v>
      </c>
      <c r="G1358">
        <v>1.0820000000000001</v>
      </c>
      <c r="H1358">
        <v>0.94699999999999995</v>
      </c>
      <c r="I1358">
        <v>1.0900000000000001</v>
      </c>
      <c r="J1358">
        <v>1.089</v>
      </c>
    </row>
    <row r="1359" spans="1:10">
      <c r="A1359" t="str">
        <f t="shared" si="21"/>
        <v>44503LAC</v>
      </c>
      <c r="B1359" s="1">
        <v>44503</v>
      </c>
      <c r="C1359">
        <v>5</v>
      </c>
      <c r="D1359" s="2" t="s">
        <v>1182</v>
      </c>
      <c r="E1359">
        <v>0.98899999999999999</v>
      </c>
      <c r="F1359">
        <v>0.97399999999999998</v>
      </c>
      <c r="G1359">
        <v>0.91400000000000003</v>
      </c>
      <c r="H1359">
        <v>0.93899999999999995</v>
      </c>
      <c r="I1359">
        <v>1.0900000000000001</v>
      </c>
      <c r="J1359">
        <v>1.089</v>
      </c>
    </row>
    <row r="1360" spans="1:10">
      <c r="A1360" t="str">
        <f t="shared" si="21"/>
        <v>44504LAC</v>
      </c>
      <c r="B1360" s="1">
        <v>44504</v>
      </c>
      <c r="C1360">
        <v>5</v>
      </c>
      <c r="D1360" s="2" t="s">
        <v>1182</v>
      </c>
      <c r="E1360">
        <v>0.98899999999999999</v>
      </c>
      <c r="F1360">
        <v>0.97399999999999998</v>
      </c>
      <c r="G1360">
        <v>0.91400000000000003</v>
      </c>
      <c r="H1360">
        <v>0.93899999999999995</v>
      </c>
      <c r="I1360">
        <v>1.0900000000000001</v>
      </c>
      <c r="J1360">
        <v>1.089</v>
      </c>
    </row>
    <row r="1361" spans="1:10">
      <c r="A1361" t="str">
        <f t="shared" si="21"/>
        <v>44505LAC</v>
      </c>
      <c r="B1361" s="1">
        <v>44505</v>
      </c>
      <c r="C1361">
        <v>7</v>
      </c>
      <c r="D1361" s="2" t="s">
        <v>1182</v>
      </c>
      <c r="E1361">
        <v>1.008</v>
      </c>
      <c r="F1361">
        <v>1.0389999999999999</v>
      </c>
      <c r="G1361">
        <v>1.1200000000000001</v>
      </c>
      <c r="H1361">
        <v>0.93899999999999995</v>
      </c>
      <c r="I1361">
        <v>1.1000000000000001</v>
      </c>
      <c r="J1361">
        <v>1.089</v>
      </c>
    </row>
    <row r="1362" spans="1:10">
      <c r="A1362" t="str">
        <f t="shared" si="21"/>
        <v>44506LAC</v>
      </c>
      <c r="B1362" s="1">
        <v>44506</v>
      </c>
      <c r="C1362">
        <v>7</v>
      </c>
      <c r="D1362" s="2" t="s">
        <v>1182</v>
      </c>
      <c r="E1362">
        <v>1.008</v>
      </c>
      <c r="F1362">
        <v>1.0389999999999999</v>
      </c>
      <c r="G1362">
        <v>1.1200000000000001</v>
      </c>
      <c r="H1362">
        <v>0.93899999999999995</v>
      </c>
      <c r="I1362">
        <v>1.1000000000000001</v>
      </c>
      <c r="J1362">
        <v>1.089</v>
      </c>
    </row>
    <row r="1363" spans="1:10">
      <c r="A1363" t="str">
        <f t="shared" si="21"/>
        <v>44507LAC</v>
      </c>
      <c r="B1363" s="1">
        <v>44507</v>
      </c>
      <c r="C1363">
        <v>4</v>
      </c>
      <c r="D1363" s="2" t="s">
        <v>1182</v>
      </c>
      <c r="E1363">
        <v>0.98</v>
      </c>
      <c r="F1363">
        <v>0.94</v>
      </c>
      <c r="G1363">
        <v>0.79</v>
      </c>
      <c r="H1363">
        <v>0.93899999999999995</v>
      </c>
      <c r="I1363">
        <v>1.0209999999999999</v>
      </c>
      <c r="J1363">
        <v>1.089</v>
      </c>
    </row>
    <row r="1364" spans="1:10">
      <c r="A1364" t="str">
        <f t="shared" si="21"/>
        <v>44508LAC</v>
      </c>
      <c r="B1364" s="1">
        <v>44508</v>
      </c>
      <c r="C1364">
        <v>2</v>
      </c>
      <c r="D1364" s="2" t="s">
        <v>1182</v>
      </c>
      <c r="E1364">
        <v>0.98</v>
      </c>
      <c r="F1364">
        <v>0.94</v>
      </c>
      <c r="G1364">
        <v>0.79</v>
      </c>
      <c r="H1364">
        <v>0.93899999999999995</v>
      </c>
      <c r="I1364">
        <v>1.0209999999999999</v>
      </c>
      <c r="J1364">
        <v>1.089</v>
      </c>
    </row>
    <row r="1365" spans="1:10">
      <c r="A1365" t="str">
        <f t="shared" si="21"/>
        <v>44509LAC</v>
      </c>
      <c r="B1365" s="1">
        <v>44509</v>
      </c>
      <c r="C1365">
        <v>2</v>
      </c>
      <c r="D1365" s="2" t="s">
        <v>1182</v>
      </c>
      <c r="E1365">
        <v>0.97799999999999998</v>
      </c>
      <c r="F1365">
        <v>0.95699999999999996</v>
      </c>
      <c r="G1365">
        <v>0.96599999999999997</v>
      </c>
      <c r="H1365">
        <v>0.94399999999999995</v>
      </c>
      <c r="I1365">
        <v>1.0209999999999999</v>
      </c>
      <c r="J1365">
        <v>1.089</v>
      </c>
    </row>
    <row r="1366" spans="1:10">
      <c r="A1366" t="str">
        <f t="shared" si="21"/>
        <v>44510LAC</v>
      </c>
      <c r="B1366" s="1">
        <v>44510</v>
      </c>
      <c r="C1366">
        <v>2</v>
      </c>
      <c r="D1366" s="2" t="s">
        <v>1182</v>
      </c>
      <c r="E1366">
        <v>0.97799999999999998</v>
      </c>
      <c r="F1366">
        <v>0.95699999999999996</v>
      </c>
      <c r="G1366">
        <v>0.96599999999999997</v>
      </c>
      <c r="H1366">
        <v>0.94399999999999995</v>
      </c>
      <c r="I1366">
        <v>1.0209999999999999</v>
      </c>
      <c r="J1366">
        <v>1.089</v>
      </c>
    </row>
    <row r="1367" spans="1:10">
      <c r="A1367" t="str">
        <f t="shared" si="21"/>
        <v>44511LAC</v>
      </c>
      <c r="B1367" s="1">
        <v>44511</v>
      </c>
      <c r="C1367">
        <v>3</v>
      </c>
      <c r="D1367" s="2" t="s">
        <v>1182</v>
      </c>
      <c r="E1367">
        <v>0.99099999999999999</v>
      </c>
      <c r="F1367">
        <v>0.95399999999999996</v>
      </c>
      <c r="G1367">
        <v>1.1200000000000001</v>
      </c>
      <c r="H1367">
        <v>0.97199999999999998</v>
      </c>
      <c r="I1367">
        <v>1.0209999999999999</v>
      </c>
      <c r="J1367">
        <v>1.089</v>
      </c>
    </row>
    <row r="1368" spans="1:10">
      <c r="A1368" t="str">
        <f t="shared" si="21"/>
        <v>44512LAC</v>
      </c>
      <c r="B1368" s="1">
        <v>44512</v>
      </c>
      <c r="C1368">
        <v>3</v>
      </c>
      <c r="D1368" s="2" t="s">
        <v>1182</v>
      </c>
      <c r="E1368">
        <v>0.99099999999999999</v>
      </c>
      <c r="F1368">
        <v>0.95399999999999996</v>
      </c>
      <c r="G1368">
        <v>1.1200000000000001</v>
      </c>
      <c r="H1368">
        <v>0.97199999999999998</v>
      </c>
      <c r="I1368">
        <v>1.0209999999999999</v>
      </c>
      <c r="J1368">
        <v>1.089</v>
      </c>
    </row>
    <row r="1369" spans="1:10">
      <c r="A1369" t="str">
        <f t="shared" si="21"/>
        <v>44513LAC</v>
      </c>
      <c r="B1369" s="1">
        <v>44513</v>
      </c>
      <c r="C1369">
        <v>3</v>
      </c>
      <c r="D1369" s="2" t="s">
        <v>1182</v>
      </c>
      <c r="E1369">
        <v>0.998</v>
      </c>
      <c r="F1369">
        <v>1.048</v>
      </c>
      <c r="G1369">
        <v>1.0680000000000001</v>
      </c>
      <c r="H1369">
        <v>0.98499999999999999</v>
      </c>
      <c r="I1369">
        <v>1.0209999999999999</v>
      </c>
      <c r="J1369">
        <v>1.089</v>
      </c>
    </row>
    <row r="1370" spans="1:10">
      <c r="A1370" t="str">
        <f t="shared" si="21"/>
        <v>44514LAC</v>
      </c>
      <c r="B1370" s="1">
        <v>44514</v>
      </c>
      <c r="C1370">
        <v>3</v>
      </c>
      <c r="D1370" s="2" t="s">
        <v>1182</v>
      </c>
      <c r="E1370">
        <v>0.998</v>
      </c>
      <c r="F1370">
        <v>1.048</v>
      </c>
      <c r="G1370">
        <v>1.0680000000000001</v>
      </c>
      <c r="H1370">
        <v>0.98499999999999999</v>
      </c>
      <c r="I1370">
        <v>1.0209999999999999</v>
      </c>
      <c r="J1370">
        <v>1.089</v>
      </c>
    </row>
    <row r="1371" spans="1:10">
      <c r="A1371" t="str">
        <f t="shared" si="21"/>
        <v>44515LAC</v>
      </c>
      <c r="B1371" s="1">
        <v>44515</v>
      </c>
      <c r="C1371">
        <v>3</v>
      </c>
      <c r="D1371" s="2" t="s">
        <v>1182</v>
      </c>
      <c r="E1371">
        <v>0.99399999999999999</v>
      </c>
      <c r="F1371">
        <v>1.044</v>
      </c>
      <c r="G1371">
        <v>0.95399999999999996</v>
      </c>
      <c r="H1371">
        <v>0.98099999999999998</v>
      </c>
      <c r="I1371">
        <v>1.0209999999999999</v>
      </c>
      <c r="J1371">
        <v>1.089</v>
      </c>
    </row>
    <row r="1372" spans="1:10">
      <c r="A1372" t="str">
        <f t="shared" si="21"/>
        <v>44516LAC</v>
      </c>
      <c r="B1372" s="1">
        <v>44516</v>
      </c>
      <c r="C1372">
        <v>3</v>
      </c>
      <c r="D1372" s="2" t="s">
        <v>1182</v>
      </c>
      <c r="E1372">
        <v>0.99399999999999999</v>
      </c>
      <c r="F1372">
        <v>1.002</v>
      </c>
      <c r="G1372">
        <v>0.98699999999999999</v>
      </c>
      <c r="H1372">
        <v>0.98199999999999998</v>
      </c>
      <c r="I1372">
        <v>1.0209999999999999</v>
      </c>
      <c r="J1372">
        <v>1.089</v>
      </c>
    </row>
    <row r="1373" spans="1:10">
      <c r="A1373" t="str">
        <f t="shared" si="21"/>
        <v>44517LAC</v>
      </c>
      <c r="B1373" s="1">
        <v>44517</v>
      </c>
      <c r="C1373">
        <v>2</v>
      </c>
      <c r="D1373" s="2" t="s">
        <v>1182</v>
      </c>
      <c r="E1373">
        <v>0.99399999999999999</v>
      </c>
      <c r="F1373">
        <v>1.002</v>
      </c>
      <c r="G1373">
        <v>0.98699999999999999</v>
      </c>
      <c r="H1373">
        <v>0.98199999999999998</v>
      </c>
      <c r="I1373">
        <v>1.0209999999999999</v>
      </c>
      <c r="J1373">
        <v>1.089</v>
      </c>
    </row>
    <row r="1374" spans="1:10">
      <c r="A1374" t="str">
        <f t="shared" si="21"/>
        <v>44518LAC</v>
      </c>
      <c r="B1374" s="1">
        <v>44518</v>
      </c>
      <c r="C1374">
        <v>2</v>
      </c>
      <c r="D1374" s="2" t="s">
        <v>1182</v>
      </c>
      <c r="E1374">
        <v>0.98199999999999998</v>
      </c>
      <c r="F1374">
        <v>0.92400000000000004</v>
      </c>
      <c r="G1374">
        <v>0.84099999999999997</v>
      </c>
      <c r="H1374">
        <v>0.96699999999999997</v>
      </c>
      <c r="I1374">
        <v>1.0209999999999999</v>
      </c>
      <c r="J1374">
        <v>1.089</v>
      </c>
    </row>
    <row r="1375" spans="1:10">
      <c r="A1375" t="str">
        <f t="shared" si="21"/>
        <v>44519LAC</v>
      </c>
      <c r="B1375" s="1">
        <v>44519</v>
      </c>
      <c r="C1375">
        <v>2</v>
      </c>
      <c r="D1375" s="2" t="s">
        <v>1182</v>
      </c>
      <c r="E1375">
        <v>0.98199999999999998</v>
      </c>
      <c r="F1375">
        <v>0.92400000000000004</v>
      </c>
      <c r="G1375">
        <v>0.84099999999999997</v>
      </c>
      <c r="H1375">
        <v>0.96699999999999997</v>
      </c>
      <c r="I1375">
        <v>1.0209999999999999</v>
      </c>
      <c r="J1375">
        <v>1.089</v>
      </c>
    </row>
    <row r="1376" spans="1:10">
      <c r="A1376" t="str">
        <f t="shared" si="21"/>
        <v>44520LAC</v>
      </c>
      <c r="B1376" s="1">
        <v>44520</v>
      </c>
      <c r="C1376">
        <v>2</v>
      </c>
      <c r="D1376" s="2" t="s">
        <v>1182</v>
      </c>
      <c r="E1376">
        <v>0.996</v>
      </c>
      <c r="F1376">
        <v>1.0049999999999999</v>
      </c>
      <c r="G1376">
        <v>1.202</v>
      </c>
      <c r="H1376">
        <v>0.96699999999999997</v>
      </c>
      <c r="I1376">
        <v>1.056</v>
      </c>
      <c r="J1376">
        <v>1.089</v>
      </c>
    </row>
    <row r="1377" spans="1:10">
      <c r="A1377" t="str">
        <f t="shared" si="21"/>
        <v>44521LAC</v>
      </c>
      <c r="B1377" s="1">
        <v>44521</v>
      </c>
      <c r="C1377">
        <v>2</v>
      </c>
      <c r="D1377" s="2" t="s">
        <v>1182</v>
      </c>
      <c r="E1377">
        <v>0.996</v>
      </c>
      <c r="F1377">
        <v>1.0089999999999999</v>
      </c>
      <c r="G1377">
        <v>0.999</v>
      </c>
      <c r="H1377">
        <v>0.96699999999999997</v>
      </c>
      <c r="I1377">
        <v>1.0469999999999999</v>
      </c>
      <c r="J1377">
        <v>1.089</v>
      </c>
    </row>
    <row r="1378" spans="1:10">
      <c r="A1378" t="str">
        <f t="shared" si="21"/>
        <v>44522LAC</v>
      </c>
      <c r="B1378" s="1">
        <v>44522</v>
      </c>
      <c r="C1378">
        <v>2</v>
      </c>
      <c r="D1378" s="2" t="s">
        <v>1182</v>
      </c>
      <c r="E1378">
        <v>0.996</v>
      </c>
      <c r="F1378">
        <v>1.0089999999999999</v>
      </c>
      <c r="G1378">
        <v>0.999</v>
      </c>
      <c r="H1378">
        <v>0.96699999999999997</v>
      </c>
      <c r="I1378">
        <v>1.0469999999999999</v>
      </c>
      <c r="J1378">
        <v>1.089</v>
      </c>
    </row>
    <row r="1379" spans="1:10">
      <c r="A1379" t="str">
        <f t="shared" si="21"/>
        <v>44523LAC</v>
      </c>
      <c r="B1379" s="1">
        <v>44523</v>
      </c>
      <c r="C1379">
        <v>2</v>
      </c>
      <c r="D1379" s="2" t="s">
        <v>1182</v>
      </c>
      <c r="E1379">
        <v>0.996</v>
      </c>
      <c r="F1379">
        <v>1.0669999999999999</v>
      </c>
      <c r="G1379">
        <v>0.98899999999999999</v>
      </c>
      <c r="H1379">
        <v>0.96799999999999997</v>
      </c>
      <c r="I1379">
        <v>1.0469999999999999</v>
      </c>
      <c r="J1379">
        <v>1.089</v>
      </c>
    </row>
    <row r="1380" spans="1:10">
      <c r="A1380" t="str">
        <f t="shared" si="21"/>
        <v>44524LAC</v>
      </c>
      <c r="B1380" s="1">
        <v>44524</v>
      </c>
      <c r="C1380">
        <v>2</v>
      </c>
      <c r="D1380" s="2" t="s">
        <v>1182</v>
      </c>
      <c r="E1380">
        <v>0.996</v>
      </c>
      <c r="F1380">
        <v>1.0669999999999999</v>
      </c>
      <c r="G1380">
        <v>0.98899999999999999</v>
      </c>
      <c r="H1380">
        <v>0.96799999999999997</v>
      </c>
      <c r="I1380">
        <v>1.0469999999999999</v>
      </c>
      <c r="J1380">
        <v>1.089</v>
      </c>
    </row>
    <row r="1381" spans="1:10">
      <c r="A1381" t="str">
        <f t="shared" si="21"/>
        <v>44525LAC</v>
      </c>
      <c r="B1381" s="1">
        <v>44525</v>
      </c>
      <c r="C1381">
        <v>2</v>
      </c>
      <c r="D1381" s="2" t="s">
        <v>1182</v>
      </c>
      <c r="E1381">
        <v>1</v>
      </c>
      <c r="F1381">
        <v>1.0189999999999999</v>
      </c>
      <c r="G1381">
        <v>1.0640000000000001</v>
      </c>
      <c r="H1381">
        <v>0.97599999999999998</v>
      </c>
      <c r="I1381">
        <v>1.0469999999999999</v>
      </c>
      <c r="J1381">
        <v>1.089</v>
      </c>
    </row>
    <row r="1382" spans="1:10">
      <c r="A1382" t="str">
        <f t="shared" si="21"/>
        <v>44526LAC</v>
      </c>
      <c r="B1382" s="1">
        <v>44526</v>
      </c>
      <c r="C1382">
        <v>2</v>
      </c>
      <c r="D1382" s="2" t="s">
        <v>1182</v>
      </c>
      <c r="E1382">
        <v>1</v>
      </c>
      <c r="F1382">
        <v>1.0189999999999999</v>
      </c>
      <c r="G1382">
        <v>1.0640000000000001</v>
      </c>
      <c r="H1382">
        <v>0.97599999999999998</v>
      </c>
      <c r="I1382">
        <v>1.0469999999999999</v>
      </c>
      <c r="J1382">
        <v>1.089</v>
      </c>
    </row>
    <row r="1383" spans="1:10">
      <c r="A1383" t="str">
        <f t="shared" si="21"/>
        <v>44527LAC</v>
      </c>
      <c r="B1383" s="1">
        <v>44527</v>
      </c>
      <c r="C1383">
        <v>2</v>
      </c>
      <c r="D1383" s="2" t="s">
        <v>1182</v>
      </c>
      <c r="E1383">
        <v>1</v>
      </c>
      <c r="F1383">
        <v>1.0189999999999999</v>
      </c>
      <c r="G1383">
        <v>1.0640000000000001</v>
      </c>
      <c r="H1383">
        <v>0.97599999999999998</v>
      </c>
      <c r="I1383">
        <v>1.0469999999999999</v>
      </c>
      <c r="J1383">
        <v>1.089</v>
      </c>
    </row>
    <row r="1384" spans="1:10">
      <c r="A1384" t="str">
        <f t="shared" si="21"/>
        <v>44528LAC</v>
      </c>
      <c r="B1384" s="1">
        <v>44528</v>
      </c>
      <c r="C1384">
        <v>2</v>
      </c>
      <c r="D1384" s="2" t="s">
        <v>1182</v>
      </c>
      <c r="E1384">
        <v>0.996</v>
      </c>
      <c r="F1384">
        <v>0.99199999999999999</v>
      </c>
      <c r="G1384">
        <v>0.92100000000000004</v>
      </c>
      <c r="H1384">
        <v>0.97199999999999998</v>
      </c>
      <c r="I1384">
        <v>1.0469999999999999</v>
      </c>
      <c r="J1384">
        <v>1.089</v>
      </c>
    </row>
    <row r="1385" spans="1:10">
      <c r="A1385" t="str">
        <f t="shared" si="21"/>
        <v>44529LAC</v>
      </c>
      <c r="B1385" s="1">
        <v>44529</v>
      </c>
      <c r="C1385">
        <v>2</v>
      </c>
      <c r="D1385" s="2" t="s">
        <v>1182</v>
      </c>
      <c r="E1385">
        <v>0.996</v>
      </c>
      <c r="F1385">
        <v>0.99199999999999999</v>
      </c>
      <c r="G1385">
        <v>0.92100000000000004</v>
      </c>
      <c r="H1385">
        <v>0.97199999999999998</v>
      </c>
      <c r="I1385">
        <v>1.0469999999999999</v>
      </c>
      <c r="J1385">
        <v>1.089</v>
      </c>
    </row>
    <row r="1386" spans="1:10">
      <c r="A1386" t="str">
        <f t="shared" si="21"/>
        <v>44530LAC</v>
      </c>
      <c r="B1386" s="1">
        <v>44530</v>
      </c>
      <c r="C1386">
        <v>2</v>
      </c>
      <c r="D1386" s="2" t="s">
        <v>1182</v>
      </c>
      <c r="E1386">
        <v>0.997</v>
      </c>
      <c r="F1386">
        <v>1.004</v>
      </c>
      <c r="G1386">
        <v>1.028</v>
      </c>
      <c r="H1386">
        <v>0.97599999999999998</v>
      </c>
      <c r="I1386">
        <v>1.0469999999999999</v>
      </c>
      <c r="J1386">
        <v>1.089</v>
      </c>
    </row>
    <row r="1387" spans="1:10">
      <c r="A1387" t="str">
        <f t="shared" si="21"/>
        <v>44531LAC</v>
      </c>
      <c r="B1387" s="1">
        <v>44531</v>
      </c>
      <c r="C1387">
        <v>2</v>
      </c>
      <c r="D1387" s="2" t="s">
        <v>1182</v>
      </c>
      <c r="E1387">
        <v>1.0109999999999999</v>
      </c>
      <c r="F1387">
        <v>1.0780000000000001</v>
      </c>
      <c r="G1387">
        <v>1.3049999999999999</v>
      </c>
      <c r="H1387">
        <v>0.996</v>
      </c>
      <c r="I1387">
        <v>1.0469999999999999</v>
      </c>
      <c r="J1387">
        <v>1.089</v>
      </c>
    </row>
    <row r="1388" spans="1:10">
      <c r="A1388" t="str">
        <f t="shared" si="21"/>
        <v>44532LAC</v>
      </c>
      <c r="B1388" s="1">
        <v>44532</v>
      </c>
      <c r="C1388">
        <v>2</v>
      </c>
      <c r="D1388" s="2" t="s">
        <v>1182</v>
      </c>
      <c r="E1388">
        <v>1.0109999999999999</v>
      </c>
      <c r="F1388">
        <v>1.0780000000000001</v>
      </c>
      <c r="G1388">
        <v>1.3049999999999999</v>
      </c>
      <c r="H1388">
        <v>0.996</v>
      </c>
      <c r="I1388">
        <v>1.0469999999999999</v>
      </c>
      <c r="J1388">
        <v>1.089</v>
      </c>
    </row>
    <row r="1389" spans="1:10">
      <c r="A1389" t="str">
        <f t="shared" si="21"/>
        <v>44533LAC</v>
      </c>
      <c r="B1389" s="1">
        <v>44533</v>
      </c>
      <c r="C1389">
        <v>3</v>
      </c>
      <c r="D1389" s="2" t="s">
        <v>1182</v>
      </c>
      <c r="E1389">
        <v>1.0189999999999999</v>
      </c>
      <c r="F1389">
        <v>1.175</v>
      </c>
      <c r="G1389">
        <v>1.2030000000000001</v>
      </c>
      <c r="H1389">
        <v>1.0089999999999999</v>
      </c>
      <c r="I1389">
        <v>1.0469999999999999</v>
      </c>
      <c r="J1389">
        <v>1.089</v>
      </c>
    </row>
    <row r="1390" spans="1:10">
      <c r="A1390" t="str">
        <f t="shared" si="21"/>
        <v>44534LAC</v>
      </c>
      <c r="B1390" s="1">
        <v>44534</v>
      </c>
      <c r="C1390">
        <v>3</v>
      </c>
      <c r="D1390" s="2" t="s">
        <v>1182</v>
      </c>
      <c r="E1390">
        <v>1.0189999999999999</v>
      </c>
      <c r="F1390">
        <v>1.175</v>
      </c>
      <c r="G1390">
        <v>1.2030000000000001</v>
      </c>
      <c r="H1390">
        <v>1.0089999999999999</v>
      </c>
      <c r="I1390">
        <v>1.0469999999999999</v>
      </c>
      <c r="J1390">
        <v>1.089</v>
      </c>
    </row>
    <row r="1391" spans="1:10">
      <c r="A1391" t="str">
        <f t="shared" si="21"/>
        <v>44535LAC</v>
      </c>
      <c r="B1391" s="1">
        <v>44535</v>
      </c>
      <c r="C1391">
        <v>4</v>
      </c>
      <c r="D1391" s="2" t="s">
        <v>1182</v>
      </c>
      <c r="E1391">
        <v>1.026</v>
      </c>
      <c r="F1391">
        <v>1.2270000000000001</v>
      </c>
      <c r="G1391">
        <v>1.177</v>
      </c>
      <c r="H1391">
        <v>1.0089999999999999</v>
      </c>
      <c r="I1391">
        <v>1.0649999999999999</v>
      </c>
      <c r="J1391">
        <v>1.089</v>
      </c>
    </row>
    <row r="1392" spans="1:10">
      <c r="A1392" t="str">
        <f t="shared" si="21"/>
        <v>44536LAC</v>
      </c>
      <c r="B1392" s="1">
        <v>44536</v>
      </c>
      <c r="C1392">
        <v>4</v>
      </c>
      <c r="D1392" s="2" t="s">
        <v>1182</v>
      </c>
      <c r="E1392">
        <v>1.024</v>
      </c>
      <c r="F1392">
        <v>1.113</v>
      </c>
      <c r="G1392">
        <v>0.96899999999999997</v>
      </c>
      <c r="H1392">
        <v>1.0089999999999999</v>
      </c>
      <c r="I1392">
        <v>1.0529999999999999</v>
      </c>
      <c r="J1392">
        <v>1.089</v>
      </c>
    </row>
    <row r="1393" spans="1:10">
      <c r="A1393" t="str">
        <f t="shared" si="21"/>
        <v>44537LAC</v>
      </c>
      <c r="B1393" s="1">
        <v>44537</v>
      </c>
      <c r="C1393">
        <v>4</v>
      </c>
      <c r="D1393" s="2" t="s">
        <v>1182</v>
      </c>
      <c r="E1393">
        <v>1.024</v>
      </c>
      <c r="F1393">
        <v>1.113</v>
      </c>
      <c r="G1393">
        <v>0.96899999999999997</v>
      </c>
      <c r="H1393">
        <v>1.0089999999999999</v>
      </c>
      <c r="I1393">
        <v>1.0529999999999999</v>
      </c>
      <c r="J1393">
        <v>1.089</v>
      </c>
    </row>
    <row r="1394" spans="1:10">
      <c r="A1394" t="str">
        <f t="shared" si="21"/>
        <v>44538LAC</v>
      </c>
      <c r="B1394" s="1">
        <v>44538</v>
      </c>
      <c r="C1394">
        <v>3</v>
      </c>
      <c r="D1394" s="2" t="s">
        <v>1182</v>
      </c>
      <c r="E1394">
        <v>1.018</v>
      </c>
      <c r="F1394">
        <v>1.006</v>
      </c>
      <c r="G1394">
        <v>0.88200000000000001</v>
      </c>
      <c r="H1394">
        <v>1.0089999999999999</v>
      </c>
      <c r="I1394">
        <v>1.034</v>
      </c>
      <c r="J1394">
        <v>1.089</v>
      </c>
    </row>
    <row r="1395" spans="1:10">
      <c r="A1395" t="str">
        <f t="shared" si="21"/>
        <v>44539LAC</v>
      </c>
      <c r="B1395" s="1">
        <v>44539</v>
      </c>
      <c r="C1395">
        <v>3</v>
      </c>
      <c r="D1395" s="2" t="s">
        <v>1182</v>
      </c>
      <c r="E1395">
        <v>1.018</v>
      </c>
      <c r="F1395">
        <v>1.006</v>
      </c>
      <c r="G1395">
        <v>0.88200000000000001</v>
      </c>
      <c r="H1395">
        <v>1.0089999999999999</v>
      </c>
      <c r="I1395">
        <v>1.034</v>
      </c>
      <c r="J1395">
        <v>1.089</v>
      </c>
    </row>
    <row r="1396" spans="1:10">
      <c r="A1396" t="str">
        <f t="shared" si="21"/>
        <v>44540LAC</v>
      </c>
      <c r="B1396" s="1">
        <v>44540</v>
      </c>
      <c r="C1396">
        <v>3</v>
      </c>
      <c r="D1396" s="2" t="s">
        <v>1182</v>
      </c>
      <c r="E1396">
        <v>1.0189999999999999</v>
      </c>
      <c r="F1396">
        <v>0.96799999999999997</v>
      </c>
      <c r="G1396">
        <v>1.05</v>
      </c>
      <c r="H1396">
        <v>1.012</v>
      </c>
      <c r="I1396">
        <v>1.034</v>
      </c>
      <c r="J1396">
        <v>1.089</v>
      </c>
    </row>
    <row r="1397" spans="1:10">
      <c r="A1397" t="str">
        <f t="shared" si="21"/>
        <v>44541LAC</v>
      </c>
      <c r="B1397" s="1">
        <v>44541</v>
      </c>
      <c r="C1397">
        <v>3</v>
      </c>
      <c r="D1397" s="2" t="s">
        <v>1182</v>
      </c>
      <c r="E1397">
        <v>1.0189999999999999</v>
      </c>
      <c r="F1397">
        <v>0.96799999999999997</v>
      </c>
      <c r="G1397">
        <v>1.05</v>
      </c>
      <c r="H1397">
        <v>1.012</v>
      </c>
      <c r="I1397">
        <v>1.034</v>
      </c>
      <c r="J1397">
        <v>1.089</v>
      </c>
    </row>
    <row r="1398" spans="1:10">
      <c r="A1398" t="str">
        <f t="shared" si="21"/>
        <v>44542LAC</v>
      </c>
      <c r="B1398" s="1">
        <v>44542</v>
      </c>
      <c r="C1398">
        <v>3</v>
      </c>
      <c r="D1398" s="2" t="s">
        <v>1182</v>
      </c>
      <c r="E1398">
        <v>1.0189999999999999</v>
      </c>
      <c r="F1398">
        <v>0.96799999999999997</v>
      </c>
      <c r="G1398">
        <v>1.05</v>
      </c>
      <c r="H1398">
        <v>1.012</v>
      </c>
      <c r="I1398">
        <v>1.034</v>
      </c>
      <c r="J1398">
        <v>1.089</v>
      </c>
    </row>
    <row r="1399" spans="1:10">
      <c r="A1399" t="str">
        <f t="shared" si="21"/>
        <v>44543LAC</v>
      </c>
      <c r="B1399" s="1">
        <v>44543</v>
      </c>
      <c r="C1399">
        <v>4</v>
      </c>
      <c r="D1399" s="2" t="s">
        <v>1182</v>
      </c>
      <c r="E1399">
        <v>1.0229999999999999</v>
      </c>
      <c r="F1399">
        <v>1.0189999999999999</v>
      </c>
      <c r="G1399">
        <v>1.135</v>
      </c>
      <c r="H1399">
        <v>1.018</v>
      </c>
      <c r="I1399">
        <v>1.034</v>
      </c>
      <c r="J1399">
        <v>1.089</v>
      </c>
    </row>
    <row r="1400" spans="1:10">
      <c r="A1400" t="str">
        <f t="shared" si="21"/>
        <v>44544LAC</v>
      </c>
      <c r="B1400" s="1">
        <v>44544</v>
      </c>
      <c r="C1400">
        <v>4</v>
      </c>
      <c r="D1400" s="2" t="s">
        <v>1182</v>
      </c>
      <c r="E1400">
        <v>1.0229999999999999</v>
      </c>
      <c r="F1400">
        <v>1.0189999999999999</v>
      </c>
      <c r="G1400">
        <v>1.135</v>
      </c>
      <c r="H1400">
        <v>1.018</v>
      </c>
      <c r="I1400">
        <v>1.034</v>
      </c>
      <c r="J1400">
        <v>1.089</v>
      </c>
    </row>
    <row r="1401" spans="1:10">
      <c r="A1401" t="str">
        <f t="shared" si="21"/>
        <v>44545LAC</v>
      </c>
      <c r="B1401" s="1">
        <v>44545</v>
      </c>
      <c r="C1401">
        <v>4</v>
      </c>
      <c r="D1401" s="2" t="s">
        <v>1182</v>
      </c>
      <c r="E1401">
        <v>1.02</v>
      </c>
      <c r="F1401">
        <v>1.0409999999999999</v>
      </c>
      <c r="G1401">
        <v>0.94599999999999995</v>
      </c>
      <c r="H1401">
        <v>1.014</v>
      </c>
      <c r="I1401">
        <v>1.034</v>
      </c>
      <c r="J1401">
        <v>1.089</v>
      </c>
    </row>
    <row r="1402" spans="1:10">
      <c r="A1402" t="str">
        <f t="shared" si="21"/>
        <v>44546LAC</v>
      </c>
      <c r="B1402" s="1">
        <v>44546</v>
      </c>
      <c r="C1402">
        <v>4</v>
      </c>
      <c r="D1402" s="2" t="s">
        <v>1182</v>
      </c>
      <c r="E1402">
        <v>1.02</v>
      </c>
      <c r="F1402">
        <v>1.0409999999999999</v>
      </c>
      <c r="G1402">
        <v>0.94599999999999995</v>
      </c>
      <c r="H1402">
        <v>1.014</v>
      </c>
      <c r="I1402">
        <v>1.034</v>
      </c>
      <c r="J1402">
        <v>1.089</v>
      </c>
    </row>
    <row r="1403" spans="1:10">
      <c r="A1403" t="str">
        <f t="shared" si="21"/>
        <v>44547LAC</v>
      </c>
      <c r="B1403" s="1">
        <v>44547</v>
      </c>
      <c r="C1403">
        <v>4</v>
      </c>
      <c r="D1403" s="2" t="s">
        <v>1182</v>
      </c>
      <c r="E1403">
        <v>1.0269999999999999</v>
      </c>
      <c r="F1403">
        <v>1.1000000000000001</v>
      </c>
      <c r="G1403">
        <v>1.222</v>
      </c>
      <c r="H1403">
        <v>1.014</v>
      </c>
      <c r="I1403">
        <v>1.052</v>
      </c>
      <c r="J1403">
        <v>1.089</v>
      </c>
    </row>
    <row r="1404" spans="1:10">
      <c r="A1404" t="str">
        <f t="shared" si="21"/>
        <v>44548LAC</v>
      </c>
      <c r="B1404" s="1">
        <v>44548</v>
      </c>
      <c r="C1404">
        <v>4</v>
      </c>
      <c r="D1404" s="2" t="s">
        <v>1182</v>
      </c>
      <c r="E1404">
        <v>1.0269999999999999</v>
      </c>
      <c r="F1404">
        <v>1.1000000000000001</v>
      </c>
      <c r="G1404">
        <v>1.222</v>
      </c>
      <c r="H1404">
        <v>1.014</v>
      </c>
      <c r="I1404">
        <v>1.052</v>
      </c>
      <c r="J1404">
        <v>1.089</v>
      </c>
    </row>
    <row r="1405" spans="1:10">
      <c r="A1405" t="str">
        <f t="shared" si="21"/>
        <v>44549LAC</v>
      </c>
      <c r="B1405" s="1">
        <v>44549</v>
      </c>
      <c r="C1405">
        <v>4</v>
      </c>
      <c r="D1405" s="2" t="s">
        <v>1182</v>
      </c>
      <c r="E1405">
        <v>1.0269999999999999</v>
      </c>
      <c r="F1405">
        <v>1.1000000000000001</v>
      </c>
      <c r="G1405">
        <v>1.222</v>
      </c>
      <c r="H1405">
        <v>1.014</v>
      </c>
      <c r="I1405">
        <v>1.052</v>
      </c>
      <c r="J1405">
        <v>1.089</v>
      </c>
    </row>
    <row r="1406" spans="1:10">
      <c r="A1406" t="str">
        <f t="shared" si="21"/>
        <v>44550LAC</v>
      </c>
      <c r="B1406" s="1">
        <v>44550</v>
      </c>
      <c r="C1406">
        <v>4</v>
      </c>
      <c r="D1406" s="2" t="s">
        <v>1182</v>
      </c>
      <c r="E1406">
        <v>1.0289999999999999</v>
      </c>
      <c r="F1406">
        <v>1.081</v>
      </c>
      <c r="G1406">
        <v>1.073</v>
      </c>
      <c r="H1406">
        <v>1.014</v>
      </c>
      <c r="I1406">
        <v>1.054</v>
      </c>
      <c r="J1406">
        <v>1.089</v>
      </c>
    </row>
    <row r="1407" spans="1:10">
      <c r="A1407" t="str">
        <f t="shared" si="21"/>
        <v>44551LAC</v>
      </c>
      <c r="B1407" s="1">
        <v>44551</v>
      </c>
      <c r="C1407">
        <v>4</v>
      </c>
      <c r="D1407" s="2" t="s">
        <v>1182</v>
      </c>
      <c r="E1407">
        <v>1.0289999999999999</v>
      </c>
      <c r="F1407">
        <v>1.081</v>
      </c>
      <c r="G1407">
        <v>1.073</v>
      </c>
      <c r="H1407">
        <v>1.014</v>
      </c>
      <c r="I1407">
        <v>1.054</v>
      </c>
      <c r="J1407">
        <v>1.089</v>
      </c>
    </row>
    <row r="1408" spans="1:10">
      <c r="A1408" t="str">
        <f t="shared" si="21"/>
        <v>44552LAC</v>
      </c>
      <c r="B1408" s="1">
        <v>44552</v>
      </c>
      <c r="C1408">
        <v>4</v>
      </c>
      <c r="D1408" s="2" t="s">
        <v>1182</v>
      </c>
      <c r="E1408">
        <v>1.0309999999999999</v>
      </c>
      <c r="F1408">
        <v>1.137</v>
      </c>
      <c r="G1408">
        <v>1.1140000000000001</v>
      </c>
      <c r="H1408">
        <v>1.0189999999999999</v>
      </c>
      <c r="I1408">
        <v>1.054</v>
      </c>
      <c r="J1408">
        <v>1.089</v>
      </c>
    </row>
    <row r="1409" spans="1:10">
      <c r="A1409" t="str">
        <f t="shared" si="21"/>
        <v>44553LAC</v>
      </c>
      <c r="B1409" s="1">
        <v>44553</v>
      </c>
      <c r="C1409">
        <v>4</v>
      </c>
      <c r="D1409" s="2" t="s">
        <v>1182</v>
      </c>
      <c r="E1409">
        <v>1.0309999999999999</v>
      </c>
      <c r="F1409">
        <v>1.137</v>
      </c>
      <c r="G1409">
        <v>1.1140000000000001</v>
      </c>
      <c r="H1409">
        <v>1.0189999999999999</v>
      </c>
      <c r="I1409">
        <v>1.054</v>
      </c>
      <c r="J1409">
        <v>1.089</v>
      </c>
    </row>
    <row r="1410" spans="1:10">
      <c r="A1410" t="str">
        <f t="shared" si="21"/>
        <v>44554LAC</v>
      </c>
      <c r="B1410" s="1">
        <v>44554</v>
      </c>
      <c r="C1410">
        <v>4</v>
      </c>
      <c r="D1410" s="2" t="s">
        <v>1182</v>
      </c>
      <c r="E1410">
        <v>1.0269999999999999</v>
      </c>
      <c r="F1410">
        <v>1.028</v>
      </c>
      <c r="G1410">
        <v>0.89300000000000002</v>
      </c>
      <c r="H1410">
        <v>1.0189999999999999</v>
      </c>
      <c r="I1410">
        <v>1.0409999999999999</v>
      </c>
      <c r="J1410">
        <v>1.089</v>
      </c>
    </row>
    <row r="1411" spans="1:10">
      <c r="A1411" t="str">
        <f t="shared" ref="A1411:A1474" si="22">_xlfn.CONCAT(B1411,D1411)</f>
        <v>44555LAC</v>
      </c>
      <c r="B1411" s="1">
        <v>44555</v>
      </c>
      <c r="C1411">
        <v>4</v>
      </c>
      <c r="D1411" s="2" t="s">
        <v>1182</v>
      </c>
      <c r="E1411">
        <v>1.0269999999999999</v>
      </c>
      <c r="F1411">
        <v>1.028</v>
      </c>
      <c r="G1411">
        <v>0.89300000000000002</v>
      </c>
      <c r="H1411">
        <v>1.0189999999999999</v>
      </c>
      <c r="I1411">
        <v>1.0409999999999999</v>
      </c>
      <c r="J1411">
        <v>1.089</v>
      </c>
    </row>
    <row r="1412" spans="1:10">
      <c r="A1412" t="str">
        <f t="shared" si="22"/>
        <v>44556LAC</v>
      </c>
      <c r="B1412" s="1">
        <v>44556</v>
      </c>
      <c r="C1412">
        <v>4</v>
      </c>
      <c r="D1412" s="2" t="s">
        <v>1182</v>
      </c>
      <c r="E1412">
        <v>1.0269999999999999</v>
      </c>
      <c r="F1412">
        <v>1.028</v>
      </c>
      <c r="G1412">
        <v>0.89300000000000002</v>
      </c>
      <c r="H1412">
        <v>1.0189999999999999</v>
      </c>
      <c r="I1412">
        <v>1.0409999999999999</v>
      </c>
      <c r="J1412">
        <v>1.089</v>
      </c>
    </row>
    <row r="1413" spans="1:10">
      <c r="A1413" t="str">
        <f t="shared" si="22"/>
        <v>44557LAC</v>
      </c>
      <c r="B1413" s="1">
        <v>44557</v>
      </c>
      <c r="C1413">
        <v>4</v>
      </c>
      <c r="D1413" s="2" t="s">
        <v>1182</v>
      </c>
      <c r="E1413">
        <v>1.0269999999999999</v>
      </c>
      <c r="F1413">
        <v>1.028</v>
      </c>
      <c r="G1413">
        <v>0.89300000000000002</v>
      </c>
      <c r="H1413">
        <v>1.0189999999999999</v>
      </c>
      <c r="I1413">
        <v>1.0409999999999999</v>
      </c>
      <c r="J1413">
        <v>1.089</v>
      </c>
    </row>
    <row r="1414" spans="1:10">
      <c r="A1414" t="str">
        <f t="shared" si="22"/>
        <v>44558LAC</v>
      </c>
      <c r="B1414" s="1">
        <v>44558</v>
      </c>
      <c r="C1414">
        <v>4</v>
      </c>
      <c r="D1414" s="2" t="s">
        <v>1182</v>
      </c>
      <c r="E1414">
        <v>1.0269999999999999</v>
      </c>
      <c r="F1414">
        <v>1.006</v>
      </c>
      <c r="G1414">
        <v>1.006</v>
      </c>
      <c r="H1414">
        <v>1.018</v>
      </c>
      <c r="I1414">
        <v>1.0409999999999999</v>
      </c>
      <c r="J1414">
        <v>1.089</v>
      </c>
    </row>
    <row r="1415" spans="1:10">
      <c r="A1415" t="str">
        <f t="shared" si="22"/>
        <v>44559LAC</v>
      </c>
      <c r="B1415" s="1">
        <v>44559</v>
      </c>
      <c r="C1415">
        <v>4</v>
      </c>
      <c r="D1415" s="2" t="s">
        <v>1182</v>
      </c>
      <c r="E1415">
        <v>1.0309999999999999</v>
      </c>
      <c r="F1415">
        <v>1.032</v>
      </c>
      <c r="G1415">
        <v>1.19</v>
      </c>
      <c r="H1415">
        <v>1.026</v>
      </c>
      <c r="I1415">
        <v>1.0409999999999999</v>
      </c>
      <c r="J1415">
        <v>1.089</v>
      </c>
    </row>
    <row r="1416" spans="1:10">
      <c r="A1416" t="str">
        <f t="shared" si="22"/>
        <v>44560LAC</v>
      </c>
      <c r="B1416" s="1">
        <v>44560</v>
      </c>
      <c r="C1416">
        <v>4</v>
      </c>
      <c r="D1416" s="2" t="s">
        <v>1182</v>
      </c>
      <c r="E1416">
        <v>1.0309999999999999</v>
      </c>
      <c r="F1416">
        <v>1.032</v>
      </c>
      <c r="G1416">
        <v>1.19</v>
      </c>
      <c r="H1416">
        <v>1.026</v>
      </c>
      <c r="I1416">
        <v>1.0409999999999999</v>
      </c>
      <c r="J1416">
        <v>1.089</v>
      </c>
    </row>
    <row r="1417" spans="1:10">
      <c r="A1417" t="str">
        <f t="shared" si="22"/>
        <v>44561LAC</v>
      </c>
      <c r="B1417" s="1">
        <v>44561</v>
      </c>
      <c r="C1417">
        <v>4</v>
      </c>
      <c r="D1417" s="2" t="s">
        <v>1182</v>
      </c>
      <c r="E1417">
        <v>1.0269999999999999</v>
      </c>
      <c r="F1417">
        <v>1.026</v>
      </c>
      <c r="G1417">
        <v>0.86599999999999999</v>
      </c>
      <c r="H1417">
        <v>1.026</v>
      </c>
      <c r="I1417">
        <v>1.028</v>
      </c>
      <c r="J1417">
        <v>1.089</v>
      </c>
    </row>
    <row r="1418" spans="1:10">
      <c r="A1418" t="str">
        <f t="shared" si="22"/>
        <v>44562LAC</v>
      </c>
      <c r="B1418" s="1">
        <v>44562</v>
      </c>
      <c r="C1418">
        <v>4</v>
      </c>
      <c r="D1418" s="2" t="s">
        <v>1182</v>
      </c>
      <c r="E1418">
        <v>1.0269999999999999</v>
      </c>
      <c r="F1418">
        <v>1.026</v>
      </c>
      <c r="G1418">
        <v>0.86599999999999999</v>
      </c>
      <c r="H1418">
        <v>1.026</v>
      </c>
      <c r="I1418">
        <v>1.028</v>
      </c>
      <c r="J1418">
        <v>1.089</v>
      </c>
    </row>
    <row r="1419" spans="1:10">
      <c r="A1419" t="str">
        <f t="shared" si="22"/>
        <v>44563LAC</v>
      </c>
      <c r="B1419" s="1">
        <v>44563</v>
      </c>
      <c r="C1419">
        <v>4</v>
      </c>
      <c r="D1419" s="2" t="s">
        <v>1182</v>
      </c>
      <c r="E1419">
        <v>1.0309999999999999</v>
      </c>
      <c r="F1419">
        <v>1.0820000000000001</v>
      </c>
      <c r="G1419">
        <v>1.1739999999999999</v>
      </c>
      <c r="H1419">
        <v>1.026</v>
      </c>
      <c r="I1419">
        <v>1.038</v>
      </c>
      <c r="J1419">
        <v>1.089</v>
      </c>
    </row>
    <row r="1420" spans="1:10">
      <c r="A1420" t="str">
        <f t="shared" si="22"/>
        <v>44564LAC</v>
      </c>
      <c r="B1420" s="1">
        <v>44564</v>
      </c>
      <c r="C1420">
        <v>4</v>
      </c>
      <c r="D1420" s="2" t="s">
        <v>1182</v>
      </c>
      <c r="E1420">
        <v>1.0329999999999999</v>
      </c>
      <c r="F1420">
        <v>1.0489999999999999</v>
      </c>
      <c r="G1420">
        <v>1.0960000000000001</v>
      </c>
      <c r="H1420">
        <v>1.026</v>
      </c>
      <c r="I1420">
        <v>1.0429999999999999</v>
      </c>
      <c r="J1420">
        <v>1.089</v>
      </c>
    </row>
    <row r="1421" spans="1:10">
      <c r="A1421" t="str">
        <f t="shared" si="22"/>
        <v>44565LAC</v>
      </c>
      <c r="B1421" s="1">
        <v>44565</v>
      </c>
      <c r="C1421">
        <v>4</v>
      </c>
      <c r="D1421" s="2" t="s">
        <v>1182</v>
      </c>
      <c r="E1421">
        <v>1.0329999999999999</v>
      </c>
      <c r="F1421">
        <v>1.0489999999999999</v>
      </c>
      <c r="G1421">
        <v>1.0960000000000001</v>
      </c>
      <c r="H1421">
        <v>1.026</v>
      </c>
      <c r="I1421">
        <v>1.0429999999999999</v>
      </c>
      <c r="J1421">
        <v>1.089</v>
      </c>
    </row>
    <row r="1422" spans="1:10">
      <c r="A1422" t="str">
        <f t="shared" si="22"/>
        <v>44566LAC</v>
      </c>
      <c r="B1422" s="1">
        <v>44566</v>
      </c>
      <c r="C1422">
        <v>4</v>
      </c>
      <c r="D1422" s="2" t="s">
        <v>1182</v>
      </c>
      <c r="E1422">
        <v>1.0369999999999999</v>
      </c>
      <c r="F1422">
        <v>1.1499999999999999</v>
      </c>
      <c r="G1422">
        <v>1.1819999999999999</v>
      </c>
      <c r="H1422">
        <v>1.0329999999999999</v>
      </c>
      <c r="I1422">
        <v>1.0429999999999999</v>
      </c>
      <c r="J1422">
        <v>1.089</v>
      </c>
    </row>
    <row r="1423" spans="1:10">
      <c r="A1423" t="str">
        <f t="shared" si="22"/>
        <v>44567LAC</v>
      </c>
      <c r="B1423" s="1">
        <v>44567</v>
      </c>
      <c r="C1423">
        <v>4</v>
      </c>
      <c r="D1423" s="2" t="s">
        <v>1182</v>
      </c>
      <c r="E1423">
        <v>1.0369999999999999</v>
      </c>
      <c r="F1423">
        <v>1.1499999999999999</v>
      </c>
      <c r="G1423">
        <v>1.1819999999999999</v>
      </c>
      <c r="H1423">
        <v>1.0329999999999999</v>
      </c>
      <c r="I1423">
        <v>1.0429999999999999</v>
      </c>
      <c r="J1423">
        <v>1.089</v>
      </c>
    </row>
    <row r="1424" spans="1:10">
      <c r="A1424" t="str">
        <f t="shared" si="22"/>
        <v>44568LAC</v>
      </c>
      <c r="B1424" s="1">
        <v>44568</v>
      </c>
      <c r="C1424">
        <v>4</v>
      </c>
      <c r="D1424" s="2" t="s">
        <v>1182</v>
      </c>
      <c r="E1424">
        <v>1.0369999999999999</v>
      </c>
      <c r="F1424">
        <v>1.1499999999999999</v>
      </c>
      <c r="G1424">
        <v>1.1819999999999999</v>
      </c>
      <c r="H1424">
        <v>1.0329999999999999</v>
      </c>
      <c r="I1424">
        <v>1.0429999999999999</v>
      </c>
      <c r="J1424">
        <v>1.089</v>
      </c>
    </row>
    <row r="1425" spans="1:10">
      <c r="A1425" t="str">
        <f t="shared" si="22"/>
        <v>44569LAC</v>
      </c>
      <c r="B1425" s="1">
        <v>44569</v>
      </c>
      <c r="C1425">
        <v>4</v>
      </c>
      <c r="D1425" s="2" t="s">
        <v>1182</v>
      </c>
      <c r="E1425">
        <v>1.0369999999999999</v>
      </c>
      <c r="F1425">
        <v>1.1100000000000001</v>
      </c>
      <c r="G1425">
        <v>1.0509999999999999</v>
      </c>
      <c r="H1425">
        <v>1.0329999999999999</v>
      </c>
      <c r="I1425">
        <v>1.0429999999999999</v>
      </c>
      <c r="J1425">
        <v>1.089</v>
      </c>
    </row>
    <row r="1426" spans="1:10">
      <c r="A1426" t="str">
        <f t="shared" si="22"/>
        <v>44570LAC</v>
      </c>
      <c r="B1426" s="1">
        <v>44570</v>
      </c>
      <c r="C1426">
        <v>4</v>
      </c>
      <c r="D1426" s="2" t="s">
        <v>1182</v>
      </c>
      <c r="E1426">
        <v>1.0369999999999999</v>
      </c>
      <c r="F1426">
        <v>1.1100000000000001</v>
      </c>
      <c r="G1426">
        <v>1.0509999999999999</v>
      </c>
      <c r="H1426">
        <v>1.0329999999999999</v>
      </c>
      <c r="I1426">
        <v>1.0429999999999999</v>
      </c>
      <c r="J1426">
        <v>1.089</v>
      </c>
    </row>
    <row r="1427" spans="1:10">
      <c r="A1427" t="str">
        <f t="shared" si="22"/>
        <v>44571LAC</v>
      </c>
      <c r="B1427" s="1">
        <v>44571</v>
      </c>
      <c r="C1427">
        <v>4</v>
      </c>
      <c r="D1427" s="2" t="s">
        <v>1182</v>
      </c>
      <c r="E1427">
        <v>1.04</v>
      </c>
      <c r="F1427">
        <v>1.127</v>
      </c>
      <c r="G1427">
        <v>1.1439999999999999</v>
      </c>
      <c r="H1427">
        <v>1.038</v>
      </c>
      <c r="I1427">
        <v>1.0429999999999999</v>
      </c>
      <c r="J1427">
        <v>1.089</v>
      </c>
    </row>
    <row r="1428" spans="1:10">
      <c r="A1428" t="str">
        <f t="shared" si="22"/>
        <v>44572LAC</v>
      </c>
      <c r="B1428" s="1">
        <v>44572</v>
      </c>
      <c r="C1428">
        <v>4</v>
      </c>
      <c r="D1428" s="2" t="s">
        <v>1182</v>
      </c>
      <c r="E1428">
        <v>1.0389999999999999</v>
      </c>
      <c r="F1428">
        <v>1.0629999999999999</v>
      </c>
      <c r="G1428">
        <v>0.98199999999999998</v>
      </c>
      <c r="H1428">
        <v>1.036</v>
      </c>
      <c r="I1428">
        <v>1.0429999999999999</v>
      </c>
      <c r="J1428">
        <v>1.089</v>
      </c>
    </row>
    <row r="1429" spans="1:10">
      <c r="A1429" t="str">
        <f t="shared" si="22"/>
        <v>44573LAC</v>
      </c>
      <c r="B1429" s="1">
        <v>44573</v>
      </c>
      <c r="C1429">
        <v>4</v>
      </c>
      <c r="D1429" s="2" t="s">
        <v>1182</v>
      </c>
      <c r="E1429">
        <v>1.0389999999999999</v>
      </c>
      <c r="F1429">
        <v>1.0629999999999999</v>
      </c>
      <c r="G1429">
        <v>0.98199999999999998</v>
      </c>
      <c r="H1429">
        <v>1.036</v>
      </c>
      <c r="I1429">
        <v>1.0429999999999999</v>
      </c>
      <c r="J1429">
        <v>1.089</v>
      </c>
    </row>
    <row r="1430" spans="1:10">
      <c r="A1430" t="str">
        <f t="shared" si="22"/>
        <v>44574LAC</v>
      </c>
      <c r="B1430" s="1">
        <v>44574</v>
      </c>
      <c r="C1430">
        <v>4</v>
      </c>
      <c r="D1430" s="2" t="s">
        <v>1182</v>
      </c>
      <c r="E1430">
        <v>1.0349999999999999</v>
      </c>
      <c r="F1430">
        <v>1.0089999999999999</v>
      </c>
      <c r="G1430">
        <v>0.88400000000000001</v>
      </c>
      <c r="H1430">
        <v>1.03</v>
      </c>
      <c r="I1430">
        <v>1.0429999999999999</v>
      </c>
      <c r="J1430">
        <v>1.089</v>
      </c>
    </row>
    <row r="1431" spans="1:10">
      <c r="A1431" t="str">
        <f t="shared" si="22"/>
        <v>44575LAC</v>
      </c>
      <c r="B1431" s="1">
        <v>44575</v>
      </c>
      <c r="C1431">
        <v>4</v>
      </c>
      <c r="D1431" s="2" t="s">
        <v>1182</v>
      </c>
      <c r="E1431">
        <v>1.0349999999999999</v>
      </c>
      <c r="F1431">
        <v>1.0089999999999999</v>
      </c>
      <c r="G1431">
        <v>0.88400000000000001</v>
      </c>
      <c r="H1431">
        <v>1.03</v>
      </c>
      <c r="I1431">
        <v>1.0429999999999999</v>
      </c>
      <c r="J1431">
        <v>1.089</v>
      </c>
    </row>
    <row r="1432" spans="1:10">
      <c r="A1432" t="str">
        <f t="shared" si="22"/>
        <v>44576LAC</v>
      </c>
      <c r="B1432" s="1">
        <v>44576</v>
      </c>
      <c r="C1432">
        <v>4</v>
      </c>
      <c r="D1432" s="2" t="s">
        <v>1182</v>
      </c>
      <c r="E1432">
        <v>1.038</v>
      </c>
      <c r="F1432">
        <v>1.004</v>
      </c>
      <c r="G1432">
        <v>1.141</v>
      </c>
      <c r="H1432">
        <v>1.03</v>
      </c>
      <c r="I1432">
        <v>1.0489999999999999</v>
      </c>
      <c r="J1432">
        <v>1.089</v>
      </c>
    </row>
    <row r="1433" spans="1:10">
      <c r="A1433" t="str">
        <f t="shared" si="22"/>
        <v>44577LAC</v>
      </c>
      <c r="B1433" s="1">
        <v>44577</v>
      </c>
      <c r="C1433">
        <v>4</v>
      </c>
      <c r="D1433" s="2" t="s">
        <v>1182</v>
      </c>
      <c r="E1433">
        <v>1.038</v>
      </c>
      <c r="F1433">
        <v>1.004</v>
      </c>
      <c r="G1433">
        <v>1.141</v>
      </c>
      <c r="H1433">
        <v>1.03</v>
      </c>
      <c r="I1433">
        <v>1.0489999999999999</v>
      </c>
      <c r="J1433">
        <v>1.089</v>
      </c>
    </row>
    <row r="1434" spans="1:10">
      <c r="A1434" t="str">
        <f t="shared" si="22"/>
        <v>44578LAC</v>
      </c>
      <c r="B1434" s="1">
        <v>44578</v>
      </c>
      <c r="C1434">
        <v>4</v>
      </c>
      <c r="D1434" s="2" t="s">
        <v>1182</v>
      </c>
      <c r="E1434">
        <v>1.038</v>
      </c>
      <c r="F1434">
        <v>1.024</v>
      </c>
      <c r="G1434">
        <v>1.0429999999999999</v>
      </c>
      <c r="H1434">
        <v>1.03</v>
      </c>
      <c r="I1434">
        <v>1.048</v>
      </c>
      <c r="J1434">
        <v>1.089</v>
      </c>
    </row>
    <row r="1435" spans="1:10">
      <c r="A1435" t="str">
        <f t="shared" si="22"/>
        <v>44579LAC</v>
      </c>
      <c r="B1435" s="1">
        <v>44579</v>
      </c>
      <c r="C1435">
        <v>4</v>
      </c>
      <c r="D1435" s="2" t="s">
        <v>1182</v>
      </c>
      <c r="E1435">
        <v>1.038</v>
      </c>
      <c r="F1435">
        <v>1.024</v>
      </c>
      <c r="G1435">
        <v>1.0429999999999999</v>
      </c>
      <c r="H1435">
        <v>1.03</v>
      </c>
      <c r="I1435">
        <v>1.048</v>
      </c>
      <c r="J1435">
        <v>1.089</v>
      </c>
    </row>
    <row r="1436" spans="1:10">
      <c r="A1436" t="str">
        <f t="shared" si="22"/>
        <v>44580LAC</v>
      </c>
      <c r="B1436" s="1">
        <v>44580</v>
      </c>
      <c r="C1436">
        <v>5</v>
      </c>
      <c r="D1436" s="2" t="s">
        <v>1182</v>
      </c>
      <c r="E1436">
        <v>1.0429999999999999</v>
      </c>
      <c r="F1436">
        <v>1.155</v>
      </c>
      <c r="G1436">
        <v>1.2729999999999999</v>
      </c>
      <c r="H1436">
        <v>1.04</v>
      </c>
      <c r="I1436">
        <v>1.048</v>
      </c>
      <c r="J1436">
        <v>1.089</v>
      </c>
    </row>
    <row r="1437" spans="1:10">
      <c r="A1437" t="str">
        <f t="shared" si="22"/>
        <v>44581LAC</v>
      </c>
      <c r="B1437" s="1">
        <v>44581</v>
      </c>
      <c r="C1437">
        <v>5</v>
      </c>
      <c r="D1437" s="2" t="s">
        <v>1182</v>
      </c>
      <c r="E1437">
        <v>1.0429999999999999</v>
      </c>
      <c r="F1437">
        <v>1.155</v>
      </c>
      <c r="G1437">
        <v>1.2729999999999999</v>
      </c>
      <c r="H1437">
        <v>1.04</v>
      </c>
      <c r="I1437">
        <v>1.048</v>
      </c>
      <c r="J1437">
        <v>1.089</v>
      </c>
    </row>
    <row r="1438" spans="1:10">
      <c r="A1438" t="str">
        <f t="shared" si="22"/>
        <v>44582LAC</v>
      </c>
      <c r="B1438" s="1">
        <v>44582</v>
      </c>
      <c r="C1438">
        <v>7</v>
      </c>
      <c r="D1438" s="2" t="s">
        <v>1182</v>
      </c>
      <c r="E1438">
        <v>1.0469999999999999</v>
      </c>
      <c r="F1438">
        <v>1.181</v>
      </c>
      <c r="G1438">
        <v>1.2170000000000001</v>
      </c>
      <c r="H1438">
        <v>1.04</v>
      </c>
      <c r="I1438">
        <v>1.0580000000000001</v>
      </c>
      <c r="J1438">
        <v>1.089</v>
      </c>
    </row>
    <row r="1439" spans="1:10">
      <c r="A1439" t="str">
        <f t="shared" si="22"/>
        <v>44583LAC</v>
      </c>
      <c r="B1439" s="1">
        <v>44583</v>
      </c>
      <c r="C1439">
        <v>7</v>
      </c>
      <c r="D1439" s="2" t="s">
        <v>1182</v>
      </c>
      <c r="E1439">
        <v>1.0469999999999999</v>
      </c>
      <c r="F1439">
        <v>1.181</v>
      </c>
      <c r="G1439">
        <v>1.2170000000000001</v>
      </c>
      <c r="H1439">
        <v>1.04</v>
      </c>
      <c r="I1439">
        <v>1.0580000000000001</v>
      </c>
      <c r="J1439">
        <v>1.089</v>
      </c>
    </row>
    <row r="1440" spans="1:10">
      <c r="A1440" t="str">
        <f t="shared" si="22"/>
        <v>44584LAC</v>
      </c>
      <c r="B1440" s="1">
        <v>44584</v>
      </c>
      <c r="C1440">
        <v>7</v>
      </c>
      <c r="D1440" s="2" t="s">
        <v>1182</v>
      </c>
      <c r="E1440">
        <v>1.0469999999999999</v>
      </c>
      <c r="F1440">
        <v>1.1859999999999999</v>
      </c>
      <c r="G1440">
        <v>1.0569999999999999</v>
      </c>
      <c r="H1440">
        <v>1.04</v>
      </c>
      <c r="I1440">
        <v>1.0580000000000001</v>
      </c>
      <c r="J1440">
        <v>1.089</v>
      </c>
    </row>
    <row r="1441" spans="1:10">
      <c r="A1441" t="str">
        <f t="shared" si="22"/>
        <v>44585LAC</v>
      </c>
      <c r="B1441" s="1">
        <v>44585</v>
      </c>
      <c r="C1441">
        <v>6</v>
      </c>
      <c r="D1441" s="2" t="s">
        <v>1182</v>
      </c>
      <c r="E1441">
        <v>1.0469999999999999</v>
      </c>
      <c r="F1441">
        <v>1.1859999999999999</v>
      </c>
      <c r="G1441">
        <v>1.0569999999999999</v>
      </c>
      <c r="H1441">
        <v>1.04</v>
      </c>
      <c r="I1441">
        <v>1.0580000000000001</v>
      </c>
      <c r="J1441">
        <v>1.089</v>
      </c>
    </row>
    <row r="1442" spans="1:10">
      <c r="A1442" t="str">
        <f t="shared" si="22"/>
        <v>44586LAC</v>
      </c>
      <c r="B1442" s="1">
        <v>44586</v>
      </c>
      <c r="C1442">
        <v>7</v>
      </c>
      <c r="D1442" s="2" t="s">
        <v>1182</v>
      </c>
      <c r="E1442">
        <v>1.0489999999999999</v>
      </c>
      <c r="F1442">
        <v>1.133</v>
      </c>
      <c r="G1442">
        <v>1.115</v>
      </c>
      <c r="H1442">
        <v>1.04</v>
      </c>
      <c r="I1442">
        <v>1.06</v>
      </c>
      <c r="J1442">
        <v>1.089</v>
      </c>
    </row>
    <row r="1443" spans="1:10">
      <c r="A1443" t="str">
        <f t="shared" si="22"/>
        <v>44587LAC</v>
      </c>
      <c r="B1443" s="1">
        <v>44587</v>
      </c>
      <c r="C1443">
        <v>7</v>
      </c>
      <c r="D1443" s="2" t="s">
        <v>1182</v>
      </c>
      <c r="E1443">
        <v>1.0489999999999999</v>
      </c>
      <c r="F1443">
        <v>1.133</v>
      </c>
      <c r="G1443">
        <v>1.115</v>
      </c>
      <c r="H1443">
        <v>1.04</v>
      </c>
      <c r="I1443">
        <v>1.06</v>
      </c>
      <c r="J1443">
        <v>1.089</v>
      </c>
    </row>
    <row r="1444" spans="1:10">
      <c r="A1444" t="str">
        <f t="shared" si="22"/>
        <v>44588LAC</v>
      </c>
      <c r="B1444" s="1">
        <v>44588</v>
      </c>
      <c r="C1444">
        <v>7</v>
      </c>
      <c r="D1444" s="2" t="s">
        <v>1182</v>
      </c>
      <c r="E1444">
        <v>1.0489999999999999</v>
      </c>
      <c r="F1444">
        <v>1.0780000000000001</v>
      </c>
      <c r="G1444">
        <v>1.0609999999999999</v>
      </c>
      <c r="H1444">
        <v>1.04</v>
      </c>
      <c r="I1444">
        <v>1.0609999999999999</v>
      </c>
      <c r="J1444">
        <v>1.089</v>
      </c>
    </row>
    <row r="1445" spans="1:10">
      <c r="A1445" t="str">
        <f t="shared" si="22"/>
        <v>44589LAC</v>
      </c>
      <c r="B1445" s="1">
        <v>44589</v>
      </c>
      <c r="C1445">
        <v>6</v>
      </c>
      <c r="D1445" s="2" t="s">
        <v>1182</v>
      </c>
      <c r="E1445">
        <v>1.048</v>
      </c>
      <c r="F1445">
        <v>1.0649999999999999</v>
      </c>
      <c r="G1445">
        <v>1.0189999999999999</v>
      </c>
      <c r="H1445">
        <v>1.04</v>
      </c>
      <c r="I1445">
        <v>1.0589999999999999</v>
      </c>
      <c r="J1445">
        <v>1.089</v>
      </c>
    </row>
    <row r="1446" spans="1:10">
      <c r="A1446" t="str">
        <f t="shared" si="22"/>
        <v>44590LAC</v>
      </c>
      <c r="B1446" s="1">
        <v>44590</v>
      </c>
      <c r="C1446">
        <v>6</v>
      </c>
      <c r="D1446" s="2" t="s">
        <v>1182</v>
      </c>
      <c r="E1446">
        <v>1.048</v>
      </c>
      <c r="F1446">
        <v>1.0649999999999999</v>
      </c>
      <c r="G1446">
        <v>1.0189999999999999</v>
      </c>
      <c r="H1446">
        <v>1.04</v>
      </c>
      <c r="I1446">
        <v>1.0589999999999999</v>
      </c>
      <c r="J1446">
        <v>1.089</v>
      </c>
    </row>
    <row r="1447" spans="1:10">
      <c r="A1447" t="str">
        <f t="shared" si="22"/>
        <v>44591LAC</v>
      </c>
      <c r="B1447" s="1">
        <v>44591</v>
      </c>
      <c r="C1447">
        <v>8</v>
      </c>
      <c r="D1447" s="2" t="s">
        <v>1182</v>
      </c>
      <c r="E1447">
        <v>1.05</v>
      </c>
      <c r="F1447">
        <v>1.07</v>
      </c>
      <c r="G1447">
        <v>1.125</v>
      </c>
      <c r="H1447">
        <v>1.04</v>
      </c>
      <c r="I1447">
        <v>1.0620000000000001</v>
      </c>
      <c r="J1447">
        <v>1.089</v>
      </c>
    </row>
    <row r="1448" spans="1:10">
      <c r="A1448" t="str">
        <f t="shared" si="22"/>
        <v>44592LAC</v>
      </c>
      <c r="B1448" s="1">
        <v>44592</v>
      </c>
      <c r="C1448">
        <v>8</v>
      </c>
      <c r="D1448" s="2" t="s">
        <v>1182</v>
      </c>
      <c r="E1448">
        <v>1.05</v>
      </c>
      <c r="F1448">
        <v>1.07</v>
      </c>
      <c r="G1448">
        <v>1.125</v>
      </c>
      <c r="H1448">
        <v>1.04</v>
      </c>
      <c r="I1448">
        <v>1.0620000000000001</v>
      </c>
      <c r="J1448">
        <v>1.089</v>
      </c>
    </row>
    <row r="1449" spans="1:10">
      <c r="A1449" t="str">
        <f t="shared" si="22"/>
        <v>44593LAC</v>
      </c>
      <c r="B1449" s="1">
        <v>44593</v>
      </c>
      <c r="C1449">
        <v>6</v>
      </c>
      <c r="D1449" s="2" t="s">
        <v>1182</v>
      </c>
      <c r="E1449">
        <v>1.046</v>
      </c>
      <c r="F1449">
        <v>1.0009999999999999</v>
      </c>
      <c r="G1449">
        <v>0.85799999999999998</v>
      </c>
      <c r="H1449">
        <v>1.04</v>
      </c>
      <c r="I1449">
        <v>1.0529999999999999</v>
      </c>
      <c r="J1449">
        <v>1.089</v>
      </c>
    </row>
    <row r="1450" spans="1:10">
      <c r="A1450" t="str">
        <f t="shared" si="22"/>
        <v>44594LAC</v>
      </c>
      <c r="B1450" s="1">
        <v>44594</v>
      </c>
      <c r="C1450">
        <v>7</v>
      </c>
      <c r="D1450" s="2" t="s">
        <v>1182</v>
      </c>
      <c r="E1450">
        <v>1.0489999999999999</v>
      </c>
      <c r="F1450">
        <v>1.0589999999999999</v>
      </c>
      <c r="G1450">
        <v>1.1970000000000001</v>
      </c>
      <c r="H1450">
        <v>1.04</v>
      </c>
      <c r="I1450">
        <v>1.0589999999999999</v>
      </c>
      <c r="J1450">
        <v>1.089</v>
      </c>
    </row>
    <row r="1451" spans="1:10">
      <c r="A1451" t="str">
        <f t="shared" si="22"/>
        <v>44595LAC</v>
      </c>
      <c r="B1451" s="1">
        <v>44595</v>
      </c>
      <c r="C1451">
        <v>7</v>
      </c>
      <c r="D1451" s="2" t="s">
        <v>1182</v>
      </c>
      <c r="E1451">
        <v>1.0489999999999999</v>
      </c>
      <c r="F1451">
        <v>1.0589999999999999</v>
      </c>
      <c r="G1451">
        <v>1.1970000000000001</v>
      </c>
      <c r="H1451">
        <v>1.04</v>
      </c>
      <c r="I1451">
        <v>1.0589999999999999</v>
      </c>
      <c r="J1451">
        <v>1.089</v>
      </c>
    </row>
    <row r="1452" spans="1:10">
      <c r="A1452" t="str">
        <f t="shared" si="22"/>
        <v>44596LAC</v>
      </c>
      <c r="B1452" s="1">
        <v>44596</v>
      </c>
      <c r="C1452">
        <v>7</v>
      </c>
      <c r="D1452" s="2" t="s">
        <v>1182</v>
      </c>
      <c r="E1452">
        <v>1.0489999999999999</v>
      </c>
      <c r="F1452">
        <v>1.0589999999999999</v>
      </c>
      <c r="G1452">
        <v>1.1970000000000001</v>
      </c>
      <c r="H1452">
        <v>1.04</v>
      </c>
      <c r="I1452">
        <v>1.0589999999999999</v>
      </c>
      <c r="J1452">
        <v>1.089</v>
      </c>
    </row>
    <row r="1453" spans="1:10">
      <c r="A1453" t="str">
        <f t="shared" si="22"/>
        <v>44597LAC</v>
      </c>
      <c r="B1453" s="1">
        <v>44597</v>
      </c>
      <c r="C1453">
        <v>7</v>
      </c>
      <c r="D1453" s="2" t="s">
        <v>1182</v>
      </c>
      <c r="E1453">
        <v>1.05</v>
      </c>
      <c r="F1453">
        <v>1.0469999999999999</v>
      </c>
      <c r="G1453">
        <v>1.1160000000000001</v>
      </c>
      <c r="H1453">
        <v>1.042</v>
      </c>
      <c r="I1453">
        <v>1.0580000000000001</v>
      </c>
      <c r="J1453">
        <v>1.089</v>
      </c>
    </row>
    <row r="1454" spans="1:10">
      <c r="A1454" t="str">
        <f t="shared" si="22"/>
        <v>44598LAC</v>
      </c>
      <c r="B1454" s="1">
        <v>44598</v>
      </c>
      <c r="C1454">
        <v>7</v>
      </c>
      <c r="D1454" s="2" t="s">
        <v>1182</v>
      </c>
      <c r="E1454">
        <v>1.05</v>
      </c>
      <c r="F1454">
        <v>1.0469999999999999</v>
      </c>
      <c r="G1454">
        <v>1.1160000000000001</v>
      </c>
      <c r="H1454">
        <v>1.042</v>
      </c>
      <c r="I1454">
        <v>1.0580000000000001</v>
      </c>
      <c r="J1454">
        <v>1.089</v>
      </c>
    </row>
    <row r="1455" spans="1:10">
      <c r="A1455" t="str">
        <f t="shared" si="22"/>
        <v>44599LAC</v>
      </c>
      <c r="B1455" s="1">
        <v>44599</v>
      </c>
      <c r="C1455">
        <v>8</v>
      </c>
      <c r="D1455" s="2" t="s">
        <v>1182</v>
      </c>
      <c r="E1455">
        <v>1.05</v>
      </c>
      <c r="F1455">
        <v>1.0469999999999999</v>
      </c>
      <c r="G1455">
        <v>1.1160000000000001</v>
      </c>
      <c r="H1455">
        <v>1.042</v>
      </c>
      <c r="I1455">
        <v>1.0580000000000001</v>
      </c>
      <c r="J1455">
        <v>1.089</v>
      </c>
    </row>
    <row r="1456" spans="1:10">
      <c r="A1456" t="str">
        <f t="shared" si="22"/>
        <v>44600LAC</v>
      </c>
      <c r="B1456" s="1">
        <v>44600</v>
      </c>
      <c r="C1456">
        <v>8</v>
      </c>
      <c r="D1456" s="2" t="s">
        <v>1182</v>
      </c>
      <c r="E1456">
        <v>1.0549999999999999</v>
      </c>
      <c r="F1456">
        <v>1.2130000000000001</v>
      </c>
      <c r="G1456">
        <v>1.321</v>
      </c>
      <c r="H1456">
        <v>1.052</v>
      </c>
      <c r="I1456">
        <v>1.0580000000000001</v>
      </c>
      <c r="J1456">
        <v>1.089</v>
      </c>
    </row>
    <row r="1457" spans="1:10">
      <c r="A1457" t="str">
        <f t="shared" si="22"/>
        <v>44601LAC</v>
      </c>
      <c r="B1457" s="1">
        <v>44601</v>
      </c>
      <c r="C1457">
        <v>8</v>
      </c>
      <c r="D1457" s="2" t="s">
        <v>1182</v>
      </c>
      <c r="E1457">
        <v>1.0549999999999999</v>
      </c>
      <c r="F1457">
        <v>1.2130000000000001</v>
      </c>
      <c r="G1457">
        <v>1.321</v>
      </c>
      <c r="H1457">
        <v>1.052</v>
      </c>
      <c r="I1457">
        <v>1.0580000000000001</v>
      </c>
      <c r="J1457">
        <v>1.089</v>
      </c>
    </row>
    <row r="1458" spans="1:10">
      <c r="A1458" t="str">
        <f t="shared" si="22"/>
        <v>44490LAL</v>
      </c>
      <c r="B1458" s="1">
        <v>44490</v>
      </c>
      <c r="C1458">
        <v>3</v>
      </c>
      <c r="D1458" s="2" t="s">
        <v>1183</v>
      </c>
      <c r="E1458">
        <v>1.042</v>
      </c>
      <c r="F1458">
        <v>1.042</v>
      </c>
      <c r="G1458">
        <v>1.042</v>
      </c>
      <c r="H1458">
        <v>1.042</v>
      </c>
      <c r="J1458">
        <v>1.042</v>
      </c>
    </row>
    <row r="1459" spans="1:10">
      <c r="A1459" t="str">
        <f t="shared" si="22"/>
        <v>44491LAL</v>
      </c>
      <c r="B1459" s="1">
        <v>44491</v>
      </c>
      <c r="C1459">
        <v>13</v>
      </c>
      <c r="D1459" s="2" t="s">
        <v>1183</v>
      </c>
      <c r="E1459">
        <v>1.042</v>
      </c>
      <c r="F1459">
        <v>1.042</v>
      </c>
      <c r="G1459">
        <v>1.042</v>
      </c>
      <c r="H1459">
        <v>1.042</v>
      </c>
      <c r="J1459">
        <v>1.042</v>
      </c>
    </row>
    <row r="1460" spans="1:10">
      <c r="A1460" t="str">
        <f t="shared" si="22"/>
        <v>44492LAL</v>
      </c>
      <c r="B1460" s="1">
        <v>44492</v>
      </c>
      <c r="C1460">
        <v>14</v>
      </c>
      <c r="D1460" s="2" t="s">
        <v>1183</v>
      </c>
      <c r="E1460">
        <v>1.042</v>
      </c>
      <c r="F1460">
        <v>1.042</v>
      </c>
      <c r="G1460">
        <v>1.042</v>
      </c>
      <c r="H1460">
        <v>1.042</v>
      </c>
      <c r="J1460">
        <v>1.042</v>
      </c>
    </row>
    <row r="1461" spans="1:10">
      <c r="A1461" t="str">
        <f t="shared" si="22"/>
        <v>44493LAL</v>
      </c>
      <c r="B1461" s="1">
        <v>44493</v>
      </c>
      <c r="C1461">
        <v>18</v>
      </c>
      <c r="D1461" s="2" t="s">
        <v>1183</v>
      </c>
      <c r="E1461">
        <v>1.0720000000000001</v>
      </c>
      <c r="F1461">
        <v>1.0720000000000001</v>
      </c>
      <c r="G1461">
        <v>1.105</v>
      </c>
      <c r="H1461">
        <v>1.0720000000000001</v>
      </c>
      <c r="J1461">
        <v>1.042</v>
      </c>
    </row>
    <row r="1462" spans="1:10">
      <c r="A1462" t="str">
        <f t="shared" si="22"/>
        <v>44494LAL</v>
      </c>
      <c r="B1462" s="1">
        <v>44494</v>
      </c>
      <c r="C1462">
        <v>19</v>
      </c>
      <c r="D1462" s="2" t="s">
        <v>1183</v>
      </c>
      <c r="E1462">
        <v>1.0720000000000001</v>
      </c>
      <c r="F1462">
        <v>1.0720000000000001</v>
      </c>
      <c r="G1462">
        <v>1.105</v>
      </c>
      <c r="H1462">
        <v>1.0720000000000001</v>
      </c>
      <c r="J1462">
        <v>1.042</v>
      </c>
    </row>
    <row r="1463" spans="1:10">
      <c r="A1463" t="str">
        <f t="shared" si="22"/>
        <v>44495LAL</v>
      </c>
      <c r="B1463" s="1">
        <v>44495</v>
      </c>
      <c r="C1463">
        <v>20</v>
      </c>
      <c r="D1463" s="2" t="s">
        <v>1183</v>
      </c>
      <c r="E1463">
        <v>1.089</v>
      </c>
      <c r="F1463">
        <v>1.089</v>
      </c>
      <c r="G1463">
        <v>1.1240000000000001</v>
      </c>
      <c r="H1463">
        <v>1.089</v>
      </c>
      <c r="J1463">
        <v>1.042</v>
      </c>
    </row>
    <row r="1464" spans="1:10">
      <c r="A1464" t="str">
        <f t="shared" si="22"/>
        <v>44496LAL</v>
      </c>
      <c r="B1464" s="1">
        <v>44496</v>
      </c>
      <c r="C1464">
        <v>25</v>
      </c>
      <c r="D1464" s="2" t="s">
        <v>1183</v>
      </c>
      <c r="E1464">
        <v>1.089</v>
      </c>
      <c r="F1464">
        <v>1.089</v>
      </c>
      <c r="G1464">
        <v>1.1240000000000001</v>
      </c>
      <c r="H1464">
        <v>1.089</v>
      </c>
      <c r="J1464">
        <v>1.042</v>
      </c>
    </row>
    <row r="1465" spans="1:10">
      <c r="A1465" t="str">
        <f t="shared" si="22"/>
        <v>44497LAL</v>
      </c>
      <c r="B1465" s="1">
        <v>44497</v>
      </c>
      <c r="C1465">
        <v>21</v>
      </c>
      <c r="D1465" s="2" t="s">
        <v>1183</v>
      </c>
      <c r="E1465">
        <v>1.07</v>
      </c>
      <c r="F1465">
        <v>1.079</v>
      </c>
      <c r="G1465">
        <v>1.0169999999999999</v>
      </c>
      <c r="H1465">
        <v>1.089</v>
      </c>
      <c r="I1465">
        <v>1.0169999999999999</v>
      </c>
      <c r="J1465">
        <v>1.042</v>
      </c>
    </row>
    <row r="1466" spans="1:10">
      <c r="A1466" t="str">
        <f t="shared" si="22"/>
        <v>44498LAL</v>
      </c>
      <c r="B1466" s="1">
        <v>44498</v>
      </c>
      <c r="C1466">
        <v>26</v>
      </c>
      <c r="D1466" s="2" t="s">
        <v>1183</v>
      </c>
      <c r="E1466">
        <v>1.0880000000000001</v>
      </c>
      <c r="F1466">
        <v>1.0980000000000001</v>
      </c>
      <c r="G1466">
        <v>1.1639999999999999</v>
      </c>
      <c r="H1466">
        <v>1.089</v>
      </c>
      <c r="I1466">
        <v>1.0860000000000001</v>
      </c>
      <c r="J1466">
        <v>1.042</v>
      </c>
    </row>
    <row r="1467" spans="1:10">
      <c r="A1467" t="str">
        <f t="shared" si="22"/>
        <v>44499LAL</v>
      </c>
      <c r="B1467" s="1">
        <v>44499</v>
      </c>
      <c r="C1467">
        <v>26</v>
      </c>
      <c r="D1467" s="2" t="s">
        <v>1183</v>
      </c>
      <c r="E1467">
        <v>1.0880000000000001</v>
      </c>
      <c r="F1467">
        <v>1.0980000000000001</v>
      </c>
      <c r="G1467">
        <v>1.1639999999999999</v>
      </c>
      <c r="H1467">
        <v>1.089</v>
      </c>
      <c r="I1467">
        <v>1.0860000000000001</v>
      </c>
      <c r="J1467">
        <v>1.042</v>
      </c>
    </row>
    <row r="1468" spans="1:10">
      <c r="A1468" t="str">
        <f t="shared" si="22"/>
        <v>44500LAL</v>
      </c>
      <c r="B1468" s="1">
        <v>44500</v>
      </c>
      <c r="C1468">
        <v>23</v>
      </c>
      <c r="D1468" s="2" t="s">
        <v>1183</v>
      </c>
      <c r="E1468">
        <v>1.079</v>
      </c>
      <c r="F1468">
        <v>1.069</v>
      </c>
      <c r="G1468">
        <v>1.03</v>
      </c>
      <c r="H1468">
        <v>1.075</v>
      </c>
      <c r="I1468">
        <v>1.0860000000000001</v>
      </c>
      <c r="J1468">
        <v>1.042</v>
      </c>
    </row>
    <row r="1469" spans="1:10">
      <c r="A1469" t="str">
        <f t="shared" si="22"/>
        <v>44501LAL</v>
      </c>
      <c r="B1469" s="1">
        <v>44501</v>
      </c>
      <c r="C1469">
        <v>25</v>
      </c>
      <c r="D1469" s="2" t="s">
        <v>1183</v>
      </c>
      <c r="E1469">
        <v>1.079</v>
      </c>
      <c r="F1469">
        <v>1.069</v>
      </c>
      <c r="G1469">
        <v>1.03</v>
      </c>
      <c r="H1469">
        <v>1.075</v>
      </c>
      <c r="I1469">
        <v>1.0860000000000001</v>
      </c>
      <c r="J1469">
        <v>1.042</v>
      </c>
    </row>
    <row r="1470" spans="1:10">
      <c r="A1470" t="str">
        <f t="shared" si="22"/>
        <v>44502LAL</v>
      </c>
      <c r="B1470" s="1">
        <v>44502</v>
      </c>
      <c r="C1470">
        <v>16</v>
      </c>
      <c r="D1470" s="2" t="s">
        <v>1183</v>
      </c>
      <c r="E1470">
        <v>1.0389999999999999</v>
      </c>
      <c r="F1470">
        <v>0.996</v>
      </c>
      <c r="G1470">
        <v>0.79800000000000004</v>
      </c>
      <c r="H1470">
        <v>1.0189999999999999</v>
      </c>
      <c r="I1470">
        <v>1.0860000000000001</v>
      </c>
      <c r="J1470">
        <v>1.042</v>
      </c>
    </row>
    <row r="1471" spans="1:10">
      <c r="A1471" t="str">
        <f t="shared" si="22"/>
        <v>44503LAL</v>
      </c>
      <c r="B1471" s="1">
        <v>44503</v>
      </c>
      <c r="C1471">
        <v>14</v>
      </c>
      <c r="D1471" s="2" t="s">
        <v>1183</v>
      </c>
      <c r="E1471">
        <v>1.0389999999999999</v>
      </c>
      <c r="F1471">
        <v>0.996</v>
      </c>
      <c r="G1471">
        <v>0.79800000000000004</v>
      </c>
      <c r="H1471">
        <v>1.0189999999999999</v>
      </c>
      <c r="I1471">
        <v>1.0860000000000001</v>
      </c>
      <c r="J1471">
        <v>1.042</v>
      </c>
    </row>
    <row r="1472" spans="1:10">
      <c r="A1472" t="str">
        <f t="shared" si="22"/>
        <v>44504LAL</v>
      </c>
      <c r="B1472" s="1">
        <v>44504</v>
      </c>
      <c r="C1472">
        <v>14</v>
      </c>
      <c r="D1472" s="2" t="s">
        <v>1183</v>
      </c>
      <c r="E1472">
        <v>1.0429999999999999</v>
      </c>
      <c r="F1472">
        <v>0.96399999999999997</v>
      </c>
      <c r="G1472">
        <v>1.0680000000000001</v>
      </c>
      <c r="H1472">
        <v>1.028</v>
      </c>
      <c r="I1472">
        <v>1.0860000000000001</v>
      </c>
      <c r="J1472">
        <v>1.042</v>
      </c>
    </row>
    <row r="1473" spans="1:10">
      <c r="A1473" t="str">
        <f t="shared" si="22"/>
        <v>44505LAL</v>
      </c>
      <c r="B1473" s="1">
        <v>44505</v>
      </c>
      <c r="C1473">
        <v>16</v>
      </c>
      <c r="D1473" s="2" t="s">
        <v>1183</v>
      </c>
      <c r="E1473">
        <v>1.0429999999999999</v>
      </c>
      <c r="F1473">
        <v>0.96399999999999997</v>
      </c>
      <c r="G1473">
        <v>1.0680000000000001</v>
      </c>
      <c r="H1473">
        <v>1.028</v>
      </c>
      <c r="I1473">
        <v>1.0860000000000001</v>
      </c>
      <c r="J1473">
        <v>1.042</v>
      </c>
    </row>
    <row r="1474" spans="1:10">
      <c r="A1474" t="str">
        <f t="shared" si="22"/>
        <v>44506LAL</v>
      </c>
      <c r="B1474" s="1">
        <v>44506</v>
      </c>
      <c r="C1474">
        <v>16</v>
      </c>
      <c r="D1474" s="2" t="s">
        <v>1183</v>
      </c>
      <c r="E1474">
        <v>1.044</v>
      </c>
      <c r="F1474">
        <v>0.97199999999999998</v>
      </c>
      <c r="G1474">
        <v>1.052</v>
      </c>
      <c r="H1474">
        <v>1.0309999999999999</v>
      </c>
      <c r="I1474">
        <v>1.0860000000000001</v>
      </c>
      <c r="J1474">
        <v>1.042</v>
      </c>
    </row>
    <row r="1475" spans="1:10">
      <c r="A1475" t="str">
        <f t="shared" ref="A1475:A1538" si="23">_xlfn.CONCAT(B1475,D1475)</f>
        <v>44507LAL</v>
      </c>
      <c r="B1475" s="1">
        <v>44507</v>
      </c>
      <c r="C1475">
        <v>15</v>
      </c>
      <c r="D1475" s="2" t="s">
        <v>1183</v>
      </c>
      <c r="E1475">
        <v>1.044</v>
      </c>
      <c r="F1475">
        <v>0.97199999999999998</v>
      </c>
      <c r="G1475">
        <v>1.052</v>
      </c>
      <c r="H1475">
        <v>1.0309999999999999</v>
      </c>
      <c r="I1475">
        <v>1.0860000000000001</v>
      </c>
      <c r="J1475">
        <v>1.042</v>
      </c>
    </row>
    <row r="1476" spans="1:10">
      <c r="A1476" t="str">
        <f t="shared" si="23"/>
        <v>44508LAL</v>
      </c>
      <c r="B1476" s="1">
        <v>44508</v>
      </c>
      <c r="C1476">
        <v>13</v>
      </c>
      <c r="D1476" s="2" t="s">
        <v>1183</v>
      </c>
      <c r="E1476">
        <v>1.0369999999999999</v>
      </c>
      <c r="F1476">
        <v>1.0309999999999999</v>
      </c>
      <c r="G1476">
        <v>0.97299999999999998</v>
      </c>
      <c r="H1476">
        <v>1.0309999999999999</v>
      </c>
      <c r="I1476">
        <v>1.0489999999999999</v>
      </c>
      <c r="J1476">
        <v>1.042</v>
      </c>
    </row>
    <row r="1477" spans="1:10">
      <c r="A1477" t="str">
        <f t="shared" si="23"/>
        <v>44509LAL</v>
      </c>
      <c r="B1477" s="1">
        <v>44509</v>
      </c>
      <c r="C1477">
        <v>12</v>
      </c>
      <c r="D1477" s="2" t="s">
        <v>1183</v>
      </c>
      <c r="E1477">
        <v>1.0369999999999999</v>
      </c>
      <c r="F1477">
        <v>1.0309999999999999</v>
      </c>
      <c r="G1477">
        <v>0.97299999999999998</v>
      </c>
      <c r="H1477">
        <v>1.0309999999999999</v>
      </c>
      <c r="I1477">
        <v>1.0489999999999999</v>
      </c>
      <c r="J1477">
        <v>1.042</v>
      </c>
    </row>
    <row r="1478" spans="1:10">
      <c r="A1478" t="str">
        <f t="shared" si="23"/>
        <v>44510LAL</v>
      </c>
      <c r="B1478" s="1">
        <v>44510</v>
      </c>
      <c r="C1478">
        <v>13</v>
      </c>
      <c r="D1478" s="2" t="s">
        <v>1183</v>
      </c>
      <c r="E1478">
        <v>1.0389999999999999</v>
      </c>
      <c r="F1478">
        <v>1.0309999999999999</v>
      </c>
      <c r="G1478">
        <v>1.0649999999999999</v>
      </c>
      <c r="H1478">
        <v>1.036</v>
      </c>
      <c r="I1478">
        <v>1.0489999999999999</v>
      </c>
      <c r="J1478">
        <v>1.042</v>
      </c>
    </row>
    <row r="1479" spans="1:10">
      <c r="A1479" t="str">
        <f t="shared" si="23"/>
        <v>44511LAL</v>
      </c>
      <c r="B1479" s="1">
        <v>44511</v>
      </c>
      <c r="C1479">
        <v>13</v>
      </c>
      <c r="D1479" s="2" t="s">
        <v>1183</v>
      </c>
      <c r="E1479">
        <v>1.0389999999999999</v>
      </c>
      <c r="F1479">
        <v>1.0309999999999999</v>
      </c>
      <c r="G1479">
        <v>1.0649999999999999</v>
      </c>
      <c r="H1479">
        <v>1.036</v>
      </c>
      <c r="I1479">
        <v>1.0489999999999999</v>
      </c>
      <c r="J1479">
        <v>1.042</v>
      </c>
    </row>
    <row r="1480" spans="1:10">
      <c r="A1480" t="str">
        <f t="shared" si="23"/>
        <v>44512LAL</v>
      </c>
      <c r="B1480" s="1">
        <v>44512</v>
      </c>
      <c r="C1480">
        <v>12</v>
      </c>
      <c r="D1480" s="2" t="s">
        <v>1183</v>
      </c>
      <c r="E1480">
        <v>1.038</v>
      </c>
      <c r="F1480">
        <v>1.0209999999999999</v>
      </c>
      <c r="G1480">
        <v>1.0209999999999999</v>
      </c>
      <c r="H1480">
        <v>1.034</v>
      </c>
      <c r="I1480">
        <v>1.0489999999999999</v>
      </c>
      <c r="J1480">
        <v>1.042</v>
      </c>
    </row>
    <row r="1481" spans="1:10">
      <c r="A1481" t="str">
        <f t="shared" si="23"/>
        <v>44513LAL</v>
      </c>
      <c r="B1481" s="1">
        <v>44513</v>
      </c>
      <c r="C1481">
        <v>12</v>
      </c>
      <c r="D1481" s="2" t="s">
        <v>1183</v>
      </c>
      <c r="E1481">
        <v>1.038</v>
      </c>
      <c r="F1481">
        <v>1.0209999999999999</v>
      </c>
      <c r="G1481">
        <v>1.0209999999999999</v>
      </c>
      <c r="H1481">
        <v>1.034</v>
      </c>
      <c r="I1481">
        <v>1.0489999999999999</v>
      </c>
      <c r="J1481">
        <v>1.042</v>
      </c>
    </row>
    <row r="1482" spans="1:10">
      <c r="A1482" t="str">
        <f t="shared" si="23"/>
        <v>44514LAL</v>
      </c>
      <c r="B1482" s="1">
        <v>44514</v>
      </c>
      <c r="C1482">
        <v>16</v>
      </c>
      <c r="D1482" s="2" t="s">
        <v>1183</v>
      </c>
      <c r="E1482">
        <v>1.0389999999999999</v>
      </c>
      <c r="F1482">
        <v>1.048</v>
      </c>
      <c r="G1482">
        <v>1.0580000000000001</v>
      </c>
      <c r="H1482">
        <v>1.036</v>
      </c>
      <c r="I1482">
        <v>1.0489999999999999</v>
      </c>
      <c r="J1482">
        <v>1.042</v>
      </c>
    </row>
    <row r="1483" spans="1:10">
      <c r="A1483" t="str">
        <f t="shared" si="23"/>
        <v>44515LAL</v>
      </c>
      <c r="B1483" s="1">
        <v>44515</v>
      </c>
      <c r="C1483">
        <v>14</v>
      </c>
      <c r="D1483" s="2" t="s">
        <v>1183</v>
      </c>
      <c r="E1483">
        <v>1.0389999999999999</v>
      </c>
      <c r="F1483">
        <v>1.048</v>
      </c>
      <c r="G1483">
        <v>1.0580000000000001</v>
      </c>
      <c r="H1483">
        <v>1.036</v>
      </c>
      <c r="I1483">
        <v>1.0489999999999999</v>
      </c>
      <c r="J1483">
        <v>1.042</v>
      </c>
    </row>
    <row r="1484" spans="1:10">
      <c r="A1484" t="str">
        <f t="shared" si="23"/>
        <v>44516LAL</v>
      </c>
      <c r="B1484" s="1">
        <v>44516</v>
      </c>
      <c r="C1484">
        <v>12</v>
      </c>
      <c r="D1484" s="2" t="s">
        <v>1183</v>
      </c>
      <c r="E1484">
        <v>1.0409999999999999</v>
      </c>
      <c r="F1484">
        <v>1.0469999999999999</v>
      </c>
      <c r="G1484">
        <v>1.0640000000000001</v>
      </c>
      <c r="H1484">
        <v>1.0389999999999999</v>
      </c>
      <c r="I1484">
        <v>1.0489999999999999</v>
      </c>
      <c r="J1484">
        <v>1.042</v>
      </c>
    </row>
    <row r="1485" spans="1:10">
      <c r="A1485" t="str">
        <f t="shared" si="23"/>
        <v>44517LAL</v>
      </c>
      <c r="B1485" s="1">
        <v>44517</v>
      </c>
      <c r="C1485">
        <v>14</v>
      </c>
      <c r="D1485" s="2" t="s">
        <v>1183</v>
      </c>
      <c r="E1485">
        <v>1.048</v>
      </c>
      <c r="F1485">
        <v>1.089</v>
      </c>
      <c r="G1485">
        <v>1.1419999999999999</v>
      </c>
      <c r="H1485">
        <v>1.0469999999999999</v>
      </c>
      <c r="I1485">
        <v>1.0489999999999999</v>
      </c>
      <c r="J1485">
        <v>1.042</v>
      </c>
    </row>
    <row r="1486" spans="1:10">
      <c r="A1486" t="str">
        <f t="shared" si="23"/>
        <v>44518LAL</v>
      </c>
      <c r="B1486" s="1">
        <v>44518</v>
      </c>
      <c r="C1486">
        <v>14</v>
      </c>
      <c r="D1486" s="2" t="s">
        <v>1183</v>
      </c>
      <c r="E1486">
        <v>1.048</v>
      </c>
      <c r="F1486">
        <v>1.089</v>
      </c>
      <c r="G1486">
        <v>1.1419999999999999</v>
      </c>
      <c r="H1486">
        <v>1.0469999999999999</v>
      </c>
      <c r="I1486">
        <v>1.0489999999999999</v>
      </c>
      <c r="J1486">
        <v>1.042</v>
      </c>
    </row>
    <row r="1487" spans="1:10">
      <c r="A1487" t="str">
        <f t="shared" si="23"/>
        <v>44519LAL</v>
      </c>
      <c r="B1487" s="1">
        <v>44519</v>
      </c>
      <c r="C1487">
        <v>16</v>
      </c>
      <c r="D1487" s="2" t="s">
        <v>1183</v>
      </c>
      <c r="E1487">
        <v>1.048</v>
      </c>
      <c r="F1487">
        <v>1.085</v>
      </c>
      <c r="G1487">
        <v>1.048</v>
      </c>
      <c r="H1487">
        <v>1.0469999999999999</v>
      </c>
      <c r="I1487">
        <v>1.0489999999999999</v>
      </c>
      <c r="J1487">
        <v>1.042</v>
      </c>
    </row>
    <row r="1488" spans="1:10">
      <c r="A1488" t="str">
        <f t="shared" si="23"/>
        <v>44520LAL</v>
      </c>
      <c r="B1488" s="1">
        <v>44520</v>
      </c>
      <c r="C1488">
        <v>15</v>
      </c>
      <c r="D1488" s="2" t="s">
        <v>1183</v>
      </c>
      <c r="E1488">
        <v>1.048</v>
      </c>
      <c r="F1488">
        <v>1.085</v>
      </c>
      <c r="G1488">
        <v>1.048</v>
      </c>
      <c r="H1488">
        <v>1.0469999999999999</v>
      </c>
      <c r="I1488">
        <v>1.0489999999999999</v>
      </c>
      <c r="J1488">
        <v>1.042</v>
      </c>
    </row>
    <row r="1489" spans="1:10">
      <c r="A1489" t="str">
        <f t="shared" si="23"/>
        <v>44521LAL</v>
      </c>
      <c r="B1489" s="1">
        <v>44521</v>
      </c>
      <c r="C1489">
        <v>19</v>
      </c>
      <c r="D1489" s="2" t="s">
        <v>1183</v>
      </c>
      <c r="E1489">
        <v>1.0589999999999999</v>
      </c>
      <c r="F1489">
        <v>1.1459999999999999</v>
      </c>
      <c r="G1489">
        <v>1.2470000000000001</v>
      </c>
      <c r="H1489">
        <v>1.0469999999999999</v>
      </c>
      <c r="I1489">
        <v>1.087</v>
      </c>
      <c r="J1489">
        <v>1.042</v>
      </c>
    </row>
    <row r="1490" spans="1:10">
      <c r="A1490" t="str">
        <f t="shared" si="23"/>
        <v>44522LAL</v>
      </c>
      <c r="B1490" s="1">
        <v>44522</v>
      </c>
      <c r="C1490">
        <v>20</v>
      </c>
      <c r="D1490" s="2" t="s">
        <v>1183</v>
      </c>
      <c r="E1490">
        <v>1.0589999999999999</v>
      </c>
      <c r="F1490">
        <v>1.1459999999999999</v>
      </c>
      <c r="G1490">
        <v>1.2470000000000001</v>
      </c>
      <c r="H1490">
        <v>1.0469999999999999</v>
      </c>
      <c r="I1490">
        <v>1.087</v>
      </c>
      <c r="J1490">
        <v>1.042</v>
      </c>
    </row>
    <row r="1491" spans="1:10">
      <c r="A1491" t="str">
        <f t="shared" si="23"/>
        <v>44523LAL</v>
      </c>
      <c r="B1491" s="1">
        <v>44523</v>
      </c>
      <c r="C1491">
        <v>19</v>
      </c>
      <c r="D1491" s="2" t="s">
        <v>1183</v>
      </c>
      <c r="E1491">
        <v>1.06</v>
      </c>
      <c r="F1491">
        <v>1.123</v>
      </c>
      <c r="G1491">
        <v>1.075</v>
      </c>
      <c r="H1491">
        <v>1.0469999999999999</v>
      </c>
      <c r="I1491">
        <v>1.085</v>
      </c>
      <c r="J1491">
        <v>1.042</v>
      </c>
    </row>
    <row r="1492" spans="1:10">
      <c r="A1492" t="str">
        <f t="shared" si="23"/>
        <v>44524LAL</v>
      </c>
      <c r="B1492" s="1">
        <v>44524</v>
      </c>
      <c r="C1492">
        <v>19</v>
      </c>
      <c r="D1492" s="2" t="s">
        <v>1183</v>
      </c>
      <c r="E1492">
        <v>1.06</v>
      </c>
      <c r="F1492">
        <v>1.123</v>
      </c>
      <c r="G1492">
        <v>1.075</v>
      </c>
      <c r="H1492">
        <v>1.0469999999999999</v>
      </c>
      <c r="I1492">
        <v>1.085</v>
      </c>
      <c r="J1492">
        <v>1.042</v>
      </c>
    </row>
    <row r="1493" spans="1:10">
      <c r="A1493" t="str">
        <f t="shared" si="23"/>
        <v>44525LAL</v>
      </c>
      <c r="B1493" s="1">
        <v>44525</v>
      </c>
      <c r="C1493">
        <v>20</v>
      </c>
      <c r="D1493" s="2" t="s">
        <v>1183</v>
      </c>
      <c r="E1493">
        <v>1.0580000000000001</v>
      </c>
      <c r="F1493">
        <v>1.117</v>
      </c>
      <c r="G1493">
        <v>1.028</v>
      </c>
      <c r="H1493">
        <v>1.0469999999999999</v>
      </c>
      <c r="I1493">
        <v>1.077</v>
      </c>
      <c r="J1493">
        <v>1.042</v>
      </c>
    </row>
    <row r="1494" spans="1:10">
      <c r="A1494" t="str">
        <f t="shared" si="23"/>
        <v>44526LAL</v>
      </c>
      <c r="B1494" s="1">
        <v>44526</v>
      </c>
      <c r="C1494">
        <v>19</v>
      </c>
      <c r="D1494" s="2" t="s">
        <v>1183</v>
      </c>
      <c r="E1494">
        <v>1.0569999999999999</v>
      </c>
      <c r="F1494">
        <v>1.046</v>
      </c>
      <c r="G1494">
        <v>1.0349999999999999</v>
      </c>
      <c r="H1494">
        <v>1.0469999999999999</v>
      </c>
      <c r="I1494">
        <v>1.0720000000000001</v>
      </c>
      <c r="J1494">
        <v>1.042</v>
      </c>
    </row>
    <row r="1495" spans="1:10">
      <c r="A1495" t="str">
        <f t="shared" si="23"/>
        <v>44527LAL</v>
      </c>
      <c r="B1495" s="1">
        <v>44527</v>
      </c>
      <c r="C1495">
        <v>19</v>
      </c>
      <c r="D1495" s="2" t="s">
        <v>1183</v>
      </c>
      <c r="E1495">
        <v>1.0569999999999999</v>
      </c>
      <c r="F1495">
        <v>1.046</v>
      </c>
      <c r="G1495">
        <v>1.0349999999999999</v>
      </c>
      <c r="H1495">
        <v>1.0469999999999999</v>
      </c>
      <c r="I1495">
        <v>1.0720000000000001</v>
      </c>
      <c r="J1495">
        <v>1.042</v>
      </c>
    </row>
    <row r="1496" spans="1:10">
      <c r="A1496" t="str">
        <f t="shared" si="23"/>
        <v>44528LAL</v>
      </c>
      <c r="B1496" s="1">
        <v>44528</v>
      </c>
      <c r="C1496">
        <v>20</v>
      </c>
      <c r="D1496" s="2" t="s">
        <v>1183</v>
      </c>
      <c r="E1496">
        <v>1.0589999999999999</v>
      </c>
      <c r="F1496">
        <v>1.0549999999999999</v>
      </c>
      <c r="G1496">
        <v>1.093</v>
      </c>
      <c r="H1496">
        <v>1.0509999999999999</v>
      </c>
      <c r="I1496">
        <v>1.0720000000000001</v>
      </c>
      <c r="J1496">
        <v>1.042</v>
      </c>
    </row>
    <row r="1497" spans="1:10">
      <c r="A1497" t="str">
        <f t="shared" si="23"/>
        <v>44529LAL</v>
      </c>
      <c r="B1497" s="1">
        <v>44529</v>
      </c>
      <c r="C1497">
        <v>18</v>
      </c>
      <c r="D1497" s="2" t="s">
        <v>1183</v>
      </c>
      <c r="E1497">
        <v>1.0589999999999999</v>
      </c>
      <c r="F1497">
        <v>1.0549999999999999</v>
      </c>
      <c r="G1497">
        <v>1.093</v>
      </c>
      <c r="H1497">
        <v>1.0509999999999999</v>
      </c>
      <c r="I1497">
        <v>1.0720000000000001</v>
      </c>
      <c r="J1497">
        <v>1.042</v>
      </c>
    </row>
    <row r="1498" spans="1:10">
      <c r="A1498" t="str">
        <f t="shared" si="23"/>
        <v>44530LAL</v>
      </c>
      <c r="B1498" s="1">
        <v>44530</v>
      </c>
      <c r="C1498">
        <v>18</v>
      </c>
      <c r="D1498" s="2" t="s">
        <v>1183</v>
      </c>
      <c r="E1498">
        <v>1.0580000000000001</v>
      </c>
      <c r="F1498">
        <v>1.0529999999999999</v>
      </c>
      <c r="G1498">
        <v>1.0249999999999999</v>
      </c>
      <c r="H1498">
        <v>1.0489999999999999</v>
      </c>
      <c r="I1498">
        <v>1.0720000000000001</v>
      </c>
      <c r="J1498">
        <v>1.042</v>
      </c>
    </row>
    <row r="1499" spans="1:10">
      <c r="A1499" t="str">
        <f t="shared" si="23"/>
        <v>44531LAL</v>
      </c>
      <c r="B1499" s="1">
        <v>44531</v>
      </c>
      <c r="C1499">
        <v>18</v>
      </c>
      <c r="D1499" s="2" t="s">
        <v>1183</v>
      </c>
      <c r="E1499">
        <v>1.0580000000000001</v>
      </c>
      <c r="F1499">
        <v>1.0529999999999999</v>
      </c>
      <c r="G1499">
        <v>1.0249999999999999</v>
      </c>
      <c r="H1499">
        <v>1.0489999999999999</v>
      </c>
      <c r="I1499">
        <v>1.0720000000000001</v>
      </c>
      <c r="J1499">
        <v>1.042</v>
      </c>
    </row>
    <row r="1500" spans="1:10">
      <c r="A1500" t="str">
        <f t="shared" si="23"/>
        <v>44532LAL</v>
      </c>
      <c r="B1500" s="1">
        <v>44532</v>
      </c>
      <c r="C1500">
        <v>15</v>
      </c>
      <c r="D1500" s="2" t="s">
        <v>1183</v>
      </c>
      <c r="E1500">
        <v>1.0509999999999999</v>
      </c>
      <c r="F1500">
        <v>1.0089999999999999</v>
      </c>
      <c r="G1500">
        <v>0.88900000000000001</v>
      </c>
      <c r="H1500">
        <v>1.0489999999999999</v>
      </c>
      <c r="I1500">
        <v>1.052</v>
      </c>
      <c r="J1500">
        <v>1.042</v>
      </c>
    </row>
    <row r="1501" spans="1:10">
      <c r="A1501" t="str">
        <f t="shared" si="23"/>
        <v>44533LAL</v>
      </c>
      <c r="B1501" s="1">
        <v>44533</v>
      </c>
      <c r="C1501">
        <v>15</v>
      </c>
      <c r="D1501" s="2" t="s">
        <v>1183</v>
      </c>
      <c r="E1501">
        <v>1.0509999999999999</v>
      </c>
      <c r="F1501">
        <v>1.0089999999999999</v>
      </c>
      <c r="G1501">
        <v>0.88900000000000001</v>
      </c>
      <c r="H1501">
        <v>1.0489999999999999</v>
      </c>
      <c r="I1501">
        <v>1.052</v>
      </c>
      <c r="J1501">
        <v>1.042</v>
      </c>
    </row>
    <row r="1502" spans="1:10">
      <c r="A1502" t="str">
        <f t="shared" si="23"/>
        <v>44534LAL</v>
      </c>
      <c r="B1502" s="1">
        <v>44534</v>
      </c>
      <c r="C1502">
        <v>15</v>
      </c>
      <c r="D1502" s="2" t="s">
        <v>1183</v>
      </c>
      <c r="E1502">
        <v>1.0509999999999999</v>
      </c>
      <c r="F1502">
        <v>1.0089999999999999</v>
      </c>
      <c r="G1502">
        <v>0.88900000000000001</v>
      </c>
      <c r="H1502">
        <v>1.0489999999999999</v>
      </c>
      <c r="I1502">
        <v>1.052</v>
      </c>
      <c r="J1502">
        <v>1.042</v>
      </c>
    </row>
    <row r="1503" spans="1:10">
      <c r="A1503" t="str">
        <f t="shared" si="23"/>
        <v>44535LAL</v>
      </c>
      <c r="B1503" s="1">
        <v>44535</v>
      </c>
      <c r="C1503">
        <v>15</v>
      </c>
      <c r="D1503" s="2" t="s">
        <v>1183</v>
      </c>
      <c r="E1503">
        <v>1.0569999999999999</v>
      </c>
      <c r="F1503">
        <v>1.0409999999999999</v>
      </c>
      <c r="G1503">
        <v>1.218</v>
      </c>
      <c r="H1503">
        <v>1.06</v>
      </c>
      <c r="I1503">
        <v>1.052</v>
      </c>
      <c r="J1503">
        <v>1.042</v>
      </c>
    </row>
    <row r="1504" spans="1:10">
      <c r="A1504" t="str">
        <f t="shared" si="23"/>
        <v>44536LAL</v>
      </c>
      <c r="B1504" s="1">
        <v>44536</v>
      </c>
      <c r="C1504">
        <v>15</v>
      </c>
      <c r="D1504" s="2" t="s">
        <v>1183</v>
      </c>
      <c r="E1504">
        <v>1.0569999999999999</v>
      </c>
      <c r="F1504">
        <v>1.0409999999999999</v>
      </c>
      <c r="G1504">
        <v>1.218</v>
      </c>
      <c r="H1504">
        <v>1.06</v>
      </c>
      <c r="I1504">
        <v>1.052</v>
      </c>
      <c r="J1504">
        <v>1.042</v>
      </c>
    </row>
    <row r="1505" spans="1:10">
      <c r="A1505" t="str">
        <f t="shared" si="23"/>
        <v>44537LAL</v>
      </c>
      <c r="B1505" s="1">
        <v>44537</v>
      </c>
      <c r="C1505">
        <v>15</v>
      </c>
      <c r="D1505" s="2" t="s">
        <v>1183</v>
      </c>
      <c r="E1505">
        <v>1.0569999999999999</v>
      </c>
      <c r="F1505">
        <v>1.0409999999999999</v>
      </c>
      <c r="G1505">
        <v>1.218</v>
      </c>
      <c r="H1505">
        <v>1.06</v>
      </c>
      <c r="I1505">
        <v>1.052</v>
      </c>
      <c r="J1505">
        <v>1.042</v>
      </c>
    </row>
    <row r="1506" spans="1:10">
      <c r="A1506" t="str">
        <f t="shared" si="23"/>
        <v>44538LAL</v>
      </c>
      <c r="B1506" s="1">
        <v>44538</v>
      </c>
      <c r="C1506">
        <v>14</v>
      </c>
      <c r="D1506" s="2" t="s">
        <v>1183</v>
      </c>
      <c r="E1506">
        <v>1.0569999999999999</v>
      </c>
      <c r="F1506">
        <v>1.0409999999999999</v>
      </c>
      <c r="G1506">
        <v>1.218</v>
      </c>
      <c r="H1506">
        <v>1.06</v>
      </c>
      <c r="I1506">
        <v>1.052</v>
      </c>
      <c r="J1506">
        <v>1.042</v>
      </c>
    </row>
    <row r="1507" spans="1:10">
      <c r="A1507" t="str">
        <f t="shared" si="23"/>
        <v>44539LAL</v>
      </c>
      <c r="B1507" s="1">
        <v>44539</v>
      </c>
      <c r="C1507">
        <v>14</v>
      </c>
      <c r="D1507" s="2" t="s">
        <v>1183</v>
      </c>
      <c r="E1507">
        <v>1.054</v>
      </c>
      <c r="F1507">
        <v>1.0289999999999999</v>
      </c>
      <c r="G1507">
        <v>0.99099999999999999</v>
      </c>
      <c r="H1507">
        <v>1.056</v>
      </c>
      <c r="I1507">
        <v>1.052</v>
      </c>
      <c r="J1507">
        <v>1.042</v>
      </c>
    </row>
    <row r="1508" spans="1:10">
      <c r="A1508" t="str">
        <f t="shared" si="23"/>
        <v>44540LAL</v>
      </c>
      <c r="B1508" s="1">
        <v>44540</v>
      </c>
      <c r="C1508">
        <v>14</v>
      </c>
      <c r="D1508" s="2" t="s">
        <v>1183</v>
      </c>
      <c r="E1508">
        <v>1.054</v>
      </c>
      <c r="F1508">
        <v>1.0289999999999999</v>
      </c>
      <c r="G1508">
        <v>0.99099999999999999</v>
      </c>
      <c r="H1508">
        <v>1.056</v>
      </c>
      <c r="I1508">
        <v>1.052</v>
      </c>
      <c r="J1508">
        <v>1.042</v>
      </c>
    </row>
    <row r="1509" spans="1:10">
      <c r="A1509" t="str">
        <f t="shared" si="23"/>
        <v>44541LAL</v>
      </c>
      <c r="B1509" s="1">
        <v>44541</v>
      </c>
      <c r="C1509">
        <v>14</v>
      </c>
      <c r="D1509" s="2" t="s">
        <v>1183</v>
      </c>
      <c r="E1509">
        <v>1.0549999999999999</v>
      </c>
      <c r="F1509">
        <v>1.0900000000000001</v>
      </c>
      <c r="G1509">
        <v>1.0660000000000001</v>
      </c>
      <c r="H1509">
        <v>1.056</v>
      </c>
      <c r="I1509">
        <v>1.054</v>
      </c>
      <c r="J1509">
        <v>1.042</v>
      </c>
    </row>
    <row r="1510" spans="1:10">
      <c r="A1510" t="str">
        <f t="shared" si="23"/>
        <v>44542LAL</v>
      </c>
      <c r="B1510" s="1">
        <v>44542</v>
      </c>
      <c r="C1510">
        <v>13</v>
      </c>
      <c r="D1510" s="2" t="s">
        <v>1183</v>
      </c>
      <c r="E1510">
        <v>1.0509999999999999</v>
      </c>
      <c r="F1510">
        <v>1.004</v>
      </c>
      <c r="G1510">
        <v>0.95399999999999996</v>
      </c>
      <c r="H1510">
        <v>1.056</v>
      </c>
      <c r="I1510">
        <v>1.0449999999999999</v>
      </c>
      <c r="J1510">
        <v>1.042</v>
      </c>
    </row>
    <row r="1511" spans="1:10">
      <c r="A1511" t="str">
        <f t="shared" si="23"/>
        <v>44543LAL</v>
      </c>
      <c r="B1511" s="1">
        <v>44543</v>
      </c>
      <c r="C1511">
        <v>13</v>
      </c>
      <c r="D1511" s="2" t="s">
        <v>1183</v>
      </c>
      <c r="E1511">
        <v>1.0509999999999999</v>
      </c>
      <c r="F1511">
        <v>1.004</v>
      </c>
      <c r="G1511">
        <v>0.95399999999999996</v>
      </c>
      <c r="H1511">
        <v>1.056</v>
      </c>
      <c r="I1511">
        <v>1.0449999999999999</v>
      </c>
      <c r="J1511">
        <v>1.042</v>
      </c>
    </row>
    <row r="1512" spans="1:10">
      <c r="A1512" t="str">
        <f t="shared" si="23"/>
        <v>44544LAL</v>
      </c>
      <c r="B1512" s="1">
        <v>44544</v>
      </c>
      <c r="C1512">
        <v>11</v>
      </c>
      <c r="D1512" s="2" t="s">
        <v>1183</v>
      </c>
      <c r="E1512">
        <v>1.0469999999999999</v>
      </c>
      <c r="F1512">
        <v>0.98399999999999999</v>
      </c>
      <c r="G1512">
        <v>0.93</v>
      </c>
      <c r="H1512">
        <v>1.0489999999999999</v>
      </c>
      <c r="I1512">
        <v>1.0449999999999999</v>
      </c>
      <c r="J1512">
        <v>1.042</v>
      </c>
    </row>
    <row r="1513" spans="1:10">
      <c r="A1513" t="str">
        <f t="shared" si="23"/>
        <v>44545LAL</v>
      </c>
      <c r="B1513" s="1">
        <v>44545</v>
      </c>
      <c r="C1513">
        <v>11</v>
      </c>
      <c r="D1513" s="2" t="s">
        <v>1183</v>
      </c>
      <c r="E1513">
        <v>1.0469999999999999</v>
      </c>
      <c r="F1513">
        <v>0.98399999999999999</v>
      </c>
      <c r="G1513">
        <v>0.93</v>
      </c>
      <c r="H1513">
        <v>1.0489999999999999</v>
      </c>
      <c r="I1513">
        <v>1.0449999999999999</v>
      </c>
      <c r="J1513">
        <v>1.042</v>
      </c>
    </row>
    <row r="1514" spans="1:10">
      <c r="A1514" t="str">
        <f t="shared" si="23"/>
        <v>44546LAL</v>
      </c>
      <c r="B1514" s="1">
        <v>44546</v>
      </c>
      <c r="C1514">
        <v>11</v>
      </c>
      <c r="D1514" s="2" t="s">
        <v>1183</v>
      </c>
      <c r="E1514">
        <v>1.0469999999999999</v>
      </c>
      <c r="F1514">
        <v>0.98399999999999999</v>
      </c>
      <c r="G1514">
        <v>0.93</v>
      </c>
      <c r="H1514">
        <v>1.0489999999999999</v>
      </c>
      <c r="I1514">
        <v>1.0449999999999999</v>
      </c>
      <c r="J1514">
        <v>1.042</v>
      </c>
    </row>
    <row r="1515" spans="1:10">
      <c r="A1515" t="str">
        <f t="shared" si="23"/>
        <v>44547LAL</v>
      </c>
      <c r="B1515" s="1">
        <v>44547</v>
      </c>
      <c r="C1515">
        <v>10</v>
      </c>
      <c r="D1515" s="2" t="s">
        <v>1183</v>
      </c>
      <c r="E1515">
        <v>1.044</v>
      </c>
      <c r="F1515">
        <v>0.94699999999999995</v>
      </c>
      <c r="G1515">
        <v>0.95599999999999996</v>
      </c>
      <c r="H1515">
        <v>1.0489999999999999</v>
      </c>
      <c r="I1515">
        <v>1.038</v>
      </c>
      <c r="J1515">
        <v>1.042</v>
      </c>
    </row>
    <row r="1516" spans="1:10">
      <c r="A1516" t="str">
        <f t="shared" si="23"/>
        <v>44548LAL</v>
      </c>
      <c r="B1516" s="1">
        <v>44548</v>
      </c>
      <c r="C1516">
        <v>10</v>
      </c>
      <c r="D1516" s="2" t="s">
        <v>1183</v>
      </c>
      <c r="E1516">
        <v>1.044</v>
      </c>
      <c r="F1516">
        <v>0.94699999999999995</v>
      </c>
      <c r="G1516">
        <v>0.95599999999999996</v>
      </c>
      <c r="H1516">
        <v>1.0489999999999999</v>
      </c>
      <c r="I1516">
        <v>1.038</v>
      </c>
      <c r="J1516">
        <v>1.042</v>
      </c>
    </row>
    <row r="1517" spans="1:10">
      <c r="A1517" t="str">
        <f t="shared" si="23"/>
        <v>44549LAL</v>
      </c>
      <c r="B1517" s="1">
        <v>44549</v>
      </c>
      <c r="C1517">
        <v>10</v>
      </c>
      <c r="D1517" s="2" t="s">
        <v>1183</v>
      </c>
      <c r="E1517">
        <v>1.0429999999999999</v>
      </c>
      <c r="F1517">
        <v>0.96599999999999997</v>
      </c>
      <c r="G1517">
        <v>1.008</v>
      </c>
      <c r="H1517">
        <v>1.0489999999999999</v>
      </c>
      <c r="I1517">
        <v>1.0349999999999999</v>
      </c>
      <c r="J1517">
        <v>1.042</v>
      </c>
    </row>
    <row r="1518" spans="1:10">
      <c r="A1518" t="str">
        <f t="shared" si="23"/>
        <v>44550LAL</v>
      </c>
      <c r="B1518" s="1">
        <v>44550</v>
      </c>
      <c r="C1518">
        <v>9</v>
      </c>
      <c r="D1518" s="2" t="s">
        <v>1183</v>
      </c>
      <c r="E1518">
        <v>1.0429999999999999</v>
      </c>
      <c r="F1518">
        <v>0.96599999999999997</v>
      </c>
      <c r="G1518">
        <v>1.008</v>
      </c>
      <c r="H1518">
        <v>1.0489999999999999</v>
      </c>
      <c r="I1518">
        <v>1.0349999999999999</v>
      </c>
      <c r="J1518">
        <v>1.042</v>
      </c>
    </row>
    <row r="1519" spans="1:10">
      <c r="A1519" t="str">
        <f t="shared" si="23"/>
        <v>44551LAL</v>
      </c>
      <c r="B1519" s="1">
        <v>44551</v>
      </c>
      <c r="C1519">
        <v>10</v>
      </c>
      <c r="D1519" s="2" t="s">
        <v>1183</v>
      </c>
      <c r="E1519">
        <v>1.0449999999999999</v>
      </c>
      <c r="F1519">
        <v>1.0269999999999999</v>
      </c>
      <c r="G1519">
        <v>1.121</v>
      </c>
      <c r="H1519">
        <v>1.0489999999999999</v>
      </c>
      <c r="I1519">
        <v>1.0409999999999999</v>
      </c>
      <c r="J1519">
        <v>1.042</v>
      </c>
    </row>
    <row r="1520" spans="1:10">
      <c r="A1520" t="str">
        <f t="shared" si="23"/>
        <v>44552LAL</v>
      </c>
      <c r="B1520" s="1">
        <v>44552</v>
      </c>
      <c r="C1520">
        <v>9</v>
      </c>
      <c r="D1520" s="2" t="s">
        <v>1183</v>
      </c>
      <c r="E1520">
        <v>1.0449999999999999</v>
      </c>
      <c r="F1520">
        <v>1.0269999999999999</v>
      </c>
      <c r="G1520">
        <v>1.121</v>
      </c>
      <c r="H1520">
        <v>1.0489999999999999</v>
      </c>
      <c r="I1520">
        <v>1.0409999999999999</v>
      </c>
      <c r="J1520">
        <v>1.042</v>
      </c>
    </row>
    <row r="1521" spans="1:10">
      <c r="A1521" t="str">
        <f t="shared" si="23"/>
        <v>44553LAL</v>
      </c>
      <c r="B1521" s="1">
        <v>44553</v>
      </c>
      <c r="C1521">
        <v>8</v>
      </c>
      <c r="D1521" s="2" t="s">
        <v>1183</v>
      </c>
      <c r="E1521">
        <v>1.044</v>
      </c>
      <c r="F1521">
        <v>1.0429999999999999</v>
      </c>
      <c r="G1521">
        <v>1.004</v>
      </c>
      <c r="H1521">
        <v>1.046</v>
      </c>
      <c r="I1521">
        <v>1.0409999999999999</v>
      </c>
      <c r="J1521">
        <v>1.042</v>
      </c>
    </row>
    <row r="1522" spans="1:10">
      <c r="A1522" t="str">
        <f t="shared" si="23"/>
        <v>44554LAL</v>
      </c>
      <c r="B1522" s="1">
        <v>44554</v>
      </c>
      <c r="C1522">
        <v>8</v>
      </c>
      <c r="D1522" s="2" t="s">
        <v>1183</v>
      </c>
      <c r="E1522">
        <v>1.044</v>
      </c>
      <c r="F1522">
        <v>1.0429999999999999</v>
      </c>
      <c r="G1522">
        <v>1.004</v>
      </c>
      <c r="H1522">
        <v>1.046</v>
      </c>
      <c r="I1522">
        <v>1.0409999999999999</v>
      </c>
      <c r="J1522">
        <v>1.042</v>
      </c>
    </row>
    <row r="1523" spans="1:10">
      <c r="A1523" t="str">
        <f t="shared" si="23"/>
        <v>44555LAL</v>
      </c>
      <c r="B1523" s="1">
        <v>44555</v>
      </c>
      <c r="C1523">
        <v>11</v>
      </c>
      <c r="D1523" s="2" t="s">
        <v>1183</v>
      </c>
      <c r="E1523">
        <v>1.052</v>
      </c>
      <c r="F1523">
        <v>1.1399999999999999</v>
      </c>
      <c r="G1523">
        <v>1.296</v>
      </c>
      <c r="H1523">
        <v>1.0589999999999999</v>
      </c>
      <c r="I1523">
        <v>1.0409999999999999</v>
      </c>
      <c r="J1523">
        <v>1.042</v>
      </c>
    </row>
    <row r="1524" spans="1:10">
      <c r="A1524" t="str">
        <f t="shared" si="23"/>
        <v>44556LAL</v>
      </c>
      <c r="B1524" s="1">
        <v>44556</v>
      </c>
      <c r="C1524">
        <v>11</v>
      </c>
      <c r="D1524" s="2" t="s">
        <v>1183</v>
      </c>
      <c r="E1524">
        <v>1.052</v>
      </c>
      <c r="F1524">
        <v>1.1399999999999999</v>
      </c>
      <c r="G1524">
        <v>1.296</v>
      </c>
      <c r="H1524">
        <v>1.0589999999999999</v>
      </c>
      <c r="I1524">
        <v>1.0409999999999999</v>
      </c>
      <c r="J1524">
        <v>1.042</v>
      </c>
    </row>
    <row r="1525" spans="1:10">
      <c r="A1525" t="str">
        <f t="shared" si="23"/>
        <v>44557LAL</v>
      </c>
      <c r="B1525" s="1">
        <v>44557</v>
      </c>
      <c r="C1525">
        <v>12</v>
      </c>
      <c r="D1525" s="2" t="s">
        <v>1183</v>
      </c>
      <c r="E1525">
        <v>1.0529999999999999</v>
      </c>
      <c r="F1525">
        <v>1.137</v>
      </c>
      <c r="G1525">
        <v>1.1140000000000001</v>
      </c>
      <c r="H1525">
        <v>1.0620000000000001</v>
      </c>
      <c r="I1525">
        <v>1.0409999999999999</v>
      </c>
      <c r="J1525">
        <v>1.042</v>
      </c>
    </row>
    <row r="1526" spans="1:10">
      <c r="A1526" t="str">
        <f t="shared" si="23"/>
        <v>44558LAL</v>
      </c>
      <c r="B1526" s="1">
        <v>44558</v>
      </c>
      <c r="C1526">
        <v>12</v>
      </c>
      <c r="D1526" s="2" t="s">
        <v>1183</v>
      </c>
      <c r="E1526">
        <v>1.0529999999999999</v>
      </c>
      <c r="F1526">
        <v>1.137</v>
      </c>
      <c r="G1526">
        <v>1.1140000000000001</v>
      </c>
      <c r="H1526">
        <v>1.0620000000000001</v>
      </c>
      <c r="I1526">
        <v>1.0409999999999999</v>
      </c>
      <c r="J1526">
        <v>1.042</v>
      </c>
    </row>
    <row r="1527" spans="1:10">
      <c r="A1527" t="str">
        <f t="shared" si="23"/>
        <v>44559LAL</v>
      </c>
      <c r="B1527" s="1">
        <v>44559</v>
      </c>
      <c r="C1527">
        <v>12</v>
      </c>
      <c r="D1527" s="2" t="s">
        <v>1183</v>
      </c>
      <c r="E1527">
        <v>1.0529999999999999</v>
      </c>
      <c r="F1527">
        <v>1.137</v>
      </c>
      <c r="G1527">
        <v>1.1140000000000001</v>
      </c>
      <c r="H1527">
        <v>1.0620000000000001</v>
      </c>
      <c r="I1527">
        <v>1.0409999999999999</v>
      </c>
      <c r="J1527">
        <v>1.042</v>
      </c>
    </row>
    <row r="1528" spans="1:10">
      <c r="A1528" t="str">
        <f t="shared" si="23"/>
        <v>44560LAL</v>
      </c>
      <c r="B1528" s="1">
        <v>44560</v>
      </c>
      <c r="C1528">
        <v>13</v>
      </c>
      <c r="D1528" s="2" t="s">
        <v>1183</v>
      </c>
      <c r="E1528">
        <v>1.0569999999999999</v>
      </c>
      <c r="F1528">
        <v>1.196</v>
      </c>
      <c r="G1528">
        <v>1.179</v>
      </c>
      <c r="H1528">
        <v>1.0620000000000001</v>
      </c>
      <c r="I1528">
        <v>1.05</v>
      </c>
      <c r="J1528">
        <v>1.042</v>
      </c>
    </row>
    <row r="1529" spans="1:10">
      <c r="A1529" t="str">
        <f t="shared" si="23"/>
        <v>44561LAL</v>
      </c>
      <c r="B1529" s="1">
        <v>44561</v>
      </c>
      <c r="C1529">
        <v>13</v>
      </c>
      <c r="D1529" s="2" t="s">
        <v>1183</v>
      </c>
      <c r="E1529">
        <v>1.0569999999999999</v>
      </c>
      <c r="F1529">
        <v>1.113</v>
      </c>
      <c r="G1529">
        <v>1.042</v>
      </c>
      <c r="H1529">
        <v>1.0620000000000001</v>
      </c>
      <c r="I1529">
        <v>1.05</v>
      </c>
      <c r="J1529">
        <v>1.042</v>
      </c>
    </row>
    <row r="1530" spans="1:10">
      <c r="A1530" t="str">
        <f t="shared" si="23"/>
        <v>44562LAL</v>
      </c>
      <c r="B1530" s="1">
        <v>44562</v>
      </c>
      <c r="C1530">
        <v>13</v>
      </c>
      <c r="D1530" s="2" t="s">
        <v>1183</v>
      </c>
      <c r="E1530">
        <v>1.0569999999999999</v>
      </c>
      <c r="F1530">
        <v>1.113</v>
      </c>
      <c r="G1530">
        <v>1.042</v>
      </c>
      <c r="H1530">
        <v>1.0620000000000001</v>
      </c>
      <c r="I1530">
        <v>1.05</v>
      </c>
      <c r="J1530">
        <v>1.042</v>
      </c>
    </row>
    <row r="1531" spans="1:10">
      <c r="A1531" t="str">
        <f t="shared" si="23"/>
        <v>44563LAL</v>
      </c>
      <c r="B1531" s="1">
        <v>44563</v>
      </c>
      <c r="C1531">
        <v>13</v>
      </c>
      <c r="D1531" s="2" t="s">
        <v>1183</v>
      </c>
      <c r="E1531">
        <v>1.056</v>
      </c>
      <c r="F1531">
        <v>1.0880000000000001</v>
      </c>
      <c r="G1531">
        <v>1.0389999999999999</v>
      </c>
      <c r="H1531">
        <v>1.0609999999999999</v>
      </c>
      <c r="I1531">
        <v>1.05</v>
      </c>
      <c r="J1531">
        <v>1.042</v>
      </c>
    </row>
    <row r="1532" spans="1:10">
      <c r="A1532" t="str">
        <f t="shared" si="23"/>
        <v>44564LAL</v>
      </c>
      <c r="B1532" s="1">
        <v>44564</v>
      </c>
      <c r="C1532">
        <v>12</v>
      </c>
      <c r="D1532" s="2" t="s">
        <v>1183</v>
      </c>
      <c r="E1532">
        <v>1.056</v>
      </c>
      <c r="F1532">
        <v>1.0880000000000001</v>
      </c>
      <c r="G1532">
        <v>1.0389999999999999</v>
      </c>
      <c r="H1532">
        <v>1.0609999999999999</v>
      </c>
      <c r="I1532">
        <v>1.05</v>
      </c>
      <c r="J1532">
        <v>1.042</v>
      </c>
    </row>
    <row r="1533" spans="1:10">
      <c r="A1533" t="str">
        <f t="shared" si="23"/>
        <v>44565LAL</v>
      </c>
      <c r="B1533" s="1">
        <v>44565</v>
      </c>
      <c r="C1533">
        <v>13</v>
      </c>
      <c r="D1533" s="2" t="s">
        <v>1183</v>
      </c>
      <c r="E1533">
        <v>1.0549999999999999</v>
      </c>
      <c r="F1533">
        <v>1.026</v>
      </c>
      <c r="G1533">
        <v>0.998</v>
      </c>
      <c r="H1533">
        <v>1.0580000000000001</v>
      </c>
      <c r="I1533">
        <v>1.05</v>
      </c>
      <c r="J1533">
        <v>1.042</v>
      </c>
    </row>
    <row r="1534" spans="1:10">
      <c r="A1534" t="str">
        <f t="shared" si="23"/>
        <v>44566LAL</v>
      </c>
      <c r="B1534" s="1">
        <v>44566</v>
      </c>
      <c r="C1534">
        <v>14</v>
      </c>
      <c r="D1534" s="2" t="s">
        <v>1183</v>
      </c>
      <c r="E1534">
        <v>1.0549999999999999</v>
      </c>
      <c r="F1534">
        <v>1.026</v>
      </c>
      <c r="G1534">
        <v>0.998</v>
      </c>
      <c r="H1534">
        <v>1.0580000000000001</v>
      </c>
      <c r="I1534">
        <v>1.05</v>
      </c>
      <c r="J1534">
        <v>1.042</v>
      </c>
    </row>
    <row r="1535" spans="1:10">
      <c r="A1535" t="str">
        <f t="shared" si="23"/>
        <v>44567LAL</v>
      </c>
      <c r="B1535" s="1">
        <v>44567</v>
      </c>
      <c r="C1535">
        <v>14</v>
      </c>
      <c r="D1535" s="2" t="s">
        <v>1183</v>
      </c>
      <c r="E1535">
        <v>1.0569999999999999</v>
      </c>
      <c r="F1535">
        <v>1.0580000000000001</v>
      </c>
      <c r="G1535">
        <v>1.1399999999999999</v>
      </c>
      <c r="H1535">
        <v>1.0620000000000001</v>
      </c>
      <c r="I1535">
        <v>1.05</v>
      </c>
      <c r="J1535">
        <v>1.042</v>
      </c>
    </row>
    <row r="1536" spans="1:10">
      <c r="A1536" t="str">
        <f t="shared" si="23"/>
        <v>44568LAL</v>
      </c>
      <c r="B1536" s="1">
        <v>44568</v>
      </c>
      <c r="C1536">
        <v>15</v>
      </c>
      <c r="D1536" s="2" t="s">
        <v>1183</v>
      </c>
      <c r="E1536">
        <v>1.0569999999999999</v>
      </c>
      <c r="F1536">
        <v>1.0580000000000001</v>
      </c>
      <c r="G1536">
        <v>1.1399999999999999</v>
      </c>
      <c r="H1536">
        <v>1.0620000000000001</v>
      </c>
      <c r="I1536">
        <v>1.05</v>
      </c>
      <c r="J1536">
        <v>1.042</v>
      </c>
    </row>
    <row r="1537" spans="1:10">
      <c r="A1537" t="str">
        <f t="shared" si="23"/>
        <v>44569LAL</v>
      </c>
      <c r="B1537" s="1">
        <v>44569</v>
      </c>
      <c r="C1537">
        <v>15</v>
      </c>
      <c r="D1537" s="2" t="s">
        <v>1183</v>
      </c>
      <c r="E1537">
        <v>1.0569999999999999</v>
      </c>
      <c r="F1537">
        <v>1.0580000000000001</v>
      </c>
      <c r="G1537">
        <v>1.1399999999999999</v>
      </c>
      <c r="H1537">
        <v>1.0620000000000001</v>
      </c>
      <c r="I1537">
        <v>1.05</v>
      </c>
      <c r="J1537">
        <v>1.042</v>
      </c>
    </row>
    <row r="1538" spans="1:10">
      <c r="A1538" t="str">
        <f t="shared" si="23"/>
        <v>44570LAL</v>
      </c>
      <c r="B1538" s="1">
        <v>44570</v>
      </c>
      <c r="C1538">
        <v>13</v>
      </c>
      <c r="D1538" s="2" t="s">
        <v>1183</v>
      </c>
      <c r="E1538">
        <v>1.0569999999999999</v>
      </c>
      <c r="F1538">
        <v>1.0680000000000001</v>
      </c>
      <c r="G1538">
        <v>1.069</v>
      </c>
      <c r="H1538">
        <v>1.0620000000000001</v>
      </c>
      <c r="I1538">
        <v>1.05</v>
      </c>
      <c r="J1538">
        <v>1.042</v>
      </c>
    </row>
    <row r="1539" spans="1:10">
      <c r="A1539" t="str">
        <f t="shared" ref="A1539:A1602" si="24">_xlfn.CONCAT(B1539,D1539)</f>
        <v>44571LAL</v>
      </c>
      <c r="B1539" s="1">
        <v>44571</v>
      </c>
      <c r="C1539">
        <v>13</v>
      </c>
      <c r="D1539" s="2" t="s">
        <v>1183</v>
      </c>
      <c r="E1539">
        <v>1.0569999999999999</v>
      </c>
      <c r="F1539">
        <v>1.0680000000000001</v>
      </c>
      <c r="G1539">
        <v>1.069</v>
      </c>
      <c r="H1539">
        <v>1.0620000000000001</v>
      </c>
      <c r="I1539">
        <v>1.05</v>
      </c>
      <c r="J1539">
        <v>1.042</v>
      </c>
    </row>
    <row r="1540" spans="1:10">
      <c r="A1540" t="str">
        <f t="shared" si="24"/>
        <v>44572LAL</v>
      </c>
      <c r="B1540" s="1">
        <v>44572</v>
      </c>
      <c r="C1540">
        <v>15</v>
      </c>
      <c r="D1540" s="2" t="s">
        <v>1183</v>
      </c>
      <c r="E1540">
        <v>1.0609999999999999</v>
      </c>
      <c r="F1540">
        <v>1.139</v>
      </c>
      <c r="G1540">
        <v>1.214</v>
      </c>
      <c r="H1540">
        <v>1.0680000000000001</v>
      </c>
      <c r="I1540">
        <v>1.05</v>
      </c>
      <c r="J1540">
        <v>1.042</v>
      </c>
    </row>
    <row r="1541" spans="1:10">
      <c r="A1541" t="str">
        <f t="shared" si="24"/>
        <v>44573LAL</v>
      </c>
      <c r="B1541" s="1">
        <v>44573</v>
      </c>
      <c r="C1541">
        <v>16</v>
      </c>
      <c r="D1541" s="2" t="s">
        <v>1183</v>
      </c>
      <c r="E1541">
        <v>1.0609999999999999</v>
      </c>
      <c r="F1541">
        <v>1.139</v>
      </c>
      <c r="G1541">
        <v>1.214</v>
      </c>
      <c r="H1541">
        <v>1.0680000000000001</v>
      </c>
      <c r="I1541">
        <v>1.05</v>
      </c>
      <c r="J1541">
        <v>1.042</v>
      </c>
    </row>
    <row r="1542" spans="1:10">
      <c r="A1542" t="str">
        <f t="shared" si="24"/>
        <v>44574LAL</v>
      </c>
      <c r="B1542" s="1">
        <v>44574</v>
      </c>
      <c r="C1542">
        <v>15</v>
      </c>
      <c r="D1542" s="2" t="s">
        <v>1183</v>
      </c>
      <c r="E1542">
        <v>1.0609999999999999</v>
      </c>
      <c r="F1542">
        <v>1.139</v>
      </c>
      <c r="G1542">
        <v>1.214</v>
      </c>
      <c r="H1542">
        <v>1.0680000000000001</v>
      </c>
      <c r="I1542">
        <v>1.05</v>
      </c>
      <c r="J1542">
        <v>1.042</v>
      </c>
    </row>
    <row r="1543" spans="1:10">
      <c r="A1543" t="str">
        <f t="shared" si="24"/>
        <v>44575LAL</v>
      </c>
      <c r="B1543" s="1">
        <v>44575</v>
      </c>
      <c r="C1543">
        <v>18</v>
      </c>
      <c r="D1543" s="2" t="s">
        <v>1183</v>
      </c>
      <c r="E1543">
        <v>1.0640000000000001</v>
      </c>
      <c r="F1543">
        <v>1.163</v>
      </c>
      <c r="G1543">
        <v>1.2110000000000001</v>
      </c>
      <c r="H1543">
        <v>1.0680000000000001</v>
      </c>
      <c r="I1543">
        <v>1.0589999999999999</v>
      </c>
      <c r="J1543">
        <v>1.042</v>
      </c>
    </row>
    <row r="1544" spans="1:10">
      <c r="A1544" t="str">
        <f t="shared" si="24"/>
        <v>44576LAL</v>
      </c>
      <c r="B1544" s="1">
        <v>44576</v>
      </c>
      <c r="C1544">
        <v>18</v>
      </c>
      <c r="D1544" s="2" t="s">
        <v>1183</v>
      </c>
      <c r="E1544">
        <v>1.0640000000000001</v>
      </c>
      <c r="F1544">
        <v>1.163</v>
      </c>
      <c r="G1544">
        <v>1.2110000000000001</v>
      </c>
      <c r="H1544">
        <v>1.0680000000000001</v>
      </c>
      <c r="I1544">
        <v>1.0589999999999999</v>
      </c>
      <c r="J1544">
        <v>1.042</v>
      </c>
    </row>
    <row r="1545" spans="1:10">
      <c r="A1545" t="str">
        <f t="shared" si="24"/>
        <v>44577LAL</v>
      </c>
      <c r="B1545" s="1">
        <v>44577</v>
      </c>
      <c r="C1545">
        <v>16</v>
      </c>
      <c r="D1545" s="2" t="s">
        <v>1183</v>
      </c>
      <c r="E1545">
        <v>1.0640000000000001</v>
      </c>
      <c r="F1545">
        <v>1.163</v>
      </c>
      <c r="G1545">
        <v>1.2110000000000001</v>
      </c>
      <c r="H1545">
        <v>1.0680000000000001</v>
      </c>
      <c r="I1545">
        <v>1.0589999999999999</v>
      </c>
      <c r="J1545">
        <v>1.042</v>
      </c>
    </row>
    <row r="1546" spans="1:10">
      <c r="A1546" t="str">
        <f t="shared" si="24"/>
        <v>44578LAL</v>
      </c>
      <c r="B1546" s="1">
        <v>44578</v>
      </c>
      <c r="C1546">
        <v>19</v>
      </c>
      <c r="D1546" s="2" t="s">
        <v>1183</v>
      </c>
      <c r="E1546">
        <v>1.071</v>
      </c>
      <c r="F1546">
        <v>1.2709999999999999</v>
      </c>
      <c r="G1546">
        <v>1.399</v>
      </c>
      <c r="H1546">
        <v>1.0680000000000001</v>
      </c>
      <c r="I1546">
        <v>1.0760000000000001</v>
      </c>
      <c r="J1546">
        <v>1.042</v>
      </c>
    </row>
    <row r="1547" spans="1:10">
      <c r="A1547" t="str">
        <f t="shared" si="24"/>
        <v>44579LAL</v>
      </c>
      <c r="B1547" s="1">
        <v>44579</v>
      </c>
      <c r="C1547">
        <v>19</v>
      </c>
      <c r="D1547" s="2" t="s">
        <v>1183</v>
      </c>
      <c r="E1547">
        <v>1.071</v>
      </c>
      <c r="F1547">
        <v>1.2709999999999999</v>
      </c>
      <c r="G1547">
        <v>1.399</v>
      </c>
      <c r="H1547">
        <v>1.0680000000000001</v>
      </c>
      <c r="I1547">
        <v>1.0760000000000001</v>
      </c>
      <c r="J1547">
        <v>1.042</v>
      </c>
    </row>
    <row r="1548" spans="1:10">
      <c r="A1548" t="str">
        <f t="shared" si="24"/>
        <v>44580LAL</v>
      </c>
      <c r="B1548" s="1">
        <v>44580</v>
      </c>
      <c r="C1548">
        <v>18</v>
      </c>
      <c r="D1548" s="2" t="s">
        <v>1183</v>
      </c>
      <c r="E1548">
        <v>1.0680000000000001</v>
      </c>
      <c r="F1548">
        <v>1.179</v>
      </c>
      <c r="G1548">
        <v>0.93899999999999995</v>
      </c>
      <c r="H1548">
        <v>1.0629999999999999</v>
      </c>
      <c r="I1548">
        <v>1.0760000000000001</v>
      </c>
      <c r="J1548">
        <v>1.042</v>
      </c>
    </row>
    <row r="1549" spans="1:10">
      <c r="A1549" t="str">
        <f t="shared" si="24"/>
        <v>44581LAL</v>
      </c>
      <c r="B1549" s="1">
        <v>44581</v>
      </c>
      <c r="C1549">
        <v>18</v>
      </c>
      <c r="D1549" s="2" t="s">
        <v>1183</v>
      </c>
      <c r="E1549">
        <v>1.0680000000000001</v>
      </c>
      <c r="F1549">
        <v>1.179</v>
      </c>
      <c r="G1549">
        <v>0.93899999999999995</v>
      </c>
      <c r="H1549">
        <v>1.0629999999999999</v>
      </c>
      <c r="I1549">
        <v>1.0760000000000001</v>
      </c>
      <c r="J1549">
        <v>1.042</v>
      </c>
    </row>
    <row r="1550" spans="1:10">
      <c r="A1550" t="str">
        <f t="shared" si="24"/>
        <v>44582LAL</v>
      </c>
      <c r="B1550" s="1">
        <v>44582</v>
      </c>
      <c r="C1550">
        <v>19</v>
      </c>
      <c r="D1550" s="2" t="s">
        <v>1183</v>
      </c>
      <c r="E1550">
        <v>1.07</v>
      </c>
      <c r="F1550">
        <v>1.157</v>
      </c>
      <c r="G1550">
        <v>1.1459999999999999</v>
      </c>
      <c r="H1550">
        <v>1.0660000000000001</v>
      </c>
      <c r="I1550">
        <v>1.0760000000000001</v>
      </c>
      <c r="J1550">
        <v>1.042</v>
      </c>
    </row>
    <row r="1551" spans="1:10">
      <c r="A1551" t="str">
        <f t="shared" si="24"/>
        <v>44583LAL</v>
      </c>
      <c r="B1551" s="1">
        <v>44583</v>
      </c>
      <c r="C1551">
        <v>19</v>
      </c>
      <c r="D1551" s="2" t="s">
        <v>1183</v>
      </c>
      <c r="E1551">
        <v>1.07</v>
      </c>
      <c r="F1551">
        <v>1.157</v>
      </c>
      <c r="G1551">
        <v>1.1459999999999999</v>
      </c>
      <c r="H1551">
        <v>1.0660000000000001</v>
      </c>
      <c r="I1551">
        <v>1.0760000000000001</v>
      </c>
      <c r="J1551">
        <v>1.042</v>
      </c>
    </row>
    <row r="1552" spans="1:10">
      <c r="A1552" t="str">
        <f t="shared" si="24"/>
        <v>44584LAL</v>
      </c>
      <c r="B1552" s="1">
        <v>44584</v>
      </c>
      <c r="C1552">
        <v>16</v>
      </c>
      <c r="D1552" s="2" t="s">
        <v>1183</v>
      </c>
      <c r="E1552">
        <v>1.0680000000000001</v>
      </c>
      <c r="F1552">
        <v>1.0149999999999999</v>
      </c>
      <c r="G1552">
        <v>0.96899999999999997</v>
      </c>
      <c r="H1552">
        <v>1.0660000000000001</v>
      </c>
      <c r="I1552">
        <v>1.07</v>
      </c>
      <c r="J1552">
        <v>1.042</v>
      </c>
    </row>
    <row r="1553" spans="1:10">
      <c r="A1553" t="str">
        <f t="shared" si="24"/>
        <v>44585LAL</v>
      </c>
      <c r="B1553" s="1">
        <v>44585</v>
      </c>
      <c r="C1553">
        <v>17</v>
      </c>
      <c r="D1553" s="2" t="s">
        <v>1183</v>
      </c>
      <c r="E1553">
        <v>1.0680000000000001</v>
      </c>
      <c r="F1553">
        <v>1.0149999999999999</v>
      </c>
      <c r="G1553">
        <v>0.96899999999999997</v>
      </c>
      <c r="H1553">
        <v>1.0660000000000001</v>
      </c>
      <c r="I1553">
        <v>1.07</v>
      </c>
      <c r="J1553">
        <v>1.042</v>
      </c>
    </row>
    <row r="1554" spans="1:10">
      <c r="A1554" t="str">
        <f t="shared" si="24"/>
        <v>44586LAL</v>
      </c>
      <c r="B1554" s="1">
        <v>44586</v>
      </c>
      <c r="C1554">
        <v>17</v>
      </c>
      <c r="D1554" s="2" t="s">
        <v>1183</v>
      </c>
      <c r="E1554">
        <v>1.0680000000000001</v>
      </c>
      <c r="F1554">
        <v>1.07</v>
      </c>
      <c r="G1554">
        <v>1.1040000000000001</v>
      </c>
      <c r="H1554">
        <v>1.0660000000000001</v>
      </c>
      <c r="I1554">
        <v>1.0720000000000001</v>
      </c>
      <c r="J1554">
        <v>1.042</v>
      </c>
    </row>
    <row r="1555" spans="1:10">
      <c r="A1555" t="str">
        <f t="shared" si="24"/>
        <v>44587LAL</v>
      </c>
      <c r="B1555" s="1">
        <v>44587</v>
      </c>
      <c r="C1555">
        <v>17</v>
      </c>
      <c r="D1555" s="2" t="s">
        <v>1183</v>
      </c>
      <c r="E1555">
        <v>1.0680000000000001</v>
      </c>
      <c r="F1555">
        <v>1.07</v>
      </c>
      <c r="G1555">
        <v>1.1040000000000001</v>
      </c>
      <c r="H1555">
        <v>1.0660000000000001</v>
      </c>
      <c r="I1555">
        <v>1.0720000000000001</v>
      </c>
      <c r="J1555">
        <v>1.042</v>
      </c>
    </row>
    <row r="1556" spans="1:10">
      <c r="A1556" t="str">
        <f t="shared" si="24"/>
        <v>44588LAL</v>
      </c>
      <c r="B1556" s="1">
        <v>44588</v>
      </c>
      <c r="C1556">
        <v>17</v>
      </c>
      <c r="D1556" s="2" t="s">
        <v>1183</v>
      </c>
      <c r="E1556">
        <v>1.0669999999999999</v>
      </c>
      <c r="F1556">
        <v>1.0129999999999999</v>
      </c>
      <c r="G1556">
        <v>0.96899999999999997</v>
      </c>
      <c r="H1556">
        <v>1.0660000000000001</v>
      </c>
      <c r="I1556">
        <v>1.0669999999999999</v>
      </c>
      <c r="J1556">
        <v>1.042</v>
      </c>
    </row>
    <row r="1557" spans="1:10">
      <c r="A1557" t="str">
        <f t="shared" si="24"/>
        <v>44589LAL</v>
      </c>
      <c r="B1557" s="1">
        <v>44589</v>
      </c>
      <c r="C1557">
        <v>15</v>
      </c>
      <c r="D1557" s="2" t="s">
        <v>1183</v>
      </c>
      <c r="E1557">
        <v>1.0669999999999999</v>
      </c>
      <c r="F1557">
        <v>1.0129999999999999</v>
      </c>
      <c r="G1557">
        <v>0.96899999999999997</v>
      </c>
      <c r="H1557">
        <v>1.0660000000000001</v>
      </c>
      <c r="I1557">
        <v>1.0669999999999999</v>
      </c>
      <c r="J1557">
        <v>1.042</v>
      </c>
    </row>
    <row r="1558" spans="1:10">
      <c r="A1558" t="str">
        <f t="shared" si="24"/>
        <v>44590LAL</v>
      </c>
      <c r="B1558" s="1">
        <v>44590</v>
      </c>
      <c r="C1558">
        <v>14</v>
      </c>
      <c r="D1558" s="2" t="s">
        <v>1183</v>
      </c>
      <c r="E1558">
        <v>1.0660000000000001</v>
      </c>
      <c r="F1558">
        <v>1.034</v>
      </c>
      <c r="G1558">
        <v>1.028</v>
      </c>
      <c r="H1558">
        <v>1.0660000000000001</v>
      </c>
      <c r="I1558">
        <v>1.0649999999999999</v>
      </c>
      <c r="J1558">
        <v>1.042</v>
      </c>
    </row>
    <row r="1559" spans="1:10">
      <c r="A1559" t="str">
        <f t="shared" si="24"/>
        <v>44591LAL</v>
      </c>
      <c r="B1559" s="1">
        <v>44591</v>
      </c>
      <c r="C1559">
        <v>16</v>
      </c>
      <c r="D1559" s="2" t="s">
        <v>1183</v>
      </c>
      <c r="E1559">
        <v>1.0680000000000001</v>
      </c>
      <c r="F1559">
        <v>1.0580000000000001</v>
      </c>
      <c r="G1559">
        <v>1.179</v>
      </c>
      <c r="H1559">
        <v>1.0660000000000001</v>
      </c>
      <c r="I1559">
        <v>1.07</v>
      </c>
      <c r="J1559">
        <v>1.042</v>
      </c>
    </row>
    <row r="1560" spans="1:10">
      <c r="A1560" t="str">
        <f t="shared" si="24"/>
        <v>44592LAL</v>
      </c>
      <c r="B1560" s="1">
        <v>44592</v>
      </c>
      <c r="C1560">
        <v>16</v>
      </c>
      <c r="D1560" s="2" t="s">
        <v>1183</v>
      </c>
      <c r="E1560">
        <v>1.0680000000000001</v>
      </c>
      <c r="F1560">
        <v>1.0580000000000001</v>
      </c>
      <c r="G1560">
        <v>1.179</v>
      </c>
      <c r="H1560">
        <v>1.0660000000000001</v>
      </c>
      <c r="I1560">
        <v>1.07</v>
      </c>
      <c r="J1560">
        <v>1.042</v>
      </c>
    </row>
    <row r="1561" spans="1:10">
      <c r="A1561" t="str">
        <f t="shared" si="24"/>
        <v>44593LAL</v>
      </c>
      <c r="B1561" s="1">
        <v>44593</v>
      </c>
      <c r="C1561">
        <v>18</v>
      </c>
      <c r="D1561" s="2" t="s">
        <v>1183</v>
      </c>
      <c r="E1561">
        <v>1.071</v>
      </c>
      <c r="F1561">
        <v>1.149</v>
      </c>
      <c r="G1561">
        <v>1.24</v>
      </c>
      <c r="H1561">
        <v>1.0660000000000001</v>
      </c>
      <c r="I1561">
        <v>1.077</v>
      </c>
      <c r="J1561">
        <v>1.042</v>
      </c>
    </row>
    <row r="1562" spans="1:10">
      <c r="A1562" t="str">
        <f t="shared" si="24"/>
        <v>44594LAL</v>
      </c>
      <c r="B1562" s="1">
        <v>44594</v>
      </c>
      <c r="C1562">
        <v>18</v>
      </c>
      <c r="D1562" s="2" t="s">
        <v>1183</v>
      </c>
      <c r="E1562">
        <v>1.071</v>
      </c>
      <c r="F1562">
        <v>1.149</v>
      </c>
      <c r="G1562">
        <v>1.24</v>
      </c>
      <c r="H1562">
        <v>1.0660000000000001</v>
      </c>
      <c r="I1562">
        <v>1.077</v>
      </c>
      <c r="J1562">
        <v>1.042</v>
      </c>
    </row>
    <row r="1563" spans="1:10">
      <c r="A1563" t="str">
        <f t="shared" si="24"/>
        <v>44595LAL</v>
      </c>
      <c r="B1563" s="1">
        <v>44595</v>
      </c>
      <c r="C1563">
        <v>16</v>
      </c>
      <c r="D1563" s="2" t="s">
        <v>1183</v>
      </c>
      <c r="E1563">
        <v>1.071</v>
      </c>
      <c r="F1563">
        <v>1.149</v>
      </c>
      <c r="G1563">
        <v>1.24</v>
      </c>
      <c r="H1563">
        <v>1.0660000000000001</v>
      </c>
      <c r="I1563">
        <v>1.077</v>
      </c>
      <c r="J1563">
        <v>1.042</v>
      </c>
    </row>
    <row r="1564" spans="1:10">
      <c r="A1564" t="str">
        <f t="shared" si="24"/>
        <v>44596LAL</v>
      </c>
      <c r="B1564" s="1">
        <v>44596</v>
      </c>
      <c r="C1564">
        <v>16</v>
      </c>
      <c r="D1564" s="2" t="s">
        <v>1183</v>
      </c>
      <c r="E1564">
        <v>1.069</v>
      </c>
      <c r="F1564">
        <v>1.1200000000000001</v>
      </c>
      <c r="G1564">
        <v>0.93700000000000006</v>
      </c>
      <c r="H1564">
        <v>1.0620000000000001</v>
      </c>
      <c r="I1564">
        <v>1.077</v>
      </c>
      <c r="J1564">
        <v>1.042</v>
      </c>
    </row>
    <row r="1565" spans="1:10">
      <c r="A1565" t="str">
        <f t="shared" si="24"/>
        <v>44597LAL</v>
      </c>
      <c r="B1565" s="1">
        <v>44597</v>
      </c>
      <c r="C1565">
        <v>16</v>
      </c>
      <c r="D1565" s="2" t="s">
        <v>1183</v>
      </c>
      <c r="E1565">
        <v>1.07</v>
      </c>
      <c r="F1565">
        <v>1.1020000000000001</v>
      </c>
      <c r="G1565">
        <v>1.1259999999999999</v>
      </c>
      <c r="H1565">
        <v>1.0620000000000001</v>
      </c>
      <c r="I1565">
        <v>1.079</v>
      </c>
      <c r="J1565">
        <v>1.042</v>
      </c>
    </row>
    <row r="1566" spans="1:10">
      <c r="A1566" t="str">
        <f t="shared" si="24"/>
        <v>44598LAL</v>
      </c>
      <c r="B1566" s="1">
        <v>44598</v>
      </c>
      <c r="C1566">
        <v>16</v>
      </c>
      <c r="D1566" s="2" t="s">
        <v>1183</v>
      </c>
      <c r="E1566">
        <v>1.07</v>
      </c>
      <c r="F1566">
        <v>1.1020000000000001</v>
      </c>
      <c r="G1566">
        <v>1.1259999999999999</v>
      </c>
      <c r="H1566">
        <v>1.0620000000000001</v>
      </c>
      <c r="I1566">
        <v>1.079</v>
      </c>
      <c r="J1566">
        <v>1.042</v>
      </c>
    </row>
    <row r="1567" spans="1:10">
      <c r="A1567" t="str">
        <f t="shared" si="24"/>
        <v>44599LAL</v>
      </c>
      <c r="B1567" s="1">
        <v>44599</v>
      </c>
      <c r="C1567">
        <v>16</v>
      </c>
      <c r="D1567" s="2" t="s">
        <v>1183</v>
      </c>
      <c r="E1567">
        <v>1.069</v>
      </c>
      <c r="F1567">
        <v>1.022</v>
      </c>
      <c r="G1567">
        <v>1.0069999999999999</v>
      </c>
      <c r="H1567">
        <v>1.06</v>
      </c>
      <c r="I1567">
        <v>1.079</v>
      </c>
      <c r="J1567">
        <v>1.042</v>
      </c>
    </row>
    <row r="1568" spans="1:10">
      <c r="A1568" t="str">
        <f t="shared" si="24"/>
        <v>44600LAL</v>
      </c>
      <c r="B1568" s="1">
        <v>44600</v>
      </c>
      <c r="C1568">
        <v>16</v>
      </c>
      <c r="D1568" s="2" t="s">
        <v>1183</v>
      </c>
      <c r="E1568">
        <v>1.069</v>
      </c>
      <c r="F1568">
        <v>1.022</v>
      </c>
      <c r="G1568">
        <v>1.0069999999999999</v>
      </c>
      <c r="H1568">
        <v>1.06</v>
      </c>
      <c r="I1568">
        <v>1.079</v>
      </c>
      <c r="J1568">
        <v>1.042</v>
      </c>
    </row>
    <row r="1569" spans="1:10">
      <c r="A1569" t="str">
        <f t="shared" si="24"/>
        <v>44601LAL</v>
      </c>
      <c r="B1569" s="1">
        <v>44601</v>
      </c>
      <c r="C1569">
        <v>16</v>
      </c>
      <c r="D1569" s="2" t="s">
        <v>1183</v>
      </c>
      <c r="E1569">
        <v>1.069</v>
      </c>
      <c r="F1569">
        <v>1.022</v>
      </c>
      <c r="G1569">
        <v>1.0069999999999999</v>
      </c>
      <c r="H1569">
        <v>1.06</v>
      </c>
      <c r="I1569">
        <v>1.079</v>
      </c>
      <c r="J1569">
        <v>1.042</v>
      </c>
    </row>
    <row r="1570" spans="1:10">
      <c r="A1570" t="str">
        <f t="shared" si="24"/>
        <v>44490MEM</v>
      </c>
      <c r="B1570" s="1">
        <v>44490</v>
      </c>
      <c r="D1570" s="2" t="s">
        <v>1184</v>
      </c>
      <c r="J1570">
        <v>1.083</v>
      </c>
    </row>
    <row r="1571" spans="1:10">
      <c r="A1571" t="str">
        <f t="shared" si="24"/>
        <v>44491MEM</v>
      </c>
      <c r="B1571" s="1">
        <v>44491</v>
      </c>
      <c r="C1571">
        <v>22</v>
      </c>
      <c r="D1571" s="2" t="s">
        <v>1184</v>
      </c>
      <c r="E1571">
        <v>1.151</v>
      </c>
      <c r="F1571">
        <v>1.151</v>
      </c>
      <c r="G1571">
        <v>1.151</v>
      </c>
      <c r="H1571">
        <v>1.151</v>
      </c>
      <c r="J1571">
        <v>1.083</v>
      </c>
    </row>
    <row r="1572" spans="1:10">
      <c r="A1572" t="str">
        <f t="shared" si="24"/>
        <v>44492MEM</v>
      </c>
      <c r="B1572" s="1">
        <v>44492</v>
      </c>
      <c r="C1572">
        <v>26</v>
      </c>
      <c r="D1572" s="2" t="s">
        <v>1184</v>
      </c>
      <c r="E1572">
        <v>1.151</v>
      </c>
      <c r="F1572">
        <v>1.151</v>
      </c>
      <c r="G1572">
        <v>1.151</v>
      </c>
      <c r="H1572">
        <v>1.151</v>
      </c>
      <c r="J1572">
        <v>1.083</v>
      </c>
    </row>
    <row r="1573" spans="1:10">
      <c r="A1573" t="str">
        <f t="shared" si="24"/>
        <v>44493MEM</v>
      </c>
      <c r="B1573" s="1">
        <v>44493</v>
      </c>
      <c r="C1573">
        <v>26</v>
      </c>
      <c r="D1573" s="2" t="s">
        <v>1184</v>
      </c>
      <c r="E1573">
        <v>1.151</v>
      </c>
      <c r="F1573">
        <v>1.151</v>
      </c>
      <c r="G1573">
        <v>1.151</v>
      </c>
      <c r="H1573">
        <v>1.151</v>
      </c>
      <c r="J1573">
        <v>1.083</v>
      </c>
    </row>
    <row r="1574" spans="1:10">
      <c r="A1574" t="str">
        <f t="shared" si="24"/>
        <v>44494MEM</v>
      </c>
      <c r="B1574" s="1">
        <v>44494</v>
      </c>
      <c r="C1574">
        <v>28</v>
      </c>
      <c r="D1574" s="2" t="s">
        <v>1184</v>
      </c>
      <c r="E1574">
        <v>1.1459999999999999</v>
      </c>
      <c r="F1574">
        <v>1.1459999999999999</v>
      </c>
      <c r="G1574">
        <v>1.1399999999999999</v>
      </c>
      <c r="H1574">
        <v>1.151</v>
      </c>
      <c r="I1574">
        <v>1.1399999999999999</v>
      </c>
      <c r="J1574">
        <v>1.083</v>
      </c>
    </row>
    <row r="1575" spans="1:10">
      <c r="A1575" t="str">
        <f t="shared" si="24"/>
        <v>44495MEM</v>
      </c>
      <c r="B1575" s="1">
        <v>44495</v>
      </c>
      <c r="C1575">
        <v>29</v>
      </c>
      <c r="D1575" s="2" t="s">
        <v>1184</v>
      </c>
      <c r="E1575">
        <v>1.1479999999999999</v>
      </c>
      <c r="F1575">
        <v>1.1479999999999999</v>
      </c>
      <c r="G1575">
        <v>1.1519999999999999</v>
      </c>
      <c r="H1575">
        <v>1.151</v>
      </c>
      <c r="I1575">
        <v>1.1459999999999999</v>
      </c>
      <c r="J1575">
        <v>1.083</v>
      </c>
    </row>
    <row r="1576" spans="1:10">
      <c r="A1576" t="str">
        <f t="shared" si="24"/>
        <v>44496MEM</v>
      </c>
      <c r="B1576" s="1">
        <v>44496</v>
      </c>
      <c r="C1576">
        <v>30</v>
      </c>
      <c r="D1576" s="2" t="s">
        <v>1184</v>
      </c>
      <c r="E1576">
        <v>1.1479999999999999</v>
      </c>
      <c r="F1576">
        <v>1.1479999999999999</v>
      </c>
      <c r="G1576">
        <v>1.1519999999999999</v>
      </c>
      <c r="H1576">
        <v>1.151</v>
      </c>
      <c r="I1576">
        <v>1.1459999999999999</v>
      </c>
      <c r="J1576">
        <v>1.083</v>
      </c>
    </row>
    <row r="1577" spans="1:10">
      <c r="A1577" t="str">
        <f t="shared" si="24"/>
        <v>44497MEM</v>
      </c>
      <c r="B1577" s="1">
        <v>44497</v>
      </c>
      <c r="C1577">
        <v>30</v>
      </c>
      <c r="D1577" s="2" t="s">
        <v>1184</v>
      </c>
      <c r="E1577">
        <v>1.1479999999999999</v>
      </c>
      <c r="F1577">
        <v>1.1479999999999999</v>
      </c>
      <c r="G1577">
        <v>1.1519999999999999</v>
      </c>
      <c r="H1577">
        <v>1.151</v>
      </c>
      <c r="I1577">
        <v>1.1459999999999999</v>
      </c>
      <c r="J1577">
        <v>1.083</v>
      </c>
    </row>
    <row r="1578" spans="1:10">
      <c r="A1578" t="str">
        <f t="shared" si="24"/>
        <v>44498MEM</v>
      </c>
      <c r="B1578" s="1">
        <v>44498</v>
      </c>
      <c r="C1578">
        <v>30</v>
      </c>
      <c r="D1578" s="2" t="s">
        <v>1184</v>
      </c>
      <c r="E1578">
        <v>1.143</v>
      </c>
      <c r="F1578">
        <v>1.1399999999999999</v>
      </c>
      <c r="G1578">
        <v>1.1279999999999999</v>
      </c>
      <c r="H1578">
        <v>1.151</v>
      </c>
      <c r="I1578">
        <v>1.1399999999999999</v>
      </c>
      <c r="J1578">
        <v>1.083</v>
      </c>
    </row>
    <row r="1579" spans="1:10">
      <c r="A1579" t="str">
        <f t="shared" si="24"/>
        <v>44499MEM</v>
      </c>
      <c r="B1579" s="1">
        <v>44499</v>
      </c>
      <c r="C1579">
        <v>27</v>
      </c>
      <c r="D1579" s="2" t="s">
        <v>1184</v>
      </c>
      <c r="E1579">
        <v>1.0920000000000001</v>
      </c>
      <c r="F1579">
        <v>1.0580000000000001</v>
      </c>
      <c r="G1579">
        <v>0.90400000000000003</v>
      </c>
      <c r="H1579">
        <v>1.151</v>
      </c>
      <c r="I1579">
        <v>1.077</v>
      </c>
      <c r="J1579">
        <v>1.083</v>
      </c>
    </row>
    <row r="1580" spans="1:10">
      <c r="A1580" t="str">
        <f t="shared" si="24"/>
        <v>44500MEM</v>
      </c>
      <c r="B1580" s="1">
        <v>44500</v>
      </c>
      <c r="C1580">
        <v>27</v>
      </c>
      <c r="D1580" s="2" t="s">
        <v>1184</v>
      </c>
      <c r="E1580">
        <v>1.0920000000000001</v>
      </c>
      <c r="F1580">
        <v>1.0580000000000001</v>
      </c>
      <c r="G1580">
        <v>0.90400000000000003</v>
      </c>
      <c r="H1580">
        <v>1.151</v>
      </c>
      <c r="I1580">
        <v>1.077</v>
      </c>
      <c r="J1580">
        <v>1.083</v>
      </c>
    </row>
    <row r="1581" spans="1:10">
      <c r="A1581" t="str">
        <f t="shared" si="24"/>
        <v>44501MEM</v>
      </c>
      <c r="B1581" s="1">
        <v>44501</v>
      </c>
      <c r="C1581">
        <v>29</v>
      </c>
      <c r="D1581" s="2" t="s">
        <v>1184</v>
      </c>
      <c r="E1581">
        <v>1.117</v>
      </c>
      <c r="F1581">
        <v>1.0860000000000001</v>
      </c>
      <c r="G1581">
        <v>1.24</v>
      </c>
      <c r="H1581">
        <v>1.1950000000000001</v>
      </c>
      <c r="I1581">
        <v>1.077</v>
      </c>
      <c r="J1581">
        <v>1.083</v>
      </c>
    </row>
    <row r="1582" spans="1:10">
      <c r="A1582" t="str">
        <f t="shared" si="24"/>
        <v>44502MEM</v>
      </c>
      <c r="B1582" s="1">
        <v>44502</v>
      </c>
      <c r="C1582">
        <v>29</v>
      </c>
      <c r="D1582" s="2" t="s">
        <v>1184</v>
      </c>
      <c r="E1582">
        <v>1.117</v>
      </c>
      <c r="F1582">
        <v>1.0860000000000001</v>
      </c>
      <c r="G1582">
        <v>1.24</v>
      </c>
      <c r="H1582">
        <v>1.1950000000000001</v>
      </c>
      <c r="I1582">
        <v>1.077</v>
      </c>
      <c r="J1582">
        <v>1.083</v>
      </c>
    </row>
    <row r="1583" spans="1:10">
      <c r="A1583" t="str">
        <f t="shared" si="24"/>
        <v>44503MEM</v>
      </c>
      <c r="B1583" s="1">
        <v>44503</v>
      </c>
      <c r="C1583">
        <v>29</v>
      </c>
      <c r="D1583" s="2" t="s">
        <v>1184</v>
      </c>
      <c r="E1583">
        <v>1.0940000000000001</v>
      </c>
      <c r="F1583">
        <v>1.03</v>
      </c>
      <c r="G1583">
        <v>0.95399999999999996</v>
      </c>
      <c r="H1583">
        <v>1.1160000000000001</v>
      </c>
      <c r="I1583">
        <v>1.077</v>
      </c>
      <c r="J1583">
        <v>1.083</v>
      </c>
    </row>
    <row r="1584" spans="1:10">
      <c r="A1584" t="str">
        <f t="shared" si="24"/>
        <v>44504MEM</v>
      </c>
      <c r="B1584" s="1">
        <v>44504</v>
      </c>
      <c r="C1584">
        <v>29</v>
      </c>
      <c r="D1584" s="2" t="s">
        <v>1184</v>
      </c>
      <c r="E1584">
        <v>1.0940000000000001</v>
      </c>
      <c r="F1584">
        <v>1.03</v>
      </c>
      <c r="G1584">
        <v>0.95399999999999996</v>
      </c>
      <c r="H1584">
        <v>1.1160000000000001</v>
      </c>
      <c r="I1584">
        <v>1.077</v>
      </c>
      <c r="J1584">
        <v>1.083</v>
      </c>
    </row>
    <row r="1585" spans="1:10">
      <c r="A1585" t="str">
        <f t="shared" si="24"/>
        <v>44505MEM</v>
      </c>
      <c r="B1585" s="1">
        <v>44505</v>
      </c>
      <c r="C1585">
        <v>30</v>
      </c>
      <c r="D1585" s="2" t="s">
        <v>1184</v>
      </c>
      <c r="E1585">
        <v>1.093</v>
      </c>
      <c r="F1585">
        <v>1.095</v>
      </c>
      <c r="G1585">
        <v>1.0880000000000001</v>
      </c>
      <c r="H1585">
        <v>1.1100000000000001</v>
      </c>
      <c r="I1585">
        <v>1.077</v>
      </c>
      <c r="J1585">
        <v>1.083</v>
      </c>
    </row>
    <row r="1586" spans="1:10">
      <c r="A1586" t="str">
        <f t="shared" si="24"/>
        <v>44506MEM</v>
      </c>
      <c r="B1586" s="1">
        <v>44506</v>
      </c>
      <c r="C1586">
        <v>30</v>
      </c>
      <c r="D1586" s="2" t="s">
        <v>1184</v>
      </c>
      <c r="E1586">
        <v>1.093</v>
      </c>
      <c r="F1586">
        <v>1.095</v>
      </c>
      <c r="G1586">
        <v>1.0880000000000001</v>
      </c>
      <c r="H1586">
        <v>1.1100000000000001</v>
      </c>
      <c r="I1586">
        <v>1.077</v>
      </c>
      <c r="J1586">
        <v>1.083</v>
      </c>
    </row>
    <row r="1587" spans="1:10">
      <c r="A1587" t="str">
        <f t="shared" si="24"/>
        <v>44507MEM</v>
      </c>
      <c r="B1587" s="1">
        <v>44507</v>
      </c>
      <c r="C1587">
        <v>28</v>
      </c>
      <c r="D1587" s="2" t="s">
        <v>1184</v>
      </c>
      <c r="E1587">
        <v>1.0960000000000001</v>
      </c>
      <c r="F1587">
        <v>1.054</v>
      </c>
      <c r="G1587">
        <v>1.121</v>
      </c>
      <c r="H1587">
        <v>1.1100000000000001</v>
      </c>
      <c r="I1587">
        <v>1.0860000000000001</v>
      </c>
      <c r="J1587">
        <v>1.083</v>
      </c>
    </row>
    <row r="1588" spans="1:10">
      <c r="A1588" t="str">
        <f t="shared" si="24"/>
        <v>44508MEM</v>
      </c>
      <c r="B1588" s="1">
        <v>44508</v>
      </c>
      <c r="C1588">
        <v>28</v>
      </c>
      <c r="D1588" s="2" t="s">
        <v>1184</v>
      </c>
      <c r="E1588">
        <v>1.0960000000000001</v>
      </c>
      <c r="F1588">
        <v>1.054</v>
      </c>
      <c r="G1588">
        <v>1.121</v>
      </c>
      <c r="H1588">
        <v>1.1100000000000001</v>
      </c>
      <c r="I1588">
        <v>1.0860000000000001</v>
      </c>
      <c r="J1588">
        <v>1.083</v>
      </c>
    </row>
    <row r="1589" spans="1:10">
      <c r="A1589" t="str">
        <f t="shared" si="24"/>
        <v>44509MEM</v>
      </c>
      <c r="B1589" s="1">
        <v>44509</v>
      </c>
      <c r="C1589">
        <v>28</v>
      </c>
      <c r="D1589" s="2" t="s">
        <v>1184</v>
      </c>
      <c r="E1589">
        <v>1.0960000000000001</v>
      </c>
      <c r="F1589">
        <v>1.054</v>
      </c>
      <c r="G1589">
        <v>1.121</v>
      </c>
      <c r="H1589">
        <v>1.1100000000000001</v>
      </c>
      <c r="I1589">
        <v>1.0860000000000001</v>
      </c>
      <c r="J1589">
        <v>1.083</v>
      </c>
    </row>
    <row r="1590" spans="1:10">
      <c r="A1590" t="str">
        <f t="shared" si="24"/>
        <v>44510MEM</v>
      </c>
      <c r="B1590" s="1">
        <v>44510</v>
      </c>
      <c r="C1590">
        <v>28</v>
      </c>
      <c r="D1590" s="2" t="s">
        <v>1184</v>
      </c>
      <c r="E1590">
        <v>1.097</v>
      </c>
      <c r="F1590">
        <v>1.1040000000000001</v>
      </c>
      <c r="G1590">
        <v>1.101</v>
      </c>
      <c r="H1590">
        <v>1.1080000000000001</v>
      </c>
      <c r="I1590">
        <v>1.0860000000000001</v>
      </c>
      <c r="J1590">
        <v>1.083</v>
      </c>
    </row>
    <row r="1591" spans="1:10">
      <c r="A1591" t="str">
        <f t="shared" si="24"/>
        <v>44511MEM</v>
      </c>
      <c r="B1591" s="1">
        <v>44511</v>
      </c>
      <c r="C1591">
        <v>27</v>
      </c>
      <c r="D1591" s="2" t="s">
        <v>1184</v>
      </c>
      <c r="E1591">
        <v>1.097</v>
      </c>
      <c r="F1591">
        <v>1.1040000000000001</v>
      </c>
      <c r="G1591">
        <v>1.101</v>
      </c>
      <c r="H1591">
        <v>1.1080000000000001</v>
      </c>
      <c r="I1591">
        <v>1.0860000000000001</v>
      </c>
      <c r="J1591">
        <v>1.083</v>
      </c>
    </row>
    <row r="1592" spans="1:10">
      <c r="A1592" t="str">
        <f t="shared" si="24"/>
        <v>44512MEM</v>
      </c>
      <c r="B1592" s="1">
        <v>44512</v>
      </c>
      <c r="C1592">
        <v>27</v>
      </c>
      <c r="D1592" s="2" t="s">
        <v>1184</v>
      </c>
      <c r="E1592">
        <v>1.095</v>
      </c>
      <c r="F1592">
        <v>1.099</v>
      </c>
      <c r="G1592">
        <v>1.075</v>
      </c>
      <c r="H1592">
        <v>1.1020000000000001</v>
      </c>
      <c r="I1592">
        <v>1.0860000000000001</v>
      </c>
      <c r="J1592">
        <v>1.083</v>
      </c>
    </row>
    <row r="1593" spans="1:10">
      <c r="A1593" t="str">
        <f t="shared" si="24"/>
        <v>44513MEM</v>
      </c>
      <c r="B1593" s="1">
        <v>44513</v>
      </c>
      <c r="C1593">
        <v>27</v>
      </c>
      <c r="D1593" s="2" t="s">
        <v>1184</v>
      </c>
      <c r="E1593">
        <v>1.095</v>
      </c>
      <c r="F1593">
        <v>1.099</v>
      </c>
      <c r="G1593">
        <v>1.075</v>
      </c>
      <c r="H1593">
        <v>1.1020000000000001</v>
      </c>
      <c r="I1593">
        <v>1.0860000000000001</v>
      </c>
      <c r="J1593">
        <v>1.083</v>
      </c>
    </row>
    <row r="1594" spans="1:10">
      <c r="A1594" t="str">
        <f t="shared" si="24"/>
        <v>44514MEM</v>
      </c>
      <c r="B1594" s="1">
        <v>44514</v>
      </c>
      <c r="C1594">
        <v>29</v>
      </c>
      <c r="D1594" s="2" t="s">
        <v>1184</v>
      </c>
      <c r="E1594">
        <v>1.097</v>
      </c>
      <c r="F1594">
        <v>1.097</v>
      </c>
      <c r="G1594">
        <v>1.1160000000000001</v>
      </c>
      <c r="H1594">
        <v>1.1040000000000001</v>
      </c>
      <c r="I1594">
        <v>1.0860000000000001</v>
      </c>
      <c r="J1594">
        <v>1.083</v>
      </c>
    </row>
    <row r="1595" spans="1:10">
      <c r="A1595" t="str">
        <f t="shared" si="24"/>
        <v>44515MEM</v>
      </c>
      <c r="B1595" s="1">
        <v>44515</v>
      </c>
      <c r="C1595">
        <v>29</v>
      </c>
      <c r="D1595" s="2" t="s">
        <v>1184</v>
      </c>
      <c r="E1595">
        <v>1.1020000000000001</v>
      </c>
      <c r="F1595">
        <v>1.119</v>
      </c>
      <c r="G1595">
        <v>1.1739999999999999</v>
      </c>
      <c r="H1595">
        <v>1.1040000000000001</v>
      </c>
      <c r="I1595">
        <v>1.099</v>
      </c>
      <c r="J1595">
        <v>1.083</v>
      </c>
    </row>
    <row r="1596" spans="1:10">
      <c r="A1596" t="str">
        <f t="shared" si="24"/>
        <v>44516MEM</v>
      </c>
      <c r="B1596" s="1">
        <v>44516</v>
      </c>
      <c r="C1596">
        <v>29</v>
      </c>
      <c r="D1596" s="2" t="s">
        <v>1184</v>
      </c>
      <c r="E1596">
        <v>1.1020000000000001</v>
      </c>
      <c r="F1596">
        <v>1.119</v>
      </c>
      <c r="G1596">
        <v>1.1739999999999999</v>
      </c>
      <c r="H1596">
        <v>1.1040000000000001</v>
      </c>
      <c r="I1596">
        <v>1.099</v>
      </c>
      <c r="J1596">
        <v>1.083</v>
      </c>
    </row>
    <row r="1597" spans="1:10">
      <c r="A1597" t="str">
        <f t="shared" si="24"/>
        <v>44517MEM</v>
      </c>
      <c r="B1597" s="1">
        <v>44517</v>
      </c>
      <c r="C1597">
        <v>29</v>
      </c>
      <c r="D1597" s="2" t="s">
        <v>1184</v>
      </c>
      <c r="E1597">
        <v>1.089</v>
      </c>
      <c r="F1597">
        <v>1.0669999999999999</v>
      </c>
      <c r="G1597">
        <v>0.92800000000000005</v>
      </c>
      <c r="H1597">
        <v>1.081</v>
      </c>
      <c r="I1597">
        <v>1.099</v>
      </c>
      <c r="J1597">
        <v>1.083</v>
      </c>
    </row>
    <row r="1598" spans="1:10">
      <c r="A1598" t="str">
        <f t="shared" si="24"/>
        <v>44518MEM</v>
      </c>
      <c r="B1598" s="1">
        <v>44518</v>
      </c>
      <c r="C1598">
        <v>29</v>
      </c>
      <c r="D1598" s="2" t="s">
        <v>1184</v>
      </c>
      <c r="E1598">
        <v>1.089</v>
      </c>
      <c r="F1598">
        <v>1.0669999999999999</v>
      </c>
      <c r="G1598">
        <v>0.92800000000000005</v>
      </c>
      <c r="H1598">
        <v>1.081</v>
      </c>
      <c r="I1598">
        <v>1.099</v>
      </c>
      <c r="J1598">
        <v>1.083</v>
      </c>
    </row>
    <row r="1599" spans="1:10">
      <c r="A1599" t="str">
        <f t="shared" si="24"/>
        <v>44519MEM</v>
      </c>
      <c r="B1599" s="1">
        <v>44519</v>
      </c>
      <c r="C1599">
        <v>29</v>
      </c>
      <c r="D1599" s="2" t="s">
        <v>1184</v>
      </c>
      <c r="E1599">
        <v>1.089</v>
      </c>
      <c r="F1599">
        <v>1.0669999999999999</v>
      </c>
      <c r="G1599">
        <v>0.92800000000000005</v>
      </c>
      <c r="H1599">
        <v>1.081</v>
      </c>
      <c r="I1599">
        <v>1.099</v>
      </c>
      <c r="J1599">
        <v>1.083</v>
      </c>
    </row>
    <row r="1600" spans="1:10">
      <c r="A1600" t="str">
        <f t="shared" si="24"/>
        <v>44520MEM</v>
      </c>
      <c r="B1600" s="1">
        <v>44520</v>
      </c>
      <c r="C1600">
        <v>29</v>
      </c>
      <c r="D1600" s="2" t="s">
        <v>1184</v>
      </c>
      <c r="E1600">
        <v>1.0880000000000001</v>
      </c>
      <c r="F1600">
        <v>1.0549999999999999</v>
      </c>
      <c r="G1600">
        <v>1.0820000000000001</v>
      </c>
      <c r="H1600">
        <v>1.081</v>
      </c>
      <c r="I1600">
        <v>1.099</v>
      </c>
      <c r="J1600">
        <v>1.083</v>
      </c>
    </row>
    <row r="1601" spans="1:10">
      <c r="A1601" t="str">
        <f t="shared" si="24"/>
        <v>44521MEM</v>
      </c>
      <c r="B1601" s="1">
        <v>44521</v>
      </c>
      <c r="C1601">
        <v>29</v>
      </c>
      <c r="D1601" s="2" t="s">
        <v>1184</v>
      </c>
      <c r="E1601">
        <v>1.0880000000000001</v>
      </c>
      <c r="F1601">
        <v>1.0549999999999999</v>
      </c>
      <c r="G1601">
        <v>1.0820000000000001</v>
      </c>
      <c r="H1601">
        <v>1.081</v>
      </c>
      <c r="I1601">
        <v>1.099</v>
      </c>
      <c r="J1601">
        <v>1.083</v>
      </c>
    </row>
    <row r="1602" spans="1:10">
      <c r="A1602" t="str">
        <f t="shared" si="24"/>
        <v>44522MEM</v>
      </c>
      <c r="B1602" s="1">
        <v>44522</v>
      </c>
      <c r="C1602">
        <v>30</v>
      </c>
      <c r="D1602" s="2" t="s">
        <v>1184</v>
      </c>
      <c r="E1602">
        <v>1.1040000000000001</v>
      </c>
      <c r="F1602">
        <v>1.115</v>
      </c>
      <c r="G1602">
        <v>1.347</v>
      </c>
      <c r="H1602">
        <v>1.081</v>
      </c>
      <c r="I1602">
        <v>1.135</v>
      </c>
      <c r="J1602">
        <v>1.083</v>
      </c>
    </row>
    <row r="1603" spans="1:10">
      <c r="A1603" t="str">
        <f t="shared" ref="A1603:A1666" si="25">_xlfn.CONCAT(B1603,D1603)</f>
        <v>44523MEM</v>
      </c>
      <c r="B1603" s="1">
        <v>44523</v>
      </c>
      <c r="C1603">
        <v>30</v>
      </c>
      <c r="D1603" s="2" t="s">
        <v>1184</v>
      </c>
      <c r="E1603">
        <v>1.1040000000000001</v>
      </c>
      <c r="F1603">
        <v>1.115</v>
      </c>
      <c r="G1603">
        <v>1.347</v>
      </c>
      <c r="H1603">
        <v>1.081</v>
      </c>
      <c r="I1603">
        <v>1.135</v>
      </c>
      <c r="J1603">
        <v>1.083</v>
      </c>
    </row>
    <row r="1604" spans="1:10">
      <c r="A1604" t="str">
        <f t="shared" si="25"/>
        <v>44524MEM</v>
      </c>
      <c r="B1604" s="1">
        <v>44524</v>
      </c>
      <c r="C1604">
        <v>30</v>
      </c>
      <c r="D1604" s="2" t="s">
        <v>1184</v>
      </c>
      <c r="E1604">
        <v>1.1080000000000001</v>
      </c>
      <c r="F1604">
        <v>1.2010000000000001</v>
      </c>
      <c r="G1604">
        <v>1.17</v>
      </c>
      <c r="H1604">
        <v>1.081</v>
      </c>
      <c r="I1604">
        <v>1.139</v>
      </c>
      <c r="J1604">
        <v>1.083</v>
      </c>
    </row>
    <row r="1605" spans="1:10">
      <c r="A1605" t="str">
        <f t="shared" si="25"/>
        <v>44525MEM</v>
      </c>
      <c r="B1605" s="1">
        <v>44525</v>
      </c>
      <c r="C1605">
        <v>30</v>
      </c>
      <c r="D1605" s="2" t="s">
        <v>1184</v>
      </c>
      <c r="E1605">
        <v>1.1080000000000001</v>
      </c>
      <c r="F1605">
        <v>1.2010000000000001</v>
      </c>
      <c r="G1605">
        <v>1.17</v>
      </c>
      <c r="H1605">
        <v>1.081</v>
      </c>
      <c r="I1605">
        <v>1.139</v>
      </c>
      <c r="J1605">
        <v>1.083</v>
      </c>
    </row>
    <row r="1606" spans="1:10">
      <c r="A1606" t="str">
        <f t="shared" si="25"/>
        <v>44526MEM</v>
      </c>
      <c r="B1606" s="1">
        <v>44526</v>
      </c>
      <c r="C1606">
        <v>30</v>
      </c>
      <c r="D1606" s="2" t="s">
        <v>1184</v>
      </c>
      <c r="E1606">
        <v>1.117</v>
      </c>
      <c r="F1606">
        <v>1.2669999999999999</v>
      </c>
      <c r="G1606">
        <v>1.284</v>
      </c>
      <c r="H1606">
        <v>1.1000000000000001</v>
      </c>
      <c r="I1606">
        <v>1.139</v>
      </c>
      <c r="J1606">
        <v>1.083</v>
      </c>
    </row>
    <row r="1607" spans="1:10">
      <c r="A1607" t="str">
        <f t="shared" si="25"/>
        <v>44527MEM</v>
      </c>
      <c r="B1607" s="1">
        <v>44527</v>
      </c>
      <c r="C1607">
        <v>30</v>
      </c>
      <c r="D1607" s="2" t="s">
        <v>1184</v>
      </c>
      <c r="E1607">
        <v>1.117</v>
      </c>
      <c r="F1607">
        <v>1.2669999999999999</v>
      </c>
      <c r="G1607">
        <v>1.284</v>
      </c>
      <c r="H1607">
        <v>1.1000000000000001</v>
      </c>
      <c r="I1607">
        <v>1.139</v>
      </c>
      <c r="J1607">
        <v>1.083</v>
      </c>
    </row>
    <row r="1608" spans="1:10">
      <c r="A1608" t="str">
        <f t="shared" si="25"/>
        <v>44528MEM</v>
      </c>
      <c r="B1608" s="1">
        <v>44528</v>
      </c>
      <c r="C1608">
        <v>30</v>
      </c>
      <c r="D1608" s="2" t="s">
        <v>1184</v>
      </c>
      <c r="E1608">
        <v>1.1259999999999999</v>
      </c>
      <c r="F1608">
        <v>1.2470000000000001</v>
      </c>
      <c r="G1608">
        <v>1.288</v>
      </c>
      <c r="H1608">
        <v>1.117</v>
      </c>
      <c r="I1608">
        <v>1.139</v>
      </c>
      <c r="J1608">
        <v>1.083</v>
      </c>
    </row>
    <row r="1609" spans="1:10">
      <c r="A1609" t="str">
        <f t="shared" si="25"/>
        <v>44529MEM</v>
      </c>
      <c r="B1609" s="1">
        <v>44529</v>
      </c>
      <c r="C1609">
        <v>30</v>
      </c>
      <c r="D1609" s="2" t="s">
        <v>1184</v>
      </c>
      <c r="E1609">
        <v>1.1259999999999999</v>
      </c>
      <c r="F1609">
        <v>1.2470000000000001</v>
      </c>
      <c r="G1609">
        <v>1.288</v>
      </c>
      <c r="H1609">
        <v>1.117</v>
      </c>
      <c r="I1609">
        <v>1.139</v>
      </c>
      <c r="J1609">
        <v>1.083</v>
      </c>
    </row>
    <row r="1610" spans="1:10">
      <c r="A1610" t="str">
        <f t="shared" si="25"/>
        <v>44530MEM</v>
      </c>
      <c r="B1610" s="1">
        <v>44530</v>
      </c>
      <c r="C1610">
        <v>30</v>
      </c>
      <c r="D1610" s="2" t="s">
        <v>1184</v>
      </c>
      <c r="E1610">
        <v>1.115</v>
      </c>
      <c r="F1610">
        <v>1.155</v>
      </c>
      <c r="G1610">
        <v>0.91800000000000004</v>
      </c>
      <c r="H1610">
        <v>1.1000000000000001</v>
      </c>
      <c r="I1610">
        <v>1.139</v>
      </c>
      <c r="J1610">
        <v>1.083</v>
      </c>
    </row>
    <row r="1611" spans="1:10">
      <c r="A1611" t="str">
        <f t="shared" si="25"/>
        <v>44531MEM</v>
      </c>
      <c r="B1611" s="1">
        <v>44531</v>
      </c>
      <c r="C1611">
        <v>30</v>
      </c>
      <c r="D1611" s="2" t="s">
        <v>1184</v>
      </c>
      <c r="E1611">
        <v>1.115</v>
      </c>
      <c r="F1611">
        <v>1.155</v>
      </c>
      <c r="G1611">
        <v>0.91800000000000004</v>
      </c>
      <c r="H1611">
        <v>1.1000000000000001</v>
      </c>
      <c r="I1611">
        <v>1.139</v>
      </c>
      <c r="J1611">
        <v>1.083</v>
      </c>
    </row>
    <row r="1612" spans="1:10">
      <c r="A1612" t="str">
        <f t="shared" si="25"/>
        <v>44532MEM</v>
      </c>
      <c r="B1612" s="1">
        <v>44532</v>
      </c>
      <c r="C1612">
        <v>30</v>
      </c>
      <c r="D1612" s="2" t="s">
        <v>1184</v>
      </c>
      <c r="E1612">
        <v>1.105</v>
      </c>
      <c r="F1612">
        <v>1.0289999999999999</v>
      </c>
      <c r="G1612">
        <v>0.88900000000000001</v>
      </c>
      <c r="H1612">
        <v>1.1000000000000001</v>
      </c>
      <c r="I1612">
        <v>1.111</v>
      </c>
      <c r="J1612">
        <v>1.083</v>
      </c>
    </row>
    <row r="1613" spans="1:10">
      <c r="A1613" t="str">
        <f t="shared" si="25"/>
        <v>44533MEM</v>
      </c>
      <c r="B1613" s="1">
        <v>44533</v>
      </c>
      <c r="C1613">
        <v>30</v>
      </c>
      <c r="D1613" s="2" t="s">
        <v>1184</v>
      </c>
      <c r="E1613">
        <v>1.105</v>
      </c>
      <c r="F1613">
        <v>1.0289999999999999</v>
      </c>
      <c r="G1613">
        <v>0.88900000000000001</v>
      </c>
      <c r="H1613">
        <v>1.1000000000000001</v>
      </c>
      <c r="I1613">
        <v>1.111</v>
      </c>
      <c r="J1613">
        <v>1.083</v>
      </c>
    </row>
    <row r="1614" spans="1:10">
      <c r="A1614" t="str">
        <f t="shared" si="25"/>
        <v>44534MEM</v>
      </c>
      <c r="B1614" s="1">
        <v>44534</v>
      </c>
      <c r="C1614">
        <v>28</v>
      </c>
      <c r="D1614" s="2" t="s">
        <v>1184</v>
      </c>
      <c r="E1614">
        <v>1.091</v>
      </c>
      <c r="F1614">
        <v>0.86899999999999999</v>
      </c>
      <c r="G1614">
        <v>0.79400000000000004</v>
      </c>
      <c r="H1614">
        <v>1.077</v>
      </c>
      <c r="I1614">
        <v>1.111</v>
      </c>
      <c r="J1614">
        <v>1.083</v>
      </c>
    </row>
    <row r="1615" spans="1:10">
      <c r="A1615" t="str">
        <f t="shared" si="25"/>
        <v>44535MEM</v>
      </c>
      <c r="B1615" s="1">
        <v>44535</v>
      </c>
      <c r="C1615">
        <v>28</v>
      </c>
      <c r="D1615" s="2" t="s">
        <v>1184</v>
      </c>
      <c r="E1615">
        <v>1.091</v>
      </c>
      <c r="F1615">
        <v>0.86899999999999999</v>
      </c>
      <c r="G1615">
        <v>0.79400000000000004</v>
      </c>
      <c r="H1615">
        <v>1.077</v>
      </c>
      <c r="I1615">
        <v>1.111</v>
      </c>
      <c r="J1615">
        <v>1.083</v>
      </c>
    </row>
    <row r="1616" spans="1:10">
      <c r="A1616" t="str">
        <f t="shared" si="25"/>
        <v>44536MEM</v>
      </c>
      <c r="B1616" s="1">
        <v>44536</v>
      </c>
      <c r="C1616">
        <v>27</v>
      </c>
      <c r="D1616" s="2" t="s">
        <v>1184</v>
      </c>
      <c r="E1616">
        <v>1.0820000000000001</v>
      </c>
      <c r="F1616">
        <v>0.85799999999999998</v>
      </c>
      <c r="G1616">
        <v>0.88900000000000001</v>
      </c>
      <c r="H1616">
        <v>1.077</v>
      </c>
      <c r="I1616">
        <v>1.089</v>
      </c>
      <c r="J1616">
        <v>1.083</v>
      </c>
    </row>
    <row r="1617" spans="1:10">
      <c r="A1617" t="str">
        <f t="shared" si="25"/>
        <v>44537MEM</v>
      </c>
      <c r="B1617" s="1">
        <v>44537</v>
      </c>
      <c r="C1617">
        <v>26</v>
      </c>
      <c r="D1617" s="2" t="s">
        <v>1184</v>
      </c>
      <c r="E1617">
        <v>1.0820000000000001</v>
      </c>
      <c r="F1617">
        <v>0.85799999999999998</v>
      </c>
      <c r="G1617">
        <v>0.88900000000000001</v>
      </c>
      <c r="H1617">
        <v>1.077</v>
      </c>
      <c r="I1617">
        <v>1.089</v>
      </c>
      <c r="J1617">
        <v>1.083</v>
      </c>
    </row>
    <row r="1618" spans="1:10">
      <c r="A1618" t="str">
        <f t="shared" si="25"/>
        <v>44538MEM</v>
      </c>
      <c r="B1618" s="1">
        <v>44538</v>
      </c>
      <c r="C1618">
        <v>24</v>
      </c>
      <c r="D1618" s="2" t="s">
        <v>1184</v>
      </c>
      <c r="E1618">
        <v>1.075</v>
      </c>
      <c r="F1618">
        <v>0.85799999999999998</v>
      </c>
      <c r="G1618">
        <v>0.89100000000000001</v>
      </c>
      <c r="H1618">
        <v>1.077</v>
      </c>
      <c r="I1618">
        <v>1.0720000000000001</v>
      </c>
      <c r="J1618">
        <v>1.083</v>
      </c>
    </row>
    <row r="1619" spans="1:10">
      <c r="A1619" t="str">
        <f t="shared" si="25"/>
        <v>44539MEM</v>
      </c>
      <c r="B1619" s="1">
        <v>44539</v>
      </c>
      <c r="C1619">
        <v>24</v>
      </c>
      <c r="D1619" s="2" t="s">
        <v>1184</v>
      </c>
      <c r="E1619">
        <v>1.075</v>
      </c>
      <c r="F1619">
        <v>0.85799999999999998</v>
      </c>
      <c r="G1619">
        <v>0.89100000000000001</v>
      </c>
      <c r="H1619">
        <v>1.077</v>
      </c>
      <c r="I1619">
        <v>1.0720000000000001</v>
      </c>
      <c r="J1619">
        <v>1.083</v>
      </c>
    </row>
    <row r="1620" spans="1:10">
      <c r="A1620" t="str">
        <f t="shared" si="25"/>
        <v>44540MEM</v>
      </c>
      <c r="B1620" s="1">
        <v>44540</v>
      </c>
      <c r="C1620">
        <v>22</v>
      </c>
      <c r="D1620" s="2" t="s">
        <v>1184</v>
      </c>
      <c r="E1620">
        <v>1.073</v>
      </c>
      <c r="F1620">
        <v>0.94</v>
      </c>
      <c r="G1620">
        <v>1.0409999999999999</v>
      </c>
      <c r="H1620">
        <v>1.075</v>
      </c>
      <c r="I1620">
        <v>1.0720000000000001</v>
      </c>
      <c r="J1620">
        <v>1.083</v>
      </c>
    </row>
    <row r="1621" spans="1:10">
      <c r="A1621" t="str">
        <f t="shared" si="25"/>
        <v>44541MEM</v>
      </c>
      <c r="B1621" s="1">
        <v>44541</v>
      </c>
      <c r="C1621">
        <v>22</v>
      </c>
      <c r="D1621" s="2" t="s">
        <v>1184</v>
      </c>
      <c r="E1621">
        <v>1.0680000000000001</v>
      </c>
      <c r="F1621">
        <v>0.95599999999999996</v>
      </c>
      <c r="G1621">
        <v>0.93799999999999994</v>
      </c>
      <c r="H1621">
        <v>1.0660000000000001</v>
      </c>
      <c r="I1621">
        <v>1.0720000000000001</v>
      </c>
      <c r="J1621">
        <v>1.083</v>
      </c>
    </row>
    <row r="1622" spans="1:10">
      <c r="A1622" t="str">
        <f t="shared" si="25"/>
        <v>44542MEM</v>
      </c>
      <c r="B1622" s="1">
        <v>44542</v>
      </c>
      <c r="C1622">
        <v>21</v>
      </c>
      <c r="D1622" s="2" t="s">
        <v>1184</v>
      </c>
      <c r="E1622">
        <v>1.0680000000000001</v>
      </c>
      <c r="F1622">
        <v>0.95599999999999996</v>
      </c>
      <c r="G1622">
        <v>0.93799999999999994</v>
      </c>
      <c r="H1622">
        <v>1.0660000000000001</v>
      </c>
      <c r="I1622">
        <v>1.0720000000000001</v>
      </c>
      <c r="J1622">
        <v>1.083</v>
      </c>
    </row>
    <row r="1623" spans="1:10">
      <c r="A1623" t="str">
        <f t="shared" si="25"/>
        <v>44543MEM</v>
      </c>
      <c r="B1623" s="1">
        <v>44543</v>
      </c>
      <c r="C1623">
        <v>21</v>
      </c>
      <c r="D1623" s="2" t="s">
        <v>1184</v>
      </c>
      <c r="E1623">
        <v>1.069</v>
      </c>
      <c r="F1623">
        <v>1.0229999999999999</v>
      </c>
      <c r="G1623">
        <v>1.093</v>
      </c>
      <c r="H1623">
        <v>1.0669999999999999</v>
      </c>
      <c r="I1623">
        <v>1.0720000000000001</v>
      </c>
      <c r="J1623">
        <v>1.083</v>
      </c>
    </row>
    <row r="1624" spans="1:10">
      <c r="A1624" t="str">
        <f t="shared" si="25"/>
        <v>44544MEM</v>
      </c>
      <c r="B1624" s="1">
        <v>44544</v>
      </c>
      <c r="C1624">
        <v>21</v>
      </c>
      <c r="D1624" s="2" t="s">
        <v>1184</v>
      </c>
      <c r="E1624">
        <v>1.069</v>
      </c>
      <c r="F1624">
        <v>1.0229999999999999</v>
      </c>
      <c r="G1624">
        <v>1.093</v>
      </c>
      <c r="H1624">
        <v>1.0669999999999999</v>
      </c>
      <c r="I1624">
        <v>1.0720000000000001</v>
      </c>
      <c r="J1624">
        <v>1.083</v>
      </c>
    </row>
    <row r="1625" spans="1:10">
      <c r="A1625" t="str">
        <f t="shared" si="25"/>
        <v>44545MEM</v>
      </c>
      <c r="B1625" s="1">
        <v>44545</v>
      </c>
      <c r="C1625">
        <v>17</v>
      </c>
      <c r="D1625" s="2" t="s">
        <v>1184</v>
      </c>
      <c r="E1625">
        <v>1.0629999999999999</v>
      </c>
      <c r="F1625">
        <v>0.97599999999999998</v>
      </c>
      <c r="G1625">
        <v>0.90100000000000002</v>
      </c>
      <c r="H1625">
        <v>1.0580000000000001</v>
      </c>
      <c r="I1625">
        <v>1.0720000000000001</v>
      </c>
      <c r="J1625">
        <v>1.083</v>
      </c>
    </row>
    <row r="1626" spans="1:10">
      <c r="A1626" t="str">
        <f t="shared" si="25"/>
        <v>44546MEM</v>
      </c>
      <c r="B1626" s="1">
        <v>44546</v>
      </c>
      <c r="C1626">
        <v>17</v>
      </c>
      <c r="D1626" s="2" t="s">
        <v>1184</v>
      </c>
      <c r="E1626">
        <v>1.0629999999999999</v>
      </c>
      <c r="F1626">
        <v>0.97599999999999998</v>
      </c>
      <c r="G1626">
        <v>0.90100000000000002</v>
      </c>
      <c r="H1626">
        <v>1.0580000000000001</v>
      </c>
      <c r="I1626">
        <v>1.0720000000000001</v>
      </c>
      <c r="J1626">
        <v>1.083</v>
      </c>
    </row>
    <row r="1627" spans="1:10">
      <c r="A1627" t="str">
        <f t="shared" si="25"/>
        <v>44547MEM</v>
      </c>
      <c r="B1627" s="1">
        <v>44547</v>
      </c>
      <c r="C1627">
        <v>16</v>
      </c>
      <c r="D1627" s="2" t="s">
        <v>1184</v>
      </c>
      <c r="E1627">
        <v>1.0609999999999999</v>
      </c>
      <c r="F1627">
        <v>0.996</v>
      </c>
      <c r="G1627">
        <v>0.997</v>
      </c>
      <c r="H1627">
        <v>1.0580000000000001</v>
      </c>
      <c r="I1627">
        <v>1.0649999999999999</v>
      </c>
      <c r="J1627">
        <v>1.083</v>
      </c>
    </row>
    <row r="1628" spans="1:10">
      <c r="A1628" t="str">
        <f t="shared" si="25"/>
        <v>44548MEM</v>
      </c>
      <c r="B1628" s="1">
        <v>44548</v>
      </c>
      <c r="C1628">
        <v>16</v>
      </c>
      <c r="D1628" s="2" t="s">
        <v>1184</v>
      </c>
      <c r="E1628">
        <v>1.0609999999999999</v>
      </c>
      <c r="F1628">
        <v>0.996</v>
      </c>
      <c r="G1628">
        <v>0.997</v>
      </c>
      <c r="H1628">
        <v>1.0580000000000001</v>
      </c>
      <c r="I1628">
        <v>1.0649999999999999</v>
      </c>
      <c r="J1628">
        <v>1.083</v>
      </c>
    </row>
    <row r="1629" spans="1:10">
      <c r="A1629" t="str">
        <f t="shared" si="25"/>
        <v>44549MEM</v>
      </c>
      <c r="B1629" s="1">
        <v>44549</v>
      </c>
      <c r="C1629">
        <v>15</v>
      </c>
      <c r="D1629" s="2" t="s">
        <v>1184</v>
      </c>
      <c r="E1629">
        <v>1.0569999999999999</v>
      </c>
      <c r="F1629">
        <v>0.95299999999999996</v>
      </c>
      <c r="G1629">
        <v>0.95799999999999996</v>
      </c>
      <c r="H1629">
        <v>1.0580000000000001</v>
      </c>
      <c r="I1629">
        <v>1.0569999999999999</v>
      </c>
      <c r="J1629">
        <v>1.083</v>
      </c>
    </row>
    <row r="1630" spans="1:10">
      <c r="A1630" t="str">
        <f t="shared" si="25"/>
        <v>44550MEM</v>
      </c>
      <c r="B1630" s="1">
        <v>44550</v>
      </c>
      <c r="C1630">
        <v>16</v>
      </c>
      <c r="D1630" s="2" t="s">
        <v>1184</v>
      </c>
      <c r="E1630">
        <v>1.0569999999999999</v>
      </c>
      <c r="F1630">
        <v>0.95299999999999996</v>
      </c>
      <c r="G1630">
        <v>0.95799999999999996</v>
      </c>
      <c r="H1630">
        <v>1.0580000000000001</v>
      </c>
      <c r="I1630">
        <v>1.0569999999999999</v>
      </c>
      <c r="J1630">
        <v>1.083</v>
      </c>
    </row>
    <row r="1631" spans="1:10">
      <c r="A1631" t="str">
        <f t="shared" si="25"/>
        <v>44551MEM</v>
      </c>
      <c r="B1631" s="1">
        <v>44551</v>
      </c>
      <c r="C1631">
        <v>15</v>
      </c>
      <c r="D1631" s="2" t="s">
        <v>1184</v>
      </c>
      <c r="E1631">
        <v>1.056</v>
      </c>
      <c r="F1631">
        <v>0.99399999999999999</v>
      </c>
      <c r="G1631">
        <v>1.0289999999999999</v>
      </c>
      <c r="H1631">
        <v>1.056</v>
      </c>
      <c r="I1631">
        <v>1.0569999999999999</v>
      </c>
      <c r="J1631">
        <v>1.083</v>
      </c>
    </row>
    <row r="1632" spans="1:10">
      <c r="A1632" t="str">
        <f t="shared" si="25"/>
        <v>44552MEM</v>
      </c>
      <c r="B1632" s="1">
        <v>44552</v>
      </c>
      <c r="C1632">
        <v>13</v>
      </c>
      <c r="D1632" s="2" t="s">
        <v>1184</v>
      </c>
      <c r="E1632">
        <v>1.0549999999999999</v>
      </c>
      <c r="F1632">
        <v>0.99399999999999999</v>
      </c>
      <c r="G1632">
        <v>0.998</v>
      </c>
      <c r="H1632">
        <v>1.0529999999999999</v>
      </c>
      <c r="I1632">
        <v>1.0569999999999999</v>
      </c>
      <c r="J1632">
        <v>1.083</v>
      </c>
    </row>
    <row r="1633" spans="1:10">
      <c r="A1633" t="str">
        <f t="shared" si="25"/>
        <v>44553MEM</v>
      </c>
      <c r="B1633" s="1">
        <v>44553</v>
      </c>
      <c r="C1633">
        <v>13</v>
      </c>
      <c r="D1633" s="2" t="s">
        <v>1184</v>
      </c>
      <c r="E1633">
        <v>1.0549999999999999</v>
      </c>
      <c r="F1633">
        <v>0.99399999999999999</v>
      </c>
      <c r="G1633">
        <v>0.998</v>
      </c>
      <c r="H1633">
        <v>1.0529999999999999</v>
      </c>
      <c r="I1633">
        <v>1.0569999999999999</v>
      </c>
      <c r="J1633">
        <v>1.083</v>
      </c>
    </row>
    <row r="1634" spans="1:10">
      <c r="A1634" t="str">
        <f t="shared" si="25"/>
        <v>44554MEM</v>
      </c>
      <c r="B1634" s="1">
        <v>44554</v>
      </c>
      <c r="C1634">
        <v>13</v>
      </c>
      <c r="D1634" s="2" t="s">
        <v>1184</v>
      </c>
      <c r="E1634">
        <v>1.0549999999999999</v>
      </c>
      <c r="F1634">
        <v>0.99399999999999999</v>
      </c>
      <c r="G1634">
        <v>0.998</v>
      </c>
      <c r="H1634">
        <v>1.0529999999999999</v>
      </c>
      <c r="I1634">
        <v>1.0569999999999999</v>
      </c>
      <c r="J1634">
        <v>1.083</v>
      </c>
    </row>
    <row r="1635" spans="1:10">
      <c r="A1635" t="str">
        <f t="shared" si="25"/>
        <v>44555MEM</v>
      </c>
      <c r="B1635" s="1">
        <v>44555</v>
      </c>
      <c r="C1635">
        <v>14</v>
      </c>
      <c r="D1635" s="2" t="s">
        <v>1184</v>
      </c>
      <c r="E1635">
        <v>1.056</v>
      </c>
      <c r="F1635">
        <v>1.048</v>
      </c>
      <c r="G1635">
        <v>1.119</v>
      </c>
      <c r="H1635">
        <v>1.0529999999999999</v>
      </c>
      <c r="I1635">
        <v>1.0609999999999999</v>
      </c>
      <c r="J1635">
        <v>1.083</v>
      </c>
    </row>
    <row r="1636" spans="1:10">
      <c r="A1636" t="str">
        <f t="shared" si="25"/>
        <v>44556MEM</v>
      </c>
      <c r="B1636" s="1">
        <v>44556</v>
      </c>
      <c r="C1636">
        <v>14</v>
      </c>
      <c r="D1636" s="2" t="s">
        <v>1184</v>
      </c>
      <c r="E1636">
        <v>1.056</v>
      </c>
      <c r="F1636">
        <v>1.048</v>
      </c>
      <c r="G1636">
        <v>1.119</v>
      </c>
      <c r="H1636">
        <v>1.0529999999999999</v>
      </c>
      <c r="I1636">
        <v>1.0609999999999999</v>
      </c>
      <c r="J1636">
        <v>1.083</v>
      </c>
    </row>
    <row r="1637" spans="1:10">
      <c r="A1637" t="str">
        <f t="shared" si="25"/>
        <v>44557MEM</v>
      </c>
      <c r="B1637" s="1">
        <v>44557</v>
      </c>
      <c r="C1637">
        <v>14</v>
      </c>
      <c r="D1637" s="2" t="s">
        <v>1184</v>
      </c>
      <c r="E1637">
        <v>1.056</v>
      </c>
      <c r="F1637">
        <v>1.048</v>
      </c>
      <c r="G1637">
        <v>1.119</v>
      </c>
      <c r="H1637">
        <v>1.0529999999999999</v>
      </c>
      <c r="I1637">
        <v>1.0609999999999999</v>
      </c>
      <c r="J1637">
        <v>1.083</v>
      </c>
    </row>
    <row r="1638" spans="1:10">
      <c r="A1638" t="str">
        <f t="shared" si="25"/>
        <v>44558MEM</v>
      </c>
      <c r="B1638" s="1">
        <v>44558</v>
      </c>
      <c r="C1638">
        <v>13</v>
      </c>
      <c r="D1638" s="2" t="s">
        <v>1184</v>
      </c>
      <c r="E1638">
        <v>1.054</v>
      </c>
      <c r="F1638">
        <v>1.028</v>
      </c>
      <c r="G1638">
        <v>0.97099999999999997</v>
      </c>
      <c r="H1638">
        <v>1.0529999999999999</v>
      </c>
      <c r="I1638">
        <v>1.0549999999999999</v>
      </c>
      <c r="J1638">
        <v>1.083</v>
      </c>
    </row>
    <row r="1639" spans="1:10">
      <c r="A1639" t="str">
        <f t="shared" si="25"/>
        <v>44559MEM</v>
      </c>
      <c r="B1639" s="1">
        <v>44559</v>
      </c>
      <c r="C1639">
        <v>13</v>
      </c>
      <c r="D1639" s="2" t="s">
        <v>1184</v>
      </c>
      <c r="E1639">
        <v>1.056</v>
      </c>
      <c r="F1639">
        <v>1.0680000000000001</v>
      </c>
      <c r="G1639">
        <v>1.119</v>
      </c>
      <c r="H1639">
        <v>1.0529999999999999</v>
      </c>
      <c r="I1639">
        <v>1.0589999999999999</v>
      </c>
      <c r="J1639">
        <v>1.083</v>
      </c>
    </row>
    <row r="1640" spans="1:10">
      <c r="A1640" t="str">
        <f t="shared" si="25"/>
        <v>44560MEM</v>
      </c>
      <c r="B1640" s="1">
        <v>44560</v>
      </c>
      <c r="C1640">
        <v>12</v>
      </c>
      <c r="D1640" s="2" t="s">
        <v>1184</v>
      </c>
      <c r="E1640">
        <v>1.056</v>
      </c>
      <c r="F1640">
        <v>1.0680000000000001</v>
      </c>
      <c r="G1640">
        <v>1.119</v>
      </c>
      <c r="H1640">
        <v>1.0529999999999999</v>
      </c>
      <c r="I1640">
        <v>1.0589999999999999</v>
      </c>
      <c r="J1640">
        <v>1.083</v>
      </c>
    </row>
    <row r="1641" spans="1:10">
      <c r="A1641" t="str">
        <f t="shared" si="25"/>
        <v>44561MEM</v>
      </c>
      <c r="B1641" s="1">
        <v>44561</v>
      </c>
      <c r="C1641">
        <v>11</v>
      </c>
      <c r="D1641" s="2" t="s">
        <v>1184</v>
      </c>
      <c r="E1641">
        <v>1.054</v>
      </c>
      <c r="F1641">
        <v>1.0269999999999999</v>
      </c>
      <c r="G1641">
        <v>0.99199999999999999</v>
      </c>
      <c r="H1641">
        <v>1.05</v>
      </c>
      <c r="I1641">
        <v>1.0589999999999999</v>
      </c>
      <c r="J1641">
        <v>1.083</v>
      </c>
    </row>
    <row r="1642" spans="1:10">
      <c r="A1642" t="str">
        <f t="shared" si="25"/>
        <v>44562MEM</v>
      </c>
      <c r="B1642" s="1">
        <v>44562</v>
      </c>
      <c r="C1642">
        <v>11</v>
      </c>
      <c r="D1642" s="2" t="s">
        <v>1184</v>
      </c>
      <c r="E1642">
        <v>1.054</v>
      </c>
      <c r="F1642">
        <v>1.0269999999999999</v>
      </c>
      <c r="G1642">
        <v>0.99199999999999999</v>
      </c>
      <c r="H1642">
        <v>1.05</v>
      </c>
      <c r="I1642">
        <v>1.0589999999999999</v>
      </c>
      <c r="J1642">
        <v>1.083</v>
      </c>
    </row>
    <row r="1643" spans="1:10">
      <c r="A1643" t="str">
        <f t="shared" si="25"/>
        <v>44563MEM</v>
      </c>
      <c r="B1643" s="1">
        <v>44563</v>
      </c>
      <c r="C1643">
        <v>11</v>
      </c>
      <c r="D1643" s="2" t="s">
        <v>1184</v>
      </c>
      <c r="E1643">
        <v>1.0529999999999999</v>
      </c>
      <c r="F1643">
        <v>1.0449999999999999</v>
      </c>
      <c r="G1643">
        <v>1.024</v>
      </c>
      <c r="H1643">
        <v>1.0489999999999999</v>
      </c>
      <c r="I1643">
        <v>1.0589999999999999</v>
      </c>
      <c r="J1643">
        <v>1.083</v>
      </c>
    </row>
    <row r="1644" spans="1:10">
      <c r="A1644" t="str">
        <f t="shared" si="25"/>
        <v>44564MEM</v>
      </c>
      <c r="B1644" s="1">
        <v>44564</v>
      </c>
      <c r="C1644">
        <v>11</v>
      </c>
      <c r="D1644" s="2" t="s">
        <v>1184</v>
      </c>
      <c r="E1644">
        <v>1.0529999999999999</v>
      </c>
      <c r="F1644">
        <v>1.0449999999999999</v>
      </c>
      <c r="G1644">
        <v>1.024</v>
      </c>
      <c r="H1644">
        <v>1.0489999999999999</v>
      </c>
      <c r="I1644">
        <v>1.0589999999999999</v>
      </c>
      <c r="J1644">
        <v>1.083</v>
      </c>
    </row>
    <row r="1645" spans="1:10">
      <c r="A1645" t="str">
        <f t="shared" si="25"/>
        <v>44565MEM</v>
      </c>
      <c r="B1645" s="1">
        <v>44565</v>
      </c>
      <c r="C1645">
        <v>11</v>
      </c>
      <c r="D1645" s="2" t="s">
        <v>1184</v>
      </c>
      <c r="E1645">
        <v>1.0529999999999999</v>
      </c>
      <c r="F1645">
        <v>1.0449999999999999</v>
      </c>
      <c r="G1645">
        <v>1.024</v>
      </c>
      <c r="H1645">
        <v>1.0489999999999999</v>
      </c>
      <c r="I1645">
        <v>1.0589999999999999</v>
      </c>
      <c r="J1645">
        <v>1.083</v>
      </c>
    </row>
    <row r="1646" spans="1:10">
      <c r="A1646" t="str">
        <f t="shared" si="25"/>
        <v>44566MEM</v>
      </c>
      <c r="B1646" s="1">
        <v>44566</v>
      </c>
      <c r="C1646">
        <v>12</v>
      </c>
      <c r="D1646" s="2" t="s">
        <v>1184</v>
      </c>
      <c r="E1646">
        <v>1.0529999999999999</v>
      </c>
      <c r="F1646">
        <v>1.0169999999999999</v>
      </c>
      <c r="G1646">
        <v>1.0329999999999999</v>
      </c>
      <c r="H1646">
        <v>1.0489999999999999</v>
      </c>
      <c r="I1646">
        <v>1.0569999999999999</v>
      </c>
      <c r="J1646">
        <v>1.083</v>
      </c>
    </row>
    <row r="1647" spans="1:10">
      <c r="A1647" t="str">
        <f t="shared" si="25"/>
        <v>44567MEM</v>
      </c>
      <c r="B1647" s="1">
        <v>44567</v>
      </c>
      <c r="C1647">
        <v>12</v>
      </c>
      <c r="D1647" s="2" t="s">
        <v>1184</v>
      </c>
      <c r="E1647">
        <v>1.0529999999999999</v>
      </c>
      <c r="F1647">
        <v>1.042</v>
      </c>
      <c r="G1647">
        <v>1.0680000000000001</v>
      </c>
      <c r="H1647">
        <v>1.0489999999999999</v>
      </c>
      <c r="I1647">
        <v>1.0580000000000001</v>
      </c>
      <c r="J1647">
        <v>1.083</v>
      </c>
    </row>
    <row r="1648" spans="1:10">
      <c r="A1648" t="str">
        <f t="shared" si="25"/>
        <v>44568MEM</v>
      </c>
      <c r="B1648" s="1">
        <v>44568</v>
      </c>
      <c r="C1648">
        <v>12</v>
      </c>
      <c r="D1648" s="2" t="s">
        <v>1184</v>
      </c>
      <c r="E1648">
        <v>1.0529999999999999</v>
      </c>
      <c r="F1648">
        <v>1.042</v>
      </c>
      <c r="G1648">
        <v>1.0680000000000001</v>
      </c>
      <c r="H1648">
        <v>1.0489999999999999</v>
      </c>
      <c r="I1648">
        <v>1.0580000000000001</v>
      </c>
      <c r="J1648">
        <v>1.083</v>
      </c>
    </row>
    <row r="1649" spans="1:10">
      <c r="A1649" t="str">
        <f t="shared" si="25"/>
        <v>44569MEM</v>
      </c>
      <c r="B1649" s="1">
        <v>44569</v>
      </c>
      <c r="C1649">
        <v>8</v>
      </c>
      <c r="D1649" s="2" t="s">
        <v>1184</v>
      </c>
      <c r="E1649">
        <v>1.0469999999999999</v>
      </c>
      <c r="F1649">
        <v>0.96799999999999997</v>
      </c>
      <c r="G1649">
        <v>0.81399999999999995</v>
      </c>
      <c r="H1649">
        <v>1.038</v>
      </c>
      <c r="I1649">
        <v>1.0580000000000001</v>
      </c>
      <c r="J1649">
        <v>1.083</v>
      </c>
    </row>
    <row r="1650" spans="1:10">
      <c r="A1650" t="str">
        <f t="shared" si="25"/>
        <v>44570MEM</v>
      </c>
      <c r="B1650" s="1">
        <v>44570</v>
      </c>
      <c r="C1650">
        <v>8</v>
      </c>
      <c r="D1650" s="2" t="s">
        <v>1184</v>
      </c>
      <c r="E1650">
        <v>1.0469999999999999</v>
      </c>
      <c r="F1650">
        <v>0.96799999999999997</v>
      </c>
      <c r="G1650">
        <v>0.81399999999999995</v>
      </c>
      <c r="H1650">
        <v>1.038</v>
      </c>
      <c r="I1650">
        <v>1.0580000000000001</v>
      </c>
      <c r="J1650">
        <v>1.083</v>
      </c>
    </row>
    <row r="1651" spans="1:10">
      <c r="A1651" t="str">
        <f t="shared" si="25"/>
        <v>44571MEM</v>
      </c>
      <c r="B1651" s="1">
        <v>44571</v>
      </c>
      <c r="C1651">
        <v>8</v>
      </c>
      <c r="D1651" s="2" t="s">
        <v>1184</v>
      </c>
      <c r="E1651">
        <v>1.046</v>
      </c>
      <c r="F1651">
        <v>0.95899999999999996</v>
      </c>
      <c r="G1651">
        <v>1.004</v>
      </c>
      <c r="H1651">
        <v>1.038</v>
      </c>
      <c r="I1651">
        <v>1.0549999999999999</v>
      </c>
      <c r="J1651">
        <v>1.083</v>
      </c>
    </row>
    <row r="1652" spans="1:10">
      <c r="A1652" t="str">
        <f t="shared" si="25"/>
        <v>44572MEM</v>
      </c>
      <c r="B1652" s="1">
        <v>44572</v>
      </c>
      <c r="C1652">
        <v>8</v>
      </c>
      <c r="D1652" s="2" t="s">
        <v>1184</v>
      </c>
      <c r="E1652">
        <v>1.048</v>
      </c>
      <c r="F1652">
        <v>0.98399999999999999</v>
      </c>
      <c r="G1652">
        <v>1.1379999999999999</v>
      </c>
      <c r="H1652">
        <v>1.038</v>
      </c>
      <c r="I1652">
        <v>1.0589999999999999</v>
      </c>
      <c r="J1652">
        <v>1.083</v>
      </c>
    </row>
    <row r="1653" spans="1:10">
      <c r="A1653" t="str">
        <f t="shared" si="25"/>
        <v>44573MEM</v>
      </c>
      <c r="B1653" s="1">
        <v>44573</v>
      </c>
      <c r="C1653">
        <v>8</v>
      </c>
      <c r="D1653" s="2" t="s">
        <v>1184</v>
      </c>
      <c r="E1653">
        <v>1.048</v>
      </c>
      <c r="F1653">
        <v>0.98399999999999999</v>
      </c>
      <c r="G1653">
        <v>1.1379999999999999</v>
      </c>
      <c r="H1653">
        <v>1.038</v>
      </c>
      <c r="I1653">
        <v>1.0589999999999999</v>
      </c>
      <c r="J1653">
        <v>1.083</v>
      </c>
    </row>
    <row r="1654" spans="1:10">
      <c r="A1654" t="str">
        <f t="shared" si="25"/>
        <v>44574MEM</v>
      </c>
      <c r="B1654" s="1">
        <v>44574</v>
      </c>
      <c r="C1654">
        <v>7</v>
      </c>
      <c r="D1654" s="2" t="s">
        <v>1184</v>
      </c>
      <c r="E1654">
        <v>1.0469999999999999</v>
      </c>
      <c r="F1654">
        <v>1.044</v>
      </c>
      <c r="G1654">
        <v>0.99399999999999999</v>
      </c>
      <c r="H1654">
        <v>1.036</v>
      </c>
      <c r="I1654">
        <v>1.0589999999999999</v>
      </c>
      <c r="J1654">
        <v>1.083</v>
      </c>
    </row>
    <row r="1655" spans="1:10">
      <c r="A1655" t="str">
        <f t="shared" si="25"/>
        <v>44575MEM</v>
      </c>
      <c r="B1655" s="1">
        <v>44575</v>
      </c>
      <c r="C1655">
        <v>8</v>
      </c>
      <c r="D1655" s="2" t="s">
        <v>1184</v>
      </c>
      <c r="E1655">
        <v>1.0469999999999999</v>
      </c>
      <c r="F1655">
        <v>1.044</v>
      </c>
      <c r="G1655">
        <v>0.99399999999999999</v>
      </c>
      <c r="H1655">
        <v>1.036</v>
      </c>
      <c r="I1655">
        <v>1.0589999999999999</v>
      </c>
      <c r="J1655">
        <v>1.083</v>
      </c>
    </row>
    <row r="1656" spans="1:10">
      <c r="A1656" t="str">
        <f t="shared" si="25"/>
        <v>44576MEM</v>
      </c>
      <c r="B1656" s="1">
        <v>44576</v>
      </c>
      <c r="C1656">
        <v>7</v>
      </c>
      <c r="D1656" s="2" t="s">
        <v>1184</v>
      </c>
      <c r="E1656">
        <v>1.046</v>
      </c>
      <c r="F1656">
        <v>1.044</v>
      </c>
      <c r="G1656">
        <v>1.0029999999999999</v>
      </c>
      <c r="H1656">
        <v>1.034</v>
      </c>
      <c r="I1656">
        <v>1.0589999999999999</v>
      </c>
      <c r="J1656">
        <v>1.083</v>
      </c>
    </row>
    <row r="1657" spans="1:10">
      <c r="A1657" t="str">
        <f t="shared" si="25"/>
        <v>44577MEM</v>
      </c>
      <c r="B1657" s="1">
        <v>44577</v>
      </c>
      <c r="C1657">
        <v>7</v>
      </c>
      <c r="D1657" s="2" t="s">
        <v>1184</v>
      </c>
      <c r="E1657">
        <v>1.0469999999999999</v>
      </c>
      <c r="F1657">
        <v>1.028</v>
      </c>
      <c r="G1657">
        <v>1.089</v>
      </c>
      <c r="H1657">
        <v>1.036</v>
      </c>
      <c r="I1657">
        <v>1.0589999999999999</v>
      </c>
      <c r="J1657">
        <v>1.083</v>
      </c>
    </row>
    <row r="1658" spans="1:10">
      <c r="A1658" t="str">
        <f t="shared" si="25"/>
        <v>44578MEM</v>
      </c>
      <c r="B1658" s="1">
        <v>44578</v>
      </c>
      <c r="C1658">
        <v>7</v>
      </c>
      <c r="D1658" s="2" t="s">
        <v>1184</v>
      </c>
      <c r="E1658">
        <v>1.0469999999999999</v>
      </c>
      <c r="F1658">
        <v>1.028</v>
      </c>
      <c r="G1658">
        <v>1.089</v>
      </c>
      <c r="H1658">
        <v>1.036</v>
      </c>
      <c r="I1658">
        <v>1.0589999999999999</v>
      </c>
      <c r="J1658">
        <v>1.083</v>
      </c>
    </row>
    <row r="1659" spans="1:10">
      <c r="A1659" t="str">
        <f t="shared" si="25"/>
        <v>44579MEM</v>
      </c>
      <c r="B1659" s="1">
        <v>44579</v>
      </c>
      <c r="C1659">
        <v>7</v>
      </c>
      <c r="D1659" s="2" t="s">
        <v>1184</v>
      </c>
      <c r="E1659">
        <v>1.0469999999999999</v>
      </c>
      <c r="F1659">
        <v>1.028</v>
      </c>
      <c r="G1659">
        <v>1.089</v>
      </c>
      <c r="H1659">
        <v>1.036</v>
      </c>
      <c r="I1659">
        <v>1.0589999999999999</v>
      </c>
      <c r="J1659">
        <v>1.083</v>
      </c>
    </row>
    <row r="1660" spans="1:10">
      <c r="A1660" t="str">
        <f t="shared" si="25"/>
        <v>44580MEM</v>
      </c>
      <c r="B1660" s="1">
        <v>44580</v>
      </c>
      <c r="C1660">
        <v>7</v>
      </c>
      <c r="D1660" s="2" t="s">
        <v>1184</v>
      </c>
      <c r="E1660">
        <v>1.0449999999999999</v>
      </c>
      <c r="F1660">
        <v>1.022</v>
      </c>
      <c r="G1660">
        <v>0.97899999999999998</v>
      </c>
      <c r="H1660">
        <v>1.034</v>
      </c>
      <c r="I1660">
        <v>1.0589999999999999</v>
      </c>
      <c r="J1660">
        <v>1.083</v>
      </c>
    </row>
    <row r="1661" spans="1:10">
      <c r="A1661" t="str">
        <f t="shared" si="25"/>
        <v>44581MEM</v>
      </c>
      <c r="B1661" s="1">
        <v>44581</v>
      </c>
      <c r="C1661">
        <v>7</v>
      </c>
      <c r="D1661" s="2" t="s">
        <v>1184</v>
      </c>
      <c r="E1661">
        <v>1.0449999999999999</v>
      </c>
      <c r="F1661">
        <v>1.0209999999999999</v>
      </c>
      <c r="G1661">
        <v>0.97399999999999998</v>
      </c>
      <c r="H1661">
        <v>1.034</v>
      </c>
      <c r="I1661">
        <v>1.0589999999999999</v>
      </c>
      <c r="J1661">
        <v>1.083</v>
      </c>
    </row>
    <row r="1662" spans="1:10">
      <c r="A1662" t="str">
        <f t="shared" si="25"/>
        <v>44582MEM</v>
      </c>
      <c r="B1662" s="1">
        <v>44582</v>
      </c>
      <c r="C1662">
        <v>6</v>
      </c>
      <c r="D1662" s="2" t="s">
        <v>1184</v>
      </c>
      <c r="E1662">
        <v>1.0469999999999999</v>
      </c>
      <c r="F1662">
        <v>1.0669999999999999</v>
      </c>
      <c r="G1662">
        <v>1.139</v>
      </c>
      <c r="H1662">
        <v>1.034</v>
      </c>
      <c r="I1662">
        <v>1.0629999999999999</v>
      </c>
      <c r="J1662">
        <v>1.083</v>
      </c>
    </row>
    <row r="1663" spans="1:10">
      <c r="A1663" t="str">
        <f t="shared" si="25"/>
        <v>44583MEM</v>
      </c>
      <c r="B1663" s="1">
        <v>44583</v>
      </c>
      <c r="C1663">
        <v>6</v>
      </c>
      <c r="D1663" s="2" t="s">
        <v>1184</v>
      </c>
      <c r="E1663">
        <v>1.0469999999999999</v>
      </c>
      <c r="F1663">
        <v>1.0669999999999999</v>
      </c>
      <c r="G1663">
        <v>1.139</v>
      </c>
      <c r="H1663">
        <v>1.034</v>
      </c>
      <c r="I1663">
        <v>1.0629999999999999</v>
      </c>
      <c r="J1663">
        <v>1.083</v>
      </c>
    </row>
    <row r="1664" spans="1:10">
      <c r="A1664" t="str">
        <f t="shared" si="25"/>
        <v>44584MEM</v>
      </c>
      <c r="B1664" s="1">
        <v>44584</v>
      </c>
      <c r="C1664">
        <v>8</v>
      </c>
      <c r="D1664" s="2" t="s">
        <v>1184</v>
      </c>
      <c r="E1664">
        <v>1.0489999999999999</v>
      </c>
      <c r="F1664">
        <v>1.08</v>
      </c>
      <c r="G1664">
        <v>1.1299999999999999</v>
      </c>
      <c r="H1664">
        <v>1.034</v>
      </c>
      <c r="I1664">
        <v>1.0660000000000001</v>
      </c>
      <c r="J1664">
        <v>1.083</v>
      </c>
    </row>
    <row r="1665" spans="1:10">
      <c r="A1665" t="str">
        <f t="shared" si="25"/>
        <v>44585MEM</v>
      </c>
      <c r="B1665" s="1">
        <v>44585</v>
      </c>
      <c r="C1665">
        <v>7</v>
      </c>
      <c r="D1665" s="2" t="s">
        <v>1184</v>
      </c>
      <c r="E1665">
        <v>1.0489999999999999</v>
      </c>
      <c r="F1665">
        <v>1.08</v>
      </c>
      <c r="G1665">
        <v>1.1299999999999999</v>
      </c>
      <c r="H1665">
        <v>1.034</v>
      </c>
      <c r="I1665">
        <v>1.0660000000000001</v>
      </c>
      <c r="J1665">
        <v>1.083</v>
      </c>
    </row>
    <row r="1666" spans="1:10">
      <c r="A1666" t="str">
        <f t="shared" si="25"/>
        <v>44586MEM</v>
      </c>
      <c r="B1666" s="1">
        <v>44586</v>
      </c>
      <c r="C1666">
        <v>6</v>
      </c>
      <c r="D1666" s="2" t="s">
        <v>1184</v>
      </c>
      <c r="E1666">
        <v>1.0489999999999999</v>
      </c>
      <c r="F1666">
        <v>1.105</v>
      </c>
      <c r="G1666">
        <v>1.0409999999999999</v>
      </c>
      <c r="H1666">
        <v>1.034</v>
      </c>
      <c r="I1666">
        <v>1.0649999999999999</v>
      </c>
      <c r="J1666">
        <v>1.083</v>
      </c>
    </row>
    <row r="1667" spans="1:10">
      <c r="A1667" t="str">
        <f t="shared" ref="A1667:A1730" si="26">_xlfn.CONCAT(B1667,D1667)</f>
        <v>44587MEM</v>
      </c>
      <c r="B1667" s="1">
        <v>44587</v>
      </c>
      <c r="C1667">
        <v>6</v>
      </c>
      <c r="D1667" s="2" t="s">
        <v>1184</v>
      </c>
      <c r="E1667">
        <v>1.0489999999999999</v>
      </c>
      <c r="F1667">
        <v>1.105</v>
      </c>
      <c r="G1667">
        <v>1.0409999999999999</v>
      </c>
      <c r="H1667">
        <v>1.034</v>
      </c>
      <c r="I1667">
        <v>1.0649999999999999</v>
      </c>
      <c r="J1667">
        <v>1.083</v>
      </c>
    </row>
    <row r="1668" spans="1:10">
      <c r="A1668" t="str">
        <f t="shared" si="26"/>
        <v>44588MEM</v>
      </c>
      <c r="B1668" s="1">
        <v>44588</v>
      </c>
      <c r="C1668">
        <v>6</v>
      </c>
      <c r="D1668" s="2" t="s">
        <v>1184</v>
      </c>
      <c r="E1668">
        <v>1.0489999999999999</v>
      </c>
      <c r="F1668">
        <v>1.105</v>
      </c>
      <c r="G1668">
        <v>1.0409999999999999</v>
      </c>
      <c r="H1668">
        <v>1.034</v>
      </c>
      <c r="I1668">
        <v>1.0649999999999999</v>
      </c>
      <c r="J1668">
        <v>1.083</v>
      </c>
    </row>
    <row r="1669" spans="1:10">
      <c r="A1669" t="str">
        <f t="shared" si="26"/>
        <v>44589MEM</v>
      </c>
      <c r="B1669" s="1">
        <v>44589</v>
      </c>
      <c r="C1669">
        <v>7</v>
      </c>
      <c r="D1669" s="2" t="s">
        <v>1184</v>
      </c>
      <c r="E1669">
        <v>1.0489999999999999</v>
      </c>
      <c r="F1669">
        <v>1.08</v>
      </c>
      <c r="G1669">
        <v>1.0660000000000001</v>
      </c>
      <c r="H1669">
        <v>1.034</v>
      </c>
      <c r="I1669">
        <v>1.0649999999999999</v>
      </c>
      <c r="J1669">
        <v>1.083</v>
      </c>
    </row>
    <row r="1670" spans="1:10">
      <c r="A1670" t="str">
        <f t="shared" si="26"/>
        <v>44590MEM</v>
      </c>
      <c r="B1670" s="1">
        <v>44590</v>
      </c>
      <c r="C1670">
        <v>7</v>
      </c>
      <c r="D1670" s="2" t="s">
        <v>1184</v>
      </c>
      <c r="E1670">
        <v>1.0489999999999999</v>
      </c>
      <c r="F1670">
        <v>1.08</v>
      </c>
      <c r="G1670">
        <v>1.0660000000000001</v>
      </c>
      <c r="H1670">
        <v>1.034</v>
      </c>
      <c r="I1670">
        <v>1.0649999999999999</v>
      </c>
      <c r="J1670">
        <v>1.083</v>
      </c>
    </row>
    <row r="1671" spans="1:10">
      <c r="A1671" t="str">
        <f t="shared" si="26"/>
        <v>44591MEM</v>
      </c>
      <c r="B1671" s="1">
        <v>44591</v>
      </c>
      <c r="C1671">
        <v>6</v>
      </c>
      <c r="D1671" s="2" t="s">
        <v>1184</v>
      </c>
      <c r="E1671">
        <v>1.0489999999999999</v>
      </c>
      <c r="F1671">
        <v>1.0620000000000001</v>
      </c>
      <c r="G1671">
        <v>1.077</v>
      </c>
      <c r="H1671">
        <v>1.036</v>
      </c>
      <c r="I1671">
        <v>1.0649999999999999</v>
      </c>
      <c r="J1671">
        <v>1.083</v>
      </c>
    </row>
    <row r="1672" spans="1:10">
      <c r="A1672" t="str">
        <f t="shared" si="26"/>
        <v>44592MEM</v>
      </c>
      <c r="B1672" s="1">
        <v>44592</v>
      </c>
      <c r="C1672">
        <v>6</v>
      </c>
      <c r="D1672" s="2" t="s">
        <v>1184</v>
      </c>
      <c r="E1672">
        <v>1.048</v>
      </c>
      <c r="F1672">
        <v>1.044</v>
      </c>
      <c r="G1672">
        <v>0.98599999999999999</v>
      </c>
      <c r="H1672">
        <v>1.034</v>
      </c>
      <c r="I1672">
        <v>1.0649999999999999</v>
      </c>
      <c r="J1672">
        <v>1.083</v>
      </c>
    </row>
    <row r="1673" spans="1:10">
      <c r="A1673" t="str">
        <f t="shared" si="26"/>
        <v>44593MEM</v>
      </c>
      <c r="B1673" s="1">
        <v>44593</v>
      </c>
      <c r="C1673">
        <v>7</v>
      </c>
      <c r="D1673" s="2" t="s">
        <v>1184</v>
      </c>
      <c r="E1673">
        <v>1.048</v>
      </c>
      <c r="F1673">
        <v>1.044</v>
      </c>
      <c r="G1673">
        <v>0.98599999999999999</v>
      </c>
      <c r="H1673">
        <v>1.034</v>
      </c>
      <c r="I1673">
        <v>1.0649999999999999</v>
      </c>
      <c r="J1673">
        <v>1.083</v>
      </c>
    </row>
    <row r="1674" spans="1:10">
      <c r="A1674" t="str">
        <f t="shared" si="26"/>
        <v>44594MEM</v>
      </c>
      <c r="B1674" s="1">
        <v>44594</v>
      </c>
      <c r="C1674">
        <v>6</v>
      </c>
      <c r="D1674" s="2" t="s">
        <v>1184</v>
      </c>
      <c r="E1674">
        <v>1.0489999999999999</v>
      </c>
      <c r="F1674">
        <v>1.046</v>
      </c>
      <c r="G1674">
        <v>1.0680000000000001</v>
      </c>
      <c r="H1674">
        <v>1.034</v>
      </c>
      <c r="I1674">
        <v>1.0649999999999999</v>
      </c>
      <c r="J1674">
        <v>1.083</v>
      </c>
    </row>
    <row r="1675" spans="1:10">
      <c r="A1675" t="str">
        <f t="shared" si="26"/>
        <v>44595MEM</v>
      </c>
      <c r="B1675" s="1">
        <v>44595</v>
      </c>
      <c r="C1675">
        <v>6</v>
      </c>
      <c r="D1675" s="2" t="s">
        <v>1184</v>
      </c>
      <c r="E1675">
        <v>1.0489999999999999</v>
      </c>
      <c r="F1675">
        <v>1.046</v>
      </c>
      <c r="G1675">
        <v>1.0680000000000001</v>
      </c>
      <c r="H1675">
        <v>1.034</v>
      </c>
      <c r="I1675">
        <v>1.0649999999999999</v>
      </c>
      <c r="J1675">
        <v>1.083</v>
      </c>
    </row>
    <row r="1676" spans="1:10">
      <c r="A1676" t="str">
        <f t="shared" si="26"/>
        <v>44596MEM</v>
      </c>
      <c r="B1676" s="1">
        <v>44596</v>
      </c>
      <c r="C1676">
        <v>6</v>
      </c>
      <c r="D1676" s="2" t="s">
        <v>1184</v>
      </c>
      <c r="E1676">
        <v>1.048</v>
      </c>
      <c r="F1676">
        <v>1.028</v>
      </c>
      <c r="G1676">
        <v>1.022</v>
      </c>
      <c r="H1676">
        <v>1.034</v>
      </c>
      <c r="I1676">
        <v>1.0640000000000001</v>
      </c>
      <c r="J1676">
        <v>1.083</v>
      </c>
    </row>
    <row r="1677" spans="1:10">
      <c r="A1677" t="str">
        <f t="shared" si="26"/>
        <v>44597MEM</v>
      </c>
      <c r="B1677" s="1">
        <v>44597</v>
      </c>
      <c r="C1677">
        <v>6</v>
      </c>
      <c r="D1677" s="2" t="s">
        <v>1184</v>
      </c>
      <c r="E1677">
        <v>1.048</v>
      </c>
      <c r="F1677">
        <v>1.028</v>
      </c>
      <c r="G1677">
        <v>1.022</v>
      </c>
      <c r="H1677">
        <v>1.034</v>
      </c>
      <c r="I1677">
        <v>1.0640000000000001</v>
      </c>
      <c r="J1677">
        <v>1.083</v>
      </c>
    </row>
    <row r="1678" spans="1:10">
      <c r="A1678" t="str">
        <f t="shared" si="26"/>
        <v>44598MEM</v>
      </c>
      <c r="B1678" s="1">
        <v>44598</v>
      </c>
      <c r="C1678">
        <v>6</v>
      </c>
      <c r="D1678" s="2" t="s">
        <v>1184</v>
      </c>
      <c r="E1678">
        <v>1.048</v>
      </c>
      <c r="F1678">
        <v>1.028</v>
      </c>
      <c r="G1678">
        <v>1.022</v>
      </c>
      <c r="H1678">
        <v>1.034</v>
      </c>
      <c r="I1678">
        <v>1.0640000000000001</v>
      </c>
      <c r="J1678">
        <v>1.083</v>
      </c>
    </row>
    <row r="1679" spans="1:10">
      <c r="A1679" t="str">
        <f t="shared" si="26"/>
        <v>44599MEM</v>
      </c>
      <c r="B1679" s="1">
        <v>44599</v>
      </c>
      <c r="C1679">
        <v>7</v>
      </c>
      <c r="D1679" s="2" t="s">
        <v>1184</v>
      </c>
      <c r="E1679">
        <v>1.0489999999999999</v>
      </c>
      <c r="F1679">
        <v>1.0569999999999999</v>
      </c>
      <c r="G1679">
        <v>1.079</v>
      </c>
      <c r="H1679">
        <v>1.034</v>
      </c>
      <c r="I1679">
        <v>1.0640000000000001</v>
      </c>
      <c r="J1679">
        <v>1.083</v>
      </c>
    </row>
    <row r="1680" spans="1:10">
      <c r="A1680" t="str">
        <f t="shared" si="26"/>
        <v>44600MEM</v>
      </c>
      <c r="B1680" s="1">
        <v>44600</v>
      </c>
      <c r="C1680">
        <v>7</v>
      </c>
      <c r="D1680" s="2" t="s">
        <v>1184</v>
      </c>
      <c r="E1680">
        <v>1.0489999999999999</v>
      </c>
      <c r="F1680">
        <v>1.0569999999999999</v>
      </c>
      <c r="G1680">
        <v>1.079</v>
      </c>
      <c r="H1680">
        <v>1.034</v>
      </c>
      <c r="I1680">
        <v>1.0640000000000001</v>
      </c>
      <c r="J1680">
        <v>1.083</v>
      </c>
    </row>
    <row r="1681" spans="1:10">
      <c r="A1681" t="str">
        <f t="shared" si="26"/>
        <v>44601MEM</v>
      </c>
      <c r="B1681" s="1">
        <v>44601</v>
      </c>
      <c r="C1681">
        <v>7</v>
      </c>
      <c r="D1681" s="2" t="s">
        <v>1184</v>
      </c>
      <c r="E1681">
        <v>1.0489999999999999</v>
      </c>
      <c r="F1681">
        <v>1.0569999999999999</v>
      </c>
      <c r="G1681">
        <v>1.079</v>
      </c>
      <c r="H1681">
        <v>1.034</v>
      </c>
      <c r="I1681">
        <v>1.0640000000000001</v>
      </c>
      <c r="J1681">
        <v>1.083</v>
      </c>
    </row>
    <row r="1682" spans="1:10">
      <c r="A1682" t="str">
        <f t="shared" si="26"/>
        <v>44490MIA</v>
      </c>
      <c r="B1682" s="1">
        <v>44490</v>
      </c>
      <c r="D1682" s="2" t="s">
        <v>1185</v>
      </c>
      <c r="J1682">
        <v>1.083</v>
      </c>
    </row>
    <row r="1683" spans="1:10">
      <c r="A1683" t="str">
        <f t="shared" si="26"/>
        <v>44491MIA</v>
      </c>
      <c r="B1683" s="1">
        <v>44491</v>
      </c>
      <c r="D1683" s="2" t="s">
        <v>1185</v>
      </c>
      <c r="J1683">
        <v>1.083</v>
      </c>
    </row>
    <row r="1684" spans="1:10">
      <c r="A1684" t="str">
        <f t="shared" si="26"/>
        <v>44492MIA</v>
      </c>
      <c r="B1684" s="1">
        <v>44492</v>
      </c>
      <c r="C1684">
        <v>4</v>
      </c>
      <c r="D1684" s="2" t="s">
        <v>1185</v>
      </c>
      <c r="E1684">
        <v>0.87</v>
      </c>
      <c r="F1684">
        <v>0.87</v>
      </c>
      <c r="G1684">
        <v>0.87</v>
      </c>
      <c r="H1684">
        <v>0.87</v>
      </c>
      <c r="J1684">
        <v>1.083</v>
      </c>
    </row>
    <row r="1685" spans="1:10">
      <c r="A1685" t="str">
        <f t="shared" si="26"/>
        <v>44493MIA</v>
      </c>
      <c r="B1685" s="1">
        <v>44493</v>
      </c>
      <c r="C1685">
        <v>3</v>
      </c>
      <c r="D1685" s="2" t="s">
        <v>1185</v>
      </c>
      <c r="E1685">
        <v>0.87</v>
      </c>
      <c r="F1685">
        <v>0.87</v>
      </c>
      <c r="G1685">
        <v>0.87</v>
      </c>
      <c r="H1685">
        <v>0.87</v>
      </c>
      <c r="J1685">
        <v>1.083</v>
      </c>
    </row>
    <row r="1686" spans="1:10">
      <c r="A1686" t="str">
        <f t="shared" si="26"/>
        <v>44494MIA</v>
      </c>
      <c r="B1686" s="1">
        <v>44494</v>
      </c>
      <c r="C1686">
        <v>2</v>
      </c>
      <c r="D1686" s="2" t="s">
        <v>1185</v>
      </c>
      <c r="E1686">
        <v>0.90100000000000002</v>
      </c>
      <c r="F1686">
        <v>0.90100000000000002</v>
      </c>
      <c r="G1686">
        <v>0.93300000000000005</v>
      </c>
      <c r="H1686">
        <v>0.87</v>
      </c>
      <c r="I1686">
        <v>0.93300000000000005</v>
      </c>
      <c r="J1686">
        <v>1.083</v>
      </c>
    </row>
    <row r="1687" spans="1:10">
      <c r="A1687" t="str">
        <f t="shared" si="26"/>
        <v>44495MIA</v>
      </c>
      <c r="B1687" s="1">
        <v>44495</v>
      </c>
      <c r="C1687">
        <v>2</v>
      </c>
      <c r="D1687" s="2" t="s">
        <v>1185</v>
      </c>
      <c r="E1687">
        <v>0.90100000000000002</v>
      </c>
      <c r="F1687">
        <v>0.90100000000000002</v>
      </c>
      <c r="G1687">
        <v>0.93300000000000005</v>
      </c>
      <c r="H1687">
        <v>0.87</v>
      </c>
      <c r="I1687">
        <v>0.93300000000000005</v>
      </c>
      <c r="J1687">
        <v>1.083</v>
      </c>
    </row>
    <row r="1688" spans="1:10">
      <c r="A1688" t="str">
        <f t="shared" si="26"/>
        <v>44496MIA</v>
      </c>
      <c r="B1688" s="1">
        <v>44496</v>
      </c>
      <c r="C1688">
        <v>1</v>
      </c>
      <c r="D1688" s="2" t="s">
        <v>1185</v>
      </c>
      <c r="E1688">
        <v>0.90100000000000002</v>
      </c>
      <c r="F1688">
        <v>0.90100000000000002</v>
      </c>
      <c r="G1688">
        <v>0.9</v>
      </c>
      <c r="H1688">
        <v>0.88400000000000001</v>
      </c>
      <c r="I1688">
        <v>0.93300000000000005</v>
      </c>
      <c r="J1688">
        <v>1.083</v>
      </c>
    </row>
    <row r="1689" spans="1:10">
      <c r="A1689" t="str">
        <f t="shared" si="26"/>
        <v>44497MIA</v>
      </c>
      <c r="B1689" s="1">
        <v>44497</v>
      </c>
      <c r="C1689">
        <v>1</v>
      </c>
      <c r="D1689" s="2" t="s">
        <v>1185</v>
      </c>
      <c r="E1689">
        <v>0.90100000000000002</v>
      </c>
      <c r="F1689">
        <v>0.90100000000000002</v>
      </c>
      <c r="G1689">
        <v>0.9</v>
      </c>
      <c r="H1689">
        <v>0.88400000000000001</v>
      </c>
      <c r="I1689">
        <v>0.93300000000000005</v>
      </c>
      <c r="J1689">
        <v>1.083</v>
      </c>
    </row>
    <row r="1690" spans="1:10">
      <c r="A1690" t="str">
        <f t="shared" si="26"/>
        <v>44498MIA</v>
      </c>
      <c r="B1690" s="1">
        <v>44498</v>
      </c>
      <c r="C1690">
        <v>1</v>
      </c>
      <c r="D1690" s="2" t="s">
        <v>1185</v>
      </c>
      <c r="E1690">
        <v>0.89700000000000002</v>
      </c>
      <c r="F1690">
        <v>0.90700000000000003</v>
      </c>
      <c r="G1690">
        <v>0.88600000000000001</v>
      </c>
      <c r="H1690">
        <v>0.88400000000000001</v>
      </c>
      <c r="I1690">
        <v>0.91</v>
      </c>
      <c r="J1690">
        <v>1.083</v>
      </c>
    </row>
    <row r="1691" spans="1:10">
      <c r="A1691" t="str">
        <f t="shared" si="26"/>
        <v>44499MIA</v>
      </c>
      <c r="B1691" s="1">
        <v>44499</v>
      </c>
      <c r="C1691">
        <v>1</v>
      </c>
      <c r="D1691" s="2" t="s">
        <v>1185</v>
      </c>
      <c r="E1691">
        <v>0.89700000000000002</v>
      </c>
      <c r="F1691">
        <v>0.90700000000000003</v>
      </c>
      <c r="G1691">
        <v>0.88600000000000001</v>
      </c>
      <c r="H1691">
        <v>0.88400000000000001</v>
      </c>
      <c r="I1691">
        <v>0.91</v>
      </c>
      <c r="J1691">
        <v>1.083</v>
      </c>
    </row>
    <row r="1692" spans="1:10">
      <c r="A1692" t="str">
        <f t="shared" si="26"/>
        <v>44500MIA</v>
      </c>
      <c r="B1692" s="1">
        <v>44500</v>
      </c>
      <c r="C1692">
        <v>1</v>
      </c>
      <c r="D1692" s="2" t="s">
        <v>1185</v>
      </c>
      <c r="E1692">
        <v>0.91300000000000003</v>
      </c>
      <c r="F1692">
        <v>0.92100000000000004</v>
      </c>
      <c r="G1692">
        <v>0.97799999999999998</v>
      </c>
      <c r="H1692">
        <v>0.91500000000000004</v>
      </c>
      <c r="I1692">
        <v>0.91</v>
      </c>
      <c r="J1692">
        <v>1.083</v>
      </c>
    </row>
    <row r="1693" spans="1:10">
      <c r="A1693" t="str">
        <f t="shared" si="26"/>
        <v>44501MIA</v>
      </c>
      <c r="B1693" s="1">
        <v>44501</v>
      </c>
      <c r="C1693">
        <v>1</v>
      </c>
      <c r="D1693" s="2" t="s">
        <v>1185</v>
      </c>
      <c r="E1693">
        <v>0.92600000000000005</v>
      </c>
      <c r="F1693">
        <v>0.95099999999999996</v>
      </c>
      <c r="G1693">
        <v>0.99</v>
      </c>
      <c r="H1693">
        <v>0.91500000000000004</v>
      </c>
      <c r="I1693">
        <v>0.93600000000000005</v>
      </c>
      <c r="J1693">
        <v>1.083</v>
      </c>
    </row>
    <row r="1694" spans="1:10">
      <c r="A1694" t="str">
        <f t="shared" si="26"/>
        <v>44502MIA</v>
      </c>
      <c r="B1694" s="1">
        <v>44502</v>
      </c>
      <c r="C1694">
        <v>1</v>
      </c>
      <c r="D1694" s="2" t="s">
        <v>1185</v>
      </c>
      <c r="E1694">
        <v>0.92600000000000005</v>
      </c>
      <c r="F1694">
        <v>0.95099999999999996</v>
      </c>
      <c r="G1694">
        <v>0.99</v>
      </c>
      <c r="H1694">
        <v>0.91500000000000004</v>
      </c>
      <c r="I1694">
        <v>0.93600000000000005</v>
      </c>
      <c r="J1694">
        <v>1.083</v>
      </c>
    </row>
    <row r="1695" spans="1:10">
      <c r="A1695" t="str">
        <f t="shared" si="26"/>
        <v>44503MIA</v>
      </c>
      <c r="B1695" s="1">
        <v>44503</v>
      </c>
      <c r="C1695">
        <v>1</v>
      </c>
      <c r="D1695" s="2" t="s">
        <v>1185</v>
      </c>
      <c r="E1695">
        <v>0.92600000000000005</v>
      </c>
      <c r="F1695">
        <v>0.95099999999999996</v>
      </c>
      <c r="G1695">
        <v>0.99</v>
      </c>
      <c r="H1695">
        <v>0.91500000000000004</v>
      </c>
      <c r="I1695">
        <v>0.93600000000000005</v>
      </c>
      <c r="J1695">
        <v>1.083</v>
      </c>
    </row>
    <row r="1696" spans="1:10">
      <c r="A1696" t="str">
        <f t="shared" si="26"/>
        <v>44504MIA</v>
      </c>
      <c r="B1696" s="1">
        <v>44504</v>
      </c>
      <c r="C1696">
        <v>1</v>
      </c>
      <c r="D1696" s="2" t="s">
        <v>1185</v>
      </c>
      <c r="E1696">
        <v>0.95399999999999996</v>
      </c>
      <c r="F1696">
        <v>1.034</v>
      </c>
      <c r="G1696">
        <v>1.1399999999999999</v>
      </c>
      <c r="H1696">
        <v>0.91500000000000004</v>
      </c>
      <c r="I1696">
        <v>0.98399999999999999</v>
      </c>
      <c r="J1696">
        <v>1.083</v>
      </c>
    </row>
    <row r="1697" spans="1:10">
      <c r="A1697" t="str">
        <f t="shared" si="26"/>
        <v>44505MIA</v>
      </c>
      <c r="B1697" s="1">
        <v>44505</v>
      </c>
      <c r="C1697">
        <v>1</v>
      </c>
      <c r="D1697" s="2" t="s">
        <v>1185</v>
      </c>
      <c r="E1697">
        <v>0.95399999999999996</v>
      </c>
      <c r="F1697">
        <v>1.034</v>
      </c>
      <c r="G1697">
        <v>1.1399999999999999</v>
      </c>
      <c r="H1697">
        <v>0.91500000000000004</v>
      </c>
      <c r="I1697">
        <v>0.98399999999999999</v>
      </c>
      <c r="J1697">
        <v>1.083</v>
      </c>
    </row>
    <row r="1698" spans="1:10">
      <c r="A1698" t="str">
        <f t="shared" si="26"/>
        <v>44506MIA</v>
      </c>
      <c r="B1698" s="1">
        <v>44506</v>
      </c>
      <c r="C1698">
        <v>2</v>
      </c>
      <c r="D1698" s="2" t="s">
        <v>1185</v>
      </c>
      <c r="E1698">
        <v>0.96099999999999997</v>
      </c>
      <c r="F1698">
        <v>1.0469999999999999</v>
      </c>
      <c r="G1698">
        <v>1.0129999999999999</v>
      </c>
      <c r="H1698">
        <v>0.93700000000000006</v>
      </c>
      <c r="I1698">
        <v>0.98399999999999999</v>
      </c>
      <c r="J1698">
        <v>1.083</v>
      </c>
    </row>
    <row r="1699" spans="1:10">
      <c r="A1699" t="str">
        <f t="shared" si="26"/>
        <v>44507MIA</v>
      </c>
      <c r="B1699" s="1">
        <v>44507</v>
      </c>
      <c r="C1699">
        <v>2</v>
      </c>
      <c r="D1699" s="2" t="s">
        <v>1185</v>
      </c>
      <c r="E1699">
        <v>0.96099999999999997</v>
      </c>
      <c r="F1699">
        <v>1.0469999999999999</v>
      </c>
      <c r="G1699">
        <v>1.0129999999999999</v>
      </c>
      <c r="H1699">
        <v>0.93700000000000006</v>
      </c>
      <c r="I1699">
        <v>0.98399999999999999</v>
      </c>
      <c r="J1699">
        <v>1.083</v>
      </c>
    </row>
    <row r="1700" spans="1:10">
      <c r="A1700" t="str">
        <f t="shared" si="26"/>
        <v>44508MIA</v>
      </c>
      <c r="B1700" s="1">
        <v>44508</v>
      </c>
      <c r="C1700">
        <v>4</v>
      </c>
      <c r="D1700" s="2" t="s">
        <v>1185</v>
      </c>
      <c r="E1700">
        <v>0.99</v>
      </c>
      <c r="F1700">
        <v>1.1339999999999999</v>
      </c>
      <c r="G1700">
        <v>1.2490000000000001</v>
      </c>
      <c r="H1700">
        <v>0.995</v>
      </c>
      <c r="I1700">
        <v>0.98399999999999999</v>
      </c>
      <c r="J1700">
        <v>1.083</v>
      </c>
    </row>
    <row r="1701" spans="1:10">
      <c r="A1701" t="str">
        <f t="shared" si="26"/>
        <v>44509MIA</v>
      </c>
      <c r="B1701" s="1">
        <v>44509</v>
      </c>
      <c r="C1701">
        <v>4</v>
      </c>
      <c r="D1701" s="2" t="s">
        <v>1185</v>
      </c>
      <c r="E1701">
        <v>0.99</v>
      </c>
      <c r="F1701">
        <v>1.1339999999999999</v>
      </c>
      <c r="G1701">
        <v>1.2490000000000001</v>
      </c>
      <c r="H1701">
        <v>0.995</v>
      </c>
      <c r="I1701">
        <v>0.98399999999999999</v>
      </c>
      <c r="J1701">
        <v>1.083</v>
      </c>
    </row>
    <row r="1702" spans="1:10">
      <c r="A1702" t="str">
        <f t="shared" si="26"/>
        <v>44510MIA</v>
      </c>
      <c r="B1702" s="1">
        <v>44510</v>
      </c>
      <c r="C1702">
        <v>5</v>
      </c>
      <c r="D1702" s="2" t="s">
        <v>1185</v>
      </c>
      <c r="E1702">
        <v>1.0049999999999999</v>
      </c>
      <c r="F1702">
        <v>1.1359999999999999</v>
      </c>
      <c r="G1702">
        <v>1.1459999999999999</v>
      </c>
      <c r="H1702">
        <v>0.995</v>
      </c>
      <c r="I1702">
        <v>1.0149999999999999</v>
      </c>
      <c r="J1702">
        <v>1.083</v>
      </c>
    </row>
    <row r="1703" spans="1:10">
      <c r="A1703" t="str">
        <f t="shared" si="26"/>
        <v>44511MIA</v>
      </c>
      <c r="B1703" s="1">
        <v>44511</v>
      </c>
      <c r="C1703">
        <v>4</v>
      </c>
      <c r="D1703" s="2" t="s">
        <v>1185</v>
      </c>
      <c r="E1703">
        <v>1.0049999999999999</v>
      </c>
      <c r="F1703">
        <v>1.1359999999999999</v>
      </c>
      <c r="G1703">
        <v>1.1459999999999999</v>
      </c>
      <c r="H1703">
        <v>0.995</v>
      </c>
      <c r="I1703">
        <v>1.0149999999999999</v>
      </c>
      <c r="J1703">
        <v>1.083</v>
      </c>
    </row>
    <row r="1704" spans="1:10">
      <c r="A1704" t="str">
        <f t="shared" si="26"/>
        <v>44512MIA</v>
      </c>
      <c r="B1704" s="1">
        <v>44512</v>
      </c>
      <c r="C1704">
        <v>6</v>
      </c>
      <c r="D1704" s="2" t="s">
        <v>1185</v>
      </c>
      <c r="E1704">
        <v>1.0089999999999999</v>
      </c>
      <c r="F1704">
        <v>1.1399999999999999</v>
      </c>
      <c r="G1704">
        <v>1.0469999999999999</v>
      </c>
      <c r="H1704">
        <v>0.995</v>
      </c>
      <c r="I1704">
        <v>1.0209999999999999</v>
      </c>
      <c r="J1704">
        <v>1.083</v>
      </c>
    </row>
    <row r="1705" spans="1:10">
      <c r="A1705" t="str">
        <f t="shared" si="26"/>
        <v>44513MIA</v>
      </c>
      <c r="B1705" s="1">
        <v>44513</v>
      </c>
      <c r="C1705">
        <v>8</v>
      </c>
      <c r="D1705" s="2" t="s">
        <v>1185</v>
      </c>
      <c r="E1705">
        <v>1.0169999999999999</v>
      </c>
      <c r="F1705">
        <v>1.0940000000000001</v>
      </c>
      <c r="G1705">
        <v>1.097</v>
      </c>
      <c r="H1705">
        <v>0.995</v>
      </c>
      <c r="I1705">
        <v>1.0309999999999999</v>
      </c>
      <c r="J1705">
        <v>1.083</v>
      </c>
    </row>
    <row r="1706" spans="1:10">
      <c r="A1706" t="str">
        <f t="shared" si="26"/>
        <v>44514MIA</v>
      </c>
      <c r="B1706" s="1">
        <v>44514</v>
      </c>
      <c r="C1706">
        <v>6</v>
      </c>
      <c r="D1706" s="2" t="s">
        <v>1185</v>
      </c>
      <c r="E1706">
        <v>1.0169999999999999</v>
      </c>
      <c r="F1706">
        <v>1.0940000000000001</v>
      </c>
      <c r="G1706">
        <v>1.097</v>
      </c>
      <c r="H1706">
        <v>0.995</v>
      </c>
      <c r="I1706">
        <v>1.0309999999999999</v>
      </c>
      <c r="J1706">
        <v>1.083</v>
      </c>
    </row>
    <row r="1707" spans="1:10">
      <c r="A1707" t="str">
        <f t="shared" si="26"/>
        <v>44515MIA</v>
      </c>
      <c r="B1707" s="1">
        <v>44515</v>
      </c>
      <c r="C1707">
        <v>7</v>
      </c>
      <c r="D1707" s="2" t="s">
        <v>1185</v>
      </c>
      <c r="E1707">
        <v>1.018</v>
      </c>
      <c r="F1707">
        <v>1.06</v>
      </c>
      <c r="G1707">
        <v>1.0369999999999999</v>
      </c>
      <c r="H1707">
        <v>0.995</v>
      </c>
      <c r="I1707">
        <v>1.032</v>
      </c>
      <c r="J1707">
        <v>1.083</v>
      </c>
    </row>
    <row r="1708" spans="1:10">
      <c r="A1708" t="str">
        <f t="shared" si="26"/>
        <v>44516MIA</v>
      </c>
      <c r="B1708" s="1">
        <v>44516</v>
      </c>
      <c r="C1708">
        <v>9</v>
      </c>
      <c r="D1708" s="2" t="s">
        <v>1185</v>
      </c>
      <c r="E1708">
        <v>1.018</v>
      </c>
      <c r="F1708">
        <v>1.06</v>
      </c>
      <c r="G1708">
        <v>1.0369999999999999</v>
      </c>
      <c r="H1708">
        <v>0.995</v>
      </c>
      <c r="I1708">
        <v>1.032</v>
      </c>
      <c r="J1708">
        <v>1.083</v>
      </c>
    </row>
    <row r="1709" spans="1:10">
      <c r="A1709" t="str">
        <f t="shared" si="26"/>
        <v>44517MIA</v>
      </c>
      <c r="B1709" s="1">
        <v>44517</v>
      </c>
      <c r="C1709">
        <v>6</v>
      </c>
      <c r="D1709" s="2" t="s">
        <v>1185</v>
      </c>
      <c r="E1709">
        <v>1.0109999999999999</v>
      </c>
      <c r="F1709">
        <v>1.016</v>
      </c>
      <c r="G1709">
        <v>0.90900000000000003</v>
      </c>
      <c r="H1709">
        <v>0.995</v>
      </c>
      <c r="I1709">
        <v>1.0189999999999999</v>
      </c>
      <c r="J1709">
        <v>1.083</v>
      </c>
    </row>
    <row r="1710" spans="1:10">
      <c r="A1710" t="str">
        <f t="shared" si="26"/>
        <v>44518MIA</v>
      </c>
      <c r="B1710" s="1">
        <v>44518</v>
      </c>
      <c r="C1710">
        <v>7</v>
      </c>
      <c r="D1710" s="2" t="s">
        <v>1185</v>
      </c>
      <c r="E1710">
        <v>1.0109999999999999</v>
      </c>
      <c r="F1710">
        <v>1.016</v>
      </c>
      <c r="G1710">
        <v>0.90900000000000003</v>
      </c>
      <c r="H1710">
        <v>0.995</v>
      </c>
      <c r="I1710">
        <v>1.0189999999999999</v>
      </c>
      <c r="J1710">
        <v>1.083</v>
      </c>
    </row>
    <row r="1711" spans="1:10">
      <c r="A1711" t="str">
        <f t="shared" si="26"/>
        <v>44519MIA</v>
      </c>
      <c r="B1711" s="1">
        <v>44519</v>
      </c>
      <c r="C1711">
        <v>7</v>
      </c>
      <c r="D1711" s="2" t="s">
        <v>1185</v>
      </c>
      <c r="E1711">
        <v>1.012</v>
      </c>
      <c r="F1711">
        <v>0.99</v>
      </c>
      <c r="G1711">
        <v>1.024</v>
      </c>
      <c r="H1711">
        <v>1</v>
      </c>
      <c r="I1711">
        <v>1.0189999999999999</v>
      </c>
      <c r="J1711">
        <v>1.083</v>
      </c>
    </row>
    <row r="1712" spans="1:10">
      <c r="A1712" t="str">
        <f t="shared" si="26"/>
        <v>44520MIA</v>
      </c>
      <c r="B1712" s="1">
        <v>44520</v>
      </c>
      <c r="C1712">
        <v>6</v>
      </c>
      <c r="D1712" s="2" t="s">
        <v>1185</v>
      </c>
      <c r="E1712">
        <v>1.0129999999999999</v>
      </c>
      <c r="F1712">
        <v>0.99099999999999999</v>
      </c>
      <c r="G1712">
        <v>1.042</v>
      </c>
      <c r="H1712">
        <v>1.006</v>
      </c>
      <c r="I1712">
        <v>1.0189999999999999</v>
      </c>
      <c r="J1712">
        <v>1.083</v>
      </c>
    </row>
    <row r="1713" spans="1:10">
      <c r="A1713" t="str">
        <f t="shared" si="26"/>
        <v>44521MIA</v>
      </c>
      <c r="B1713" s="1">
        <v>44521</v>
      </c>
      <c r="C1713">
        <v>5</v>
      </c>
      <c r="D1713" s="2" t="s">
        <v>1185</v>
      </c>
      <c r="E1713">
        <v>1.0129999999999999</v>
      </c>
      <c r="F1713">
        <v>0.99099999999999999</v>
      </c>
      <c r="G1713">
        <v>1.042</v>
      </c>
      <c r="H1713">
        <v>1.006</v>
      </c>
      <c r="I1713">
        <v>1.0189999999999999</v>
      </c>
      <c r="J1713">
        <v>1.083</v>
      </c>
    </row>
    <row r="1714" spans="1:10">
      <c r="A1714" t="str">
        <f t="shared" si="26"/>
        <v>44522MIA</v>
      </c>
      <c r="B1714" s="1">
        <v>44522</v>
      </c>
      <c r="C1714">
        <v>6</v>
      </c>
      <c r="D1714" s="2" t="s">
        <v>1185</v>
      </c>
      <c r="E1714">
        <v>1.0169999999999999</v>
      </c>
      <c r="F1714">
        <v>1.0489999999999999</v>
      </c>
      <c r="G1714">
        <v>1.0820000000000001</v>
      </c>
      <c r="H1714">
        <v>1.006</v>
      </c>
      <c r="I1714">
        <v>1.0249999999999999</v>
      </c>
      <c r="J1714">
        <v>1.083</v>
      </c>
    </row>
    <row r="1715" spans="1:10">
      <c r="A1715" t="str">
        <f t="shared" si="26"/>
        <v>44523MIA</v>
      </c>
      <c r="B1715" s="1">
        <v>44523</v>
      </c>
      <c r="C1715">
        <v>5</v>
      </c>
      <c r="D1715" s="2" t="s">
        <v>1185</v>
      </c>
      <c r="E1715">
        <v>1.0169999999999999</v>
      </c>
      <c r="F1715">
        <v>1.0489999999999999</v>
      </c>
      <c r="G1715">
        <v>1.0820000000000001</v>
      </c>
      <c r="H1715">
        <v>1.006</v>
      </c>
      <c r="I1715">
        <v>1.0249999999999999</v>
      </c>
      <c r="J1715">
        <v>1.083</v>
      </c>
    </row>
    <row r="1716" spans="1:10">
      <c r="A1716" t="str">
        <f t="shared" si="26"/>
        <v>44524MIA</v>
      </c>
      <c r="B1716" s="1">
        <v>44524</v>
      </c>
      <c r="C1716">
        <v>5</v>
      </c>
      <c r="D1716" s="2" t="s">
        <v>1185</v>
      </c>
      <c r="E1716">
        <v>1.0169999999999999</v>
      </c>
      <c r="F1716">
        <v>1.0489999999999999</v>
      </c>
      <c r="G1716">
        <v>1.0820000000000001</v>
      </c>
      <c r="H1716">
        <v>1.006</v>
      </c>
      <c r="I1716">
        <v>1.0249999999999999</v>
      </c>
      <c r="J1716">
        <v>1.083</v>
      </c>
    </row>
    <row r="1717" spans="1:10">
      <c r="A1717" t="str">
        <f t="shared" si="26"/>
        <v>44525MIA</v>
      </c>
      <c r="B1717" s="1">
        <v>44525</v>
      </c>
      <c r="C1717">
        <v>4</v>
      </c>
      <c r="D1717" s="2" t="s">
        <v>1185</v>
      </c>
      <c r="E1717">
        <v>1.014</v>
      </c>
      <c r="F1717">
        <v>1.028</v>
      </c>
      <c r="G1717">
        <v>0.96099999999999997</v>
      </c>
      <c r="H1717">
        <v>1.006</v>
      </c>
      <c r="I1717">
        <v>1.0189999999999999</v>
      </c>
      <c r="J1717">
        <v>1.083</v>
      </c>
    </row>
    <row r="1718" spans="1:10">
      <c r="A1718" t="str">
        <f t="shared" si="26"/>
        <v>44526MIA</v>
      </c>
      <c r="B1718" s="1">
        <v>44526</v>
      </c>
      <c r="C1718">
        <v>5</v>
      </c>
      <c r="D1718" s="2" t="s">
        <v>1185</v>
      </c>
      <c r="E1718">
        <v>1.0169999999999999</v>
      </c>
      <c r="F1718">
        <v>1.0389999999999999</v>
      </c>
      <c r="G1718">
        <v>1.0720000000000001</v>
      </c>
      <c r="H1718">
        <v>1.006</v>
      </c>
      <c r="I1718">
        <v>1.024</v>
      </c>
      <c r="J1718">
        <v>1.083</v>
      </c>
    </row>
    <row r="1719" spans="1:10">
      <c r="A1719" t="str">
        <f t="shared" si="26"/>
        <v>44527MIA</v>
      </c>
      <c r="B1719" s="1">
        <v>44527</v>
      </c>
      <c r="C1719">
        <v>5</v>
      </c>
      <c r="D1719" s="2" t="s">
        <v>1185</v>
      </c>
      <c r="E1719">
        <v>1.0169999999999999</v>
      </c>
      <c r="F1719">
        <v>1.0389999999999999</v>
      </c>
      <c r="G1719">
        <v>1.0720000000000001</v>
      </c>
      <c r="H1719">
        <v>1.006</v>
      </c>
      <c r="I1719">
        <v>1.024</v>
      </c>
      <c r="J1719">
        <v>1.083</v>
      </c>
    </row>
    <row r="1720" spans="1:10">
      <c r="A1720" t="str">
        <f t="shared" si="26"/>
        <v>44528MIA</v>
      </c>
      <c r="B1720" s="1">
        <v>44528</v>
      </c>
      <c r="C1720">
        <v>4</v>
      </c>
      <c r="D1720" s="2" t="s">
        <v>1185</v>
      </c>
      <c r="E1720">
        <v>1.0169999999999999</v>
      </c>
      <c r="F1720">
        <v>1.0389999999999999</v>
      </c>
      <c r="G1720">
        <v>1.0720000000000001</v>
      </c>
      <c r="H1720">
        <v>1.006</v>
      </c>
      <c r="I1720">
        <v>1.024</v>
      </c>
      <c r="J1720">
        <v>1.083</v>
      </c>
    </row>
    <row r="1721" spans="1:10">
      <c r="A1721" t="str">
        <f t="shared" si="26"/>
        <v>44529MIA</v>
      </c>
      <c r="B1721" s="1">
        <v>44529</v>
      </c>
      <c r="C1721">
        <v>4</v>
      </c>
      <c r="D1721" s="2" t="s">
        <v>1185</v>
      </c>
      <c r="E1721">
        <v>1.018</v>
      </c>
      <c r="F1721">
        <v>1.024</v>
      </c>
      <c r="G1721">
        <v>1.0329999999999999</v>
      </c>
      <c r="H1721">
        <v>1.006</v>
      </c>
      <c r="I1721">
        <v>1.0249999999999999</v>
      </c>
      <c r="J1721">
        <v>1.083</v>
      </c>
    </row>
    <row r="1722" spans="1:10">
      <c r="A1722" t="str">
        <f t="shared" si="26"/>
        <v>44530MIA</v>
      </c>
      <c r="B1722" s="1">
        <v>44530</v>
      </c>
      <c r="C1722">
        <v>4</v>
      </c>
      <c r="D1722" s="2" t="s">
        <v>1185</v>
      </c>
      <c r="E1722">
        <v>1.018</v>
      </c>
      <c r="F1722">
        <v>1.024</v>
      </c>
      <c r="G1722">
        <v>1.0329999999999999</v>
      </c>
      <c r="H1722">
        <v>1.006</v>
      </c>
      <c r="I1722">
        <v>1.0249999999999999</v>
      </c>
      <c r="J1722">
        <v>1.083</v>
      </c>
    </row>
    <row r="1723" spans="1:10">
      <c r="A1723" t="str">
        <f t="shared" si="26"/>
        <v>44531MIA</v>
      </c>
      <c r="B1723" s="1">
        <v>44531</v>
      </c>
      <c r="C1723">
        <v>9</v>
      </c>
      <c r="D1723" s="2" t="s">
        <v>1185</v>
      </c>
      <c r="E1723">
        <v>1.03</v>
      </c>
      <c r="F1723">
        <v>1.125</v>
      </c>
      <c r="G1723">
        <v>1.2829999999999999</v>
      </c>
      <c r="H1723">
        <v>1.0389999999999999</v>
      </c>
      <c r="I1723">
        <v>1.0249999999999999</v>
      </c>
      <c r="J1723">
        <v>1.083</v>
      </c>
    </row>
    <row r="1724" spans="1:10">
      <c r="A1724" t="str">
        <f t="shared" si="26"/>
        <v>44532MIA</v>
      </c>
      <c r="B1724" s="1">
        <v>44532</v>
      </c>
      <c r="C1724">
        <v>8</v>
      </c>
      <c r="D1724" s="2" t="s">
        <v>1185</v>
      </c>
      <c r="E1724">
        <v>1.03</v>
      </c>
      <c r="F1724">
        <v>1.125</v>
      </c>
      <c r="G1724">
        <v>1.2829999999999999</v>
      </c>
      <c r="H1724">
        <v>1.0389999999999999</v>
      </c>
      <c r="I1724">
        <v>1.0249999999999999</v>
      </c>
      <c r="J1724">
        <v>1.083</v>
      </c>
    </row>
    <row r="1725" spans="1:10">
      <c r="A1725" t="str">
        <f t="shared" si="26"/>
        <v>44533MIA</v>
      </c>
      <c r="B1725" s="1">
        <v>44533</v>
      </c>
      <c r="C1725">
        <v>10</v>
      </c>
      <c r="D1725" s="2" t="s">
        <v>1185</v>
      </c>
      <c r="E1725">
        <v>1.036</v>
      </c>
      <c r="F1725">
        <v>1.1599999999999999</v>
      </c>
      <c r="G1725">
        <v>1.1739999999999999</v>
      </c>
      <c r="H1725">
        <v>1.054</v>
      </c>
      <c r="I1725">
        <v>1.0249999999999999</v>
      </c>
      <c r="J1725">
        <v>1.083</v>
      </c>
    </row>
    <row r="1726" spans="1:10">
      <c r="A1726" t="str">
        <f t="shared" si="26"/>
        <v>44534MIA</v>
      </c>
      <c r="B1726" s="1">
        <v>44534</v>
      </c>
      <c r="C1726">
        <v>11</v>
      </c>
      <c r="D1726" s="2" t="s">
        <v>1185</v>
      </c>
      <c r="E1726">
        <v>1.036</v>
      </c>
      <c r="F1726">
        <v>1.1599999999999999</v>
      </c>
      <c r="G1726">
        <v>1.1739999999999999</v>
      </c>
      <c r="H1726">
        <v>1.054</v>
      </c>
      <c r="I1726">
        <v>1.0249999999999999</v>
      </c>
      <c r="J1726">
        <v>1.083</v>
      </c>
    </row>
    <row r="1727" spans="1:10">
      <c r="A1727" t="str">
        <f t="shared" si="26"/>
        <v>44535MIA</v>
      </c>
      <c r="B1727" s="1">
        <v>44535</v>
      </c>
      <c r="C1727">
        <v>11</v>
      </c>
      <c r="D1727" s="2" t="s">
        <v>1185</v>
      </c>
      <c r="E1727">
        <v>1.0389999999999999</v>
      </c>
      <c r="F1727">
        <v>1.1879999999999999</v>
      </c>
      <c r="G1727">
        <v>1.107</v>
      </c>
      <c r="H1727">
        <v>1.054</v>
      </c>
      <c r="I1727">
        <v>1.03</v>
      </c>
      <c r="J1727">
        <v>1.083</v>
      </c>
    </row>
    <row r="1728" spans="1:10">
      <c r="A1728" t="str">
        <f t="shared" si="26"/>
        <v>44536MIA</v>
      </c>
      <c r="B1728" s="1">
        <v>44536</v>
      </c>
      <c r="C1728">
        <v>12</v>
      </c>
      <c r="D1728" s="2" t="s">
        <v>1185</v>
      </c>
      <c r="E1728">
        <v>1.0469999999999999</v>
      </c>
      <c r="F1728">
        <v>1.167</v>
      </c>
      <c r="G1728">
        <v>1.216</v>
      </c>
      <c r="H1728">
        <v>1.054</v>
      </c>
      <c r="I1728">
        <v>1.0429999999999999</v>
      </c>
      <c r="J1728">
        <v>1.083</v>
      </c>
    </row>
    <row r="1729" spans="1:10">
      <c r="A1729" t="str">
        <f t="shared" si="26"/>
        <v>44537MIA</v>
      </c>
      <c r="B1729" s="1">
        <v>44537</v>
      </c>
      <c r="C1729">
        <v>12</v>
      </c>
      <c r="D1729" s="2" t="s">
        <v>1185</v>
      </c>
      <c r="E1729">
        <v>1.0469999999999999</v>
      </c>
      <c r="F1729">
        <v>1.167</v>
      </c>
      <c r="G1729">
        <v>1.216</v>
      </c>
      <c r="H1729">
        <v>1.054</v>
      </c>
      <c r="I1729">
        <v>1.0429999999999999</v>
      </c>
      <c r="J1729">
        <v>1.083</v>
      </c>
    </row>
    <row r="1730" spans="1:10">
      <c r="A1730" t="str">
        <f t="shared" si="26"/>
        <v>44538MIA</v>
      </c>
      <c r="B1730" s="1">
        <v>44538</v>
      </c>
      <c r="C1730">
        <v>12</v>
      </c>
      <c r="D1730" s="2" t="s">
        <v>1185</v>
      </c>
      <c r="E1730">
        <v>1.046</v>
      </c>
      <c r="F1730">
        <v>1.1220000000000001</v>
      </c>
      <c r="G1730">
        <v>1.0389999999999999</v>
      </c>
      <c r="H1730">
        <v>1.052</v>
      </c>
      <c r="I1730">
        <v>1.0429999999999999</v>
      </c>
      <c r="J1730">
        <v>1.083</v>
      </c>
    </row>
    <row r="1731" spans="1:10">
      <c r="A1731" t="str">
        <f t="shared" ref="A1731:A1794" si="27">_xlfn.CONCAT(B1731,D1731)</f>
        <v>44539MIA</v>
      </c>
      <c r="B1731" s="1">
        <v>44539</v>
      </c>
      <c r="C1731">
        <v>11</v>
      </c>
      <c r="D1731" s="2" t="s">
        <v>1185</v>
      </c>
      <c r="E1731">
        <v>1.046</v>
      </c>
      <c r="F1731">
        <v>1.1220000000000001</v>
      </c>
      <c r="G1731">
        <v>1.0389999999999999</v>
      </c>
      <c r="H1731">
        <v>1.052</v>
      </c>
      <c r="I1731">
        <v>1.0429999999999999</v>
      </c>
      <c r="J1731">
        <v>1.083</v>
      </c>
    </row>
    <row r="1732" spans="1:10">
      <c r="A1732" t="str">
        <f t="shared" si="27"/>
        <v>44540MIA</v>
      </c>
      <c r="B1732" s="1">
        <v>44540</v>
      </c>
      <c r="C1732">
        <v>10</v>
      </c>
      <c r="D1732" s="2" t="s">
        <v>1185</v>
      </c>
      <c r="E1732">
        <v>1.0449999999999999</v>
      </c>
      <c r="F1732">
        <v>1.093</v>
      </c>
      <c r="G1732">
        <v>1.022</v>
      </c>
      <c r="H1732">
        <v>1.0489999999999999</v>
      </c>
      <c r="I1732">
        <v>1.0429999999999999</v>
      </c>
      <c r="J1732">
        <v>1.083</v>
      </c>
    </row>
    <row r="1733" spans="1:10">
      <c r="A1733" t="str">
        <f t="shared" si="27"/>
        <v>44541MIA</v>
      </c>
      <c r="B1733" s="1">
        <v>44541</v>
      </c>
      <c r="C1733">
        <v>10</v>
      </c>
      <c r="D1733" s="2" t="s">
        <v>1185</v>
      </c>
      <c r="E1733">
        <v>1.0449999999999999</v>
      </c>
      <c r="F1733">
        <v>1.093</v>
      </c>
      <c r="G1733">
        <v>1.022</v>
      </c>
      <c r="H1733">
        <v>1.0489999999999999</v>
      </c>
      <c r="I1733">
        <v>1.0429999999999999</v>
      </c>
      <c r="J1733">
        <v>1.083</v>
      </c>
    </row>
    <row r="1734" spans="1:10">
      <c r="A1734" t="str">
        <f t="shared" si="27"/>
        <v>44542MIA</v>
      </c>
      <c r="B1734" s="1">
        <v>44542</v>
      </c>
      <c r="C1734">
        <v>9</v>
      </c>
      <c r="D1734" s="2" t="s">
        <v>1185</v>
      </c>
      <c r="E1734">
        <v>1.0449999999999999</v>
      </c>
      <c r="F1734">
        <v>1.093</v>
      </c>
      <c r="G1734">
        <v>1.022</v>
      </c>
      <c r="H1734">
        <v>1.0489999999999999</v>
      </c>
      <c r="I1734">
        <v>1.0429999999999999</v>
      </c>
      <c r="J1734">
        <v>1.083</v>
      </c>
    </row>
    <row r="1735" spans="1:10">
      <c r="A1735" t="str">
        <f t="shared" si="27"/>
        <v>44543MIA</v>
      </c>
      <c r="B1735" s="1">
        <v>44543</v>
      </c>
      <c r="C1735">
        <v>8</v>
      </c>
      <c r="D1735" s="2" t="s">
        <v>1185</v>
      </c>
      <c r="E1735">
        <v>1.0409999999999999</v>
      </c>
      <c r="F1735">
        <v>0.999</v>
      </c>
      <c r="G1735">
        <v>0.93500000000000005</v>
      </c>
      <c r="H1735">
        <v>1.04</v>
      </c>
      <c r="I1735">
        <v>1.0429999999999999</v>
      </c>
      <c r="J1735">
        <v>1.083</v>
      </c>
    </row>
    <row r="1736" spans="1:10">
      <c r="A1736" t="str">
        <f t="shared" si="27"/>
        <v>44544MIA</v>
      </c>
      <c r="B1736" s="1">
        <v>44544</v>
      </c>
      <c r="C1736">
        <v>8</v>
      </c>
      <c r="D1736" s="2" t="s">
        <v>1185</v>
      </c>
      <c r="E1736">
        <v>1.0409999999999999</v>
      </c>
      <c r="F1736">
        <v>0.999</v>
      </c>
      <c r="G1736">
        <v>0.93500000000000005</v>
      </c>
      <c r="H1736">
        <v>1.04</v>
      </c>
      <c r="I1736">
        <v>1.0429999999999999</v>
      </c>
      <c r="J1736">
        <v>1.083</v>
      </c>
    </row>
    <row r="1737" spans="1:10">
      <c r="A1737" t="str">
        <f t="shared" si="27"/>
        <v>44545MIA</v>
      </c>
      <c r="B1737" s="1">
        <v>44545</v>
      </c>
      <c r="C1737">
        <v>9</v>
      </c>
      <c r="D1737" s="2" t="s">
        <v>1185</v>
      </c>
      <c r="E1737">
        <v>1.044</v>
      </c>
      <c r="F1737">
        <v>1.02</v>
      </c>
      <c r="G1737">
        <v>1.1060000000000001</v>
      </c>
      <c r="H1737">
        <v>1.04</v>
      </c>
      <c r="I1737">
        <v>1.046</v>
      </c>
      <c r="J1737">
        <v>1.083</v>
      </c>
    </row>
    <row r="1738" spans="1:10">
      <c r="A1738" t="str">
        <f t="shared" si="27"/>
        <v>44546MIA</v>
      </c>
      <c r="B1738" s="1">
        <v>44546</v>
      </c>
      <c r="C1738">
        <v>9</v>
      </c>
      <c r="D1738" s="2" t="s">
        <v>1185</v>
      </c>
      <c r="E1738">
        <v>1.044</v>
      </c>
      <c r="F1738">
        <v>1.02</v>
      </c>
      <c r="G1738">
        <v>1.1060000000000001</v>
      </c>
      <c r="H1738">
        <v>1.04</v>
      </c>
      <c r="I1738">
        <v>1.046</v>
      </c>
      <c r="J1738">
        <v>1.083</v>
      </c>
    </row>
    <row r="1739" spans="1:10">
      <c r="A1739" t="str">
        <f t="shared" si="27"/>
        <v>44547MIA</v>
      </c>
      <c r="B1739" s="1">
        <v>44547</v>
      </c>
      <c r="C1739">
        <v>9</v>
      </c>
      <c r="D1739" s="2" t="s">
        <v>1185</v>
      </c>
      <c r="E1739">
        <v>1.0429999999999999</v>
      </c>
      <c r="F1739">
        <v>1.0209999999999999</v>
      </c>
      <c r="G1739">
        <v>1.026</v>
      </c>
      <c r="H1739">
        <v>1.04</v>
      </c>
      <c r="I1739">
        <v>1.0449999999999999</v>
      </c>
      <c r="J1739">
        <v>1.083</v>
      </c>
    </row>
    <row r="1740" spans="1:10">
      <c r="A1740" t="str">
        <f t="shared" si="27"/>
        <v>44548MIA</v>
      </c>
      <c r="B1740" s="1">
        <v>44548</v>
      </c>
      <c r="C1740">
        <v>9</v>
      </c>
      <c r="D1740" s="2" t="s">
        <v>1185</v>
      </c>
      <c r="E1740">
        <v>1.0429999999999999</v>
      </c>
      <c r="F1740">
        <v>1.018</v>
      </c>
      <c r="G1740">
        <v>1.0149999999999999</v>
      </c>
      <c r="H1740">
        <v>1.04</v>
      </c>
      <c r="I1740">
        <v>1.0449999999999999</v>
      </c>
      <c r="J1740">
        <v>1.083</v>
      </c>
    </row>
    <row r="1741" spans="1:10">
      <c r="A1741" t="str">
        <f t="shared" si="27"/>
        <v>44549MIA</v>
      </c>
      <c r="B1741" s="1">
        <v>44549</v>
      </c>
      <c r="C1741">
        <v>11</v>
      </c>
      <c r="D1741" s="2" t="s">
        <v>1185</v>
      </c>
      <c r="E1741">
        <v>1.0449999999999999</v>
      </c>
      <c r="F1741">
        <v>1.0760000000000001</v>
      </c>
      <c r="G1741">
        <v>1.107</v>
      </c>
      <c r="H1741">
        <v>1.04</v>
      </c>
      <c r="I1741">
        <v>1.048</v>
      </c>
      <c r="J1741">
        <v>1.083</v>
      </c>
    </row>
    <row r="1742" spans="1:10">
      <c r="A1742" t="str">
        <f t="shared" si="27"/>
        <v>44550MIA</v>
      </c>
      <c r="B1742" s="1">
        <v>44550</v>
      </c>
      <c r="C1742">
        <v>10</v>
      </c>
      <c r="D1742" s="2" t="s">
        <v>1185</v>
      </c>
      <c r="E1742">
        <v>1.0449999999999999</v>
      </c>
      <c r="F1742">
        <v>1.0760000000000001</v>
      </c>
      <c r="G1742">
        <v>1.107</v>
      </c>
      <c r="H1742">
        <v>1.04</v>
      </c>
      <c r="I1742">
        <v>1.048</v>
      </c>
      <c r="J1742">
        <v>1.083</v>
      </c>
    </row>
    <row r="1743" spans="1:10">
      <c r="A1743" t="str">
        <f t="shared" si="27"/>
        <v>44551MIA</v>
      </c>
      <c r="B1743" s="1">
        <v>44551</v>
      </c>
      <c r="C1743">
        <v>9</v>
      </c>
      <c r="D1743" s="2" t="s">
        <v>1185</v>
      </c>
      <c r="E1743">
        <v>1.044</v>
      </c>
      <c r="F1743">
        <v>1.0529999999999999</v>
      </c>
      <c r="G1743">
        <v>1.0369999999999999</v>
      </c>
      <c r="H1743">
        <v>1.04</v>
      </c>
      <c r="I1743">
        <v>1.0469999999999999</v>
      </c>
      <c r="J1743">
        <v>1.083</v>
      </c>
    </row>
    <row r="1744" spans="1:10">
      <c r="A1744" t="str">
        <f t="shared" si="27"/>
        <v>44552MIA</v>
      </c>
      <c r="B1744" s="1">
        <v>44552</v>
      </c>
      <c r="C1744">
        <v>8</v>
      </c>
      <c r="D1744" s="2" t="s">
        <v>1185</v>
      </c>
      <c r="E1744">
        <v>1.044</v>
      </c>
      <c r="F1744">
        <v>1.0529999999999999</v>
      </c>
      <c r="G1744">
        <v>1.0369999999999999</v>
      </c>
      <c r="H1744">
        <v>1.04</v>
      </c>
      <c r="I1744">
        <v>1.0469999999999999</v>
      </c>
      <c r="J1744">
        <v>1.083</v>
      </c>
    </row>
    <row r="1745" spans="1:10">
      <c r="A1745" t="str">
        <f t="shared" si="27"/>
        <v>44553MIA</v>
      </c>
      <c r="B1745" s="1">
        <v>44553</v>
      </c>
      <c r="C1745">
        <v>7</v>
      </c>
      <c r="D1745" s="2" t="s">
        <v>1185</v>
      </c>
      <c r="E1745">
        <v>1.042</v>
      </c>
      <c r="F1745">
        <v>1.038</v>
      </c>
      <c r="G1745">
        <v>0.97199999999999998</v>
      </c>
      <c r="H1745">
        <v>1.034</v>
      </c>
      <c r="I1745">
        <v>1.0469999999999999</v>
      </c>
      <c r="J1745">
        <v>1.083</v>
      </c>
    </row>
    <row r="1746" spans="1:10">
      <c r="A1746" t="str">
        <f t="shared" si="27"/>
        <v>44554MIA</v>
      </c>
      <c r="B1746" s="1">
        <v>44554</v>
      </c>
      <c r="C1746">
        <v>7</v>
      </c>
      <c r="D1746" s="2" t="s">
        <v>1185</v>
      </c>
      <c r="E1746">
        <v>1.042</v>
      </c>
      <c r="F1746">
        <v>1.038</v>
      </c>
      <c r="G1746">
        <v>0.97199999999999998</v>
      </c>
      <c r="H1746">
        <v>1.034</v>
      </c>
      <c r="I1746">
        <v>1.0469999999999999</v>
      </c>
      <c r="J1746">
        <v>1.083</v>
      </c>
    </row>
    <row r="1747" spans="1:10">
      <c r="A1747" t="str">
        <f t="shared" si="27"/>
        <v>44555MIA</v>
      </c>
      <c r="B1747" s="1">
        <v>44555</v>
      </c>
      <c r="C1747">
        <v>8</v>
      </c>
      <c r="D1747" s="2" t="s">
        <v>1185</v>
      </c>
      <c r="E1747">
        <v>1.044</v>
      </c>
      <c r="F1747">
        <v>1.0329999999999999</v>
      </c>
      <c r="G1747">
        <v>1.0880000000000001</v>
      </c>
      <c r="H1747">
        <v>1.038</v>
      </c>
      <c r="I1747">
        <v>1.0469999999999999</v>
      </c>
      <c r="J1747">
        <v>1.083</v>
      </c>
    </row>
    <row r="1748" spans="1:10">
      <c r="A1748" t="str">
        <f t="shared" si="27"/>
        <v>44556MIA</v>
      </c>
      <c r="B1748" s="1">
        <v>44556</v>
      </c>
      <c r="C1748">
        <v>8</v>
      </c>
      <c r="D1748" s="2" t="s">
        <v>1185</v>
      </c>
      <c r="E1748">
        <v>1.044</v>
      </c>
      <c r="F1748">
        <v>1.0329999999999999</v>
      </c>
      <c r="G1748">
        <v>1.0880000000000001</v>
      </c>
      <c r="H1748">
        <v>1.038</v>
      </c>
      <c r="I1748">
        <v>1.0469999999999999</v>
      </c>
      <c r="J1748">
        <v>1.083</v>
      </c>
    </row>
    <row r="1749" spans="1:10">
      <c r="A1749" t="str">
        <f t="shared" si="27"/>
        <v>44557MIA</v>
      </c>
      <c r="B1749" s="1">
        <v>44557</v>
      </c>
      <c r="C1749">
        <v>7</v>
      </c>
      <c r="D1749" s="2" t="s">
        <v>1185</v>
      </c>
      <c r="E1749">
        <v>1.044</v>
      </c>
      <c r="F1749">
        <v>1.0329999999999999</v>
      </c>
      <c r="G1749">
        <v>1.0880000000000001</v>
      </c>
      <c r="H1749">
        <v>1.038</v>
      </c>
      <c r="I1749">
        <v>1.0469999999999999</v>
      </c>
      <c r="J1749">
        <v>1.083</v>
      </c>
    </row>
    <row r="1750" spans="1:10">
      <c r="A1750" t="str">
        <f t="shared" si="27"/>
        <v>44558MIA</v>
      </c>
      <c r="B1750" s="1">
        <v>44558</v>
      </c>
      <c r="C1750">
        <v>7</v>
      </c>
      <c r="D1750" s="2" t="s">
        <v>1185</v>
      </c>
      <c r="E1750">
        <v>1.04</v>
      </c>
      <c r="F1750">
        <v>0.99299999999999999</v>
      </c>
      <c r="G1750">
        <v>0.90900000000000003</v>
      </c>
      <c r="H1750">
        <v>1.03</v>
      </c>
      <c r="I1750">
        <v>1.0469999999999999</v>
      </c>
      <c r="J1750">
        <v>1.083</v>
      </c>
    </row>
    <row r="1751" spans="1:10">
      <c r="A1751" t="str">
        <f t="shared" si="27"/>
        <v>44559MIA</v>
      </c>
      <c r="B1751" s="1">
        <v>44559</v>
      </c>
      <c r="C1751">
        <v>7</v>
      </c>
      <c r="D1751" s="2" t="s">
        <v>1185</v>
      </c>
      <c r="E1751">
        <v>1.04</v>
      </c>
      <c r="F1751">
        <v>0.99299999999999999</v>
      </c>
      <c r="G1751">
        <v>0.90900000000000003</v>
      </c>
      <c r="H1751">
        <v>1.03</v>
      </c>
      <c r="I1751">
        <v>1.0469999999999999</v>
      </c>
      <c r="J1751">
        <v>1.083</v>
      </c>
    </row>
    <row r="1752" spans="1:10">
      <c r="A1752" t="str">
        <f t="shared" si="27"/>
        <v>44560MIA</v>
      </c>
      <c r="B1752" s="1">
        <v>44560</v>
      </c>
      <c r="C1752">
        <v>7</v>
      </c>
      <c r="D1752" s="2" t="s">
        <v>1185</v>
      </c>
      <c r="E1752">
        <v>1.0429999999999999</v>
      </c>
      <c r="F1752">
        <v>1.0549999999999999</v>
      </c>
      <c r="G1752">
        <v>1.157</v>
      </c>
      <c r="H1752">
        <v>1.038</v>
      </c>
      <c r="I1752">
        <v>1.0469999999999999</v>
      </c>
      <c r="J1752">
        <v>1.083</v>
      </c>
    </row>
    <row r="1753" spans="1:10">
      <c r="A1753" t="str">
        <f t="shared" si="27"/>
        <v>44561MIA</v>
      </c>
      <c r="B1753" s="1">
        <v>44561</v>
      </c>
      <c r="C1753">
        <v>7</v>
      </c>
      <c r="D1753" s="2" t="s">
        <v>1185</v>
      </c>
      <c r="E1753">
        <v>1.0429999999999999</v>
      </c>
      <c r="F1753">
        <v>1.0549999999999999</v>
      </c>
      <c r="G1753">
        <v>1.157</v>
      </c>
      <c r="H1753">
        <v>1.038</v>
      </c>
      <c r="I1753">
        <v>1.0469999999999999</v>
      </c>
      <c r="J1753">
        <v>1.083</v>
      </c>
    </row>
    <row r="1754" spans="1:10">
      <c r="A1754" t="str">
        <f t="shared" si="27"/>
        <v>44562MIA</v>
      </c>
      <c r="B1754" s="1">
        <v>44562</v>
      </c>
      <c r="C1754">
        <v>7</v>
      </c>
      <c r="D1754" s="2" t="s">
        <v>1185</v>
      </c>
      <c r="E1754">
        <v>1.0429999999999999</v>
      </c>
      <c r="F1754">
        <v>1.0549999999999999</v>
      </c>
      <c r="G1754">
        <v>1.157</v>
      </c>
      <c r="H1754">
        <v>1.038</v>
      </c>
      <c r="I1754">
        <v>1.0469999999999999</v>
      </c>
      <c r="J1754">
        <v>1.083</v>
      </c>
    </row>
    <row r="1755" spans="1:10">
      <c r="A1755" t="str">
        <f t="shared" si="27"/>
        <v>44563MIA</v>
      </c>
      <c r="B1755" s="1">
        <v>44563</v>
      </c>
      <c r="C1755">
        <v>7</v>
      </c>
      <c r="D1755" s="2" t="s">
        <v>1185</v>
      </c>
      <c r="E1755">
        <v>1.044</v>
      </c>
      <c r="F1755">
        <v>1.0449999999999999</v>
      </c>
      <c r="G1755">
        <v>1.0589999999999999</v>
      </c>
      <c r="H1755">
        <v>1.038</v>
      </c>
      <c r="I1755">
        <v>1.048</v>
      </c>
      <c r="J1755">
        <v>1.083</v>
      </c>
    </row>
    <row r="1756" spans="1:10">
      <c r="A1756" t="str">
        <f t="shared" si="27"/>
        <v>44564MIA</v>
      </c>
      <c r="B1756" s="1">
        <v>44564</v>
      </c>
      <c r="C1756">
        <v>7</v>
      </c>
      <c r="D1756" s="2" t="s">
        <v>1185</v>
      </c>
      <c r="E1756">
        <v>1.044</v>
      </c>
      <c r="F1756">
        <v>1.0449999999999999</v>
      </c>
      <c r="G1756">
        <v>1.0589999999999999</v>
      </c>
      <c r="H1756">
        <v>1.038</v>
      </c>
      <c r="I1756">
        <v>1.048</v>
      </c>
      <c r="J1756">
        <v>1.083</v>
      </c>
    </row>
    <row r="1757" spans="1:10">
      <c r="A1757" t="str">
        <f t="shared" si="27"/>
        <v>44565MIA</v>
      </c>
      <c r="B1757" s="1">
        <v>44565</v>
      </c>
      <c r="C1757">
        <v>7</v>
      </c>
      <c r="D1757" s="2" t="s">
        <v>1185</v>
      </c>
      <c r="E1757">
        <v>1.046</v>
      </c>
      <c r="F1757">
        <v>1.1180000000000001</v>
      </c>
      <c r="G1757">
        <v>1.141</v>
      </c>
      <c r="H1757">
        <v>1.038</v>
      </c>
      <c r="I1757">
        <v>1.052</v>
      </c>
      <c r="J1757">
        <v>1.083</v>
      </c>
    </row>
    <row r="1758" spans="1:10">
      <c r="A1758" t="str">
        <f t="shared" si="27"/>
        <v>44566MIA</v>
      </c>
      <c r="B1758" s="1">
        <v>44566</v>
      </c>
      <c r="C1758">
        <v>8</v>
      </c>
      <c r="D1758" s="2" t="s">
        <v>1185</v>
      </c>
      <c r="E1758">
        <v>1.048</v>
      </c>
      <c r="F1758">
        <v>1.0980000000000001</v>
      </c>
      <c r="G1758">
        <v>1.0940000000000001</v>
      </c>
      <c r="H1758">
        <v>1.038</v>
      </c>
      <c r="I1758">
        <v>1.054</v>
      </c>
      <c r="J1758">
        <v>1.083</v>
      </c>
    </row>
    <row r="1759" spans="1:10">
      <c r="A1759" t="str">
        <f t="shared" si="27"/>
        <v>44567MIA</v>
      </c>
      <c r="B1759" s="1">
        <v>44567</v>
      </c>
      <c r="C1759">
        <v>8</v>
      </c>
      <c r="D1759" s="2" t="s">
        <v>1185</v>
      </c>
      <c r="E1759">
        <v>1.048</v>
      </c>
      <c r="F1759">
        <v>1.0980000000000001</v>
      </c>
      <c r="G1759">
        <v>1.0940000000000001</v>
      </c>
      <c r="H1759">
        <v>1.038</v>
      </c>
      <c r="I1759">
        <v>1.054</v>
      </c>
      <c r="J1759">
        <v>1.083</v>
      </c>
    </row>
    <row r="1760" spans="1:10">
      <c r="A1760" t="str">
        <f t="shared" si="27"/>
        <v>44568MIA</v>
      </c>
      <c r="B1760" s="1">
        <v>44568</v>
      </c>
      <c r="C1760">
        <v>10</v>
      </c>
      <c r="D1760" s="2" t="s">
        <v>1185</v>
      </c>
      <c r="E1760">
        <v>1.0509999999999999</v>
      </c>
      <c r="F1760">
        <v>1.135</v>
      </c>
      <c r="G1760">
        <v>1.173</v>
      </c>
      <c r="H1760">
        <v>1.038</v>
      </c>
      <c r="I1760">
        <v>1.0589999999999999</v>
      </c>
      <c r="J1760">
        <v>1.083</v>
      </c>
    </row>
    <row r="1761" spans="1:10">
      <c r="A1761" t="str">
        <f t="shared" si="27"/>
        <v>44569MIA</v>
      </c>
      <c r="B1761" s="1">
        <v>44569</v>
      </c>
      <c r="C1761">
        <v>11</v>
      </c>
      <c r="D1761" s="2" t="s">
        <v>1185</v>
      </c>
      <c r="E1761">
        <v>1.0509999999999999</v>
      </c>
      <c r="F1761">
        <v>1.135</v>
      </c>
      <c r="G1761">
        <v>1.173</v>
      </c>
      <c r="H1761">
        <v>1.038</v>
      </c>
      <c r="I1761">
        <v>1.0589999999999999</v>
      </c>
      <c r="J1761">
        <v>1.083</v>
      </c>
    </row>
    <row r="1762" spans="1:10">
      <c r="A1762" t="str">
        <f t="shared" si="27"/>
        <v>44570MIA</v>
      </c>
      <c r="B1762" s="1">
        <v>44570</v>
      </c>
      <c r="C1762">
        <v>11</v>
      </c>
      <c r="D1762" s="2" t="s">
        <v>1185</v>
      </c>
      <c r="E1762">
        <v>1.0509999999999999</v>
      </c>
      <c r="F1762">
        <v>1.135</v>
      </c>
      <c r="G1762">
        <v>1.173</v>
      </c>
      <c r="H1762">
        <v>1.038</v>
      </c>
      <c r="I1762">
        <v>1.0589999999999999</v>
      </c>
      <c r="J1762">
        <v>1.083</v>
      </c>
    </row>
    <row r="1763" spans="1:10">
      <c r="A1763" t="str">
        <f t="shared" si="27"/>
        <v>44571MIA</v>
      </c>
      <c r="B1763" s="1">
        <v>44571</v>
      </c>
      <c r="C1763">
        <v>9</v>
      </c>
      <c r="D1763" s="2" t="s">
        <v>1185</v>
      </c>
      <c r="E1763">
        <v>1.0489999999999999</v>
      </c>
      <c r="F1763">
        <v>1.0820000000000001</v>
      </c>
      <c r="G1763">
        <v>0.98599999999999999</v>
      </c>
      <c r="H1763">
        <v>1.038</v>
      </c>
      <c r="I1763">
        <v>1.056</v>
      </c>
      <c r="J1763">
        <v>1.083</v>
      </c>
    </row>
    <row r="1764" spans="1:10">
      <c r="A1764" t="str">
        <f t="shared" si="27"/>
        <v>44572MIA</v>
      </c>
      <c r="B1764" s="1">
        <v>44572</v>
      </c>
      <c r="C1764">
        <v>10</v>
      </c>
      <c r="D1764" s="2" t="s">
        <v>1185</v>
      </c>
      <c r="E1764">
        <v>1.0489999999999999</v>
      </c>
      <c r="F1764">
        <v>1.0820000000000001</v>
      </c>
      <c r="G1764">
        <v>0.98599999999999999</v>
      </c>
      <c r="H1764">
        <v>1.038</v>
      </c>
      <c r="I1764">
        <v>1.056</v>
      </c>
      <c r="J1764">
        <v>1.083</v>
      </c>
    </row>
    <row r="1765" spans="1:10">
      <c r="A1765" t="str">
        <f t="shared" si="27"/>
        <v>44573MIA</v>
      </c>
      <c r="B1765" s="1">
        <v>44573</v>
      </c>
      <c r="C1765">
        <v>9</v>
      </c>
      <c r="D1765" s="2" t="s">
        <v>1185</v>
      </c>
      <c r="E1765">
        <v>1.0489999999999999</v>
      </c>
      <c r="F1765">
        <v>1.0820000000000001</v>
      </c>
      <c r="G1765">
        <v>0.98599999999999999</v>
      </c>
      <c r="H1765">
        <v>1.038</v>
      </c>
      <c r="I1765">
        <v>1.056</v>
      </c>
      <c r="J1765">
        <v>1.083</v>
      </c>
    </row>
    <row r="1766" spans="1:10">
      <c r="A1766" t="str">
        <f t="shared" si="27"/>
        <v>44574MIA</v>
      </c>
      <c r="B1766" s="1">
        <v>44574</v>
      </c>
      <c r="C1766">
        <v>8</v>
      </c>
      <c r="D1766" s="2" t="s">
        <v>1185</v>
      </c>
      <c r="E1766">
        <v>1.0489999999999999</v>
      </c>
      <c r="F1766">
        <v>1.0820000000000001</v>
      </c>
      <c r="G1766">
        <v>0.98599999999999999</v>
      </c>
      <c r="H1766">
        <v>1.038</v>
      </c>
      <c r="I1766">
        <v>1.056</v>
      </c>
      <c r="J1766">
        <v>1.083</v>
      </c>
    </row>
    <row r="1767" spans="1:10">
      <c r="A1767" t="str">
        <f t="shared" si="27"/>
        <v>44575MIA</v>
      </c>
      <c r="B1767" s="1">
        <v>44575</v>
      </c>
      <c r="C1767">
        <v>6</v>
      </c>
      <c r="D1767" s="2" t="s">
        <v>1185</v>
      </c>
      <c r="E1767">
        <v>1.0449999999999999</v>
      </c>
      <c r="F1767">
        <v>1.0149999999999999</v>
      </c>
      <c r="G1767">
        <v>0.89800000000000002</v>
      </c>
      <c r="H1767">
        <v>1.038</v>
      </c>
      <c r="I1767">
        <v>1.05</v>
      </c>
      <c r="J1767">
        <v>1.083</v>
      </c>
    </row>
    <row r="1768" spans="1:10">
      <c r="A1768" t="str">
        <f t="shared" si="27"/>
        <v>44576MIA</v>
      </c>
      <c r="B1768" s="1">
        <v>44576</v>
      </c>
      <c r="C1768">
        <v>6</v>
      </c>
      <c r="D1768" s="2" t="s">
        <v>1185</v>
      </c>
      <c r="E1768">
        <v>1.0449999999999999</v>
      </c>
      <c r="F1768">
        <v>1.0149999999999999</v>
      </c>
      <c r="G1768">
        <v>0.89800000000000002</v>
      </c>
      <c r="H1768">
        <v>1.038</v>
      </c>
      <c r="I1768">
        <v>1.05</v>
      </c>
      <c r="J1768">
        <v>1.083</v>
      </c>
    </row>
    <row r="1769" spans="1:10">
      <c r="A1769" t="str">
        <f t="shared" si="27"/>
        <v>44577MIA</v>
      </c>
      <c r="B1769" s="1">
        <v>44577</v>
      </c>
      <c r="C1769">
        <v>9</v>
      </c>
      <c r="D1769" s="2" t="s">
        <v>1185</v>
      </c>
      <c r="E1769">
        <v>1.0489999999999999</v>
      </c>
      <c r="F1769">
        <v>1.0229999999999999</v>
      </c>
      <c r="G1769">
        <v>1.1890000000000001</v>
      </c>
      <c r="H1769">
        <v>1.0469999999999999</v>
      </c>
      <c r="I1769">
        <v>1.05</v>
      </c>
      <c r="J1769">
        <v>1.083</v>
      </c>
    </row>
    <row r="1770" spans="1:10">
      <c r="A1770" t="str">
        <f t="shared" si="27"/>
        <v>44578MIA</v>
      </c>
      <c r="B1770" s="1">
        <v>44578</v>
      </c>
      <c r="C1770">
        <v>9</v>
      </c>
      <c r="D1770" s="2" t="s">
        <v>1185</v>
      </c>
      <c r="E1770">
        <v>1.05</v>
      </c>
      <c r="F1770">
        <v>1.0649999999999999</v>
      </c>
      <c r="G1770">
        <v>1.111</v>
      </c>
      <c r="H1770">
        <v>1.0509999999999999</v>
      </c>
      <c r="I1770">
        <v>1.05</v>
      </c>
      <c r="J1770">
        <v>1.083</v>
      </c>
    </row>
    <row r="1771" spans="1:10">
      <c r="A1771" t="str">
        <f t="shared" si="27"/>
        <v>44579MIA</v>
      </c>
      <c r="B1771" s="1">
        <v>44579</v>
      </c>
      <c r="C1771">
        <v>10</v>
      </c>
      <c r="D1771" s="2" t="s">
        <v>1185</v>
      </c>
      <c r="E1771">
        <v>1.05</v>
      </c>
      <c r="F1771">
        <v>1.0649999999999999</v>
      </c>
      <c r="G1771">
        <v>1.111</v>
      </c>
      <c r="H1771">
        <v>1.0509999999999999</v>
      </c>
      <c r="I1771">
        <v>1.05</v>
      </c>
      <c r="J1771">
        <v>1.083</v>
      </c>
    </row>
    <row r="1772" spans="1:10">
      <c r="A1772" t="str">
        <f t="shared" si="27"/>
        <v>44580MIA</v>
      </c>
      <c r="B1772" s="1">
        <v>44580</v>
      </c>
      <c r="C1772">
        <v>9</v>
      </c>
      <c r="D1772" s="2" t="s">
        <v>1185</v>
      </c>
      <c r="E1772">
        <v>1.05</v>
      </c>
      <c r="F1772">
        <v>1.1200000000000001</v>
      </c>
      <c r="G1772">
        <v>1.056</v>
      </c>
      <c r="H1772">
        <v>1.0509999999999999</v>
      </c>
      <c r="I1772">
        <v>1.05</v>
      </c>
      <c r="J1772">
        <v>1.083</v>
      </c>
    </row>
    <row r="1773" spans="1:10">
      <c r="A1773" t="str">
        <f t="shared" si="27"/>
        <v>44581MIA</v>
      </c>
      <c r="B1773" s="1">
        <v>44581</v>
      </c>
      <c r="C1773">
        <v>9</v>
      </c>
      <c r="D1773" s="2" t="s">
        <v>1185</v>
      </c>
      <c r="E1773">
        <v>1.05</v>
      </c>
      <c r="F1773">
        <v>1.1200000000000001</v>
      </c>
      <c r="G1773">
        <v>1.056</v>
      </c>
      <c r="H1773">
        <v>1.0509999999999999</v>
      </c>
      <c r="I1773">
        <v>1.05</v>
      </c>
      <c r="J1773">
        <v>1.083</v>
      </c>
    </row>
    <row r="1774" spans="1:10">
      <c r="A1774" t="str">
        <f t="shared" si="27"/>
        <v>44582MIA</v>
      </c>
      <c r="B1774" s="1">
        <v>44582</v>
      </c>
      <c r="C1774">
        <v>8</v>
      </c>
      <c r="D1774" s="2" t="s">
        <v>1185</v>
      </c>
      <c r="E1774">
        <v>1.048</v>
      </c>
      <c r="F1774">
        <v>1.036</v>
      </c>
      <c r="G1774">
        <v>0.94099999999999995</v>
      </c>
      <c r="H1774">
        <v>1.046</v>
      </c>
      <c r="I1774">
        <v>1.05</v>
      </c>
      <c r="J1774">
        <v>1.083</v>
      </c>
    </row>
    <row r="1775" spans="1:10">
      <c r="A1775" t="str">
        <f t="shared" si="27"/>
        <v>44583MIA</v>
      </c>
      <c r="B1775" s="1">
        <v>44583</v>
      </c>
      <c r="C1775">
        <v>8</v>
      </c>
      <c r="D1775" s="2" t="s">
        <v>1185</v>
      </c>
      <c r="E1775">
        <v>1.048</v>
      </c>
      <c r="F1775">
        <v>1.036</v>
      </c>
      <c r="G1775">
        <v>0.94099999999999995</v>
      </c>
      <c r="H1775">
        <v>1.046</v>
      </c>
      <c r="I1775">
        <v>1.05</v>
      </c>
      <c r="J1775">
        <v>1.083</v>
      </c>
    </row>
    <row r="1776" spans="1:10">
      <c r="A1776" t="str">
        <f t="shared" si="27"/>
        <v>44584MIA</v>
      </c>
      <c r="B1776" s="1">
        <v>44584</v>
      </c>
      <c r="C1776">
        <v>9</v>
      </c>
      <c r="D1776" s="2" t="s">
        <v>1185</v>
      </c>
      <c r="E1776">
        <v>1.0509999999999999</v>
      </c>
      <c r="F1776">
        <v>1.0580000000000001</v>
      </c>
      <c r="G1776">
        <v>1.1819999999999999</v>
      </c>
      <c r="H1776">
        <v>1.046</v>
      </c>
      <c r="I1776">
        <v>1.054</v>
      </c>
      <c r="J1776">
        <v>1.083</v>
      </c>
    </row>
    <row r="1777" spans="1:10">
      <c r="A1777" t="str">
        <f t="shared" si="27"/>
        <v>44585MIA</v>
      </c>
      <c r="B1777" s="1">
        <v>44585</v>
      </c>
      <c r="C1777">
        <v>8</v>
      </c>
      <c r="D1777" s="2" t="s">
        <v>1185</v>
      </c>
      <c r="E1777">
        <v>1.0509999999999999</v>
      </c>
      <c r="F1777">
        <v>1.0580000000000001</v>
      </c>
      <c r="G1777">
        <v>1.1819999999999999</v>
      </c>
      <c r="H1777">
        <v>1.046</v>
      </c>
      <c r="I1777">
        <v>1.054</v>
      </c>
      <c r="J1777">
        <v>1.083</v>
      </c>
    </row>
    <row r="1778" spans="1:10">
      <c r="A1778" t="str">
        <f t="shared" si="27"/>
        <v>44586MIA</v>
      </c>
      <c r="B1778" s="1">
        <v>44586</v>
      </c>
      <c r="C1778">
        <v>8</v>
      </c>
      <c r="D1778" s="2" t="s">
        <v>1185</v>
      </c>
      <c r="E1778">
        <v>1.05</v>
      </c>
      <c r="F1778">
        <v>1.054</v>
      </c>
      <c r="G1778">
        <v>1.0449999999999999</v>
      </c>
      <c r="H1778">
        <v>1.046</v>
      </c>
      <c r="I1778">
        <v>1.054</v>
      </c>
      <c r="J1778">
        <v>1.083</v>
      </c>
    </row>
    <row r="1779" spans="1:10">
      <c r="A1779" t="str">
        <f t="shared" si="27"/>
        <v>44587MIA</v>
      </c>
      <c r="B1779" s="1">
        <v>44587</v>
      </c>
      <c r="C1779">
        <v>8</v>
      </c>
      <c r="D1779" s="2" t="s">
        <v>1185</v>
      </c>
      <c r="E1779">
        <v>1.05</v>
      </c>
      <c r="F1779">
        <v>1.054</v>
      </c>
      <c r="G1779">
        <v>1.0449999999999999</v>
      </c>
      <c r="H1779">
        <v>1.046</v>
      </c>
      <c r="I1779">
        <v>1.054</v>
      </c>
      <c r="J1779">
        <v>1.083</v>
      </c>
    </row>
    <row r="1780" spans="1:10">
      <c r="A1780" t="str">
        <f t="shared" si="27"/>
        <v>44588MIA</v>
      </c>
      <c r="B1780" s="1">
        <v>44588</v>
      </c>
      <c r="C1780">
        <v>8</v>
      </c>
      <c r="D1780" s="2" t="s">
        <v>1185</v>
      </c>
      <c r="E1780">
        <v>1.05</v>
      </c>
      <c r="F1780">
        <v>1.054</v>
      </c>
      <c r="G1780">
        <v>1.0449999999999999</v>
      </c>
      <c r="H1780">
        <v>1.046</v>
      </c>
      <c r="I1780">
        <v>1.054</v>
      </c>
      <c r="J1780">
        <v>1.083</v>
      </c>
    </row>
    <row r="1781" spans="1:10">
      <c r="A1781" t="str">
        <f t="shared" si="27"/>
        <v>44589MIA</v>
      </c>
      <c r="B1781" s="1">
        <v>44589</v>
      </c>
      <c r="C1781">
        <v>8</v>
      </c>
      <c r="D1781" s="2" t="s">
        <v>1185</v>
      </c>
      <c r="E1781">
        <v>1.05</v>
      </c>
      <c r="F1781">
        <v>1.075</v>
      </c>
      <c r="G1781">
        <v>1.002</v>
      </c>
      <c r="H1781">
        <v>1.044</v>
      </c>
      <c r="I1781">
        <v>1.054</v>
      </c>
      <c r="J1781">
        <v>1.083</v>
      </c>
    </row>
    <row r="1782" spans="1:10">
      <c r="A1782" t="str">
        <f t="shared" si="27"/>
        <v>44590MIA</v>
      </c>
      <c r="B1782" s="1">
        <v>44590</v>
      </c>
      <c r="C1782">
        <v>8</v>
      </c>
      <c r="D1782" s="2" t="s">
        <v>1185</v>
      </c>
      <c r="E1782">
        <v>1.05</v>
      </c>
      <c r="F1782">
        <v>1.075</v>
      </c>
      <c r="G1782">
        <v>1.002</v>
      </c>
      <c r="H1782">
        <v>1.044</v>
      </c>
      <c r="I1782">
        <v>1.054</v>
      </c>
      <c r="J1782">
        <v>1.083</v>
      </c>
    </row>
    <row r="1783" spans="1:10">
      <c r="A1783" t="str">
        <f t="shared" si="27"/>
        <v>44591MIA</v>
      </c>
      <c r="B1783" s="1">
        <v>44591</v>
      </c>
      <c r="C1783">
        <v>7</v>
      </c>
      <c r="D1783" s="2" t="s">
        <v>1185</v>
      </c>
      <c r="E1783">
        <v>1.05</v>
      </c>
      <c r="F1783">
        <v>1.0369999999999999</v>
      </c>
      <c r="G1783">
        <v>1.06</v>
      </c>
      <c r="H1783">
        <v>1.044</v>
      </c>
      <c r="I1783">
        <v>1.054</v>
      </c>
      <c r="J1783">
        <v>1.083</v>
      </c>
    </row>
    <row r="1784" spans="1:10">
      <c r="A1784" t="str">
        <f t="shared" si="27"/>
        <v>44592MIA</v>
      </c>
      <c r="B1784" s="1">
        <v>44592</v>
      </c>
      <c r="C1784">
        <v>7</v>
      </c>
      <c r="D1784" s="2" t="s">
        <v>1185</v>
      </c>
      <c r="E1784">
        <v>1.0489999999999999</v>
      </c>
      <c r="F1784">
        <v>1.0249999999999999</v>
      </c>
      <c r="G1784">
        <v>1.012</v>
      </c>
      <c r="H1784">
        <v>1.0429999999999999</v>
      </c>
      <c r="I1784">
        <v>1.054</v>
      </c>
      <c r="J1784">
        <v>1.083</v>
      </c>
    </row>
    <row r="1785" spans="1:10">
      <c r="A1785" t="str">
        <f t="shared" si="27"/>
        <v>44593MIA</v>
      </c>
      <c r="B1785" s="1">
        <v>44593</v>
      </c>
      <c r="C1785">
        <v>8</v>
      </c>
      <c r="D1785" s="2" t="s">
        <v>1185</v>
      </c>
      <c r="E1785">
        <v>1.0489999999999999</v>
      </c>
      <c r="F1785">
        <v>1.0249999999999999</v>
      </c>
      <c r="G1785">
        <v>1.012</v>
      </c>
      <c r="H1785">
        <v>1.0429999999999999</v>
      </c>
      <c r="I1785">
        <v>1.054</v>
      </c>
      <c r="J1785">
        <v>1.083</v>
      </c>
    </row>
    <row r="1786" spans="1:10">
      <c r="A1786" t="str">
        <f t="shared" si="27"/>
        <v>44594MIA</v>
      </c>
      <c r="B1786" s="1">
        <v>44594</v>
      </c>
      <c r="C1786">
        <v>8</v>
      </c>
      <c r="D1786" s="2" t="s">
        <v>1185</v>
      </c>
      <c r="E1786">
        <v>1.052</v>
      </c>
      <c r="F1786">
        <v>1.093</v>
      </c>
      <c r="G1786">
        <v>1.2290000000000001</v>
      </c>
      <c r="H1786">
        <v>1.0429999999999999</v>
      </c>
      <c r="I1786">
        <v>1.0609999999999999</v>
      </c>
      <c r="J1786">
        <v>1.083</v>
      </c>
    </row>
    <row r="1787" spans="1:10">
      <c r="A1787" t="str">
        <f t="shared" si="27"/>
        <v>44595MIA</v>
      </c>
      <c r="B1787" s="1">
        <v>44595</v>
      </c>
      <c r="C1787">
        <v>8</v>
      </c>
      <c r="D1787" s="2" t="s">
        <v>1185</v>
      </c>
      <c r="E1787">
        <v>1.054</v>
      </c>
      <c r="F1787">
        <v>1.121</v>
      </c>
      <c r="G1787">
        <v>1.1479999999999999</v>
      </c>
      <c r="H1787">
        <v>1.0429999999999999</v>
      </c>
      <c r="I1787">
        <v>1.0640000000000001</v>
      </c>
      <c r="J1787">
        <v>1.083</v>
      </c>
    </row>
    <row r="1788" spans="1:10">
      <c r="A1788" t="str">
        <f t="shared" si="27"/>
        <v>44596MIA</v>
      </c>
      <c r="B1788" s="1">
        <v>44596</v>
      </c>
      <c r="C1788">
        <v>8</v>
      </c>
      <c r="D1788" s="2" t="s">
        <v>1185</v>
      </c>
      <c r="E1788">
        <v>1.054</v>
      </c>
      <c r="F1788">
        <v>1.121</v>
      </c>
      <c r="G1788">
        <v>1.1479999999999999</v>
      </c>
      <c r="H1788">
        <v>1.0429999999999999</v>
      </c>
      <c r="I1788">
        <v>1.0640000000000001</v>
      </c>
      <c r="J1788">
        <v>1.083</v>
      </c>
    </row>
    <row r="1789" spans="1:10">
      <c r="A1789" t="str">
        <f t="shared" si="27"/>
        <v>44597MIA</v>
      </c>
      <c r="B1789" s="1">
        <v>44597</v>
      </c>
      <c r="C1789">
        <v>8</v>
      </c>
      <c r="D1789" s="2" t="s">
        <v>1185</v>
      </c>
      <c r="E1789">
        <v>1.052</v>
      </c>
      <c r="F1789">
        <v>1.105</v>
      </c>
      <c r="G1789">
        <v>0.94199999999999995</v>
      </c>
      <c r="H1789">
        <v>1.0429999999999999</v>
      </c>
      <c r="I1789">
        <v>1.06</v>
      </c>
      <c r="J1789">
        <v>1.083</v>
      </c>
    </row>
    <row r="1790" spans="1:10">
      <c r="A1790" t="str">
        <f t="shared" si="27"/>
        <v>44598MIA</v>
      </c>
      <c r="B1790" s="1">
        <v>44598</v>
      </c>
      <c r="C1790">
        <v>8</v>
      </c>
      <c r="D1790" s="2" t="s">
        <v>1185</v>
      </c>
      <c r="E1790">
        <v>1.052</v>
      </c>
      <c r="F1790">
        <v>1.105</v>
      </c>
      <c r="G1790">
        <v>0.94199999999999995</v>
      </c>
      <c r="H1790">
        <v>1.0429999999999999</v>
      </c>
      <c r="I1790">
        <v>1.06</v>
      </c>
      <c r="J1790">
        <v>1.083</v>
      </c>
    </row>
    <row r="1791" spans="1:10">
      <c r="A1791" t="str">
        <f t="shared" si="27"/>
        <v>44599MIA</v>
      </c>
      <c r="B1791" s="1">
        <v>44599</v>
      </c>
      <c r="C1791">
        <v>6</v>
      </c>
      <c r="D1791" s="2" t="s">
        <v>1185</v>
      </c>
      <c r="E1791">
        <v>1.048</v>
      </c>
      <c r="F1791">
        <v>0.97699999999999998</v>
      </c>
      <c r="G1791">
        <v>0.85099999999999998</v>
      </c>
      <c r="H1791">
        <v>1.0429999999999999</v>
      </c>
      <c r="I1791">
        <v>1.0529999999999999</v>
      </c>
      <c r="J1791">
        <v>1.083</v>
      </c>
    </row>
    <row r="1792" spans="1:10">
      <c r="A1792" t="str">
        <f t="shared" si="27"/>
        <v>44600MIA</v>
      </c>
      <c r="B1792" s="1">
        <v>44600</v>
      </c>
      <c r="C1792">
        <v>6</v>
      </c>
      <c r="D1792" s="2" t="s">
        <v>1185</v>
      </c>
      <c r="E1792">
        <v>1.048</v>
      </c>
      <c r="F1792">
        <v>0.97699999999999998</v>
      </c>
      <c r="G1792">
        <v>0.85099999999999998</v>
      </c>
      <c r="H1792">
        <v>1.0429999999999999</v>
      </c>
      <c r="I1792">
        <v>1.0529999999999999</v>
      </c>
      <c r="J1792">
        <v>1.083</v>
      </c>
    </row>
    <row r="1793" spans="1:10">
      <c r="A1793" t="str">
        <f t="shared" si="27"/>
        <v>44601MIA</v>
      </c>
      <c r="B1793" s="1">
        <v>44601</v>
      </c>
      <c r="C1793">
        <v>6</v>
      </c>
      <c r="D1793" s="2" t="s">
        <v>1185</v>
      </c>
      <c r="E1793">
        <v>1.0469999999999999</v>
      </c>
      <c r="F1793">
        <v>0.92900000000000005</v>
      </c>
      <c r="G1793">
        <v>0.996</v>
      </c>
      <c r="H1793">
        <v>1.0429999999999999</v>
      </c>
      <c r="I1793">
        <v>1.0509999999999999</v>
      </c>
      <c r="J1793">
        <v>1.083</v>
      </c>
    </row>
    <row r="1794" spans="1:10">
      <c r="A1794" t="str">
        <f t="shared" si="27"/>
        <v>44490MIL</v>
      </c>
      <c r="B1794" s="1">
        <v>44490</v>
      </c>
      <c r="C1794">
        <v>2</v>
      </c>
      <c r="D1794" s="2" t="s">
        <v>1186</v>
      </c>
      <c r="E1794">
        <v>0.98399999999999999</v>
      </c>
      <c r="F1794">
        <v>0.98399999999999999</v>
      </c>
      <c r="G1794">
        <v>0.98399999999999999</v>
      </c>
      <c r="H1794">
        <v>0.98399999999999999</v>
      </c>
      <c r="J1794">
        <v>1.075</v>
      </c>
    </row>
    <row r="1795" spans="1:10">
      <c r="A1795" t="str">
        <f t="shared" ref="A1795:A1858" si="28">_xlfn.CONCAT(B1795,D1795)</f>
        <v>44491MIL</v>
      </c>
      <c r="B1795" s="1">
        <v>44491</v>
      </c>
      <c r="C1795">
        <v>11</v>
      </c>
      <c r="D1795" s="2" t="s">
        <v>1186</v>
      </c>
      <c r="E1795">
        <v>0.98399999999999999</v>
      </c>
      <c r="F1795">
        <v>0.98399999999999999</v>
      </c>
      <c r="G1795">
        <v>0.98399999999999999</v>
      </c>
      <c r="H1795">
        <v>0.98399999999999999</v>
      </c>
      <c r="J1795">
        <v>1.075</v>
      </c>
    </row>
    <row r="1796" spans="1:10">
      <c r="A1796" t="str">
        <f t="shared" si="28"/>
        <v>44492MIL</v>
      </c>
      <c r="B1796" s="1">
        <v>44492</v>
      </c>
      <c r="C1796">
        <v>23</v>
      </c>
      <c r="D1796" s="2" t="s">
        <v>1186</v>
      </c>
      <c r="E1796">
        <v>1.121</v>
      </c>
      <c r="F1796">
        <v>1.121</v>
      </c>
      <c r="G1796">
        <v>1.254</v>
      </c>
      <c r="H1796">
        <v>0.98399999999999999</v>
      </c>
      <c r="I1796">
        <v>1.254</v>
      </c>
      <c r="J1796">
        <v>1.075</v>
      </c>
    </row>
    <row r="1797" spans="1:10">
      <c r="A1797" t="str">
        <f t="shared" si="28"/>
        <v>44493MIL</v>
      </c>
      <c r="B1797" s="1">
        <v>44493</v>
      </c>
      <c r="C1797">
        <v>23</v>
      </c>
      <c r="D1797" s="2" t="s">
        <v>1186</v>
      </c>
      <c r="E1797">
        <v>1.121</v>
      </c>
      <c r="F1797">
        <v>1.121</v>
      </c>
      <c r="G1797">
        <v>1.254</v>
      </c>
      <c r="H1797">
        <v>0.98399999999999999</v>
      </c>
      <c r="I1797">
        <v>1.254</v>
      </c>
      <c r="J1797">
        <v>1.075</v>
      </c>
    </row>
    <row r="1798" spans="1:10">
      <c r="A1798" t="str">
        <f t="shared" si="28"/>
        <v>44494MIL</v>
      </c>
      <c r="B1798" s="1">
        <v>44494</v>
      </c>
      <c r="C1798">
        <v>23</v>
      </c>
      <c r="D1798" s="2" t="s">
        <v>1186</v>
      </c>
      <c r="E1798">
        <v>1.0940000000000001</v>
      </c>
      <c r="F1798">
        <v>1.0940000000000001</v>
      </c>
      <c r="G1798">
        <v>1.0409999999999999</v>
      </c>
      <c r="H1798">
        <v>0.98399999999999999</v>
      </c>
      <c r="I1798">
        <v>1.149</v>
      </c>
      <c r="J1798">
        <v>1.075</v>
      </c>
    </row>
    <row r="1799" spans="1:10">
      <c r="A1799" t="str">
        <f t="shared" si="28"/>
        <v>44495MIL</v>
      </c>
      <c r="B1799" s="1">
        <v>44495</v>
      </c>
      <c r="C1799">
        <v>22</v>
      </c>
      <c r="D1799" s="2" t="s">
        <v>1186</v>
      </c>
      <c r="E1799">
        <v>1.0940000000000001</v>
      </c>
      <c r="F1799">
        <v>1.0940000000000001</v>
      </c>
      <c r="G1799">
        <v>1.0409999999999999</v>
      </c>
      <c r="H1799">
        <v>0.98399999999999999</v>
      </c>
      <c r="I1799">
        <v>1.149</v>
      </c>
      <c r="J1799">
        <v>1.075</v>
      </c>
    </row>
    <row r="1800" spans="1:10">
      <c r="A1800" t="str">
        <f t="shared" si="28"/>
        <v>44496MIL</v>
      </c>
      <c r="B1800" s="1">
        <v>44496</v>
      </c>
      <c r="C1800">
        <v>24</v>
      </c>
      <c r="D1800" s="2" t="s">
        <v>1186</v>
      </c>
      <c r="E1800">
        <v>1.0780000000000001</v>
      </c>
      <c r="F1800">
        <v>1.109</v>
      </c>
      <c r="G1800">
        <v>1.0289999999999999</v>
      </c>
      <c r="H1800">
        <v>0.98399999999999999</v>
      </c>
      <c r="I1800">
        <v>1.109</v>
      </c>
      <c r="J1800">
        <v>1.075</v>
      </c>
    </row>
    <row r="1801" spans="1:10">
      <c r="A1801" t="str">
        <f t="shared" si="28"/>
        <v>44497MIL</v>
      </c>
      <c r="B1801" s="1">
        <v>44497</v>
      </c>
      <c r="C1801">
        <v>24</v>
      </c>
      <c r="D1801" s="2" t="s">
        <v>1186</v>
      </c>
      <c r="E1801">
        <v>1.0780000000000001</v>
      </c>
      <c r="F1801">
        <v>1.109</v>
      </c>
      <c r="G1801">
        <v>1.0289999999999999</v>
      </c>
      <c r="H1801">
        <v>0.98399999999999999</v>
      </c>
      <c r="I1801">
        <v>1.109</v>
      </c>
      <c r="J1801">
        <v>1.075</v>
      </c>
    </row>
    <row r="1802" spans="1:10">
      <c r="A1802" t="str">
        <f t="shared" si="28"/>
        <v>44498MIL</v>
      </c>
      <c r="B1802" s="1">
        <v>44498</v>
      </c>
      <c r="C1802">
        <v>23</v>
      </c>
      <c r="D1802" s="2" t="s">
        <v>1186</v>
      </c>
      <c r="E1802">
        <v>1.081</v>
      </c>
      <c r="F1802">
        <v>1.054</v>
      </c>
      <c r="G1802">
        <v>1.0920000000000001</v>
      </c>
      <c r="H1802">
        <v>1.0369999999999999</v>
      </c>
      <c r="I1802">
        <v>1.109</v>
      </c>
      <c r="J1802">
        <v>1.075</v>
      </c>
    </row>
    <row r="1803" spans="1:10">
      <c r="A1803" t="str">
        <f t="shared" si="28"/>
        <v>44499MIL</v>
      </c>
      <c r="B1803" s="1">
        <v>44499</v>
      </c>
      <c r="C1803">
        <v>23</v>
      </c>
      <c r="D1803" s="2" t="s">
        <v>1186</v>
      </c>
      <c r="E1803">
        <v>1.081</v>
      </c>
      <c r="F1803">
        <v>1.054</v>
      </c>
      <c r="G1803">
        <v>1.0920000000000001</v>
      </c>
      <c r="H1803">
        <v>1.0369999999999999</v>
      </c>
      <c r="I1803">
        <v>1.109</v>
      </c>
      <c r="J1803">
        <v>1.075</v>
      </c>
    </row>
    <row r="1804" spans="1:10">
      <c r="A1804" t="str">
        <f t="shared" si="28"/>
        <v>44500MIL</v>
      </c>
      <c r="B1804" s="1">
        <v>44500</v>
      </c>
      <c r="C1804">
        <v>25</v>
      </c>
      <c r="D1804" s="2" t="s">
        <v>1186</v>
      </c>
      <c r="E1804">
        <v>1.081</v>
      </c>
      <c r="F1804">
        <v>1.054</v>
      </c>
      <c r="G1804">
        <v>1.0920000000000001</v>
      </c>
      <c r="H1804">
        <v>1.0369999999999999</v>
      </c>
      <c r="I1804">
        <v>1.109</v>
      </c>
      <c r="J1804">
        <v>1.075</v>
      </c>
    </row>
    <row r="1805" spans="1:10">
      <c r="A1805" t="str">
        <f t="shared" si="28"/>
        <v>44501MIL</v>
      </c>
      <c r="B1805" s="1">
        <v>44501</v>
      </c>
      <c r="C1805">
        <v>22</v>
      </c>
      <c r="D1805" s="2" t="s">
        <v>1186</v>
      </c>
      <c r="E1805">
        <v>1.0569999999999999</v>
      </c>
      <c r="F1805">
        <v>1.0189999999999999</v>
      </c>
      <c r="G1805">
        <v>0.94</v>
      </c>
      <c r="H1805">
        <v>1.004</v>
      </c>
      <c r="I1805">
        <v>1.109</v>
      </c>
      <c r="J1805">
        <v>1.075</v>
      </c>
    </row>
    <row r="1806" spans="1:10">
      <c r="A1806" t="str">
        <f t="shared" si="28"/>
        <v>44502MIL</v>
      </c>
      <c r="B1806" s="1">
        <v>44502</v>
      </c>
      <c r="C1806">
        <v>23</v>
      </c>
      <c r="D1806" s="2" t="s">
        <v>1186</v>
      </c>
      <c r="E1806">
        <v>1.0649999999999999</v>
      </c>
      <c r="F1806">
        <v>1.048</v>
      </c>
      <c r="G1806">
        <v>1.1220000000000001</v>
      </c>
      <c r="H1806">
        <v>1.0309999999999999</v>
      </c>
      <c r="I1806">
        <v>1.109</v>
      </c>
      <c r="J1806">
        <v>1.075</v>
      </c>
    </row>
    <row r="1807" spans="1:10">
      <c r="A1807" t="str">
        <f t="shared" si="28"/>
        <v>44503MIL</v>
      </c>
      <c r="B1807" s="1">
        <v>44503</v>
      </c>
      <c r="C1807">
        <v>22</v>
      </c>
      <c r="D1807" s="2" t="s">
        <v>1186</v>
      </c>
      <c r="E1807">
        <v>1.0649999999999999</v>
      </c>
      <c r="F1807">
        <v>1.048</v>
      </c>
      <c r="G1807">
        <v>1.1220000000000001</v>
      </c>
      <c r="H1807">
        <v>1.0309999999999999</v>
      </c>
      <c r="I1807">
        <v>1.109</v>
      </c>
      <c r="J1807">
        <v>1.075</v>
      </c>
    </row>
    <row r="1808" spans="1:10">
      <c r="A1808" t="str">
        <f t="shared" si="28"/>
        <v>44504MIL</v>
      </c>
      <c r="B1808" s="1">
        <v>44504</v>
      </c>
      <c r="C1808">
        <v>13</v>
      </c>
      <c r="D1808" s="2" t="s">
        <v>1186</v>
      </c>
      <c r="E1808">
        <v>1.0389999999999999</v>
      </c>
      <c r="F1808">
        <v>0.96599999999999997</v>
      </c>
      <c r="G1808">
        <v>0.85099999999999998</v>
      </c>
      <c r="H1808">
        <v>1.0309999999999999</v>
      </c>
      <c r="I1808">
        <v>1.046</v>
      </c>
      <c r="J1808">
        <v>1.075</v>
      </c>
    </row>
    <row r="1809" spans="1:10">
      <c r="A1809" t="str">
        <f t="shared" si="28"/>
        <v>44505MIL</v>
      </c>
      <c r="B1809" s="1">
        <v>44505</v>
      </c>
      <c r="C1809">
        <v>13</v>
      </c>
      <c r="D1809" s="2" t="s">
        <v>1186</v>
      </c>
      <c r="E1809">
        <v>1.0389999999999999</v>
      </c>
      <c r="F1809">
        <v>0.96599999999999997</v>
      </c>
      <c r="G1809">
        <v>0.85099999999999998</v>
      </c>
      <c r="H1809">
        <v>1.0309999999999999</v>
      </c>
      <c r="I1809">
        <v>1.046</v>
      </c>
      <c r="J1809">
        <v>1.075</v>
      </c>
    </row>
    <row r="1810" spans="1:10">
      <c r="A1810" t="str">
        <f t="shared" si="28"/>
        <v>44506MIL</v>
      </c>
      <c r="B1810" s="1">
        <v>44506</v>
      </c>
      <c r="C1810">
        <v>13</v>
      </c>
      <c r="D1810" s="2" t="s">
        <v>1186</v>
      </c>
      <c r="E1810">
        <v>1.0389999999999999</v>
      </c>
      <c r="F1810">
        <v>0.96599999999999997</v>
      </c>
      <c r="G1810">
        <v>0.85099999999999998</v>
      </c>
      <c r="H1810">
        <v>1.0309999999999999</v>
      </c>
      <c r="I1810">
        <v>1.046</v>
      </c>
      <c r="J1810">
        <v>1.075</v>
      </c>
    </row>
    <row r="1811" spans="1:10">
      <c r="A1811" t="str">
        <f t="shared" si="28"/>
        <v>44507MIL</v>
      </c>
      <c r="B1811" s="1">
        <v>44507</v>
      </c>
      <c r="C1811">
        <v>17</v>
      </c>
      <c r="D1811" s="2" t="s">
        <v>1186</v>
      </c>
      <c r="E1811">
        <v>1.048</v>
      </c>
      <c r="F1811">
        <v>1.028</v>
      </c>
      <c r="G1811">
        <v>1.123</v>
      </c>
      <c r="H1811">
        <v>1.0489999999999999</v>
      </c>
      <c r="I1811">
        <v>1.046</v>
      </c>
      <c r="J1811">
        <v>1.075</v>
      </c>
    </row>
    <row r="1812" spans="1:10">
      <c r="A1812" t="str">
        <f t="shared" si="28"/>
        <v>44508MIL</v>
      </c>
      <c r="B1812" s="1">
        <v>44508</v>
      </c>
      <c r="C1812">
        <v>18</v>
      </c>
      <c r="D1812" s="2" t="s">
        <v>1186</v>
      </c>
      <c r="E1812">
        <v>1.048</v>
      </c>
      <c r="F1812">
        <v>1.028</v>
      </c>
      <c r="G1812">
        <v>1.123</v>
      </c>
      <c r="H1812">
        <v>1.0489999999999999</v>
      </c>
      <c r="I1812">
        <v>1.046</v>
      </c>
      <c r="J1812">
        <v>1.075</v>
      </c>
    </row>
    <row r="1813" spans="1:10">
      <c r="A1813" t="str">
        <f t="shared" si="28"/>
        <v>44509MIL</v>
      </c>
      <c r="B1813" s="1">
        <v>44509</v>
      </c>
      <c r="C1813">
        <v>15</v>
      </c>
      <c r="D1813" s="2" t="s">
        <v>1186</v>
      </c>
      <c r="E1813">
        <v>1.0429999999999999</v>
      </c>
      <c r="F1813">
        <v>0.99</v>
      </c>
      <c r="G1813">
        <v>1.0009999999999999</v>
      </c>
      <c r="H1813">
        <v>1.0489999999999999</v>
      </c>
      <c r="I1813">
        <v>1.0369999999999999</v>
      </c>
      <c r="J1813">
        <v>1.075</v>
      </c>
    </row>
    <row r="1814" spans="1:10">
      <c r="A1814" t="str">
        <f t="shared" si="28"/>
        <v>44510MIL</v>
      </c>
      <c r="B1814" s="1">
        <v>44510</v>
      </c>
      <c r="C1814">
        <v>16</v>
      </c>
      <c r="D1814" s="2" t="s">
        <v>1186</v>
      </c>
      <c r="E1814">
        <v>1.0429999999999999</v>
      </c>
      <c r="F1814">
        <v>0.99</v>
      </c>
      <c r="G1814">
        <v>1.0009999999999999</v>
      </c>
      <c r="H1814">
        <v>1.0489999999999999</v>
      </c>
      <c r="I1814">
        <v>1.0369999999999999</v>
      </c>
      <c r="J1814">
        <v>1.075</v>
      </c>
    </row>
    <row r="1815" spans="1:10">
      <c r="A1815" t="str">
        <f t="shared" si="28"/>
        <v>44511MIL</v>
      </c>
      <c r="B1815" s="1">
        <v>44511</v>
      </c>
      <c r="C1815">
        <v>17</v>
      </c>
      <c r="D1815" s="2" t="s">
        <v>1186</v>
      </c>
      <c r="E1815">
        <v>1.0449999999999999</v>
      </c>
      <c r="F1815">
        <v>1.0629999999999999</v>
      </c>
      <c r="G1815">
        <v>1.0649999999999999</v>
      </c>
      <c r="H1815">
        <v>1.0489999999999999</v>
      </c>
      <c r="I1815">
        <v>1.042</v>
      </c>
      <c r="J1815">
        <v>1.075</v>
      </c>
    </row>
    <row r="1816" spans="1:10">
      <c r="A1816" t="str">
        <f t="shared" si="28"/>
        <v>44512MIL</v>
      </c>
      <c r="B1816" s="1">
        <v>44512</v>
      </c>
      <c r="C1816">
        <v>15</v>
      </c>
      <c r="D1816" s="2" t="s">
        <v>1186</v>
      </c>
      <c r="E1816">
        <v>1.0449999999999999</v>
      </c>
      <c r="F1816">
        <v>1.0369999999999999</v>
      </c>
      <c r="G1816">
        <v>1.0449999999999999</v>
      </c>
      <c r="H1816">
        <v>1.0489999999999999</v>
      </c>
      <c r="I1816">
        <v>1.042</v>
      </c>
      <c r="J1816">
        <v>1.075</v>
      </c>
    </row>
    <row r="1817" spans="1:10">
      <c r="A1817" t="str">
        <f t="shared" si="28"/>
        <v>44513MIL</v>
      </c>
      <c r="B1817" s="1">
        <v>44513</v>
      </c>
      <c r="C1817">
        <v>15</v>
      </c>
      <c r="D1817" s="2" t="s">
        <v>1186</v>
      </c>
      <c r="E1817">
        <v>1.0449999999999999</v>
      </c>
      <c r="F1817">
        <v>1.0369999999999999</v>
      </c>
      <c r="G1817">
        <v>1.0449999999999999</v>
      </c>
      <c r="H1817">
        <v>1.0489999999999999</v>
      </c>
      <c r="I1817">
        <v>1.042</v>
      </c>
      <c r="J1817">
        <v>1.075</v>
      </c>
    </row>
    <row r="1818" spans="1:10">
      <c r="A1818" t="str">
        <f t="shared" si="28"/>
        <v>44514MIL</v>
      </c>
      <c r="B1818" s="1">
        <v>44514</v>
      </c>
      <c r="C1818">
        <v>20</v>
      </c>
      <c r="D1818" s="2" t="s">
        <v>1186</v>
      </c>
      <c r="E1818">
        <v>1.054</v>
      </c>
      <c r="F1818">
        <v>1.093</v>
      </c>
      <c r="G1818">
        <v>1.163</v>
      </c>
      <c r="H1818">
        <v>1.0489999999999999</v>
      </c>
      <c r="I1818">
        <v>1.0580000000000001</v>
      </c>
      <c r="J1818">
        <v>1.075</v>
      </c>
    </row>
    <row r="1819" spans="1:10">
      <c r="A1819" t="str">
        <f t="shared" si="28"/>
        <v>44515MIL</v>
      </c>
      <c r="B1819" s="1">
        <v>44515</v>
      </c>
      <c r="C1819">
        <v>18</v>
      </c>
      <c r="D1819" s="2" t="s">
        <v>1186</v>
      </c>
      <c r="E1819">
        <v>1.054</v>
      </c>
      <c r="F1819">
        <v>1.093</v>
      </c>
      <c r="G1819">
        <v>1.163</v>
      </c>
      <c r="H1819">
        <v>1.0489999999999999</v>
      </c>
      <c r="I1819">
        <v>1.0580000000000001</v>
      </c>
      <c r="J1819">
        <v>1.075</v>
      </c>
    </row>
    <row r="1820" spans="1:10">
      <c r="A1820" t="str">
        <f t="shared" si="28"/>
        <v>44516MIL</v>
      </c>
      <c r="B1820" s="1">
        <v>44516</v>
      </c>
      <c r="C1820">
        <v>21</v>
      </c>
      <c r="D1820" s="2" t="s">
        <v>1186</v>
      </c>
      <c r="E1820">
        <v>1.0649999999999999</v>
      </c>
      <c r="F1820">
        <v>1.1379999999999999</v>
      </c>
      <c r="G1820">
        <v>1.2010000000000001</v>
      </c>
      <c r="H1820">
        <v>1.0489999999999999</v>
      </c>
      <c r="I1820">
        <v>1.073</v>
      </c>
      <c r="J1820">
        <v>1.075</v>
      </c>
    </row>
    <row r="1821" spans="1:10">
      <c r="A1821" t="str">
        <f t="shared" si="28"/>
        <v>44517MIL</v>
      </c>
      <c r="B1821" s="1">
        <v>44517</v>
      </c>
      <c r="C1821">
        <v>21</v>
      </c>
      <c r="D1821" s="2" t="s">
        <v>1186</v>
      </c>
      <c r="E1821">
        <v>1.0649999999999999</v>
      </c>
      <c r="F1821">
        <v>1.1379999999999999</v>
      </c>
      <c r="G1821">
        <v>1.2010000000000001</v>
      </c>
      <c r="H1821">
        <v>1.0489999999999999</v>
      </c>
      <c r="I1821">
        <v>1.073</v>
      </c>
      <c r="J1821">
        <v>1.075</v>
      </c>
    </row>
    <row r="1822" spans="1:10">
      <c r="A1822" t="str">
        <f t="shared" si="28"/>
        <v>44518MIL</v>
      </c>
      <c r="B1822" s="1">
        <v>44518</v>
      </c>
      <c r="C1822">
        <v>21</v>
      </c>
      <c r="D1822" s="2" t="s">
        <v>1186</v>
      </c>
      <c r="E1822">
        <v>1.0649999999999999</v>
      </c>
      <c r="F1822">
        <v>1.1379999999999999</v>
      </c>
      <c r="G1822">
        <v>1.2010000000000001</v>
      </c>
      <c r="H1822">
        <v>1.0489999999999999</v>
      </c>
      <c r="I1822">
        <v>1.073</v>
      </c>
      <c r="J1822">
        <v>1.075</v>
      </c>
    </row>
    <row r="1823" spans="1:10">
      <c r="A1823" t="str">
        <f t="shared" si="28"/>
        <v>44519MIL</v>
      </c>
      <c r="B1823" s="1">
        <v>44519</v>
      </c>
      <c r="C1823">
        <v>20</v>
      </c>
      <c r="D1823" s="2" t="s">
        <v>1186</v>
      </c>
      <c r="E1823">
        <v>1.0589999999999999</v>
      </c>
      <c r="F1823">
        <v>1.1140000000000001</v>
      </c>
      <c r="G1823">
        <v>0.98</v>
      </c>
      <c r="H1823">
        <v>1.038</v>
      </c>
      <c r="I1823">
        <v>1.073</v>
      </c>
      <c r="J1823">
        <v>1.075</v>
      </c>
    </row>
    <row r="1824" spans="1:10">
      <c r="A1824" t="str">
        <f t="shared" si="28"/>
        <v>44520MIL</v>
      </c>
      <c r="B1824" s="1">
        <v>44520</v>
      </c>
      <c r="C1824">
        <v>19</v>
      </c>
      <c r="D1824" s="2" t="s">
        <v>1186</v>
      </c>
      <c r="E1824">
        <v>1.0589999999999999</v>
      </c>
      <c r="F1824">
        <v>1.1140000000000001</v>
      </c>
      <c r="G1824">
        <v>0.98</v>
      </c>
      <c r="H1824">
        <v>1.038</v>
      </c>
      <c r="I1824">
        <v>1.073</v>
      </c>
      <c r="J1824">
        <v>1.075</v>
      </c>
    </row>
    <row r="1825" spans="1:10">
      <c r="A1825" t="str">
        <f t="shared" si="28"/>
        <v>44521MIL</v>
      </c>
      <c r="B1825" s="1">
        <v>44521</v>
      </c>
      <c r="C1825">
        <v>14</v>
      </c>
      <c r="D1825" s="2" t="s">
        <v>1186</v>
      </c>
      <c r="E1825">
        <v>1.048</v>
      </c>
      <c r="F1825">
        <v>1.0189999999999999</v>
      </c>
      <c r="G1825">
        <v>0.88</v>
      </c>
      <c r="H1825">
        <v>1.0149999999999999</v>
      </c>
      <c r="I1825">
        <v>1.073</v>
      </c>
      <c r="J1825">
        <v>1.075</v>
      </c>
    </row>
    <row r="1826" spans="1:10">
      <c r="A1826" t="str">
        <f t="shared" si="28"/>
        <v>44522MIL</v>
      </c>
      <c r="B1826" s="1">
        <v>44522</v>
      </c>
      <c r="C1826">
        <v>15</v>
      </c>
      <c r="D1826" s="2" t="s">
        <v>1186</v>
      </c>
      <c r="E1826">
        <v>1.046</v>
      </c>
      <c r="F1826">
        <v>0.96199999999999997</v>
      </c>
      <c r="G1826">
        <v>1.0229999999999999</v>
      </c>
      <c r="H1826">
        <v>1.016</v>
      </c>
      <c r="I1826">
        <v>1.073</v>
      </c>
      <c r="J1826">
        <v>1.075</v>
      </c>
    </row>
    <row r="1827" spans="1:10">
      <c r="A1827" t="str">
        <f t="shared" si="28"/>
        <v>44523MIL</v>
      </c>
      <c r="B1827" s="1">
        <v>44523</v>
      </c>
      <c r="C1827">
        <v>15</v>
      </c>
      <c r="D1827" s="2" t="s">
        <v>1186</v>
      </c>
      <c r="E1827">
        <v>1.046</v>
      </c>
      <c r="F1827">
        <v>0.96199999999999997</v>
      </c>
      <c r="G1827">
        <v>1.0229999999999999</v>
      </c>
      <c r="H1827">
        <v>1.016</v>
      </c>
      <c r="I1827">
        <v>1.073</v>
      </c>
      <c r="J1827">
        <v>1.075</v>
      </c>
    </row>
    <row r="1828" spans="1:10">
      <c r="A1828" t="str">
        <f t="shared" si="28"/>
        <v>44524MIL</v>
      </c>
      <c r="B1828" s="1">
        <v>44524</v>
      </c>
      <c r="C1828">
        <v>14</v>
      </c>
      <c r="D1828" s="2" t="s">
        <v>1186</v>
      </c>
      <c r="E1828">
        <v>1.0369999999999999</v>
      </c>
      <c r="F1828">
        <v>0.93</v>
      </c>
      <c r="G1828">
        <v>0.88500000000000001</v>
      </c>
      <c r="H1828">
        <v>1.002</v>
      </c>
      <c r="I1828">
        <v>1.073</v>
      </c>
      <c r="J1828">
        <v>1.075</v>
      </c>
    </row>
    <row r="1829" spans="1:10">
      <c r="A1829" t="str">
        <f t="shared" si="28"/>
        <v>44525MIL</v>
      </c>
      <c r="B1829" s="1">
        <v>44525</v>
      </c>
      <c r="C1829">
        <v>13</v>
      </c>
      <c r="D1829" s="2" t="s">
        <v>1186</v>
      </c>
      <c r="E1829">
        <v>1.0369999999999999</v>
      </c>
      <c r="F1829">
        <v>0.92700000000000005</v>
      </c>
      <c r="G1829">
        <v>0.88500000000000001</v>
      </c>
      <c r="H1829">
        <v>1</v>
      </c>
      <c r="I1829">
        <v>1.073</v>
      </c>
      <c r="J1829">
        <v>1.075</v>
      </c>
    </row>
    <row r="1830" spans="1:10">
      <c r="A1830" t="str">
        <f t="shared" si="28"/>
        <v>44526MIL</v>
      </c>
      <c r="B1830" s="1">
        <v>44526</v>
      </c>
      <c r="C1830">
        <v>8</v>
      </c>
      <c r="D1830" s="2" t="s">
        <v>1186</v>
      </c>
      <c r="E1830">
        <v>1.03</v>
      </c>
      <c r="F1830">
        <v>0.93899999999999995</v>
      </c>
      <c r="G1830">
        <v>0.90700000000000003</v>
      </c>
      <c r="H1830">
        <v>0.99099999999999999</v>
      </c>
      <c r="I1830">
        <v>1.073</v>
      </c>
      <c r="J1830">
        <v>1.075</v>
      </c>
    </row>
    <row r="1831" spans="1:10">
      <c r="A1831" t="str">
        <f t="shared" si="28"/>
        <v>44527MIL</v>
      </c>
      <c r="B1831" s="1">
        <v>44527</v>
      </c>
      <c r="C1831">
        <v>8</v>
      </c>
      <c r="D1831" s="2" t="s">
        <v>1186</v>
      </c>
      <c r="E1831">
        <v>1.03</v>
      </c>
      <c r="F1831">
        <v>0.93899999999999995</v>
      </c>
      <c r="G1831">
        <v>0.90700000000000003</v>
      </c>
      <c r="H1831">
        <v>0.99099999999999999</v>
      </c>
      <c r="I1831">
        <v>1.073</v>
      </c>
      <c r="J1831">
        <v>1.075</v>
      </c>
    </row>
    <row r="1832" spans="1:10">
      <c r="A1832" t="str">
        <f t="shared" si="28"/>
        <v>44528MIL</v>
      </c>
      <c r="B1832" s="1">
        <v>44528</v>
      </c>
      <c r="C1832">
        <v>11</v>
      </c>
      <c r="D1832" s="2" t="s">
        <v>1186</v>
      </c>
      <c r="E1832">
        <v>1.034</v>
      </c>
      <c r="F1832">
        <v>0.96399999999999997</v>
      </c>
      <c r="G1832">
        <v>1.1060000000000001</v>
      </c>
      <c r="H1832">
        <v>0.99099999999999999</v>
      </c>
      <c r="I1832">
        <v>1.0760000000000001</v>
      </c>
      <c r="J1832">
        <v>1.075</v>
      </c>
    </row>
    <row r="1833" spans="1:10">
      <c r="A1833" t="str">
        <f t="shared" si="28"/>
        <v>44529MIL</v>
      </c>
      <c r="B1833" s="1">
        <v>44529</v>
      </c>
      <c r="C1833">
        <v>11</v>
      </c>
      <c r="D1833" s="2" t="s">
        <v>1186</v>
      </c>
      <c r="E1833">
        <v>1.034</v>
      </c>
      <c r="F1833">
        <v>0.96399999999999997</v>
      </c>
      <c r="G1833">
        <v>1.1060000000000001</v>
      </c>
      <c r="H1833">
        <v>0.99099999999999999</v>
      </c>
      <c r="I1833">
        <v>1.0760000000000001</v>
      </c>
      <c r="J1833">
        <v>1.075</v>
      </c>
    </row>
    <row r="1834" spans="1:10">
      <c r="A1834" t="str">
        <f t="shared" si="28"/>
        <v>44530MIL</v>
      </c>
      <c r="B1834" s="1">
        <v>44530</v>
      </c>
      <c r="C1834">
        <v>11</v>
      </c>
      <c r="D1834" s="2" t="s">
        <v>1186</v>
      </c>
      <c r="E1834">
        <v>1.032</v>
      </c>
      <c r="F1834">
        <v>1</v>
      </c>
      <c r="G1834">
        <v>0.99</v>
      </c>
      <c r="H1834">
        <v>0.99099999999999999</v>
      </c>
      <c r="I1834">
        <v>1.0680000000000001</v>
      </c>
      <c r="J1834">
        <v>1.075</v>
      </c>
    </row>
    <row r="1835" spans="1:10">
      <c r="A1835" t="str">
        <f t="shared" si="28"/>
        <v>44531MIL</v>
      </c>
      <c r="B1835" s="1">
        <v>44531</v>
      </c>
      <c r="C1835">
        <v>11</v>
      </c>
      <c r="D1835" s="2" t="s">
        <v>1186</v>
      </c>
      <c r="E1835">
        <v>1.032</v>
      </c>
      <c r="F1835">
        <v>1</v>
      </c>
      <c r="G1835">
        <v>0.99</v>
      </c>
      <c r="H1835">
        <v>0.99099999999999999</v>
      </c>
      <c r="I1835">
        <v>1.0680000000000001</v>
      </c>
      <c r="J1835">
        <v>1.075</v>
      </c>
    </row>
    <row r="1836" spans="1:10">
      <c r="A1836" t="str">
        <f t="shared" si="28"/>
        <v>44532MIL</v>
      </c>
      <c r="B1836" s="1">
        <v>44532</v>
      </c>
      <c r="C1836">
        <v>10</v>
      </c>
      <c r="D1836" s="2" t="s">
        <v>1186</v>
      </c>
      <c r="E1836">
        <v>1.032</v>
      </c>
      <c r="F1836">
        <v>1</v>
      </c>
      <c r="G1836">
        <v>0.99</v>
      </c>
      <c r="H1836">
        <v>0.99099999999999999</v>
      </c>
      <c r="I1836">
        <v>1.0680000000000001</v>
      </c>
      <c r="J1836">
        <v>1.075</v>
      </c>
    </row>
    <row r="1837" spans="1:10">
      <c r="A1837" t="str">
        <f t="shared" si="28"/>
        <v>44533MIL</v>
      </c>
      <c r="B1837" s="1">
        <v>44533</v>
      </c>
      <c r="C1837">
        <v>11</v>
      </c>
      <c r="D1837" s="2" t="s">
        <v>1186</v>
      </c>
      <c r="E1837">
        <v>1.036</v>
      </c>
      <c r="F1837">
        <v>1.077</v>
      </c>
      <c r="G1837">
        <v>1.1299999999999999</v>
      </c>
      <c r="H1837">
        <v>1.0049999999999999</v>
      </c>
      <c r="I1837">
        <v>1.0680000000000001</v>
      </c>
      <c r="J1837">
        <v>1.075</v>
      </c>
    </row>
    <row r="1838" spans="1:10">
      <c r="A1838" t="str">
        <f t="shared" si="28"/>
        <v>44534MIL</v>
      </c>
      <c r="B1838" s="1">
        <v>44534</v>
      </c>
      <c r="C1838">
        <v>10</v>
      </c>
      <c r="D1838" s="2" t="s">
        <v>1186</v>
      </c>
      <c r="E1838">
        <v>1.036</v>
      </c>
      <c r="F1838">
        <v>1.0509999999999999</v>
      </c>
      <c r="G1838">
        <v>1.024</v>
      </c>
      <c r="H1838">
        <v>1.0049999999999999</v>
      </c>
      <c r="I1838">
        <v>1.0649999999999999</v>
      </c>
      <c r="J1838">
        <v>1.075</v>
      </c>
    </row>
    <row r="1839" spans="1:10">
      <c r="A1839" t="str">
        <f t="shared" si="28"/>
        <v>44535MIL</v>
      </c>
      <c r="B1839" s="1">
        <v>44535</v>
      </c>
      <c r="C1839">
        <v>10</v>
      </c>
      <c r="D1839" s="2" t="s">
        <v>1186</v>
      </c>
      <c r="E1839">
        <v>1.036</v>
      </c>
      <c r="F1839">
        <v>1.0509999999999999</v>
      </c>
      <c r="G1839">
        <v>1.024</v>
      </c>
      <c r="H1839">
        <v>1.0049999999999999</v>
      </c>
      <c r="I1839">
        <v>1.0649999999999999</v>
      </c>
      <c r="J1839">
        <v>1.075</v>
      </c>
    </row>
    <row r="1840" spans="1:10">
      <c r="A1840" t="str">
        <f t="shared" si="28"/>
        <v>44536MIL</v>
      </c>
      <c r="B1840" s="1">
        <v>44536</v>
      </c>
      <c r="C1840">
        <v>7</v>
      </c>
      <c r="D1840" s="2" t="s">
        <v>1186</v>
      </c>
      <c r="E1840">
        <v>1.034</v>
      </c>
      <c r="F1840">
        <v>1.054</v>
      </c>
      <c r="G1840">
        <v>1</v>
      </c>
      <c r="H1840">
        <v>1.004</v>
      </c>
      <c r="I1840">
        <v>1.0649999999999999</v>
      </c>
      <c r="J1840">
        <v>1.075</v>
      </c>
    </row>
    <row r="1841" spans="1:10">
      <c r="A1841" t="str">
        <f t="shared" si="28"/>
        <v>44537MIL</v>
      </c>
      <c r="B1841" s="1">
        <v>44537</v>
      </c>
      <c r="C1841">
        <v>7</v>
      </c>
      <c r="D1841" s="2" t="s">
        <v>1186</v>
      </c>
      <c r="E1841">
        <v>1.034</v>
      </c>
      <c r="F1841">
        <v>1.054</v>
      </c>
      <c r="G1841">
        <v>1</v>
      </c>
      <c r="H1841">
        <v>1.004</v>
      </c>
      <c r="I1841">
        <v>1.0649999999999999</v>
      </c>
      <c r="J1841">
        <v>1.075</v>
      </c>
    </row>
    <row r="1842" spans="1:10">
      <c r="A1842" t="str">
        <f t="shared" si="28"/>
        <v>44538MIL</v>
      </c>
      <c r="B1842" s="1">
        <v>44538</v>
      </c>
      <c r="C1842">
        <v>6</v>
      </c>
      <c r="D1842" s="2" t="s">
        <v>1186</v>
      </c>
      <c r="E1842">
        <v>1.0329999999999999</v>
      </c>
      <c r="F1842">
        <v>1.006</v>
      </c>
      <c r="G1842">
        <v>0.996</v>
      </c>
      <c r="H1842">
        <v>1.004</v>
      </c>
      <c r="I1842">
        <v>1.0649999999999999</v>
      </c>
      <c r="J1842">
        <v>1.075</v>
      </c>
    </row>
    <row r="1843" spans="1:10">
      <c r="A1843" t="str">
        <f t="shared" si="28"/>
        <v>44539MIL</v>
      </c>
      <c r="B1843" s="1">
        <v>44539</v>
      </c>
      <c r="C1843">
        <v>6</v>
      </c>
      <c r="D1843" s="2" t="s">
        <v>1186</v>
      </c>
      <c r="E1843">
        <v>1.0329999999999999</v>
      </c>
      <c r="F1843">
        <v>1.006</v>
      </c>
      <c r="G1843">
        <v>0.996</v>
      </c>
      <c r="H1843">
        <v>1.004</v>
      </c>
      <c r="I1843">
        <v>1.0649999999999999</v>
      </c>
      <c r="J1843">
        <v>1.075</v>
      </c>
    </row>
    <row r="1844" spans="1:10">
      <c r="A1844" t="str">
        <f t="shared" si="28"/>
        <v>44540MIL</v>
      </c>
      <c r="B1844" s="1">
        <v>44540</v>
      </c>
      <c r="C1844">
        <v>6</v>
      </c>
      <c r="D1844" s="2" t="s">
        <v>1186</v>
      </c>
      <c r="E1844">
        <v>1.036</v>
      </c>
      <c r="F1844">
        <v>1.0349999999999999</v>
      </c>
      <c r="G1844">
        <v>1.1100000000000001</v>
      </c>
      <c r="H1844">
        <v>1.004</v>
      </c>
      <c r="I1844">
        <v>1.0680000000000001</v>
      </c>
      <c r="J1844">
        <v>1.075</v>
      </c>
    </row>
    <row r="1845" spans="1:10">
      <c r="A1845" t="str">
        <f t="shared" si="28"/>
        <v>44541MIL</v>
      </c>
      <c r="B1845" s="1">
        <v>44541</v>
      </c>
      <c r="C1845">
        <v>6</v>
      </c>
      <c r="D1845" s="2" t="s">
        <v>1186</v>
      </c>
      <c r="E1845">
        <v>1.036</v>
      </c>
      <c r="F1845">
        <v>1.0349999999999999</v>
      </c>
      <c r="G1845">
        <v>1.1100000000000001</v>
      </c>
      <c r="H1845">
        <v>1.004</v>
      </c>
      <c r="I1845">
        <v>1.0680000000000001</v>
      </c>
      <c r="J1845">
        <v>1.075</v>
      </c>
    </row>
    <row r="1846" spans="1:10">
      <c r="A1846" t="str">
        <f t="shared" si="28"/>
        <v>44542MIL</v>
      </c>
      <c r="B1846" s="1">
        <v>44542</v>
      </c>
      <c r="C1846">
        <v>8</v>
      </c>
      <c r="D1846" s="2" t="s">
        <v>1186</v>
      </c>
      <c r="E1846">
        <v>1.0389999999999999</v>
      </c>
      <c r="F1846">
        <v>1.0760000000000001</v>
      </c>
      <c r="G1846">
        <v>1.125</v>
      </c>
      <c r="H1846">
        <v>1.004</v>
      </c>
      <c r="I1846">
        <v>1.0720000000000001</v>
      </c>
      <c r="J1846">
        <v>1.075</v>
      </c>
    </row>
    <row r="1847" spans="1:10">
      <c r="A1847" t="str">
        <f t="shared" si="28"/>
        <v>44543MIL</v>
      </c>
      <c r="B1847" s="1">
        <v>44543</v>
      </c>
      <c r="C1847">
        <v>7</v>
      </c>
      <c r="D1847" s="2" t="s">
        <v>1186</v>
      </c>
      <c r="E1847">
        <v>1.0389999999999999</v>
      </c>
      <c r="F1847">
        <v>1.0760000000000001</v>
      </c>
      <c r="G1847">
        <v>1.125</v>
      </c>
      <c r="H1847">
        <v>1.004</v>
      </c>
      <c r="I1847">
        <v>1.0720000000000001</v>
      </c>
      <c r="J1847">
        <v>1.075</v>
      </c>
    </row>
    <row r="1848" spans="1:10">
      <c r="A1848" t="str">
        <f t="shared" si="28"/>
        <v>44544MIL</v>
      </c>
      <c r="B1848" s="1">
        <v>44544</v>
      </c>
      <c r="C1848">
        <v>7</v>
      </c>
      <c r="D1848" s="2" t="s">
        <v>1186</v>
      </c>
      <c r="E1848">
        <v>1.0369999999999999</v>
      </c>
      <c r="F1848">
        <v>1.0760000000000001</v>
      </c>
      <c r="G1848">
        <v>0.98899999999999999</v>
      </c>
      <c r="H1848">
        <v>1.004</v>
      </c>
      <c r="I1848">
        <v>1.0669999999999999</v>
      </c>
      <c r="J1848">
        <v>1.075</v>
      </c>
    </row>
    <row r="1849" spans="1:10">
      <c r="A1849" t="str">
        <f t="shared" si="28"/>
        <v>44545MIL</v>
      </c>
      <c r="B1849" s="1">
        <v>44545</v>
      </c>
      <c r="C1849">
        <v>7</v>
      </c>
      <c r="D1849" s="2" t="s">
        <v>1186</v>
      </c>
      <c r="E1849">
        <v>1.042</v>
      </c>
      <c r="F1849">
        <v>1.0980000000000001</v>
      </c>
      <c r="G1849">
        <v>1.18</v>
      </c>
      <c r="H1849">
        <v>1.004</v>
      </c>
      <c r="I1849">
        <v>1.0740000000000001</v>
      </c>
      <c r="J1849">
        <v>1.075</v>
      </c>
    </row>
    <row r="1850" spans="1:10">
      <c r="A1850" t="str">
        <f t="shared" si="28"/>
        <v>44546MIL</v>
      </c>
      <c r="B1850" s="1">
        <v>44546</v>
      </c>
      <c r="C1850">
        <v>7</v>
      </c>
      <c r="D1850" s="2" t="s">
        <v>1186</v>
      </c>
      <c r="E1850">
        <v>1.042</v>
      </c>
      <c r="F1850">
        <v>1.0980000000000001</v>
      </c>
      <c r="G1850">
        <v>1.18</v>
      </c>
      <c r="H1850">
        <v>1.004</v>
      </c>
      <c r="I1850">
        <v>1.0740000000000001</v>
      </c>
      <c r="J1850">
        <v>1.075</v>
      </c>
    </row>
    <row r="1851" spans="1:10">
      <c r="A1851" t="str">
        <f t="shared" si="28"/>
        <v>44547MIL</v>
      </c>
      <c r="B1851" s="1">
        <v>44547</v>
      </c>
      <c r="C1851">
        <v>7</v>
      </c>
      <c r="D1851" s="2" t="s">
        <v>1186</v>
      </c>
      <c r="E1851">
        <v>1.042</v>
      </c>
      <c r="F1851">
        <v>1.0669999999999999</v>
      </c>
      <c r="G1851">
        <v>1.0289999999999999</v>
      </c>
      <c r="H1851">
        <v>1.0049999999999999</v>
      </c>
      <c r="I1851">
        <v>1.0740000000000001</v>
      </c>
      <c r="J1851">
        <v>1.075</v>
      </c>
    </row>
    <row r="1852" spans="1:10">
      <c r="A1852" t="str">
        <f t="shared" si="28"/>
        <v>44548MIL</v>
      </c>
      <c r="B1852" s="1">
        <v>44548</v>
      </c>
      <c r="C1852">
        <v>7</v>
      </c>
      <c r="D1852" s="2" t="s">
        <v>1186</v>
      </c>
      <c r="E1852">
        <v>1.042</v>
      </c>
      <c r="F1852">
        <v>1.0669999999999999</v>
      </c>
      <c r="G1852">
        <v>1.0289999999999999</v>
      </c>
      <c r="H1852">
        <v>1.0049999999999999</v>
      </c>
      <c r="I1852">
        <v>1.0740000000000001</v>
      </c>
      <c r="J1852">
        <v>1.075</v>
      </c>
    </row>
    <row r="1853" spans="1:10">
      <c r="A1853" t="str">
        <f t="shared" si="28"/>
        <v>44549MIL</v>
      </c>
      <c r="B1853" s="1">
        <v>44549</v>
      </c>
      <c r="C1853">
        <v>7</v>
      </c>
      <c r="D1853" s="2" t="s">
        <v>1186</v>
      </c>
      <c r="E1853">
        <v>1.042</v>
      </c>
      <c r="F1853">
        <v>1.087</v>
      </c>
      <c r="G1853">
        <v>1.0549999999999999</v>
      </c>
      <c r="H1853">
        <v>1.0049999999999999</v>
      </c>
      <c r="I1853">
        <v>1.073</v>
      </c>
      <c r="J1853">
        <v>1.075</v>
      </c>
    </row>
    <row r="1854" spans="1:10">
      <c r="A1854" t="str">
        <f t="shared" si="28"/>
        <v>44550MIL</v>
      </c>
      <c r="B1854" s="1">
        <v>44550</v>
      </c>
      <c r="C1854">
        <v>11</v>
      </c>
      <c r="D1854" s="2" t="s">
        <v>1186</v>
      </c>
      <c r="E1854">
        <v>1.046</v>
      </c>
      <c r="F1854">
        <v>1.089</v>
      </c>
      <c r="G1854">
        <v>1.1850000000000001</v>
      </c>
      <c r="H1854">
        <v>1.0169999999999999</v>
      </c>
      <c r="I1854">
        <v>1.073</v>
      </c>
      <c r="J1854">
        <v>1.075</v>
      </c>
    </row>
    <row r="1855" spans="1:10">
      <c r="A1855" t="str">
        <f t="shared" si="28"/>
        <v>44551MIL</v>
      </c>
      <c r="B1855" s="1">
        <v>44551</v>
      </c>
      <c r="C1855">
        <v>11</v>
      </c>
      <c r="D1855" s="2" t="s">
        <v>1186</v>
      </c>
      <c r="E1855">
        <v>1.046</v>
      </c>
      <c r="F1855">
        <v>1.089</v>
      </c>
      <c r="G1855">
        <v>1.1850000000000001</v>
      </c>
      <c r="H1855">
        <v>1.0169999999999999</v>
      </c>
      <c r="I1855">
        <v>1.073</v>
      </c>
      <c r="J1855">
        <v>1.075</v>
      </c>
    </row>
    <row r="1856" spans="1:10">
      <c r="A1856" t="str">
        <f t="shared" si="28"/>
        <v>44552MIL</v>
      </c>
      <c r="B1856" s="1">
        <v>44552</v>
      </c>
      <c r="C1856">
        <v>10</v>
      </c>
      <c r="D1856" s="2" t="s">
        <v>1186</v>
      </c>
      <c r="E1856">
        <v>1.046</v>
      </c>
      <c r="F1856">
        <v>1.089</v>
      </c>
      <c r="G1856">
        <v>1.1850000000000001</v>
      </c>
      <c r="H1856">
        <v>1.0169999999999999</v>
      </c>
      <c r="I1856">
        <v>1.073</v>
      </c>
      <c r="J1856">
        <v>1.075</v>
      </c>
    </row>
    <row r="1857" spans="1:10">
      <c r="A1857" t="str">
        <f t="shared" si="28"/>
        <v>44553MIL</v>
      </c>
      <c r="B1857" s="1">
        <v>44553</v>
      </c>
      <c r="C1857">
        <v>9</v>
      </c>
      <c r="D1857" s="2" t="s">
        <v>1186</v>
      </c>
      <c r="E1857">
        <v>1.046</v>
      </c>
      <c r="F1857">
        <v>1.089</v>
      </c>
      <c r="G1857">
        <v>1.1850000000000001</v>
      </c>
      <c r="H1857">
        <v>1.0169999999999999</v>
      </c>
      <c r="I1857">
        <v>1.073</v>
      </c>
      <c r="J1857">
        <v>1.075</v>
      </c>
    </row>
    <row r="1858" spans="1:10">
      <c r="A1858" t="str">
        <f t="shared" si="28"/>
        <v>44554MIL</v>
      </c>
      <c r="B1858" s="1">
        <v>44554</v>
      </c>
      <c r="C1858">
        <v>9</v>
      </c>
      <c r="D1858" s="2" t="s">
        <v>1186</v>
      </c>
      <c r="E1858">
        <v>1.046</v>
      </c>
      <c r="F1858">
        <v>1.083</v>
      </c>
      <c r="G1858">
        <v>1.016</v>
      </c>
      <c r="H1858">
        <v>1.0169999999999999</v>
      </c>
      <c r="I1858">
        <v>1.073</v>
      </c>
      <c r="J1858">
        <v>1.075</v>
      </c>
    </row>
    <row r="1859" spans="1:10">
      <c r="A1859" t="str">
        <f t="shared" ref="A1859:A1922" si="29">_xlfn.CONCAT(B1859,D1859)</f>
        <v>44555MIL</v>
      </c>
      <c r="B1859" s="1">
        <v>44555</v>
      </c>
      <c r="C1859">
        <v>7</v>
      </c>
      <c r="D1859" s="2" t="s">
        <v>1186</v>
      </c>
      <c r="E1859">
        <v>1.0429999999999999</v>
      </c>
      <c r="F1859">
        <v>1.0580000000000001</v>
      </c>
      <c r="G1859">
        <v>0.97199999999999998</v>
      </c>
      <c r="H1859">
        <v>1.0169999999999999</v>
      </c>
      <c r="I1859">
        <v>1.0669999999999999</v>
      </c>
      <c r="J1859">
        <v>1.075</v>
      </c>
    </row>
    <row r="1860" spans="1:10">
      <c r="A1860" t="str">
        <f t="shared" si="29"/>
        <v>44556MIL</v>
      </c>
      <c r="B1860" s="1">
        <v>44556</v>
      </c>
      <c r="C1860">
        <v>7</v>
      </c>
      <c r="D1860" s="2" t="s">
        <v>1186</v>
      </c>
      <c r="E1860">
        <v>1.0429999999999999</v>
      </c>
      <c r="F1860">
        <v>1.0580000000000001</v>
      </c>
      <c r="G1860">
        <v>0.97199999999999998</v>
      </c>
      <c r="H1860">
        <v>1.0169999999999999</v>
      </c>
      <c r="I1860">
        <v>1.0669999999999999</v>
      </c>
      <c r="J1860">
        <v>1.075</v>
      </c>
    </row>
    <row r="1861" spans="1:10">
      <c r="A1861" t="str">
        <f t="shared" si="29"/>
        <v>44557MIL</v>
      </c>
      <c r="B1861" s="1">
        <v>44557</v>
      </c>
      <c r="C1861">
        <v>8</v>
      </c>
      <c r="D1861" s="2" t="s">
        <v>1186</v>
      </c>
      <c r="E1861">
        <v>1.0449999999999999</v>
      </c>
      <c r="F1861">
        <v>1.03</v>
      </c>
      <c r="G1861">
        <v>1.101</v>
      </c>
      <c r="H1861">
        <v>1.022</v>
      </c>
      <c r="I1861">
        <v>1.0669999999999999</v>
      </c>
      <c r="J1861">
        <v>1.075</v>
      </c>
    </row>
    <row r="1862" spans="1:10">
      <c r="A1862" t="str">
        <f t="shared" si="29"/>
        <v>44558MIL</v>
      </c>
      <c r="B1862" s="1">
        <v>44558</v>
      </c>
      <c r="C1862">
        <v>8</v>
      </c>
      <c r="D1862" s="2" t="s">
        <v>1186</v>
      </c>
      <c r="E1862">
        <v>1.0449999999999999</v>
      </c>
      <c r="F1862">
        <v>1.03</v>
      </c>
      <c r="G1862">
        <v>1.101</v>
      </c>
      <c r="H1862">
        <v>1.022</v>
      </c>
      <c r="I1862">
        <v>1.0669999999999999</v>
      </c>
      <c r="J1862">
        <v>1.075</v>
      </c>
    </row>
    <row r="1863" spans="1:10">
      <c r="A1863" t="str">
        <f t="shared" si="29"/>
        <v>44559MIL</v>
      </c>
      <c r="B1863" s="1">
        <v>44559</v>
      </c>
      <c r="C1863">
        <v>8</v>
      </c>
      <c r="D1863" s="2" t="s">
        <v>1186</v>
      </c>
      <c r="E1863">
        <v>1.0449999999999999</v>
      </c>
      <c r="F1863">
        <v>1.03</v>
      </c>
      <c r="G1863">
        <v>1.101</v>
      </c>
      <c r="H1863">
        <v>1.022</v>
      </c>
      <c r="I1863">
        <v>1.0669999999999999</v>
      </c>
      <c r="J1863">
        <v>1.075</v>
      </c>
    </row>
    <row r="1864" spans="1:10">
      <c r="A1864" t="str">
        <f t="shared" si="29"/>
        <v>44560MIL</v>
      </c>
      <c r="B1864" s="1">
        <v>44560</v>
      </c>
      <c r="C1864">
        <v>8</v>
      </c>
      <c r="D1864" s="2" t="s">
        <v>1186</v>
      </c>
      <c r="E1864">
        <v>1.046</v>
      </c>
      <c r="F1864">
        <v>1.054</v>
      </c>
      <c r="G1864">
        <v>1.085</v>
      </c>
      <c r="H1864">
        <v>1.022</v>
      </c>
      <c r="I1864">
        <v>1.0680000000000001</v>
      </c>
      <c r="J1864">
        <v>1.075</v>
      </c>
    </row>
    <row r="1865" spans="1:10">
      <c r="A1865" t="str">
        <f t="shared" si="29"/>
        <v>44561MIL</v>
      </c>
      <c r="B1865" s="1">
        <v>44561</v>
      </c>
      <c r="C1865">
        <v>8</v>
      </c>
      <c r="D1865" s="2" t="s">
        <v>1186</v>
      </c>
      <c r="E1865">
        <v>1.046</v>
      </c>
      <c r="F1865">
        <v>1.054</v>
      </c>
      <c r="G1865">
        <v>1.085</v>
      </c>
      <c r="H1865">
        <v>1.022</v>
      </c>
      <c r="I1865">
        <v>1.0680000000000001</v>
      </c>
      <c r="J1865">
        <v>1.075</v>
      </c>
    </row>
    <row r="1866" spans="1:10">
      <c r="A1866" t="str">
        <f t="shared" si="29"/>
        <v>44562MIL</v>
      </c>
      <c r="B1866" s="1">
        <v>44562</v>
      </c>
      <c r="C1866">
        <v>8</v>
      </c>
      <c r="D1866" s="2" t="s">
        <v>1186</v>
      </c>
      <c r="E1866">
        <v>1.048</v>
      </c>
      <c r="F1866">
        <v>1.1020000000000001</v>
      </c>
      <c r="G1866">
        <v>1.119</v>
      </c>
      <c r="H1866">
        <v>1.022</v>
      </c>
      <c r="I1866">
        <v>1.071</v>
      </c>
      <c r="J1866">
        <v>1.075</v>
      </c>
    </row>
    <row r="1867" spans="1:10">
      <c r="A1867" t="str">
        <f t="shared" si="29"/>
        <v>44563MIL</v>
      </c>
      <c r="B1867" s="1">
        <v>44563</v>
      </c>
      <c r="C1867">
        <v>8</v>
      </c>
      <c r="D1867" s="2" t="s">
        <v>1186</v>
      </c>
      <c r="E1867">
        <v>1.048</v>
      </c>
      <c r="F1867">
        <v>1.1020000000000001</v>
      </c>
      <c r="G1867">
        <v>1.119</v>
      </c>
      <c r="H1867">
        <v>1.022</v>
      </c>
      <c r="I1867">
        <v>1.071</v>
      </c>
      <c r="J1867">
        <v>1.075</v>
      </c>
    </row>
    <row r="1868" spans="1:10">
      <c r="A1868" t="str">
        <f t="shared" si="29"/>
        <v>44564MIL</v>
      </c>
      <c r="B1868" s="1">
        <v>44564</v>
      </c>
      <c r="C1868">
        <v>8</v>
      </c>
      <c r="D1868" s="2" t="s">
        <v>1186</v>
      </c>
      <c r="E1868">
        <v>1.048</v>
      </c>
      <c r="F1868">
        <v>1.075</v>
      </c>
      <c r="G1868">
        <v>1.024</v>
      </c>
      <c r="H1868">
        <v>1.022</v>
      </c>
      <c r="I1868">
        <v>1.071</v>
      </c>
      <c r="J1868">
        <v>1.075</v>
      </c>
    </row>
    <row r="1869" spans="1:10">
      <c r="A1869" t="str">
        <f t="shared" si="29"/>
        <v>44565MIL</v>
      </c>
      <c r="B1869" s="1">
        <v>44565</v>
      </c>
      <c r="C1869">
        <v>9</v>
      </c>
      <c r="D1869" s="2" t="s">
        <v>1186</v>
      </c>
      <c r="E1869">
        <v>1.048</v>
      </c>
      <c r="F1869">
        <v>1.075</v>
      </c>
      <c r="G1869">
        <v>1.024</v>
      </c>
      <c r="H1869">
        <v>1.022</v>
      </c>
      <c r="I1869">
        <v>1.071</v>
      </c>
      <c r="J1869">
        <v>1.075</v>
      </c>
    </row>
    <row r="1870" spans="1:10">
      <c r="A1870" t="str">
        <f t="shared" si="29"/>
        <v>44566MIL</v>
      </c>
      <c r="B1870" s="1">
        <v>44566</v>
      </c>
      <c r="C1870">
        <v>9</v>
      </c>
      <c r="D1870" s="2" t="s">
        <v>1186</v>
      </c>
      <c r="E1870">
        <v>1.05</v>
      </c>
      <c r="F1870">
        <v>1.0920000000000001</v>
      </c>
      <c r="G1870">
        <v>1.1379999999999999</v>
      </c>
      <c r="H1870">
        <v>1.028</v>
      </c>
      <c r="I1870">
        <v>1.071</v>
      </c>
      <c r="J1870">
        <v>1.075</v>
      </c>
    </row>
    <row r="1871" spans="1:10">
      <c r="A1871" t="str">
        <f t="shared" si="29"/>
        <v>44567MIL</v>
      </c>
      <c r="B1871" s="1">
        <v>44567</v>
      </c>
      <c r="C1871">
        <v>9</v>
      </c>
      <c r="D1871" s="2" t="s">
        <v>1186</v>
      </c>
      <c r="E1871">
        <v>1.05</v>
      </c>
      <c r="F1871">
        <v>1.0920000000000001</v>
      </c>
      <c r="G1871">
        <v>1.1379999999999999</v>
      </c>
      <c r="H1871">
        <v>1.028</v>
      </c>
      <c r="I1871">
        <v>1.071</v>
      </c>
      <c r="J1871">
        <v>1.075</v>
      </c>
    </row>
    <row r="1872" spans="1:10">
      <c r="A1872" t="str">
        <f t="shared" si="29"/>
        <v>44568MIL</v>
      </c>
      <c r="B1872" s="1">
        <v>44568</v>
      </c>
      <c r="C1872">
        <v>11</v>
      </c>
      <c r="D1872" s="2" t="s">
        <v>1186</v>
      </c>
      <c r="E1872">
        <v>1.0509999999999999</v>
      </c>
      <c r="F1872">
        <v>1.0860000000000001</v>
      </c>
      <c r="G1872">
        <v>1.103</v>
      </c>
      <c r="H1872">
        <v>1.032</v>
      </c>
      <c r="I1872">
        <v>1.071</v>
      </c>
      <c r="J1872">
        <v>1.075</v>
      </c>
    </row>
    <row r="1873" spans="1:10">
      <c r="A1873" t="str">
        <f t="shared" si="29"/>
        <v>44569MIL</v>
      </c>
      <c r="B1873" s="1">
        <v>44569</v>
      </c>
      <c r="C1873">
        <v>12</v>
      </c>
      <c r="D1873" s="2" t="s">
        <v>1186</v>
      </c>
      <c r="E1873">
        <v>1.0509999999999999</v>
      </c>
      <c r="F1873">
        <v>1.0860000000000001</v>
      </c>
      <c r="G1873">
        <v>1.103</v>
      </c>
      <c r="H1873">
        <v>1.032</v>
      </c>
      <c r="I1873">
        <v>1.071</v>
      </c>
      <c r="J1873">
        <v>1.075</v>
      </c>
    </row>
    <row r="1874" spans="1:10">
      <c r="A1874" t="str">
        <f t="shared" si="29"/>
        <v>44570MIL</v>
      </c>
      <c r="B1874" s="1">
        <v>44570</v>
      </c>
      <c r="C1874">
        <v>12</v>
      </c>
      <c r="D1874" s="2" t="s">
        <v>1186</v>
      </c>
      <c r="E1874">
        <v>1.052</v>
      </c>
      <c r="F1874">
        <v>1.1060000000000001</v>
      </c>
      <c r="G1874">
        <v>1.077</v>
      </c>
      <c r="H1874">
        <v>1.032</v>
      </c>
      <c r="I1874">
        <v>1.071</v>
      </c>
      <c r="J1874">
        <v>1.075</v>
      </c>
    </row>
    <row r="1875" spans="1:10">
      <c r="A1875" t="str">
        <f t="shared" si="29"/>
        <v>44571MIL</v>
      </c>
      <c r="B1875" s="1">
        <v>44571</v>
      </c>
      <c r="C1875">
        <v>12</v>
      </c>
      <c r="D1875" s="2" t="s">
        <v>1186</v>
      </c>
      <c r="E1875">
        <v>1.0529999999999999</v>
      </c>
      <c r="F1875">
        <v>1.091</v>
      </c>
      <c r="G1875">
        <v>1.0940000000000001</v>
      </c>
      <c r="H1875">
        <v>1.032</v>
      </c>
      <c r="I1875">
        <v>1.0720000000000001</v>
      </c>
      <c r="J1875">
        <v>1.075</v>
      </c>
    </row>
    <row r="1876" spans="1:10">
      <c r="A1876" t="str">
        <f t="shared" si="29"/>
        <v>44572MIL</v>
      </c>
      <c r="B1876" s="1">
        <v>44572</v>
      </c>
      <c r="C1876">
        <v>12</v>
      </c>
      <c r="D1876" s="2" t="s">
        <v>1186</v>
      </c>
      <c r="E1876">
        <v>1.0529999999999999</v>
      </c>
      <c r="F1876">
        <v>1.091</v>
      </c>
      <c r="G1876">
        <v>1.0940000000000001</v>
      </c>
      <c r="H1876">
        <v>1.032</v>
      </c>
      <c r="I1876">
        <v>1.0720000000000001</v>
      </c>
      <c r="J1876">
        <v>1.075</v>
      </c>
    </row>
    <row r="1877" spans="1:10">
      <c r="A1877" t="str">
        <f t="shared" si="29"/>
        <v>44573MIL</v>
      </c>
      <c r="B1877" s="1">
        <v>44573</v>
      </c>
      <c r="C1877">
        <v>11</v>
      </c>
      <c r="D1877" s="2" t="s">
        <v>1186</v>
      </c>
      <c r="E1877">
        <v>1.0509999999999999</v>
      </c>
      <c r="F1877">
        <v>1.0509999999999999</v>
      </c>
      <c r="G1877">
        <v>0.98499999999999999</v>
      </c>
      <c r="H1877">
        <v>1.032</v>
      </c>
      <c r="I1877">
        <v>1.0680000000000001</v>
      </c>
      <c r="J1877">
        <v>1.075</v>
      </c>
    </row>
    <row r="1878" spans="1:10">
      <c r="A1878" t="str">
        <f t="shared" si="29"/>
        <v>44574MIL</v>
      </c>
      <c r="B1878" s="1">
        <v>44574</v>
      </c>
      <c r="C1878">
        <v>11</v>
      </c>
      <c r="D1878" s="2" t="s">
        <v>1186</v>
      </c>
      <c r="E1878">
        <v>1.0509999999999999</v>
      </c>
      <c r="F1878">
        <v>1.0509999999999999</v>
      </c>
      <c r="G1878">
        <v>0.98499999999999999</v>
      </c>
      <c r="H1878">
        <v>1.032</v>
      </c>
      <c r="I1878">
        <v>1.0680000000000001</v>
      </c>
      <c r="J1878">
        <v>1.075</v>
      </c>
    </row>
    <row r="1879" spans="1:10">
      <c r="A1879" t="str">
        <f t="shared" si="29"/>
        <v>44575MIL</v>
      </c>
      <c r="B1879" s="1">
        <v>44575</v>
      </c>
      <c r="C1879">
        <v>11</v>
      </c>
      <c r="D1879" s="2" t="s">
        <v>1186</v>
      </c>
      <c r="E1879">
        <v>1.0509999999999999</v>
      </c>
      <c r="F1879">
        <v>1.0509999999999999</v>
      </c>
      <c r="G1879">
        <v>0.98499999999999999</v>
      </c>
      <c r="H1879">
        <v>1.032</v>
      </c>
      <c r="I1879">
        <v>1.0680000000000001</v>
      </c>
      <c r="J1879">
        <v>1.075</v>
      </c>
    </row>
    <row r="1880" spans="1:10">
      <c r="A1880" t="str">
        <f t="shared" si="29"/>
        <v>44576MIL</v>
      </c>
      <c r="B1880" s="1">
        <v>44576</v>
      </c>
      <c r="C1880">
        <v>9</v>
      </c>
      <c r="D1880" s="2" t="s">
        <v>1186</v>
      </c>
      <c r="E1880">
        <v>1.048</v>
      </c>
      <c r="F1880">
        <v>0.998</v>
      </c>
      <c r="G1880">
        <v>0.91700000000000004</v>
      </c>
      <c r="H1880">
        <v>1.026</v>
      </c>
      <c r="I1880">
        <v>1.0680000000000001</v>
      </c>
      <c r="J1880">
        <v>1.075</v>
      </c>
    </row>
    <row r="1881" spans="1:10">
      <c r="A1881" t="str">
        <f t="shared" si="29"/>
        <v>44577MIL</v>
      </c>
      <c r="B1881" s="1">
        <v>44577</v>
      </c>
      <c r="C1881">
        <v>8</v>
      </c>
      <c r="D1881" s="2" t="s">
        <v>1186</v>
      </c>
      <c r="E1881">
        <v>1.048</v>
      </c>
      <c r="F1881">
        <v>0.998</v>
      </c>
      <c r="G1881">
        <v>0.91700000000000004</v>
      </c>
      <c r="H1881">
        <v>1.026</v>
      </c>
      <c r="I1881">
        <v>1.0680000000000001</v>
      </c>
      <c r="J1881">
        <v>1.075</v>
      </c>
    </row>
    <row r="1882" spans="1:10">
      <c r="A1882" t="str">
        <f t="shared" si="29"/>
        <v>44578MIL</v>
      </c>
      <c r="B1882" s="1">
        <v>44578</v>
      </c>
      <c r="C1882">
        <v>8</v>
      </c>
      <c r="D1882" s="2" t="s">
        <v>1186</v>
      </c>
      <c r="E1882">
        <v>1.048</v>
      </c>
      <c r="F1882">
        <v>0.98</v>
      </c>
      <c r="G1882">
        <v>1.0449999999999999</v>
      </c>
      <c r="H1882">
        <v>1.0269999999999999</v>
      </c>
      <c r="I1882">
        <v>1.0680000000000001</v>
      </c>
      <c r="J1882">
        <v>1.075</v>
      </c>
    </row>
    <row r="1883" spans="1:10">
      <c r="A1883" t="str">
        <f t="shared" si="29"/>
        <v>44579MIL</v>
      </c>
      <c r="B1883" s="1">
        <v>44579</v>
      </c>
      <c r="C1883">
        <v>8</v>
      </c>
      <c r="D1883" s="2" t="s">
        <v>1186</v>
      </c>
      <c r="E1883">
        <v>1.048</v>
      </c>
      <c r="F1883">
        <v>0.98</v>
      </c>
      <c r="G1883">
        <v>1.0449999999999999</v>
      </c>
      <c r="H1883">
        <v>1.0269999999999999</v>
      </c>
      <c r="I1883">
        <v>1.0680000000000001</v>
      </c>
      <c r="J1883">
        <v>1.075</v>
      </c>
    </row>
    <row r="1884" spans="1:10">
      <c r="A1884" t="str">
        <f t="shared" si="29"/>
        <v>44580MIL</v>
      </c>
      <c r="B1884" s="1">
        <v>44580</v>
      </c>
      <c r="C1884">
        <v>10</v>
      </c>
      <c r="D1884" s="2" t="s">
        <v>1186</v>
      </c>
      <c r="E1884">
        <v>1.0509999999999999</v>
      </c>
      <c r="F1884">
        <v>1.0409999999999999</v>
      </c>
      <c r="G1884">
        <v>1.1659999999999999</v>
      </c>
      <c r="H1884">
        <v>1.0269999999999999</v>
      </c>
      <c r="I1884">
        <v>1.0720000000000001</v>
      </c>
      <c r="J1884">
        <v>1.075</v>
      </c>
    </row>
    <row r="1885" spans="1:10">
      <c r="A1885" t="str">
        <f t="shared" si="29"/>
        <v>44581MIL</v>
      </c>
      <c r="B1885" s="1">
        <v>44581</v>
      </c>
      <c r="C1885">
        <v>10</v>
      </c>
      <c r="D1885" s="2" t="s">
        <v>1186</v>
      </c>
      <c r="E1885">
        <v>1.0509999999999999</v>
      </c>
      <c r="F1885">
        <v>1.0409999999999999</v>
      </c>
      <c r="G1885">
        <v>1.1659999999999999</v>
      </c>
      <c r="H1885">
        <v>1.0269999999999999</v>
      </c>
      <c r="I1885">
        <v>1.0720000000000001</v>
      </c>
      <c r="J1885">
        <v>1.075</v>
      </c>
    </row>
    <row r="1886" spans="1:10">
      <c r="A1886" t="str">
        <f t="shared" si="29"/>
        <v>44582MIL</v>
      </c>
      <c r="B1886" s="1">
        <v>44582</v>
      </c>
      <c r="C1886">
        <v>9</v>
      </c>
      <c r="D1886" s="2" t="s">
        <v>1186</v>
      </c>
      <c r="E1886">
        <v>1.05</v>
      </c>
      <c r="F1886">
        <v>1.08</v>
      </c>
      <c r="G1886">
        <v>1.03</v>
      </c>
      <c r="H1886">
        <v>1.0269999999999999</v>
      </c>
      <c r="I1886">
        <v>1.0720000000000001</v>
      </c>
      <c r="J1886">
        <v>1.075</v>
      </c>
    </row>
    <row r="1887" spans="1:10">
      <c r="A1887" t="str">
        <f t="shared" si="29"/>
        <v>44583MIL</v>
      </c>
      <c r="B1887" s="1">
        <v>44583</v>
      </c>
      <c r="C1887">
        <v>9</v>
      </c>
      <c r="D1887" s="2" t="s">
        <v>1186</v>
      </c>
      <c r="E1887">
        <v>1.05</v>
      </c>
      <c r="F1887">
        <v>1.08</v>
      </c>
      <c r="G1887">
        <v>1.03</v>
      </c>
      <c r="H1887">
        <v>1.0269999999999999</v>
      </c>
      <c r="I1887">
        <v>1.0720000000000001</v>
      </c>
      <c r="J1887">
        <v>1.075</v>
      </c>
    </row>
    <row r="1888" spans="1:10">
      <c r="A1888" t="str">
        <f t="shared" si="29"/>
        <v>44584MIL</v>
      </c>
      <c r="B1888" s="1">
        <v>44584</v>
      </c>
      <c r="C1888">
        <v>6</v>
      </c>
      <c r="D1888" s="2" t="s">
        <v>1186</v>
      </c>
      <c r="E1888">
        <v>1.0469999999999999</v>
      </c>
      <c r="F1888">
        <v>1.036</v>
      </c>
      <c r="G1888">
        <v>0.90600000000000003</v>
      </c>
      <c r="H1888">
        <v>1.022</v>
      </c>
      <c r="I1888">
        <v>1.0720000000000001</v>
      </c>
      <c r="J1888">
        <v>1.075</v>
      </c>
    </row>
    <row r="1889" spans="1:10">
      <c r="A1889" t="str">
        <f t="shared" si="29"/>
        <v>44585MIL</v>
      </c>
      <c r="B1889" s="1">
        <v>44585</v>
      </c>
      <c r="C1889">
        <v>9</v>
      </c>
      <c r="D1889" s="2" t="s">
        <v>1186</v>
      </c>
      <c r="E1889">
        <v>1.0509999999999999</v>
      </c>
      <c r="F1889">
        <v>1.0569999999999999</v>
      </c>
      <c r="G1889">
        <v>1.23</v>
      </c>
      <c r="H1889">
        <v>1.03</v>
      </c>
      <c r="I1889">
        <v>1.0720000000000001</v>
      </c>
      <c r="J1889">
        <v>1.075</v>
      </c>
    </row>
    <row r="1890" spans="1:10">
      <c r="A1890" t="str">
        <f t="shared" si="29"/>
        <v>44586MIL</v>
      </c>
      <c r="B1890" s="1">
        <v>44586</v>
      </c>
      <c r="C1890">
        <v>9</v>
      </c>
      <c r="D1890" s="2" t="s">
        <v>1186</v>
      </c>
      <c r="E1890">
        <v>1.0509999999999999</v>
      </c>
      <c r="F1890">
        <v>1.0569999999999999</v>
      </c>
      <c r="G1890">
        <v>1.23</v>
      </c>
      <c r="H1890">
        <v>1.03</v>
      </c>
      <c r="I1890">
        <v>1.0720000000000001</v>
      </c>
      <c r="J1890">
        <v>1.075</v>
      </c>
    </row>
    <row r="1891" spans="1:10">
      <c r="A1891" t="str">
        <f t="shared" si="29"/>
        <v>44587MIL</v>
      </c>
      <c r="B1891" s="1">
        <v>44587</v>
      </c>
      <c r="C1891">
        <v>9</v>
      </c>
      <c r="D1891" s="2" t="s">
        <v>1186</v>
      </c>
      <c r="E1891">
        <v>1.0509999999999999</v>
      </c>
      <c r="F1891">
        <v>1.0569999999999999</v>
      </c>
      <c r="G1891">
        <v>1.23</v>
      </c>
      <c r="H1891">
        <v>1.03</v>
      </c>
      <c r="I1891">
        <v>1.0720000000000001</v>
      </c>
      <c r="J1891">
        <v>1.075</v>
      </c>
    </row>
    <row r="1892" spans="1:10">
      <c r="A1892" t="str">
        <f t="shared" si="29"/>
        <v>44588MIL</v>
      </c>
      <c r="B1892" s="1">
        <v>44588</v>
      </c>
      <c r="C1892">
        <v>9</v>
      </c>
      <c r="D1892" s="2" t="s">
        <v>1186</v>
      </c>
      <c r="E1892">
        <v>1.0509999999999999</v>
      </c>
      <c r="F1892">
        <v>1.0569999999999999</v>
      </c>
      <c r="G1892">
        <v>1.23</v>
      </c>
      <c r="H1892">
        <v>1.03</v>
      </c>
      <c r="I1892">
        <v>1.0720000000000001</v>
      </c>
      <c r="J1892">
        <v>1.075</v>
      </c>
    </row>
    <row r="1893" spans="1:10">
      <c r="A1893" t="str">
        <f t="shared" si="29"/>
        <v>44589MIL</v>
      </c>
      <c r="B1893" s="1">
        <v>44589</v>
      </c>
      <c r="C1893">
        <v>9</v>
      </c>
      <c r="D1893" s="2" t="s">
        <v>1186</v>
      </c>
      <c r="E1893">
        <v>1.0529999999999999</v>
      </c>
      <c r="F1893">
        <v>1.109</v>
      </c>
      <c r="G1893">
        <v>1.1879999999999999</v>
      </c>
      <c r="H1893">
        <v>1.03</v>
      </c>
      <c r="I1893">
        <v>1.077</v>
      </c>
      <c r="J1893">
        <v>1.075</v>
      </c>
    </row>
    <row r="1894" spans="1:10">
      <c r="A1894" t="str">
        <f t="shared" si="29"/>
        <v>44590MIL</v>
      </c>
      <c r="B1894" s="1">
        <v>44590</v>
      </c>
      <c r="C1894">
        <v>9</v>
      </c>
      <c r="D1894" s="2" t="s">
        <v>1186</v>
      </c>
      <c r="E1894">
        <v>1.0529999999999999</v>
      </c>
      <c r="F1894">
        <v>1.109</v>
      </c>
      <c r="G1894">
        <v>1.1879999999999999</v>
      </c>
      <c r="H1894">
        <v>1.03</v>
      </c>
      <c r="I1894">
        <v>1.077</v>
      </c>
      <c r="J1894">
        <v>1.075</v>
      </c>
    </row>
    <row r="1895" spans="1:10">
      <c r="A1895" t="str">
        <f t="shared" si="29"/>
        <v>44591MIL</v>
      </c>
      <c r="B1895" s="1">
        <v>44591</v>
      </c>
      <c r="C1895">
        <v>9</v>
      </c>
      <c r="D1895" s="2" t="s">
        <v>1186</v>
      </c>
      <c r="E1895">
        <v>1.0529999999999999</v>
      </c>
      <c r="F1895">
        <v>1.155</v>
      </c>
      <c r="G1895">
        <v>1.048</v>
      </c>
      <c r="H1895">
        <v>1.0309999999999999</v>
      </c>
      <c r="I1895">
        <v>1.077</v>
      </c>
      <c r="J1895">
        <v>1.075</v>
      </c>
    </row>
    <row r="1896" spans="1:10">
      <c r="A1896" t="str">
        <f t="shared" si="29"/>
        <v>44592MIL</v>
      </c>
      <c r="B1896" s="1">
        <v>44592</v>
      </c>
      <c r="C1896">
        <v>9</v>
      </c>
      <c r="D1896" s="2" t="s">
        <v>1186</v>
      </c>
      <c r="E1896">
        <v>1.0529999999999999</v>
      </c>
      <c r="F1896">
        <v>1.155</v>
      </c>
      <c r="G1896">
        <v>1.048</v>
      </c>
      <c r="H1896">
        <v>1.0309999999999999</v>
      </c>
      <c r="I1896">
        <v>1.077</v>
      </c>
      <c r="J1896">
        <v>1.075</v>
      </c>
    </row>
    <row r="1897" spans="1:10">
      <c r="A1897" t="str">
        <f t="shared" si="29"/>
        <v>44593MIL</v>
      </c>
      <c r="B1897" s="1">
        <v>44593</v>
      </c>
      <c r="C1897">
        <v>10</v>
      </c>
      <c r="D1897" s="2" t="s">
        <v>1186</v>
      </c>
      <c r="E1897">
        <v>1.06</v>
      </c>
      <c r="F1897">
        <v>1.2130000000000001</v>
      </c>
      <c r="G1897">
        <v>1.415</v>
      </c>
      <c r="H1897">
        <v>1.044</v>
      </c>
      <c r="I1897">
        <v>1.077</v>
      </c>
      <c r="J1897">
        <v>1.075</v>
      </c>
    </row>
    <row r="1898" spans="1:10">
      <c r="A1898" t="str">
        <f t="shared" si="29"/>
        <v>44594MIL</v>
      </c>
      <c r="B1898" s="1">
        <v>44594</v>
      </c>
      <c r="C1898">
        <v>11</v>
      </c>
      <c r="D1898" s="2" t="s">
        <v>1186</v>
      </c>
      <c r="E1898">
        <v>1.06</v>
      </c>
      <c r="F1898">
        <v>1.2130000000000001</v>
      </c>
      <c r="G1898">
        <v>1.415</v>
      </c>
      <c r="H1898">
        <v>1.044</v>
      </c>
      <c r="I1898">
        <v>1.077</v>
      </c>
      <c r="J1898">
        <v>1.075</v>
      </c>
    </row>
    <row r="1899" spans="1:10">
      <c r="A1899" t="str">
        <f t="shared" si="29"/>
        <v>44595MIL</v>
      </c>
      <c r="B1899" s="1">
        <v>44595</v>
      </c>
      <c r="C1899">
        <v>10</v>
      </c>
      <c r="D1899" s="2" t="s">
        <v>1186</v>
      </c>
      <c r="E1899">
        <v>1.0589999999999999</v>
      </c>
      <c r="F1899">
        <v>1.155</v>
      </c>
      <c r="G1899">
        <v>1.0109999999999999</v>
      </c>
      <c r="H1899">
        <v>1.0429999999999999</v>
      </c>
      <c r="I1899">
        <v>1.077</v>
      </c>
      <c r="J1899">
        <v>1.075</v>
      </c>
    </row>
    <row r="1900" spans="1:10">
      <c r="A1900" t="str">
        <f t="shared" si="29"/>
        <v>44596MIL</v>
      </c>
      <c r="B1900" s="1">
        <v>44596</v>
      </c>
      <c r="C1900">
        <v>10</v>
      </c>
      <c r="D1900" s="2" t="s">
        <v>1186</v>
      </c>
      <c r="E1900">
        <v>1.0589999999999999</v>
      </c>
      <c r="F1900">
        <v>1.155</v>
      </c>
      <c r="G1900">
        <v>1.0109999999999999</v>
      </c>
      <c r="H1900">
        <v>1.0429999999999999</v>
      </c>
      <c r="I1900">
        <v>1.077</v>
      </c>
      <c r="J1900">
        <v>1.075</v>
      </c>
    </row>
    <row r="1901" spans="1:10">
      <c r="A1901" t="str">
        <f t="shared" si="29"/>
        <v>44597MIL</v>
      </c>
      <c r="B1901" s="1">
        <v>44597</v>
      </c>
      <c r="C1901">
        <v>10</v>
      </c>
      <c r="D1901" s="2" t="s">
        <v>1186</v>
      </c>
      <c r="E1901">
        <v>1.0589999999999999</v>
      </c>
      <c r="F1901">
        <v>1.1519999999999999</v>
      </c>
      <c r="G1901">
        <v>1.0109999999999999</v>
      </c>
      <c r="H1901">
        <v>1.0429999999999999</v>
      </c>
      <c r="I1901">
        <v>1.077</v>
      </c>
      <c r="J1901">
        <v>1.075</v>
      </c>
    </row>
    <row r="1902" spans="1:10">
      <c r="A1902" t="str">
        <f t="shared" si="29"/>
        <v>44598MIL</v>
      </c>
      <c r="B1902" s="1">
        <v>44598</v>
      </c>
      <c r="C1902">
        <v>9</v>
      </c>
      <c r="D1902" s="2" t="s">
        <v>1186</v>
      </c>
      <c r="E1902">
        <v>1.0589999999999999</v>
      </c>
      <c r="F1902">
        <v>1.1519999999999999</v>
      </c>
      <c r="G1902">
        <v>1.0109999999999999</v>
      </c>
      <c r="H1902">
        <v>1.0429999999999999</v>
      </c>
      <c r="I1902">
        <v>1.077</v>
      </c>
      <c r="J1902">
        <v>1.075</v>
      </c>
    </row>
    <row r="1903" spans="1:10">
      <c r="A1903" t="str">
        <f t="shared" si="29"/>
        <v>44599MIL</v>
      </c>
      <c r="B1903" s="1">
        <v>44599</v>
      </c>
      <c r="C1903">
        <v>9</v>
      </c>
      <c r="D1903" s="2" t="s">
        <v>1186</v>
      </c>
      <c r="E1903">
        <v>1.0589999999999999</v>
      </c>
      <c r="F1903">
        <v>1.155</v>
      </c>
      <c r="G1903">
        <v>1.0569999999999999</v>
      </c>
      <c r="H1903">
        <v>1.0429999999999999</v>
      </c>
      <c r="I1903">
        <v>1.0760000000000001</v>
      </c>
      <c r="J1903">
        <v>1.075</v>
      </c>
    </row>
    <row r="1904" spans="1:10">
      <c r="A1904" t="str">
        <f t="shared" si="29"/>
        <v>44600MIL</v>
      </c>
      <c r="B1904" s="1">
        <v>44600</v>
      </c>
      <c r="C1904">
        <v>9</v>
      </c>
      <c r="D1904" s="2" t="s">
        <v>1186</v>
      </c>
      <c r="E1904">
        <v>1.0589999999999999</v>
      </c>
      <c r="F1904">
        <v>1.0529999999999999</v>
      </c>
      <c r="G1904">
        <v>1.0900000000000001</v>
      </c>
      <c r="H1904">
        <v>1.0429999999999999</v>
      </c>
      <c r="I1904">
        <v>1.077</v>
      </c>
      <c r="J1904">
        <v>1.075</v>
      </c>
    </row>
    <row r="1905" spans="1:10">
      <c r="A1905" t="str">
        <f t="shared" si="29"/>
        <v>44601MIL</v>
      </c>
      <c r="B1905" s="1">
        <v>44601</v>
      </c>
      <c r="C1905">
        <v>9</v>
      </c>
      <c r="D1905" s="2" t="s">
        <v>1186</v>
      </c>
      <c r="E1905">
        <v>1.0589999999999999</v>
      </c>
      <c r="F1905">
        <v>1.0529999999999999</v>
      </c>
      <c r="G1905">
        <v>1.0900000000000001</v>
      </c>
      <c r="H1905">
        <v>1.0429999999999999</v>
      </c>
      <c r="I1905">
        <v>1.077</v>
      </c>
      <c r="J1905">
        <v>1.075</v>
      </c>
    </row>
    <row r="1906" spans="1:10">
      <c r="A1906" t="str">
        <f t="shared" si="29"/>
        <v>44490MIN</v>
      </c>
      <c r="B1906" s="1">
        <v>44490</v>
      </c>
      <c r="D1906" s="2" t="s">
        <v>1187</v>
      </c>
      <c r="J1906">
        <v>1.113</v>
      </c>
    </row>
    <row r="1907" spans="1:10">
      <c r="A1907" t="str">
        <f t="shared" si="29"/>
        <v>44491MIN</v>
      </c>
      <c r="B1907" s="1">
        <v>44491</v>
      </c>
      <c r="C1907">
        <v>9</v>
      </c>
      <c r="D1907" s="2" t="s">
        <v>1187</v>
      </c>
      <c r="E1907">
        <v>0.97599999999999998</v>
      </c>
      <c r="F1907">
        <v>0.97599999999999998</v>
      </c>
      <c r="G1907">
        <v>0.97599999999999998</v>
      </c>
      <c r="H1907">
        <v>0.97599999999999998</v>
      </c>
      <c r="J1907">
        <v>1.113</v>
      </c>
    </row>
    <row r="1908" spans="1:10">
      <c r="A1908" t="str">
        <f t="shared" si="29"/>
        <v>44492MIN</v>
      </c>
      <c r="B1908" s="1">
        <v>44492</v>
      </c>
      <c r="C1908">
        <v>11</v>
      </c>
      <c r="D1908" s="2" t="s">
        <v>1187</v>
      </c>
      <c r="E1908">
        <v>0.97599999999999998</v>
      </c>
      <c r="F1908">
        <v>0.97599999999999998</v>
      </c>
      <c r="G1908">
        <v>0.97599999999999998</v>
      </c>
      <c r="H1908">
        <v>0.97599999999999998</v>
      </c>
      <c r="J1908">
        <v>1.113</v>
      </c>
    </row>
    <row r="1909" spans="1:10">
      <c r="A1909" t="str">
        <f t="shared" si="29"/>
        <v>44493MIN</v>
      </c>
      <c r="B1909" s="1">
        <v>44493</v>
      </c>
      <c r="C1909">
        <v>9</v>
      </c>
      <c r="D1909" s="2" t="s">
        <v>1187</v>
      </c>
      <c r="E1909">
        <v>0.97599999999999998</v>
      </c>
      <c r="F1909">
        <v>0.97599999999999998</v>
      </c>
      <c r="G1909">
        <v>0.97599999999999998</v>
      </c>
      <c r="H1909">
        <v>0.97599999999999998</v>
      </c>
      <c r="J1909">
        <v>1.113</v>
      </c>
    </row>
    <row r="1910" spans="1:10">
      <c r="A1910" t="str">
        <f t="shared" si="29"/>
        <v>44494MIN</v>
      </c>
      <c r="B1910" s="1">
        <v>44494</v>
      </c>
      <c r="C1910">
        <v>1</v>
      </c>
      <c r="D1910" s="2" t="s">
        <v>1187</v>
      </c>
      <c r="E1910">
        <v>0.89900000000000002</v>
      </c>
      <c r="F1910">
        <v>0.89900000000000002</v>
      </c>
      <c r="G1910">
        <v>0.82199999999999995</v>
      </c>
      <c r="H1910">
        <v>0.89900000000000002</v>
      </c>
      <c r="J1910">
        <v>1.113</v>
      </c>
    </row>
    <row r="1911" spans="1:10">
      <c r="A1911" t="str">
        <f t="shared" si="29"/>
        <v>44495MIN</v>
      </c>
      <c r="B1911" s="1">
        <v>44495</v>
      </c>
      <c r="C1911">
        <v>1</v>
      </c>
      <c r="D1911" s="2" t="s">
        <v>1187</v>
      </c>
      <c r="E1911">
        <v>0.89900000000000002</v>
      </c>
      <c r="F1911">
        <v>0.89900000000000002</v>
      </c>
      <c r="G1911">
        <v>0.82199999999999995</v>
      </c>
      <c r="H1911">
        <v>0.89900000000000002</v>
      </c>
      <c r="J1911">
        <v>1.113</v>
      </c>
    </row>
    <row r="1912" spans="1:10">
      <c r="A1912" t="str">
        <f t="shared" si="29"/>
        <v>44496MIN</v>
      </c>
      <c r="B1912" s="1">
        <v>44496</v>
      </c>
      <c r="C1912">
        <v>3</v>
      </c>
      <c r="D1912" s="2" t="s">
        <v>1187</v>
      </c>
      <c r="E1912">
        <v>0.94399999999999995</v>
      </c>
      <c r="F1912">
        <v>0.94399999999999995</v>
      </c>
      <c r="G1912">
        <v>1.04</v>
      </c>
      <c r="H1912">
        <v>0.94399999999999995</v>
      </c>
      <c r="J1912">
        <v>1.113</v>
      </c>
    </row>
    <row r="1913" spans="1:10">
      <c r="A1913" t="str">
        <f t="shared" si="29"/>
        <v>44497MIN</v>
      </c>
      <c r="B1913" s="1">
        <v>44497</v>
      </c>
      <c r="C1913">
        <v>2</v>
      </c>
      <c r="D1913" s="2" t="s">
        <v>1187</v>
      </c>
      <c r="E1913">
        <v>0.94399999999999995</v>
      </c>
      <c r="F1913">
        <v>0.94399999999999995</v>
      </c>
      <c r="G1913">
        <v>1.04</v>
      </c>
      <c r="H1913">
        <v>0.94399999999999995</v>
      </c>
      <c r="J1913">
        <v>1.113</v>
      </c>
    </row>
    <row r="1914" spans="1:10">
      <c r="A1914" t="str">
        <f t="shared" si="29"/>
        <v>44498MIN</v>
      </c>
      <c r="B1914" s="1">
        <v>44498</v>
      </c>
      <c r="C1914">
        <v>5</v>
      </c>
      <c r="D1914" s="2" t="s">
        <v>1187</v>
      </c>
      <c r="E1914">
        <v>0.96899999999999997</v>
      </c>
      <c r="F1914">
        <v>0.96599999999999997</v>
      </c>
      <c r="G1914">
        <v>1.0429999999999999</v>
      </c>
      <c r="H1914">
        <v>0.94399999999999995</v>
      </c>
      <c r="I1914">
        <v>1.0429999999999999</v>
      </c>
      <c r="J1914">
        <v>1.113</v>
      </c>
    </row>
    <row r="1915" spans="1:10">
      <c r="A1915" t="str">
        <f t="shared" si="29"/>
        <v>44499MIN</v>
      </c>
      <c r="B1915" s="1">
        <v>44499</v>
      </c>
      <c r="C1915">
        <v>3</v>
      </c>
      <c r="D1915" s="2" t="s">
        <v>1187</v>
      </c>
      <c r="E1915">
        <v>0.96899999999999997</v>
      </c>
      <c r="F1915">
        <v>0.96599999999999997</v>
      </c>
      <c r="G1915">
        <v>1.0429999999999999</v>
      </c>
      <c r="H1915">
        <v>0.94399999999999995</v>
      </c>
      <c r="I1915">
        <v>1.0429999999999999</v>
      </c>
      <c r="J1915">
        <v>1.113</v>
      </c>
    </row>
    <row r="1916" spans="1:10">
      <c r="A1916" t="str">
        <f t="shared" si="29"/>
        <v>44500MIN</v>
      </c>
      <c r="B1916" s="1">
        <v>44500</v>
      </c>
      <c r="C1916">
        <v>4</v>
      </c>
      <c r="D1916" s="2" t="s">
        <v>1187</v>
      </c>
      <c r="E1916">
        <v>0.96899999999999997</v>
      </c>
      <c r="F1916">
        <v>0.96599999999999997</v>
      </c>
      <c r="G1916">
        <v>1.0429999999999999</v>
      </c>
      <c r="H1916">
        <v>0.94399999999999995</v>
      </c>
      <c r="I1916">
        <v>1.0429999999999999</v>
      </c>
      <c r="J1916">
        <v>1.113</v>
      </c>
    </row>
    <row r="1917" spans="1:10">
      <c r="A1917" t="str">
        <f t="shared" si="29"/>
        <v>44501MIN</v>
      </c>
      <c r="B1917" s="1">
        <v>44501</v>
      </c>
      <c r="C1917">
        <v>4</v>
      </c>
      <c r="D1917" s="2" t="s">
        <v>1187</v>
      </c>
      <c r="E1917">
        <v>0.96299999999999997</v>
      </c>
      <c r="F1917">
        <v>1.0089999999999999</v>
      </c>
      <c r="G1917">
        <v>0.94</v>
      </c>
      <c r="H1917">
        <v>0.94299999999999995</v>
      </c>
      <c r="I1917">
        <v>1.0429999999999999</v>
      </c>
      <c r="J1917">
        <v>1.113</v>
      </c>
    </row>
    <row r="1918" spans="1:10">
      <c r="A1918" t="str">
        <f t="shared" si="29"/>
        <v>44502MIN</v>
      </c>
      <c r="B1918" s="1">
        <v>44502</v>
      </c>
      <c r="C1918">
        <v>4</v>
      </c>
      <c r="D1918" s="2" t="s">
        <v>1187</v>
      </c>
      <c r="E1918">
        <v>0.96299999999999997</v>
      </c>
      <c r="F1918">
        <v>1.0089999999999999</v>
      </c>
      <c r="G1918">
        <v>0.94</v>
      </c>
      <c r="H1918">
        <v>0.94299999999999995</v>
      </c>
      <c r="I1918">
        <v>1.0429999999999999</v>
      </c>
      <c r="J1918">
        <v>1.113</v>
      </c>
    </row>
    <row r="1919" spans="1:10">
      <c r="A1919" t="str">
        <f t="shared" si="29"/>
        <v>44503MIN</v>
      </c>
      <c r="B1919" s="1">
        <v>44503</v>
      </c>
      <c r="C1919">
        <v>7</v>
      </c>
      <c r="D1919" s="2" t="s">
        <v>1187</v>
      </c>
      <c r="E1919">
        <v>0.99</v>
      </c>
      <c r="F1919">
        <v>1.0369999999999999</v>
      </c>
      <c r="G1919">
        <v>1.1259999999999999</v>
      </c>
      <c r="H1919">
        <v>0.97899999999999998</v>
      </c>
      <c r="I1919">
        <v>1.0429999999999999</v>
      </c>
      <c r="J1919">
        <v>1.113</v>
      </c>
    </row>
    <row r="1920" spans="1:10">
      <c r="A1920" t="str">
        <f t="shared" si="29"/>
        <v>44504MIN</v>
      </c>
      <c r="B1920" s="1">
        <v>44504</v>
      </c>
      <c r="C1920">
        <v>7</v>
      </c>
      <c r="D1920" s="2" t="s">
        <v>1187</v>
      </c>
      <c r="E1920">
        <v>0.99</v>
      </c>
      <c r="F1920">
        <v>1.0369999999999999</v>
      </c>
      <c r="G1920">
        <v>1.1259999999999999</v>
      </c>
      <c r="H1920">
        <v>0.97899999999999998</v>
      </c>
      <c r="I1920">
        <v>1.0429999999999999</v>
      </c>
      <c r="J1920">
        <v>1.113</v>
      </c>
    </row>
    <row r="1921" spans="1:10">
      <c r="A1921" t="str">
        <f t="shared" si="29"/>
        <v>44505MIN</v>
      </c>
      <c r="B1921" s="1">
        <v>44505</v>
      </c>
      <c r="C1921">
        <v>9</v>
      </c>
      <c r="D1921" s="2" t="s">
        <v>1187</v>
      </c>
      <c r="E1921">
        <v>1.0229999999999999</v>
      </c>
      <c r="F1921">
        <v>1.1000000000000001</v>
      </c>
      <c r="G1921">
        <v>1.2270000000000001</v>
      </c>
      <c r="H1921">
        <v>1.02</v>
      </c>
      <c r="I1921">
        <v>1.0429999999999999</v>
      </c>
      <c r="J1921">
        <v>1.113</v>
      </c>
    </row>
    <row r="1922" spans="1:10">
      <c r="A1922" t="str">
        <f t="shared" si="29"/>
        <v>44506MIN</v>
      </c>
      <c r="B1922" s="1">
        <v>44506</v>
      </c>
      <c r="C1922">
        <v>9</v>
      </c>
      <c r="D1922" s="2" t="s">
        <v>1187</v>
      </c>
      <c r="E1922">
        <v>1.0229999999999999</v>
      </c>
      <c r="F1922">
        <v>1.1000000000000001</v>
      </c>
      <c r="G1922">
        <v>1.2270000000000001</v>
      </c>
      <c r="H1922">
        <v>1.02</v>
      </c>
      <c r="I1922">
        <v>1.0429999999999999</v>
      </c>
      <c r="J1922">
        <v>1.113</v>
      </c>
    </row>
    <row r="1923" spans="1:10">
      <c r="A1923" t="str">
        <f t="shared" ref="A1923:A1986" si="30">_xlfn.CONCAT(B1923,D1923)</f>
        <v>44507MIN</v>
      </c>
      <c r="B1923" s="1">
        <v>44507</v>
      </c>
      <c r="C1923">
        <v>10</v>
      </c>
      <c r="D1923" s="2" t="s">
        <v>1187</v>
      </c>
      <c r="E1923">
        <v>1.018</v>
      </c>
      <c r="F1923">
        <v>1.109</v>
      </c>
      <c r="G1923">
        <v>0.97899999999999998</v>
      </c>
      <c r="H1923">
        <v>1.014</v>
      </c>
      <c r="I1923">
        <v>1.0429999999999999</v>
      </c>
      <c r="J1923">
        <v>1.113</v>
      </c>
    </row>
    <row r="1924" spans="1:10">
      <c r="A1924" t="str">
        <f t="shared" si="30"/>
        <v>44508MIN</v>
      </c>
      <c r="B1924" s="1">
        <v>44508</v>
      </c>
      <c r="C1924">
        <v>10</v>
      </c>
      <c r="D1924" s="2" t="s">
        <v>1187</v>
      </c>
      <c r="E1924">
        <v>1.018</v>
      </c>
      <c r="F1924">
        <v>1.109</v>
      </c>
      <c r="G1924">
        <v>0.97899999999999998</v>
      </c>
      <c r="H1924">
        <v>1.014</v>
      </c>
      <c r="I1924">
        <v>1.0429999999999999</v>
      </c>
      <c r="J1924">
        <v>1.113</v>
      </c>
    </row>
    <row r="1925" spans="1:10">
      <c r="A1925" t="str">
        <f t="shared" si="30"/>
        <v>44509MIN</v>
      </c>
      <c r="B1925" s="1">
        <v>44509</v>
      </c>
      <c r="C1925">
        <v>10</v>
      </c>
      <c r="D1925" s="2" t="s">
        <v>1187</v>
      </c>
      <c r="E1925">
        <v>1.018</v>
      </c>
      <c r="F1925">
        <v>1.109</v>
      </c>
      <c r="G1925">
        <v>0.97899999999999998</v>
      </c>
      <c r="H1925">
        <v>1.014</v>
      </c>
      <c r="I1925">
        <v>1.0429999999999999</v>
      </c>
      <c r="J1925">
        <v>1.113</v>
      </c>
    </row>
    <row r="1926" spans="1:10">
      <c r="A1926" t="str">
        <f t="shared" si="30"/>
        <v>44510MIN</v>
      </c>
      <c r="B1926" s="1">
        <v>44510</v>
      </c>
      <c r="C1926">
        <v>11</v>
      </c>
      <c r="D1926" s="2" t="s">
        <v>1187</v>
      </c>
      <c r="E1926">
        <v>1.0349999999999999</v>
      </c>
      <c r="F1926">
        <v>1.123</v>
      </c>
      <c r="G1926">
        <v>1.167</v>
      </c>
      <c r="H1926">
        <v>1.014</v>
      </c>
      <c r="I1926">
        <v>1.1060000000000001</v>
      </c>
      <c r="J1926">
        <v>1.113</v>
      </c>
    </row>
    <row r="1927" spans="1:10">
      <c r="A1927" t="str">
        <f t="shared" si="30"/>
        <v>44511MIN</v>
      </c>
      <c r="B1927" s="1">
        <v>44511</v>
      </c>
      <c r="C1927">
        <v>11</v>
      </c>
      <c r="D1927" s="2" t="s">
        <v>1187</v>
      </c>
      <c r="E1927">
        <v>1.0349999999999999</v>
      </c>
      <c r="F1927">
        <v>1.123</v>
      </c>
      <c r="G1927">
        <v>1.167</v>
      </c>
      <c r="H1927">
        <v>1.014</v>
      </c>
      <c r="I1927">
        <v>1.1060000000000001</v>
      </c>
      <c r="J1927">
        <v>1.113</v>
      </c>
    </row>
    <row r="1928" spans="1:10">
      <c r="A1928" t="str">
        <f t="shared" si="30"/>
        <v>44512MIN</v>
      </c>
      <c r="B1928" s="1">
        <v>44512</v>
      </c>
      <c r="C1928">
        <v>18</v>
      </c>
      <c r="D1928" s="2" t="s">
        <v>1187</v>
      </c>
      <c r="E1928">
        <v>1.0509999999999999</v>
      </c>
      <c r="F1928">
        <v>1.115</v>
      </c>
      <c r="G1928">
        <v>1.2030000000000001</v>
      </c>
      <c r="H1928">
        <v>1.014</v>
      </c>
      <c r="I1928">
        <v>1.1379999999999999</v>
      </c>
      <c r="J1928">
        <v>1.113</v>
      </c>
    </row>
    <row r="1929" spans="1:10">
      <c r="A1929" t="str">
        <f t="shared" si="30"/>
        <v>44513MIN</v>
      </c>
      <c r="B1929" s="1">
        <v>44513</v>
      </c>
      <c r="C1929">
        <v>19</v>
      </c>
      <c r="D1929" s="2" t="s">
        <v>1187</v>
      </c>
      <c r="E1929">
        <v>1.0509999999999999</v>
      </c>
      <c r="F1929">
        <v>1.115</v>
      </c>
      <c r="G1929">
        <v>1.2030000000000001</v>
      </c>
      <c r="H1929">
        <v>1.014</v>
      </c>
      <c r="I1929">
        <v>1.1379999999999999</v>
      </c>
      <c r="J1929">
        <v>1.113</v>
      </c>
    </row>
    <row r="1930" spans="1:10">
      <c r="A1930" t="str">
        <f t="shared" si="30"/>
        <v>44514MIN</v>
      </c>
      <c r="B1930" s="1">
        <v>44514</v>
      </c>
      <c r="C1930">
        <v>12</v>
      </c>
      <c r="D1930" s="2" t="s">
        <v>1187</v>
      </c>
      <c r="E1930">
        <v>1.0309999999999999</v>
      </c>
      <c r="F1930">
        <v>1.0660000000000001</v>
      </c>
      <c r="G1930">
        <v>0.82099999999999995</v>
      </c>
      <c r="H1930">
        <v>1.014</v>
      </c>
      <c r="I1930">
        <v>1.06</v>
      </c>
      <c r="J1930">
        <v>1.113</v>
      </c>
    </row>
    <row r="1931" spans="1:10">
      <c r="A1931" t="str">
        <f t="shared" si="30"/>
        <v>44515MIN</v>
      </c>
      <c r="B1931" s="1">
        <v>44515</v>
      </c>
      <c r="C1931">
        <v>16</v>
      </c>
      <c r="D1931" s="2" t="s">
        <v>1187</v>
      </c>
      <c r="E1931">
        <v>1.046</v>
      </c>
      <c r="F1931">
        <v>1.08</v>
      </c>
      <c r="G1931">
        <v>1.206</v>
      </c>
      <c r="H1931">
        <v>1.014</v>
      </c>
      <c r="I1931">
        <v>1.0900000000000001</v>
      </c>
      <c r="J1931">
        <v>1.113</v>
      </c>
    </row>
    <row r="1932" spans="1:10">
      <c r="A1932" t="str">
        <f t="shared" si="30"/>
        <v>44516MIN</v>
      </c>
      <c r="B1932" s="1">
        <v>44516</v>
      </c>
      <c r="C1932">
        <v>15</v>
      </c>
      <c r="D1932" s="2" t="s">
        <v>1187</v>
      </c>
      <c r="E1932">
        <v>1.046</v>
      </c>
      <c r="F1932">
        <v>1.08</v>
      </c>
      <c r="G1932">
        <v>1.206</v>
      </c>
      <c r="H1932">
        <v>1.014</v>
      </c>
      <c r="I1932">
        <v>1.0900000000000001</v>
      </c>
      <c r="J1932">
        <v>1.113</v>
      </c>
    </row>
    <row r="1933" spans="1:10">
      <c r="A1933" t="str">
        <f t="shared" si="30"/>
        <v>44517MIN</v>
      </c>
      <c r="B1933" s="1">
        <v>44517</v>
      </c>
      <c r="C1933">
        <v>12</v>
      </c>
      <c r="D1933" s="2" t="s">
        <v>1187</v>
      </c>
      <c r="E1933">
        <v>1.038</v>
      </c>
      <c r="F1933">
        <v>0.995</v>
      </c>
      <c r="G1933">
        <v>0.94799999999999995</v>
      </c>
      <c r="H1933">
        <v>1.006</v>
      </c>
      <c r="I1933">
        <v>1.0900000000000001</v>
      </c>
      <c r="J1933">
        <v>1.113</v>
      </c>
    </row>
    <row r="1934" spans="1:10">
      <c r="A1934" t="str">
        <f t="shared" si="30"/>
        <v>44518MIN</v>
      </c>
      <c r="B1934" s="1">
        <v>44518</v>
      </c>
      <c r="C1934">
        <v>13</v>
      </c>
      <c r="D1934" s="2" t="s">
        <v>1187</v>
      </c>
      <c r="E1934">
        <v>1.038</v>
      </c>
      <c r="F1934">
        <v>0.99399999999999999</v>
      </c>
      <c r="G1934">
        <v>0.94799999999999995</v>
      </c>
      <c r="H1934">
        <v>1.006</v>
      </c>
      <c r="I1934">
        <v>1.089</v>
      </c>
      <c r="J1934">
        <v>1.113</v>
      </c>
    </row>
    <row r="1935" spans="1:10">
      <c r="A1935" t="str">
        <f t="shared" si="30"/>
        <v>44519MIN</v>
      </c>
      <c r="B1935" s="1">
        <v>44519</v>
      </c>
      <c r="C1935">
        <v>12</v>
      </c>
      <c r="D1935" s="2" t="s">
        <v>1187</v>
      </c>
      <c r="E1935">
        <v>1.032</v>
      </c>
      <c r="F1935">
        <v>1.038</v>
      </c>
      <c r="G1935">
        <v>0.95799999999999996</v>
      </c>
      <c r="H1935">
        <v>1.0009999999999999</v>
      </c>
      <c r="I1935">
        <v>1.089</v>
      </c>
      <c r="J1935">
        <v>1.113</v>
      </c>
    </row>
    <row r="1936" spans="1:10">
      <c r="A1936" t="str">
        <f t="shared" si="30"/>
        <v>44520MIN</v>
      </c>
      <c r="B1936" s="1">
        <v>44520</v>
      </c>
      <c r="C1936">
        <v>12</v>
      </c>
      <c r="D1936" s="2" t="s">
        <v>1187</v>
      </c>
      <c r="E1936">
        <v>1.028</v>
      </c>
      <c r="F1936">
        <v>0.95399999999999996</v>
      </c>
      <c r="G1936">
        <v>0.95699999999999996</v>
      </c>
      <c r="H1936">
        <v>0.997</v>
      </c>
      <c r="I1936">
        <v>1.089</v>
      </c>
      <c r="J1936">
        <v>1.113</v>
      </c>
    </row>
    <row r="1937" spans="1:10">
      <c r="A1937" t="str">
        <f t="shared" si="30"/>
        <v>44521MIN</v>
      </c>
      <c r="B1937" s="1">
        <v>44521</v>
      </c>
      <c r="C1937">
        <v>11</v>
      </c>
      <c r="D1937" s="2" t="s">
        <v>1187</v>
      </c>
      <c r="E1937">
        <v>1.028</v>
      </c>
      <c r="F1937">
        <v>0.95399999999999996</v>
      </c>
      <c r="G1937">
        <v>0.95699999999999996</v>
      </c>
      <c r="H1937">
        <v>0.997</v>
      </c>
      <c r="I1937">
        <v>1.089</v>
      </c>
      <c r="J1937">
        <v>1.113</v>
      </c>
    </row>
    <row r="1938" spans="1:10">
      <c r="A1938" t="str">
        <f t="shared" si="30"/>
        <v>44522MIN</v>
      </c>
      <c r="B1938" s="1">
        <v>44522</v>
      </c>
      <c r="C1938">
        <v>7</v>
      </c>
      <c r="D1938" s="2" t="s">
        <v>1187</v>
      </c>
      <c r="E1938">
        <v>1.022</v>
      </c>
      <c r="F1938">
        <v>0.94699999999999995</v>
      </c>
      <c r="G1938">
        <v>0.92700000000000005</v>
      </c>
      <c r="H1938">
        <v>0.99</v>
      </c>
      <c r="I1938">
        <v>1.089</v>
      </c>
      <c r="J1938">
        <v>1.113</v>
      </c>
    </row>
    <row r="1939" spans="1:10">
      <c r="A1939" t="str">
        <f t="shared" si="30"/>
        <v>44523MIN</v>
      </c>
      <c r="B1939" s="1">
        <v>44523</v>
      </c>
      <c r="C1939">
        <v>6</v>
      </c>
      <c r="D1939" s="2" t="s">
        <v>1187</v>
      </c>
      <c r="E1939">
        <v>1.022</v>
      </c>
      <c r="F1939">
        <v>0.94699999999999995</v>
      </c>
      <c r="G1939">
        <v>0.92700000000000005</v>
      </c>
      <c r="H1939">
        <v>0.99</v>
      </c>
      <c r="I1939">
        <v>1.089</v>
      </c>
      <c r="J1939">
        <v>1.113</v>
      </c>
    </row>
    <row r="1940" spans="1:10">
      <c r="A1940" t="str">
        <f t="shared" si="30"/>
        <v>44524MIN</v>
      </c>
      <c r="B1940" s="1">
        <v>44524</v>
      </c>
      <c r="C1940">
        <v>4</v>
      </c>
      <c r="D1940" s="2" t="s">
        <v>1187</v>
      </c>
      <c r="E1940">
        <v>1.0149999999999999</v>
      </c>
      <c r="F1940">
        <v>0.93400000000000005</v>
      </c>
      <c r="G1940">
        <v>0.91900000000000004</v>
      </c>
      <c r="H1940">
        <v>0.99</v>
      </c>
      <c r="I1940">
        <v>1.0609999999999999</v>
      </c>
      <c r="J1940">
        <v>1.113</v>
      </c>
    </row>
    <row r="1941" spans="1:10">
      <c r="A1941" t="str">
        <f t="shared" si="30"/>
        <v>44525MIN</v>
      </c>
      <c r="B1941" s="1">
        <v>44525</v>
      </c>
      <c r="C1941">
        <v>5</v>
      </c>
      <c r="D1941" s="2" t="s">
        <v>1187</v>
      </c>
      <c r="E1941">
        <v>1.0149999999999999</v>
      </c>
      <c r="F1941">
        <v>0.93400000000000005</v>
      </c>
      <c r="G1941">
        <v>0.91900000000000004</v>
      </c>
      <c r="H1941">
        <v>0.99</v>
      </c>
      <c r="I1941">
        <v>1.0609999999999999</v>
      </c>
      <c r="J1941">
        <v>1.113</v>
      </c>
    </row>
    <row r="1942" spans="1:10">
      <c r="A1942" t="str">
        <f t="shared" si="30"/>
        <v>44526MIN</v>
      </c>
      <c r="B1942" s="1">
        <v>44526</v>
      </c>
      <c r="C1942">
        <v>3</v>
      </c>
      <c r="D1942" s="2" t="s">
        <v>1187</v>
      </c>
      <c r="E1942">
        <v>1.012</v>
      </c>
      <c r="F1942">
        <v>0.93500000000000005</v>
      </c>
      <c r="G1942">
        <v>0.95799999999999996</v>
      </c>
      <c r="H1942">
        <v>0.98799999999999999</v>
      </c>
      <c r="I1942">
        <v>1.0609999999999999</v>
      </c>
      <c r="J1942">
        <v>1.113</v>
      </c>
    </row>
    <row r="1943" spans="1:10">
      <c r="A1943" t="str">
        <f t="shared" si="30"/>
        <v>44527MIN</v>
      </c>
      <c r="B1943" s="1">
        <v>44527</v>
      </c>
      <c r="C1943">
        <v>3</v>
      </c>
      <c r="D1943" s="2" t="s">
        <v>1187</v>
      </c>
      <c r="E1943">
        <v>1.012</v>
      </c>
      <c r="F1943">
        <v>0.93500000000000005</v>
      </c>
      <c r="G1943">
        <v>0.95799999999999996</v>
      </c>
      <c r="H1943">
        <v>0.98799999999999999</v>
      </c>
      <c r="I1943">
        <v>1.0609999999999999</v>
      </c>
      <c r="J1943">
        <v>1.113</v>
      </c>
    </row>
    <row r="1944" spans="1:10">
      <c r="A1944" t="str">
        <f t="shared" si="30"/>
        <v>44528MIN</v>
      </c>
      <c r="B1944" s="1">
        <v>44528</v>
      </c>
      <c r="C1944">
        <v>7</v>
      </c>
      <c r="D1944" s="2" t="s">
        <v>1187</v>
      </c>
      <c r="E1944">
        <v>1.026</v>
      </c>
      <c r="F1944">
        <v>1.048</v>
      </c>
      <c r="G1944">
        <v>1.266</v>
      </c>
      <c r="H1944">
        <v>0.98799999999999999</v>
      </c>
      <c r="I1944">
        <v>1.0900000000000001</v>
      </c>
      <c r="J1944">
        <v>1.113</v>
      </c>
    </row>
    <row r="1945" spans="1:10">
      <c r="A1945" t="str">
        <f t="shared" si="30"/>
        <v>44529MIN</v>
      </c>
      <c r="B1945" s="1">
        <v>44529</v>
      </c>
      <c r="C1945">
        <v>7</v>
      </c>
      <c r="D1945" s="2" t="s">
        <v>1187</v>
      </c>
      <c r="E1945">
        <v>1.0269999999999999</v>
      </c>
      <c r="F1945">
        <v>1.089</v>
      </c>
      <c r="G1945">
        <v>1.0469999999999999</v>
      </c>
      <c r="H1945">
        <v>0.98799999999999999</v>
      </c>
      <c r="I1945">
        <v>1.085</v>
      </c>
      <c r="J1945">
        <v>1.113</v>
      </c>
    </row>
    <row r="1946" spans="1:10">
      <c r="A1946" t="str">
        <f t="shared" si="30"/>
        <v>44530MIN</v>
      </c>
      <c r="B1946" s="1">
        <v>44530</v>
      </c>
      <c r="C1946">
        <v>8</v>
      </c>
      <c r="D1946" s="2" t="s">
        <v>1187</v>
      </c>
      <c r="E1946">
        <v>1.0269999999999999</v>
      </c>
      <c r="F1946">
        <v>1.089</v>
      </c>
      <c r="G1946">
        <v>1.0469999999999999</v>
      </c>
      <c r="H1946">
        <v>0.98799999999999999</v>
      </c>
      <c r="I1946">
        <v>1.085</v>
      </c>
      <c r="J1946">
        <v>1.113</v>
      </c>
    </row>
    <row r="1947" spans="1:10">
      <c r="A1947" t="str">
        <f t="shared" si="30"/>
        <v>44531MIN</v>
      </c>
      <c r="B1947" s="1">
        <v>44531</v>
      </c>
      <c r="C1947">
        <v>4</v>
      </c>
      <c r="D1947" s="2" t="s">
        <v>1187</v>
      </c>
      <c r="E1947">
        <v>1.0229999999999999</v>
      </c>
      <c r="F1947">
        <v>1.0860000000000001</v>
      </c>
      <c r="G1947">
        <v>0.94499999999999995</v>
      </c>
      <c r="H1947">
        <v>0.98399999999999999</v>
      </c>
      <c r="I1947">
        <v>1.085</v>
      </c>
      <c r="J1947">
        <v>1.113</v>
      </c>
    </row>
    <row r="1948" spans="1:10">
      <c r="A1948" t="str">
        <f t="shared" si="30"/>
        <v>44532MIN</v>
      </c>
      <c r="B1948" s="1">
        <v>44532</v>
      </c>
      <c r="C1948">
        <v>4</v>
      </c>
      <c r="D1948" s="2" t="s">
        <v>1187</v>
      </c>
      <c r="E1948">
        <v>1.0229999999999999</v>
      </c>
      <c r="F1948">
        <v>1.0860000000000001</v>
      </c>
      <c r="G1948">
        <v>0.94499999999999995</v>
      </c>
      <c r="H1948">
        <v>0.98399999999999999</v>
      </c>
      <c r="I1948">
        <v>1.085</v>
      </c>
      <c r="J1948">
        <v>1.113</v>
      </c>
    </row>
    <row r="1949" spans="1:10">
      <c r="A1949" t="str">
        <f t="shared" si="30"/>
        <v>44533MIN</v>
      </c>
      <c r="B1949" s="1">
        <v>44533</v>
      </c>
      <c r="C1949">
        <v>7</v>
      </c>
      <c r="D1949" s="2" t="s">
        <v>1187</v>
      </c>
      <c r="E1949">
        <v>1.028</v>
      </c>
      <c r="F1949">
        <v>1.0429999999999999</v>
      </c>
      <c r="G1949">
        <v>1.137</v>
      </c>
      <c r="H1949">
        <v>0.98399999999999999</v>
      </c>
      <c r="I1949">
        <v>1.0900000000000001</v>
      </c>
      <c r="J1949">
        <v>1.113</v>
      </c>
    </row>
    <row r="1950" spans="1:10">
      <c r="A1950" t="str">
        <f t="shared" si="30"/>
        <v>44534MIN</v>
      </c>
      <c r="B1950" s="1">
        <v>44534</v>
      </c>
      <c r="C1950">
        <v>7</v>
      </c>
      <c r="D1950" s="2" t="s">
        <v>1187</v>
      </c>
      <c r="E1950">
        <v>1.028</v>
      </c>
      <c r="F1950">
        <v>1.0429999999999999</v>
      </c>
      <c r="G1950">
        <v>1.137</v>
      </c>
      <c r="H1950">
        <v>0.98399999999999999</v>
      </c>
      <c r="I1950">
        <v>1.0900000000000001</v>
      </c>
      <c r="J1950">
        <v>1.113</v>
      </c>
    </row>
    <row r="1951" spans="1:10">
      <c r="A1951" t="str">
        <f t="shared" si="30"/>
        <v>44535MIN</v>
      </c>
      <c r="B1951" s="1">
        <v>44535</v>
      </c>
      <c r="C1951">
        <v>5</v>
      </c>
      <c r="D1951" s="2" t="s">
        <v>1187</v>
      </c>
      <c r="E1951">
        <v>1.0289999999999999</v>
      </c>
      <c r="F1951">
        <v>1.0389999999999999</v>
      </c>
      <c r="G1951">
        <v>1.038</v>
      </c>
      <c r="H1951">
        <v>0.98399999999999999</v>
      </c>
      <c r="I1951">
        <v>1.085</v>
      </c>
      <c r="J1951">
        <v>1.113</v>
      </c>
    </row>
    <row r="1952" spans="1:10">
      <c r="A1952" t="str">
        <f t="shared" si="30"/>
        <v>44536MIN</v>
      </c>
      <c r="B1952" s="1">
        <v>44536</v>
      </c>
      <c r="C1952">
        <v>5</v>
      </c>
      <c r="D1952" s="2" t="s">
        <v>1187</v>
      </c>
      <c r="E1952">
        <v>1.0289999999999999</v>
      </c>
      <c r="F1952">
        <v>1.0389999999999999</v>
      </c>
      <c r="G1952">
        <v>1.038</v>
      </c>
      <c r="H1952">
        <v>0.98399999999999999</v>
      </c>
      <c r="I1952">
        <v>1.085</v>
      </c>
      <c r="J1952">
        <v>1.113</v>
      </c>
    </row>
    <row r="1953" spans="1:10">
      <c r="A1953" t="str">
        <f t="shared" si="30"/>
        <v>44537MIN</v>
      </c>
      <c r="B1953" s="1">
        <v>44537</v>
      </c>
      <c r="C1953">
        <v>5</v>
      </c>
      <c r="D1953" s="2" t="s">
        <v>1187</v>
      </c>
      <c r="E1953">
        <v>1.0289999999999999</v>
      </c>
      <c r="F1953">
        <v>1.0389999999999999</v>
      </c>
      <c r="G1953">
        <v>1.038</v>
      </c>
      <c r="H1953">
        <v>0.98399999999999999</v>
      </c>
      <c r="I1953">
        <v>1.085</v>
      </c>
      <c r="J1953">
        <v>1.113</v>
      </c>
    </row>
    <row r="1954" spans="1:10">
      <c r="A1954" t="str">
        <f t="shared" si="30"/>
        <v>44538MIN</v>
      </c>
      <c r="B1954" s="1">
        <v>44538</v>
      </c>
      <c r="C1954">
        <v>8</v>
      </c>
      <c r="D1954" s="2" t="s">
        <v>1187</v>
      </c>
      <c r="E1954">
        <v>1.036</v>
      </c>
      <c r="F1954">
        <v>1.1279999999999999</v>
      </c>
      <c r="G1954">
        <v>1.216</v>
      </c>
      <c r="H1954">
        <v>1</v>
      </c>
      <c r="I1954">
        <v>1.085</v>
      </c>
      <c r="J1954">
        <v>1.113</v>
      </c>
    </row>
    <row r="1955" spans="1:10">
      <c r="A1955" t="str">
        <f t="shared" si="30"/>
        <v>44539MIN</v>
      </c>
      <c r="B1955" s="1">
        <v>44539</v>
      </c>
      <c r="C1955">
        <v>8</v>
      </c>
      <c r="D1955" s="2" t="s">
        <v>1187</v>
      </c>
      <c r="E1955">
        <v>1.036</v>
      </c>
      <c r="F1955">
        <v>1.1279999999999999</v>
      </c>
      <c r="G1955">
        <v>1.216</v>
      </c>
      <c r="H1955">
        <v>1</v>
      </c>
      <c r="I1955">
        <v>1.085</v>
      </c>
      <c r="J1955">
        <v>1.113</v>
      </c>
    </row>
    <row r="1956" spans="1:10">
      <c r="A1956" t="str">
        <f t="shared" si="30"/>
        <v>44540MIN</v>
      </c>
      <c r="B1956" s="1">
        <v>44540</v>
      </c>
      <c r="C1956">
        <v>11</v>
      </c>
      <c r="D1956" s="2" t="s">
        <v>1187</v>
      </c>
      <c r="E1956">
        <v>1.046</v>
      </c>
      <c r="F1956">
        <v>1.1739999999999999</v>
      </c>
      <c r="G1956">
        <v>1.27</v>
      </c>
      <c r="H1956">
        <v>1.0189999999999999</v>
      </c>
      <c r="I1956">
        <v>1.085</v>
      </c>
      <c r="J1956">
        <v>1.113</v>
      </c>
    </row>
    <row r="1957" spans="1:10">
      <c r="A1957" t="str">
        <f t="shared" si="30"/>
        <v>44541MIN</v>
      </c>
      <c r="B1957" s="1">
        <v>44541</v>
      </c>
      <c r="C1957">
        <v>11</v>
      </c>
      <c r="D1957" s="2" t="s">
        <v>1187</v>
      </c>
      <c r="E1957">
        <v>1.046</v>
      </c>
      <c r="F1957">
        <v>1.1739999999999999</v>
      </c>
      <c r="G1957">
        <v>1.27</v>
      </c>
      <c r="H1957">
        <v>1.0189999999999999</v>
      </c>
      <c r="I1957">
        <v>1.085</v>
      </c>
      <c r="J1957">
        <v>1.113</v>
      </c>
    </row>
    <row r="1958" spans="1:10">
      <c r="A1958" t="str">
        <f t="shared" si="30"/>
        <v>44542MIN</v>
      </c>
      <c r="B1958" s="1">
        <v>44542</v>
      </c>
      <c r="C1958">
        <v>11</v>
      </c>
      <c r="D1958" s="2" t="s">
        <v>1187</v>
      </c>
      <c r="E1958">
        <v>1.0489999999999999</v>
      </c>
      <c r="F1958">
        <v>1.208</v>
      </c>
      <c r="G1958">
        <v>1.1399999999999999</v>
      </c>
      <c r="H1958">
        <v>1.0269999999999999</v>
      </c>
      <c r="I1958">
        <v>1.085</v>
      </c>
      <c r="J1958">
        <v>1.113</v>
      </c>
    </row>
    <row r="1959" spans="1:10">
      <c r="A1959" t="str">
        <f t="shared" si="30"/>
        <v>44543MIN</v>
      </c>
      <c r="B1959" s="1">
        <v>44543</v>
      </c>
      <c r="C1959">
        <v>11</v>
      </c>
      <c r="D1959" s="2" t="s">
        <v>1187</v>
      </c>
      <c r="E1959">
        <v>1.0489999999999999</v>
      </c>
      <c r="F1959">
        <v>1.208</v>
      </c>
      <c r="G1959">
        <v>1.1399999999999999</v>
      </c>
      <c r="H1959">
        <v>1.0269999999999999</v>
      </c>
      <c r="I1959">
        <v>1.085</v>
      </c>
      <c r="J1959">
        <v>1.113</v>
      </c>
    </row>
    <row r="1960" spans="1:10">
      <c r="A1960" t="str">
        <f t="shared" si="30"/>
        <v>44544MIN</v>
      </c>
      <c r="B1960" s="1">
        <v>44544</v>
      </c>
      <c r="C1960">
        <v>13</v>
      </c>
      <c r="D1960" s="2" t="s">
        <v>1187</v>
      </c>
      <c r="E1960">
        <v>1.05</v>
      </c>
      <c r="F1960">
        <v>1.159</v>
      </c>
      <c r="G1960">
        <v>1.0649999999999999</v>
      </c>
      <c r="H1960">
        <v>1.0269999999999999</v>
      </c>
      <c r="I1960">
        <v>1.083</v>
      </c>
      <c r="J1960">
        <v>1.113</v>
      </c>
    </row>
    <row r="1961" spans="1:10">
      <c r="A1961" t="str">
        <f t="shared" si="30"/>
        <v>44545MIN</v>
      </c>
      <c r="B1961" s="1">
        <v>44545</v>
      </c>
      <c r="C1961">
        <v>13</v>
      </c>
      <c r="D1961" s="2" t="s">
        <v>1187</v>
      </c>
      <c r="E1961">
        <v>1.05</v>
      </c>
      <c r="F1961">
        <v>1.159</v>
      </c>
      <c r="G1961">
        <v>1.0649999999999999</v>
      </c>
      <c r="H1961">
        <v>1.0269999999999999</v>
      </c>
      <c r="I1961">
        <v>1.083</v>
      </c>
      <c r="J1961">
        <v>1.113</v>
      </c>
    </row>
    <row r="1962" spans="1:10">
      <c r="A1962" t="str">
        <f t="shared" si="30"/>
        <v>44546MIN</v>
      </c>
      <c r="B1962" s="1">
        <v>44546</v>
      </c>
      <c r="C1962">
        <v>13</v>
      </c>
      <c r="D1962" s="2" t="s">
        <v>1187</v>
      </c>
      <c r="E1962">
        <v>1.05</v>
      </c>
      <c r="F1962">
        <v>1.159</v>
      </c>
      <c r="G1962">
        <v>1.0649999999999999</v>
      </c>
      <c r="H1962">
        <v>1.0269999999999999</v>
      </c>
      <c r="I1962">
        <v>1.083</v>
      </c>
      <c r="J1962">
        <v>1.113</v>
      </c>
    </row>
    <row r="1963" spans="1:10">
      <c r="A1963" t="str">
        <f t="shared" si="30"/>
        <v>44547MIN</v>
      </c>
      <c r="B1963" s="1">
        <v>44547</v>
      </c>
      <c r="C1963">
        <v>12</v>
      </c>
      <c r="D1963" s="2" t="s">
        <v>1187</v>
      </c>
      <c r="E1963">
        <v>1.05</v>
      </c>
      <c r="F1963">
        <v>1.083</v>
      </c>
      <c r="G1963">
        <v>1.0409999999999999</v>
      </c>
      <c r="H1963">
        <v>1.0269999999999999</v>
      </c>
      <c r="I1963">
        <v>1.08</v>
      </c>
      <c r="J1963">
        <v>1.113</v>
      </c>
    </row>
    <row r="1964" spans="1:10">
      <c r="A1964" t="str">
        <f t="shared" si="30"/>
        <v>44548MIN</v>
      </c>
      <c r="B1964" s="1">
        <v>44548</v>
      </c>
      <c r="C1964">
        <v>12</v>
      </c>
      <c r="D1964" s="2" t="s">
        <v>1187</v>
      </c>
      <c r="E1964">
        <v>1.05</v>
      </c>
      <c r="F1964">
        <v>1.083</v>
      </c>
      <c r="G1964">
        <v>1.0409999999999999</v>
      </c>
      <c r="H1964">
        <v>1.0269999999999999</v>
      </c>
      <c r="I1964">
        <v>1.08</v>
      </c>
      <c r="J1964">
        <v>1.113</v>
      </c>
    </row>
    <row r="1965" spans="1:10">
      <c r="A1965" t="str">
        <f t="shared" si="30"/>
        <v>44549MIN</v>
      </c>
      <c r="B1965" s="1">
        <v>44549</v>
      </c>
      <c r="C1965">
        <v>8</v>
      </c>
      <c r="D1965" s="2" t="s">
        <v>1187</v>
      </c>
      <c r="E1965">
        <v>1.042</v>
      </c>
      <c r="F1965">
        <v>0.98099999999999998</v>
      </c>
      <c r="G1965">
        <v>0.84299999999999997</v>
      </c>
      <c r="H1965">
        <v>1.016</v>
      </c>
      <c r="I1965">
        <v>1.08</v>
      </c>
      <c r="J1965">
        <v>1.113</v>
      </c>
    </row>
    <row r="1966" spans="1:10">
      <c r="A1966" t="str">
        <f t="shared" si="30"/>
        <v>44550MIN</v>
      </c>
      <c r="B1966" s="1">
        <v>44550</v>
      </c>
      <c r="C1966">
        <v>7</v>
      </c>
      <c r="D1966" s="2" t="s">
        <v>1187</v>
      </c>
      <c r="E1966">
        <v>1.042</v>
      </c>
      <c r="F1966">
        <v>0.98099999999999998</v>
      </c>
      <c r="G1966">
        <v>0.84299999999999997</v>
      </c>
      <c r="H1966">
        <v>1.016</v>
      </c>
      <c r="I1966">
        <v>1.08</v>
      </c>
      <c r="J1966">
        <v>1.113</v>
      </c>
    </row>
    <row r="1967" spans="1:10">
      <c r="A1967" t="str">
        <f t="shared" si="30"/>
        <v>44551MIN</v>
      </c>
      <c r="B1967" s="1">
        <v>44551</v>
      </c>
      <c r="C1967">
        <v>8</v>
      </c>
      <c r="D1967" s="2" t="s">
        <v>1187</v>
      </c>
      <c r="E1967">
        <v>1.044</v>
      </c>
      <c r="F1967">
        <v>0.98699999999999999</v>
      </c>
      <c r="G1967">
        <v>1.093</v>
      </c>
      <c r="H1967">
        <v>1.02</v>
      </c>
      <c r="I1967">
        <v>1.08</v>
      </c>
      <c r="J1967">
        <v>1.113</v>
      </c>
    </row>
    <row r="1968" spans="1:10">
      <c r="A1968" t="str">
        <f t="shared" si="30"/>
        <v>44552MIN</v>
      </c>
      <c r="B1968" s="1">
        <v>44552</v>
      </c>
      <c r="C1968">
        <v>7</v>
      </c>
      <c r="D1968" s="2" t="s">
        <v>1187</v>
      </c>
      <c r="E1968">
        <v>1.044</v>
      </c>
      <c r="F1968">
        <v>0.98699999999999999</v>
      </c>
      <c r="G1968">
        <v>1.093</v>
      </c>
      <c r="H1968">
        <v>1.02</v>
      </c>
      <c r="I1968">
        <v>1.08</v>
      </c>
      <c r="J1968">
        <v>1.113</v>
      </c>
    </row>
    <row r="1969" spans="1:10">
      <c r="A1969" t="str">
        <f t="shared" si="30"/>
        <v>44553MIN</v>
      </c>
      <c r="B1969" s="1">
        <v>44553</v>
      </c>
      <c r="C1969">
        <v>10</v>
      </c>
      <c r="D1969" s="2" t="s">
        <v>1187</v>
      </c>
      <c r="E1969">
        <v>1.048</v>
      </c>
      <c r="F1969">
        <v>1.028</v>
      </c>
      <c r="G1969">
        <v>1.173</v>
      </c>
      <c r="H1969">
        <v>1.02</v>
      </c>
      <c r="I1969">
        <v>1.0860000000000001</v>
      </c>
      <c r="J1969">
        <v>1.113</v>
      </c>
    </row>
    <row r="1970" spans="1:10">
      <c r="A1970" t="str">
        <f t="shared" si="30"/>
        <v>44554MIN</v>
      </c>
      <c r="B1970" s="1">
        <v>44554</v>
      </c>
      <c r="C1970">
        <v>10</v>
      </c>
      <c r="D1970" s="2" t="s">
        <v>1187</v>
      </c>
      <c r="E1970">
        <v>1.048</v>
      </c>
      <c r="F1970">
        <v>1.028</v>
      </c>
      <c r="G1970">
        <v>1.173</v>
      </c>
      <c r="H1970">
        <v>1.02</v>
      </c>
      <c r="I1970">
        <v>1.0860000000000001</v>
      </c>
      <c r="J1970">
        <v>1.113</v>
      </c>
    </row>
    <row r="1971" spans="1:10">
      <c r="A1971" t="str">
        <f t="shared" si="30"/>
        <v>44555MIN</v>
      </c>
      <c r="B1971" s="1">
        <v>44555</v>
      </c>
      <c r="C1971">
        <v>12</v>
      </c>
      <c r="D1971" s="2" t="s">
        <v>1187</v>
      </c>
      <c r="E1971">
        <v>1.0529999999999999</v>
      </c>
      <c r="F1971">
        <v>1.161</v>
      </c>
      <c r="G1971">
        <v>1.212</v>
      </c>
      <c r="H1971">
        <v>1.02</v>
      </c>
      <c r="I1971">
        <v>1.095</v>
      </c>
      <c r="J1971">
        <v>1.113</v>
      </c>
    </row>
    <row r="1972" spans="1:10">
      <c r="A1972" t="str">
        <f t="shared" si="30"/>
        <v>44556MIN</v>
      </c>
      <c r="B1972" s="1">
        <v>44556</v>
      </c>
      <c r="C1972">
        <v>12</v>
      </c>
      <c r="D1972" s="2" t="s">
        <v>1187</v>
      </c>
      <c r="E1972">
        <v>1.0529999999999999</v>
      </c>
      <c r="F1972">
        <v>1.161</v>
      </c>
      <c r="G1972">
        <v>1.212</v>
      </c>
      <c r="H1972">
        <v>1.02</v>
      </c>
      <c r="I1972">
        <v>1.095</v>
      </c>
      <c r="J1972">
        <v>1.113</v>
      </c>
    </row>
    <row r="1973" spans="1:10">
      <c r="A1973" t="str">
        <f t="shared" si="30"/>
        <v>44557MIN</v>
      </c>
      <c r="B1973" s="1">
        <v>44557</v>
      </c>
      <c r="C1973">
        <v>11</v>
      </c>
      <c r="D1973" s="2" t="s">
        <v>1187</v>
      </c>
      <c r="E1973">
        <v>1.0529999999999999</v>
      </c>
      <c r="F1973">
        <v>1.161</v>
      </c>
      <c r="G1973">
        <v>1.212</v>
      </c>
      <c r="H1973">
        <v>1.02</v>
      </c>
      <c r="I1973">
        <v>1.095</v>
      </c>
      <c r="J1973">
        <v>1.113</v>
      </c>
    </row>
    <row r="1974" spans="1:10">
      <c r="A1974" t="str">
        <f t="shared" si="30"/>
        <v>44558MIN</v>
      </c>
      <c r="B1974" s="1">
        <v>44558</v>
      </c>
      <c r="C1974">
        <v>11</v>
      </c>
      <c r="D1974" s="2" t="s">
        <v>1187</v>
      </c>
      <c r="E1974">
        <v>1.0529999999999999</v>
      </c>
      <c r="F1974">
        <v>1.161</v>
      </c>
      <c r="G1974">
        <v>1.212</v>
      </c>
      <c r="H1974">
        <v>1.02</v>
      </c>
      <c r="I1974">
        <v>1.095</v>
      </c>
      <c r="J1974">
        <v>1.113</v>
      </c>
    </row>
    <row r="1975" spans="1:10">
      <c r="A1975" t="str">
        <f t="shared" si="30"/>
        <v>44559MIN</v>
      </c>
      <c r="B1975" s="1">
        <v>44559</v>
      </c>
      <c r="C1975">
        <v>10</v>
      </c>
      <c r="D1975" s="2" t="s">
        <v>1187</v>
      </c>
      <c r="E1975">
        <v>1.052</v>
      </c>
      <c r="F1975">
        <v>1.133</v>
      </c>
      <c r="G1975">
        <v>1.0129999999999999</v>
      </c>
      <c r="H1975">
        <v>1.0189999999999999</v>
      </c>
      <c r="I1975">
        <v>1.095</v>
      </c>
      <c r="J1975">
        <v>1.113</v>
      </c>
    </row>
    <row r="1976" spans="1:10">
      <c r="A1976" t="str">
        <f t="shared" si="30"/>
        <v>44560MIN</v>
      </c>
      <c r="B1976" s="1">
        <v>44560</v>
      </c>
      <c r="C1976">
        <v>9</v>
      </c>
      <c r="D1976" s="2" t="s">
        <v>1187</v>
      </c>
      <c r="E1976">
        <v>1.05</v>
      </c>
      <c r="F1976">
        <v>1.075</v>
      </c>
      <c r="G1976">
        <v>0.98899999999999999</v>
      </c>
      <c r="H1976">
        <v>1.018</v>
      </c>
      <c r="I1976">
        <v>1.095</v>
      </c>
      <c r="J1976">
        <v>1.113</v>
      </c>
    </row>
    <row r="1977" spans="1:10">
      <c r="A1977" t="str">
        <f t="shared" si="30"/>
        <v>44561MIN</v>
      </c>
      <c r="B1977" s="1">
        <v>44561</v>
      </c>
      <c r="C1977">
        <v>10</v>
      </c>
      <c r="D1977" s="2" t="s">
        <v>1187</v>
      </c>
      <c r="E1977">
        <v>1.05</v>
      </c>
      <c r="F1977">
        <v>1.075</v>
      </c>
      <c r="G1977">
        <v>0.98899999999999999</v>
      </c>
      <c r="H1977">
        <v>1.018</v>
      </c>
      <c r="I1977">
        <v>1.095</v>
      </c>
      <c r="J1977">
        <v>1.113</v>
      </c>
    </row>
    <row r="1978" spans="1:10">
      <c r="A1978" t="str">
        <f t="shared" si="30"/>
        <v>44562MIN</v>
      </c>
      <c r="B1978" s="1">
        <v>44562</v>
      </c>
      <c r="C1978">
        <v>10</v>
      </c>
      <c r="D1978" s="2" t="s">
        <v>1187</v>
      </c>
      <c r="E1978">
        <v>1.05</v>
      </c>
      <c r="F1978">
        <v>1.075</v>
      </c>
      <c r="G1978">
        <v>0.98899999999999999</v>
      </c>
      <c r="H1978">
        <v>1.018</v>
      </c>
      <c r="I1978">
        <v>1.095</v>
      </c>
      <c r="J1978">
        <v>1.113</v>
      </c>
    </row>
    <row r="1979" spans="1:10">
      <c r="A1979" t="str">
        <f t="shared" si="30"/>
        <v>44563MIN</v>
      </c>
      <c r="B1979" s="1">
        <v>44563</v>
      </c>
      <c r="C1979">
        <v>10</v>
      </c>
      <c r="D1979" s="2" t="s">
        <v>1187</v>
      </c>
      <c r="E1979">
        <v>1.0529999999999999</v>
      </c>
      <c r="F1979">
        <v>1.054</v>
      </c>
      <c r="G1979">
        <v>1.1539999999999999</v>
      </c>
      <c r="H1979">
        <v>1.018</v>
      </c>
      <c r="I1979">
        <v>1.099</v>
      </c>
      <c r="J1979">
        <v>1.113</v>
      </c>
    </row>
    <row r="1980" spans="1:10">
      <c r="A1980" t="str">
        <f t="shared" si="30"/>
        <v>44564MIN</v>
      </c>
      <c r="B1980" s="1">
        <v>44564</v>
      </c>
      <c r="C1980">
        <v>10</v>
      </c>
      <c r="D1980" s="2" t="s">
        <v>1187</v>
      </c>
      <c r="E1980">
        <v>1.0529999999999999</v>
      </c>
      <c r="F1980">
        <v>1.054</v>
      </c>
      <c r="G1980">
        <v>1.1539999999999999</v>
      </c>
      <c r="H1980">
        <v>1.018</v>
      </c>
      <c r="I1980">
        <v>1.099</v>
      </c>
      <c r="J1980">
        <v>1.113</v>
      </c>
    </row>
    <row r="1981" spans="1:10">
      <c r="A1981" t="str">
        <f t="shared" si="30"/>
        <v>44565MIN</v>
      </c>
      <c r="B1981" s="1">
        <v>44565</v>
      </c>
      <c r="C1981">
        <v>10</v>
      </c>
      <c r="D1981" s="2" t="s">
        <v>1187</v>
      </c>
      <c r="E1981">
        <v>1.0529999999999999</v>
      </c>
      <c r="F1981">
        <v>1.0649999999999999</v>
      </c>
      <c r="G1981">
        <v>1.0469999999999999</v>
      </c>
      <c r="H1981">
        <v>1.018</v>
      </c>
      <c r="I1981">
        <v>1.0960000000000001</v>
      </c>
      <c r="J1981">
        <v>1.113</v>
      </c>
    </row>
    <row r="1982" spans="1:10">
      <c r="A1982" t="str">
        <f t="shared" si="30"/>
        <v>44566MIN</v>
      </c>
      <c r="B1982" s="1">
        <v>44566</v>
      </c>
      <c r="C1982">
        <v>11</v>
      </c>
      <c r="D1982" s="2" t="s">
        <v>1187</v>
      </c>
      <c r="E1982">
        <v>1.052</v>
      </c>
      <c r="F1982">
        <v>1.07</v>
      </c>
      <c r="G1982">
        <v>1.008</v>
      </c>
      <c r="H1982">
        <v>1.018</v>
      </c>
      <c r="I1982">
        <v>1.091</v>
      </c>
      <c r="J1982">
        <v>1.113</v>
      </c>
    </row>
    <row r="1983" spans="1:10">
      <c r="A1983" t="str">
        <f t="shared" si="30"/>
        <v>44567MIN</v>
      </c>
      <c r="B1983" s="1">
        <v>44567</v>
      </c>
      <c r="C1983">
        <v>11</v>
      </c>
      <c r="D1983" s="2" t="s">
        <v>1187</v>
      </c>
      <c r="E1983">
        <v>1.052</v>
      </c>
      <c r="F1983">
        <v>1.07</v>
      </c>
      <c r="G1983">
        <v>1.008</v>
      </c>
      <c r="H1983">
        <v>1.018</v>
      </c>
      <c r="I1983">
        <v>1.091</v>
      </c>
      <c r="J1983">
        <v>1.113</v>
      </c>
    </row>
    <row r="1984" spans="1:10">
      <c r="A1984" t="str">
        <f t="shared" si="30"/>
        <v>44568MIN</v>
      </c>
      <c r="B1984" s="1">
        <v>44568</v>
      </c>
      <c r="C1984">
        <v>9</v>
      </c>
      <c r="D1984" s="2" t="s">
        <v>1187</v>
      </c>
      <c r="E1984">
        <v>1.0469999999999999</v>
      </c>
      <c r="F1984">
        <v>0.98099999999999998</v>
      </c>
      <c r="G1984">
        <v>0.88600000000000001</v>
      </c>
      <c r="H1984">
        <v>1.012</v>
      </c>
      <c r="I1984">
        <v>1.091</v>
      </c>
      <c r="J1984">
        <v>1.113</v>
      </c>
    </row>
    <row r="1985" spans="1:10">
      <c r="A1985" t="str">
        <f t="shared" si="30"/>
        <v>44569MIN</v>
      </c>
      <c r="B1985" s="1">
        <v>44569</v>
      </c>
      <c r="C1985">
        <v>9</v>
      </c>
      <c r="D1985" s="2" t="s">
        <v>1187</v>
      </c>
      <c r="E1985">
        <v>1.0469999999999999</v>
      </c>
      <c r="F1985">
        <v>0.98099999999999998</v>
      </c>
      <c r="G1985">
        <v>0.88600000000000001</v>
      </c>
      <c r="H1985">
        <v>1.012</v>
      </c>
      <c r="I1985">
        <v>1.091</v>
      </c>
      <c r="J1985">
        <v>1.113</v>
      </c>
    </row>
    <row r="1986" spans="1:10">
      <c r="A1986" t="str">
        <f t="shared" si="30"/>
        <v>44570MIN</v>
      </c>
      <c r="B1986" s="1">
        <v>44570</v>
      </c>
      <c r="C1986">
        <v>6</v>
      </c>
      <c r="D1986" s="2" t="s">
        <v>1187</v>
      </c>
      <c r="E1986">
        <v>1.0449999999999999</v>
      </c>
      <c r="F1986">
        <v>0.95599999999999996</v>
      </c>
      <c r="G1986">
        <v>0.97299999999999998</v>
      </c>
      <c r="H1986">
        <v>1.012</v>
      </c>
      <c r="I1986">
        <v>1.0840000000000001</v>
      </c>
      <c r="J1986">
        <v>1.113</v>
      </c>
    </row>
    <row r="1987" spans="1:10">
      <c r="A1987" t="str">
        <f t="shared" ref="A1987:A2050" si="31">_xlfn.CONCAT(B1987,D1987)</f>
        <v>44571MIN</v>
      </c>
      <c r="B1987" s="1">
        <v>44571</v>
      </c>
      <c r="C1987">
        <v>7</v>
      </c>
      <c r="D1987" s="2" t="s">
        <v>1187</v>
      </c>
      <c r="E1987">
        <v>1.0449999999999999</v>
      </c>
      <c r="F1987">
        <v>0.95599999999999996</v>
      </c>
      <c r="G1987">
        <v>0.97299999999999998</v>
      </c>
      <c r="H1987">
        <v>1.012</v>
      </c>
      <c r="I1987">
        <v>1.0840000000000001</v>
      </c>
      <c r="J1987">
        <v>1.113</v>
      </c>
    </row>
    <row r="1988" spans="1:10">
      <c r="A1988" t="str">
        <f t="shared" si="31"/>
        <v>44572MIN</v>
      </c>
      <c r="B1988" s="1">
        <v>44572</v>
      </c>
      <c r="C1988">
        <v>7</v>
      </c>
      <c r="D1988" s="2" t="s">
        <v>1187</v>
      </c>
      <c r="E1988">
        <v>1.0469999999999999</v>
      </c>
      <c r="F1988">
        <v>0.98899999999999999</v>
      </c>
      <c r="G1988">
        <v>1.097</v>
      </c>
      <c r="H1988">
        <v>1.012</v>
      </c>
      <c r="I1988">
        <v>1.085</v>
      </c>
      <c r="J1988">
        <v>1.113</v>
      </c>
    </row>
    <row r="1989" spans="1:10">
      <c r="A1989" t="str">
        <f t="shared" si="31"/>
        <v>44573MIN</v>
      </c>
      <c r="B1989" s="1">
        <v>44573</v>
      </c>
      <c r="C1989">
        <v>7</v>
      </c>
      <c r="D1989" s="2" t="s">
        <v>1187</v>
      </c>
      <c r="E1989">
        <v>1.0469999999999999</v>
      </c>
      <c r="F1989">
        <v>0.98899999999999999</v>
      </c>
      <c r="G1989">
        <v>1.097</v>
      </c>
      <c r="H1989">
        <v>1.012</v>
      </c>
      <c r="I1989">
        <v>1.085</v>
      </c>
      <c r="J1989">
        <v>1.113</v>
      </c>
    </row>
    <row r="1990" spans="1:10">
      <c r="A1990" t="str">
        <f t="shared" si="31"/>
        <v>44574MIN</v>
      </c>
      <c r="B1990" s="1">
        <v>44574</v>
      </c>
      <c r="C1990">
        <v>10</v>
      </c>
      <c r="D1990" s="2" t="s">
        <v>1187</v>
      </c>
      <c r="E1990">
        <v>1.0509999999999999</v>
      </c>
      <c r="F1990">
        <v>1.095</v>
      </c>
      <c r="G1990">
        <v>1.2170000000000001</v>
      </c>
      <c r="H1990">
        <v>1.012</v>
      </c>
      <c r="I1990">
        <v>1.0920000000000001</v>
      </c>
      <c r="J1990">
        <v>1.113</v>
      </c>
    </row>
    <row r="1991" spans="1:10">
      <c r="A1991" t="str">
        <f t="shared" si="31"/>
        <v>44575MIN</v>
      </c>
      <c r="B1991" s="1">
        <v>44575</v>
      </c>
      <c r="C1991">
        <v>9</v>
      </c>
      <c r="D1991" s="2" t="s">
        <v>1187</v>
      </c>
      <c r="E1991">
        <v>1.0509999999999999</v>
      </c>
      <c r="F1991">
        <v>1.095</v>
      </c>
      <c r="G1991">
        <v>1.2170000000000001</v>
      </c>
      <c r="H1991">
        <v>1.012</v>
      </c>
      <c r="I1991">
        <v>1.0920000000000001</v>
      </c>
      <c r="J1991">
        <v>1.113</v>
      </c>
    </row>
    <row r="1992" spans="1:10">
      <c r="A1992" t="str">
        <f t="shared" si="31"/>
        <v>44576MIN</v>
      </c>
      <c r="B1992" s="1">
        <v>44576</v>
      </c>
      <c r="C1992">
        <v>10</v>
      </c>
      <c r="D1992" s="2" t="s">
        <v>1187</v>
      </c>
      <c r="E1992">
        <v>1.052</v>
      </c>
      <c r="F1992">
        <v>1.129</v>
      </c>
      <c r="G1992">
        <v>1.0780000000000001</v>
      </c>
      <c r="H1992">
        <v>1.012</v>
      </c>
      <c r="I1992">
        <v>1.091</v>
      </c>
      <c r="J1992">
        <v>1.113</v>
      </c>
    </row>
    <row r="1993" spans="1:10">
      <c r="A1993" t="str">
        <f t="shared" si="31"/>
        <v>44577MIN</v>
      </c>
      <c r="B1993" s="1">
        <v>44577</v>
      </c>
      <c r="C1993">
        <v>10</v>
      </c>
      <c r="D1993" s="2" t="s">
        <v>1187</v>
      </c>
      <c r="E1993">
        <v>1.052</v>
      </c>
      <c r="F1993">
        <v>1.129</v>
      </c>
      <c r="G1993">
        <v>1.0780000000000001</v>
      </c>
      <c r="H1993">
        <v>1.012</v>
      </c>
      <c r="I1993">
        <v>1.091</v>
      </c>
      <c r="J1993">
        <v>1.113</v>
      </c>
    </row>
    <row r="1994" spans="1:10">
      <c r="A1994" t="str">
        <f t="shared" si="31"/>
        <v>44578MIN</v>
      </c>
      <c r="B1994" s="1">
        <v>44578</v>
      </c>
      <c r="C1994">
        <v>10</v>
      </c>
      <c r="D1994" s="2" t="s">
        <v>1187</v>
      </c>
      <c r="E1994">
        <v>1.052</v>
      </c>
      <c r="F1994">
        <v>1.129</v>
      </c>
      <c r="G1994">
        <v>1.0780000000000001</v>
      </c>
      <c r="H1994">
        <v>1.012</v>
      </c>
      <c r="I1994">
        <v>1.091</v>
      </c>
      <c r="J1994">
        <v>1.113</v>
      </c>
    </row>
    <row r="1995" spans="1:10">
      <c r="A1995" t="str">
        <f t="shared" si="31"/>
        <v>44579MIN</v>
      </c>
      <c r="B1995" s="1">
        <v>44579</v>
      </c>
      <c r="C1995">
        <v>9</v>
      </c>
      <c r="D1995" s="2" t="s">
        <v>1187</v>
      </c>
      <c r="E1995">
        <v>1.0489999999999999</v>
      </c>
      <c r="F1995">
        <v>1.0720000000000001</v>
      </c>
      <c r="G1995">
        <v>0.92400000000000004</v>
      </c>
      <c r="H1995">
        <v>1.0069999999999999</v>
      </c>
      <c r="I1995">
        <v>1.091</v>
      </c>
      <c r="J1995">
        <v>1.113</v>
      </c>
    </row>
    <row r="1996" spans="1:10">
      <c r="A1996" t="str">
        <f t="shared" si="31"/>
        <v>44580MIN</v>
      </c>
      <c r="B1996" s="1">
        <v>44580</v>
      </c>
      <c r="C1996">
        <v>8</v>
      </c>
      <c r="D1996" s="2" t="s">
        <v>1187</v>
      </c>
      <c r="E1996">
        <v>1.0489999999999999</v>
      </c>
      <c r="F1996">
        <v>1.0720000000000001</v>
      </c>
      <c r="G1996">
        <v>0.92400000000000004</v>
      </c>
      <c r="H1996">
        <v>1.0069999999999999</v>
      </c>
      <c r="I1996">
        <v>1.091</v>
      </c>
      <c r="J1996">
        <v>1.113</v>
      </c>
    </row>
    <row r="1997" spans="1:10">
      <c r="A1997" t="str">
        <f t="shared" si="31"/>
        <v>44581MIN</v>
      </c>
      <c r="B1997" s="1">
        <v>44581</v>
      </c>
      <c r="C1997">
        <v>8</v>
      </c>
      <c r="D1997" s="2" t="s">
        <v>1187</v>
      </c>
      <c r="E1997">
        <v>1.0489999999999999</v>
      </c>
      <c r="F1997">
        <v>1.022</v>
      </c>
      <c r="G1997">
        <v>1.0640000000000001</v>
      </c>
      <c r="H1997">
        <v>1.0069999999999999</v>
      </c>
      <c r="I1997">
        <v>1.0900000000000001</v>
      </c>
      <c r="J1997">
        <v>1.113</v>
      </c>
    </row>
    <row r="1998" spans="1:10">
      <c r="A1998" t="str">
        <f t="shared" si="31"/>
        <v>44582MIN</v>
      </c>
      <c r="B1998" s="1">
        <v>44582</v>
      </c>
      <c r="C1998">
        <v>10</v>
      </c>
      <c r="D1998" s="2" t="s">
        <v>1187</v>
      </c>
      <c r="E1998">
        <v>1.054</v>
      </c>
      <c r="F1998">
        <v>1.081</v>
      </c>
      <c r="G1998">
        <v>1.256</v>
      </c>
      <c r="H1998">
        <v>1.0069999999999999</v>
      </c>
      <c r="I1998">
        <v>1.097</v>
      </c>
      <c r="J1998">
        <v>1.113</v>
      </c>
    </row>
    <row r="1999" spans="1:10">
      <c r="A1999" t="str">
        <f t="shared" si="31"/>
        <v>44583MIN</v>
      </c>
      <c r="B1999" s="1">
        <v>44583</v>
      </c>
      <c r="C1999">
        <v>10</v>
      </c>
      <c r="D1999" s="2" t="s">
        <v>1187</v>
      </c>
      <c r="E1999">
        <v>1.054</v>
      </c>
      <c r="F1999">
        <v>1.081</v>
      </c>
      <c r="G1999">
        <v>1.256</v>
      </c>
      <c r="H1999">
        <v>1.0069999999999999</v>
      </c>
      <c r="I1999">
        <v>1.097</v>
      </c>
      <c r="J1999">
        <v>1.113</v>
      </c>
    </row>
    <row r="2000" spans="1:10">
      <c r="A2000" t="str">
        <f t="shared" si="31"/>
        <v>44584MIN</v>
      </c>
      <c r="B2000" s="1">
        <v>44584</v>
      </c>
      <c r="C2000">
        <v>10</v>
      </c>
      <c r="D2000" s="2" t="s">
        <v>1187</v>
      </c>
      <c r="E2000">
        <v>1.054</v>
      </c>
      <c r="F2000">
        <v>1.081</v>
      </c>
      <c r="G2000">
        <v>1.256</v>
      </c>
      <c r="H2000">
        <v>1.0069999999999999</v>
      </c>
      <c r="I2000">
        <v>1.097</v>
      </c>
      <c r="J2000">
        <v>1.113</v>
      </c>
    </row>
    <row r="2001" spans="1:10">
      <c r="A2001" t="str">
        <f t="shared" si="31"/>
        <v>44585MIN</v>
      </c>
      <c r="B2001" s="1">
        <v>44585</v>
      </c>
      <c r="C2001">
        <v>10</v>
      </c>
      <c r="D2001" s="2" t="s">
        <v>1187</v>
      </c>
      <c r="E2001">
        <v>1.054</v>
      </c>
      <c r="F2001">
        <v>1.081</v>
      </c>
      <c r="G2001">
        <v>1.256</v>
      </c>
      <c r="H2001">
        <v>1.0069999999999999</v>
      </c>
      <c r="I2001">
        <v>1.097</v>
      </c>
      <c r="J2001">
        <v>1.113</v>
      </c>
    </row>
    <row r="2002" spans="1:10">
      <c r="A2002" t="str">
        <f t="shared" si="31"/>
        <v>44586MIN</v>
      </c>
      <c r="B2002" s="1">
        <v>44586</v>
      </c>
      <c r="C2002">
        <v>10</v>
      </c>
      <c r="D2002" s="2" t="s">
        <v>1187</v>
      </c>
      <c r="E2002">
        <v>1.0569999999999999</v>
      </c>
      <c r="F2002">
        <v>1.17</v>
      </c>
      <c r="G2002">
        <v>1.1859999999999999</v>
      </c>
      <c r="H2002">
        <v>1.0149999999999999</v>
      </c>
      <c r="I2002">
        <v>1.097</v>
      </c>
      <c r="J2002">
        <v>1.113</v>
      </c>
    </row>
    <row r="2003" spans="1:10">
      <c r="A2003" t="str">
        <f t="shared" si="31"/>
        <v>44587MIN</v>
      </c>
      <c r="B2003" s="1">
        <v>44587</v>
      </c>
      <c r="C2003">
        <v>10</v>
      </c>
      <c r="D2003" s="2" t="s">
        <v>1187</v>
      </c>
      <c r="E2003">
        <v>1.0569999999999999</v>
      </c>
      <c r="F2003">
        <v>1.17</v>
      </c>
      <c r="G2003">
        <v>1.1859999999999999</v>
      </c>
      <c r="H2003">
        <v>1.0149999999999999</v>
      </c>
      <c r="I2003">
        <v>1.097</v>
      </c>
      <c r="J2003">
        <v>1.113</v>
      </c>
    </row>
    <row r="2004" spans="1:10">
      <c r="A2004" t="str">
        <f t="shared" si="31"/>
        <v>44588MIN</v>
      </c>
      <c r="B2004" s="1">
        <v>44588</v>
      </c>
      <c r="C2004">
        <v>10</v>
      </c>
      <c r="D2004" s="2" t="s">
        <v>1187</v>
      </c>
      <c r="E2004">
        <v>1.056</v>
      </c>
      <c r="F2004">
        <v>1.163</v>
      </c>
      <c r="G2004">
        <v>1.0429999999999999</v>
      </c>
      <c r="H2004">
        <v>1.0149999999999999</v>
      </c>
      <c r="I2004">
        <v>1.095</v>
      </c>
      <c r="J2004">
        <v>1.113</v>
      </c>
    </row>
    <row r="2005" spans="1:10">
      <c r="A2005" t="str">
        <f t="shared" si="31"/>
        <v>44589MIN</v>
      </c>
      <c r="B2005" s="1">
        <v>44589</v>
      </c>
      <c r="C2005">
        <v>10</v>
      </c>
      <c r="D2005" s="2" t="s">
        <v>1187</v>
      </c>
      <c r="E2005">
        <v>1.056</v>
      </c>
      <c r="F2005">
        <v>1.163</v>
      </c>
      <c r="G2005">
        <v>1.0429999999999999</v>
      </c>
      <c r="H2005">
        <v>1.0149999999999999</v>
      </c>
      <c r="I2005">
        <v>1.095</v>
      </c>
      <c r="J2005">
        <v>1.113</v>
      </c>
    </row>
    <row r="2006" spans="1:10">
      <c r="A2006" t="str">
        <f t="shared" si="31"/>
        <v>44590MIN</v>
      </c>
      <c r="B2006" s="1">
        <v>44590</v>
      </c>
      <c r="C2006">
        <v>11</v>
      </c>
      <c r="D2006" s="2" t="s">
        <v>1187</v>
      </c>
      <c r="E2006">
        <v>1.0589999999999999</v>
      </c>
      <c r="F2006">
        <v>1.141</v>
      </c>
      <c r="G2006">
        <v>1.1930000000000001</v>
      </c>
      <c r="H2006">
        <v>1.0149999999999999</v>
      </c>
      <c r="I2006">
        <v>1.099</v>
      </c>
      <c r="J2006">
        <v>1.113</v>
      </c>
    </row>
    <row r="2007" spans="1:10">
      <c r="A2007" t="str">
        <f t="shared" si="31"/>
        <v>44591MIN</v>
      </c>
      <c r="B2007" s="1">
        <v>44591</v>
      </c>
      <c r="C2007">
        <v>13</v>
      </c>
      <c r="D2007" s="2" t="s">
        <v>1187</v>
      </c>
      <c r="E2007">
        <v>1.0640000000000001</v>
      </c>
      <c r="F2007">
        <v>1.18</v>
      </c>
      <c r="G2007">
        <v>1.3049999999999999</v>
      </c>
      <c r="H2007">
        <v>1.0149999999999999</v>
      </c>
      <c r="I2007">
        <v>1.1060000000000001</v>
      </c>
      <c r="J2007">
        <v>1.113</v>
      </c>
    </row>
    <row r="2008" spans="1:10">
      <c r="A2008" t="str">
        <f t="shared" si="31"/>
        <v>44592MIN</v>
      </c>
      <c r="B2008" s="1">
        <v>44592</v>
      </c>
      <c r="C2008">
        <v>13</v>
      </c>
      <c r="D2008" s="2" t="s">
        <v>1187</v>
      </c>
      <c r="E2008">
        <v>1.0640000000000001</v>
      </c>
      <c r="F2008">
        <v>1.18</v>
      </c>
      <c r="G2008">
        <v>1.3049999999999999</v>
      </c>
      <c r="H2008">
        <v>1.0149999999999999</v>
      </c>
      <c r="I2008">
        <v>1.1060000000000001</v>
      </c>
      <c r="J2008">
        <v>1.113</v>
      </c>
    </row>
    <row r="2009" spans="1:10">
      <c r="A2009" t="str">
        <f t="shared" si="31"/>
        <v>44593MIN</v>
      </c>
      <c r="B2009" s="1">
        <v>44593</v>
      </c>
      <c r="C2009">
        <v>12</v>
      </c>
      <c r="D2009" s="2" t="s">
        <v>1187</v>
      </c>
      <c r="E2009">
        <v>1.0629999999999999</v>
      </c>
      <c r="F2009">
        <v>1.177</v>
      </c>
      <c r="G2009">
        <v>1.032</v>
      </c>
      <c r="H2009">
        <v>1.016</v>
      </c>
      <c r="I2009">
        <v>1.1060000000000001</v>
      </c>
      <c r="J2009">
        <v>1.113</v>
      </c>
    </row>
    <row r="2010" spans="1:10">
      <c r="A2010" t="str">
        <f t="shared" si="31"/>
        <v>44594MIN</v>
      </c>
      <c r="B2010" s="1">
        <v>44594</v>
      </c>
      <c r="C2010">
        <v>13</v>
      </c>
      <c r="D2010" s="2" t="s">
        <v>1187</v>
      </c>
      <c r="E2010">
        <v>1.0629999999999999</v>
      </c>
      <c r="F2010">
        <v>1.177</v>
      </c>
      <c r="G2010">
        <v>1.032</v>
      </c>
      <c r="H2010">
        <v>1.016</v>
      </c>
      <c r="I2010">
        <v>1.1060000000000001</v>
      </c>
      <c r="J2010">
        <v>1.113</v>
      </c>
    </row>
    <row r="2011" spans="1:10">
      <c r="A2011" t="str">
        <f t="shared" si="31"/>
        <v>44595MIN</v>
      </c>
      <c r="B2011" s="1">
        <v>44595</v>
      </c>
      <c r="C2011">
        <v>13</v>
      </c>
      <c r="D2011" s="2" t="s">
        <v>1187</v>
      </c>
      <c r="E2011">
        <v>1.0640000000000001</v>
      </c>
      <c r="F2011">
        <v>1.151</v>
      </c>
      <c r="G2011">
        <v>1.1160000000000001</v>
      </c>
      <c r="H2011">
        <v>1.02</v>
      </c>
      <c r="I2011">
        <v>1.1060000000000001</v>
      </c>
      <c r="J2011">
        <v>1.113</v>
      </c>
    </row>
    <row r="2012" spans="1:10">
      <c r="A2012" t="str">
        <f t="shared" si="31"/>
        <v>44596MIN</v>
      </c>
      <c r="B2012" s="1">
        <v>44596</v>
      </c>
      <c r="C2012">
        <v>13</v>
      </c>
      <c r="D2012" s="2" t="s">
        <v>1187</v>
      </c>
      <c r="E2012">
        <v>1.0640000000000001</v>
      </c>
      <c r="F2012">
        <v>1.151</v>
      </c>
      <c r="G2012">
        <v>1.1160000000000001</v>
      </c>
      <c r="H2012">
        <v>1.02</v>
      </c>
      <c r="I2012">
        <v>1.1060000000000001</v>
      </c>
      <c r="J2012">
        <v>1.113</v>
      </c>
    </row>
    <row r="2013" spans="1:10">
      <c r="A2013" t="str">
        <f t="shared" si="31"/>
        <v>44597MIN</v>
      </c>
      <c r="B2013" s="1">
        <v>44597</v>
      </c>
      <c r="C2013">
        <v>13</v>
      </c>
      <c r="D2013" s="2" t="s">
        <v>1187</v>
      </c>
      <c r="E2013">
        <v>1.0649999999999999</v>
      </c>
      <c r="F2013">
        <v>1.083</v>
      </c>
      <c r="G2013">
        <v>1.101</v>
      </c>
      <c r="H2013">
        <v>1.02</v>
      </c>
      <c r="I2013">
        <v>1.1060000000000001</v>
      </c>
      <c r="J2013">
        <v>1.113</v>
      </c>
    </row>
    <row r="2014" spans="1:10">
      <c r="A2014" t="str">
        <f t="shared" si="31"/>
        <v>44598MIN</v>
      </c>
      <c r="B2014" s="1">
        <v>44598</v>
      </c>
      <c r="C2014">
        <v>13</v>
      </c>
      <c r="D2014" s="2" t="s">
        <v>1187</v>
      </c>
      <c r="E2014">
        <v>1.0649999999999999</v>
      </c>
      <c r="F2014">
        <v>1.083</v>
      </c>
      <c r="G2014">
        <v>1.101</v>
      </c>
      <c r="H2014">
        <v>1.02</v>
      </c>
      <c r="I2014">
        <v>1.1060000000000001</v>
      </c>
      <c r="J2014">
        <v>1.113</v>
      </c>
    </row>
    <row r="2015" spans="1:10">
      <c r="A2015" t="str">
        <f t="shared" si="31"/>
        <v>44599MIN</v>
      </c>
      <c r="B2015" s="1">
        <v>44599</v>
      </c>
      <c r="C2015">
        <v>13</v>
      </c>
      <c r="D2015" s="2" t="s">
        <v>1187</v>
      </c>
      <c r="E2015">
        <v>1.0649999999999999</v>
      </c>
      <c r="F2015">
        <v>1.083</v>
      </c>
      <c r="G2015">
        <v>1.101</v>
      </c>
      <c r="H2015">
        <v>1.02</v>
      </c>
      <c r="I2015">
        <v>1.1060000000000001</v>
      </c>
      <c r="J2015">
        <v>1.113</v>
      </c>
    </row>
    <row r="2016" spans="1:10">
      <c r="A2016" t="str">
        <f t="shared" si="31"/>
        <v>44600MIN</v>
      </c>
      <c r="B2016" s="1">
        <v>44600</v>
      </c>
      <c r="C2016">
        <v>13</v>
      </c>
      <c r="D2016" s="2" t="s">
        <v>1187</v>
      </c>
      <c r="E2016">
        <v>1.0649999999999999</v>
      </c>
      <c r="F2016">
        <v>1.087</v>
      </c>
      <c r="G2016">
        <v>1.0449999999999999</v>
      </c>
      <c r="H2016">
        <v>1.0209999999999999</v>
      </c>
      <c r="I2016">
        <v>1.1060000000000001</v>
      </c>
      <c r="J2016">
        <v>1.113</v>
      </c>
    </row>
    <row r="2017" spans="1:10">
      <c r="A2017" t="str">
        <f t="shared" si="31"/>
        <v>44601MIN</v>
      </c>
      <c r="B2017" s="1">
        <v>44601</v>
      </c>
      <c r="C2017">
        <v>14</v>
      </c>
      <c r="D2017" s="2" t="s">
        <v>1187</v>
      </c>
      <c r="E2017">
        <v>1.0649999999999999</v>
      </c>
      <c r="F2017">
        <v>1.087</v>
      </c>
      <c r="G2017">
        <v>1.0449999999999999</v>
      </c>
      <c r="H2017">
        <v>1.0209999999999999</v>
      </c>
      <c r="I2017">
        <v>1.1060000000000001</v>
      </c>
      <c r="J2017">
        <v>1.113</v>
      </c>
    </row>
    <row r="2018" spans="1:10">
      <c r="A2018" t="str">
        <f t="shared" si="31"/>
        <v>44490NOP</v>
      </c>
      <c r="B2018" s="1">
        <v>44490</v>
      </c>
      <c r="D2018" s="2" t="s">
        <v>1188</v>
      </c>
      <c r="J2018">
        <v>1.1040000000000001</v>
      </c>
    </row>
    <row r="2019" spans="1:10">
      <c r="A2019" t="str">
        <f t="shared" si="31"/>
        <v>44491NOP</v>
      </c>
      <c r="B2019" s="1">
        <v>44491</v>
      </c>
      <c r="C2019">
        <v>23</v>
      </c>
      <c r="D2019" s="2" t="s">
        <v>1188</v>
      </c>
      <c r="E2019">
        <v>1.1539999999999999</v>
      </c>
      <c r="F2019">
        <v>1.1539999999999999</v>
      </c>
      <c r="G2019">
        <v>1.1539999999999999</v>
      </c>
      <c r="H2019">
        <v>1.1539999999999999</v>
      </c>
      <c r="J2019">
        <v>1.1040000000000001</v>
      </c>
    </row>
    <row r="2020" spans="1:10">
      <c r="A2020" t="str">
        <f t="shared" si="31"/>
        <v>44492NOP</v>
      </c>
      <c r="B2020" s="1">
        <v>44492</v>
      </c>
      <c r="C2020">
        <v>27</v>
      </c>
      <c r="D2020" s="2" t="s">
        <v>1188</v>
      </c>
      <c r="E2020">
        <v>1.1539999999999999</v>
      </c>
      <c r="F2020">
        <v>1.1539999999999999</v>
      </c>
      <c r="G2020">
        <v>1.1539999999999999</v>
      </c>
      <c r="H2020">
        <v>1.1539999999999999</v>
      </c>
      <c r="J2020">
        <v>1.1040000000000001</v>
      </c>
    </row>
    <row r="2021" spans="1:10">
      <c r="A2021" t="str">
        <f t="shared" si="31"/>
        <v>44493NOP</v>
      </c>
      <c r="B2021" s="1">
        <v>44493</v>
      </c>
      <c r="C2021">
        <v>28</v>
      </c>
      <c r="D2021" s="2" t="s">
        <v>1188</v>
      </c>
      <c r="E2021">
        <v>1.1970000000000001</v>
      </c>
      <c r="F2021">
        <v>1.1970000000000001</v>
      </c>
      <c r="G2021">
        <v>1.24</v>
      </c>
      <c r="H2021">
        <v>1.1539999999999999</v>
      </c>
      <c r="I2021">
        <v>1.24</v>
      </c>
      <c r="J2021">
        <v>1.1040000000000001</v>
      </c>
    </row>
    <row r="2022" spans="1:10">
      <c r="A2022" t="str">
        <f t="shared" si="31"/>
        <v>44494NOP</v>
      </c>
      <c r="B2022" s="1">
        <v>44494</v>
      </c>
      <c r="C2022">
        <v>21</v>
      </c>
      <c r="D2022" s="2" t="s">
        <v>1188</v>
      </c>
      <c r="E2022">
        <v>1.0900000000000001</v>
      </c>
      <c r="F2022">
        <v>1.0900000000000001</v>
      </c>
      <c r="G2022">
        <v>0.88600000000000001</v>
      </c>
      <c r="H2022">
        <v>1.1539999999999999</v>
      </c>
      <c r="I2022">
        <v>1.0589999999999999</v>
      </c>
      <c r="J2022">
        <v>1.1040000000000001</v>
      </c>
    </row>
    <row r="2023" spans="1:10">
      <c r="A2023" t="str">
        <f t="shared" si="31"/>
        <v>44495NOP</v>
      </c>
      <c r="B2023" s="1">
        <v>44495</v>
      </c>
      <c r="C2023">
        <v>21</v>
      </c>
      <c r="D2023" s="2" t="s">
        <v>1188</v>
      </c>
      <c r="E2023">
        <v>1.0900000000000001</v>
      </c>
      <c r="F2023">
        <v>1.0900000000000001</v>
      </c>
      <c r="G2023">
        <v>0.88600000000000001</v>
      </c>
      <c r="H2023">
        <v>1.1539999999999999</v>
      </c>
      <c r="I2023">
        <v>1.0589999999999999</v>
      </c>
      <c r="J2023">
        <v>1.1040000000000001</v>
      </c>
    </row>
    <row r="2024" spans="1:10">
      <c r="A2024" t="str">
        <f t="shared" si="31"/>
        <v>44496NOP</v>
      </c>
      <c r="B2024" s="1">
        <v>44496</v>
      </c>
      <c r="C2024">
        <v>18</v>
      </c>
      <c r="D2024" s="2" t="s">
        <v>1188</v>
      </c>
      <c r="E2024">
        <v>1.056</v>
      </c>
      <c r="F2024">
        <v>1.024</v>
      </c>
      <c r="G2024">
        <v>0.95299999999999996</v>
      </c>
      <c r="H2024">
        <v>1.1539999999999999</v>
      </c>
      <c r="I2024">
        <v>1.024</v>
      </c>
      <c r="J2024">
        <v>1.1040000000000001</v>
      </c>
    </row>
    <row r="2025" spans="1:10">
      <c r="A2025" t="str">
        <f t="shared" si="31"/>
        <v>44497NOP</v>
      </c>
      <c r="B2025" s="1">
        <v>44497</v>
      </c>
      <c r="C2025">
        <v>17</v>
      </c>
      <c r="D2025" s="2" t="s">
        <v>1188</v>
      </c>
      <c r="E2025">
        <v>1.056</v>
      </c>
      <c r="F2025">
        <v>1.024</v>
      </c>
      <c r="G2025">
        <v>0.95299999999999996</v>
      </c>
      <c r="H2025">
        <v>1.1539999999999999</v>
      </c>
      <c r="I2025">
        <v>1.024</v>
      </c>
      <c r="J2025">
        <v>1.1040000000000001</v>
      </c>
    </row>
    <row r="2026" spans="1:10">
      <c r="A2026" t="str">
        <f t="shared" si="31"/>
        <v>44498NOP</v>
      </c>
      <c r="B2026" s="1">
        <v>44498</v>
      </c>
      <c r="C2026">
        <v>19</v>
      </c>
      <c r="D2026" s="2" t="s">
        <v>1188</v>
      </c>
      <c r="E2026">
        <v>1.0569999999999999</v>
      </c>
      <c r="F2026">
        <v>0.96299999999999997</v>
      </c>
      <c r="G2026">
        <v>1.0609999999999999</v>
      </c>
      <c r="H2026">
        <v>1.109</v>
      </c>
      <c r="I2026">
        <v>1.024</v>
      </c>
      <c r="J2026">
        <v>1.1040000000000001</v>
      </c>
    </row>
    <row r="2027" spans="1:10">
      <c r="A2027" t="str">
        <f t="shared" si="31"/>
        <v>44499NOP</v>
      </c>
      <c r="B2027" s="1">
        <v>44499</v>
      </c>
      <c r="C2027">
        <v>19</v>
      </c>
      <c r="D2027" s="2" t="s">
        <v>1188</v>
      </c>
      <c r="E2027">
        <v>1.0569999999999999</v>
      </c>
      <c r="F2027">
        <v>0.96299999999999997</v>
      </c>
      <c r="G2027">
        <v>1.0609999999999999</v>
      </c>
      <c r="H2027">
        <v>1.109</v>
      </c>
      <c r="I2027">
        <v>1.024</v>
      </c>
      <c r="J2027">
        <v>1.1040000000000001</v>
      </c>
    </row>
    <row r="2028" spans="1:10">
      <c r="A2028" t="str">
        <f t="shared" si="31"/>
        <v>44500NOP</v>
      </c>
      <c r="B2028" s="1">
        <v>44500</v>
      </c>
      <c r="C2028">
        <v>19</v>
      </c>
      <c r="D2028" s="2" t="s">
        <v>1188</v>
      </c>
      <c r="E2028">
        <v>1.06</v>
      </c>
      <c r="F2028">
        <v>1.03</v>
      </c>
      <c r="G2028">
        <v>1.077</v>
      </c>
      <c r="H2028">
        <v>1.0980000000000001</v>
      </c>
      <c r="I2028">
        <v>1.024</v>
      </c>
      <c r="J2028">
        <v>1.1040000000000001</v>
      </c>
    </row>
    <row r="2029" spans="1:10">
      <c r="A2029" t="str">
        <f t="shared" si="31"/>
        <v>44501NOP</v>
      </c>
      <c r="B2029" s="1">
        <v>44501</v>
      </c>
      <c r="C2029">
        <v>26</v>
      </c>
      <c r="D2029" s="2" t="s">
        <v>1188</v>
      </c>
      <c r="E2029">
        <v>1.081</v>
      </c>
      <c r="F2029">
        <v>1.117</v>
      </c>
      <c r="G2029">
        <v>1.21</v>
      </c>
      <c r="H2029">
        <v>1.1259999999999999</v>
      </c>
      <c r="I2029">
        <v>1.024</v>
      </c>
      <c r="J2029">
        <v>1.1040000000000001</v>
      </c>
    </row>
    <row r="2030" spans="1:10">
      <c r="A2030" t="str">
        <f t="shared" si="31"/>
        <v>44502NOP</v>
      </c>
      <c r="B2030" s="1">
        <v>44502</v>
      </c>
      <c r="C2030">
        <v>26</v>
      </c>
      <c r="D2030" s="2" t="s">
        <v>1188</v>
      </c>
      <c r="E2030">
        <v>1.081</v>
      </c>
      <c r="F2030">
        <v>1.117</v>
      </c>
      <c r="G2030">
        <v>1.21</v>
      </c>
      <c r="H2030">
        <v>1.1259999999999999</v>
      </c>
      <c r="I2030">
        <v>1.024</v>
      </c>
      <c r="J2030">
        <v>1.1040000000000001</v>
      </c>
    </row>
    <row r="2031" spans="1:10">
      <c r="A2031" t="str">
        <f t="shared" si="31"/>
        <v>44503NOP</v>
      </c>
      <c r="B2031" s="1">
        <v>44503</v>
      </c>
      <c r="C2031">
        <v>27</v>
      </c>
      <c r="D2031" s="2" t="s">
        <v>1188</v>
      </c>
      <c r="E2031">
        <v>1.081</v>
      </c>
      <c r="F2031">
        <v>1.117</v>
      </c>
      <c r="G2031">
        <v>1.21</v>
      </c>
      <c r="H2031">
        <v>1.1259999999999999</v>
      </c>
      <c r="I2031">
        <v>1.024</v>
      </c>
      <c r="J2031">
        <v>1.1040000000000001</v>
      </c>
    </row>
    <row r="2032" spans="1:10">
      <c r="A2032" t="str">
        <f t="shared" si="31"/>
        <v>44504NOP</v>
      </c>
      <c r="B2032" s="1">
        <v>44504</v>
      </c>
      <c r="C2032">
        <v>27</v>
      </c>
      <c r="D2032" s="2" t="s">
        <v>1188</v>
      </c>
      <c r="E2032">
        <v>1.083</v>
      </c>
      <c r="F2032">
        <v>1.1259999999999999</v>
      </c>
      <c r="G2032">
        <v>1.0920000000000001</v>
      </c>
      <c r="H2032">
        <v>1.1259999999999999</v>
      </c>
      <c r="I2032">
        <v>1.0409999999999999</v>
      </c>
      <c r="J2032">
        <v>1.1040000000000001</v>
      </c>
    </row>
    <row r="2033" spans="1:10">
      <c r="A2033" t="str">
        <f t="shared" si="31"/>
        <v>44505NOP</v>
      </c>
      <c r="B2033" s="1">
        <v>44505</v>
      </c>
      <c r="C2033">
        <v>29</v>
      </c>
      <c r="D2033" s="2" t="s">
        <v>1188</v>
      </c>
      <c r="E2033">
        <v>1.089</v>
      </c>
      <c r="F2033">
        <v>1.147</v>
      </c>
      <c r="G2033">
        <v>1.1399999999999999</v>
      </c>
      <c r="H2033">
        <v>1.1259999999999999</v>
      </c>
      <c r="I2033">
        <v>1.06</v>
      </c>
      <c r="J2033">
        <v>1.1040000000000001</v>
      </c>
    </row>
    <row r="2034" spans="1:10">
      <c r="A2034" t="str">
        <f t="shared" si="31"/>
        <v>44506NOP</v>
      </c>
      <c r="B2034" s="1">
        <v>44506</v>
      </c>
      <c r="C2034">
        <v>29</v>
      </c>
      <c r="D2034" s="2" t="s">
        <v>1188</v>
      </c>
      <c r="E2034">
        <v>1.089</v>
      </c>
      <c r="F2034">
        <v>1.147</v>
      </c>
      <c r="G2034">
        <v>1.1399999999999999</v>
      </c>
      <c r="H2034">
        <v>1.1259999999999999</v>
      </c>
      <c r="I2034">
        <v>1.06</v>
      </c>
      <c r="J2034">
        <v>1.1040000000000001</v>
      </c>
    </row>
    <row r="2035" spans="1:10">
      <c r="A2035" t="str">
        <f t="shared" si="31"/>
        <v>44507NOP</v>
      </c>
      <c r="B2035" s="1">
        <v>44507</v>
      </c>
      <c r="C2035">
        <v>29</v>
      </c>
      <c r="D2035" s="2" t="s">
        <v>1188</v>
      </c>
      <c r="E2035">
        <v>1.1040000000000001</v>
      </c>
      <c r="F2035">
        <v>1.157</v>
      </c>
      <c r="G2035">
        <v>1.24</v>
      </c>
      <c r="H2035">
        <v>1.1259999999999999</v>
      </c>
      <c r="I2035">
        <v>1.089</v>
      </c>
      <c r="J2035">
        <v>1.1040000000000001</v>
      </c>
    </row>
    <row r="2036" spans="1:10">
      <c r="A2036" t="str">
        <f t="shared" si="31"/>
        <v>44508NOP</v>
      </c>
      <c r="B2036" s="1">
        <v>44508</v>
      </c>
      <c r="C2036">
        <v>29</v>
      </c>
      <c r="D2036" s="2" t="s">
        <v>1188</v>
      </c>
      <c r="E2036">
        <v>1.1040000000000001</v>
      </c>
      <c r="F2036">
        <v>1.157</v>
      </c>
      <c r="G2036">
        <v>1.24</v>
      </c>
      <c r="H2036">
        <v>1.1259999999999999</v>
      </c>
      <c r="I2036">
        <v>1.089</v>
      </c>
      <c r="J2036">
        <v>1.1040000000000001</v>
      </c>
    </row>
    <row r="2037" spans="1:10">
      <c r="A2037" t="str">
        <f t="shared" si="31"/>
        <v>44509NOP</v>
      </c>
      <c r="B2037" s="1">
        <v>44509</v>
      </c>
      <c r="C2037">
        <v>29</v>
      </c>
      <c r="D2037" s="2" t="s">
        <v>1188</v>
      </c>
      <c r="E2037">
        <v>1.1040000000000001</v>
      </c>
      <c r="F2037">
        <v>1.157</v>
      </c>
      <c r="G2037">
        <v>1.24</v>
      </c>
      <c r="H2037">
        <v>1.1259999999999999</v>
      </c>
      <c r="I2037">
        <v>1.089</v>
      </c>
      <c r="J2037">
        <v>1.1040000000000001</v>
      </c>
    </row>
    <row r="2038" spans="1:10">
      <c r="A2038" t="str">
        <f t="shared" si="31"/>
        <v>44510NOP</v>
      </c>
      <c r="B2038" s="1">
        <v>44510</v>
      </c>
      <c r="C2038">
        <v>29</v>
      </c>
      <c r="D2038" s="2" t="s">
        <v>1188</v>
      </c>
      <c r="E2038">
        <v>1.105</v>
      </c>
      <c r="F2038">
        <v>1.1679999999999999</v>
      </c>
      <c r="G2038">
        <v>1.123</v>
      </c>
      <c r="H2038">
        <v>1.1259999999999999</v>
      </c>
      <c r="I2038">
        <v>1.0940000000000001</v>
      </c>
      <c r="J2038">
        <v>1.1040000000000001</v>
      </c>
    </row>
    <row r="2039" spans="1:10">
      <c r="A2039" t="str">
        <f t="shared" si="31"/>
        <v>44511NOP</v>
      </c>
      <c r="B2039" s="1">
        <v>44511</v>
      </c>
      <c r="C2039">
        <v>29</v>
      </c>
      <c r="D2039" s="2" t="s">
        <v>1188</v>
      </c>
      <c r="E2039">
        <v>1.105</v>
      </c>
      <c r="F2039">
        <v>1.1679999999999999</v>
      </c>
      <c r="G2039">
        <v>1.123</v>
      </c>
      <c r="H2039">
        <v>1.1259999999999999</v>
      </c>
      <c r="I2039">
        <v>1.0940000000000001</v>
      </c>
      <c r="J2039">
        <v>1.1040000000000001</v>
      </c>
    </row>
    <row r="2040" spans="1:10">
      <c r="A2040" t="str">
        <f t="shared" si="31"/>
        <v>44512NOP</v>
      </c>
      <c r="B2040" s="1">
        <v>44512</v>
      </c>
      <c r="C2040">
        <v>30</v>
      </c>
      <c r="D2040" s="2" t="s">
        <v>1188</v>
      </c>
      <c r="E2040">
        <v>1.099</v>
      </c>
      <c r="F2040">
        <v>1.1299999999999999</v>
      </c>
      <c r="G2040">
        <v>1.0309999999999999</v>
      </c>
      <c r="H2040">
        <v>1.107</v>
      </c>
      <c r="I2040">
        <v>1.0940000000000001</v>
      </c>
      <c r="J2040">
        <v>1.1040000000000001</v>
      </c>
    </row>
    <row r="2041" spans="1:10">
      <c r="A2041" t="str">
        <f t="shared" si="31"/>
        <v>44513NOP</v>
      </c>
      <c r="B2041" s="1">
        <v>44513</v>
      </c>
      <c r="C2041">
        <v>30</v>
      </c>
      <c r="D2041" s="2" t="s">
        <v>1188</v>
      </c>
      <c r="E2041">
        <v>1.099</v>
      </c>
      <c r="F2041">
        <v>1.1299999999999999</v>
      </c>
      <c r="G2041">
        <v>1.0309999999999999</v>
      </c>
      <c r="H2041">
        <v>1.107</v>
      </c>
      <c r="I2041">
        <v>1.0940000000000001</v>
      </c>
      <c r="J2041">
        <v>1.1040000000000001</v>
      </c>
    </row>
    <row r="2042" spans="1:10">
      <c r="A2042" t="str">
        <f t="shared" si="31"/>
        <v>44514NOP</v>
      </c>
      <c r="B2042" s="1">
        <v>44514</v>
      </c>
      <c r="C2042">
        <v>30</v>
      </c>
      <c r="D2042" s="2" t="s">
        <v>1188</v>
      </c>
      <c r="E2042">
        <v>1.107</v>
      </c>
      <c r="F2042">
        <v>1.119</v>
      </c>
      <c r="G2042">
        <v>1.21</v>
      </c>
      <c r="H2042">
        <v>1.123</v>
      </c>
      <c r="I2042">
        <v>1.0940000000000001</v>
      </c>
      <c r="J2042">
        <v>1.1040000000000001</v>
      </c>
    </row>
    <row r="2043" spans="1:10">
      <c r="A2043" t="str">
        <f t="shared" si="31"/>
        <v>44515NOP</v>
      </c>
      <c r="B2043" s="1">
        <v>44515</v>
      </c>
      <c r="C2043">
        <v>30</v>
      </c>
      <c r="D2043" s="2" t="s">
        <v>1188</v>
      </c>
      <c r="E2043">
        <v>1.1040000000000001</v>
      </c>
      <c r="F2043">
        <v>1.099</v>
      </c>
      <c r="G2043">
        <v>1.0580000000000001</v>
      </c>
      <c r="H2043">
        <v>1.115</v>
      </c>
      <c r="I2043">
        <v>1.0940000000000001</v>
      </c>
      <c r="J2043">
        <v>1.1040000000000001</v>
      </c>
    </row>
    <row r="2044" spans="1:10">
      <c r="A2044" t="str">
        <f t="shared" si="31"/>
        <v>44516NOP</v>
      </c>
      <c r="B2044" s="1">
        <v>44516</v>
      </c>
      <c r="C2044">
        <v>30</v>
      </c>
      <c r="D2044" s="2" t="s">
        <v>1188</v>
      </c>
      <c r="E2044">
        <v>1.1040000000000001</v>
      </c>
      <c r="F2044">
        <v>1.099</v>
      </c>
      <c r="G2044">
        <v>1.0580000000000001</v>
      </c>
      <c r="H2044">
        <v>1.115</v>
      </c>
      <c r="I2044">
        <v>1.0940000000000001</v>
      </c>
      <c r="J2044">
        <v>1.1040000000000001</v>
      </c>
    </row>
    <row r="2045" spans="1:10">
      <c r="A2045" t="str">
        <f t="shared" si="31"/>
        <v>44517NOP</v>
      </c>
      <c r="B2045" s="1">
        <v>44517</v>
      </c>
      <c r="C2045">
        <v>30</v>
      </c>
      <c r="D2045" s="2" t="s">
        <v>1188</v>
      </c>
      <c r="E2045">
        <v>1.1040000000000001</v>
      </c>
      <c r="F2045">
        <v>1.1240000000000001</v>
      </c>
      <c r="G2045">
        <v>1.099</v>
      </c>
      <c r="H2045">
        <v>1.115</v>
      </c>
      <c r="I2045">
        <v>1.0940000000000001</v>
      </c>
      <c r="J2045">
        <v>1.1040000000000001</v>
      </c>
    </row>
    <row r="2046" spans="1:10">
      <c r="A2046" t="str">
        <f t="shared" si="31"/>
        <v>44518NOP</v>
      </c>
      <c r="B2046" s="1">
        <v>44518</v>
      </c>
      <c r="C2046">
        <v>30</v>
      </c>
      <c r="D2046" s="2" t="s">
        <v>1188</v>
      </c>
      <c r="E2046">
        <v>1.103</v>
      </c>
      <c r="F2046">
        <v>1.1220000000000001</v>
      </c>
      <c r="G2046">
        <v>1.099</v>
      </c>
      <c r="H2046">
        <v>1.1140000000000001</v>
      </c>
      <c r="I2046">
        <v>1.0940000000000001</v>
      </c>
      <c r="J2046">
        <v>1.1040000000000001</v>
      </c>
    </row>
    <row r="2047" spans="1:10">
      <c r="A2047" t="str">
        <f t="shared" si="31"/>
        <v>44519NOP</v>
      </c>
      <c r="B2047" s="1">
        <v>44519</v>
      </c>
      <c r="C2047">
        <v>30</v>
      </c>
      <c r="D2047" s="2" t="s">
        <v>1188</v>
      </c>
      <c r="E2047">
        <v>1.1080000000000001</v>
      </c>
      <c r="F2047">
        <v>1.113</v>
      </c>
      <c r="G2047">
        <v>1.181</v>
      </c>
      <c r="H2047">
        <v>1.1140000000000001</v>
      </c>
      <c r="I2047">
        <v>1.1040000000000001</v>
      </c>
      <c r="J2047">
        <v>1.1040000000000001</v>
      </c>
    </row>
    <row r="2048" spans="1:10">
      <c r="A2048" t="str">
        <f t="shared" si="31"/>
        <v>44520NOP</v>
      </c>
      <c r="B2048" s="1">
        <v>44520</v>
      </c>
      <c r="C2048">
        <v>30</v>
      </c>
      <c r="D2048" s="2" t="s">
        <v>1188</v>
      </c>
      <c r="E2048">
        <v>1.1080000000000001</v>
      </c>
      <c r="F2048">
        <v>1.113</v>
      </c>
      <c r="G2048">
        <v>1.181</v>
      </c>
      <c r="H2048">
        <v>1.1140000000000001</v>
      </c>
      <c r="I2048">
        <v>1.1040000000000001</v>
      </c>
      <c r="J2048">
        <v>1.1040000000000001</v>
      </c>
    </row>
    <row r="2049" spans="1:10">
      <c r="A2049" t="str">
        <f t="shared" si="31"/>
        <v>44521NOP</v>
      </c>
      <c r="B2049" s="1">
        <v>44521</v>
      </c>
      <c r="C2049">
        <v>30</v>
      </c>
      <c r="D2049" s="2" t="s">
        <v>1188</v>
      </c>
      <c r="E2049">
        <v>1.0940000000000001</v>
      </c>
      <c r="F2049">
        <v>1.048</v>
      </c>
      <c r="G2049">
        <v>0.86099999999999999</v>
      </c>
      <c r="H2049">
        <v>1.0840000000000001</v>
      </c>
      <c r="I2049">
        <v>1.1040000000000001</v>
      </c>
      <c r="J2049">
        <v>1.1040000000000001</v>
      </c>
    </row>
    <row r="2050" spans="1:10">
      <c r="A2050" t="str">
        <f t="shared" si="31"/>
        <v>44522NOP</v>
      </c>
      <c r="B2050" s="1">
        <v>44522</v>
      </c>
      <c r="C2050">
        <v>29</v>
      </c>
      <c r="D2050" s="2" t="s">
        <v>1188</v>
      </c>
      <c r="E2050">
        <v>1.0940000000000001</v>
      </c>
      <c r="F2050">
        <v>1.044</v>
      </c>
      <c r="G2050">
        <v>1.085</v>
      </c>
      <c r="H2050">
        <v>1.0840000000000001</v>
      </c>
      <c r="I2050">
        <v>1.1020000000000001</v>
      </c>
      <c r="J2050">
        <v>1.1040000000000001</v>
      </c>
    </row>
    <row r="2051" spans="1:10">
      <c r="A2051" t="str">
        <f t="shared" ref="A2051:A2114" si="32">_xlfn.CONCAT(B2051,D2051)</f>
        <v>44523NOP</v>
      </c>
      <c r="B2051" s="1">
        <v>44523</v>
      </c>
      <c r="C2051">
        <v>29</v>
      </c>
      <c r="D2051" s="2" t="s">
        <v>1188</v>
      </c>
      <c r="E2051">
        <v>1.0940000000000001</v>
      </c>
      <c r="F2051">
        <v>1.044</v>
      </c>
      <c r="G2051">
        <v>1.085</v>
      </c>
      <c r="H2051">
        <v>1.0840000000000001</v>
      </c>
      <c r="I2051">
        <v>1.1020000000000001</v>
      </c>
      <c r="J2051">
        <v>1.1040000000000001</v>
      </c>
    </row>
    <row r="2052" spans="1:10">
      <c r="A2052" t="str">
        <f t="shared" si="32"/>
        <v>44524NOP</v>
      </c>
      <c r="B2052" s="1">
        <v>44524</v>
      </c>
      <c r="C2052">
        <v>29</v>
      </c>
      <c r="D2052" s="2" t="s">
        <v>1188</v>
      </c>
      <c r="E2052">
        <v>1.0920000000000001</v>
      </c>
      <c r="F2052">
        <v>1.004</v>
      </c>
      <c r="G2052">
        <v>1.0529999999999999</v>
      </c>
      <c r="H2052">
        <v>1.08</v>
      </c>
      <c r="I2052">
        <v>1.1020000000000001</v>
      </c>
      <c r="J2052">
        <v>1.1040000000000001</v>
      </c>
    </row>
    <row r="2053" spans="1:10">
      <c r="A2053" t="str">
        <f t="shared" si="32"/>
        <v>44525NOP</v>
      </c>
      <c r="B2053" s="1">
        <v>44525</v>
      </c>
      <c r="C2053">
        <v>29</v>
      </c>
      <c r="D2053" s="2" t="s">
        <v>1188</v>
      </c>
      <c r="E2053">
        <v>1.0920000000000001</v>
      </c>
      <c r="F2053">
        <v>1.004</v>
      </c>
      <c r="G2053">
        <v>1.0529999999999999</v>
      </c>
      <c r="H2053">
        <v>1.08</v>
      </c>
      <c r="I2053">
        <v>1.1020000000000001</v>
      </c>
      <c r="J2053">
        <v>1.1040000000000001</v>
      </c>
    </row>
    <row r="2054" spans="1:10">
      <c r="A2054" t="str">
        <f t="shared" si="32"/>
        <v>44526NOP</v>
      </c>
      <c r="B2054" s="1">
        <v>44526</v>
      </c>
      <c r="C2054">
        <v>28</v>
      </c>
      <c r="D2054" s="2" t="s">
        <v>1188</v>
      </c>
      <c r="E2054">
        <v>1.083</v>
      </c>
      <c r="F2054">
        <v>1.024</v>
      </c>
      <c r="G2054">
        <v>0.93899999999999995</v>
      </c>
      <c r="H2054">
        <v>1.0649999999999999</v>
      </c>
      <c r="I2054">
        <v>1.1020000000000001</v>
      </c>
      <c r="J2054">
        <v>1.1040000000000001</v>
      </c>
    </row>
    <row r="2055" spans="1:10">
      <c r="A2055" t="str">
        <f t="shared" si="32"/>
        <v>44527NOP</v>
      </c>
      <c r="B2055" s="1">
        <v>44527</v>
      </c>
      <c r="C2055">
        <v>28</v>
      </c>
      <c r="D2055" s="2" t="s">
        <v>1188</v>
      </c>
      <c r="E2055">
        <v>1.083</v>
      </c>
      <c r="F2055">
        <v>1.024</v>
      </c>
      <c r="G2055">
        <v>0.93899999999999995</v>
      </c>
      <c r="H2055">
        <v>1.0649999999999999</v>
      </c>
      <c r="I2055">
        <v>1.1020000000000001</v>
      </c>
      <c r="J2055">
        <v>1.1040000000000001</v>
      </c>
    </row>
    <row r="2056" spans="1:10">
      <c r="A2056" t="str">
        <f t="shared" si="32"/>
        <v>44528NOP</v>
      </c>
      <c r="B2056" s="1">
        <v>44528</v>
      </c>
      <c r="C2056">
        <v>27</v>
      </c>
      <c r="D2056" s="2" t="s">
        <v>1188</v>
      </c>
      <c r="E2056">
        <v>1.0780000000000001</v>
      </c>
      <c r="F2056">
        <v>0.98599999999999999</v>
      </c>
      <c r="G2056">
        <v>0.96599999999999997</v>
      </c>
      <c r="H2056">
        <v>1.0649999999999999</v>
      </c>
      <c r="I2056">
        <v>1.089</v>
      </c>
      <c r="J2056">
        <v>1.1040000000000001</v>
      </c>
    </row>
    <row r="2057" spans="1:10">
      <c r="A2057" t="str">
        <f t="shared" si="32"/>
        <v>44529NOP</v>
      </c>
      <c r="B2057" s="1">
        <v>44529</v>
      </c>
      <c r="C2057">
        <v>27</v>
      </c>
      <c r="D2057" s="2" t="s">
        <v>1188</v>
      </c>
      <c r="E2057">
        <v>1.085</v>
      </c>
      <c r="F2057">
        <v>1.046</v>
      </c>
      <c r="G2057">
        <v>1.236</v>
      </c>
      <c r="H2057">
        <v>1.0649999999999999</v>
      </c>
      <c r="I2057">
        <v>1.1020000000000001</v>
      </c>
      <c r="J2057">
        <v>1.1040000000000001</v>
      </c>
    </row>
    <row r="2058" spans="1:10">
      <c r="A2058" t="str">
        <f t="shared" si="32"/>
        <v>44530NOP</v>
      </c>
      <c r="B2058" s="1">
        <v>44530</v>
      </c>
      <c r="C2058">
        <v>27</v>
      </c>
      <c r="D2058" s="2" t="s">
        <v>1188</v>
      </c>
      <c r="E2058">
        <v>1.085</v>
      </c>
      <c r="F2058">
        <v>1.046</v>
      </c>
      <c r="G2058">
        <v>1.236</v>
      </c>
      <c r="H2058">
        <v>1.0649999999999999</v>
      </c>
      <c r="I2058">
        <v>1.1020000000000001</v>
      </c>
      <c r="J2058">
        <v>1.1040000000000001</v>
      </c>
    </row>
    <row r="2059" spans="1:10">
      <c r="A2059" t="str">
        <f t="shared" si="32"/>
        <v>44531NOP</v>
      </c>
      <c r="B2059" s="1">
        <v>44531</v>
      </c>
      <c r="C2059">
        <v>27</v>
      </c>
      <c r="D2059" s="2" t="s">
        <v>1188</v>
      </c>
      <c r="E2059">
        <v>1.0860000000000001</v>
      </c>
      <c r="F2059">
        <v>1.103</v>
      </c>
      <c r="G2059">
        <v>1.103</v>
      </c>
      <c r="H2059">
        <v>1.0649999999999999</v>
      </c>
      <c r="I2059">
        <v>1.1020000000000001</v>
      </c>
      <c r="J2059">
        <v>1.1040000000000001</v>
      </c>
    </row>
    <row r="2060" spans="1:10">
      <c r="A2060" t="str">
        <f t="shared" si="32"/>
        <v>44532NOP</v>
      </c>
      <c r="B2060" s="1">
        <v>44532</v>
      </c>
      <c r="C2060">
        <v>27</v>
      </c>
      <c r="D2060" s="2" t="s">
        <v>1188</v>
      </c>
      <c r="E2060">
        <v>1.0860000000000001</v>
      </c>
      <c r="F2060">
        <v>1.103</v>
      </c>
      <c r="G2060">
        <v>1.103</v>
      </c>
      <c r="H2060">
        <v>1.0649999999999999</v>
      </c>
      <c r="I2060">
        <v>1.1020000000000001</v>
      </c>
      <c r="J2060">
        <v>1.1040000000000001</v>
      </c>
    </row>
    <row r="2061" spans="1:10">
      <c r="A2061" t="str">
        <f t="shared" si="32"/>
        <v>44533NOP</v>
      </c>
      <c r="B2061" s="1">
        <v>44533</v>
      </c>
      <c r="C2061">
        <v>29</v>
      </c>
      <c r="D2061" s="2" t="s">
        <v>1188</v>
      </c>
      <c r="E2061">
        <v>1.1000000000000001</v>
      </c>
      <c r="F2061">
        <v>1.2609999999999999</v>
      </c>
      <c r="G2061">
        <v>1.4410000000000001</v>
      </c>
      <c r="H2061">
        <v>1.0980000000000001</v>
      </c>
      <c r="I2061">
        <v>1.1020000000000001</v>
      </c>
      <c r="J2061">
        <v>1.1040000000000001</v>
      </c>
    </row>
    <row r="2062" spans="1:10">
      <c r="A2062" t="str">
        <f t="shared" si="32"/>
        <v>44534NOP</v>
      </c>
      <c r="B2062" s="1">
        <v>44534</v>
      </c>
      <c r="C2062">
        <v>30</v>
      </c>
      <c r="D2062" s="2" t="s">
        <v>1188</v>
      </c>
      <c r="E2062">
        <v>1.1000000000000001</v>
      </c>
      <c r="F2062">
        <v>1.2609999999999999</v>
      </c>
      <c r="G2062">
        <v>1.4410000000000001</v>
      </c>
      <c r="H2062">
        <v>1.0980000000000001</v>
      </c>
      <c r="I2062">
        <v>1.1020000000000001</v>
      </c>
      <c r="J2062">
        <v>1.1040000000000001</v>
      </c>
    </row>
    <row r="2063" spans="1:10">
      <c r="A2063" t="str">
        <f t="shared" si="32"/>
        <v>44535NOP</v>
      </c>
      <c r="B2063" s="1">
        <v>44535</v>
      </c>
      <c r="C2063">
        <v>29</v>
      </c>
      <c r="D2063" s="2" t="s">
        <v>1188</v>
      </c>
      <c r="E2063">
        <v>1.0920000000000001</v>
      </c>
      <c r="F2063">
        <v>1.1459999999999999</v>
      </c>
      <c r="G2063">
        <v>0.90300000000000002</v>
      </c>
      <c r="H2063">
        <v>1.0980000000000001</v>
      </c>
      <c r="I2063">
        <v>1.0880000000000001</v>
      </c>
      <c r="J2063">
        <v>1.1040000000000001</v>
      </c>
    </row>
    <row r="2064" spans="1:10">
      <c r="A2064" t="str">
        <f t="shared" si="32"/>
        <v>44536NOP</v>
      </c>
      <c r="B2064" s="1">
        <v>44536</v>
      </c>
      <c r="C2064">
        <v>29</v>
      </c>
      <c r="D2064" s="2" t="s">
        <v>1188</v>
      </c>
      <c r="E2064">
        <v>1.0920000000000001</v>
      </c>
      <c r="F2064">
        <v>1.1459999999999999</v>
      </c>
      <c r="G2064">
        <v>0.90300000000000002</v>
      </c>
      <c r="H2064">
        <v>1.0980000000000001</v>
      </c>
      <c r="I2064">
        <v>1.0880000000000001</v>
      </c>
      <c r="J2064">
        <v>1.1040000000000001</v>
      </c>
    </row>
    <row r="2065" spans="1:10">
      <c r="A2065" t="str">
        <f t="shared" si="32"/>
        <v>44537NOP</v>
      </c>
      <c r="B2065" s="1">
        <v>44537</v>
      </c>
      <c r="C2065">
        <v>29</v>
      </c>
      <c r="D2065" s="2" t="s">
        <v>1188</v>
      </c>
      <c r="E2065">
        <v>1.0980000000000001</v>
      </c>
      <c r="F2065">
        <v>1.196</v>
      </c>
      <c r="G2065">
        <v>1.258</v>
      </c>
      <c r="H2065">
        <v>1.0980000000000001</v>
      </c>
      <c r="I2065">
        <v>1.0980000000000001</v>
      </c>
      <c r="J2065">
        <v>1.1040000000000001</v>
      </c>
    </row>
    <row r="2066" spans="1:10">
      <c r="A2066" t="str">
        <f t="shared" si="32"/>
        <v>44538NOP</v>
      </c>
      <c r="B2066" s="1">
        <v>44538</v>
      </c>
      <c r="C2066">
        <v>28</v>
      </c>
      <c r="D2066" s="2" t="s">
        <v>1188</v>
      </c>
      <c r="E2066">
        <v>1.0980000000000001</v>
      </c>
      <c r="F2066">
        <v>1.196</v>
      </c>
      <c r="G2066">
        <v>1.258</v>
      </c>
      <c r="H2066">
        <v>1.0980000000000001</v>
      </c>
      <c r="I2066">
        <v>1.0980000000000001</v>
      </c>
      <c r="J2066">
        <v>1.1040000000000001</v>
      </c>
    </row>
    <row r="2067" spans="1:10">
      <c r="A2067" t="str">
        <f t="shared" si="32"/>
        <v>44539NOP</v>
      </c>
      <c r="B2067" s="1">
        <v>44539</v>
      </c>
      <c r="C2067">
        <v>28</v>
      </c>
      <c r="D2067" s="2" t="s">
        <v>1188</v>
      </c>
      <c r="E2067">
        <v>1.0980000000000001</v>
      </c>
      <c r="F2067">
        <v>1.196</v>
      </c>
      <c r="G2067">
        <v>1.258</v>
      </c>
      <c r="H2067">
        <v>1.0980000000000001</v>
      </c>
      <c r="I2067">
        <v>1.0980000000000001</v>
      </c>
      <c r="J2067">
        <v>1.1040000000000001</v>
      </c>
    </row>
    <row r="2068" spans="1:10">
      <c r="A2068" t="str">
        <f t="shared" si="32"/>
        <v>44540NOP</v>
      </c>
      <c r="B2068" s="1">
        <v>44540</v>
      </c>
      <c r="C2068">
        <v>28</v>
      </c>
      <c r="D2068" s="2" t="s">
        <v>1188</v>
      </c>
      <c r="E2068">
        <v>1.0980000000000001</v>
      </c>
      <c r="F2068">
        <v>1.083</v>
      </c>
      <c r="G2068">
        <v>1.0980000000000001</v>
      </c>
      <c r="H2068">
        <v>1.0980000000000001</v>
      </c>
      <c r="I2068">
        <v>1.0980000000000001</v>
      </c>
      <c r="J2068">
        <v>1.1040000000000001</v>
      </c>
    </row>
    <row r="2069" spans="1:10">
      <c r="A2069" t="str">
        <f t="shared" si="32"/>
        <v>44541NOP</v>
      </c>
      <c r="B2069" s="1">
        <v>44541</v>
      </c>
      <c r="C2069">
        <v>28</v>
      </c>
      <c r="D2069" s="2" t="s">
        <v>1188</v>
      </c>
      <c r="E2069">
        <v>1.0980000000000001</v>
      </c>
      <c r="F2069">
        <v>1.083</v>
      </c>
      <c r="G2069">
        <v>1.0980000000000001</v>
      </c>
      <c r="H2069">
        <v>1.0980000000000001</v>
      </c>
      <c r="I2069">
        <v>1.0980000000000001</v>
      </c>
      <c r="J2069">
        <v>1.1040000000000001</v>
      </c>
    </row>
    <row r="2070" spans="1:10">
      <c r="A2070" t="str">
        <f t="shared" si="32"/>
        <v>44542NOP</v>
      </c>
      <c r="B2070" s="1">
        <v>44542</v>
      </c>
      <c r="C2070">
        <v>27</v>
      </c>
      <c r="D2070" s="2" t="s">
        <v>1188</v>
      </c>
      <c r="E2070">
        <v>1.091</v>
      </c>
      <c r="F2070">
        <v>1.0840000000000001</v>
      </c>
      <c r="G2070">
        <v>0.91</v>
      </c>
      <c r="H2070">
        <v>1.083</v>
      </c>
      <c r="I2070">
        <v>1.0980000000000001</v>
      </c>
      <c r="J2070">
        <v>1.1040000000000001</v>
      </c>
    </row>
    <row r="2071" spans="1:10">
      <c r="A2071" t="str">
        <f t="shared" si="32"/>
        <v>44543NOP</v>
      </c>
      <c r="B2071" s="1">
        <v>44543</v>
      </c>
      <c r="C2071">
        <v>27</v>
      </c>
      <c r="D2071" s="2" t="s">
        <v>1188</v>
      </c>
      <c r="E2071">
        <v>1.091</v>
      </c>
      <c r="F2071">
        <v>1.0840000000000001</v>
      </c>
      <c r="G2071">
        <v>0.91</v>
      </c>
      <c r="H2071">
        <v>1.083</v>
      </c>
      <c r="I2071">
        <v>1.0980000000000001</v>
      </c>
      <c r="J2071">
        <v>1.1040000000000001</v>
      </c>
    </row>
    <row r="2072" spans="1:10">
      <c r="A2072" t="str">
        <f t="shared" si="32"/>
        <v>44544NOP</v>
      </c>
      <c r="B2072" s="1">
        <v>44544</v>
      </c>
      <c r="C2072">
        <v>27</v>
      </c>
      <c r="D2072" s="2" t="s">
        <v>1188</v>
      </c>
      <c r="E2072">
        <v>1.0920000000000001</v>
      </c>
      <c r="F2072">
        <v>1.038</v>
      </c>
      <c r="G2072">
        <v>1.1000000000000001</v>
      </c>
      <c r="H2072">
        <v>1.083</v>
      </c>
      <c r="I2072">
        <v>1.0980000000000001</v>
      </c>
      <c r="J2072">
        <v>1.1040000000000001</v>
      </c>
    </row>
    <row r="2073" spans="1:10">
      <c r="A2073" t="str">
        <f t="shared" si="32"/>
        <v>44545NOP</v>
      </c>
      <c r="B2073" s="1">
        <v>44545</v>
      </c>
      <c r="C2073">
        <v>26</v>
      </c>
      <c r="D2073" s="2" t="s">
        <v>1188</v>
      </c>
      <c r="E2073">
        <v>1.0920000000000001</v>
      </c>
      <c r="F2073">
        <v>1.038</v>
      </c>
      <c r="G2073">
        <v>1.1000000000000001</v>
      </c>
      <c r="H2073">
        <v>1.083</v>
      </c>
      <c r="I2073">
        <v>1.0980000000000001</v>
      </c>
      <c r="J2073">
        <v>1.1040000000000001</v>
      </c>
    </row>
    <row r="2074" spans="1:10">
      <c r="A2074" t="str">
        <f t="shared" si="32"/>
        <v>44546NOP</v>
      </c>
      <c r="B2074" s="1">
        <v>44546</v>
      </c>
      <c r="C2074">
        <v>26</v>
      </c>
      <c r="D2074" s="2" t="s">
        <v>1188</v>
      </c>
      <c r="E2074">
        <v>1.0920000000000001</v>
      </c>
      <c r="F2074">
        <v>1.038</v>
      </c>
      <c r="G2074">
        <v>1.1000000000000001</v>
      </c>
      <c r="H2074">
        <v>1.083</v>
      </c>
      <c r="I2074">
        <v>1.0980000000000001</v>
      </c>
      <c r="J2074">
        <v>1.1040000000000001</v>
      </c>
    </row>
    <row r="2075" spans="1:10">
      <c r="A2075" t="str">
        <f t="shared" si="32"/>
        <v>44547NOP</v>
      </c>
      <c r="B2075" s="1">
        <v>44547</v>
      </c>
      <c r="C2075">
        <v>27</v>
      </c>
      <c r="D2075" s="2" t="s">
        <v>1188</v>
      </c>
      <c r="E2075">
        <v>1.0920000000000001</v>
      </c>
      <c r="F2075">
        <v>1.034</v>
      </c>
      <c r="G2075">
        <v>1.0940000000000001</v>
      </c>
      <c r="H2075">
        <v>1.083</v>
      </c>
      <c r="I2075">
        <v>1.0980000000000001</v>
      </c>
      <c r="J2075">
        <v>1.1040000000000001</v>
      </c>
    </row>
    <row r="2076" spans="1:10">
      <c r="A2076" t="str">
        <f t="shared" si="32"/>
        <v>44548NOP</v>
      </c>
      <c r="B2076" s="1">
        <v>44548</v>
      </c>
      <c r="C2076">
        <v>27</v>
      </c>
      <c r="D2076" s="2" t="s">
        <v>1188</v>
      </c>
      <c r="E2076">
        <v>1.0920000000000001</v>
      </c>
      <c r="F2076">
        <v>1.0329999999999999</v>
      </c>
      <c r="G2076">
        <v>1.0940000000000001</v>
      </c>
      <c r="H2076">
        <v>1.083</v>
      </c>
      <c r="I2076">
        <v>1.0980000000000001</v>
      </c>
      <c r="J2076">
        <v>1.1040000000000001</v>
      </c>
    </row>
    <row r="2077" spans="1:10">
      <c r="A2077" t="str">
        <f t="shared" si="32"/>
        <v>44549NOP</v>
      </c>
      <c r="B2077" s="1">
        <v>44549</v>
      </c>
      <c r="C2077">
        <v>25</v>
      </c>
      <c r="D2077" s="2" t="s">
        <v>1188</v>
      </c>
      <c r="E2077">
        <v>1.089</v>
      </c>
      <c r="F2077">
        <v>1.069</v>
      </c>
      <c r="G2077">
        <v>1.018</v>
      </c>
      <c r="H2077">
        <v>1.0780000000000001</v>
      </c>
      <c r="I2077">
        <v>1.0980000000000001</v>
      </c>
      <c r="J2077">
        <v>1.1040000000000001</v>
      </c>
    </row>
    <row r="2078" spans="1:10">
      <c r="A2078" t="str">
        <f t="shared" si="32"/>
        <v>44550NOP</v>
      </c>
      <c r="B2078" s="1">
        <v>44550</v>
      </c>
      <c r="C2078">
        <v>25</v>
      </c>
      <c r="D2078" s="2" t="s">
        <v>1188</v>
      </c>
      <c r="E2078">
        <v>1.089</v>
      </c>
      <c r="F2078">
        <v>1.069</v>
      </c>
      <c r="G2078">
        <v>1.018</v>
      </c>
      <c r="H2078">
        <v>1.0780000000000001</v>
      </c>
      <c r="I2078">
        <v>1.0980000000000001</v>
      </c>
      <c r="J2078">
        <v>1.1040000000000001</v>
      </c>
    </row>
    <row r="2079" spans="1:10">
      <c r="A2079" t="str">
        <f t="shared" si="32"/>
        <v>44551NOP</v>
      </c>
      <c r="B2079" s="1">
        <v>44551</v>
      </c>
      <c r="C2079">
        <v>25</v>
      </c>
      <c r="D2079" s="2" t="s">
        <v>1188</v>
      </c>
      <c r="E2079">
        <v>1.089</v>
      </c>
      <c r="F2079">
        <v>1.069</v>
      </c>
      <c r="G2079">
        <v>1.018</v>
      </c>
      <c r="H2079">
        <v>1.0780000000000001</v>
      </c>
      <c r="I2079">
        <v>1.0980000000000001</v>
      </c>
      <c r="J2079">
        <v>1.1040000000000001</v>
      </c>
    </row>
    <row r="2080" spans="1:10">
      <c r="A2080" t="str">
        <f t="shared" si="32"/>
        <v>44552NOP</v>
      </c>
      <c r="B2080" s="1">
        <v>44552</v>
      </c>
      <c r="C2080">
        <v>24</v>
      </c>
      <c r="D2080" s="2" t="s">
        <v>1188</v>
      </c>
      <c r="E2080">
        <v>1.089</v>
      </c>
      <c r="F2080">
        <v>1.069</v>
      </c>
      <c r="G2080">
        <v>1.018</v>
      </c>
      <c r="H2080">
        <v>1.0780000000000001</v>
      </c>
      <c r="I2080">
        <v>1.0980000000000001</v>
      </c>
      <c r="J2080">
        <v>1.1040000000000001</v>
      </c>
    </row>
    <row r="2081" spans="1:10">
      <c r="A2081" t="str">
        <f t="shared" si="32"/>
        <v>44553NOP</v>
      </c>
      <c r="B2081" s="1">
        <v>44553</v>
      </c>
      <c r="C2081">
        <v>24</v>
      </c>
      <c r="D2081" s="2" t="s">
        <v>1188</v>
      </c>
      <c r="E2081">
        <v>1.087</v>
      </c>
      <c r="F2081">
        <v>1.048</v>
      </c>
      <c r="G2081">
        <v>1.034</v>
      </c>
      <c r="H2081">
        <v>1.075</v>
      </c>
      <c r="I2081">
        <v>1.0980000000000001</v>
      </c>
      <c r="J2081">
        <v>1.1040000000000001</v>
      </c>
    </row>
    <row r="2082" spans="1:10">
      <c r="A2082" t="str">
        <f t="shared" si="32"/>
        <v>44554NOP</v>
      </c>
      <c r="B2082" s="1">
        <v>44554</v>
      </c>
      <c r="C2082">
        <v>24</v>
      </c>
      <c r="D2082" s="2" t="s">
        <v>1188</v>
      </c>
      <c r="E2082">
        <v>1.087</v>
      </c>
      <c r="F2082">
        <v>1.048</v>
      </c>
      <c r="G2082">
        <v>1.034</v>
      </c>
      <c r="H2082">
        <v>1.075</v>
      </c>
      <c r="I2082">
        <v>1.0980000000000001</v>
      </c>
      <c r="J2082">
        <v>1.1040000000000001</v>
      </c>
    </row>
    <row r="2083" spans="1:10">
      <c r="A2083" t="str">
        <f t="shared" si="32"/>
        <v>44555NOP</v>
      </c>
      <c r="B2083" s="1">
        <v>44555</v>
      </c>
      <c r="C2083">
        <v>24</v>
      </c>
      <c r="D2083" s="2" t="s">
        <v>1188</v>
      </c>
      <c r="E2083">
        <v>1.087</v>
      </c>
      <c r="F2083">
        <v>1.042</v>
      </c>
      <c r="G2083">
        <v>1.0760000000000001</v>
      </c>
      <c r="H2083">
        <v>1.075</v>
      </c>
      <c r="I2083">
        <v>1.097</v>
      </c>
      <c r="J2083">
        <v>1.1040000000000001</v>
      </c>
    </row>
    <row r="2084" spans="1:10">
      <c r="A2084" t="str">
        <f t="shared" si="32"/>
        <v>44556NOP</v>
      </c>
      <c r="B2084" s="1">
        <v>44556</v>
      </c>
      <c r="C2084">
        <v>24</v>
      </c>
      <c r="D2084" s="2" t="s">
        <v>1188</v>
      </c>
      <c r="E2084">
        <v>1.087</v>
      </c>
      <c r="F2084">
        <v>1.042</v>
      </c>
      <c r="G2084">
        <v>1.0760000000000001</v>
      </c>
      <c r="H2084">
        <v>1.075</v>
      </c>
      <c r="I2084">
        <v>1.097</v>
      </c>
      <c r="J2084">
        <v>1.1040000000000001</v>
      </c>
    </row>
    <row r="2085" spans="1:10">
      <c r="A2085" t="str">
        <f t="shared" si="32"/>
        <v>44557NOP</v>
      </c>
      <c r="B2085" s="1">
        <v>44557</v>
      </c>
      <c r="C2085">
        <v>24</v>
      </c>
      <c r="D2085" s="2" t="s">
        <v>1188</v>
      </c>
      <c r="E2085">
        <v>1.087</v>
      </c>
      <c r="F2085">
        <v>1.042</v>
      </c>
      <c r="G2085">
        <v>1.0760000000000001</v>
      </c>
      <c r="H2085">
        <v>1.075</v>
      </c>
      <c r="I2085">
        <v>1.097</v>
      </c>
      <c r="J2085">
        <v>1.1040000000000001</v>
      </c>
    </row>
    <row r="2086" spans="1:10">
      <c r="A2086" t="str">
        <f t="shared" si="32"/>
        <v>44558NOP</v>
      </c>
      <c r="B2086" s="1">
        <v>44558</v>
      </c>
      <c r="C2086">
        <v>24</v>
      </c>
      <c r="D2086" s="2" t="s">
        <v>1188</v>
      </c>
      <c r="E2086">
        <v>1.087</v>
      </c>
      <c r="F2086">
        <v>1.071</v>
      </c>
      <c r="G2086">
        <v>1.0980000000000001</v>
      </c>
      <c r="H2086">
        <v>1.075</v>
      </c>
      <c r="I2086">
        <v>1.097</v>
      </c>
      <c r="J2086">
        <v>1.1040000000000001</v>
      </c>
    </row>
    <row r="2087" spans="1:10">
      <c r="A2087" t="str">
        <f t="shared" si="32"/>
        <v>44559NOP</v>
      </c>
      <c r="B2087" s="1">
        <v>44559</v>
      </c>
      <c r="C2087">
        <v>24</v>
      </c>
      <c r="D2087" s="2" t="s">
        <v>1188</v>
      </c>
      <c r="E2087">
        <v>1.087</v>
      </c>
      <c r="F2087">
        <v>1.071</v>
      </c>
      <c r="G2087">
        <v>1.0980000000000001</v>
      </c>
      <c r="H2087">
        <v>1.075</v>
      </c>
      <c r="I2087">
        <v>1.097</v>
      </c>
      <c r="J2087">
        <v>1.1040000000000001</v>
      </c>
    </row>
    <row r="2088" spans="1:10">
      <c r="A2088" t="str">
        <f t="shared" si="32"/>
        <v>44560NOP</v>
      </c>
      <c r="B2088" s="1">
        <v>44560</v>
      </c>
      <c r="C2088">
        <v>24</v>
      </c>
      <c r="D2088" s="2" t="s">
        <v>1188</v>
      </c>
      <c r="E2088">
        <v>1.087</v>
      </c>
      <c r="F2088">
        <v>1.087</v>
      </c>
      <c r="G2088">
        <v>1.087</v>
      </c>
      <c r="H2088">
        <v>1.0760000000000001</v>
      </c>
      <c r="I2088">
        <v>1.097</v>
      </c>
      <c r="J2088">
        <v>1.1040000000000001</v>
      </c>
    </row>
    <row r="2089" spans="1:10">
      <c r="A2089" t="str">
        <f t="shared" si="32"/>
        <v>44561NOP</v>
      </c>
      <c r="B2089" s="1">
        <v>44561</v>
      </c>
      <c r="C2089">
        <v>24</v>
      </c>
      <c r="D2089" s="2" t="s">
        <v>1188</v>
      </c>
      <c r="E2089">
        <v>1.087</v>
      </c>
      <c r="F2089">
        <v>1.087</v>
      </c>
      <c r="G2089">
        <v>1.087</v>
      </c>
      <c r="H2089">
        <v>1.0760000000000001</v>
      </c>
      <c r="I2089">
        <v>1.097</v>
      </c>
      <c r="J2089">
        <v>1.1040000000000001</v>
      </c>
    </row>
    <row r="2090" spans="1:10">
      <c r="A2090" t="str">
        <f t="shared" si="32"/>
        <v>44562NOP</v>
      </c>
      <c r="B2090" s="1">
        <v>44562</v>
      </c>
      <c r="C2090">
        <v>24</v>
      </c>
      <c r="D2090" s="2" t="s">
        <v>1188</v>
      </c>
      <c r="E2090">
        <v>1.087</v>
      </c>
      <c r="F2090">
        <v>1.087</v>
      </c>
      <c r="G2090">
        <v>1.087</v>
      </c>
      <c r="H2090">
        <v>1.0760000000000001</v>
      </c>
      <c r="I2090">
        <v>1.097</v>
      </c>
      <c r="J2090">
        <v>1.1040000000000001</v>
      </c>
    </row>
    <row r="2091" spans="1:10">
      <c r="A2091" t="str">
        <f t="shared" si="32"/>
        <v>44563NOP</v>
      </c>
      <c r="B2091" s="1">
        <v>44563</v>
      </c>
      <c r="C2091">
        <v>24</v>
      </c>
      <c r="D2091" s="2" t="s">
        <v>1188</v>
      </c>
      <c r="E2091">
        <v>1.087</v>
      </c>
      <c r="F2091">
        <v>1.087</v>
      </c>
      <c r="G2091">
        <v>1.087</v>
      </c>
      <c r="H2091">
        <v>1.0760000000000001</v>
      </c>
      <c r="I2091">
        <v>1.097</v>
      </c>
      <c r="J2091">
        <v>1.1040000000000001</v>
      </c>
    </row>
    <row r="2092" spans="1:10">
      <c r="A2092" t="str">
        <f t="shared" si="32"/>
        <v>44564NOP</v>
      </c>
      <c r="B2092" s="1">
        <v>44564</v>
      </c>
      <c r="C2092">
        <v>24</v>
      </c>
      <c r="D2092" s="2" t="s">
        <v>1188</v>
      </c>
      <c r="E2092">
        <v>1.0920000000000001</v>
      </c>
      <c r="F2092">
        <v>1.1419999999999999</v>
      </c>
      <c r="G2092">
        <v>1.232</v>
      </c>
      <c r="H2092">
        <v>1.0760000000000001</v>
      </c>
      <c r="I2092">
        <v>1.1040000000000001</v>
      </c>
      <c r="J2092">
        <v>1.1040000000000001</v>
      </c>
    </row>
    <row r="2093" spans="1:10">
      <c r="A2093" t="str">
        <f t="shared" si="32"/>
        <v>44565NOP</v>
      </c>
      <c r="B2093" s="1">
        <v>44565</v>
      </c>
      <c r="C2093">
        <v>24</v>
      </c>
      <c r="D2093" s="2" t="s">
        <v>1188</v>
      </c>
      <c r="E2093">
        <v>1.0920000000000001</v>
      </c>
      <c r="F2093">
        <v>1.1419999999999999</v>
      </c>
      <c r="G2093">
        <v>1.232</v>
      </c>
      <c r="H2093">
        <v>1.0760000000000001</v>
      </c>
      <c r="I2093">
        <v>1.1040000000000001</v>
      </c>
      <c r="J2093">
        <v>1.1040000000000001</v>
      </c>
    </row>
    <row r="2094" spans="1:10">
      <c r="A2094" t="str">
        <f t="shared" si="32"/>
        <v>44566NOP</v>
      </c>
      <c r="B2094" s="1">
        <v>44566</v>
      </c>
      <c r="C2094">
        <v>24</v>
      </c>
      <c r="D2094" s="2" t="s">
        <v>1188</v>
      </c>
      <c r="E2094">
        <v>1.0940000000000001</v>
      </c>
      <c r="F2094">
        <v>1.163</v>
      </c>
      <c r="G2094">
        <v>1.159</v>
      </c>
      <c r="H2094">
        <v>1.081</v>
      </c>
      <c r="I2094">
        <v>1.1040000000000001</v>
      </c>
      <c r="J2094">
        <v>1.1040000000000001</v>
      </c>
    </row>
    <row r="2095" spans="1:10">
      <c r="A2095" t="str">
        <f t="shared" si="32"/>
        <v>44567NOP</v>
      </c>
      <c r="B2095" s="1">
        <v>44567</v>
      </c>
      <c r="C2095">
        <v>25</v>
      </c>
      <c r="D2095" s="2" t="s">
        <v>1188</v>
      </c>
      <c r="E2095">
        <v>1.097</v>
      </c>
      <c r="F2095">
        <v>1.204</v>
      </c>
      <c r="G2095">
        <v>1.22</v>
      </c>
      <c r="H2095">
        <v>1.0880000000000001</v>
      </c>
      <c r="I2095">
        <v>1.1040000000000001</v>
      </c>
      <c r="J2095">
        <v>1.1040000000000001</v>
      </c>
    </row>
    <row r="2096" spans="1:10">
      <c r="A2096" t="str">
        <f t="shared" si="32"/>
        <v>44568NOP</v>
      </c>
      <c r="B2096" s="1">
        <v>44568</v>
      </c>
      <c r="C2096">
        <v>25</v>
      </c>
      <c r="D2096" s="2" t="s">
        <v>1188</v>
      </c>
      <c r="E2096">
        <v>1.097</v>
      </c>
      <c r="F2096">
        <v>1.204</v>
      </c>
      <c r="G2096">
        <v>1.22</v>
      </c>
      <c r="H2096">
        <v>1.0880000000000001</v>
      </c>
      <c r="I2096">
        <v>1.1040000000000001</v>
      </c>
      <c r="J2096">
        <v>1.1040000000000001</v>
      </c>
    </row>
    <row r="2097" spans="1:10">
      <c r="A2097" t="str">
        <f t="shared" si="32"/>
        <v>44569NOP</v>
      </c>
      <c r="B2097" s="1">
        <v>44569</v>
      </c>
      <c r="C2097">
        <v>24</v>
      </c>
      <c r="D2097" s="2" t="s">
        <v>1188</v>
      </c>
      <c r="E2097">
        <v>1.0920000000000001</v>
      </c>
      <c r="F2097">
        <v>1.1000000000000001</v>
      </c>
      <c r="G2097">
        <v>0.92600000000000005</v>
      </c>
      <c r="H2097">
        <v>1.08</v>
      </c>
      <c r="I2097">
        <v>1.1040000000000001</v>
      </c>
      <c r="J2097">
        <v>1.1040000000000001</v>
      </c>
    </row>
    <row r="2098" spans="1:10">
      <c r="A2098" t="str">
        <f t="shared" si="32"/>
        <v>44570NOP</v>
      </c>
      <c r="B2098" s="1">
        <v>44570</v>
      </c>
      <c r="C2098">
        <v>24</v>
      </c>
      <c r="D2098" s="2" t="s">
        <v>1188</v>
      </c>
      <c r="E2098">
        <v>1.0920000000000001</v>
      </c>
      <c r="F2098">
        <v>1.1000000000000001</v>
      </c>
      <c r="G2098">
        <v>0.92600000000000005</v>
      </c>
      <c r="H2098">
        <v>1.08</v>
      </c>
      <c r="I2098">
        <v>1.1040000000000001</v>
      </c>
      <c r="J2098">
        <v>1.1040000000000001</v>
      </c>
    </row>
    <row r="2099" spans="1:10">
      <c r="A2099" t="str">
        <f t="shared" si="32"/>
        <v>44571NOP</v>
      </c>
      <c r="B2099" s="1">
        <v>44571</v>
      </c>
      <c r="C2099">
        <v>25</v>
      </c>
      <c r="D2099" s="2" t="s">
        <v>1188</v>
      </c>
      <c r="E2099">
        <v>1.0920000000000001</v>
      </c>
      <c r="F2099">
        <v>1.1000000000000001</v>
      </c>
      <c r="G2099">
        <v>0.92600000000000005</v>
      </c>
      <c r="H2099">
        <v>1.08</v>
      </c>
      <c r="I2099">
        <v>1.1040000000000001</v>
      </c>
      <c r="J2099">
        <v>1.1040000000000001</v>
      </c>
    </row>
    <row r="2100" spans="1:10">
      <c r="A2100" t="str">
        <f t="shared" si="32"/>
        <v>44572NOP</v>
      </c>
      <c r="B2100" s="1">
        <v>44572</v>
      </c>
      <c r="C2100">
        <v>25</v>
      </c>
      <c r="D2100" s="2" t="s">
        <v>1188</v>
      </c>
      <c r="E2100">
        <v>1.093</v>
      </c>
      <c r="F2100">
        <v>1.0900000000000001</v>
      </c>
      <c r="G2100">
        <v>1.133</v>
      </c>
      <c r="H2100">
        <v>1.08</v>
      </c>
      <c r="I2100">
        <v>1.1060000000000001</v>
      </c>
      <c r="J2100">
        <v>1.1040000000000001</v>
      </c>
    </row>
    <row r="2101" spans="1:10">
      <c r="A2101" t="str">
        <f t="shared" si="32"/>
        <v>44573NOP</v>
      </c>
      <c r="B2101" s="1">
        <v>44573</v>
      </c>
      <c r="C2101">
        <v>25</v>
      </c>
      <c r="D2101" s="2" t="s">
        <v>1188</v>
      </c>
      <c r="E2101">
        <v>1.093</v>
      </c>
      <c r="F2101">
        <v>1.0900000000000001</v>
      </c>
      <c r="G2101">
        <v>1.133</v>
      </c>
      <c r="H2101">
        <v>1.08</v>
      </c>
      <c r="I2101">
        <v>1.1060000000000001</v>
      </c>
      <c r="J2101">
        <v>1.1040000000000001</v>
      </c>
    </row>
    <row r="2102" spans="1:10">
      <c r="A2102" t="str">
        <f t="shared" si="32"/>
        <v>44574NOP</v>
      </c>
      <c r="B2102" s="1">
        <v>44574</v>
      </c>
      <c r="C2102">
        <v>25</v>
      </c>
      <c r="D2102" s="2" t="s">
        <v>1188</v>
      </c>
      <c r="E2102">
        <v>1.0960000000000001</v>
      </c>
      <c r="F2102">
        <v>1.081</v>
      </c>
      <c r="G2102">
        <v>1.1890000000000001</v>
      </c>
      <c r="H2102">
        <v>1.085</v>
      </c>
      <c r="I2102">
        <v>1.1060000000000001</v>
      </c>
      <c r="J2102">
        <v>1.1040000000000001</v>
      </c>
    </row>
    <row r="2103" spans="1:10">
      <c r="A2103" t="str">
        <f t="shared" si="32"/>
        <v>44575NOP</v>
      </c>
      <c r="B2103" s="1">
        <v>44575</v>
      </c>
      <c r="C2103">
        <v>25</v>
      </c>
      <c r="D2103" s="2" t="s">
        <v>1188</v>
      </c>
      <c r="E2103">
        <v>1.0960000000000001</v>
      </c>
      <c r="F2103">
        <v>1.081</v>
      </c>
      <c r="G2103">
        <v>1.1890000000000001</v>
      </c>
      <c r="H2103">
        <v>1.085</v>
      </c>
      <c r="I2103">
        <v>1.1060000000000001</v>
      </c>
      <c r="J2103">
        <v>1.1040000000000001</v>
      </c>
    </row>
    <row r="2104" spans="1:10">
      <c r="A2104" t="str">
        <f t="shared" si="32"/>
        <v>44576NOP</v>
      </c>
      <c r="B2104" s="1">
        <v>44576</v>
      </c>
      <c r="C2104">
        <v>25</v>
      </c>
      <c r="D2104" s="2" t="s">
        <v>1188</v>
      </c>
      <c r="E2104">
        <v>1.091</v>
      </c>
      <c r="F2104">
        <v>1.0740000000000001</v>
      </c>
      <c r="G2104">
        <v>0.89900000000000002</v>
      </c>
      <c r="H2104">
        <v>1.077</v>
      </c>
      <c r="I2104">
        <v>1.1060000000000001</v>
      </c>
      <c r="J2104">
        <v>1.1040000000000001</v>
      </c>
    </row>
    <row r="2105" spans="1:10">
      <c r="A2105" t="str">
        <f t="shared" si="32"/>
        <v>44577NOP</v>
      </c>
      <c r="B2105" s="1">
        <v>44577</v>
      </c>
      <c r="C2105">
        <v>25</v>
      </c>
      <c r="D2105" s="2" t="s">
        <v>1188</v>
      </c>
      <c r="E2105">
        <v>1.091</v>
      </c>
      <c r="F2105">
        <v>1.0740000000000001</v>
      </c>
      <c r="G2105">
        <v>0.89900000000000002</v>
      </c>
      <c r="H2105">
        <v>1.077</v>
      </c>
      <c r="I2105">
        <v>1.1060000000000001</v>
      </c>
      <c r="J2105">
        <v>1.1040000000000001</v>
      </c>
    </row>
    <row r="2106" spans="1:10">
      <c r="A2106" t="str">
        <f t="shared" si="32"/>
        <v>44578NOP</v>
      </c>
      <c r="B2106" s="1">
        <v>44578</v>
      </c>
      <c r="C2106">
        <v>25</v>
      </c>
      <c r="D2106" s="2" t="s">
        <v>1188</v>
      </c>
      <c r="E2106">
        <v>1.0940000000000001</v>
      </c>
      <c r="F2106">
        <v>1.103</v>
      </c>
      <c r="G2106">
        <v>1.2150000000000001</v>
      </c>
      <c r="H2106">
        <v>1.077</v>
      </c>
      <c r="I2106">
        <v>1.111</v>
      </c>
      <c r="J2106">
        <v>1.1040000000000001</v>
      </c>
    </row>
    <row r="2107" spans="1:10">
      <c r="A2107" t="str">
        <f t="shared" si="32"/>
        <v>44579NOP</v>
      </c>
      <c r="B2107" s="1">
        <v>44579</v>
      </c>
      <c r="C2107">
        <v>25</v>
      </c>
      <c r="D2107" s="2" t="s">
        <v>1188</v>
      </c>
      <c r="E2107">
        <v>1.0940000000000001</v>
      </c>
      <c r="F2107">
        <v>1.103</v>
      </c>
      <c r="G2107">
        <v>1.2150000000000001</v>
      </c>
      <c r="H2107">
        <v>1.077</v>
      </c>
      <c r="I2107">
        <v>1.111</v>
      </c>
      <c r="J2107">
        <v>1.1040000000000001</v>
      </c>
    </row>
    <row r="2108" spans="1:10">
      <c r="A2108" t="str">
        <f t="shared" si="32"/>
        <v>44580NOP</v>
      </c>
      <c r="B2108" s="1">
        <v>44580</v>
      </c>
      <c r="C2108">
        <v>25</v>
      </c>
      <c r="D2108" s="2" t="s">
        <v>1188</v>
      </c>
      <c r="E2108">
        <v>1.093</v>
      </c>
      <c r="F2108">
        <v>1.0549999999999999</v>
      </c>
      <c r="G2108">
        <v>1.05</v>
      </c>
      <c r="H2108">
        <v>1.077</v>
      </c>
      <c r="I2108">
        <v>1.1080000000000001</v>
      </c>
      <c r="J2108">
        <v>1.1040000000000001</v>
      </c>
    </row>
    <row r="2109" spans="1:10">
      <c r="A2109" t="str">
        <f t="shared" si="32"/>
        <v>44581NOP</v>
      </c>
      <c r="B2109" s="1">
        <v>44581</v>
      </c>
      <c r="C2109">
        <v>25</v>
      </c>
      <c r="D2109" s="2" t="s">
        <v>1188</v>
      </c>
      <c r="E2109">
        <v>1.093</v>
      </c>
      <c r="F2109">
        <v>1.0549999999999999</v>
      </c>
      <c r="G2109">
        <v>1.05</v>
      </c>
      <c r="H2109">
        <v>1.077</v>
      </c>
      <c r="I2109">
        <v>1.1080000000000001</v>
      </c>
      <c r="J2109">
        <v>1.1040000000000001</v>
      </c>
    </row>
    <row r="2110" spans="1:10">
      <c r="A2110" t="str">
        <f t="shared" si="32"/>
        <v>44582NOP</v>
      </c>
      <c r="B2110" s="1">
        <v>44582</v>
      </c>
      <c r="C2110">
        <v>25</v>
      </c>
      <c r="D2110" s="2" t="s">
        <v>1188</v>
      </c>
      <c r="E2110">
        <v>1.093</v>
      </c>
      <c r="F2110">
        <v>1.0549999999999999</v>
      </c>
      <c r="G2110">
        <v>1.05</v>
      </c>
      <c r="H2110">
        <v>1.077</v>
      </c>
      <c r="I2110">
        <v>1.1080000000000001</v>
      </c>
      <c r="J2110">
        <v>1.1040000000000001</v>
      </c>
    </row>
    <row r="2111" spans="1:10">
      <c r="A2111" t="str">
        <f t="shared" si="32"/>
        <v>44583NOP</v>
      </c>
      <c r="B2111" s="1">
        <v>44583</v>
      </c>
      <c r="C2111">
        <v>25</v>
      </c>
      <c r="D2111" s="2" t="s">
        <v>1188</v>
      </c>
      <c r="E2111">
        <v>1.0900000000000001</v>
      </c>
      <c r="F2111">
        <v>1.075</v>
      </c>
      <c r="G2111">
        <v>0.95499999999999996</v>
      </c>
      <c r="H2111">
        <v>1.077</v>
      </c>
      <c r="I2111">
        <v>1.1020000000000001</v>
      </c>
      <c r="J2111">
        <v>1.1040000000000001</v>
      </c>
    </row>
    <row r="2112" spans="1:10">
      <c r="A2112" t="str">
        <f t="shared" si="32"/>
        <v>44584NOP</v>
      </c>
      <c r="B2112" s="1">
        <v>44584</v>
      </c>
      <c r="C2112">
        <v>25</v>
      </c>
      <c r="D2112" s="2" t="s">
        <v>1188</v>
      </c>
      <c r="E2112">
        <v>1.0900000000000001</v>
      </c>
      <c r="F2112">
        <v>1.075</v>
      </c>
      <c r="G2112">
        <v>0.95499999999999996</v>
      </c>
      <c r="H2112">
        <v>1.077</v>
      </c>
      <c r="I2112">
        <v>1.1020000000000001</v>
      </c>
      <c r="J2112">
        <v>1.1040000000000001</v>
      </c>
    </row>
    <row r="2113" spans="1:10">
      <c r="A2113" t="str">
        <f t="shared" si="32"/>
        <v>44585NOP</v>
      </c>
      <c r="B2113" s="1">
        <v>44585</v>
      </c>
      <c r="C2113">
        <v>25</v>
      </c>
      <c r="D2113" s="2" t="s">
        <v>1188</v>
      </c>
      <c r="E2113">
        <v>1.0900000000000001</v>
      </c>
      <c r="F2113">
        <v>1.075</v>
      </c>
      <c r="G2113">
        <v>0.95499999999999996</v>
      </c>
      <c r="H2113">
        <v>1.077</v>
      </c>
      <c r="I2113">
        <v>1.1020000000000001</v>
      </c>
      <c r="J2113">
        <v>1.1040000000000001</v>
      </c>
    </row>
    <row r="2114" spans="1:10">
      <c r="A2114" t="str">
        <f t="shared" si="32"/>
        <v>44586NOP</v>
      </c>
      <c r="B2114" s="1">
        <v>44586</v>
      </c>
      <c r="C2114">
        <v>25</v>
      </c>
      <c r="D2114" s="2" t="s">
        <v>1188</v>
      </c>
      <c r="E2114">
        <v>1.0900000000000001</v>
      </c>
      <c r="F2114">
        <v>1.075</v>
      </c>
      <c r="G2114">
        <v>0.95499999999999996</v>
      </c>
      <c r="H2114">
        <v>1.077</v>
      </c>
      <c r="I2114">
        <v>1.1020000000000001</v>
      </c>
      <c r="J2114">
        <v>1.1040000000000001</v>
      </c>
    </row>
    <row r="2115" spans="1:10">
      <c r="A2115" t="str">
        <f t="shared" ref="A2115:A2178" si="33">_xlfn.CONCAT(B2115,D2115)</f>
        <v>44587NOP</v>
      </c>
      <c r="B2115" s="1">
        <v>44587</v>
      </c>
      <c r="C2115">
        <v>25</v>
      </c>
      <c r="D2115" s="2" t="s">
        <v>1188</v>
      </c>
      <c r="E2115">
        <v>1.0900000000000001</v>
      </c>
      <c r="F2115">
        <v>1.0309999999999999</v>
      </c>
      <c r="G2115">
        <v>1.083</v>
      </c>
      <c r="H2115">
        <v>1.077</v>
      </c>
      <c r="I2115">
        <v>1.1020000000000001</v>
      </c>
      <c r="J2115">
        <v>1.1040000000000001</v>
      </c>
    </row>
    <row r="2116" spans="1:10">
      <c r="A2116" t="str">
        <f t="shared" si="33"/>
        <v>44588NOP</v>
      </c>
      <c r="B2116" s="1">
        <v>44588</v>
      </c>
      <c r="C2116">
        <v>25</v>
      </c>
      <c r="D2116" s="2" t="s">
        <v>1188</v>
      </c>
      <c r="E2116">
        <v>1.093</v>
      </c>
      <c r="F2116">
        <v>1.093</v>
      </c>
      <c r="G2116">
        <v>1.244</v>
      </c>
      <c r="H2116">
        <v>1.077</v>
      </c>
      <c r="I2116">
        <v>1.107</v>
      </c>
      <c r="J2116">
        <v>1.1040000000000001</v>
      </c>
    </row>
    <row r="2117" spans="1:10">
      <c r="A2117" t="str">
        <f t="shared" si="33"/>
        <v>44589NOP</v>
      </c>
      <c r="B2117" s="1">
        <v>44589</v>
      </c>
      <c r="C2117">
        <v>25</v>
      </c>
      <c r="D2117" s="2" t="s">
        <v>1188</v>
      </c>
      <c r="E2117">
        <v>1.093</v>
      </c>
      <c r="F2117">
        <v>1.093</v>
      </c>
      <c r="G2117">
        <v>1.244</v>
      </c>
      <c r="H2117">
        <v>1.077</v>
      </c>
      <c r="I2117">
        <v>1.107</v>
      </c>
      <c r="J2117">
        <v>1.1040000000000001</v>
      </c>
    </row>
    <row r="2118" spans="1:10">
      <c r="A2118" t="str">
        <f t="shared" si="33"/>
        <v>44590NOP</v>
      </c>
      <c r="B2118" s="1">
        <v>44590</v>
      </c>
      <c r="C2118">
        <v>25</v>
      </c>
      <c r="D2118" s="2" t="s">
        <v>1188</v>
      </c>
      <c r="E2118">
        <v>1.093</v>
      </c>
      <c r="F2118">
        <v>1.093</v>
      </c>
      <c r="G2118">
        <v>1.244</v>
      </c>
      <c r="H2118">
        <v>1.077</v>
      </c>
      <c r="I2118">
        <v>1.107</v>
      </c>
      <c r="J2118">
        <v>1.1040000000000001</v>
      </c>
    </row>
    <row r="2119" spans="1:10">
      <c r="A2119" t="str">
        <f t="shared" si="33"/>
        <v>44591NOP</v>
      </c>
      <c r="B2119" s="1">
        <v>44591</v>
      </c>
      <c r="C2119">
        <v>25</v>
      </c>
      <c r="D2119" s="2" t="s">
        <v>1188</v>
      </c>
      <c r="E2119">
        <v>1.093</v>
      </c>
      <c r="F2119">
        <v>1.1399999999999999</v>
      </c>
      <c r="G2119">
        <v>1.1020000000000001</v>
      </c>
      <c r="H2119">
        <v>1.0780000000000001</v>
      </c>
      <c r="I2119">
        <v>1.107</v>
      </c>
      <c r="J2119">
        <v>1.1040000000000001</v>
      </c>
    </row>
    <row r="2120" spans="1:10">
      <c r="A2120" t="str">
        <f t="shared" si="33"/>
        <v>44592NOP</v>
      </c>
      <c r="B2120" s="1">
        <v>44592</v>
      </c>
      <c r="C2120">
        <v>25</v>
      </c>
      <c r="D2120" s="2" t="s">
        <v>1188</v>
      </c>
      <c r="E2120">
        <v>1.093</v>
      </c>
      <c r="F2120">
        <v>1.147</v>
      </c>
      <c r="G2120">
        <v>1.1020000000000001</v>
      </c>
      <c r="H2120">
        <v>1.079</v>
      </c>
      <c r="I2120">
        <v>1.107</v>
      </c>
      <c r="J2120">
        <v>1.1040000000000001</v>
      </c>
    </row>
    <row r="2121" spans="1:10">
      <c r="A2121" t="str">
        <f t="shared" si="33"/>
        <v>44593NOP</v>
      </c>
      <c r="B2121" s="1">
        <v>44593</v>
      </c>
      <c r="C2121">
        <v>25</v>
      </c>
      <c r="D2121" s="2" t="s">
        <v>1188</v>
      </c>
      <c r="E2121">
        <v>1.093</v>
      </c>
      <c r="F2121">
        <v>1.147</v>
      </c>
      <c r="G2121">
        <v>1.1020000000000001</v>
      </c>
      <c r="H2121">
        <v>1.079</v>
      </c>
      <c r="I2121">
        <v>1.107</v>
      </c>
      <c r="J2121">
        <v>1.1040000000000001</v>
      </c>
    </row>
    <row r="2122" spans="1:10">
      <c r="A2122" t="str">
        <f t="shared" si="33"/>
        <v>44594NOP</v>
      </c>
      <c r="B2122" s="1">
        <v>44594</v>
      </c>
      <c r="C2122">
        <v>25</v>
      </c>
      <c r="D2122" s="2" t="s">
        <v>1188</v>
      </c>
      <c r="E2122">
        <v>1.0920000000000001</v>
      </c>
      <c r="F2122">
        <v>1.071</v>
      </c>
      <c r="G2122">
        <v>1.002</v>
      </c>
      <c r="H2122">
        <v>1.079</v>
      </c>
      <c r="I2122">
        <v>1.1040000000000001</v>
      </c>
      <c r="J2122">
        <v>1.1040000000000001</v>
      </c>
    </row>
    <row r="2123" spans="1:10">
      <c r="A2123" t="str">
        <f t="shared" si="33"/>
        <v>44595NOP</v>
      </c>
      <c r="B2123" s="1">
        <v>44595</v>
      </c>
      <c r="C2123">
        <v>23</v>
      </c>
      <c r="D2123" s="2" t="s">
        <v>1188</v>
      </c>
      <c r="E2123">
        <v>1.089</v>
      </c>
      <c r="F2123">
        <v>1.026</v>
      </c>
      <c r="G2123">
        <v>0.97599999999999998</v>
      </c>
      <c r="H2123">
        <v>1.079</v>
      </c>
      <c r="I2123">
        <v>1.099</v>
      </c>
      <c r="J2123">
        <v>1.1040000000000001</v>
      </c>
    </row>
    <row r="2124" spans="1:10">
      <c r="A2124" t="str">
        <f t="shared" si="33"/>
        <v>44596NOP</v>
      </c>
      <c r="B2124" s="1">
        <v>44596</v>
      </c>
      <c r="C2124">
        <v>23</v>
      </c>
      <c r="D2124" s="2" t="s">
        <v>1188</v>
      </c>
      <c r="E2124">
        <v>1.089</v>
      </c>
      <c r="F2124">
        <v>1.026</v>
      </c>
      <c r="G2124">
        <v>0.97599999999999998</v>
      </c>
      <c r="H2124">
        <v>1.079</v>
      </c>
      <c r="I2124">
        <v>1.099</v>
      </c>
      <c r="J2124">
        <v>1.1040000000000001</v>
      </c>
    </row>
    <row r="2125" spans="1:10">
      <c r="A2125" t="str">
        <f t="shared" si="33"/>
        <v>44597NOP</v>
      </c>
      <c r="B2125" s="1">
        <v>44597</v>
      </c>
      <c r="C2125">
        <v>22</v>
      </c>
      <c r="D2125" s="2" t="s">
        <v>1188</v>
      </c>
      <c r="E2125">
        <v>1.089</v>
      </c>
      <c r="F2125">
        <v>1.026</v>
      </c>
      <c r="G2125">
        <v>0.97599999999999998</v>
      </c>
      <c r="H2125">
        <v>1.079</v>
      </c>
      <c r="I2125">
        <v>1.099</v>
      </c>
      <c r="J2125">
        <v>1.1040000000000001</v>
      </c>
    </row>
    <row r="2126" spans="1:10">
      <c r="A2126" t="str">
        <f t="shared" si="33"/>
        <v>44598NOP</v>
      </c>
      <c r="B2126" s="1">
        <v>44598</v>
      </c>
      <c r="C2126">
        <v>22</v>
      </c>
      <c r="D2126" s="2" t="s">
        <v>1188</v>
      </c>
      <c r="E2126">
        <v>1.0900000000000001</v>
      </c>
      <c r="F2126">
        <v>1.026</v>
      </c>
      <c r="G2126">
        <v>1.105</v>
      </c>
      <c r="H2126">
        <v>1.079</v>
      </c>
      <c r="I2126">
        <v>1.099</v>
      </c>
      <c r="J2126">
        <v>1.1040000000000001</v>
      </c>
    </row>
    <row r="2127" spans="1:10">
      <c r="A2127" t="str">
        <f t="shared" si="33"/>
        <v>44599NOP</v>
      </c>
      <c r="B2127" s="1">
        <v>44599</v>
      </c>
      <c r="C2127">
        <v>22</v>
      </c>
      <c r="D2127" s="2" t="s">
        <v>1188</v>
      </c>
      <c r="E2127">
        <v>1.0900000000000001</v>
      </c>
      <c r="F2127">
        <v>1.026</v>
      </c>
      <c r="G2127">
        <v>1.105</v>
      </c>
      <c r="H2127">
        <v>1.079</v>
      </c>
      <c r="I2127">
        <v>1.099</v>
      </c>
      <c r="J2127">
        <v>1.1040000000000001</v>
      </c>
    </row>
    <row r="2128" spans="1:10">
      <c r="A2128" t="str">
        <f t="shared" si="33"/>
        <v>44600NOP</v>
      </c>
      <c r="B2128" s="1">
        <v>44600</v>
      </c>
      <c r="C2128">
        <v>22</v>
      </c>
      <c r="D2128" s="2" t="s">
        <v>1188</v>
      </c>
      <c r="E2128">
        <v>1.089</v>
      </c>
      <c r="F2128">
        <v>1.0369999999999999</v>
      </c>
      <c r="G2128">
        <v>1.0349999999999999</v>
      </c>
      <c r="H2128">
        <v>1.079</v>
      </c>
      <c r="I2128">
        <v>1.097</v>
      </c>
      <c r="J2128">
        <v>1.1040000000000001</v>
      </c>
    </row>
    <row r="2129" spans="1:10">
      <c r="A2129" t="str">
        <f t="shared" si="33"/>
        <v>44601NOP</v>
      </c>
      <c r="B2129" s="1">
        <v>44601</v>
      </c>
      <c r="C2129">
        <v>21</v>
      </c>
      <c r="D2129" s="2" t="s">
        <v>1188</v>
      </c>
      <c r="E2129">
        <v>1.089</v>
      </c>
      <c r="F2129">
        <v>1.0369999999999999</v>
      </c>
      <c r="G2129">
        <v>1.0349999999999999</v>
      </c>
      <c r="H2129">
        <v>1.079</v>
      </c>
      <c r="I2129">
        <v>1.097</v>
      </c>
      <c r="J2129">
        <v>1.1040000000000001</v>
      </c>
    </row>
    <row r="2130" spans="1:10">
      <c r="A2130" t="str">
        <f t="shared" si="33"/>
        <v>44490NYK</v>
      </c>
      <c r="B2130" s="1">
        <v>44490</v>
      </c>
      <c r="D2130" s="2" t="s">
        <v>1189</v>
      </c>
      <c r="J2130">
        <v>1.0509999999999999</v>
      </c>
    </row>
    <row r="2131" spans="1:10">
      <c r="A2131" t="str">
        <f t="shared" si="33"/>
        <v>44491NYK</v>
      </c>
      <c r="B2131" s="1">
        <v>44491</v>
      </c>
      <c r="C2131">
        <v>12</v>
      </c>
      <c r="D2131" s="2" t="s">
        <v>1189</v>
      </c>
      <c r="E2131">
        <v>1.028</v>
      </c>
      <c r="F2131">
        <v>1.028</v>
      </c>
      <c r="G2131">
        <v>1.028</v>
      </c>
      <c r="H2131">
        <v>1.028</v>
      </c>
      <c r="J2131">
        <v>1.0509999999999999</v>
      </c>
    </row>
    <row r="2132" spans="1:10">
      <c r="A2132" t="str">
        <f t="shared" si="33"/>
        <v>44492NYK</v>
      </c>
      <c r="B2132" s="1">
        <v>44492</v>
      </c>
      <c r="C2132">
        <v>12</v>
      </c>
      <c r="D2132" s="2" t="s">
        <v>1189</v>
      </c>
      <c r="E2132">
        <v>1.028</v>
      </c>
      <c r="F2132">
        <v>1.028</v>
      </c>
      <c r="G2132">
        <v>1.028</v>
      </c>
      <c r="H2132">
        <v>1.028</v>
      </c>
      <c r="J2132">
        <v>1.0509999999999999</v>
      </c>
    </row>
    <row r="2133" spans="1:10">
      <c r="A2133" t="str">
        <f t="shared" si="33"/>
        <v>44493NYK</v>
      </c>
      <c r="B2133" s="1">
        <v>44493</v>
      </c>
      <c r="C2133">
        <v>11</v>
      </c>
      <c r="D2133" s="2" t="s">
        <v>1189</v>
      </c>
      <c r="E2133">
        <v>0.996</v>
      </c>
      <c r="F2133">
        <v>0.996</v>
      </c>
      <c r="G2133">
        <v>0.95399999999999996</v>
      </c>
      <c r="H2133">
        <v>1.028</v>
      </c>
      <c r="I2133">
        <v>0.95399999999999996</v>
      </c>
      <c r="J2133">
        <v>1.0509999999999999</v>
      </c>
    </row>
    <row r="2134" spans="1:10">
      <c r="A2134" t="str">
        <f t="shared" si="33"/>
        <v>44494NYK</v>
      </c>
      <c r="B2134" s="1">
        <v>44494</v>
      </c>
      <c r="C2134">
        <v>10</v>
      </c>
      <c r="D2134" s="2" t="s">
        <v>1189</v>
      </c>
      <c r="E2134">
        <v>0.996</v>
      </c>
      <c r="F2134">
        <v>0.996</v>
      </c>
      <c r="G2134">
        <v>0.95399999999999996</v>
      </c>
      <c r="H2134">
        <v>1.028</v>
      </c>
      <c r="I2134">
        <v>0.95399999999999996</v>
      </c>
      <c r="J2134">
        <v>1.0509999999999999</v>
      </c>
    </row>
    <row r="2135" spans="1:10">
      <c r="A2135" t="str">
        <f t="shared" si="33"/>
        <v>44495NYK</v>
      </c>
      <c r="B2135" s="1">
        <v>44495</v>
      </c>
      <c r="C2135">
        <v>10</v>
      </c>
      <c r="D2135" s="2" t="s">
        <v>1189</v>
      </c>
      <c r="E2135">
        <v>1.004</v>
      </c>
      <c r="F2135">
        <v>1.004</v>
      </c>
      <c r="G2135">
        <v>1.0229999999999999</v>
      </c>
      <c r="H2135">
        <v>1.026</v>
      </c>
      <c r="I2135">
        <v>0.95399999999999996</v>
      </c>
      <c r="J2135">
        <v>1.0509999999999999</v>
      </c>
    </row>
    <row r="2136" spans="1:10">
      <c r="A2136" t="str">
        <f t="shared" si="33"/>
        <v>44496NYK</v>
      </c>
      <c r="B2136" s="1">
        <v>44496</v>
      </c>
      <c r="C2136">
        <v>9</v>
      </c>
      <c r="D2136" s="2" t="s">
        <v>1189</v>
      </c>
      <c r="E2136">
        <v>1.004</v>
      </c>
      <c r="F2136">
        <v>1.004</v>
      </c>
      <c r="G2136">
        <v>1.0229999999999999</v>
      </c>
      <c r="H2136">
        <v>1.026</v>
      </c>
      <c r="I2136">
        <v>0.95399999999999996</v>
      </c>
      <c r="J2136">
        <v>1.0509999999999999</v>
      </c>
    </row>
    <row r="2137" spans="1:10">
      <c r="A2137" t="str">
        <f t="shared" si="33"/>
        <v>44497NYK</v>
      </c>
      <c r="B2137" s="1">
        <v>44497</v>
      </c>
      <c r="C2137">
        <v>10</v>
      </c>
      <c r="D2137" s="2" t="s">
        <v>1189</v>
      </c>
      <c r="E2137">
        <v>1.014</v>
      </c>
      <c r="F2137">
        <v>1.008</v>
      </c>
      <c r="G2137">
        <v>1.0469999999999999</v>
      </c>
      <c r="H2137">
        <v>1.032</v>
      </c>
      <c r="I2137">
        <v>0.95399999999999996</v>
      </c>
      <c r="J2137">
        <v>1.0509999999999999</v>
      </c>
    </row>
    <row r="2138" spans="1:10">
      <c r="A2138" t="str">
        <f t="shared" si="33"/>
        <v>44498NYK</v>
      </c>
      <c r="B2138" s="1">
        <v>44498</v>
      </c>
      <c r="C2138">
        <v>10</v>
      </c>
      <c r="D2138" s="2" t="s">
        <v>1189</v>
      </c>
      <c r="E2138">
        <v>1.014</v>
      </c>
      <c r="F2138">
        <v>1.008</v>
      </c>
      <c r="G2138">
        <v>1.0469999999999999</v>
      </c>
      <c r="H2138">
        <v>1.032</v>
      </c>
      <c r="I2138">
        <v>0.95399999999999996</v>
      </c>
      <c r="J2138">
        <v>1.0509999999999999</v>
      </c>
    </row>
    <row r="2139" spans="1:10">
      <c r="A2139" t="str">
        <f t="shared" si="33"/>
        <v>44499NYK</v>
      </c>
      <c r="B2139" s="1">
        <v>44499</v>
      </c>
      <c r="C2139">
        <v>13</v>
      </c>
      <c r="D2139" s="2" t="s">
        <v>1189</v>
      </c>
      <c r="E2139">
        <v>1.0229999999999999</v>
      </c>
      <c r="F2139">
        <v>1.0449999999999999</v>
      </c>
      <c r="G2139">
        <v>1.0680000000000001</v>
      </c>
      <c r="H2139">
        <v>1.032</v>
      </c>
      <c r="I2139">
        <v>1.01</v>
      </c>
      <c r="J2139">
        <v>1.0509999999999999</v>
      </c>
    </row>
    <row r="2140" spans="1:10">
      <c r="A2140" t="str">
        <f t="shared" si="33"/>
        <v>44500NYK</v>
      </c>
      <c r="B2140" s="1">
        <v>44500</v>
      </c>
      <c r="C2140">
        <v>14</v>
      </c>
      <c r="D2140" s="2" t="s">
        <v>1189</v>
      </c>
      <c r="E2140">
        <v>1.0229999999999999</v>
      </c>
      <c r="F2140">
        <v>1.0449999999999999</v>
      </c>
      <c r="G2140">
        <v>1.0680000000000001</v>
      </c>
      <c r="H2140">
        <v>1.032</v>
      </c>
      <c r="I2140">
        <v>1.01</v>
      </c>
      <c r="J2140">
        <v>1.0509999999999999</v>
      </c>
    </row>
    <row r="2141" spans="1:10">
      <c r="A2141" t="str">
        <f t="shared" si="33"/>
        <v>44501NYK</v>
      </c>
      <c r="B2141" s="1">
        <v>44501</v>
      </c>
      <c r="C2141">
        <v>18</v>
      </c>
      <c r="D2141" s="2" t="s">
        <v>1189</v>
      </c>
      <c r="E2141">
        <v>1.044</v>
      </c>
      <c r="F2141">
        <v>1.0900000000000001</v>
      </c>
      <c r="G2141">
        <v>1.151</v>
      </c>
      <c r="H2141">
        <v>1.032</v>
      </c>
      <c r="I2141">
        <v>1.0580000000000001</v>
      </c>
      <c r="J2141">
        <v>1.0509999999999999</v>
      </c>
    </row>
    <row r="2142" spans="1:10">
      <c r="A2142" t="str">
        <f t="shared" si="33"/>
        <v>44502NYK</v>
      </c>
      <c r="B2142" s="1">
        <v>44502</v>
      </c>
      <c r="C2142">
        <v>19</v>
      </c>
      <c r="D2142" s="2" t="s">
        <v>1189</v>
      </c>
      <c r="E2142">
        <v>1.044</v>
      </c>
      <c r="F2142">
        <v>1.0900000000000001</v>
      </c>
      <c r="G2142">
        <v>1.151</v>
      </c>
      <c r="H2142">
        <v>1.032</v>
      </c>
      <c r="I2142">
        <v>1.0580000000000001</v>
      </c>
      <c r="J2142">
        <v>1.0509999999999999</v>
      </c>
    </row>
    <row r="2143" spans="1:10">
      <c r="A2143" t="str">
        <f t="shared" si="33"/>
        <v>44503NYK</v>
      </c>
      <c r="B2143" s="1">
        <v>44503</v>
      </c>
      <c r="C2143">
        <v>19</v>
      </c>
      <c r="D2143" s="2" t="s">
        <v>1189</v>
      </c>
      <c r="E2143">
        <v>1.056</v>
      </c>
      <c r="F2143">
        <v>1.119</v>
      </c>
      <c r="G2143">
        <v>1.135</v>
      </c>
      <c r="H2143">
        <v>1.056</v>
      </c>
      <c r="I2143">
        <v>1.0580000000000001</v>
      </c>
      <c r="J2143">
        <v>1.0509999999999999</v>
      </c>
    </row>
    <row r="2144" spans="1:10">
      <c r="A2144" t="str">
        <f t="shared" si="33"/>
        <v>44504NYK</v>
      </c>
      <c r="B2144" s="1">
        <v>44504</v>
      </c>
      <c r="C2144">
        <v>20</v>
      </c>
      <c r="D2144" s="2" t="s">
        <v>1189</v>
      </c>
      <c r="E2144">
        <v>1.056</v>
      </c>
      <c r="F2144">
        <v>1.119</v>
      </c>
      <c r="G2144">
        <v>1.135</v>
      </c>
      <c r="H2144">
        <v>1.056</v>
      </c>
      <c r="I2144">
        <v>1.0580000000000001</v>
      </c>
      <c r="J2144">
        <v>1.0509999999999999</v>
      </c>
    </row>
    <row r="2145" spans="1:10">
      <c r="A2145" t="str">
        <f t="shared" si="33"/>
        <v>44505NYK</v>
      </c>
      <c r="B2145" s="1">
        <v>44505</v>
      </c>
      <c r="C2145">
        <v>23</v>
      </c>
      <c r="D2145" s="2" t="s">
        <v>1189</v>
      </c>
      <c r="E2145">
        <v>1.0649999999999999</v>
      </c>
      <c r="F2145">
        <v>1.139</v>
      </c>
      <c r="G2145">
        <v>1.1299999999999999</v>
      </c>
      <c r="H2145">
        <v>1.056</v>
      </c>
      <c r="I2145">
        <v>1.0760000000000001</v>
      </c>
      <c r="J2145">
        <v>1.0509999999999999</v>
      </c>
    </row>
    <row r="2146" spans="1:10">
      <c r="A2146" t="str">
        <f t="shared" si="33"/>
        <v>44506NYK</v>
      </c>
      <c r="B2146" s="1">
        <v>44506</v>
      </c>
      <c r="C2146">
        <v>22</v>
      </c>
      <c r="D2146" s="2" t="s">
        <v>1189</v>
      </c>
      <c r="E2146">
        <v>1.0649999999999999</v>
      </c>
      <c r="F2146">
        <v>1.139</v>
      </c>
      <c r="G2146">
        <v>1.1299999999999999</v>
      </c>
      <c r="H2146">
        <v>1.056</v>
      </c>
      <c r="I2146">
        <v>1.0760000000000001</v>
      </c>
      <c r="J2146">
        <v>1.0509999999999999</v>
      </c>
    </row>
    <row r="2147" spans="1:10">
      <c r="A2147" t="str">
        <f t="shared" si="33"/>
        <v>44507NYK</v>
      </c>
      <c r="B2147" s="1">
        <v>44507</v>
      </c>
      <c r="C2147">
        <v>20</v>
      </c>
      <c r="D2147" s="2" t="s">
        <v>1189</v>
      </c>
      <c r="E2147">
        <v>1.0549999999999999</v>
      </c>
      <c r="F2147">
        <v>1.079</v>
      </c>
      <c r="G2147">
        <v>0.97399999999999998</v>
      </c>
      <c r="H2147">
        <v>1.056</v>
      </c>
      <c r="I2147">
        <v>1.0549999999999999</v>
      </c>
      <c r="J2147">
        <v>1.0509999999999999</v>
      </c>
    </row>
    <row r="2148" spans="1:10">
      <c r="A2148" t="str">
        <f t="shared" si="33"/>
        <v>44508NYK</v>
      </c>
      <c r="B2148" s="1">
        <v>44508</v>
      </c>
      <c r="C2148">
        <v>20</v>
      </c>
      <c r="D2148" s="2" t="s">
        <v>1189</v>
      </c>
      <c r="E2148">
        <v>1.0549999999999999</v>
      </c>
      <c r="F2148">
        <v>1.079</v>
      </c>
      <c r="G2148">
        <v>0.97399999999999998</v>
      </c>
      <c r="H2148">
        <v>1.056</v>
      </c>
      <c r="I2148">
        <v>1.0549999999999999</v>
      </c>
      <c r="J2148">
        <v>1.0509999999999999</v>
      </c>
    </row>
    <row r="2149" spans="1:10">
      <c r="A2149" t="str">
        <f t="shared" si="33"/>
        <v>44509NYK</v>
      </c>
      <c r="B2149" s="1">
        <v>44509</v>
      </c>
      <c r="C2149">
        <v>26</v>
      </c>
      <c r="D2149" s="2" t="s">
        <v>1189</v>
      </c>
      <c r="E2149">
        <v>1.0740000000000001</v>
      </c>
      <c r="F2149">
        <v>1.1180000000000001</v>
      </c>
      <c r="G2149">
        <v>1.25</v>
      </c>
      <c r="H2149">
        <v>1.0920000000000001</v>
      </c>
      <c r="I2149">
        <v>1.0549999999999999</v>
      </c>
      <c r="J2149">
        <v>1.0509999999999999</v>
      </c>
    </row>
    <row r="2150" spans="1:10">
      <c r="A2150" t="str">
        <f t="shared" si="33"/>
        <v>44510NYK</v>
      </c>
      <c r="B2150" s="1">
        <v>44510</v>
      </c>
      <c r="C2150">
        <v>26</v>
      </c>
      <c r="D2150" s="2" t="s">
        <v>1189</v>
      </c>
      <c r="E2150">
        <v>1.0680000000000001</v>
      </c>
      <c r="F2150">
        <v>1.0760000000000001</v>
      </c>
      <c r="G2150">
        <v>1.0009999999999999</v>
      </c>
      <c r="H2150">
        <v>1.0920000000000001</v>
      </c>
      <c r="I2150">
        <v>1.046</v>
      </c>
      <c r="J2150">
        <v>1.0509999999999999</v>
      </c>
    </row>
    <row r="2151" spans="1:10">
      <c r="A2151" t="str">
        <f t="shared" si="33"/>
        <v>44511NYK</v>
      </c>
      <c r="B2151" s="1">
        <v>44511</v>
      </c>
      <c r="C2151">
        <v>26</v>
      </c>
      <c r="D2151" s="2" t="s">
        <v>1189</v>
      </c>
      <c r="E2151">
        <v>1.0680000000000001</v>
      </c>
      <c r="F2151">
        <v>1.0760000000000001</v>
      </c>
      <c r="G2151">
        <v>1.0009999999999999</v>
      </c>
      <c r="H2151">
        <v>1.0920000000000001</v>
      </c>
      <c r="I2151">
        <v>1.046</v>
      </c>
      <c r="J2151">
        <v>1.0509999999999999</v>
      </c>
    </row>
    <row r="2152" spans="1:10">
      <c r="A2152" t="str">
        <f t="shared" si="33"/>
        <v>44512NYK</v>
      </c>
      <c r="B2152" s="1">
        <v>44512</v>
      </c>
      <c r="C2152">
        <v>26</v>
      </c>
      <c r="D2152" s="2" t="s">
        <v>1189</v>
      </c>
      <c r="E2152">
        <v>1.0760000000000001</v>
      </c>
      <c r="F2152">
        <v>1.1419999999999999</v>
      </c>
      <c r="G2152">
        <v>1.171</v>
      </c>
      <c r="H2152">
        <v>1.1040000000000001</v>
      </c>
      <c r="I2152">
        <v>1.046</v>
      </c>
      <c r="J2152">
        <v>1.0509999999999999</v>
      </c>
    </row>
    <row r="2153" spans="1:10">
      <c r="A2153" t="str">
        <f t="shared" si="33"/>
        <v>44513NYK</v>
      </c>
      <c r="B2153" s="1">
        <v>44513</v>
      </c>
      <c r="C2153">
        <v>26</v>
      </c>
      <c r="D2153" s="2" t="s">
        <v>1189</v>
      </c>
      <c r="E2153">
        <v>1.0760000000000001</v>
      </c>
      <c r="F2153">
        <v>1.1419999999999999</v>
      </c>
      <c r="G2153">
        <v>1.171</v>
      </c>
      <c r="H2153">
        <v>1.1040000000000001</v>
      </c>
      <c r="I2153">
        <v>1.046</v>
      </c>
      <c r="J2153">
        <v>1.0509999999999999</v>
      </c>
    </row>
    <row r="2154" spans="1:10">
      <c r="A2154" t="str">
        <f t="shared" si="33"/>
        <v>44514NYK</v>
      </c>
      <c r="B2154" s="1">
        <v>44514</v>
      </c>
      <c r="C2154">
        <v>25</v>
      </c>
      <c r="D2154" s="2" t="s">
        <v>1189</v>
      </c>
      <c r="E2154">
        <v>1.069</v>
      </c>
      <c r="F2154">
        <v>1.052</v>
      </c>
      <c r="G2154">
        <v>0.99099999999999999</v>
      </c>
      <c r="H2154">
        <v>1.1040000000000001</v>
      </c>
      <c r="I2154">
        <v>1.038</v>
      </c>
      <c r="J2154">
        <v>1.0509999999999999</v>
      </c>
    </row>
    <row r="2155" spans="1:10">
      <c r="A2155" t="str">
        <f t="shared" si="33"/>
        <v>44515NYK</v>
      </c>
      <c r="B2155" s="1">
        <v>44515</v>
      </c>
      <c r="C2155">
        <v>25</v>
      </c>
      <c r="D2155" s="2" t="s">
        <v>1189</v>
      </c>
      <c r="E2155">
        <v>1.069</v>
      </c>
      <c r="F2155">
        <v>1.052</v>
      </c>
      <c r="G2155">
        <v>0.99099999999999999</v>
      </c>
      <c r="H2155">
        <v>1.1040000000000001</v>
      </c>
      <c r="I2155">
        <v>1.038</v>
      </c>
      <c r="J2155">
        <v>1.0509999999999999</v>
      </c>
    </row>
    <row r="2156" spans="1:10">
      <c r="A2156" t="str">
        <f t="shared" si="33"/>
        <v>44516NYK</v>
      </c>
      <c r="B2156" s="1">
        <v>44516</v>
      </c>
      <c r="C2156">
        <v>24</v>
      </c>
      <c r="D2156" s="2" t="s">
        <v>1189</v>
      </c>
      <c r="E2156">
        <v>1.069</v>
      </c>
      <c r="F2156">
        <v>1.052</v>
      </c>
      <c r="G2156">
        <v>0.99099999999999999</v>
      </c>
      <c r="H2156">
        <v>1.1040000000000001</v>
      </c>
      <c r="I2156">
        <v>1.038</v>
      </c>
      <c r="J2156">
        <v>1.0509999999999999</v>
      </c>
    </row>
    <row r="2157" spans="1:10">
      <c r="A2157" t="str">
        <f t="shared" si="33"/>
        <v>44517NYK</v>
      </c>
      <c r="B2157" s="1">
        <v>44517</v>
      </c>
      <c r="C2157">
        <v>19</v>
      </c>
      <c r="D2157" s="2" t="s">
        <v>1189</v>
      </c>
      <c r="E2157">
        <v>1.0580000000000001</v>
      </c>
      <c r="F2157">
        <v>1.018</v>
      </c>
      <c r="G2157">
        <v>0.89200000000000002</v>
      </c>
      <c r="H2157">
        <v>1.077</v>
      </c>
      <c r="I2157">
        <v>1.038</v>
      </c>
      <c r="J2157">
        <v>1.0509999999999999</v>
      </c>
    </row>
    <row r="2158" spans="1:10">
      <c r="A2158" t="str">
        <f t="shared" si="33"/>
        <v>44518NYK</v>
      </c>
      <c r="B2158" s="1">
        <v>44518</v>
      </c>
      <c r="C2158">
        <v>19</v>
      </c>
      <c r="D2158" s="2" t="s">
        <v>1189</v>
      </c>
      <c r="E2158">
        <v>1.0580000000000001</v>
      </c>
      <c r="F2158">
        <v>1.018</v>
      </c>
      <c r="G2158">
        <v>0.89200000000000002</v>
      </c>
      <c r="H2158">
        <v>1.077</v>
      </c>
      <c r="I2158">
        <v>1.038</v>
      </c>
      <c r="J2158">
        <v>1.0509999999999999</v>
      </c>
    </row>
    <row r="2159" spans="1:10">
      <c r="A2159" t="str">
        <f t="shared" si="33"/>
        <v>44519NYK</v>
      </c>
      <c r="B2159" s="1">
        <v>44519</v>
      </c>
      <c r="C2159">
        <v>17</v>
      </c>
      <c r="D2159" s="2" t="s">
        <v>1189</v>
      </c>
      <c r="E2159">
        <v>1.054</v>
      </c>
      <c r="F2159">
        <v>0.96599999999999997</v>
      </c>
      <c r="G2159">
        <v>1.008</v>
      </c>
      <c r="H2159">
        <v>1.0680000000000001</v>
      </c>
      <c r="I2159">
        <v>1.038</v>
      </c>
      <c r="J2159">
        <v>1.0509999999999999</v>
      </c>
    </row>
    <row r="2160" spans="1:10">
      <c r="A2160" t="str">
        <f t="shared" si="33"/>
        <v>44520NYK</v>
      </c>
      <c r="B2160" s="1">
        <v>44520</v>
      </c>
      <c r="C2160">
        <v>17</v>
      </c>
      <c r="D2160" s="2" t="s">
        <v>1189</v>
      </c>
      <c r="E2160">
        <v>1.054</v>
      </c>
      <c r="F2160">
        <v>0.96599999999999997</v>
      </c>
      <c r="G2160">
        <v>1.008</v>
      </c>
      <c r="H2160">
        <v>1.0680000000000001</v>
      </c>
      <c r="I2160">
        <v>1.038</v>
      </c>
      <c r="J2160">
        <v>1.0509999999999999</v>
      </c>
    </row>
    <row r="2161" spans="1:10">
      <c r="A2161" t="str">
        <f t="shared" si="33"/>
        <v>44521NYK</v>
      </c>
      <c r="B2161" s="1">
        <v>44521</v>
      </c>
      <c r="C2161">
        <v>17</v>
      </c>
      <c r="D2161" s="2" t="s">
        <v>1189</v>
      </c>
      <c r="E2161">
        <v>1.054</v>
      </c>
      <c r="F2161">
        <v>0.96599999999999997</v>
      </c>
      <c r="G2161">
        <v>1.008</v>
      </c>
      <c r="H2161">
        <v>1.0680000000000001</v>
      </c>
      <c r="I2161">
        <v>1.038</v>
      </c>
      <c r="J2161">
        <v>1.0509999999999999</v>
      </c>
    </row>
    <row r="2162" spans="1:10">
      <c r="A2162" t="str">
        <f t="shared" si="33"/>
        <v>44522NYK</v>
      </c>
      <c r="B2162" s="1">
        <v>44522</v>
      </c>
      <c r="C2162">
        <v>17</v>
      </c>
      <c r="D2162" s="2" t="s">
        <v>1189</v>
      </c>
      <c r="E2162">
        <v>1.0489999999999999</v>
      </c>
      <c r="F2162">
        <v>0.95799999999999996</v>
      </c>
      <c r="G2162">
        <v>0.96699999999999997</v>
      </c>
      <c r="H2162">
        <v>1.0569999999999999</v>
      </c>
      <c r="I2162">
        <v>1.038</v>
      </c>
      <c r="J2162">
        <v>1.0509999999999999</v>
      </c>
    </row>
    <row r="2163" spans="1:10">
      <c r="A2163" t="str">
        <f t="shared" si="33"/>
        <v>44523NYK</v>
      </c>
      <c r="B2163" s="1">
        <v>44523</v>
      </c>
      <c r="C2163">
        <v>17</v>
      </c>
      <c r="D2163" s="2" t="s">
        <v>1189</v>
      </c>
      <c r="E2163">
        <v>1.0509999999999999</v>
      </c>
      <c r="F2163">
        <v>1.02</v>
      </c>
      <c r="G2163">
        <v>1.087</v>
      </c>
      <c r="H2163">
        <v>1.0569999999999999</v>
      </c>
      <c r="I2163">
        <v>1.044</v>
      </c>
      <c r="J2163">
        <v>1.0509999999999999</v>
      </c>
    </row>
    <row r="2164" spans="1:10">
      <c r="A2164" t="str">
        <f t="shared" si="33"/>
        <v>44524NYK</v>
      </c>
      <c r="B2164" s="1">
        <v>44524</v>
      </c>
      <c r="C2164">
        <v>16</v>
      </c>
      <c r="D2164" s="2" t="s">
        <v>1189</v>
      </c>
      <c r="E2164">
        <v>1.0509999999999999</v>
      </c>
      <c r="F2164">
        <v>1.02</v>
      </c>
      <c r="G2164">
        <v>1.087</v>
      </c>
      <c r="H2164">
        <v>1.0569999999999999</v>
      </c>
      <c r="I2164">
        <v>1.044</v>
      </c>
      <c r="J2164">
        <v>1.0509999999999999</v>
      </c>
    </row>
    <row r="2165" spans="1:10">
      <c r="A2165" t="str">
        <f t="shared" si="33"/>
        <v>44525NYK</v>
      </c>
      <c r="B2165" s="1">
        <v>44525</v>
      </c>
      <c r="C2165">
        <v>16</v>
      </c>
      <c r="D2165" s="2" t="s">
        <v>1189</v>
      </c>
      <c r="E2165">
        <v>1.046</v>
      </c>
      <c r="F2165">
        <v>1.0069999999999999</v>
      </c>
      <c r="G2165">
        <v>0.97</v>
      </c>
      <c r="H2165">
        <v>1.048</v>
      </c>
      <c r="I2165">
        <v>1.044</v>
      </c>
      <c r="J2165">
        <v>1.0509999999999999</v>
      </c>
    </row>
    <row r="2166" spans="1:10">
      <c r="A2166" t="str">
        <f t="shared" si="33"/>
        <v>44526NYK</v>
      </c>
      <c r="B2166" s="1">
        <v>44526</v>
      </c>
      <c r="C2166">
        <v>15</v>
      </c>
      <c r="D2166" s="2" t="s">
        <v>1189</v>
      </c>
      <c r="E2166">
        <v>1.046</v>
      </c>
      <c r="F2166">
        <v>1.0069999999999999</v>
      </c>
      <c r="G2166">
        <v>0.97</v>
      </c>
      <c r="H2166">
        <v>1.048</v>
      </c>
      <c r="I2166">
        <v>1.044</v>
      </c>
      <c r="J2166">
        <v>1.0509999999999999</v>
      </c>
    </row>
    <row r="2167" spans="1:10">
      <c r="A2167" t="str">
        <f t="shared" si="33"/>
        <v>44527NYK</v>
      </c>
      <c r="B2167" s="1">
        <v>44527</v>
      </c>
      <c r="C2167">
        <v>15</v>
      </c>
      <c r="D2167" s="2" t="s">
        <v>1189</v>
      </c>
      <c r="E2167">
        <v>1.046</v>
      </c>
      <c r="F2167">
        <v>1.0069999999999999</v>
      </c>
      <c r="G2167">
        <v>0.97</v>
      </c>
      <c r="H2167">
        <v>1.048</v>
      </c>
      <c r="I2167">
        <v>1.044</v>
      </c>
      <c r="J2167">
        <v>1.0509999999999999</v>
      </c>
    </row>
    <row r="2168" spans="1:10">
      <c r="A2168" t="str">
        <f t="shared" si="33"/>
        <v>44528NYK</v>
      </c>
      <c r="B2168" s="1">
        <v>44528</v>
      </c>
      <c r="C2168">
        <v>16</v>
      </c>
      <c r="D2168" s="2" t="s">
        <v>1189</v>
      </c>
      <c r="E2168">
        <v>1.0529999999999999</v>
      </c>
      <c r="F2168">
        <v>1.077</v>
      </c>
      <c r="G2168">
        <v>1.1779999999999999</v>
      </c>
      <c r="H2168">
        <v>1.06</v>
      </c>
      <c r="I2168">
        <v>1.044</v>
      </c>
      <c r="J2168">
        <v>1.0509999999999999</v>
      </c>
    </row>
    <row r="2169" spans="1:10">
      <c r="A2169" t="str">
        <f t="shared" si="33"/>
        <v>44529NYK</v>
      </c>
      <c r="B2169" s="1">
        <v>44529</v>
      </c>
      <c r="C2169">
        <v>15</v>
      </c>
      <c r="D2169" s="2" t="s">
        <v>1189</v>
      </c>
      <c r="E2169">
        <v>1.048</v>
      </c>
      <c r="F2169">
        <v>1.0309999999999999</v>
      </c>
      <c r="G2169">
        <v>0.94299999999999995</v>
      </c>
      <c r="H2169">
        <v>1.06</v>
      </c>
      <c r="I2169">
        <v>1.0329999999999999</v>
      </c>
      <c r="J2169">
        <v>1.0509999999999999</v>
      </c>
    </row>
    <row r="2170" spans="1:10">
      <c r="A2170" t="str">
        <f t="shared" si="33"/>
        <v>44530NYK</v>
      </c>
      <c r="B2170" s="1">
        <v>44530</v>
      </c>
      <c r="C2170">
        <v>15</v>
      </c>
      <c r="D2170" s="2" t="s">
        <v>1189</v>
      </c>
      <c r="E2170">
        <v>1.048</v>
      </c>
      <c r="F2170">
        <v>1.0309999999999999</v>
      </c>
      <c r="G2170">
        <v>0.94299999999999995</v>
      </c>
      <c r="H2170">
        <v>1.06</v>
      </c>
      <c r="I2170">
        <v>1.0329999999999999</v>
      </c>
      <c r="J2170">
        <v>1.0509999999999999</v>
      </c>
    </row>
    <row r="2171" spans="1:10">
      <c r="A2171" t="str">
        <f t="shared" si="33"/>
        <v>44531NYK</v>
      </c>
      <c r="B2171" s="1">
        <v>44531</v>
      </c>
      <c r="C2171">
        <v>15</v>
      </c>
      <c r="D2171" s="2" t="s">
        <v>1189</v>
      </c>
      <c r="E2171">
        <v>1.048</v>
      </c>
      <c r="F2171">
        <v>1.0309999999999999</v>
      </c>
      <c r="G2171">
        <v>0.94299999999999995</v>
      </c>
      <c r="H2171">
        <v>1.06</v>
      </c>
      <c r="I2171">
        <v>1.0329999999999999</v>
      </c>
      <c r="J2171">
        <v>1.0509999999999999</v>
      </c>
    </row>
    <row r="2172" spans="1:10">
      <c r="A2172" t="str">
        <f t="shared" si="33"/>
        <v>44532NYK</v>
      </c>
      <c r="B2172" s="1">
        <v>44532</v>
      </c>
      <c r="C2172">
        <v>16</v>
      </c>
      <c r="D2172" s="2" t="s">
        <v>1189</v>
      </c>
      <c r="E2172">
        <v>1.0529999999999999</v>
      </c>
      <c r="F2172">
        <v>1.0920000000000001</v>
      </c>
      <c r="G2172">
        <v>1.151</v>
      </c>
      <c r="H2172">
        <v>1.06</v>
      </c>
      <c r="I2172">
        <v>1.0449999999999999</v>
      </c>
      <c r="J2172">
        <v>1.0509999999999999</v>
      </c>
    </row>
    <row r="2173" spans="1:10">
      <c r="A2173" t="str">
        <f t="shared" si="33"/>
        <v>44533NYK</v>
      </c>
      <c r="B2173" s="1">
        <v>44533</v>
      </c>
      <c r="C2173">
        <v>16</v>
      </c>
      <c r="D2173" s="2" t="s">
        <v>1189</v>
      </c>
      <c r="E2173">
        <v>1.0529999999999999</v>
      </c>
      <c r="F2173">
        <v>1.0920000000000001</v>
      </c>
      <c r="G2173">
        <v>1.151</v>
      </c>
      <c r="H2173">
        <v>1.06</v>
      </c>
      <c r="I2173">
        <v>1.0449999999999999</v>
      </c>
      <c r="J2173">
        <v>1.0509999999999999</v>
      </c>
    </row>
    <row r="2174" spans="1:10">
      <c r="A2174" t="str">
        <f t="shared" si="33"/>
        <v>44534NYK</v>
      </c>
      <c r="B2174" s="1">
        <v>44534</v>
      </c>
      <c r="C2174">
        <v>18</v>
      </c>
      <c r="D2174" s="2" t="s">
        <v>1189</v>
      </c>
      <c r="E2174">
        <v>1.0580000000000001</v>
      </c>
      <c r="F2174">
        <v>1.089</v>
      </c>
      <c r="G2174">
        <v>1.1679999999999999</v>
      </c>
      <c r="H2174">
        <v>1.069</v>
      </c>
      <c r="I2174">
        <v>1.0449999999999999</v>
      </c>
      <c r="J2174">
        <v>1.0509999999999999</v>
      </c>
    </row>
    <row r="2175" spans="1:10">
      <c r="A2175" t="str">
        <f t="shared" si="33"/>
        <v>44535NYK</v>
      </c>
      <c r="B2175" s="1">
        <v>44535</v>
      </c>
      <c r="C2175">
        <v>17</v>
      </c>
      <c r="D2175" s="2" t="s">
        <v>1189</v>
      </c>
      <c r="E2175">
        <v>1.0580000000000001</v>
      </c>
      <c r="F2175">
        <v>1.089</v>
      </c>
      <c r="G2175">
        <v>1.1679999999999999</v>
      </c>
      <c r="H2175">
        <v>1.069</v>
      </c>
      <c r="I2175">
        <v>1.0449999999999999</v>
      </c>
      <c r="J2175">
        <v>1.0509999999999999</v>
      </c>
    </row>
    <row r="2176" spans="1:10">
      <c r="A2176" t="str">
        <f t="shared" si="33"/>
        <v>44536NYK</v>
      </c>
      <c r="B2176" s="1">
        <v>44536</v>
      </c>
      <c r="C2176">
        <v>20</v>
      </c>
      <c r="D2176" s="2" t="s">
        <v>1189</v>
      </c>
      <c r="E2176">
        <v>1.0649999999999999</v>
      </c>
      <c r="F2176">
        <v>1.181</v>
      </c>
      <c r="G2176">
        <v>1.226</v>
      </c>
      <c r="H2176">
        <v>1.08</v>
      </c>
      <c r="I2176">
        <v>1.0449999999999999</v>
      </c>
      <c r="J2176">
        <v>1.0509999999999999</v>
      </c>
    </row>
    <row r="2177" spans="1:10">
      <c r="A2177" t="str">
        <f t="shared" si="33"/>
        <v>44537NYK</v>
      </c>
      <c r="B2177" s="1">
        <v>44537</v>
      </c>
      <c r="C2177">
        <v>20</v>
      </c>
      <c r="D2177" s="2" t="s">
        <v>1189</v>
      </c>
      <c r="E2177">
        <v>1.0649999999999999</v>
      </c>
      <c r="F2177">
        <v>1.181</v>
      </c>
      <c r="G2177">
        <v>1.226</v>
      </c>
      <c r="H2177">
        <v>1.08</v>
      </c>
      <c r="I2177">
        <v>1.0449999999999999</v>
      </c>
      <c r="J2177">
        <v>1.0509999999999999</v>
      </c>
    </row>
    <row r="2178" spans="1:10">
      <c r="A2178" t="str">
        <f t="shared" si="33"/>
        <v>44538NYK</v>
      </c>
      <c r="B2178" s="1">
        <v>44538</v>
      </c>
      <c r="C2178">
        <v>21</v>
      </c>
      <c r="D2178" s="2" t="s">
        <v>1189</v>
      </c>
      <c r="E2178">
        <v>1.0649999999999999</v>
      </c>
      <c r="F2178">
        <v>1.181</v>
      </c>
      <c r="G2178">
        <v>1.226</v>
      </c>
      <c r="H2178">
        <v>1.08</v>
      </c>
      <c r="I2178">
        <v>1.0449999999999999</v>
      </c>
      <c r="J2178">
        <v>1.0509999999999999</v>
      </c>
    </row>
    <row r="2179" spans="1:10">
      <c r="A2179" t="str">
        <f t="shared" ref="A2179:A2242" si="34">_xlfn.CONCAT(B2179,D2179)</f>
        <v>44539NYK</v>
      </c>
      <c r="B2179" s="1">
        <v>44539</v>
      </c>
      <c r="C2179">
        <v>22</v>
      </c>
      <c r="D2179" s="2" t="s">
        <v>1189</v>
      </c>
      <c r="E2179">
        <v>1.0669999999999999</v>
      </c>
      <c r="F2179">
        <v>1.175</v>
      </c>
      <c r="G2179">
        <v>1.1319999999999999</v>
      </c>
      <c r="H2179">
        <v>1.08</v>
      </c>
      <c r="I2179">
        <v>1.0529999999999999</v>
      </c>
      <c r="J2179">
        <v>1.0509999999999999</v>
      </c>
    </row>
    <row r="2180" spans="1:10">
      <c r="A2180" t="str">
        <f t="shared" si="34"/>
        <v>44540NYK</v>
      </c>
      <c r="B2180" s="1">
        <v>44540</v>
      </c>
      <c r="C2180">
        <v>23</v>
      </c>
      <c r="D2180" s="2" t="s">
        <v>1189</v>
      </c>
      <c r="E2180">
        <v>1.0740000000000001</v>
      </c>
      <c r="F2180">
        <v>1.1950000000000001</v>
      </c>
      <c r="G2180">
        <v>1.2270000000000001</v>
      </c>
      <c r="H2180">
        <v>1.08</v>
      </c>
      <c r="I2180">
        <v>1.0669999999999999</v>
      </c>
      <c r="J2180">
        <v>1.0509999999999999</v>
      </c>
    </row>
    <row r="2181" spans="1:10">
      <c r="A2181" t="str">
        <f t="shared" si="34"/>
        <v>44541NYK</v>
      </c>
      <c r="B2181" s="1">
        <v>44541</v>
      </c>
      <c r="C2181">
        <v>23</v>
      </c>
      <c r="D2181" s="2" t="s">
        <v>1189</v>
      </c>
      <c r="E2181">
        <v>1.0740000000000001</v>
      </c>
      <c r="F2181">
        <v>1.1950000000000001</v>
      </c>
      <c r="G2181">
        <v>1.2270000000000001</v>
      </c>
      <c r="H2181">
        <v>1.08</v>
      </c>
      <c r="I2181">
        <v>1.0669999999999999</v>
      </c>
      <c r="J2181">
        <v>1.0509999999999999</v>
      </c>
    </row>
    <row r="2182" spans="1:10">
      <c r="A2182" t="str">
        <f t="shared" si="34"/>
        <v>44542NYK</v>
      </c>
      <c r="B2182" s="1">
        <v>44542</v>
      </c>
      <c r="C2182">
        <v>23</v>
      </c>
      <c r="D2182" s="2" t="s">
        <v>1189</v>
      </c>
      <c r="E2182">
        <v>1.07</v>
      </c>
      <c r="F2182">
        <v>1.109</v>
      </c>
      <c r="G2182">
        <v>0.96099999999999997</v>
      </c>
      <c r="H2182">
        <v>1.08</v>
      </c>
      <c r="I2182">
        <v>1.0589999999999999</v>
      </c>
      <c r="J2182">
        <v>1.0509999999999999</v>
      </c>
    </row>
    <row r="2183" spans="1:10">
      <c r="A2183" t="str">
        <f t="shared" si="34"/>
        <v>44543NYK</v>
      </c>
      <c r="B2183" s="1">
        <v>44543</v>
      </c>
      <c r="C2183">
        <v>22</v>
      </c>
      <c r="D2183" s="2" t="s">
        <v>1189</v>
      </c>
      <c r="E2183">
        <v>1.07</v>
      </c>
      <c r="F2183">
        <v>1.109</v>
      </c>
      <c r="G2183">
        <v>0.96099999999999997</v>
      </c>
      <c r="H2183">
        <v>1.08</v>
      </c>
      <c r="I2183">
        <v>1.0589999999999999</v>
      </c>
      <c r="J2183">
        <v>1.0509999999999999</v>
      </c>
    </row>
    <row r="2184" spans="1:10">
      <c r="A2184" t="str">
        <f t="shared" si="34"/>
        <v>44544NYK</v>
      </c>
      <c r="B2184" s="1">
        <v>44544</v>
      </c>
      <c r="C2184">
        <v>23</v>
      </c>
      <c r="D2184" s="2" t="s">
        <v>1189</v>
      </c>
      <c r="E2184">
        <v>1.0720000000000001</v>
      </c>
      <c r="F2184">
        <v>1.113</v>
      </c>
      <c r="G2184">
        <v>1.141</v>
      </c>
      <c r="H2184">
        <v>1.0840000000000001</v>
      </c>
      <c r="I2184">
        <v>1.0589999999999999</v>
      </c>
      <c r="J2184">
        <v>1.0509999999999999</v>
      </c>
    </row>
    <row r="2185" spans="1:10">
      <c r="A2185" t="str">
        <f t="shared" si="34"/>
        <v>44545NYK</v>
      </c>
      <c r="B2185" s="1">
        <v>44545</v>
      </c>
      <c r="C2185">
        <v>22</v>
      </c>
      <c r="D2185" s="2" t="s">
        <v>1189</v>
      </c>
      <c r="E2185">
        <v>1.0720000000000001</v>
      </c>
      <c r="F2185">
        <v>1.113</v>
      </c>
      <c r="G2185">
        <v>1.141</v>
      </c>
      <c r="H2185">
        <v>1.0840000000000001</v>
      </c>
      <c r="I2185">
        <v>1.0589999999999999</v>
      </c>
      <c r="J2185">
        <v>1.0509999999999999</v>
      </c>
    </row>
    <row r="2186" spans="1:10">
      <c r="A2186" t="str">
        <f t="shared" si="34"/>
        <v>44546NYK</v>
      </c>
      <c r="B2186" s="1">
        <v>44546</v>
      </c>
      <c r="C2186">
        <v>22</v>
      </c>
      <c r="D2186" s="2" t="s">
        <v>1189</v>
      </c>
      <c r="E2186">
        <v>1.073</v>
      </c>
      <c r="F2186">
        <v>1.0640000000000001</v>
      </c>
      <c r="G2186">
        <v>1.087</v>
      </c>
      <c r="H2186">
        <v>1.0840000000000001</v>
      </c>
      <c r="I2186">
        <v>1.0589999999999999</v>
      </c>
      <c r="J2186">
        <v>1.0509999999999999</v>
      </c>
    </row>
    <row r="2187" spans="1:10">
      <c r="A2187" t="str">
        <f t="shared" si="34"/>
        <v>44547NYK</v>
      </c>
      <c r="B2187" s="1">
        <v>44547</v>
      </c>
      <c r="C2187">
        <v>22</v>
      </c>
      <c r="D2187" s="2" t="s">
        <v>1189</v>
      </c>
      <c r="E2187">
        <v>1.073</v>
      </c>
      <c r="F2187">
        <v>1.0640000000000001</v>
      </c>
      <c r="G2187">
        <v>1.087</v>
      </c>
      <c r="H2187">
        <v>1.0840000000000001</v>
      </c>
      <c r="I2187">
        <v>1.0589999999999999</v>
      </c>
      <c r="J2187">
        <v>1.0509999999999999</v>
      </c>
    </row>
    <row r="2188" spans="1:10">
      <c r="A2188" t="str">
        <f t="shared" si="34"/>
        <v>44548NYK</v>
      </c>
      <c r="B2188" s="1">
        <v>44548</v>
      </c>
      <c r="C2188">
        <v>21</v>
      </c>
      <c r="D2188" s="2" t="s">
        <v>1189</v>
      </c>
      <c r="E2188">
        <v>1.073</v>
      </c>
      <c r="F2188">
        <v>1.1080000000000001</v>
      </c>
      <c r="G2188">
        <v>1.095</v>
      </c>
      <c r="H2188">
        <v>1.0840000000000001</v>
      </c>
      <c r="I2188">
        <v>1.0620000000000001</v>
      </c>
      <c r="J2188">
        <v>1.0509999999999999</v>
      </c>
    </row>
    <row r="2189" spans="1:10">
      <c r="A2189" t="str">
        <f t="shared" si="34"/>
        <v>44549NYK</v>
      </c>
      <c r="B2189" s="1">
        <v>44549</v>
      </c>
      <c r="C2189">
        <v>21</v>
      </c>
      <c r="D2189" s="2" t="s">
        <v>1189</v>
      </c>
      <c r="E2189">
        <v>1.073</v>
      </c>
      <c r="F2189">
        <v>1.1080000000000001</v>
      </c>
      <c r="G2189">
        <v>1.095</v>
      </c>
      <c r="H2189">
        <v>1.0840000000000001</v>
      </c>
      <c r="I2189">
        <v>1.0620000000000001</v>
      </c>
      <c r="J2189">
        <v>1.0509999999999999</v>
      </c>
    </row>
    <row r="2190" spans="1:10">
      <c r="A2190" t="str">
        <f t="shared" si="34"/>
        <v>44550NYK</v>
      </c>
      <c r="B2190" s="1">
        <v>44550</v>
      </c>
      <c r="C2190">
        <v>22</v>
      </c>
      <c r="D2190" s="2" t="s">
        <v>1189</v>
      </c>
      <c r="E2190">
        <v>1.0760000000000001</v>
      </c>
      <c r="F2190">
        <v>1.111</v>
      </c>
      <c r="G2190">
        <v>1.1499999999999999</v>
      </c>
      <c r="H2190">
        <v>1.0840000000000001</v>
      </c>
      <c r="I2190">
        <v>1.0680000000000001</v>
      </c>
      <c r="J2190">
        <v>1.0509999999999999</v>
      </c>
    </row>
    <row r="2191" spans="1:10">
      <c r="A2191" t="str">
        <f t="shared" si="34"/>
        <v>44551NYK</v>
      </c>
      <c r="B2191" s="1">
        <v>44551</v>
      </c>
      <c r="C2191">
        <v>23</v>
      </c>
      <c r="D2191" s="2" t="s">
        <v>1189</v>
      </c>
      <c r="E2191">
        <v>1.0760000000000001</v>
      </c>
      <c r="F2191">
        <v>1.111</v>
      </c>
      <c r="G2191">
        <v>1.1499999999999999</v>
      </c>
      <c r="H2191">
        <v>1.0840000000000001</v>
      </c>
      <c r="I2191">
        <v>1.0680000000000001</v>
      </c>
      <c r="J2191">
        <v>1.0509999999999999</v>
      </c>
    </row>
    <row r="2192" spans="1:10">
      <c r="A2192" t="str">
        <f t="shared" si="34"/>
        <v>44552NYK</v>
      </c>
      <c r="B2192" s="1">
        <v>44552</v>
      </c>
      <c r="C2192">
        <v>23</v>
      </c>
      <c r="D2192" s="2" t="s">
        <v>1189</v>
      </c>
      <c r="E2192">
        <v>1.0760000000000001</v>
      </c>
      <c r="F2192">
        <v>1.111</v>
      </c>
      <c r="G2192">
        <v>1.1499999999999999</v>
      </c>
      <c r="H2192">
        <v>1.0840000000000001</v>
      </c>
      <c r="I2192">
        <v>1.0680000000000001</v>
      </c>
      <c r="J2192">
        <v>1.0509999999999999</v>
      </c>
    </row>
    <row r="2193" spans="1:10">
      <c r="A2193" t="str">
        <f t="shared" si="34"/>
        <v>44553NYK</v>
      </c>
      <c r="B2193" s="1">
        <v>44553</v>
      </c>
      <c r="C2193">
        <v>20</v>
      </c>
      <c r="D2193" s="2" t="s">
        <v>1189</v>
      </c>
      <c r="E2193">
        <v>1.07</v>
      </c>
      <c r="F2193">
        <v>1.04</v>
      </c>
      <c r="G2193">
        <v>0.88300000000000001</v>
      </c>
      <c r="H2193">
        <v>1.071</v>
      </c>
      <c r="I2193">
        <v>1.0680000000000001</v>
      </c>
      <c r="J2193">
        <v>1.0509999999999999</v>
      </c>
    </row>
    <row r="2194" spans="1:10">
      <c r="A2194" t="str">
        <f t="shared" si="34"/>
        <v>44554NYK</v>
      </c>
      <c r="B2194" s="1">
        <v>44554</v>
      </c>
      <c r="C2194">
        <v>20</v>
      </c>
      <c r="D2194" s="2" t="s">
        <v>1189</v>
      </c>
      <c r="E2194">
        <v>1.07</v>
      </c>
      <c r="F2194">
        <v>1.04</v>
      </c>
      <c r="G2194">
        <v>0.88300000000000001</v>
      </c>
      <c r="H2194">
        <v>1.071</v>
      </c>
      <c r="I2194">
        <v>1.0680000000000001</v>
      </c>
      <c r="J2194">
        <v>1.0509999999999999</v>
      </c>
    </row>
    <row r="2195" spans="1:10">
      <c r="A2195" t="str">
        <f t="shared" si="34"/>
        <v>44555NYK</v>
      </c>
      <c r="B2195" s="1">
        <v>44555</v>
      </c>
      <c r="C2195">
        <v>22</v>
      </c>
      <c r="D2195" s="2" t="s">
        <v>1189</v>
      </c>
      <c r="E2195">
        <v>1.0760000000000001</v>
      </c>
      <c r="F2195">
        <v>1.101</v>
      </c>
      <c r="G2195">
        <v>1.284</v>
      </c>
      <c r="H2195">
        <v>1.083</v>
      </c>
      <c r="I2195">
        <v>1.0680000000000001</v>
      </c>
      <c r="J2195">
        <v>1.0509999999999999</v>
      </c>
    </row>
    <row r="2196" spans="1:10">
      <c r="A2196" t="str">
        <f t="shared" si="34"/>
        <v>44556NYK</v>
      </c>
      <c r="B2196" s="1">
        <v>44556</v>
      </c>
      <c r="C2196">
        <v>22</v>
      </c>
      <c r="D2196" s="2" t="s">
        <v>1189</v>
      </c>
      <c r="E2196">
        <v>1.0760000000000001</v>
      </c>
      <c r="F2196">
        <v>1.101</v>
      </c>
      <c r="G2196">
        <v>1.284</v>
      </c>
      <c r="H2196">
        <v>1.083</v>
      </c>
      <c r="I2196">
        <v>1.0680000000000001</v>
      </c>
      <c r="J2196">
        <v>1.0509999999999999</v>
      </c>
    </row>
    <row r="2197" spans="1:10">
      <c r="A2197" t="str">
        <f t="shared" si="34"/>
        <v>44557NYK</v>
      </c>
      <c r="B2197" s="1">
        <v>44557</v>
      </c>
      <c r="C2197">
        <v>21</v>
      </c>
      <c r="D2197" s="2" t="s">
        <v>1189</v>
      </c>
      <c r="E2197">
        <v>1.0720000000000001</v>
      </c>
      <c r="F2197">
        <v>1.026</v>
      </c>
      <c r="G2197">
        <v>0.91900000000000004</v>
      </c>
      <c r="H2197">
        <v>1.075</v>
      </c>
      <c r="I2197">
        <v>1.0680000000000001</v>
      </c>
      <c r="J2197">
        <v>1.0509999999999999</v>
      </c>
    </row>
    <row r="2198" spans="1:10">
      <c r="A2198" t="str">
        <f t="shared" si="34"/>
        <v>44558NYK</v>
      </c>
      <c r="B2198" s="1">
        <v>44558</v>
      </c>
      <c r="C2198">
        <v>21</v>
      </c>
      <c r="D2198" s="2" t="s">
        <v>1189</v>
      </c>
      <c r="E2198">
        <v>1.0720000000000001</v>
      </c>
      <c r="F2198">
        <v>1.026</v>
      </c>
      <c r="G2198">
        <v>0.91900000000000004</v>
      </c>
      <c r="H2198">
        <v>1.075</v>
      </c>
      <c r="I2198">
        <v>1.0680000000000001</v>
      </c>
      <c r="J2198">
        <v>1.0509999999999999</v>
      </c>
    </row>
    <row r="2199" spans="1:10">
      <c r="A2199" t="str">
        <f t="shared" si="34"/>
        <v>44559NYK</v>
      </c>
      <c r="B2199" s="1">
        <v>44559</v>
      </c>
      <c r="C2199">
        <v>21</v>
      </c>
      <c r="D2199" s="2" t="s">
        <v>1189</v>
      </c>
      <c r="E2199">
        <v>1.0720000000000001</v>
      </c>
      <c r="F2199">
        <v>1.026</v>
      </c>
      <c r="G2199">
        <v>0.91900000000000004</v>
      </c>
      <c r="H2199">
        <v>1.075</v>
      </c>
      <c r="I2199">
        <v>1.0680000000000001</v>
      </c>
      <c r="J2199">
        <v>1.0509999999999999</v>
      </c>
    </row>
    <row r="2200" spans="1:10">
      <c r="A2200" t="str">
        <f t="shared" si="34"/>
        <v>44560NYK</v>
      </c>
      <c r="B2200" s="1">
        <v>44560</v>
      </c>
      <c r="C2200">
        <v>19</v>
      </c>
      <c r="D2200" s="2" t="s">
        <v>1189</v>
      </c>
      <c r="E2200">
        <v>1.0669999999999999</v>
      </c>
      <c r="F2200">
        <v>1.0369999999999999</v>
      </c>
      <c r="G2200">
        <v>0.90700000000000003</v>
      </c>
      <c r="H2200">
        <v>1.075</v>
      </c>
      <c r="I2200">
        <v>1.0580000000000001</v>
      </c>
      <c r="J2200">
        <v>1.0509999999999999</v>
      </c>
    </row>
    <row r="2201" spans="1:10">
      <c r="A2201" t="str">
        <f t="shared" si="34"/>
        <v>44561NYK</v>
      </c>
      <c r="B2201" s="1">
        <v>44561</v>
      </c>
      <c r="C2201">
        <v>15</v>
      </c>
      <c r="D2201" s="2" t="s">
        <v>1189</v>
      </c>
      <c r="E2201">
        <v>1.0609999999999999</v>
      </c>
      <c r="F2201">
        <v>0.89400000000000002</v>
      </c>
      <c r="G2201">
        <v>0.85899999999999999</v>
      </c>
      <c r="H2201">
        <v>1.075</v>
      </c>
      <c r="I2201">
        <v>1.046</v>
      </c>
      <c r="J2201">
        <v>1.0509999999999999</v>
      </c>
    </row>
    <row r="2202" spans="1:10">
      <c r="A2202" t="str">
        <f t="shared" si="34"/>
        <v>44562NYK</v>
      </c>
      <c r="B2202" s="1">
        <v>44562</v>
      </c>
      <c r="C2202">
        <v>15</v>
      </c>
      <c r="D2202" s="2" t="s">
        <v>1189</v>
      </c>
      <c r="E2202">
        <v>1.0609999999999999</v>
      </c>
      <c r="F2202">
        <v>0.89400000000000002</v>
      </c>
      <c r="G2202">
        <v>0.85899999999999999</v>
      </c>
      <c r="H2202">
        <v>1.075</v>
      </c>
      <c r="I2202">
        <v>1.046</v>
      </c>
      <c r="J2202">
        <v>1.0509999999999999</v>
      </c>
    </row>
    <row r="2203" spans="1:10">
      <c r="A2203" t="str">
        <f t="shared" si="34"/>
        <v>44563NYK</v>
      </c>
      <c r="B2203" s="1">
        <v>44563</v>
      </c>
      <c r="C2203">
        <v>16</v>
      </c>
      <c r="D2203" s="2" t="s">
        <v>1189</v>
      </c>
      <c r="E2203">
        <v>1.0589999999999999</v>
      </c>
      <c r="F2203">
        <v>0.92100000000000004</v>
      </c>
      <c r="G2203">
        <v>1.0009999999999999</v>
      </c>
      <c r="H2203">
        <v>1.075</v>
      </c>
      <c r="I2203">
        <v>1.044</v>
      </c>
      <c r="J2203">
        <v>1.0509999999999999</v>
      </c>
    </row>
    <row r="2204" spans="1:10">
      <c r="A2204" t="str">
        <f t="shared" si="34"/>
        <v>44564NYK</v>
      </c>
      <c r="B2204" s="1">
        <v>44564</v>
      </c>
      <c r="C2204">
        <v>16</v>
      </c>
      <c r="D2204" s="2" t="s">
        <v>1189</v>
      </c>
      <c r="E2204">
        <v>1.0589999999999999</v>
      </c>
      <c r="F2204">
        <v>0.92100000000000004</v>
      </c>
      <c r="G2204">
        <v>1.0009999999999999</v>
      </c>
      <c r="H2204">
        <v>1.075</v>
      </c>
      <c r="I2204">
        <v>1.044</v>
      </c>
      <c r="J2204">
        <v>1.0509999999999999</v>
      </c>
    </row>
    <row r="2205" spans="1:10">
      <c r="A2205" t="str">
        <f t="shared" si="34"/>
        <v>44565NYK</v>
      </c>
      <c r="B2205" s="1">
        <v>44565</v>
      </c>
      <c r="C2205">
        <v>17</v>
      </c>
      <c r="D2205" s="2" t="s">
        <v>1189</v>
      </c>
      <c r="E2205">
        <v>1.0620000000000001</v>
      </c>
      <c r="F2205">
        <v>1.006</v>
      </c>
      <c r="G2205">
        <v>1.151</v>
      </c>
      <c r="H2205">
        <v>1.075</v>
      </c>
      <c r="I2205">
        <v>1.05</v>
      </c>
      <c r="J2205">
        <v>1.0509999999999999</v>
      </c>
    </row>
    <row r="2206" spans="1:10">
      <c r="A2206" t="str">
        <f t="shared" si="34"/>
        <v>44566NYK</v>
      </c>
      <c r="B2206" s="1">
        <v>44566</v>
      </c>
      <c r="C2206">
        <v>17</v>
      </c>
      <c r="D2206" s="2" t="s">
        <v>1189</v>
      </c>
      <c r="E2206">
        <v>1.0620000000000001</v>
      </c>
      <c r="F2206">
        <v>1.006</v>
      </c>
      <c r="G2206">
        <v>1.151</v>
      </c>
      <c r="H2206">
        <v>1.075</v>
      </c>
      <c r="I2206">
        <v>1.05</v>
      </c>
      <c r="J2206">
        <v>1.0509999999999999</v>
      </c>
    </row>
    <row r="2207" spans="1:10">
      <c r="A2207" t="str">
        <f t="shared" si="34"/>
        <v>44567NYK</v>
      </c>
      <c r="B2207" s="1">
        <v>44567</v>
      </c>
      <c r="C2207">
        <v>16</v>
      </c>
      <c r="D2207" s="2" t="s">
        <v>1189</v>
      </c>
      <c r="E2207">
        <v>1.0609999999999999</v>
      </c>
      <c r="F2207">
        <v>1.0620000000000001</v>
      </c>
      <c r="G2207">
        <v>1.0249999999999999</v>
      </c>
      <c r="H2207">
        <v>1.0720000000000001</v>
      </c>
      <c r="I2207">
        <v>1.05</v>
      </c>
      <c r="J2207">
        <v>1.0509999999999999</v>
      </c>
    </row>
    <row r="2208" spans="1:10">
      <c r="A2208" t="str">
        <f t="shared" si="34"/>
        <v>44568NYK</v>
      </c>
      <c r="B2208" s="1">
        <v>44568</v>
      </c>
      <c r="C2208">
        <v>16</v>
      </c>
      <c r="D2208" s="2" t="s">
        <v>1189</v>
      </c>
      <c r="E2208">
        <v>1.0609999999999999</v>
      </c>
      <c r="F2208">
        <v>1.0620000000000001</v>
      </c>
      <c r="G2208">
        <v>1.0249999999999999</v>
      </c>
      <c r="H2208">
        <v>1.0720000000000001</v>
      </c>
      <c r="I2208">
        <v>1.05</v>
      </c>
      <c r="J2208">
        <v>1.0509999999999999</v>
      </c>
    </row>
    <row r="2209" spans="1:10">
      <c r="A2209" t="str">
        <f t="shared" si="34"/>
        <v>44569NYK</v>
      </c>
      <c r="B2209" s="1">
        <v>44569</v>
      </c>
      <c r="C2209">
        <v>16</v>
      </c>
      <c r="D2209" s="2" t="s">
        <v>1189</v>
      </c>
      <c r="E2209">
        <v>1.0620000000000001</v>
      </c>
      <c r="F2209">
        <v>1.099</v>
      </c>
      <c r="G2209">
        <v>1.115</v>
      </c>
      <c r="H2209">
        <v>1.0740000000000001</v>
      </c>
      <c r="I2209">
        <v>1.05</v>
      </c>
      <c r="J2209">
        <v>1.0509999999999999</v>
      </c>
    </row>
    <row r="2210" spans="1:10">
      <c r="A2210" t="str">
        <f t="shared" si="34"/>
        <v>44570NYK</v>
      </c>
      <c r="B2210" s="1">
        <v>44570</v>
      </c>
      <c r="C2210">
        <v>16</v>
      </c>
      <c r="D2210" s="2" t="s">
        <v>1189</v>
      </c>
      <c r="E2210">
        <v>1.0620000000000001</v>
      </c>
      <c r="F2210">
        <v>1.099</v>
      </c>
      <c r="G2210">
        <v>1.115</v>
      </c>
      <c r="H2210">
        <v>1.0740000000000001</v>
      </c>
      <c r="I2210">
        <v>1.05</v>
      </c>
      <c r="J2210">
        <v>1.0509999999999999</v>
      </c>
    </row>
    <row r="2211" spans="1:10">
      <c r="A2211" t="str">
        <f t="shared" si="34"/>
        <v>44571NYK</v>
      </c>
      <c r="B2211" s="1">
        <v>44571</v>
      </c>
      <c r="C2211">
        <v>18</v>
      </c>
      <c r="D2211" s="2" t="s">
        <v>1189</v>
      </c>
      <c r="E2211">
        <v>1.0640000000000001</v>
      </c>
      <c r="F2211">
        <v>1.0880000000000001</v>
      </c>
      <c r="G2211">
        <v>1.1240000000000001</v>
      </c>
      <c r="H2211">
        <v>1.0740000000000001</v>
      </c>
      <c r="I2211">
        <v>1.0529999999999999</v>
      </c>
      <c r="J2211">
        <v>1.0509999999999999</v>
      </c>
    </row>
    <row r="2212" spans="1:10">
      <c r="A2212" t="str">
        <f t="shared" si="34"/>
        <v>44572NYK</v>
      </c>
      <c r="B2212" s="1">
        <v>44572</v>
      </c>
      <c r="C2212">
        <v>17</v>
      </c>
      <c r="D2212" s="2" t="s">
        <v>1189</v>
      </c>
      <c r="E2212">
        <v>1.0640000000000001</v>
      </c>
      <c r="F2212">
        <v>1.0880000000000001</v>
      </c>
      <c r="G2212">
        <v>1.1240000000000001</v>
      </c>
      <c r="H2212">
        <v>1.0740000000000001</v>
      </c>
      <c r="I2212">
        <v>1.0529999999999999</v>
      </c>
      <c r="J2212">
        <v>1.0509999999999999</v>
      </c>
    </row>
    <row r="2213" spans="1:10">
      <c r="A2213" t="str">
        <f t="shared" si="34"/>
        <v>44573NYK</v>
      </c>
      <c r="B2213" s="1">
        <v>44573</v>
      </c>
      <c r="C2213">
        <v>17</v>
      </c>
      <c r="D2213" s="2" t="s">
        <v>1189</v>
      </c>
      <c r="E2213">
        <v>1.0609999999999999</v>
      </c>
      <c r="F2213">
        <v>1.0660000000000001</v>
      </c>
      <c r="G2213">
        <v>0.96699999999999997</v>
      </c>
      <c r="H2213">
        <v>1.069</v>
      </c>
      <c r="I2213">
        <v>1.0529999999999999</v>
      </c>
      <c r="J2213">
        <v>1.0509999999999999</v>
      </c>
    </row>
    <row r="2214" spans="1:10">
      <c r="A2214" t="str">
        <f t="shared" si="34"/>
        <v>44574NYK</v>
      </c>
      <c r="B2214" s="1">
        <v>44574</v>
      </c>
      <c r="C2214">
        <v>17</v>
      </c>
      <c r="D2214" s="2" t="s">
        <v>1189</v>
      </c>
      <c r="E2214">
        <v>1.0609999999999999</v>
      </c>
      <c r="F2214">
        <v>1.0660000000000001</v>
      </c>
      <c r="G2214">
        <v>0.96699999999999997</v>
      </c>
      <c r="H2214">
        <v>1.069</v>
      </c>
      <c r="I2214">
        <v>1.0529999999999999</v>
      </c>
      <c r="J2214">
        <v>1.0509999999999999</v>
      </c>
    </row>
    <row r="2215" spans="1:10">
      <c r="A2215" t="str">
        <f t="shared" si="34"/>
        <v>44575NYK</v>
      </c>
      <c r="B2215" s="1">
        <v>44575</v>
      </c>
      <c r="C2215">
        <v>13</v>
      </c>
      <c r="D2215" s="2" t="s">
        <v>1189</v>
      </c>
      <c r="E2215">
        <v>1.0580000000000001</v>
      </c>
      <c r="F2215">
        <v>0.995</v>
      </c>
      <c r="G2215">
        <v>0.90400000000000003</v>
      </c>
      <c r="H2215">
        <v>1.0620000000000001</v>
      </c>
      <c r="I2215">
        <v>1.0529999999999999</v>
      </c>
      <c r="J2215">
        <v>1.0509999999999999</v>
      </c>
    </row>
    <row r="2216" spans="1:10">
      <c r="A2216" t="str">
        <f t="shared" si="34"/>
        <v>44576NYK</v>
      </c>
      <c r="B2216" s="1">
        <v>44576</v>
      </c>
      <c r="C2216">
        <v>13</v>
      </c>
      <c r="D2216" s="2" t="s">
        <v>1189</v>
      </c>
      <c r="E2216">
        <v>1.0580000000000001</v>
      </c>
      <c r="F2216">
        <v>0.995</v>
      </c>
      <c r="G2216">
        <v>0.90400000000000003</v>
      </c>
      <c r="H2216">
        <v>1.0620000000000001</v>
      </c>
      <c r="I2216">
        <v>1.0529999999999999</v>
      </c>
      <c r="J2216">
        <v>1.0509999999999999</v>
      </c>
    </row>
    <row r="2217" spans="1:10">
      <c r="A2217" t="str">
        <f t="shared" si="34"/>
        <v>44577NYK</v>
      </c>
      <c r="B2217" s="1">
        <v>44577</v>
      </c>
      <c r="C2217">
        <v>14</v>
      </c>
      <c r="D2217" s="2" t="s">
        <v>1189</v>
      </c>
      <c r="E2217">
        <v>1.0580000000000001</v>
      </c>
      <c r="F2217">
        <v>0.99099999999999999</v>
      </c>
      <c r="G2217">
        <v>0.89400000000000002</v>
      </c>
      <c r="H2217">
        <v>1.0620000000000001</v>
      </c>
      <c r="I2217">
        <v>1.0529999999999999</v>
      </c>
      <c r="J2217">
        <v>1.0509999999999999</v>
      </c>
    </row>
    <row r="2218" spans="1:10">
      <c r="A2218" t="str">
        <f t="shared" si="34"/>
        <v>44578NYK</v>
      </c>
      <c r="B2218" s="1">
        <v>44578</v>
      </c>
      <c r="C2218">
        <v>14</v>
      </c>
      <c r="D2218" s="2" t="s">
        <v>1189</v>
      </c>
      <c r="E2218">
        <v>1.0589999999999999</v>
      </c>
      <c r="F2218">
        <v>1.002</v>
      </c>
      <c r="G2218">
        <v>1.1459999999999999</v>
      </c>
      <c r="H2218">
        <v>1.0620000000000001</v>
      </c>
      <c r="I2218">
        <v>1.0569999999999999</v>
      </c>
      <c r="J2218">
        <v>1.0509999999999999</v>
      </c>
    </row>
    <row r="2219" spans="1:10">
      <c r="A2219" t="str">
        <f t="shared" si="34"/>
        <v>44579NYK</v>
      </c>
      <c r="B2219" s="1">
        <v>44579</v>
      </c>
      <c r="C2219">
        <v>14</v>
      </c>
      <c r="D2219" s="2" t="s">
        <v>1189</v>
      </c>
      <c r="E2219">
        <v>1.0589999999999999</v>
      </c>
      <c r="F2219">
        <v>1.002</v>
      </c>
      <c r="G2219">
        <v>1.1459999999999999</v>
      </c>
      <c r="H2219">
        <v>1.0620000000000001</v>
      </c>
      <c r="I2219">
        <v>1.0569999999999999</v>
      </c>
      <c r="J2219">
        <v>1.0509999999999999</v>
      </c>
    </row>
    <row r="2220" spans="1:10">
      <c r="A2220" t="str">
        <f t="shared" si="34"/>
        <v>44580NYK</v>
      </c>
      <c r="B2220" s="1">
        <v>44580</v>
      </c>
      <c r="C2220">
        <v>13</v>
      </c>
      <c r="D2220" s="2" t="s">
        <v>1189</v>
      </c>
      <c r="E2220">
        <v>1.0589999999999999</v>
      </c>
      <c r="F2220">
        <v>1.0269999999999999</v>
      </c>
      <c r="G2220">
        <v>1.0429999999999999</v>
      </c>
      <c r="H2220">
        <v>1.0609999999999999</v>
      </c>
      <c r="I2220">
        <v>1.0569999999999999</v>
      </c>
      <c r="J2220">
        <v>1.0509999999999999</v>
      </c>
    </row>
    <row r="2221" spans="1:10">
      <c r="A2221" t="str">
        <f t="shared" si="34"/>
        <v>44581NYK</v>
      </c>
      <c r="B2221" s="1">
        <v>44581</v>
      </c>
      <c r="C2221">
        <v>14</v>
      </c>
      <c r="D2221" s="2" t="s">
        <v>1189</v>
      </c>
      <c r="E2221">
        <v>1.06</v>
      </c>
      <c r="F2221">
        <v>1.091</v>
      </c>
      <c r="G2221">
        <v>1.0840000000000001</v>
      </c>
      <c r="H2221">
        <v>1.0620000000000001</v>
      </c>
      <c r="I2221">
        <v>1.0569999999999999</v>
      </c>
      <c r="J2221">
        <v>1.0509999999999999</v>
      </c>
    </row>
    <row r="2222" spans="1:10">
      <c r="A2222" t="str">
        <f t="shared" si="34"/>
        <v>44582NYK</v>
      </c>
      <c r="B2222" s="1">
        <v>44582</v>
      </c>
      <c r="C2222">
        <v>13</v>
      </c>
      <c r="D2222" s="2" t="s">
        <v>1189</v>
      </c>
      <c r="E2222">
        <v>1.06</v>
      </c>
      <c r="F2222">
        <v>1.091</v>
      </c>
      <c r="G2222">
        <v>1.0840000000000001</v>
      </c>
      <c r="H2222">
        <v>1.0620000000000001</v>
      </c>
      <c r="I2222">
        <v>1.0569999999999999</v>
      </c>
      <c r="J2222">
        <v>1.0509999999999999</v>
      </c>
    </row>
    <row r="2223" spans="1:10">
      <c r="A2223" t="str">
        <f t="shared" si="34"/>
        <v>44583NYK</v>
      </c>
      <c r="B2223" s="1">
        <v>44583</v>
      </c>
      <c r="C2223">
        <v>13</v>
      </c>
      <c r="D2223" s="2" t="s">
        <v>1189</v>
      </c>
      <c r="E2223">
        <v>1.06</v>
      </c>
      <c r="F2223">
        <v>1.0660000000000001</v>
      </c>
      <c r="G2223">
        <v>1.071</v>
      </c>
      <c r="H2223">
        <v>1.0620000000000001</v>
      </c>
      <c r="I2223">
        <v>1.0569999999999999</v>
      </c>
      <c r="J2223">
        <v>1.0509999999999999</v>
      </c>
    </row>
    <row r="2224" spans="1:10">
      <c r="A2224" t="str">
        <f t="shared" si="34"/>
        <v>44584NYK</v>
      </c>
      <c r="B2224" s="1">
        <v>44584</v>
      </c>
      <c r="C2224">
        <v>13</v>
      </c>
      <c r="D2224" s="2" t="s">
        <v>1189</v>
      </c>
      <c r="E2224">
        <v>1.06</v>
      </c>
      <c r="F2224">
        <v>1.0660000000000001</v>
      </c>
      <c r="G2224">
        <v>1.071</v>
      </c>
      <c r="H2224">
        <v>1.0620000000000001</v>
      </c>
      <c r="I2224">
        <v>1.0569999999999999</v>
      </c>
      <c r="J2224">
        <v>1.0509999999999999</v>
      </c>
    </row>
    <row r="2225" spans="1:10">
      <c r="A2225" t="str">
        <f t="shared" si="34"/>
        <v>44585NYK</v>
      </c>
      <c r="B2225" s="1">
        <v>44585</v>
      </c>
      <c r="C2225">
        <v>13</v>
      </c>
      <c r="D2225" s="2" t="s">
        <v>1189</v>
      </c>
      <c r="E2225">
        <v>1.06</v>
      </c>
      <c r="F2225">
        <v>1.0660000000000001</v>
      </c>
      <c r="G2225">
        <v>1.071</v>
      </c>
      <c r="H2225">
        <v>1.0620000000000001</v>
      </c>
      <c r="I2225">
        <v>1.0569999999999999</v>
      </c>
      <c r="J2225">
        <v>1.0509999999999999</v>
      </c>
    </row>
    <row r="2226" spans="1:10">
      <c r="A2226" t="str">
        <f t="shared" si="34"/>
        <v>44586NYK</v>
      </c>
      <c r="B2226" s="1">
        <v>44586</v>
      </c>
      <c r="C2226">
        <v>12</v>
      </c>
      <c r="D2226" s="2" t="s">
        <v>1189</v>
      </c>
      <c r="E2226">
        <v>1.0589999999999999</v>
      </c>
      <c r="F2226">
        <v>1.0629999999999999</v>
      </c>
      <c r="G2226">
        <v>1.034</v>
      </c>
      <c r="H2226">
        <v>1.0609999999999999</v>
      </c>
      <c r="I2226">
        <v>1.0569999999999999</v>
      </c>
      <c r="J2226">
        <v>1.0509999999999999</v>
      </c>
    </row>
    <row r="2227" spans="1:10">
      <c r="A2227" t="str">
        <f t="shared" si="34"/>
        <v>44587NYK</v>
      </c>
      <c r="B2227" s="1">
        <v>44587</v>
      </c>
      <c r="C2227">
        <v>11</v>
      </c>
      <c r="D2227" s="2" t="s">
        <v>1189</v>
      </c>
      <c r="E2227">
        <v>1.0580000000000001</v>
      </c>
      <c r="F2227">
        <v>1.0289999999999999</v>
      </c>
      <c r="G2227">
        <v>0.98199999999999998</v>
      </c>
      <c r="H2227">
        <v>1.0609999999999999</v>
      </c>
      <c r="I2227">
        <v>1.054</v>
      </c>
      <c r="J2227">
        <v>1.0509999999999999</v>
      </c>
    </row>
    <row r="2228" spans="1:10">
      <c r="A2228" t="str">
        <f t="shared" si="34"/>
        <v>44588NYK</v>
      </c>
      <c r="B2228" s="1">
        <v>44588</v>
      </c>
      <c r="C2228">
        <v>11</v>
      </c>
      <c r="D2228" s="2" t="s">
        <v>1189</v>
      </c>
      <c r="E2228">
        <v>1.0580000000000001</v>
      </c>
      <c r="F2228">
        <v>1.0289999999999999</v>
      </c>
      <c r="G2228">
        <v>0.98199999999999998</v>
      </c>
      <c r="H2228">
        <v>1.0609999999999999</v>
      </c>
      <c r="I2228">
        <v>1.054</v>
      </c>
      <c r="J2228">
        <v>1.0509999999999999</v>
      </c>
    </row>
    <row r="2229" spans="1:10">
      <c r="A2229" t="str">
        <f t="shared" si="34"/>
        <v>44589NYK</v>
      </c>
      <c r="B2229" s="1">
        <v>44589</v>
      </c>
      <c r="C2229">
        <v>11</v>
      </c>
      <c r="D2229" s="2" t="s">
        <v>1189</v>
      </c>
      <c r="E2229">
        <v>1.06</v>
      </c>
      <c r="F2229">
        <v>1.054</v>
      </c>
      <c r="G2229">
        <v>1.149</v>
      </c>
      <c r="H2229">
        <v>1.0609999999999999</v>
      </c>
      <c r="I2229">
        <v>1.0580000000000001</v>
      </c>
      <c r="J2229">
        <v>1.0509999999999999</v>
      </c>
    </row>
    <row r="2230" spans="1:10">
      <c r="A2230" t="str">
        <f t="shared" si="34"/>
        <v>44590NYK</v>
      </c>
      <c r="B2230" s="1">
        <v>44590</v>
      </c>
      <c r="C2230">
        <v>12</v>
      </c>
      <c r="D2230" s="2" t="s">
        <v>1189</v>
      </c>
      <c r="E2230">
        <v>1.06</v>
      </c>
      <c r="F2230">
        <v>1.054</v>
      </c>
      <c r="G2230">
        <v>1.149</v>
      </c>
      <c r="H2230">
        <v>1.0609999999999999</v>
      </c>
      <c r="I2230">
        <v>1.0580000000000001</v>
      </c>
      <c r="J2230">
        <v>1.0509999999999999</v>
      </c>
    </row>
    <row r="2231" spans="1:10">
      <c r="A2231" t="str">
        <f t="shared" si="34"/>
        <v>44591NYK</v>
      </c>
      <c r="B2231" s="1">
        <v>44591</v>
      </c>
      <c r="C2231">
        <v>11</v>
      </c>
      <c r="D2231" s="2" t="s">
        <v>1189</v>
      </c>
      <c r="E2231">
        <v>1.0620000000000001</v>
      </c>
      <c r="F2231">
        <v>1.1100000000000001</v>
      </c>
      <c r="G2231">
        <v>1.194</v>
      </c>
      <c r="H2231">
        <v>1.0609999999999999</v>
      </c>
      <c r="I2231">
        <v>1.0640000000000001</v>
      </c>
      <c r="J2231">
        <v>1.0509999999999999</v>
      </c>
    </row>
    <row r="2232" spans="1:10">
      <c r="A2232" t="str">
        <f t="shared" si="34"/>
        <v>44592NYK</v>
      </c>
      <c r="B2232" s="1">
        <v>44592</v>
      </c>
      <c r="C2232">
        <v>11</v>
      </c>
      <c r="D2232" s="2" t="s">
        <v>1189</v>
      </c>
      <c r="E2232">
        <v>1.0620000000000001</v>
      </c>
      <c r="F2232">
        <v>1.1100000000000001</v>
      </c>
      <c r="G2232">
        <v>1.194</v>
      </c>
      <c r="H2232">
        <v>1.0609999999999999</v>
      </c>
      <c r="I2232">
        <v>1.0640000000000001</v>
      </c>
      <c r="J2232">
        <v>1.0509999999999999</v>
      </c>
    </row>
    <row r="2233" spans="1:10">
      <c r="A2233" t="str">
        <f t="shared" si="34"/>
        <v>44593NYK</v>
      </c>
      <c r="B2233" s="1">
        <v>44593</v>
      </c>
      <c r="C2233">
        <v>11</v>
      </c>
      <c r="D2233" s="2" t="s">
        <v>1189</v>
      </c>
      <c r="E2233">
        <v>1.0620000000000001</v>
      </c>
      <c r="F2233">
        <v>1.1100000000000001</v>
      </c>
      <c r="G2233">
        <v>1.194</v>
      </c>
      <c r="H2233">
        <v>1.0609999999999999</v>
      </c>
      <c r="I2233">
        <v>1.0640000000000001</v>
      </c>
      <c r="J2233">
        <v>1.0509999999999999</v>
      </c>
    </row>
    <row r="2234" spans="1:10">
      <c r="A2234" t="str">
        <f t="shared" si="34"/>
        <v>44594NYK</v>
      </c>
      <c r="B2234" s="1">
        <v>44594</v>
      </c>
      <c r="C2234">
        <v>10</v>
      </c>
      <c r="D2234" s="2" t="s">
        <v>1189</v>
      </c>
      <c r="E2234">
        <v>1.06</v>
      </c>
      <c r="F2234">
        <v>1.0900000000000001</v>
      </c>
      <c r="G2234">
        <v>0.93100000000000005</v>
      </c>
      <c r="H2234">
        <v>1.056</v>
      </c>
      <c r="I2234">
        <v>1.0640000000000001</v>
      </c>
      <c r="J2234">
        <v>1.0509999999999999</v>
      </c>
    </row>
    <row r="2235" spans="1:10">
      <c r="A2235" t="str">
        <f t="shared" si="34"/>
        <v>44595NYK</v>
      </c>
      <c r="B2235" s="1">
        <v>44595</v>
      </c>
      <c r="C2235">
        <v>11</v>
      </c>
      <c r="D2235" s="2" t="s">
        <v>1189</v>
      </c>
      <c r="E2235">
        <v>1.06</v>
      </c>
      <c r="F2235">
        <v>1.0900000000000001</v>
      </c>
      <c r="G2235">
        <v>0.93100000000000005</v>
      </c>
      <c r="H2235">
        <v>1.056</v>
      </c>
      <c r="I2235">
        <v>1.0640000000000001</v>
      </c>
      <c r="J2235">
        <v>1.0509999999999999</v>
      </c>
    </row>
    <row r="2236" spans="1:10">
      <c r="A2236" t="str">
        <f t="shared" si="34"/>
        <v>44596NYK</v>
      </c>
      <c r="B2236" s="1">
        <v>44596</v>
      </c>
      <c r="C2236">
        <v>11</v>
      </c>
      <c r="D2236" s="2" t="s">
        <v>1189</v>
      </c>
      <c r="E2236">
        <v>1.0609999999999999</v>
      </c>
      <c r="F2236">
        <v>1.087</v>
      </c>
      <c r="G2236">
        <v>1.1359999999999999</v>
      </c>
      <c r="H2236">
        <v>1.0589999999999999</v>
      </c>
      <c r="I2236">
        <v>1.0640000000000001</v>
      </c>
      <c r="J2236">
        <v>1.0509999999999999</v>
      </c>
    </row>
    <row r="2237" spans="1:10">
      <c r="A2237" t="str">
        <f t="shared" si="34"/>
        <v>44597NYK</v>
      </c>
      <c r="B2237" s="1">
        <v>44597</v>
      </c>
      <c r="C2237">
        <v>11</v>
      </c>
      <c r="D2237" s="2" t="s">
        <v>1189</v>
      </c>
      <c r="E2237">
        <v>1.0609999999999999</v>
      </c>
      <c r="F2237">
        <v>1.087</v>
      </c>
      <c r="G2237">
        <v>1.1359999999999999</v>
      </c>
      <c r="H2237">
        <v>1.0589999999999999</v>
      </c>
      <c r="I2237">
        <v>1.0640000000000001</v>
      </c>
      <c r="J2237">
        <v>1.0509999999999999</v>
      </c>
    </row>
    <row r="2238" spans="1:10">
      <c r="A2238" t="str">
        <f t="shared" si="34"/>
        <v>44598NYK</v>
      </c>
      <c r="B2238" s="1">
        <v>44598</v>
      </c>
      <c r="C2238">
        <v>12</v>
      </c>
      <c r="D2238" s="2" t="s">
        <v>1189</v>
      </c>
      <c r="E2238">
        <v>1.0609999999999999</v>
      </c>
      <c r="F2238">
        <v>1.087</v>
      </c>
      <c r="G2238">
        <v>1.1359999999999999</v>
      </c>
      <c r="H2238">
        <v>1.0589999999999999</v>
      </c>
      <c r="I2238">
        <v>1.0640000000000001</v>
      </c>
      <c r="J2238">
        <v>1.0509999999999999</v>
      </c>
    </row>
    <row r="2239" spans="1:10">
      <c r="A2239" t="str">
        <f t="shared" si="34"/>
        <v>44599NYK</v>
      </c>
      <c r="B2239" s="1">
        <v>44599</v>
      </c>
      <c r="C2239">
        <v>12</v>
      </c>
      <c r="D2239" s="2" t="s">
        <v>1189</v>
      </c>
      <c r="E2239">
        <v>1.0609999999999999</v>
      </c>
      <c r="F2239">
        <v>1.0469999999999999</v>
      </c>
      <c r="G2239">
        <v>1.0680000000000001</v>
      </c>
      <c r="H2239">
        <v>1.0589999999999999</v>
      </c>
      <c r="I2239">
        <v>1.0640000000000001</v>
      </c>
      <c r="J2239">
        <v>1.0509999999999999</v>
      </c>
    </row>
    <row r="2240" spans="1:10">
      <c r="A2240" t="str">
        <f t="shared" si="34"/>
        <v>44600NYK</v>
      </c>
      <c r="B2240" s="1">
        <v>44600</v>
      </c>
      <c r="C2240">
        <v>12</v>
      </c>
      <c r="D2240" s="2" t="s">
        <v>1189</v>
      </c>
      <c r="E2240">
        <v>1.0609999999999999</v>
      </c>
      <c r="F2240">
        <v>1.0469999999999999</v>
      </c>
      <c r="G2240">
        <v>1.0680000000000001</v>
      </c>
      <c r="H2240">
        <v>1.0589999999999999</v>
      </c>
      <c r="I2240">
        <v>1.0640000000000001</v>
      </c>
      <c r="J2240">
        <v>1.0509999999999999</v>
      </c>
    </row>
    <row r="2241" spans="1:10">
      <c r="A2241" t="str">
        <f t="shared" si="34"/>
        <v>44601NYK</v>
      </c>
      <c r="B2241" s="1">
        <v>44601</v>
      </c>
      <c r="C2241">
        <v>11</v>
      </c>
      <c r="D2241" s="2" t="s">
        <v>1189</v>
      </c>
      <c r="E2241">
        <v>1.0620000000000001</v>
      </c>
      <c r="F2241">
        <v>1.0900000000000001</v>
      </c>
      <c r="G2241">
        <v>1.069</v>
      </c>
      <c r="H2241">
        <v>1.0589999999999999</v>
      </c>
      <c r="I2241">
        <v>1.0640000000000001</v>
      </c>
      <c r="J2241">
        <v>1.0509999999999999</v>
      </c>
    </row>
    <row r="2242" spans="1:10">
      <c r="A2242" t="str">
        <f t="shared" si="34"/>
        <v>44490OKC</v>
      </c>
      <c r="B2242" s="1">
        <v>44490</v>
      </c>
      <c r="D2242" s="2" t="s">
        <v>1190</v>
      </c>
      <c r="J2242">
        <v>1.1100000000000001</v>
      </c>
    </row>
    <row r="2243" spans="1:10">
      <c r="A2243" t="str">
        <f t="shared" ref="A2243:A2306" si="35">_xlfn.CONCAT(B2243,D2243)</f>
        <v>44491OKC</v>
      </c>
      <c r="B2243" s="1">
        <v>44491</v>
      </c>
      <c r="C2243">
        <v>18</v>
      </c>
      <c r="D2243" s="2" t="s">
        <v>1190</v>
      </c>
      <c r="E2243">
        <v>1.0940000000000001</v>
      </c>
      <c r="F2243">
        <v>1.0940000000000001</v>
      </c>
      <c r="G2243">
        <v>1.0940000000000001</v>
      </c>
      <c r="I2243">
        <v>1.0940000000000001</v>
      </c>
      <c r="J2243">
        <v>1.1100000000000001</v>
      </c>
    </row>
    <row r="2244" spans="1:10">
      <c r="A2244" t="str">
        <f t="shared" si="35"/>
        <v>44492OKC</v>
      </c>
      <c r="B2244" s="1">
        <v>44492</v>
      </c>
      <c r="C2244">
        <v>20</v>
      </c>
      <c r="D2244" s="2" t="s">
        <v>1190</v>
      </c>
      <c r="E2244">
        <v>1.0940000000000001</v>
      </c>
      <c r="F2244">
        <v>1.0940000000000001</v>
      </c>
      <c r="G2244">
        <v>1.0940000000000001</v>
      </c>
      <c r="I2244">
        <v>1.0940000000000001</v>
      </c>
      <c r="J2244">
        <v>1.1100000000000001</v>
      </c>
    </row>
    <row r="2245" spans="1:10">
      <c r="A2245" t="str">
        <f t="shared" si="35"/>
        <v>44493OKC</v>
      </c>
      <c r="B2245" s="1">
        <v>44493</v>
      </c>
      <c r="C2245">
        <v>22</v>
      </c>
      <c r="D2245" s="2" t="s">
        <v>1190</v>
      </c>
      <c r="E2245">
        <v>1.1160000000000001</v>
      </c>
      <c r="F2245">
        <v>1.1160000000000001</v>
      </c>
      <c r="G2245">
        <v>1.1359999999999999</v>
      </c>
      <c r="I2245">
        <v>1.1160000000000001</v>
      </c>
      <c r="J2245">
        <v>1.1100000000000001</v>
      </c>
    </row>
    <row r="2246" spans="1:10">
      <c r="A2246" t="str">
        <f t="shared" si="35"/>
        <v>44494OKC</v>
      </c>
      <c r="B2246" s="1">
        <v>44494</v>
      </c>
      <c r="C2246">
        <v>24</v>
      </c>
      <c r="D2246" s="2" t="s">
        <v>1190</v>
      </c>
      <c r="E2246">
        <v>1.1160000000000001</v>
      </c>
      <c r="F2246">
        <v>1.1160000000000001</v>
      </c>
      <c r="G2246">
        <v>1.1359999999999999</v>
      </c>
      <c r="I2246">
        <v>1.1160000000000001</v>
      </c>
      <c r="J2246">
        <v>1.1100000000000001</v>
      </c>
    </row>
    <row r="2247" spans="1:10">
      <c r="A2247" t="str">
        <f t="shared" si="35"/>
        <v>44495OKC</v>
      </c>
      <c r="B2247" s="1">
        <v>44495</v>
      </c>
      <c r="C2247">
        <v>28</v>
      </c>
      <c r="D2247" s="2" t="s">
        <v>1190</v>
      </c>
      <c r="E2247">
        <v>1.135</v>
      </c>
      <c r="F2247">
        <v>1.135</v>
      </c>
      <c r="G2247">
        <v>1.1759999999999999</v>
      </c>
      <c r="H2247">
        <v>1.1759999999999999</v>
      </c>
      <c r="I2247">
        <v>1.1160000000000001</v>
      </c>
      <c r="J2247">
        <v>1.1100000000000001</v>
      </c>
    </row>
    <row r="2248" spans="1:10">
      <c r="A2248" t="str">
        <f t="shared" si="35"/>
        <v>44496OKC</v>
      </c>
      <c r="B2248" s="1">
        <v>44496</v>
      </c>
      <c r="C2248">
        <v>29</v>
      </c>
      <c r="D2248" s="2" t="s">
        <v>1190</v>
      </c>
      <c r="E2248">
        <v>1.135</v>
      </c>
      <c r="F2248">
        <v>1.135</v>
      </c>
      <c r="G2248">
        <v>1.1759999999999999</v>
      </c>
      <c r="H2248">
        <v>1.1759999999999999</v>
      </c>
      <c r="I2248">
        <v>1.1160000000000001</v>
      </c>
      <c r="J2248">
        <v>1.1100000000000001</v>
      </c>
    </row>
    <row r="2249" spans="1:10">
      <c r="A2249" t="str">
        <f t="shared" si="35"/>
        <v>44497OKC</v>
      </c>
      <c r="B2249" s="1">
        <v>44497</v>
      </c>
      <c r="C2249">
        <v>28</v>
      </c>
      <c r="D2249" s="2" t="s">
        <v>1190</v>
      </c>
      <c r="E2249">
        <v>1.119</v>
      </c>
      <c r="F2249">
        <v>1.127</v>
      </c>
      <c r="G2249">
        <v>1.0669999999999999</v>
      </c>
      <c r="H2249">
        <v>1.121</v>
      </c>
      <c r="I2249">
        <v>1.1160000000000001</v>
      </c>
      <c r="J2249">
        <v>1.1100000000000001</v>
      </c>
    </row>
    <row r="2250" spans="1:10">
      <c r="A2250" t="str">
        <f t="shared" si="35"/>
        <v>44498OKC</v>
      </c>
      <c r="B2250" s="1">
        <v>44498</v>
      </c>
      <c r="C2250">
        <v>27</v>
      </c>
      <c r="D2250" s="2" t="s">
        <v>1190</v>
      </c>
      <c r="E2250">
        <v>1.1120000000000001</v>
      </c>
      <c r="F2250">
        <v>1.1100000000000001</v>
      </c>
      <c r="G2250">
        <v>1.0880000000000001</v>
      </c>
      <c r="H2250">
        <v>1.1100000000000001</v>
      </c>
      <c r="I2250">
        <v>1.1160000000000001</v>
      </c>
      <c r="J2250">
        <v>1.1100000000000001</v>
      </c>
    </row>
    <row r="2251" spans="1:10">
      <c r="A2251" t="str">
        <f t="shared" si="35"/>
        <v>44499OKC</v>
      </c>
      <c r="B2251" s="1">
        <v>44499</v>
      </c>
      <c r="C2251">
        <v>28</v>
      </c>
      <c r="D2251" s="2" t="s">
        <v>1190</v>
      </c>
      <c r="E2251">
        <v>1.1120000000000001</v>
      </c>
      <c r="F2251">
        <v>1.1100000000000001</v>
      </c>
      <c r="G2251">
        <v>1.0880000000000001</v>
      </c>
      <c r="H2251">
        <v>1.1100000000000001</v>
      </c>
      <c r="I2251">
        <v>1.1160000000000001</v>
      </c>
      <c r="J2251">
        <v>1.1100000000000001</v>
      </c>
    </row>
    <row r="2252" spans="1:10">
      <c r="A2252" t="str">
        <f t="shared" si="35"/>
        <v>44500OKC</v>
      </c>
      <c r="B2252" s="1">
        <v>44500</v>
      </c>
      <c r="C2252">
        <v>28</v>
      </c>
      <c r="D2252" s="2" t="s">
        <v>1190</v>
      </c>
      <c r="E2252">
        <v>1.1120000000000001</v>
      </c>
      <c r="F2252">
        <v>1.1100000000000001</v>
      </c>
      <c r="G2252">
        <v>1.0880000000000001</v>
      </c>
      <c r="H2252">
        <v>1.1100000000000001</v>
      </c>
      <c r="I2252">
        <v>1.1160000000000001</v>
      </c>
      <c r="J2252">
        <v>1.1100000000000001</v>
      </c>
    </row>
    <row r="2253" spans="1:10">
      <c r="A2253" t="str">
        <f t="shared" si="35"/>
        <v>44501OKC</v>
      </c>
      <c r="B2253" s="1">
        <v>44501</v>
      </c>
      <c r="C2253">
        <v>28</v>
      </c>
      <c r="D2253" s="2" t="s">
        <v>1190</v>
      </c>
      <c r="E2253">
        <v>1.0940000000000001</v>
      </c>
      <c r="F2253">
        <v>1.052</v>
      </c>
      <c r="G2253">
        <v>1.0009999999999999</v>
      </c>
      <c r="H2253">
        <v>1.1100000000000001</v>
      </c>
      <c r="I2253">
        <v>1.0780000000000001</v>
      </c>
      <c r="J2253">
        <v>1.1100000000000001</v>
      </c>
    </row>
    <row r="2254" spans="1:10">
      <c r="A2254" t="str">
        <f t="shared" si="35"/>
        <v>44502OKC</v>
      </c>
      <c r="B2254" s="1">
        <v>44502</v>
      </c>
      <c r="C2254">
        <v>28</v>
      </c>
      <c r="D2254" s="2" t="s">
        <v>1190</v>
      </c>
      <c r="E2254">
        <v>1.0940000000000001</v>
      </c>
      <c r="F2254">
        <v>1.052</v>
      </c>
      <c r="G2254">
        <v>1.0009999999999999</v>
      </c>
      <c r="H2254">
        <v>1.1100000000000001</v>
      </c>
      <c r="I2254">
        <v>1.0780000000000001</v>
      </c>
      <c r="J2254">
        <v>1.1100000000000001</v>
      </c>
    </row>
    <row r="2255" spans="1:10">
      <c r="A2255" t="str">
        <f t="shared" si="35"/>
        <v>44503OKC</v>
      </c>
      <c r="B2255" s="1">
        <v>44503</v>
      </c>
      <c r="C2255">
        <v>25</v>
      </c>
      <c r="D2255" s="2" t="s">
        <v>1190</v>
      </c>
      <c r="E2255">
        <v>1.075</v>
      </c>
      <c r="F2255">
        <v>1.018</v>
      </c>
      <c r="G2255">
        <v>0.96299999999999997</v>
      </c>
      <c r="H2255">
        <v>1.1100000000000001</v>
      </c>
      <c r="I2255">
        <v>1.0489999999999999</v>
      </c>
      <c r="J2255">
        <v>1.1100000000000001</v>
      </c>
    </row>
    <row r="2256" spans="1:10">
      <c r="A2256" t="str">
        <f t="shared" si="35"/>
        <v>44504OKC</v>
      </c>
      <c r="B2256" s="1">
        <v>44504</v>
      </c>
      <c r="C2256">
        <v>25</v>
      </c>
      <c r="D2256" s="2" t="s">
        <v>1190</v>
      </c>
      <c r="E2256">
        <v>1.075</v>
      </c>
      <c r="F2256">
        <v>1.018</v>
      </c>
      <c r="G2256">
        <v>0.96299999999999997</v>
      </c>
      <c r="H2256">
        <v>1.1100000000000001</v>
      </c>
      <c r="I2256">
        <v>1.0489999999999999</v>
      </c>
      <c r="J2256">
        <v>1.1100000000000001</v>
      </c>
    </row>
    <row r="2257" spans="1:10">
      <c r="A2257" t="str">
        <f t="shared" si="35"/>
        <v>44505OKC</v>
      </c>
      <c r="B2257" s="1">
        <v>44505</v>
      </c>
      <c r="C2257">
        <v>26</v>
      </c>
      <c r="D2257" s="2" t="s">
        <v>1190</v>
      </c>
      <c r="E2257">
        <v>1.073</v>
      </c>
      <c r="F2257">
        <v>1.0149999999999999</v>
      </c>
      <c r="G2257">
        <v>0.96299999999999997</v>
      </c>
      <c r="H2257">
        <v>1.1100000000000001</v>
      </c>
      <c r="I2257">
        <v>1.0469999999999999</v>
      </c>
      <c r="J2257">
        <v>1.1100000000000001</v>
      </c>
    </row>
    <row r="2258" spans="1:10">
      <c r="A2258" t="str">
        <f t="shared" si="35"/>
        <v>44506OKC</v>
      </c>
      <c r="B2258" s="1">
        <v>44506</v>
      </c>
      <c r="C2258">
        <v>23</v>
      </c>
      <c r="D2258" s="2" t="s">
        <v>1190</v>
      </c>
      <c r="E2258">
        <v>1.0669999999999999</v>
      </c>
      <c r="F2258">
        <v>0.99199999999999999</v>
      </c>
      <c r="G2258">
        <v>1.022</v>
      </c>
      <c r="H2258">
        <v>1.1100000000000001</v>
      </c>
      <c r="I2258">
        <v>1.042</v>
      </c>
      <c r="J2258">
        <v>1.1100000000000001</v>
      </c>
    </row>
    <row r="2259" spans="1:10">
      <c r="A2259" t="str">
        <f t="shared" si="35"/>
        <v>44507OKC</v>
      </c>
      <c r="B2259" s="1">
        <v>44507</v>
      </c>
      <c r="C2259">
        <v>24</v>
      </c>
      <c r="D2259" s="2" t="s">
        <v>1190</v>
      </c>
      <c r="E2259">
        <v>1.0669999999999999</v>
      </c>
      <c r="F2259">
        <v>0.99199999999999999</v>
      </c>
      <c r="G2259">
        <v>1.022</v>
      </c>
      <c r="H2259">
        <v>1.1100000000000001</v>
      </c>
      <c r="I2259">
        <v>1.042</v>
      </c>
      <c r="J2259">
        <v>1.1100000000000001</v>
      </c>
    </row>
    <row r="2260" spans="1:10">
      <c r="A2260" t="str">
        <f t="shared" si="35"/>
        <v>44508OKC</v>
      </c>
      <c r="B2260" s="1">
        <v>44508</v>
      </c>
      <c r="C2260">
        <v>25</v>
      </c>
      <c r="D2260" s="2" t="s">
        <v>1190</v>
      </c>
      <c r="E2260">
        <v>1.0669999999999999</v>
      </c>
      <c r="F2260">
        <v>0.99199999999999999</v>
      </c>
      <c r="G2260">
        <v>1.022</v>
      </c>
      <c r="H2260">
        <v>1.1100000000000001</v>
      </c>
      <c r="I2260">
        <v>1.042</v>
      </c>
      <c r="J2260">
        <v>1.1100000000000001</v>
      </c>
    </row>
    <row r="2261" spans="1:10">
      <c r="A2261" t="str">
        <f t="shared" si="35"/>
        <v>44509OKC</v>
      </c>
      <c r="B2261" s="1">
        <v>44509</v>
      </c>
      <c r="C2261">
        <v>18</v>
      </c>
      <c r="D2261" s="2" t="s">
        <v>1190</v>
      </c>
      <c r="E2261">
        <v>1.05</v>
      </c>
      <c r="F2261">
        <v>0.96599999999999997</v>
      </c>
      <c r="G2261">
        <v>0.91400000000000003</v>
      </c>
      <c r="H2261">
        <v>1.06</v>
      </c>
      <c r="I2261">
        <v>1.042</v>
      </c>
      <c r="J2261">
        <v>1.1100000000000001</v>
      </c>
    </row>
    <row r="2262" spans="1:10">
      <c r="A2262" t="str">
        <f t="shared" si="35"/>
        <v>44510OKC</v>
      </c>
      <c r="B2262" s="1">
        <v>44510</v>
      </c>
      <c r="C2262">
        <v>21</v>
      </c>
      <c r="D2262" s="2" t="s">
        <v>1190</v>
      </c>
      <c r="E2262">
        <v>1.05</v>
      </c>
      <c r="F2262">
        <v>0.96599999999999997</v>
      </c>
      <c r="G2262">
        <v>0.91400000000000003</v>
      </c>
      <c r="H2262">
        <v>1.06</v>
      </c>
      <c r="I2262">
        <v>1.042</v>
      </c>
      <c r="J2262">
        <v>1.1100000000000001</v>
      </c>
    </row>
    <row r="2263" spans="1:10">
      <c r="A2263" t="str">
        <f t="shared" si="35"/>
        <v>44511OKC</v>
      </c>
      <c r="B2263" s="1">
        <v>44511</v>
      </c>
      <c r="C2263">
        <v>19</v>
      </c>
      <c r="D2263" s="2" t="s">
        <v>1190</v>
      </c>
      <c r="E2263">
        <v>1.05</v>
      </c>
      <c r="F2263">
        <v>0.96599999999999997</v>
      </c>
      <c r="G2263">
        <v>0.91400000000000003</v>
      </c>
      <c r="H2263">
        <v>1.06</v>
      </c>
      <c r="I2263">
        <v>1.042</v>
      </c>
      <c r="J2263">
        <v>1.1100000000000001</v>
      </c>
    </row>
    <row r="2264" spans="1:10">
      <c r="A2264" t="str">
        <f t="shared" si="35"/>
        <v>44512OKC</v>
      </c>
      <c r="B2264" s="1">
        <v>44512</v>
      </c>
      <c r="C2264">
        <v>14</v>
      </c>
      <c r="D2264" s="2" t="s">
        <v>1190</v>
      </c>
      <c r="E2264">
        <v>1.04</v>
      </c>
      <c r="F2264">
        <v>0.96299999999999997</v>
      </c>
      <c r="G2264">
        <v>0.95499999999999996</v>
      </c>
      <c r="H2264">
        <v>1.06</v>
      </c>
      <c r="I2264">
        <v>1.0269999999999999</v>
      </c>
      <c r="J2264">
        <v>1.1100000000000001</v>
      </c>
    </row>
    <row r="2265" spans="1:10">
      <c r="A2265" t="str">
        <f t="shared" si="35"/>
        <v>44513OKC</v>
      </c>
      <c r="B2265" s="1">
        <v>44513</v>
      </c>
      <c r="C2265">
        <v>14</v>
      </c>
      <c r="D2265" s="2" t="s">
        <v>1190</v>
      </c>
      <c r="E2265">
        <v>1.04</v>
      </c>
      <c r="F2265">
        <v>0.96299999999999997</v>
      </c>
      <c r="G2265">
        <v>0.95499999999999996</v>
      </c>
      <c r="H2265">
        <v>1.06</v>
      </c>
      <c r="I2265">
        <v>1.0269999999999999</v>
      </c>
      <c r="J2265">
        <v>1.1100000000000001</v>
      </c>
    </row>
    <row r="2266" spans="1:10">
      <c r="A2266" t="str">
        <f t="shared" si="35"/>
        <v>44514OKC</v>
      </c>
      <c r="B2266" s="1">
        <v>44514</v>
      </c>
      <c r="C2266">
        <v>15</v>
      </c>
      <c r="D2266" s="2" t="s">
        <v>1190</v>
      </c>
      <c r="E2266">
        <v>1.036</v>
      </c>
      <c r="F2266">
        <v>0.95599999999999996</v>
      </c>
      <c r="G2266">
        <v>0.999</v>
      </c>
      <c r="H2266">
        <v>1.048</v>
      </c>
      <c r="I2266">
        <v>1.0269999999999999</v>
      </c>
      <c r="J2266">
        <v>1.1100000000000001</v>
      </c>
    </row>
    <row r="2267" spans="1:10">
      <c r="A2267" t="str">
        <f t="shared" si="35"/>
        <v>44515OKC</v>
      </c>
      <c r="B2267" s="1">
        <v>44515</v>
      </c>
      <c r="C2267">
        <v>13</v>
      </c>
      <c r="D2267" s="2" t="s">
        <v>1190</v>
      </c>
      <c r="E2267">
        <v>1.036</v>
      </c>
      <c r="F2267">
        <v>0.95399999999999996</v>
      </c>
      <c r="G2267">
        <v>0.999</v>
      </c>
      <c r="H2267">
        <v>1.0469999999999999</v>
      </c>
      <c r="I2267">
        <v>1.0269999999999999</v>
      </c>
      <c r="J2267">
        <v>1.1100000000000001</v>
      </c>
    </row>
    <row r="2268" spans="1:10">
      <c r="A2268" t="str">
        <f t="shared" si="35"/>
        <v>44516OKC</v>
      </c>
      <c r="B2268" s="1">
        <v>44516</v>
      </c>
      <c r="C2268">
        <v>16</v>
      </c>
      <c r="D2268" s="2" t="s">
        <v>1190</v>
      </c>
      <c r="E2268">
        <v>1.05</v>
      </c>
      <c r="F2268">
        <v>1.0509999999999999</v>
      </c>
      <c r="G2268">
        <v>1.2050000000000001</v>
      </c>
      <c r="H2268">
        <v>1.0720000000000001</v>
      </c>
      <c r="I2268">
        <v>1.0269999999999999</v>
      </c>
      <c r="J2268">
        <v>1.1100000000000001</v>
      </c>
    </row>
    <row r="2269" spans="1:10">
      <c r="A2269" t="str">
        <f t="shared" si="35"/>
        <v>44517OKC</v>
      </c>
      <c r="B2269" s="1">
        <v>44517</v>
      </c>
      <c r="C2269">
        <v>15</v>
      </c>
      <c r="D2269" s="2" t="s">
        <v>1190</v>
      </c>
      <c r="E2269">
        <v>1.0489999999999999</v>
      </c>
      <c r="F2269">
        <v>1.081</v>
      </c>
      <c r="G2269">
        <v>1.0409999999999999</v>
      </c>
      <c r="H2269">
        <v>1.0680000000000001</v>
      </c>
      <c r="I2269">
        <v>1.0269999999999999</v>
      </c>
      <c r="J2269">
        <v>1.1100000000000001</v>
      </c>
    </row>
    <row r="2270" spans="1:10">
      <c r="A2270" t="str">
        <f t="shared" si="35"/>
        <v>44518OKC</v>
      </c>
      <c r="B2270" s="1">
        <v>44518</v>
      </c>
      <c r="C2270">
        <v>15</v>
      </c>
      <c r="D2270" s="2" t="s">
        <v>1190</v>
      </c>
      <c r="E2270">
        <v>1.0489999999999999</v>
      </c>
      <c r="F2270">
        <v>1.081</v>
      </c>
      <c r="G2270">
        <v>1.0409999999999999</v>
      </c>
      <c r="H2270">
        <v>1.0680000000000001</v>
      </c>
      <c r="I2270">
        <v>1.0269999999999999</v>
      </c>
      <c r="J2270">
        <v>1.1100000000000001</v>
      </c>
    </row>
    <row r="2271" spans="1:10">
      <c r="A2271" t="str">
        <f t="shared" si="35"/>
        <v>44519OKC</v>
      </c>
      <c r="B2271" s="1">
        <v>44519</v>
      </c>
      <c r="C2271">
        <v>13</v>
      </c>
      <c r="D2271" s="2" t="s">
        <v>1190</v>
      </c>
      <c r="E2271">
        <v>1.0349999999999999</v>
      </c>
      <c r="F2271">
        <v>1.03</v>
      </c>
      <c r="G2271">
        <v>0.85299999999999998</v>
      </c>
      <c r="H2271">
        <v>1.04</v>
      </c>
      <c r="I2271">
        <v>1.0269999999999999</v>
      </c>
      <c r="J2271">
        <v>1.1100000000000001</v>
      </c>
    </row>
    <row r="2272" spans="1:10">
      <c r="A2272" t="str">
        <f t="shared" si="35"/>
        <v>44520OKC</v>
      </c>
      <c r="B2272" s="1">
        <v>44520</v>
      </c>
      <c r="C2272">
        <v>13</v>
      </c>
      <c r="D2272" s="2" t="s">
        <v>1190</v>
      </c>
      <c r="E2272">
        <v>1.0349999999999999</v>
      </c>
      <c r="F2272">
        <v>1.03</v>
      </c>
      <c r="G2272">
        <v>0.85299999999999998</v>
      </c>
      <c r="H2272">
        <v>1.04</v>
      </c>
      <c r="I2272">
        <v>1.0269999999999999</v>
      </c>
      <c r="J2272">
        <v>1.1100000000000001</v>
      </c>
    </row>
    <row r="2273" spans="1:10">
      <c r="A2273" t="str">
        <f t="shared" si="35"/>
        <v>44521OKC</v>
      </c>
      <c r="B2273" s="1">
        <v>44521</v>
      </c>
      <c r="C2273">
        <v>13</v>
      </c>
      <c r="D2273" s="2" t="s">
        <v>1190</v>
      </c>
      <c r="E2273">
        <v>1.0289999999999999</v>
      </c>
      <c r="F2273">
        <v>0.94599999999999995</v>
      </c>
      <c r="G2273">
        <v>0.94899999999999995</v>
      </c>
      <c r="H2273">
        <v>1.04</v>
      </c>
      <c r="I2273">
        <v>1.016</v>
      </c>
      <c r="J2273">
        <v>1.1100000000000001</v>
      </c>
    </row>
    <row r="2274" spans="1:10">
      <c r="A2274" t="str">
        <f t="shared" si="35"/>
        <v>44522OKC</v>
      </c>
      <c r="B2274" s="1">
        <v>44522</v>
      </c>
      <c r="C2274">
        <v>13</v>
      </c>
      <c r="D2274" s="2" t="s">
        <v>1190</v>
      </c>
      <c r="E2274">
        <v>1.036</v>
      </c>
      <c r="F2274">
        <v>0.98099999999999998</v>
      </c>
      <c r="G2274">
        <v>1.155</v>
      </c>
      <c r="H2274">
        <v>1.04</v>
      </c>
      <c r="I2274">
        <v>1.0329999999999999</v>
      </c>
      <c r="J2274">
        <v>1.1100000000000001</v>
      </c>
    </row>
    <row r="2275" spans="1:10">
      <c r="A2275" t="str">
        <f t="shared" si="35"/>
        <v>44523OKC</v>
      </c>
      <c r="B2275" s="1">
        <v>44523</v>
      </c>
      <c r="C2275">
        <v>13</v>
      </c>
      <c r="D2275" s="2" t="s">
        <v>1190</v>
      </c>
      <c r="E2275">
        <v>1.036</v>
      </c>
      <c r="F2275">
        <v>0.98099999999999998</v>
      </c>
      <c r="G2275">
        <v>1.155</v>
      </c>
      <c r="H2275">
        <v>1.04</v>
      </c>
      <c r="I2275">
        <v>1.0329999999999999</v>
      </c>
      <c r="J2275">
        <v>1.1100000000000001</v>
      </c>
    </row>
    <row r="2276" spans="1:10">
      <c r="A2276" t="str">
        <f t="shared" si="35"/>
        <v>44524OKC</v>
      </c>
      <c r="B2276" s="1">
        <v>44524</v>
      </c>
      <c r="C2276">
        <v>15</v>
      </c>
      <c r="D2276" s="2" t="s">
        <v>1190</v>
      </c>
      <c r="E2276">
        <v>1.044</v>
      </c>
      <c r="F2276">
        <v>1.091</v>
      </c>
      <c r="G2276">
        <v>1.1759999999999999</v>
      </c>
      <c r="H2276">
        <v>1.04</v>
      </c>
      <c r="I2276">
        <v>1.048</v>
      </c>
      <c r="J2276">
        <v>1.1100000000000001</v>
      </c>
    </row>
    <row r="2277" spans="1:10">
      <c r="A2277" t="str">
        <f t="shared" si="35"/>
        <v>44525OKC</v>
      </c>
      <c r="B2277" s="1">
        <v>44525</v>
      </c>
      <c r="C2277">
        <v>15</v>
      </c>
      <c r="D2277" s="2" t="s">
        <v>1190</v>
      </c>
      <c r="E2277">
        <v>1.044</v>
      </c>
      <c r="F2277">
        <v>1.087</v>
      </c>
      <c r="G2277">
        <v>1.1759999999999999</v>
      </c>
      <c r="H2277">
        <v>1.04</v>
      </c>
      <c r="I2277">
        <v>1.046</v>
      </c>
      <c r="J2277">
        <v>1.1100000000000001</v>
      </c>
    </row>
    <row r="2278" spans="1:10">
      <c r="A2278" t="str">
        <f t="shared" si="35"/>
        <v>44526OKC</v>
      </c>
      <c r="B2278" s="1">
        <v>44526</v>
      </c>
      <c r="C2278">
        <v>16</v>
      </c>
      <c r="D2278" s="2" t="s">
        <v>1190</v>
      </c>
      <c r="E2278">
        <v>1.0469999999999999</v>
      </c>
      <c r="F2278">
        <v>1.143</v>
      </c>
      <c r="G2278">
        <v>1.1000000000000001</v>
      </c>
      <c r="H2278">
        <v>1.0469999999999999</v>
      </c>
      <c r="I2278">
        <v>1.046</v>
      </c>
      <c r="J2278">
        <v>1.1100000000000001</v>
      </c>
    </row>
    <row r="2279" spans="1:10">
      <c r="A2279" t="str">
        <f t="shared" si="35"/>
        <v>44527OKC</v>
      </c>
      <c r="B2279" s="1">
        <v>44527</v>
      </c>
      <c r="C2279">
        <v>16</v>
      </c>
      <c r="D2279" s="2" t="s">
        <v>1190</v>
      </c>
      <c r="E2279">
        <v>1.0469999999999999</v>
      </c>
      <c r="F2279">
        <v>1.143</v>
      </c>
      <c r="G2279">
        <v>1.1000000000000001</v>
      </c>
      <c r="H2279">
        <v>1.0469999999999999</v>
      </c>
      <c r="I2279">
        <v>1.046</v>
      </c>
      <c r="J2279">
        <v>1.1100000000000001</v>
      </c>
    </row>
    <row r="2280" spans="1:10">
      <c r="A2280" t="str">
        <f t="shared" si="35"/>
        <v>44528OKC</v>
      </c>
      <c r="B2280" s="1">
        <v>44528</v>
      </c>
      <c r="C2280">
        <v>14</v>
      </c>
      <c r="D2280" s="2" t="s">
        <v>1190</v>
      </c>
      <c r="E2280">
        <v>1.046</v>
      </c>
      <c r="F2280">
        <v>1.1000000000000001</v>
      </c>
      <c r="G2280">
        <v>1.0269999999999999</v>
      </c>
      <c r="H2280">
        <v>1.0449999999999999</v>
      </c>
      <c r="I2280">
        <v>1.046</v>
      </c>
      <c r="J2280">
        <v>1.1100000000000001</v>
      </c>
    </row>
    <row r="2281" spans="1:10">
      <c r="A2281" t="str">
        <f t="shared" si="35"/>
        <v>44529OKC</v>
      </c>
      <c r="B2281" s="1">
        <v>44529</v>
      </c>
      <c r="C2281">
        <v>14</v>
      </c>
      <c r="D2281" s="2" t="s">
        <v>1190</v>
      </c>
      <c r="E2281">
        <v>1.046</v>
      </c>
      <c r="F2281">
        <v>1.1000000000000001</v>
      </c>
      <c r="G2281">
        <v>1.0269999999999999</v>
      </c>
      <c r="H2281">
        <v>1.0449999999999999</v>
      </c>
      <c r="I2281">
        <v>1.046</v>
      </c>
      <c r="J2281">
        <v>1.1100000000000001</v>
      </c>
    </row>
    <row r="2282" spans="1:10">
      <c r="A2282" t="str">
        <f t="shared" si="35"/>
        <v>44530OKC</v>
      </c>
      <c r="B2282" s="1">
        <v>44530</v>
      </c>
      <c r="C2282">
        <v>14</v>
      </c>
      <c r="D2282" s="2" t="s">
        <v>1190</v>
      </c>
      <c r="E2282">
        <v>1.046</v>
      </c>
      <c r="F2282">
        <v>1.1000000000000001</v>
      </c>
      <c r="G2282">
        <v>1.0269999999999999</v>
      </c>
      <c r="H2282">
        <v>1.0449999999999999</v>
      </c>
      <c r="I2282">
        <v>1.046</v>
      </c>
      <c r="J2282">
        <v>1.1100000000000001</v>
      </c>
    </row>
    <row r="2283" spans="1:10">
      <c r="A2283" t="str">
        <f t="shared" si="35"/>
        <v>44531OKC</v>
      </c>
      <c r="B2283" s="1">
        <v>44531</v>
      </c>
      <c r="C2283">
        <v>13</v>
      </c>
      <c r="D2283" s="2" t="s">
        <v>1190</v>
      </c>
      <c r="E2283">
        <v>1.0409999999999999</v>
      </c>
      <c r="F2283">
        <v>1.024</v>
      </c>
      <c r="G2283">
        <v>0.95099999999999996</v>
      </c>
      <c r="H2283">
        <v>1.0449999999999999</v>
      </c>
      <c r="I2283">
        <v>1.036</v>
      </c>
      <c r="J2283">
        <v>1.1100000000000001</v>
      </c>
    </row>
    <row r="2284" spans="1:10">
      <c r="A2284" t="str">
        <f t="shared" si="35"/>
        <v>44532OKC</v>
      </c>
      <c r="B2284" s="1">
        <v>44532</v>
      </c>
      <c r="C2284">
        <v>13</v>
      </c>
      <c r="D2284" s="2" t="s">
        <v>1190</v>
      </c>
      <c r="E2284">
        <v>1.0409999999999999</v>
      </c>
      <c r="F2284">
        <v>1.024</v>
      </c>
      <c r="G2284">
        <v>0.95099999999999996</v>
      </c>
      <c r="H2284">
        <v>1.0449999999999999</v>
      </c>
      <c r="I2284">
        <v>1.036</v>
      </c>
      <c r="J2284">
        <v>1.1100000000000001</v>
      </c>
    </row>
    <row r="2285" spans="1:10">
      <c r="A2285" t="str">
        <f t="shared" si="35"/>
        <v>44533OKC</v>
      </c>
      <c r="B2285" s="1">
        <v>44533</v>
      </c>
      <c r="C2285">
        <v>13</v>
      </c>
      <c r="D2285" s="2" t="s">
        <v>1190</v>
      </c>
      <c r="E2285">
        <v>1.0449999999999999</v>
      </c>
      <c r="F2285">
        <v>1.0329999999999999</v>
      </c>
      <c r="G2285">
        <v>1.127</v>
      </c>
      <c r="H2285">
        <v>1.0529999999999999</v>
      </c>
      <c r="I2285">
        <v>1.036</v>
      </c>
      <c r="J2285">
        <v>1.1100000000000001</v>
      </c>
    </row>
    <row r="2286" spans="1:10">
      <c r="A2286" t="str">
        <f t="shared" si="35"/>
        <v>44534OKC</v>
      </c>
      <c r="B2286" s="1">
        <v>44534</v>
      </c>
      <c r="C2286">
        <v>21</v>
      </c>
      <c r="D2286" s="2" t="s">
        <v>1190</v>
      </c>
      <c r="E2286">
        <v>1.0660000000000001</v>
      </c>
      <c r="F2286">
        <v>1.1950000000000001</v>
      </c>
      <c r="G2286">
        <v>1.528</v>
      </c>
      <c r="H2286">
        <v>1.0529999999999999</v>
      </c>
      <c r="I2286">
        <v>1.08</v>
      </c>
      <c r="J2286">
        <v>1.1100000000000001</v>
      </c>
    </row>
    <row r="2287" spans="1:10">
      <c r="A2287" t="str">
        <f t="shared" si="35"/>
        <v>44535OKC</v>
      </c>
      <c r="B2287" s="1">
        <v>44535</v>
      </c>
      <c r="C2287">
        <v>21</v>
      </c>
      <c r="D2287" s="2" t="s">
        <v>1190</v>
      </c>
      <c r="E2287">
        <v>1.0660000000000001</v>
      </c>
      <c r="F2287">
        <v>1.1950000000000001</v>
      </c>
      <c r="G2287">
        <v>1.528</v>
      </c>
      <c r="H2287">
        <v>1.0529999999999999</v>
      </c>
      <c r="I2287">
        <v>1.08</v>
      </c>
      <c r="J2287">
        <v>1.1100000000000001</v>
      </c>
    </row>
    <row r="2288" spans="1:10">
      <c r="A2288" t="str">
        <f t="shared" si="35"/>
        <v>44536OKC</v>
      </c>
      <c r="B2288" s="1">
        <v>44536</v>
      </c>
      <c r="C2288">
        <v>22</v>
      </c>
      <c r="D2288" s="2" t="s">
        <v>1190</v>
      </c>
      <c r="E2288">
        <v>1.0660000000000001</v>
      </c>
      <c r="F2288">
        <v>1.1950000000000001</v>
      </c>
      <c r="G2288">
        <v>1.528</v>
      </c>
      <c r="H2288">
        <v>1.0529999999999999</v>
      </c>
      <c r="I2288">
        <v>1.08</v>
      </c>
      <c r="J2288">
        <v>1.1100000000000001</v>
      </c>
    </row>
    <row r="2289" spans="1:10">
      <c r="A2289" t="str">
        <f t="shared" si="35"/>
        <v>44537OKC</v>
      </c>
      <c r="B2289" s="1">
        <v>44537</v>
      </c>
      <c r="C2289">
        <v>22</v>
      </c>
      <c r="D2289" s="2" t="s">
        <v>1190</v>
      </c>
      <c r="E2289">
        <v>1.0660000000000001</v>
      </c>
      <c r="F2289">
        <v>1.1950000000000001</v>
      </c>
      <c r="G2289">
        <v>1.528</v>
      </c>
      <c r="H2289">
        <v>1.0529999999999999</v>
      </c>
      <c r="I2289">
        <v>1.08</v>
      </c>
      <c r="J2289">
        <v>1.1100000000000001</v>
      </c>
    </row>
    <row r="2290" spans="1:10">
      <c r="A2290" t="str">
        <f t="shared" si="35"/>
        <v>44538OKC</v>
      </c>
      <c r="B2290" s="1">
        <v>44538</v>
      </c>
      <c r="C2290">
        <v>20</v>
      </c>
      <c r="D2290" s="2" t="s">
        <v>1190</v>
      </c>
      <c r="E2290">
        <v>1.0640000000000001</v>
      </c>
      <c r="F2290">
        <v>1.2190000000000001</v>
      </c>
      <c r="G2290">
        <v>1.0089999999999999</v>
      </c>
      <c r="H2290">
        <v>1.0529999999999999</v>
      </c>
      <c r="I2290">
        <v>1.0740000000000001</v>
      </c>
      <c r="J2290">
        <v>1.1100000000000001</v>
      </c>
    </row>
    <row r="2291" spans="1:10">
      <c r="A2291" t="str">
        <f t="shared" si="35"/>
        <v>44539OKC</v>
      </c>
      <c r="B2291" s="1">
        <v>44539</v>
      </c>
      <c r="C2291">
        <v>20</v>
      </c>
      <c r="D2291" s="2" t="s">
        <v>1190</v>
      </c>
      <c r="E2291">
        <v>1.0640000000000001</v>
      </c>
      <c r="F2291">
        <v>1.2190000000000001</v>
      </c>
      <c r="G2291">
        <v>1.0089999999999999</v>
      </c>
      <c r="H2291">
        <v>1.0529999999999999</v>
      </c>
      <c r="I2291">
        <v>1.0740000000000001</v>
      </c>
      <c r="J2291">
        <v>1.1100000000000001</v>
      </c>
    </row>
    <row r="2292" spans="1:10">
      <c r="A2292" t="str">
        <f t="shared" si="35"/>
        <v>44540OKC</v>
      </c>
      <c r="B2292" s="1">
        <v>44540</v>
      </c>
      <c r="C2292">
        <v>21</v>
      </c>
      <c r="D2292" s="2" t="s">
        <v>1190</v>
      </c>
      <c r="E2292">
        <v>1.0649999999999999</v>
      </c>
      <c r="F2292">
        <v>1.206</v>
      </c>
      <c r="G2292">
        <v>1.087</v>
      </c>
      <c r="H2292">
        <v>1.0529999999999999</v>
      </c>
      <c r="I2292">
        <v>1.075</v>
      </c>
      <c r="J2292">
        <v>1.1100000000000001</v>
      </c>
    </row>
    <row r="2293" spans="1:10">
      <c r="A2293" t="str">
        <f t="shared" si="35"/>
        <v>44541OKC</v>
      </c>
      <c r="B2293" s="1">
        <v>44541</v>
      </c>
      <c r="C2293">
        <v>19</v>
      </c>
      <c r="D2293" s="2" t="s">
        <v>1190</v>
      </c>
      <c r="E2293">
        <v>1.0649999999999999</v>
      </c>
      <c r="F2293">
        <v>1.206</v>
      </c>
      <c r="G2293">
        <v>1.087</v>
      </c>
      <c r="H2293">
        <v>1.0529999999999999</v>
      </c>
      <c r="I2293">
        <v>1.075</v>
      </c>
      <c r="J2293">
        <v>1.1100000000000001</v>
      </c>
    </row>
    <row r="2294" spans="1:10">
      <c r="A2294" t="str">
        <f t="shared" si="35"/>
        <v>44542OKC</v>
      </c>
      <c r="B2294" s="1">
        <v>44542</v>
      </c>
      <c r="C2294">
        <v>22</v>
      </c>
      <c r="D2294" s="2" t="s">
        <v>1190</v>
      </c>
      <c r="E2294">
        <v>1.069</v>
      </c>
      <c r="F2294">
        <v>1.0860000000000001</v>
      </c>
      <c r="G2294">
        <v>1.165</v>
      </c>
      <c r="H2294">
        <v>1.0620000000000001</v>
      </c>
      <c r="I2294">
        <v>1.075</v>
      </c>
      <c r="J2294">
        <v>1.1100000000000001</v>
      </c>
    </row>
    <row r="2295" spans="1:10">
      <c r="A2295" t="str">
        <f t="shared" si="35"/>
        <v>44543OKC</v>
      </c>
      <c r="B2295" s="1">
        <v>44543</v>
      </c>
      <c r="C2295">
        <v>20</v>
      </c>
      <c r="D2295" s="2" t="s">
        <v>1190</v>
      </c>
      <c r="E2295">
        <v>1.069</v>
      </c>
      <c r="F2295">
        <v>1.0860000000000001</v>
      </c>
      <c r="G2295">
        <v>1.165</v>
      </c>
      <c r="H2295">
        <v>1.0620000000000001</v>
      </c>
      <c r="I2295">
        <v>1.075</v>
      </c>
      <c r="J2295">
        <v>1.1100000000000001</v>
      </c>
    </row>
    <row r="2296" spans="1:10">
      <c r="A2296" t="str">
        <f t="shared" si="35"/>
        <v>44544OKC</v>
      </c>
      <c r="B2296" s="1">
        <v>44544</v>
      </c>
      <c r="C2296">
        <v>20</v>
      </c>
      <c r="D2296" s="2" t="s">
        <v>1190</v>
      </c>
      <c r="E2296">
        <v>1.0680000000000001</v>
      </c>
      <c r="F2296">
        <v>1.1020000000000001</v>
      </c>
      <c r="G2296">
        <v>1.054</v>
      </c>
      <c r="H2296">
        <v>1.0609999999999999</v>
      </c>
      <c r="I2296">
        <v>1.075</v>
      </c>
      <c r="J2296">
        <v>1.1100000000000001</v>
      </c>
    </row>
    <row r="2297" spans="1:10">
      <c r="A2297" t="str">
        <f t="shared" si="35"/>
        <v>44545OKC</v>
      </c>
      <c r="B2297" s="1">
        <v>44545</v>
      </c>
      <c r="C2297">
        <v>20</v>
      </c>
      <c r="D2297" s="2" t="s">
        <v>1190</v>
      </c>
      <c r="E2297">
        <v>1.0680000000000001</v>
      </c>
      <c r="F2297">
        <v>1.1020000000000001</v>
      </c>
      <c r="G2297">
        <v>1.054</v>
      </c>
      <c r="H2297">
        <v>1.0609999999999999</v>
      </c>
      <c r="I2297">
        <v>1.075</v>
      </c>
      <c r="J2297">
        <v>1.1100000000000001</v>
      </c>
    </row>
    <row r="2298" spans="1:10">
      <c r="A2298" t="str">
        <f t="shared" si="35"/>
        <v>44546OKC</v>
      </c>
      <c r="B2298" s="1">
        <v>44546</v>
      </c>
      <c r="C2298">
        <v>20</v>
      </c>
      <c r="D2298" s="2" t="s">
        <v>1190</v>
      </c>
      <c r="E2298">
        <v>1.0680000000000001</v>
      </c>
      <c r="F2298">
        <v>1.1020000000000001</v>
      </c>
      <c r="G2298">
        <v>1.054</v>
      </c>
      <c r="H2298">
        <v>1.0609999999999999</v>
      </c>
      <c r="I2298">
        <v>1.075</v>
      </c>
      <c r="J2298">
        <v>1.1100000000000001</v>
      </c>
    </row>
    <row r="2299" spans="1:10">
      <c r="A2299" t="str">
        <f t="shared" si="35"/>
        <v>44547OKC</v>
      </c>
      <c r="B2299" s="1">
        <v>44547</v>
      </c>
      <c r="C2299">
        <v>19</v>
      </c>
      <c r="D2299" s="2" t="s">
        <v>1190</v>
      </c>
      <c r="E2299">
        <v>1.07</v>
      </c>
      <c r="F2299">
        <v>1.1140000000000001</v>
      </c>
      <c r="G2299">
        <v>1.1240000000000001</v>
      </c>
      <c r="H2299">
        <v>1.0660000000000001</v>
      </c>
      <c r="I2299">
        <v>1.075</v>
      </c>
      <c r="J2299">
        <v>1.1100000000000001</v>
      </c>
    </row>
    <row r="2300" spans="1:10">
      <c r="A2300" t="str">
        <f t="shared" si="35"/>
        <v>44548OKC</v>
      </c>
      <c r="B2300" s="1">
        <v>44548</v>
      </c>
      <c r="C2300">
        <v>19</v>
      </c>
      <c r="D2300" s="2" t="s">
        <v>1190</v>
      </c>
      <c r="E2300">
        <v>1.07</v>
      </c>
      <c r="F2300">
        <v>1.1140000000000001</v>
      </c>
      <c r="G2300">
        <v>1.1240000000000001</v>
      </c>
      <c r="H2300">
        <v>1.0660000000000001</v>
      </c>
      <c r="I2300">
        <v>1.075</v>
      </c>
      <c r="J2300">
        <v>1.1100000000000001</v>
      </c>
    </row>
    <row r="2301" spans="1:10">
      <c r="A2301" t="str">
        <f t="shared" si="35"/>
        <v>44549OKC</v>
      </c>
      <c r="B2301" s="1">
        <v>44549</v>
      </c>
      <c r="C2301">
        <v>19</v>
      </c>
      <c r="D2301" s="2" t="s">
        <v>1190</v>
      </c>
      <c r="E2301">
        <v>1.07</v>
      </c>
      <c r="F2301">
        <v>1.1140000000000001</v>
      </c>
      <c r="G2301">
        <v>1.1240000000000001</v>
      </c>
      <c r="H2301">
        <v>1.0660000000000001</v>
      </c>
      <c r="I2301">
        <v>1.075</v>
      </c>
      <c r="J2301">
        <v>1.1100000000000001</v>
      </c>
    </row>
    <row r="2302" spans="1:10">
      <c r="A2302" t="str">
        <f t="shared" si="35"/>
        <v>44550OKC</v>
      </c>
      <c r="B2302" s="1">
        <v>44550</v>
      </c>
      <c r="C2302">
        <v>19</v>
      </c>
      <c r="D2302" s="2" t="s">
        <v>1190</v>
      </c>
      <c r="E2302">
        <v>1.07</v>
      </c>
      <c r="F2302">
        <v>1.081</v>
      </c>
      <c r="G2302">
        <v>1.0629999999999999</v>
      </c>
      <c r="H2302">
        <v>1.0649999999999999</v>
      </c>
      <c r="I2302">
        <v>1.075</v>
      </c>
      <c r="J2302">
        <v>1.1100000000000001</v>
      </c>
    </row>
    <row r="2303" spans="1:10">
      <c r="A2303" t="str">
        <f t="shared" si="35"/>
        <v>44551OKC</v>
      </c>
      <c r="B2303" s="1">
        <v>44551</v>
      </c>
      <c r="C2303">
        <v>18</v>
      </c>
      <c r="D2303" s="2" t="s">
        <v>1190</v>
      </c>
      <c r="E2303">
        <v>1.07</v>
      </c>
      <c r="F2303">
        <v>1.081</v>
      </c>
      <c r="G2303">
        <v>1.0629999999999999</v>
      </c>
      <c r="H2303">
        <v>1.0649999999999999</v>
      </c>
      <c r="I2303">
        <v>1.075</v>
      </c>
      <c r="J2303">
        <v>1.1100000000000001</v>
      </c>
    </row>
    <row r="2304" spans="1:10">
      <c r="A2304" t="str">
        <f t="shared" si="35"/>
        <v>44552OKC</v>
      </c>
      <c r="B2304" s="1">
        <v>44552</v>
      </c>
      <c r="C2304">
        <v>17</v>
      </c>
      <c r="D2304" s="2" t="s">
        <v>1190</v>
      </c>
      <c r="E2304">
        <v>1.0660000000000001</v>
      </c>
      <c r="F2304">
        <v>1.0509999999999999</v>
      </c>
      <c r="G2304">
        <v>0.96799999999999997</v>
      </c>
      <c r="H2304">
        <v>1.0649999999999999</v>
      </c>
      <c r="I2304">
        <v>1.0669999999999999</v>
      </c>
      <c r="J2304">
        <v>1.1100000000000001</v>
      </c>
    </row>
    <row r="2305" spans="1:10">
      <c r="A2305" t="str">
        <f t="shared" si="35"/>
        <v>44553OKC</v>
      </c>
      <c r="B2305" s="1">
        <v>44553</v>
      </c>
      <c r="C2305">
        <v>17</v>
      </c>
      <c r="D2305" s="2" t="s">
        <v>1190</v>
      </c>
      <c r="E2305">
        <v>1.0660000000000001</v>
      </c>
      <c r="F2305">
        <v>1.0509999999999999</v>
      </c>
      <c r="G2305">
        <v>0.96799999999999997</v>
      </c>
      <c r="H2305">
        <v>1.0649999999999999</v>
      </c>
      <c r="I2305">
        <v>1.0669999999999999</v>
      </c>
      <c r="J2305">
        <v>1.1100000000000001</v>
      </c>
    </row>
    <row r="2306" spans="1:10">
      <c r="A2306" t="str">
        <f t="shared" si="35"/>
        <v>44554OKC</v>
      </c>
      <c r="B2306" s="1">
        <v>44554</v>
      </c>
      <c r="C2306">
        <v>17</v>
      </c>
      <c r="D2306" s="2" t="s">
        <v>1190</v>
      </c>
      <c r="E2306">
        <v>1.0620000000000001</v>
      </c>
      <c r="F2306">
        <v>0.98599999999999999</v>
      </c>
      <c r="G2306">
        <v>0.92900000000000005</v>
      </c>
      <c r="H2306">
        <v>1.0569999999999999</v>
      </c>
      <c r="I2306">
        <v>1.0669999999999999</v>
      </c>
      <c r="J2306">
        <v>1.1100000000000001</v>
      </c>
    </row>
    <row r="2307" spans="1:10">
      <c r="A2307" t="str">
        <f t="shared" ref="A2307:A2370" si="36">_xlfn.CONCAT(B2307,D2307)</f>
        <v>44555OKC</v>
      </c>
      <c r="B2307" s="1">
        <v>44555</v>
      </c>
      <c r="C2307">
        <v>17</v>
      </c>
      <c r="D2307" s="2" t="s">
        <v>1190</v>
      </c>
      <c r="E2307">
        <v>1.0620000000000001</v>
      </c>
      <c r="F2307">
        <v>0.99199999999999999</v>
      </c>
      <c r="G2307">
        <v>1.075</v>
      </c>
      <c r="H2307">
        <v>1.0569999999999999</v>
      </c>
      <c r="I2307">
        <v>1.0680000000000001</v>
      </c>
      <c r="J2307">
        <v>1.1100000000000001</v>
      </c>
    </row>
    <row r="2308" spans="1:10">
      <c r="A2308" t="str">
        <f t="shared" si="36"/>
        <v>44556OKC</v>
      </c>
      <c r="B2308" s="1">
        <v>44556</v>
      </c>
      <c r="C2308">
        <v>17</v>
      </c>
      <c r="D2308" s="2" t="s">
        <v>1190</v>
      </c>
      <c r="E2308">
        <v>1.0620000000000001</v>
      </c>
      <c r="F2308">
        <v>0.99199999999999999</v>
      </c>
      <c r="G2308">
        <v>1.075</v>
      </c>
      <c r="H2308">
        <v>1.0569999999999999</v>
      </c>
      <c r="I2308">
        <v>1.0680000000000001</v>
      </c>
      <c r="J2308">
        <v>1.1100000000000001</v>
      </c>
    </row>
    <row r="2309" spans="1:10">
      <c r="A2309" t="str">
        <f t="shared" si="36"/>
        <v>44557OKC</v>
      </c>
      <c r="B2309" s="1">
        <v>44557</v>
      </c>
      <c r="C2309">
        <v>17</v>
      </c>
      <c r="D2309" s="2" t="s">
        <v>1190</v>
      </c>
      <c r="E2309">
        <v>1.0620000000000001</v>
      </c>
      <c r="F2309">
        <v>0.99199999999999999</v>
      </c>
      <c r="G2309">
        <v>1.075</v>
      </c>
      <c r="H2309">
        <v>1.0569999999999999</v>
      </c>
      <c r="I2309">
        <v>1.0680000000000001</v>
      </c>
      <c r="J2309">
        <v>1.1100000000000001</v>
      </c>
    </row>
    <row r="2310" spans="1:10">
      <c r="A2310" t="str">
        <f t="shared" si="36"/>
        <v>44558OKC</v>
      </c>
      <c r="B2310" s="1">
        <v>44558</v>
      </c>
      <c r="C2310">
        <v>15</v>
      </c>
      <c r="D2310" s="2" t="s">
        <v>1190</v>
      </c>
      <c r="E2310">
        <v>1.0620000000000001</v>
      </c>
      <c r="F2310">
        <v>1.02</v>
      </c>
      <c r="G2310">
        <v>1.052</v>
      </c>
      <c r="H2310">
        <v>1.0569999999999999</v>
      </c>
      <c r="I2310">
        <v>1.0680000000000001</v>
      </c>
      <c r="J2310">
        <v>1.1100000000000001</v>
      </c>
    </row>
    <row r="2311" spans="1:10">
      <c r="A2311" t="str">
        <f t="shared" si="36"/>
        <v>44559OKC</v>
      </c>
      <c r="B2311" s="1">
        <v>44559</v>
      </c>
      <c r="C2311">
        <v>16</v>
      </c>
      <c r="D2311" s="2" t="s">
        <v>1190</v>
      </c>
      <c r="E2311">
        <v>1.0620000000000001</v>
      </c>
      <c r="F2311">
        <v>1.02</v>
      </c>
      <c r="G2311">
        <v>1.052</v>
      </c>
      <c r="H2311">
        <v>1.0569999999999999</v>
      </c>
      <c r="I2311">
        <v>1.0680000000000001</v>
      </c>
      <c r="J2311">
        <v>1.1100000000000001</v>
      </c>
    </row>
    <row r="2312" spans="1:10">
      <c r="A2312" t="str">
        <f t="shared" si="36"/>
        <v>44560OKC</v>
      </c>
      <c r="B2312" s="1">
        <v>44560</v>
      </c>
      <c r="C2312">
        <v>17</v>
      </c>
      <c r="D2312" s="2" t="s">
        <v>1190</v>
      </c>
      <c r="E2312">
        <v>1.0629999999999999</v>
      </c>
      <c r="F2312">
        <v>1.0720000000000001</v>
      </c>
      <c r="G2312">
        <v>1.089</v>
      </c>
      <c r="H2312">
        <v>1.0569999999999999</v>
      </c>
      <c r="I2312">
        <v>1.069</v>
      </c>
      <c r="J2312">
        <v>1.1100000000000001</v>
      </c>
    </row>
    <row r="2313" spans="1:10">
      <c r="A2313" t="str">
        <f t="shared" si="36"/>
        <v>44561OKC</v>
      </c>
      <c r="B2313" s="1">
        <v>44561</v>
      </c>
      <c r="C2313">
        <v>19</v>
      </c>
      <c r="D2313" s="2" t="s">
        <v>1190</v>
      </c>
      <c r="E2313">
        <v>1.0649999999999999</v>
      </c>
      <c r="F2313">
        <v>1.0940000000000001</v>
      </c>
      <c r="G2313">
        <v>1.145</v>
      </c>
      <c r="H2313">
        <v>1.0569999999999999</v>
      </c>
      <c r="I2313">
        <v>1.0740000000000001</v>
      </c>
      <c r="J2313">
        <v>1.1100000000000001</v>
      </c>
    </row>
    <row r="2314" spans="1:10">
      <c r="A2314" t="str">
        <f t="shared" si="36"/>
        <v>44562OKC</v>
      </c>
      <c r="B2314" s="1">
        <v>44562</v>
      </c>
      <c r="C2314">
        <v>19</v>
      </c>
      <c r="D2314" s="2" t="s">
        <v>1190</v>
      </c>
      <c r="E2314">
        <v>1.0649999999999999</v>
      </c>
      <c r="F2314">
        <v>1.0940000000000001</v>
      </c>
      <c r="G2314">
        <v>1.145</v>
      </c>
      <c r="H2314">
        <v>1.0569999999999999</v>
      </c>
      <c r="I2314">
        <v>1.0740000000000001</v>
      </c>
      <c r="J2314">
        <v>1.1100000000000001</v>
      </c>
    </row>
    <row r="2315" spans="1:10">
      <c r="A2315" t="str">
        <f t="shared" si="36"/>
        <v>44563OKC</v>
      </c>
      <c r="B2315" s="1">
        <v>44563</v>
      </c>
      <c r="C2315">
        <v>15</v>
      </c>
      <c r="D2315" s="2" t="s">
        <v>1190</v>
      </c>
      <c r="E2315">
        <v>1.0589999999999999</v>
      </c>
      <c r="F2315">
        <v>1.03</v>
      </c>
      <c r="G2315">
        <v>0.84299999999999997</v>
      </c>
      <c r="H2315">
        <v>1.0449999999999999</v>
      </c>
      <c r="I2315">
        <v>1.0740000000000001</v>
      </c>
      <c r="J2315">
        <v>1.1100000000000001</v>
      </c>
    </row>
    <row r="2316" spans="1:10">
      <c r="A2316" t="str">
        <f t="shared" si="36"/>
        <v>44564OKC</v>
      </c>
      <c r="B2316" s="1">
        <v>44564</v>
      </c>
      <c r="C2316">
        <v>15</v>
      </c>
      <c r="D2316" s="2" t="s">
        <v>1190</v>
      </c>
      <c r="E2316">
        <v>1.0589999999999999</v>
      </c>
      <c r="F2316">
        <v>1.03</v>
      </c>
      <c r="G2316">
        <v>0.84299999999999997</v>
      </c>
      <c r="H2316">
        <v>1.0449999999999999</v>
      </c>
      <c r="I2316">
        <v>1.0740000000000001</v>
      </c>
      <c r="J2316">
        <v>1.1100000000000001</v>
      </c>
    </row>
    <row r="2317" spans="1:10">
      <c r="A2317" t="str">
        <f t="shared" si="36"/>
        <v>44565OKC</v>
      </c>
      <c r="B2317" s="1">
        <v>44565</v>
      </c>
      <c r="C2317">
        <v>15</v>
      </c>
      <c r="D2317" s="2" t="s">
        <v>1190</v>
      </c>
      <c r="E2317">
        <v>1.0580000000000001</v>
      </c>
      <c r="F2317">
        <v>0.998</v>
      </c>
      <c r="G2317">
        <v>0.997</v>
      </c>
      <c r="H2317">
        <v>1.0429999999999999</v>
      </c>
      <c r="I2317">
        <v>1.0740000000000001</v>
      </c>
      <c r="J2317">
        <v>1.1100000000000001</v>
      </c>
    </row>
    <row r="2318" spans="1:10">
      <c r="A2318" t="str">
        <f t="shared" si="36"/>
        <v>44566OKC</v>
      </c>
      <c r="B2318" s="1">
        <v>44566</v>
      </c>
      <c r="C2318">
        <v>15</v>
      </c>
      <c r="D2318" s="2" t="s">
        <v>1190</v>
      </c>
      <c r="E2318">
        <v>1.0580000000000001</v>
      </c>
      <c r="F2318">
        <v>0.998</v>
      </c>
      <c r="G2318">
        <v>0.997</v>
      </c>
      <c r="H2318">
        <v>1.0429999999999999</v>
      </c>
      <c r="I2318">
        <v>1.0740000000000001</v>
      </c>
      <c r="J2318">
        <v>1.1100000000000001</v>
      </c>
    </row>
    <row r="2319" spans="1:10">
      <c r="A2319" t="str">
        <f t="shared" si="36"/>
        <v>44567OKC</v>
      </c>
      <c r="B2319" s="1">
        <v>44567</v>
      </c>
      <c r="C2319">
        <v>15</v>
      </c>
      <c r="D2319" s="2" t="s">
        <v>1190</v>
      </c>
      <c r="E2319">
        <v>1.0580000000000001</v>
      </c>
      <c r="F2319">
        <v>0.998</v>
      </c>
      <c r="G2319">
        <v>0.997</v>
      </c>
      <c r="H2319">
        <v>1.0429999999999999</v>
      </c>
      <c r="I2319">
        <v>1.0740000000000001</v>
      </c>
      <c r="J2319">
        <v>1.1100000000000001</v>
      </c>
    </row>
    <row r="2320" spans="1:10">
      <c r="A2320" t="str">
        <f t="shared" si="36"/>
        <v>44568OKC</v>
      </c>
      <c r="B2320" s="1">
        <v>44568</v>
      </c>
      <c r="C2320">
        <v>14</v>
      </c>
      <c r="D2320" s="2" t="s">
        <v>1190</v>
      </c>
      <c r="E2320">
        <v>1.0549999999999999</v>
      </c>
      <c r="F2320">
        <v>0.93600000000000005</v>
      </c>
      <c r="G2320">
        <v>0.96499999999999997</v>
      </c>
      <c r="H2320">
        <v>1.0429999999999999</v>
      </c>
      <c r="I2320">
        <v>1.0680000000000001</v>
      </c>
      <c r="J2320">
        <v>1.1100000000000001</v>
      </c>
    </row>
    <row r="2321" spans="1:10">
      <c r="A2321" t="str">
        <f t="shared" si="36"/>
        <v>44569OKC</v>
      </c>
      <c r="B2321" s="1">
        <v>44569</v>
      </c>
      <c r="C2321">
        <v>14</v>
      </c>
      <c r="D2321" s="2" t="s">
        <v>1190</v>
      </c>
      <c r="E2321">
        <v>1.0549999999999999</v>
      </c>
      <c r="F2321">
        <v>0.93600000000000005</v>
      </c>
      <c r="G2321">
        <v>0.96499999999999997</v>
      </c>
      <c r="H2321">
        <v>1.0429999999999999</v>
      </c>
      <c r="I2321">
        <v>1.0680000000000001</v>
      </c>
      <c r="J2321">
        <v>1.1100000000000001</v>
      </c>
    </row>
    <row r="2322" spans="1:10">
      <c r="A2322" t="str">
        <f t="shared" si="36"/>
        <v>44570OKC</v>
      </c>
      <c r="B2322" s="1">
        <v>44570</v>
      </c>
      <c r="C2322">
        <v>15</v>
      </c>
      <c r="D2322" s="2" t="s">
        <v>1190</v>
      </c>
      <c r="E2322">
        <v>1.0609999999999999</v>
      </c>
      <c r="F2322">
        <v>1.0760000000000001</v>
      </c>
      <c r="G2322">
        <v>1.2509999999999999</v>
      </c>
      <c r="H2322">
        <v>1.054</v>
      </c>
      <c r="I2322">
        <v>1.0680000000000001</v>
      </c>
      <c r="J2322">
        <v>1.1100000000000001</v>
      </c>
    </row>
    <row r="2323" spans="1:10">
      <c r="A2323" t="str">
        <f t="shared" si="36"/>
        <v>44571OKC</v>
      </c>
      <c r="B2323" s="1">
        <v>44571</v>
      </c>
      <c r="C2323">
        <v>15</v>
      </c>
      <c r="D2323" s="2" t="s">
        <v>1190</v>
      </c>
      <c r="E2323">
        <v>1.0609999999999999</v>
      </c>
      <c r="F2323">
        <v>1.0760000000000001</v>
      </c>
      <c r="G2323">
        <v>1.2509999999999999</v>
      </c>
      <c r="H2323">
        <v>1.054</v>
      </c>
      <c r="I2323">
        <v>1.0680000000000001</v>
      </c>
      <c r="J2323">
        <v>1.1100000000000001</v>
      </c>
    </row>
    <row r="2324" spans="1:10">
      <c r="A2324" t="str">
        <f t="shared" si="36"/>
        <v>44572OKC</v>
      </c>
      <c r="B2324" s="1">
        <v>44572</v>
      </c>
      <c r="C2324">
        <v>14</v>
      </c>
      <c r="D2324" s="2" t="s">
        <v>1190</v>
      </c>
      <c r="E2324">
        <v>1.0609999999999999</v>
      </c>
      <c r="F2324">
        <v>1.099</v>
      </c>
      <c r="G2324">
        <v>1.069</v>
      </c>
      <c r="H2324">
        <v>1.0549999999999999</v>
      </c>
      <c r="I2324">
        <v>1.0680000000000001</v>
      </c>
      <c r="J2324">
        <v>1.1100000000000001</v>
      </c>
    </row>
    <row r="2325" spans="1:10">
      <c r="A2325" t="str">
        <f t="shared" si="36"/>
        <v>44573OKC</v>
      </c>
      <c r="B2325" s="1">
        <v>44573</v>
      </c>
      <c r="C2325">
        <v>15</v>
      </c>
      <c r="D2325" s="2" t="s">
        <v>1190</v>
      </c>
      <c r="E2325">
        <v>1.0609999999999999</v>
      </c>
      <c r="F2325">
        <v>1.099</v>
      </c>
      <c r="G2325">
        <v>1.069</v>
      </c>
      <c r="H2325">
        <v>1.0549999999999999</v>
      </c>
      <c r="I2325">
        <v>1.0680000000000001</v>
      </c>
      <c r="J2325">
        <v>1.1100000000000001</v>
      </c>
    </row>
    <row r="2326" spans="1:10">
      <c r="A2326" t="str">
        <f t="shared" si="36"/>
        <v>44574OKC</v>
      </c>
      <c r="B2326" s="1">
        <v>44574</v>
      </c>
      <c r="C2326">
        <v>19</v>
      </c>
      <c r="D2326" s="2" t="s">
        <v>1190</v>
      </c>
      <c r="E2326">
        <v>1.0649999999999999</v>
      </c>
      <c r="F2326">
        <v>1.1839999999999999</v>
      </c>
      <c r="G2326">
        <v>1.22</v>
      </c>
      <c r="H2326">
        <v>1.0549999999999999</v>
      </c>
      <c r="I2326">
        <v>1.0760000000000001</v>
      </c>
      <c r="J2326">
        <v>1.1100000000000001</v>
      </c>
    </row>
    <row r="2327" spans="1:10">
      <c r="A2327" t="str">
        <f t="shared" si="36"/>
        <v>44575OKC</v>
      </c>
      <c r="B2327" s="1">
        <v>44575</v>
      </c>
      <c r="C2327">
        <v>19</v>
      </c>
      <c r="D2327" s="2" t="s">
        <v>1190</v>
      </c>
      <c r="E2327">
        <v>1.0649999999999999</v>
      </c>
      <c r="F2327">
        <v>1.1839999999999999</v>
      </c>
      <c r="G2327">
        <v>1.22</v>
      </c>
      <c r="H2327">
        <v>1.0549999999999999</v>
      </c>
      <c r="I2327">
        <v>1.0760000000000001</v>
      </c>
      <c r="J2327">
        <v>1.1100000000000001</v>
      </c>
    </row>
    <row r="2328" spans="1:10">
      <c r="A2328" t="str">
        <f t="shared" si="36"/>
        <v>44576OKC</v>
      </c>
      <c r="B2328" s="1">
        <v>44576</v>
      </c>
      <c r="C2328">
        <v>19</v>
      </c>
      <c r="D2328" s="2" t="s">
        <v>1190</v>
      </c>
      <c r="E2328">
        <v>1.0649999999999999</v>
      </c>
      <c r="F2328">
        <v>1.1259999999999999</v>
      </c>
      <c r="G2328">
        <v>1.085</v>
      </c>
      <c r="H2328">
        <v>1.0549999999999999</v>
      </c>
      <c r="I2328">
        <v>1.0760000000000001</v>
      </c>
      <c r="J2328">
        <v>1.1100000000000001</v>
      </c>
    </row>
    <row r="2329" spans="1:10">
      <c r="A2329" t="str">
        <f t="shared" si="36"/>
        <v>44577OKC</v>
      </c>
      <c r="B2329" s="1">
        <v>44577</v>
      </c>
      <c r="C2329">
        <v>18</v>
      </c>
      <c r="D2329" s="2" t="s">
        <v>1190</v>
      </c>
      <c r="E2329">
        <v>1.0649999999999999</v>
      </c>
      <c r="F2329">
        <v>1.1259999999999999</v>
      </c>
      <c r="G2329">
        <v>1.085</v>
      </c>
      <c r="H2329">
        <v>1.0549999999999999</v>
      </c>
      <c r="I2329">
        <v>1.0760000000000001</v>
      </c>
      <c r="J2329">
        <v>1.1100000000000001</v>
      </c>
    </row>
    <row r="2330" spans="1:10">
      <c r="A2330" t="str">
        <f t="shared" si="36"/>
        <v>44578OKC</v>
      </c>
      <c r="B2330" s="1">
        <v>44578</v>
      </c>
      <c r="C2330">
        <v>17</v>
      </c>
      <c r="D2330" s="2" t="s">
        <v>1190</v>
      </c>
      <c r="E2330">
        <v>1.0660000000000001</v>
      </c>
      <c r="F2330">
        <v>1.139</v>
      </c>
      <c r="G2330">
        <v>1.113</v>
      </c>
      <c r="H2330">
        <v>1.0569999999999999</v>
      </c>
      <c r="I2330">
        <v>1.0760000000000001</v>
      </c>
      <c r="J2330">
        <v>1.1100000000000001</v>
      </c>
    </row>
    <row r="2331" spans="1:10">
      <c r="A2331" t="str">
        <f t="shared" si="36"/>
        <v>44579OKC</v>
      </c>
      <c r="B2331" s="1">
        <v>44579</v>
      </c>
      <c r="C2331">
        <v>17</v>
      </c>
      <c r="D2331" s="2" t="s">
        <v>1190</v>
      </c>
      <c r="E2331">
        <v>1.0660000000000001</v>
      </c>
      <c r="F2331">
        <v>1.139</v>
      </c>
      <c r="G2331">
        <v>1.113</v>
      </c>
      <c r="H2331">
        <v>1.0569999999999999</v>
      </c>
      <c r="I2331">
        <v>1.0760000000000001</v>
      </c>
      <c r="J2331">
        <v>1.1100000000000001</v>
      </c>
    </row>
    <row r="2332" spans="1:10">
      <c r="A2332" t="str">
        <f t="shared" si="36"/>
        <v>44580OKC</v>
      </c>
      <c r="B2332" s="1">
        <v>44580</v>
      </c>
      <c r="C2332">
        <v>17</v>
      </c>
      <c r="D2332" s="2" t="s">
        <v>1190</v>
      </c>
      <c r="E2332">
        <v>1.0649999999999999</v>
      </c>
      <c r="F2332">
        <v>1.0720000000000001</v>
      </c>
      <c r="G2332">
        <v>1.0209999999999999</v>
      </c>
      <c r="H2332">
        <v>1.0569999999999999</v>
      </c>
      <c r="I2332">
        <v>1.073</v>
      </c>
      <c r="J2332">
        <v>1.1100000000000001</v>
      </c>
    </row>
    <row r="2333" spans="1:10">
      <c r="A2333" t="str">
        <f t="shared" si="36"/>
        <v>44581OKC</v>
      </c>
      <c r="B2333" s="1">
        <v>44581</v>
      </c>
      <c r="C2333">
        <v>17</v>
      </c>
      <c r="D2333" s="2" t="s">
        <v>1190</v>
      </c>
      <c r="E2333">
        <v>1.0649999999999999</v>
      </c>
      <c r="F2333">
        <v>1.0720000000000001</v>
      </c>
      <c r="G2333">
        <v>1.0209999999999999</v>
      </c>
      <c r="H2333">
        <v>1.0569999999999999</v>
      </c>
      <c r="I2333">
        <v>1.073</v>
      </c>
      <c r="J2333">
        <v>1.1100000000000001</v>
      </c>
    </row>
    <row r="2334" spans="1:10">
      <c r="A2334" t="str">
        <f t="shared" si="36"/>
        <v>44582OKC</v>
      </c>
      <c r="B2334" s="1">
        <v>44582</v>
      </c>
      <c r="C2334">
        <v>16</v>
      </c>
      <c r="D2334" s="2" t="s">
        <v>1190</v>
      </c>
      <c r="E2334">
        <v>1.0669999999999999</v>
      </c>
      <c r="F2334">
        <v>1.0920000000000001</v>
      </c>
      <c r="G2334">
        <v>1.141</v>
      </c>
      <c r="H2334">
        <v>1.0569999999999999</v>
      </c>
      <c r="I2334">
        <v>1.077</v>
      </c>
      <c r="J2334">
        <v>1.1100000000000001</v>
      </c>
    </row>
    <row r="2335" spans="1:10">
      <c r="A2335" t="str">
        <f t="shared" si="36"/>
        <v>44583OKC</v>
      </c>
      <c r="B2335" s="1">
        <v>44583</v>
      </c>
      <c r="C2335">
        <v>16</v>
      </c>
      <c r="D2335" s="2" t="s">
        <v>1190</v>
      </c>
      <c r="E2335">
        <v>1.0669999999999999</v>
      </c>
      <c r="F2335">
        <v>1.0920000000000001</v>
      </c>
      <c r="G2335">
        <v>1.141</v>
      </c>
      <c r="H2335">
        <v>1.0569999999999999</v>
      </c>
      <c r="I2335">
        <v>1.077</v>
      </c>
      <c r="J2335">
        <v>1.1100000000000001</v>
      </c>
    </row>
    <row r="2336" spans="1:10">
      <c r="A2336" t="str">
        <f t="shared" si="36"/>
        <v>44584OKC</v>
      </c>
      <c r="B2336" s="1">
        <v>44584</v>
      </c>
      <c r="C2336">
        <v>17</v>
      </c>
      <c r="D2336" s="2" t="s">
        <v>1190</v>
      </c>
      <c r="E2336">
        <v>1.069</v>
      </c>
      <c r="F2336">
        <v>1.1120000000000001</v>
      </c>
      <c r="G2336">
        <v>1.171</v>
      </c>
      <c r="H2336">
        <v>1.0569999999999999</v>
      </c>
      <c r="I2336">
        <v>1.081</v>
      </c>
      <c r="J2336">
        <v>1.1100000000000001</v>
      </c>
    </row>
    <row r="2337" spans="1:10">
      <c r="A2337" t="str">
        <f t="shared" si="36"/>
        <v>44585OKC</v>
      </c>
      <c r="B2337" s="1">
        <v>44585</v>
      </c>
      <c r="C2337">
        <v>16</v>
      </c>
      <c r="D2337" s="2" t="s">
        <v>1190</v>
      </c>
      <c r="E2337">
        <v>1.0669999999999999</v>
      </c>
      <c r="F2337">
        <v>1.091</v>
      </c>
      <c r="G2337">
        <v>0.95299999999999996</v>
      </c>
      <c r="H2337">
        <v>1.0569999999999999</v>
      </c>
      <c r="I2337">
        <v>1.0760000000000001</v>
      </c>
      <c r="J2337">
        <v>1.1100000000000001</v>
      </c>
    </row>
    <row r="2338" spans="1:10">
      <c r="A2338" t="str">
        <f t="shared" si="36"/>
        <v>44586OKC</v>
      </c>
      <c r="B2338" s="1">
        <v>44586</v>
      </c>
      <c r="C2338">
        <v>16</v>
      </c>
      <c r="D2338" s="2" t="s">
        <v>1190</v>
      </c>
      <c r="E2338">
        <v>1.0669999999999999</v>
      </c>
      <c r="F2338">
        <v>1.091</v>
      </c>
      <c r="G2338">
        <v>0.95299999999999996</v>
      </c>
      <c r="H2338">
        <v>1.0569999999999999</v>
      </c>
      <c r="I2338">
        <v>1.0760000000000001</v>
      </c>
      <c r="J2338">
        <v>1.1100000000000001</v>
      </c>
    </row>
    <row r="2339" spans="1:10">
      <c r="A2339" t="str">
        <f t="shared" si="36"/>
        <v>44587OKC</v>
      </c>
      <c r="B2339" s="1">
        <v>44587</v>
      </c>
      <c r="C2339">
        <v>16</v>
      </c>
      <c r="D2339" s="2" t="s">
        <v>1190</v>
      </c>
      <c r="E2339">
        <v>1.0669999999999999</v>
      </c>
      <c r="F2339">
        <v>1.06</v>
      </c>
      <c r="G2339">
        <v>1.05</v>
      </c>
      <c r="H2339">
        <v>1.0569999999999999</v>
      </c>
      <c r="I2339">
        <v>1.0760000000000001</v>
      </c>
      <c r="J2339">
        <v>1.1100000000000001</v>
      </c>
    </row>
    <row r="2340" spans="1:10">
      <c r="A2340" t="str">
        <f t="shared" si="36"/>
        <v>44588OKC</v>
      </c>
      <c r="B2340" s="1">
        <v>44588</v>
      </c>
      <c r="C2340">
        <v>16</v>
      </c>
      <c r="D2340" s="2" t="s">
        <v>1190</v>
      </c>
      <c r="E2340">
        <v>1.0669999999999999</v>
      </c>
      <c r="F2340">
        <v>1.06</v>
      </c>
      <c r="G2340">
        <v>1.05</v>
      </c>
      <c r="H2340">
        <v>1.0569999999999999</v>
      </c>
      <c r="I2340">
        <v>1.0760000000000001</v>
      </c>
      <c r="J2340">
        <v>1.1100000000000001</v>
      </c>
    </row>
    <row r="2341" spans="1:10">
      <c r="A2341" t="str">
        <f t="shared" si="36"/>
        <v>44589OKC</v>
      </c>
      <c r="B2341" s="1">
        <v>44589</v>
      </c>
      <c r="C2341">
        <v>14</v>
      </c>
      <c r="D2341" s="2" t="s">
        <v>1190</v>
      </c>
      <c r="E2341">
        <v>1.0669999999999999</v>
      </c>
      <c r="F2341">
        <v>1.06</v>
      </c>
      <c r="G2341">
        <v>1.05</v>
      </c>
      <c r="H2341">
        <v>1.0569999999999999</v>
      </c>
      <c r="I2341">
        <v>1.0760000000000001</v>
      </c>
      <c r="J2341">
        <v>1.1100000000000001</v>
      </c>
    </row>
    <row r="2342" spans="1:10">
      <c r="A2342" t="str">
        <f t="shared" si="36"/>
        <v>44590OKC</v>
      </c>
      <c r="B2342" s="1">
        <v>44590</v>
      </c>
      <c r="C2342">
        <v>15</v>
      </c>
      <c r="D2342" s="2" t="s">
        <v>1190</v>
      </c>
      <c r="E2342">
        <v>1.0669999999999999</v>
      </c>
      <c r="F2342">
        <v>1.06</v>
      </c>
      <c r="G2342">
        <v>1.05</v>
      </c>
      <c r="H2342">
        <v>1.0569999999999999</v>
      </c>
      <c r="I2342">
        <v>1.0760000000000001</v>
      </c>
      <c r="J2342">
        <v>1.1100000000000001</v>
      </c>
    </row>
    <row r="2343" spans="1:10">
      <c r="A2343" t="str">
        <f t="shared" si="36"/>
        <v>44591OKC</v>
      </c>
      <c r="B2343" s="1">
        <v>44591</v>
      </c>
      <c r="C2343">
        <v>14</v>
      </c>
      <c r="D2343" s="2" t="s">
        <v>1190</v>
      </c>
      <c r="E2343">
        <v>1.0660000000000001</v>
      </c>
      <c r="F2343">
        <v>1.0149999999999999</v>
      </c>
      <c r="G2343">
        <v>1.0369999999999999</v>
      </c>
      <c r="H2343">
        <v>1.056</v>
      </c>
      <c r="I2343">
        <v>1.0760000000000001</v>
      </c>
      <c r="J2343">
        <v>1.1100000000000001</v>
      </c>
    </row>
    <row r="2344" spans="1:10">
      <c r="A2344" t="str">
        <f t="shared" si="36"/>
        <v>44592OKC</v>
      </c>
      <c r="B2344" s="1">
        <v>44592</v>
      </c>
      <c r="C2344">
        <v>15</v>
      </c>
      <c r="D2344" s="2" t="s">
        <v>1190</v>
      </c>
      <c r="E2344">
        <v>1.0660000000000001</v>
      </c>
      <c r="F2344">
        <v>1.0149999999999999</v>
      </c>
      <c r="G2344">
        <v>1.0369999999999999</v>
      </c>
      <c r="H2344">
        <v>1.056</v>
      </c>
      <c r="I2344">
        <v>1.0760000000000001</v>
      </c>
      <c r="J2344">
        <v>1.1100000000000001</v>
      </c>
    </row>
    <row r="2345" spans="1:10">
      <c r="A2345" t="str">
        <f t="shared" si="36"/>
        <v>44593OKC</v>
      </c>
      <c r="B2345" s="1">
        <v>44593</v>
      </c>
      <c r="C2345">
        <v>15</v>
      </c>
      <c r="D2345" s="2" t="s">
        <v>1190</v>
      </c>
      <c r="E2345">
        <v>1.0660000000000001</v>
      </c>
      <c r="F2345">
        <v>1.0149999999999999</v>
      </c>
      <c r="G2345">
        <v>1.0369999999999999</v>
      </c>
      <c r="H2345">
        <v>1.056</v>
      </c>
      <c r="I2345">
        <v>1.0760000000000001</v>
      </c>
      <c r="J2345">
        <v>1.1100000000000001</v>
      </c>
    </row>
    <row r="2346" spans="1:10">
      <c r="A2346" t="str">
        <f t="shared" si="36"/>
        <v>44594OKC</v>
      </c>
      <c r="B2346" s="1">
        <v>44594</v>
      </c>
      <c r="C2346">
        <v>12</v>
      </c>
      <c r="D2346" s="2" t="s">
        <v>1190</v>
      </c>
      <c r="E2346">
        <v>1.0620000000000001</v>
      </c>
      <c r="F2346">
        <v>0.98499999999999999</v>
      </c>
      <c r="G2346">
        <v>0.85299999999999998</v>
      </c>
      <c r="H2346">
        <v>1.048</v>
      </c>
      <c r="I2346">
        <v>1.0760000000000001</v>
      </c>
      <c r="J2346">
        <v>1.1100000000000001</v>
      </c>
    </row>
    <row r="2347" spans="1:10">
      <c r="A2347" t="str">
        <f t="shared" si="36"/>
        <v>44595OKC</v>
      </c>
      <c r="B2347" s="1">
        <v>44595</v>
      </c>
      <c r="C2347">
        <v>12</v>
      </c>
      <c r="D2347" s="2" t="s">
        <v>1190</v>
      </c>
      <c r="E2347">
        <v>1.0620000000000001</v>
      </c>
      <c r="F2347">
        <v>0.98499999999999999</v>
      </c>
      <c r="G2347">
        <v>0.85299999999999998</v>
      </c>
      <c r="H2347">
        <v>1.048</v>
      </c>
      <c r="I2347">
        <v>1.0760000000000001</v>
      </c>
      <c r="J2347">
        <v>1.1100000000000001</v>
      </c>
    </row>
    <row r="2348" spans="1:10">
      <c r="A2348" t="str">
        <f t="shared" si="36"/>
        <v>44596OKC</v>
      </c>
      <c r="B2348" s="1">
        <v>44596</v>
      </c>
      <c r="C2348">
        <v>12</v>
      </c>
      <c r="D2348" s="2" t="s">
        <v>1190</v>
      </c>
      <c r="E2348">
        <v>1.0629999999999999</v>
      </c>
      <c r="F2348">
        <v>1.0009999999999999</v>
      </c>
      <c r="G2348">
        <v>1.0980000000000001</v>
      </c>
      <c r="H2348">
        <v>1.048</v>
      </c>
      <c r="I2348">
        <v>1.0760000000000001</v>
      </c>
      <c r="J2348">
        <v>1.1100000000000001</v>
      </c>
    </row>
    <row r="2349" spans="1:10">
      <c r="A2349" t="str">
        <f t="shared" si="36"/>
        <v>44597OKC</v>
      </c>
      <c r="B2349" s="1">
        <v>44597</v>
      </c>
      <c r="C2349">
        <v>12</v>
      </c>
      <c r="D2349" s="2" t="s">
        <v>1190</v>
      </c>
      <c r="E2349">
        <v>1.0629999999999999</v>
      </c>
      <c r="F2349">
        <v>1.0009999999999999</v>
      </c>
      <c r="G2349">
        <v>1.0980000000000001</v>
      </c>
      <c r="H2349">
        <v>1.048</v>
      </c>
      <c r="I2349">
        <v>1.0760000000000001</v>
      </c>
      <c r="J2349">
        <v>1.1100000000000001</v>
      </c>
    </row>
    <row r="2350" spans="1:10">
      <c r="A2350" t="str">
        <f t="shared" si="36"/>
        <v>44598OKC</v>
      </c>
      <c r="B2350" s="1">
        <v>44598</v>
      </c>
      <c r="C2350">
        <v>10</v>
      </c>
      <c r="D2350" s="2" t="s">
        <v>1190</v>
      </c>
      <c r="E2350">
        <v>1.06</v>
      </c>
      <c r="F2350">
        <v>0.96799999999999997</v>
      </c>
      <c r="G2350">
        <v>0.94099999999999995</v>
      </c>
      <c r="H2350">
        <v>1.048</v>
      </c>
      <c r="I2350">
        <v>1.071</v>
      </c>
      <c r="J2350">
        <v>1.1100000000000001</v>
      </c>
    </row>
    <row r="2351" spans="1:10">
      <c r="A2351" t="str">
        <f t="shared" si="36"/>
        <v>44599OKC</v>
      </c>
      <c r="B2351" s="1">
        <v>44599</v>
      </c>
      <c r="C2351">
        <v>11</v>
      </c>
      <c r="D2351" s="2" t="s">
        <v>1190</v>
      </c>
      <c r="E2351">
        <v>1.0609999999999999</v>
      </c>
      <c r="F2351">
        <v>1.05</v>
      </c>
      <c r="G2351">
        <v>1.1080000000000001</v>
      </c>
      <c r="H2351">
        <v>1.048</v>
      </c>
      <c r="I2351">
        <v>1.073</v>
      </c>
      <c r="J2351">
        <v>1.1100000000000001</v>
      </c>
    </row>
    <row r="2352" spans="1:10">
      <c r="A2352" t="str">
        <f t="shared" si="36"/>
        <v>44600OKC</v>
      </c>
      <c r="B2352" s="1">
        <v>44600</v>
      </c>
      <c r="C2352">
        <v>11</v>
      </c>
      <c r="D2352" s="2" t="s">
        <v>1190</v>
      </c>
      <c r="E2352">
        <v>1.0609999999999999</v>
      </c>
      <c r="F2352">
        <v>1.05</v>
      </c>
      <c r="G2352">
        <v>1.1080000000000001</v>
      </c>
      <c r="H2352">
        <v>1.048</v>
      </c>
      <c r="I2352">
        <v>1.073</v>
      </c>
      <c r="J2352">
        <v>1.1100000000000001</v>
      </c>
    </row>
    <row r="2353" spans="1:10">
      <c r="A2353" t="str">
        <f t="shared" si="36"/>
        <v>44601OKC</v>
      </c>
      <c r="B2353" s="1">
        <v>44601</v>
      </c>
      <c r="C2353">
        <v>12</v>
      </c>
      <c r="D2353" s="2" t="s">
        <v>1190</v>
      </c>
      <c r="E2353">
        <v>1.0620000000000001</v>
      </c>
      <c r="F2353">
        <v>1.0569999999999999</v>
      </c>
      <c r="G2353">
        <v>1.1220000000000001</v>
      </c>
      <c r="H2353">
        <v>1.0509999999999999</v>
      </c>
      <c r="I2353">
        <v>1.073</v>
      </c>
      <c r="J2353">
        <v>1.1100000000000001</v>
      </c>
    </row>
    <row r="2354" spans="1:10">
      <c r="A2354" t="str">
        <f t="shared" si="36"/>
        <v>44490ORL</v>
      </c>
      <c r="B2354" s="1">
        <v>44490</v>
      </c>
      <c r="D2354" s="2" t="s">
        <v>1191</v>
      </c>
      <c r="J2354">
        <v>1.113</v>
      </c>
    </row>
    <row r="2355" spans="1:10">
      <c r="A2355" t="str">
        <f t="shared" si="36"/>
        <v>44491ORL</v>
      </c>
      <c r="B2355" s="1">
        <v>44491</v>
      </c>
      <c r="C2355">
        <v>25</v>
      </c>
      <c r="D2355" s="2" t="s">
        <v>1191</v>
      </c>
      <c r="E2355">
        <v>1.2210000000000001</v>
      </c>
      <c r="F2355">
        <v>1.2210000000000001</v>
      </c>
      <c r="G2355">
        <v>1.2210000000000001</v>
      </c>
      <c r="I2355">
        <v>1.2210000000000001</v>
      </c>
      <c r="J2355">
        <v>1.113</v>
      </c>
    </row>
    <row r="2356" spans="1:10">
      <c r="A2356" t="str">
        <f t="shared" si="36"/>
        <v>44492ORL</v>
      </c>
      <c r="B2356" s="1">
        <v>44492</v>
      </c>
      <c r="C2356">
        <v>29</v>
      </c>
      <c r="D2356" s="2" t="s">
        <v>1191</v>
      </c>
      <c r="E2356">
        <v>1.2210000000000001</v>
      </c>
      <c r="F2356">
        <v>1.2210000000000001</v>
      </c>
      <c r="G2356">
        <v>1.2210000000000001</v>
      </c>
      <c r="I2356">
        <v>1.2210000000000001</v>
      </c>
      <c r="J2356">
        <v>1.113</v>
      </c>
    </row>
    <row r="2357" spans="1:10">
      <c r="A2357" t="str">
        <f t="shared" si="36"/>
        <v>44493ORL</v>
      </c>
      <c r="B2357" s="1">
        <v>44493</v>
      </c>
      <c r="C2357">
        <v>30</v>
      </c>
      <c r="D2357" s="2" t="s">
        <v>1191</v>
      </c>
      <c r="E2357">
        <v>1.212</v>
      </c>
      <c r="F2357">
        <v>1.212</v>
      </c>
      <c r="G2357">
        <v>1.2030000000000001</v>
      </c>
      <c r="H2357">
        <v>1.2030000000000001</v>
      </c>
      <c r="I2357">
        <v>1.2210000000000001</v>
      </c>
      <c r="J2357">
        <v>1.113</v>
      </c>
    </row>
    <row r="2358" spans="1:10">
      <c r="A2358" t="str">
        <f t="shared" si="36"/>
        <v>44494ORL</v>
      </c>
      <c r="B2358" s="1">
        <v>44494</v>
      </c>
      <c r="C2358">
        <v>30</v>
      </c>
      <c r="D2358" s="2" t="s">
        <v>1191</v>
      </c>
      <c r="E2358">
        <v>1.212</v>
      </c>
      <c r="F2358">
        <v>1.212</v>
      </c>
      <c r="G2358">
        <v>1.2030000000000001</v>
      </c>
      <c r="H2358">
        <v>1.2030000000000001</v>
      </c>
      <c r="I2358">
        <v>1.2210000000000001</v>
      </c>
      <c r="J2358">
        <v>1.113</v>
      </c>
    </row>
    <row r="2359" spans="1:10">
      <c r="A2359" t="str">
        <f t="shared" si="36"/>
        <v>44495ORL</v>
      </c>
      <c r="B2359" s="1">
        <v>44495</v>
      </c>
      <c r="C2359">
        <v>25</v>
      </c>
      <c r="D2359" s="2" t="s">
        <v>1191</v>
      </c>
      <c r="E2359">
        <v>1.127</v>
      </c>
      <c r="F2359">
        <v>1.127</v>
      </c>
      <c r="G2359">
        <v>0.96699999999999997</v>
      </c>
      <c r="H2359">
        <v>1.2030000000000001</v>
      </c>
      <c r="I2359">
        <v>1.0900000000000001</v>
      </c>
      <c r="J2359">
        <v>1.113</v>
      </c>
    </row>
    <row r="2360" spans="1:10">
      <c r="A2360" t="str">
        <f t="shared" si="36"/>
        <v>44496ORL</v>
      </c>
      <c r="B2360" s="1">
        <v>44496</v>
      </c>
      <c r="C2360">
        <v>27</v>
      </c>
      <c r="D2360" s="2" t="s">
        <v>1191</v>
      </c>
      <c r="E2360">
        <v>1.113</v>
      </c>
      <c r="F2360">
        <v>1.077</v>
      </c>
      <c r="G2360">
        <v>1.07</v>
      </c>
      <c r="H2360">
        <v>1.2030000000000001</v>
      </c>
      <c r="I2360">
        <v>1.083</v>
      </c>
      <c r="J2360">
        <v>1.113</v>
      </c>
    </row>
    <row r="2361" spans="1:10">
      <c r="A2361" t="str">
        <f t="shared" si="36"/>
        <v>44497ORL</v>
      </c>
      <c r="B2361" s="1">
        <v>44497</v>
      </c>
      <c r="C2361">
        <v>27</v>
      </c>
      <c r="D2361" s="2" t="s">
        <v>1191</v>
      </c>
      <c r="E2361">
        <v>1.113</v>
      </c>
      <c r="F2361">
        <v>1.077</v>
      </c>
      <c r="G2361">
        <v>1.07</v>
      </c>
      <c r="H2361">
        <v>1.2030000000000001</v>
      </c>
      <c r="I2361">
        <v>1.083</v>
      </c>
      <c r="J2361">
        <v>1.113</v>
      </c>
    </row>
    <row r="2362" spans="1:10">
      <c r="A2362" t="str">
        <f t="shared" si="36"/>
        <v>44498ORL</v>
      </c>
      <c r="B2362" s="1">
        <v>44498</v>
      </c>
      <c r="C2362">
        <v>29</v>
      </c>
      <c r="D2362" s="2" t="s">
        <v>1191</v>
      </c>
      <c r="E2362">
        <v>1.123</v>
      </c>
      <c r="F2362">
        <v>1.0649999999999999</v>
      </c>
      <c r="G2362">
        <v>1.1619999999999999</v>
      </c>
      <c r="H2362">
        <v>1.1819999999999999</v>
      </c>
      <c r="I2362">
        <v>1.083</v>
      </c>
      <c r="J2362">
        <v>1.113</v>
      </c>
    </row>
    <row r="2363" spans="1:10">
      <c r="A2363" t="str">
        <f t="shared" si="36"/>
        <v>44499ORL</v>
      </c>
      <c r="B2363" s="1">
        <v>44499</v>
      </c>
      <c r="C2363">
        <v>30</v>
      </c>
      <c r="D2363" s="2" t="s">
        <v>1191</v>
      </c>
      <c r="E2363">
        <v>1.123</v>
      </c>
      <c r="F2363">
        <v>1.0649999999999999</v>
      </c>
      <c r="G2363">
        <v>1.1619999999999999</v>
      </c>
      <c r="H2363">
        <v>1.1819999999999999</v>
      </c>
      <c r="I2363">
        <v>1.083</v>
      </c>
      <c r="J2363">
        <v>1.113</v>
      </c>
    </row>
    <row r="2364" spans="1:10">
      <c r="A2364" t="str">
        <f t="shared" si="36"/>
        <v>44500ORL</v>
      </c>
      <c r="B2364" s="1">
        <v>44500</v>
      </c>
      <c r="C2364">
        <v>30</v>
      </c>
      <c r="D2364" s="2" t="s">
        <v>1191</v>
      </c>
      <c r="E2364">
        <v>1.1240000000000001</v>
      </c>
      <c r="F2364">
        <v>1.1200000000000001</v>
      </c>
      <c r="G2364">
        <v>1.1279999999999999</v>
      </c>
      <c r="H2364">
        <v>1.1819999999999999</v>
      </c>
      <c r="I2364">
        <v>1.0940000000000001</v>
      </c>
      <c r="J2364">
        <v>1.113</v>
      </c>
    </row>
    <row r="2365" spans="1:10">
      <c r="A2365" t="str">
        <f t="shared" si="36"/>
        <v>44501ORL</v>
      </c>
      <c r="B2365" s="1">
        <v>44501</v>
      </c>
      <c r="C2365">
        <v>30</v>
      </c>
      <c r="D2365" s="2" t="s">
        <v>1191</v>
      </c>
      <c r="E2365">
        <v>1.1180000000000001</v>
      </c>
      <c r="F2365">
        <v>1.1259999999999999</v>
      </c>
      <c r="G2365">
        <v>1.087</v>
      </c>
      <c r="H2365">
        <v>1.1819999999999999</v>
      </c>
      <c r="I2365">
        <v>1.093</v>
      </c>
      <c r="J2365">
        <v>1.113</v>
      </c>
    </row>
    <row r="2366" spans="1:10">
      <c r="A2366" t="str">
        <f t="shared" si="36"/>
        <v>44502ORL</v>
      </c>
      <c r="B2366" s="1">
        <v>44502</v>
      </c>
      <c r="C2366">
        <v>30</v>
      </c>
      <c r="D2366" s="2" t="s">
        <v>1191</v>
      </c>
      <c r="E2366">
        <v>1.1180000000000001</v>
      </c>
      <c r="F2366">
        <v>1.1259999999999999</v>
      </c>
      <c r="G2366">
        <v>1.087</v>
      </c>
      <c r="H2366">
        <v>1.1819999999999999</v>
      </c>
      <c r="I2366">
        <v>1.093</v>
      </c>
      <c r="J2366">
        <v>1.113</v>
      </c>
    </row>
    <row r="2367" spans="1:10">
      <c r="A2367" t="str">
        <f t="shared" si="36"/>
        <v>44503ORL</v>
      </c>
      <c r="B2367" s="1">
        <v>44503</v>
      </c>
      <c r="C2367">
        <v>30</v>
      </c>
      <c r="D2367" s="2" t="s">
        <v>1191</v>
      </c>
      <c r="E2367">
        <v>1.097</v>
      </c>
      <c r="F2367">
        <v>1.054</v>
      </c>
      <c r="G2367">
        <v>0.95</v>
      </c>
      <c r="H2367">
        <v>1.1819999999999999</v>
      </c>
      <c r="I2367">
        <v>1.069</v>
      </c>
      <c r="J2367">
        <v>1.113</v>
      </c>
    </row>
    <row r="2368" spans="1:10">
      <c r="A2368" t="str">
        <f t="shared" si="36"/>
        <v>44504ORL</v>
      </c>
      <c r="B2368" s="1">
        <v>44504</v>
      </c>
      <c r="C2368">
        <v>30</v>
      </c>
      <c r="D2368" s="2" t="s">
        <v>1191</v>
      </c>
      <c r="E2368">
        <v>1.097</v>
      </c>
      <c r="F2368">
        <v>1.054</v>
      </c>
      <c r="G2368">
        <v>0.95</v>
      </c>
      <c r="H2368">
        <v>1.1819999999999999</v>
      </c>
      <c r="I2368">
        <v>1.069</v>
      </c>
      <c r="J2368">
        <v>1.113</v>
      </c>
    </row>
    <row r="2369" spans="1:10">
      <c r="A2369" t="str">
        <f t="shared" si="36"/>
        <v>44505ORL</v>
      </c>
      <c r="B2369" s="1">
        <v>44505</v>
      </c>
      <c r="C2369">
        <v>27</v>
      </c>
      <c r="D2369" s="2" t="s">
        <v>1191</v>
      </c>
      <c r="E2369">
        <v>1.0820000000000001</v>
      </c>
      <c r="F2369">
        <v>0.997</v>
      </c>
      <c r="G2369">
        <v>0.95199999999999996</v>
      </c>
      <c r="H2369">
        <v>1.1080000000000001</v>
      </c>
      <c r="I2369">
        <v>1.069</v>
      </c>
      <c r="J2369">
        <v>1.113</v>
      </c>
    </row>
    <row r="2370" spans="1:10">
      <c r="A2370" t="str">
        <f t="shared" si="36"/>
        <v>44506ORL</v>
      </c>
      <c r="B2370" s="1">
        <v>44506</v>
      </c>
      <c r="C2370">
        <v>27</v>
      </c>
      <c r="D2370" s="2" t="s">
        <v>1191</v>
      </c>
      <c r="E2370">
        <v>1.0820000000000001</v>
      </c>
      <c r="F2370">
        <v>0.997</v>
      </c>
      <c r="G2370">
        <v>0.95199999999999996</v>
      </c>
      <c r="H2370">
        <v>1.1080000000000001</v>
      </c>
      <c r="I2370">
        <v>1.069</v>
      </c>
      <c r="J2370">
        <v>1.113</v>
      </c>
    </row>
    <row r="2371" spans="1:10">
      <c r="A2371" t="str">
        <f t="shared" ref="A2371:A2434" si="37">_xlfn.CONCAT(B2371,D2371)</f>
        <v>44507ORL</v>
      </c>
      <c r="B2371" s="1">
        <v>44507</v>
      </c>
      <c r="C2371">
        <v>25</v>
      </c>
      <c r="D2371" s="2" t="s">
        <v>1191</v>
      </c>
      <c r="E2371">
        <v>1.07</v>
      </c>
      <c r="F2371">
        <v>0.95599999999999996</v>
      </c>
      <c r="G2371">
        <v>0.96499999999999997</v>
      </c>
      <c r="H2371">
        <v>1.071</v>
      </c>
      <c r="I2371">
        <v>1.069</v>
      </c>
      <c r="J2371">
        <v>1.113</v>
      </c>
    </row>
    <row r="2372" spans="1:10">
      <c r="A2372" t="str">
        <f t="shared" si="37"/>
        <v>44508ORL</v>
      </c>
      <c r="B2372" s="1">
        <v>44508</v>
      </c>
      <c r="C2372">
        <v>26</v>
      </c>
      <c r="D2372" s="2" t="s">
        <v>1191</v>
      </c>
      <c r="E2372">
        <v>1.07</v>
      </c>
      <c r="F2372">
        <v>0.95599999999999996</v>
      </c>
      <c r="G2372">
        <v>0.96499999999999997</v>
      </c>
      <c r="H2372">
        <v>1.071</v>
      </c>
      <c r="I2372">
        <v>1.069</v>
      </c>
      <c r="J2372">
        <v>1.113</v>
      </c>
    </row>
    <row r="2373" spans="1:10">
      <c r="A2373" t="str">
        <f t="shared" si="37"/>
        <v>44509ORL</v>
      </c>
      <c r="B2373" s="1">
        <v>44509</v>
      </c>
      <c r="C2373">
        <v>25</v>
      </c>
      <c r="D2373" s="2" t="s">
        <v>1191</v>
      </c>
      <c r="E2373">
        <v>1.0620000000000001</v>
      </c>
      <c r="F2373">
        <v>0.96799999999999997</v>
      </c>
      <c r="G2373">
        <v>0.98499999999999999</v>
      </c>
      <c r="H2373">
        <v>1.054</v>
      </c>
      <c r="I2373">
        <v>1.069</v>
      </c>
      <c r="J2373">
        <v>1.113</v>
      </c>
    </row>
    <row r="2374" spans="1:10">
      <c r="A2374" t="str">
        <f t="shared" si="37"/>
        <v>44510ORL</v>
      </c>
      <c r="B2374" s="1">
        <v>44510</v>
      </c>
      <c r="C2374">
        <v>25</v>
      </c>
      <c r="D2374" s="2" t="s">
        <v>1191</v>
      </c>
      <c r="E2374">
        <v>1.0620000000000001</v>
      </c>
      <c r="F2374">
        <v>0.96799999999999997</v>
      </c>
      <c r="G2374">
        <v>0.98499999999999999</v>
      </c>
      <c r="H2374">
        <v>1.054</v>
      </c>
      <c r="I2374">
        <v>1.069</v>
      </c>
      <c r="J2374">
        <v>1.113</v>
      </c>
    </row>
    <row r="2375" spans="1:10">
      <c r="A2375" t="str">
        <f t="shared" si="37"/>
        <v>44511ORL</v>
      </c>
      <c r="B2375" s="1">
        <v>44511</v>
      </c>
      <c r="C2375">
        <v>25</v>
      </c>
      <c r="D2375" s="2" t="s">
        <v>1191</v>
      </c>
      <c r="E2375">
        <v>1.0620000000000001</v>
      </c>
      <c r="F2375">
        <v>0.96799999999999997</v>
      </c>
      <c r="G2375">
        <v>0.98499999999999999</v>
      </c>
      <c r="H2375">
        <v>1.054</v>
      </c>
      <c r="I2375">
        <v>1.069</v>
      </c>
      <c r="J2375">
        <v>1.113</v>
      </c>
    </row>
    <row r="2376" spans="1:10">
      <c r="A2376" t="str">
        <f t="shared" si="37"/>
        <v>44512ORL</v>
      </c>
      <c r="B2376" s="1">
        <v>44512</v>
      </c>
      <c r="C2376">
        <v>24</v>
      </c>
      <c r="D2376" s="2" t="s">
        <v>1191</v>
      </c>
      <c r="E2376">
        <v>1.069</v>
      </c>
      <c r="F2376">
        <v>1.034</v>
      </c>
      <c r="G2376">
        <v>1.147</v>
      </c>
      <c r="H2376">
        <v>1.07</v>
      </c>
      <c r="I2376">
        <v>1.069</v>
      </c>
      <c r="J2376">
        <v>1.113</v>
      </c>
    </row>
    <row r="2377" spans="1:10">
      <c r="A2377" t="str">
        <f t="shared" si="37"/>
        <v>44513ORL</v>
      </c>
      <c r="B2377" s="1">
        <v>44513</v>
      </c>
      <c r="C2377">
        <v>24</v>
      </c>
      <c r="D2377" s="2" t="s">
        <v>1191</v>
      </c>
      <c r="E2377">
        <v>1.069</v>
      </c>
      <c r="F2377">
        <v>1.034</v>
      </c>
      <c r="G2377">
        <v>1.147</v>
      </c>
      <c r="H2377">
        <v>1.07</v>
      </c>
      <c r="I2377">
        <v>1.069</v>
      </c>
      <c r="J2377">
        <v>1.113</v>
      </c>
    </row>
    <row r="2378" spans="1:10">
      <c r="A2378" t="str">
        <f t="shared" si="37"/>
        <v>44514ORL</v>
      </c>
      <c r="B2378" s="1">
        <v>44514</v>
      </c>
      <c r="C2378">
        <v>26</v>
      </c>
      <c r="D2378" s="2" t="s">
        <v>1191</v>
      </c>
      <c r="E2378">
        <v>1.069</v>
      </c>
      <c r="F2378">
        <v>1.034</v>
      </c>
      <c r="G2378">
        <v>1.147</v>
      </c>
      <c r="H2378">
        <v>1.07</v>
      </c>
      <c r="I2378">
        <v>1.069</v>
      </c>
      <c r="J2378">
        <v>1.113</v>
      </c>
    </row>
    <row r="2379" spans="1:10">
      <c r="A2379" t="str">
        <f t="shared" si="37"/>
        <v>44515ORL</v>
      </c>
      <c r="B2379" s="1">
        <v>44515</v>
      </c>
      <c r="C2379">
        <v>24</v>
      </c>
      <c r="D2379" s="2" t="s">
        <v>1191</v>
      </c>
      <c r="E2379">
        <v>1.0680000000000001</v>
      </c>
      <c r="F2379">
        <v>1.0620000000000001</v>
      </c>
      <c r="G2379">
        <v>1.0489999999999999</v>
      </c>
      <c r="H2379">
        <v>1.0669999999999999</v>
      </c>
      <c r="I2379">
        <v>1.069</v>
      </c>
      <c r="J2379">
        <v>1.113</v>
      </c>
    </row>
    <row r="2380" spans="1:10">
      <c r="A2380" t="str">
        <f t="shared" si="37"/>
        <v>44516ORL</v>
      </c>
      <c r="B2380" s="1">
        <v>44516</v>
      </c>
      <c r="C2380">
        <v>23</v>
      </c>
      <c r="D2380" s="2" t="s">
        <v>1191</v>
      </c>
      <c r="E2380">
        <v>1.0680000000000001</v>
      </c>
      <c r="F2380">
        <v>1.0620000000000001</v>
      </c>
      <c r="G2380">
        <v>1.0489999999999999</v>
      </c>
      <c r="H2380">
        <v>1.0669999999999999</v>
      </c>
      <c r="I2380">
        <v>1.069</v>
      </c>
      <c r="J2380">
        <v>1.113</v>
      </c>
    </row>
    <row r="2381" spans="1:10">
      <c r="A2381" t="str">
        <f t="shared" si="37"/>
        <v>44517ORL</v>
      </c>
      <c r="B2381" s="1">
        <v>44517</v>
      </c>
      <c r="C2381">
        <v>27</v>
      </c>
      <c r="D2381" s="2" t="s">
        <v>1191</v>
      </c>
      <c r="E2381">
        <v>1.08</v>
      </c>
      <c r="F2381">
        <v>1.147</v>
      </c>
      <c r="G2381">
        <v>1.2410000000000001</v>
      </c>
      <c r="H2381">
        <v>1.0669999999999999</v>
      </c>
      <c r="I2381">
        <v>1.0940000000000001</v>
      </c>
      <c r="J2381">
        <v>1.113</v>
      </c>
    </row>
    <row r="2382" spans="1:10">
      <c r="A2382" t="str">
        <f t="shared" si="37"/>
        <v>44518ORL</v>
      </c>
      <c r="B2382" s="1">
        <v>44518</v>
      </c>
      <c r="C2382">
        <v>27</v>
      </c>
      <c r="D2382" s="2" t="s">
        <v>1191</v>
      </c>
      <c r="E2382">
        <v>1.08</v>
      </c>
      <c r="F2382">
        <v>1.147</v>
      </c>
      <c r="G2382">
        <v>1.2410000000000001</v>
      </c>
      <c r="H2382">
        <v>1.0669999999999999</v>
      </c>
      <c r="I2382">
        <v>1.0940000000000001</v>
      </c>
      <c r="J2382">
        <v>1.113</v>
      </c>
    </row>
    <row r="2383" spans="1:10">
      <c r="A2383" t="str">
        <f t="shared" si="37"/>
        <v>44519ORL</v>
      </c>
      <c r="B2383" s="1">
        <v>44519</v>
      </c>
      <c r="C2383">
        <v>25</v>
      </c>
      <c r="D2383" s="2" t="s">
        <v>1191</v>
      </c>
      <c r="E2383">
        <v>1.0720000000000001</v>
      </c>
      <c r="F2383">
        <v>1.081</v>
      </c>
      <c r="G2383">
        <v>0.95</v>
      </c>
      <c r="H2383">
        <v>1.0669999999999999</v>
      </c>
      <c r="I2383">
        <v>1.0760000000000001</v>
      </c>
      <c r="J2383">
        <v>1.113</v>
      </c>
    </row>
    <row r="2384" spans="1:10">
      <c r="A2384" t="str">
        <f t="shared" si="37"/>
        <v>44520ORL</v>
      </c>
      <c r="B2384" s="1">
        <v>44520</v>
      </c>
      <c r="C2384">
        <v>26</v>
      </c>
      <c r="D2384" s="2" t="s">
        <v>1191</v>
      </c>
      <c r="E2384">
        <v>1.0720000000000001</v>
      </c>
      <c r="F2384">
        <v>1.081</v>
      </c>
      <c r="G2384">
        <v>0.95</v>
      </c>
      <c r="H2384">
        <v>1.0669999999999999</v>
      </c>
      <c r="I2384">
        <v>1.0760000000000001</v>
      </c>
      <c r="J2384">
        <v>1.113</v>
      </c>
    </row>
    <row r="2385" spans="1:10">
      <c r="A2385" t="str">
        <f t="shared" si="37"/>
        <v>44521ORL</v>
      </c>
      <c r="B2385" s="1">
        <v>44521</v>
      </c>
      <c r="C2385">
        <v>26</v>
      </c>
      <c r="D2385" s="2" t="s">
        <v>1191</v>
      </c>
      <c r="E2385">
        <v>1.0760000000000001</v>
      </c>
      <c r="F2385">
        <v>1.109</v>
      </c>
      <c r="G2385">
        <v>1.1339999999999999</v>
      </c>
      <c r="H2385">
        <v>1.0669999999999999</v>
      </c>
      <c r="I2385">
        <v>1.0820000000000001</v>
      </c>
      <c r="J2385">
        <v>1.113</v>
      </c>
    </row>
    <row r="2386" spans="1:10">
      <c r="A2386" t="str">
        <f t="shared" si="37"/>
        <v>44522ORL</v>
      </c>
      <c r="B2386" s="1">
        <v>44522</v>
      </c>
      <c r="C2386">
        <v>26</v>
      </c>
      <c r="D2386" s="2" t="s">
        <v>1191</v>
      </c>
      <c r="E2386">
        <v>1.0780000000000001</v>
      </c>
      <c r="F2386">
        <v>1.0640000000000001</v>
      </c>
      <c r="G2386">
        <v>1.1080000000000001</v>
      </c>
      <c r="H2386">
        <v>1.0669999999999999</v>
      </c>
      <c r="I2386">
        <v>1.085</v>
      </c>
      <c r="J2386">
        <v>1.113</v>
      </c>
    </row>
    <row r="2387" spans="1:10">
      <c r="A2387" t="str">
        <f t="shared" si="37"/>
        <v>44523ORL</v>
      </c>
      <c r="B2387" s="1">
        <v>44523</v>
      </c>
      <c r="C2387">
        <v>26</v>
      </c>
      <c r="D2387" s="2" t="s">
        <v>1191</v>
      </c>
      <c r="E2387">
        <v>1.0780000000000001</v>
      </c>
      <c r="F2387">
        <v>1.0640000000000001</v>
      </c>
      <c r="G2387">
        <v>1.1080000000000001</v>
      </c>
      <c r="H2387">
        <v>1.0669999999999999</v>
      </c>
      <c r="I2387">
        <v>1.085</v>
      </c>
      <c r="J2387">
        <v>1.113</v>
      </c>
    </row>
    <row r="2388" spans="1:10">
      <c r="A2388" t="str">
        <f t="shared" si="37"/>
        <v>44524ORL</v>
      </c>
      <c r="B2388" s="1">
        <v>44524</v>
      </c>
      <c r="C2388">
        <v>28</v>
      </c>
      <c r="D2388" s="2" t="s">
        <v>1191</v>
      </c>
      <c r="E2388">
        <v>1.0840000000000001</v>
      </c>
      <c r="F2388">
        <v>1.1419999999999999</v>
      </c>
      <c r="G2388">
        <v>1.1830000000000001</v>
      </c>
      <c r="H2388">
        <v>1.0669999999999999</v>
      </c>
      <c r="I2388">
        <v>1.0940000000000001</v>
      </c>
      <c r="J2388">
        <v>1.113</v>
      </c>
    </row>
    <row r="2389" spans="1:10">
      <c r="A2389" t="str">
        <f t="shared" si="37"/>
        <v>44525ORL</v>
      </c>
      <c r="B2389" s="1">
        <v>44525</v>
      </c>
      <c r="C2389">
        <v>28</v>
      </c>
      <c r="D2389" s="2" t="s">
        <v>1191</v>
      </c>
      <c r="E2389">
        <v>1.0840000000000001</v>
      </c>
      <c r="F2389">
        <v>1.1419999999999999</v>
      </c>
      <c r="G2389">
        <v>1.1830000000000001</v>
      </c>
      <c r="H2389">
        <v>1.0669999999999999</v>
      </c>
      <c r="I2389">
        <v>1.0940000000000001</v>
      </c>
      <c r="J2389">
        <v>1.113</v>
      </c>
    </row>
    <row r="2390" spans="1:10">
      <c r="A2390" t="str">
        <f t="shared" si="37"/>
        <v>44526ORL</v>
      </c>
      <c r="B2390" s="1">
        <v>44526</v>
      </c>
      <c r="C2390">
        <v>27</v>
      </c>
      <c r="D2390" s="2" t="s">
        <v>1191</v>
      </c>
      <c r="E2390">
        <v>1.081</v>
      </c>
      <c r="F2390">
        <v>1.111</v>
      </c>
      <c r="G2390">
        <v>1.0409999999999999</v>
      </c>
      <c r="H2390">
        <v>1.0640000000000001</v>
      </c>
      <c r="I2390">
        <v>1.0940000000000001</v>
      </c>
      <c r="J2390">
        <v>1.113</v>
      </c>
    </row>
    <row r="2391" spans="1:10">
      <c r="A2391" t="str">
        <f t="shared" si="37"/>
        <v>44527ORL</v>
      </c>
      <c r="B2391" s="1">
        <v>44527</v>
      </c>
      <c r="C2391">
        <v>27</v>
      </c>
      <c r="D2391" s="2" t="s">
        <v>1191</v>
      </c>
      <c r="E2391">
        <v>1.081</v>
      </c>
      <c r="F2391">
        <v>1.111</v>
      </c>
      <c r="G2391">
        <v>1.0409999999999999</v>
      </c>
      <c r="H2391">
        <v>1.0640000000000001</v>
      </c>
      <c r="I2391">
        <v>1.0940000000000001</v>
      </c>
      <c r="J2391">
        <v>1.113</v>
      </c>
    </row>
    <row r="2392" spans="1:10">
      <c r="A2392" t="str">
        <f t="shared" si="37"/>
        <v>44528ORL</v>
      </c>
      <c r="B2392" s="1">
        <v>44528</v>
      </c>
      <c r="C2392">
        <v>28</v>
      </c>
      <c r="D2392" s="2" t="s">
        <v>1191</v>
      </c>
      <c r="E2392">
        <v>1.087</v>
      </c>
      <c r="F2392">
        <v>1.1399999999999999</v>
      </c>
      <c r="G2392">
        <v>1.1950000000000001</v>
      </c>
      <c r="H2392">
        <v>1.0780000000000001</v>
      </c>
      <c r="I2392">
        <v>1.0940000000000001</v>
      </c>
      <c r="J2392">
        <v>1.113</v>
      </c>
    </row>
    <row r="2393" spans="1:10">
      <c r="A2393" t="str">
        <f t="shared" si="37"/>
        <v>44529ORL</v>
      </c>
      <c r="B2393" s="1">
        <v>44529</v>
      </c>
      <c r="C2393">
        <v>28</v>
      </c>
      <c r="D2393" s="2" t="s">
        <v>1191</v>
      </c>
      <c r="E2393">
        <v>1.0860000000000001</v>
      </c>
      <c r="F2393">
        <v>1.0980000000000001</v>
      </c>
      <c r="G2393">
        <v>1.0569999999999999</v>
      </c>
      <c r="H2393">
        <v>1.0780000000000001</v>
      </c>
      <c r="I2393">
        <v>1.091</v>
      </c>
      <c r="J2393">
        <v>1.113</v>
      </c>
    </row>
    <row r="2394" spans="1:10">
      <c r="A2394" t="str">
        <f t="shared" si="37"/>
        <v>44530ORL</v>
      </c>
      <c r="B2394" s="1">
        <v>44530</v>
      </c>
      <c r="C2394">
        <v>28</v>
      </c>
      <c r="D2394" s="2" t="s">
        <v>1191</v>
      </c>
      <c r="E2394">
        <v>1.0860000000000001</v>
      </c>
      <c r="F2394">
        <v>1.0980000000000001</v>
      </c>
      <c r="G2394">
        <v>1.0569999999999999</v>
      </c>
      <c r="H2394">
        <v>1.0780000000000001</v>
      </c>
      <c r="I2394">
        <v>1.091</v>
      </c>
      <c r="J2394">
        <v>1.113</v>
      </c>
    </row>
    <row r="2395" spans="1:10">
      <c r="A2395" t="str">
        <f t="shared" si="37"/>
        <v>44531ORL</v>
      </c>
      <c r="B2395" s="1">
        <v>44531</v>
      </c>
      <c r="C2395">
        <v>26</v>
      </c>
      <c r="D2395" s="2" t="s">
        <v>1191</v>
      </c>
      <c r="E2395">
        <v>1.081</v>
      </c>
      <c r="F2395">
        <v>1.0760000000000001</v>
      </c>
      <c r="G2395">
        <v>0.97499999999999998</v>
      </c>
      <c r="H2395">
        <v>1.0780000000000001</v>
      </c>
      <c r="I2395">
        <v>1.0820000000000001</v>
      </c>
      <c r="J2395">
        <v>1.113</v>
      </c>
    </row>
    <row r="2396" spans="1:10">
      <c r="A2396" t="str">
        <f t="shared" si="37"/>
        <v>44532ORL</v>
      </c>
      <c r="B2396" s="1">
        <v>44532</v>
      </c>
      <c r="C2396">
        <v>25</v>
      </c>
      <c r="D2396" s="2" t="s">
        <v>1191</v>
      </c>
      <c r="E2396">
        <v>1.081</v>
      </c>
      <c r="F2396">
        <v>1.0760000000000001</v>
      </c>
      <c r="G2396">
        <v>0.97499999999999998</v>
      </c>
      <c r="H2396">
        <v>1.0780000000000001</v>
      </c>
      <c r="I2396">
        <v>1.0820000000000001</v>
      </c>
      <c r="J2396">
        <v>1.113</v>
      </c>
    </row>
    <row r="2397" spans="1:10">
      <c r="A2397" t="str">
        <f t="shared" si="37"/>
        <v>44533ORL</v>
      </c>
      <c r="B2397" s="1">
        <v>44533</v>
      </c>
      <c r="C2397">
        <v>25</v>
      </c>
      <c r="D2397" s="2" t="s">
        <v>1191</v>
      </c>
      <c r="E2397">
        <v>1.077</v>
      </c>
      <c r="F2397">
        <v>1.01</v>
      </c>
      <c r="G2397">
        <v>1</v>
      </c>
      <c r="H2397">
        <v>1.071</v>
      </c>
      <c r="I2397">
        <v>1.0820000000000001</v>
      </c>
      <c r="J2397">
        <v>1.113</v>
      </c>
    </row>
    <row r="2398" spans="1:10">
      <c r="A2398" t="str">
        <f t="shared" si="37"/>
        <v>44534ORL</v>
      </c>
      <c r="B2398" s="1">
        <v>44534</v>
      </c>
      <c r="C2398">
        <v>25</v>
      </c>
      <c r="D2398" s="2" t="s">
        <v>1191</v>
      </c>
      <c r="E2398">
        <v>1.077</v>
      </c>
      <c r="F2398">
        <v>1.01</v>
      </c>
      <c r="G2398">
        <v>1</v>
      </c>
      <c r="H2398">
        <v>1.071</v>
      </c>
      <c r="I2398">
        <v>1.0820000000000001</v>
      </c>
      <c r="J2398">
        <v>1.113</v>
      </c>
    </row>
    <row r="2399" spans="1:10">
      <c r="A2399" t="str">
        <f t="shared" si="37"/>
        <v>44535ORL</v>
      </c>
      <c r="B2399" s="1">
        <v>44535</v>
      </c>
      <c r="C2399">
        <v>25</v>
      </c>
      <c r="D2399" s="2" t="s">
        <v>1191</v>
      </c>
      <c r="E2399">
        <v>1.079</v>
      </c>
      <c r="F2399">
        <v>1.0369999999999999</v>
      </c>
      <c r="G2399">
        <v>1.1339999999999999</v>
      </c>
      <c r="H2399">
        <v>1.071</v>
      </c>
      <c r="I2399">
        <v>1.0860000000000001</v>
      </c>
      <c r="J2399">
        <v>1.113</v>
      </c>
    </row>
    <row r="2400" spans="1:10">
      <c r="A2400" t="str">
        <f t="shared" si="37"/>
        <v>44536ORL</v>
      </c>
      <c r="B2400" s="1">
        <v>44536</v>
      </c>
      <c r="C2400">
        <v>26</v>
      </c>
      <c r="D2400" s="2" t="s">
        <v>1191</v>
      </c>
      <c r="E2400">
        <v>1.079</v>
      </c>
      <c r="F2400">
        <v>1.0369999999999999</v>
      </c>
      <c r="G2400">
        <v>1.1339999999999999</v>
      </c>
      <c r="H2400">
        <v>1.071</v>
      </c>
      <c r="I2400">
        <v>1.0860000000000001</v>
      </c>
      <c r="J2400">
        <v>1.113</v>
      </c>
    </row>
    <row r="2401" spans="1:10">
      <c r="A2401" t="str">
        <f t="shared" si="37"/>
        <v>44537ORL</v>
      </c>
      <c r="B2401" s="1">
        <v>44537</v>
      </c>
      <c r="C2401">
        <v>25</v>
      </c>
      <c r="D2401" s="2" t="s">
        <v>1191</v>
      </c>
      <c r="E2401">
        <v>1.079</v>
      </c>
      <c r="F2401">
        <v>1.0369999999999999</v>
      </c>
      <c r="G2401">
        <v>1.1339999999999999</v>
      </c>
      <c r="H2401">
        <v>1.071</v>
      </c>
      <c r="I2401">
        <v>1.0860000000000001</v>
      </c>
      <c r="J2401">
        <v>1.113</v>
      </c>
    </row>
    <row r="2402" spans="1:10">
      <c r="A2402" t="str">
        <f t="shared" si="37"/>
        <v>44538ORL</v>
      </c>
      <c r="B2402" s="1">
        <v>44538</v>
      </c>
      <c r="C2402">
        <v>26</v>
      </c>
      <c r="D2402" s="2" t="s">
        <v>1191</v>
      </c>
      <c r="E2402">
        <v>1.0840000000000001</v>
      </c>
      <c r="F2402">
        <v>1.1060000000000001</v>
      </c>
      <c r="G2402">
        <v>1.1819999999999999</v>
      </c>
      <c r="H2402">
        <v>1.071</v>
      </c>
      <c r="I2402">
        <v>1.0920000000000001</v>
      </c>
      <c r="J2402">
        <v>1.113</v>
      </c>
    </row>
    <row r="2403" spans="1:10">
      <c r="A2403" t="str">
        <f t="shared" si="37"/>
        <v>44539ORL</v>
      </c>
      <c r="B2403" s="1">
        <v>44539</v>
      </c>
      <c r="C2403">
        <v>26</v>
      </c>
      <c r="D2403" s="2" t="s">
        <v>1191</v>
      </c>
      <c r="E2403">
        <v>1.0840000000000001</v>
      </c>
      <c r="F2403">
        <v>1.1060000000000001</v>
      </c>
      <c r="G2403">
        <v>1.1819999999999999</v>
      </c>
      <c r="H2403">
        <v>1.071</v>
      </c>
      <c r="I2403">
        <v>1.0920000000000001</v>
      </c>
      <c r="J2403">
        <v>1.113</v>
      </c>
    </row>
    <row r="2404" spans="1:10">
      <c r="A2404" t="str">
        <f t="shared" si="37"/>
        <v>44540ORL</v>
      </c>
      <c r="B2404" s="1">
        <v>44540</v>
      </c>
      <c r="C2404">
        <v>27</v>
      </c>
      <c r="D2404" s="2" t="s">
        <v>1191</v>
      </c>
      <c r="E2404">
        <v>1.095</v>
      </c>
      <c r="F2404">
        <v>1.2250000000000001</v>
      </c>
      <c r="G2404">
        <v>1.36</v>
      </c>
      <c r="H2404">
        <v>1.071</v>
      </c>
      <c r="I2404">
        <v>1.109</v>
      </c>
      <c r="J2404">
        <v>1.113</v>
      </c>
    </row>
    <row r="2405" spans="1:10">
      <c r="A2405" t="str">
        <f t="shared" si="37"/>
        <v>44541ORL</v>
      </c>
      <c r="B2405" s="1">
        <v>44541</v>
      </c>
      <c r="C2405">
        <v>27</v>
      </c>
      <c r="D2405" s="2" t="s">
        <v>1191</v>
      </c>
      <c r="E2405">
        <v>1.095</v>
      </c>
      <c r="F2405">
        <v>1.2250000000000001</v>
      </c>
      <c r="G2405">
        <v>1.36</v>
      </c>
      <c r="H2405">
        <v>1.071</v>
      </c>
      <c r="I2405">
        <v>1.109</v>
      </c>
      <c r="J2405">
        <v>1.113</v>
      </c>
    </row>
    <row r="2406" spans="1:10">
      <c r="A2406" t="str">
        <f t="shared" si="37"/>
        <v>44542ORL</v>
      </c>
      <c r="B2406" s="1">
        <v>44542</v>
      </c>
      <c r="C2406">
        <v>28</v>
      </c>
      <c r="D2406" s="2" t="s">
        <v>1191</v>
      </c>
      <c r="E2406">
        <v>1.095</v>
      </c>
      <c r="F2406">
        <v>1.2250000000000001</v>
      </c>
      <c r="G2406">
        <v>1.36</v>
      </c>
      <c r="H2406">
        <v>1.071</v>
      </c>
      <c r="I2406">
        <v>1.109</v>
      </c>
      <c r="J2406">
        <v>1.113</v>
      </c>
    </row>
    <row r="2407" spans="1:10">
      <c r="A2407" t="str">
        <f t="shared" si="37"/>
        <v>44543ORL</v>
      </c>
      <c r="B2407" s="1">
        <v>44543</v>
      </c>
      <c r="C2407">
        <v>28</v>
      </c>
      <c r="D2407" s="2" t="s">
        <v>1191</v>
      </c>
      <c r="E2407">
        <v>1.097</v>
      </c>
      <c r="F2407">
        <v>1.236</v>
      </c>
      <c r="G2407">
        <v>1.157</v>
      </c>
      <c r="H2407">
        <v>1.071</v>
      </c>
      <c r="I2407">
        <v>1.1120000000000001</v>
      </c>
      <c r="J2407">
        <v>1.113</v>
      </c>
    </row>
    <row r="2408" spans="1:10">
      <c r="A2408" t="str">
        <f t="shared" si="37"/>
        <v>44544ORL</v>
      </c>
      <c r="B2408" s="1">
        <v>44544</v>
      </c>
      <c r="C2408">
        <v>28</v>
      </c>
      <c r="D2408" s="2" t="s">
        <v>1191</v>
      </c>
      <c r="E2408">
        <v>1.095</v>
      </c>
      <c r="F2408">
        <v>1.1919999999999999</v>
      </c>
      <c r="G2408">
        <v>1.0489999999999999</v>
      </c>
      <c r="H2408">
        <v>1.071</v>
      </c>
      <c r="I2408">
        <v>1.1080000000000001</v>
      </c>
      <c r="J2408">
        <v>1.113</v>
      </c>
    </row>
    <row r="2409" spans="1:10">
      <c r="A2409" t="str">
        <f t="shared" si="37"/>
        <v>44545ORL</v>
      </c>
      <c r="B2409" s="1">
        <v>44545</v>
      </c>
      <c r="C2409">
        <v>28</v>
      </c>
      <c r="D2409" s="2" t="s">
        <v>1191</v>
      </c>
      <c r="E2409">
        <v>1.095</v>
      </c>
      <c r="F2409">
        <v>1.1919999999999999</v>
      </c>
      <c r="G2409">
        <v>1.0489999999999999</v>
      </c>
      <c r="H2409">
        <v>1.071</v>
      </c>
      <c r="I2409">
        <v>1.1080000000000001</v>
      </c>
      <c r="J2409">
        <v>1.113</v>
      </c>
    </row>
    <row r="2410" spans="1:10">
      <c r="A2410" t="str">
        <f t="shared" si="37"/>
        <v>44546ORL</v>
      </c>
      <c r="B2410" s="1">
        <v>44546</v>
      </c>
      <c r="C2410">
        <v>28</v>
      </c>
      <c r="D2410" s="2" t="s">
        <v>1191</v>
      </c>
      <c r="E2410">
        <v>1.095</v>
      </c>
      <c r="F2410">
        <v>1.1919999999999999</v>
      </c>
      <c r="G2410">
        <v>1.0489999999999999</v>
      </c>
      <c r="H2410">
        <v>1.071</v>
      </c>
      <c r="I2410">
        <v>1.1080000000000001</v>
      </c>
      <c r="J2410">
        <v>1.113</v>
      </c>
    </row>
    <row r="2411" spans="1:10">
      <c r="A2411" t="str">
        <f t="shared" si="37"/>
        <v>44547ORL</v>
      </c>
      <c r="B2411" s="1">
        <v>44547</v>
      </c>
      <c r="C2411">
        <v>28</v>
      </c>
      <c r="D2411" s="2" t="s">
        <v>1191</v>
      </c>
      <c r="E2411">
        <v>1.095</v>
      </c>
      <c r="F2411">
        <v>1.095</v>
      </c>
      <c r="G2411">
        <v>1.085</v>
      </c>
      <c r="H2411">
        <v>1.0720000000000001</v>
      </c>
      <c r="I2411">
        <v>1.1080000000000001</v>
      </c>
      <c r="J2411">
        <v>1.113</v>
      </c>
    </row>
    <row r="2412" spans="1:10">
      <c r="A2412" t="str">
        <f t="shared" si="37"/>
        <v>44548ORL</v>
      </c>
      <c r="B2412" s="1">
        <v>44548</v>
      </c>
      <c r="C2412">
        <v>28</v>
      </c>
      <c r="D2412" s="2" t="s">
        <v>1191</v>
      </c>
      <c r="E2412">
        <v>1.095</v>
      </c>
      <c r="F2412">
        <v>1.095</v>
      </c>
      <c r="G2412">
        <v>1.085</v>
      </c>
      <c r="H2412">
        <v>1.0720000000000001</v>
      </c>
      <c r="I2412">
        <v>1.1080000000000001</v>
      </c>
      <c r="J2412">
        <v>1.113</v>
      </c>
    </row>
    <row r="2413" spans="1:10">
      <c r="A2413" t="str">
        <f t="shared" si="37"/>
        <v>44549ORL</v>
      </c>
      <c r="B2413" s="1">
        <v>44549</v>
      </c>
      <c r="C2413">
        <v>29</v>
      </c>
      <c r="D2413" s="2" t="s">
        <v>1191</v>
      </c>
      <c r="E2413">
        <v>1.0980000000000001</v>
      </c>
      <c r="F2413">
        <v>1.113</v>
      </c>
      <c r="G2413">
        <v>1.212</v>
      </c>
      <c r="H2413">
        <v>1.083</v>
      </c>
      <c r="I2413">
        <v>1.1080000000000001</v>
      </c>
      <c r="J2413">
        <v>1.113</v>
      </c>
    </row>
    <row r="2414" spans="1:10">
      <c r="A2414" t="str">
        <f t="shared" si="37"/>
        <v>44550ORL</v>
      </c>
      <c r="B2414" s="1">
        <v>44550</v>
      </c>
      <c r="C2414">
        <v>27</v>
      </c>
      <c r="D2414" s="2" t="s">
        <v>1191</v>
      </c>
      <c r="E2414">
        <v>1.091</v>
      </c>
      <c r="F2414">
        <v>1.056</v>
      </c>
      <c r="G2414">
        <v>0.88600000000000001</v>
      </c>
      <c r="H2414">
        <v>1.083</v>
      </c>
      <c r="I2414">
        <v>1.0960000000000001</v>
      </c>
      <c r="J2414">
        <v>1.113</v>
      </c>
    </row>
    <row r="2415" spans="1:10">
      <c r="A2415" t="str">
        <f t="shared" si="37"/>
        <v>44551ORL</v>
      </c>
      <c r="B2415" s="1">
        <v>44551</v>
      </c>
      <c r="C2415">
        <v>27</v>
      </c>
      <c r="D2415" s="2" t="s">
        <v>1191</v>
      </c>
      <c r="E2415">
        <v>1.091</v>
      </c>
      <c r="F2415">
        <v>1.056</v>
      </c>
      <c r="G2415">
        <v>0.88600000000000001</v>
      </c>
      <c r="H2415">
        <v>1.083</v>
      </c>
      <c r="I2415">
        <v>1.0960000000000001</v>
      </c>
      <c r="J2415">
        <v>1.113</v>
      </c>
    </row>
    <row r="2416" spans="1:10">
      <c r="A2416" t="str">
        <f t="shared" si="37"/>
        <v>44552ORL</v>
      </c>
      <c r="B2416" s="1">
        <v>44552</v>
      </c>
      <c r="C2416">
        <v>27</v>
      </c>
      <c r="D2416" s="2" t="s">
        <v>1191</v>
      </c>
      <c r="E2416">
        <v>1.091</v>
      </c>
      <c r="F2416">
        <v>1.056</v>
      </c>
      <c r="G2416">
        <v>0.88600000000000001</v>
      </c>
      <c r="H2416">
        <v>1.083</v>
      </c>
      <c r="I2416">
        <v>1.0960000000000001</v>
      </c>
      <c r="J2416">
        <v>1.113</v>
      </c>
    </row>
    <row r="2417" spans="1:10">
      <c r="A2417" t="str">
        <f t="shared" si="37"/>
        <v>44553ORL</v>
      </c>
      <c r="B2417" s="1">
        <v>44553</v>
      </c>
      <c r="C2417">
        <v>27</v>
      </c>
      <c r="D2417" s="2" t="s">
        <v>1191</v>
      </c>
      <c r="E2417">
        <v>1.091</v>
      </c>
      <c r="F2417">
        <v>1.056</v>
      </c>
      <c r="G2417">
        <v>0.88600000000000001</v>
      </c>
      <c r="H2417">
        <v>1.083</v>
      </c>
      <c r="I2417">
        <v>1.0960000000000001</v>
      </c>
      <c r="J2417">
        <v>1.113</v>
      </c>
    </row>
    <row r="2418" spans="1:10">
      <c r="A2418" t="str">
        <f t="shared" si="37"/>
        <v>44554ORL</v>
      </c>
      <c r="B2418" s="1">
        <v>44554</v>
      </c>
      <c r="C2418">
        <v>25</v>
      </c>
      <c r="D2418" s="2" t="s">
        <v>1191</v>
      </c>
      <c r="E2418">
        <v>1.089</v>
      </c>
      <c r="F2418">
        <v>1.0329999999999999</v>
      </c>
      <c r="G2418">
        <v>1.0169999999999999</v>
      </c>
      <c r="H2418">
        <v>1.083</v>
      </c>
      <c r="I2418">
        <v>1.093</v>
      </c>
      <c r="J2418">
        <v>1.113</v>
      </c>
    </row>
    <row r="2419" spans="1:10">
      <c r="A2419" t="str">
        <f t="shared" si="37"/>
        <v>44555ORL</v>
      </c>
      <c r="B2419" s="1">
        <v>44555</v>
      </c>
      <c r="C2419">
        <v>26</v>
      </c>
      <c r="D2419" s="2" t="s">
        <v>1191</v>
      </c>
      <c r="E2419">
        <v>1.0900000000000001</v>
      </c>
      <c r="F2419">
        <v>1.01</v>
      </c>
      <c r="G2419">
        <v>1.1379999999999999</v>
      </c>
      <c r="H2419">
        <v>1.087</v>
      </c>
      <c r="I2419">
        <v>1.093</v>
      </c>
      <c r="J2419">
        <v>1.113</v>
      </c>
    </row>
    <row r="2420" spans="1:10">
      <c r="A2420" t="str">
        <f t="shared" si="37"/>
        <v>44556ORL</v>
      </c>
      <c r="B2420" s="1">
        <v>44556</v>
      </c>
      <c r="C2420">
        <v>26</v>
      </c>
      <c r="D2420" s="2" t="s">
        <v>1191</v>
      </c>
      <c r="E2420">
        <v>1.0900000000000001</v>
      </c>
      <c r="F2420">
        <v>1.01</v>
      </c>
      <c r="G2420">
        <v>1.1379999999999999</v>
      </c>
      <c r="H2420">
        <v>1.087</v>
      </c>
      <c r="I2420">
        <v>1.093</v>
      </c>
      <c r="J2420">
        <v>1.113</v>
      </c>
    </row>
    <row r="2421" spans="1:10">
      <c r="A2421" t="str">
        <f t="shared" si="37"/>
        <v>44557ORL</v>
      </c>
      <c r="B2421" s="1">
        <v>44557</v>
      </c>
      <c r="C2421">
        <v>26</v>
      </c>
      <c r="D2421" s="2" t="s">
        <v>1191</v>
      </c>
      <c r="E2421">
        <v>1.0900000000000001</v>
      </c>
      <c r="F2421">
        <v>1.01</v>
      </c>
      <c r="G2421">
        <v>1.1379999999999999</v>
      </c>
      <c r="H2421">
        <v>1.087</v>
      </c>
      <c r="I2421">
        <v>1.093</v>
      </c>
      <c r="J2421">
        <v>1.113</v>
      </c>
    </row>
    <row r="2422" spans="1:10">
      <c r="A2422" t="str">
        <f t="shared" si="37"/>
        <v>44558ORL</v>
      </c>
      <c r="B2422" s="1">
        <v>44558</v>
      </c>
      <c r="C2422">
        <v>26</v>
      </c>
      <c r="D2422" s="2" t="s">
        <v>1191</v>
      </c>
      <c r="E2422">
        <v>1.0880000000000001</v>
      </c>
      <c r="F2422">
        <v>1.0589999999999999</v>
      </c>
      <c r="G2422">
        <v>1.018</v>
      </c>
      <c r="H2422">
        <v>1.087</v>
      </c>
      <c r="I2422">
        <v>1.089</v>
      </c>
      <c r="J2422">
        <v>1.113</v>
      </c>
    </row>
    <row r="2423" spans="1:10">
      <c r="A2423" t="str">
        <f t="shared" si="37"/>
        <v>44559ORL</v>
      </c>
      <c r="B2423" s="1">
        <v>44559</v>
      </c>
      <c r="C2423">
        <v>25</v>
      </c>
      <c r="D2423" s="2" t="s">
        <v>1191</v>
      </c>
      <c r="E2423">
        <v>1.0880000000000001</v>
      </c>
      <c r="F2423">
        <v>1.0589999999999999</v>
      </c>
      <c r="G2423">
        <v>1.018</v>
      </c>
      <c r="H2423">
        <v>1.087</v>
      </c>
      <c r="I2423">
        <v>1.089</v>
      </c>
      <c r="J2423">
        <v>1.113</v>
      </c>
    </row>
    <row r="2424" spans="1:10">
      <c r="A2424" t="str">
        <f t="shared" si="37"/>
        <v>44560ORL</v>
      </c>
      <c r="B2424" s="1">
        <v>44560</v>
      </c>
      <c r="C2424">
        <v>25</v>
      </c>
      <c r="D2424" s="2" t="s">
        <v>1191</v>
      </c>
      <c r="E2424">
        <v>1.093</v>
      </c>
      <c r="F2424">
        <v>1.1399999999999999</v>
      </c>
      <c r="G2424">
        <v>1.252</v>
      </c>
      <c r="H2424">
        <v>1.099</v>
      </c>
      <c r="I2424">
        <v>1.089</v>
      </c>
      <c r="J2424">
        <v>1.113</v>
      </c>
    </row>
    <row r="2425" spans="1:10">
      <c r="A2425" t="str">
        <f t="shared" si="37"/>
        <v>44561ORL</v>
      </c>
      <c r="B2425" s="1">
        <v>44561</v>
      </c>
      <c r="C2425">
        <v>26</v>
      </c>
      <c r="D2425" s="2" t="s">
        <v>1191</v>
      </c>
      <c r="E2425">
        <v>1.093</v>
      </c>
      <c r="F2425">
        <v>1.1399999999999999</v>
      </c>
      <c r="G2425">
        <v>1.252</v>
      </c>
      <c r="H2425">
        <v>1.099</v>
      </c>
      <c r="I2425">
        <v>1.089</v>
      </c>
      <c r="J2425">
        <v>1.113</v>
      </c>
    </row>
    <row r="2426" spans="1:10">
      <c r="A2426" t="str">
        <f t="shared" si="37"/>
        <v>44562ORL</v>
      </c>
      <c r="B2426" s="1">
        <v>44562</v>
      </c>
      <c r="C2426">
        <v>26</v>
      </c>
      <c r="D2426" s="2" t="s">
        <v>1191</v>
      </c>
      <c r="E2426">
        <v>1.099</v>
      </c>
      <c r="F2426">
        <v>1.194</v>
      </c>
      <c r="G2426">
        <v>1.29</v>
      </c>
      <c r="H2426">
        <v>1.1120000000000001</v>
      </c>
      <c r="I2426">
        <v>1.089</v>
      </c>
      <c r="J2426">
        <v>1.113</v>
      </c>
    </row>
    <row r="2427" spans="1:10">
      <c r="A2427" t="str">
        <f t="shared" si="37"/>
        <v>44563ORL</v>
      </c>
      <c r="B2427" s="1">
        <v>44563</v>
      </c>
      <c r="C2427">
        <v>26</v>
      </c>
      <c r="D2427" s="2" t="s">
        <v>1191</v>
      </c>
      <c r="E2427">
        <v>1.099</v>
      </c>
      <c r="F2427">
        <v>1.194</v>
      </c>
      <c r="G2427">
        <v>1.29</v>
      </c>
      <c r="H2427">
        <v>1.1120000000000001</v>
      </c>
      <c r="I2427">
        <v>1.089</v>
      </c>
      <c r="J2427">
        <v>1.113</v>
      </c>
    </row>
    <row r="2428" spans="1:10">
      <c r="A2428" t="str">
        <f t="shared" si="37"/>
        <v>44564ORL</v>
      </c>
      <c r="B2428" s="1">
        <v>44564</v>
      </c>
      <c r="C2428">
        <v>26</v>
      </c>
      <c r="D2428" s="2" t="s">
        <v>1191</v>
      </c>
      <c r="E2428">
        <v>1.099</v>
      </c>
      <c r="F2428">
        <v>1.194</v>
      </c>
      <c r="G2428">
        <v>1.29</v>
      </c>
      <c r="H2428">
        <v>1.1120000000000001</v>
      </c>
      <c r="I2428">
        <v>1.089</v>
      </c>
      <c r="J2428">
        <v>1.113</v>
      </c>
    </row>
    <row r="2429" spans="1:10">
      <c r="A2429" t="str">
        <f t="shared" si="37"/>
        <v>44565ORL</v>
      </c>
      <c r="B2429" s="1">
        <v>44565</v>
      </c>
      <c r="C2429">
        <v>26</v>
      </c>
      <c r="D2429" s="2" t="s">
        <v>1191</v>
      </c>
      <c r="E2429">
        <v>1.097</v>
      </c>
      <c r="F2429">
        <v>1.1850000000000001</v>
      </c>
      <c r="G2429">
        <v>1.026</v>
      </c>
      <c r="H2429">
        <v>1.1120000000000001</v>
      </c>
      <c r="I2429">
        <v>1.0860000000000001</v>
      </c>
      <c r="J2429">
        <v>1.113</v>
      </c>
    </row>
    <row r="2430" spans="1:10">
      <c r="A2430" t="str">
        <f t="shared" si="37"/>
        <v>44566ORL</v>
      </c>
      <c r="B2430" s="1">
        <v>44566</v>
      </c>
      <c r="C2430">
        <v>25</v>
      </c>
      <c r="D2430" s="2" t="s">
        <v>1191</v>
      </c>
      <c r="E2430">
        <v>1.0940000000000001</v>
      </c>
      <c r="F2430">
        <v>1.109</v>
      </c>
      <c r="G2430">
        <v>1.0129999999999999</v>
      </c>
      <c r="H2430">
        <v>1.1120000000000001</v>
      </c>
      <c r="I2430">
        <v>1.083</v>
      </c>
      <c r="J2430">
        <v>1.113</v>
      </c>
    </row>
    <row r="2431" spans="1:10">
      <c r="A2431" t="str">
        <f t="shared" si="37"/>
        <v>44567ORL</v>
      </c>
      <c r="B2431" s="1">
        <v>44567</v>
      </c>
      <c r="C2431">
        <v>24</v>
      </c>
      <c r="D2431" s="2" t="s">
        <v>1191</v>
      </c>
      <c r="E2431">
        <v>1.0940000000000001</v>
      </c>
      <c r="F2431">
        <v>1.109</v>
      </c>
      <c r="G2431">
        <v>1.0129999999999999</v>
      </c>
      <c r="H2431">
        <v>1.1120000000000001</v>
      </c>
      <c r="I2431">
        <v>1.083</v>
      </c>
      <c r="J2431">
        <v>1.113</v>
      </c>
    </row>
    <row r="2432" spans="1:10">
      <c r="A2432" t="str">
        <f t="shared" si="37"/>
        <v>44568ORL</v>
      </c>
      <c r="B2432" s="1">
        <v>44568</v>
      </c>
      <c r="C2432">
        <v>24</v>
      </c>
      <c r="D2432" s="2" t="s">
        <v>1191</v>
      </c>
      <c r="E2432">
        <v>1.095</v>
      </c>
      <c r="F2432">
        <v>1.0509999999999999</v>
      </c>
      <c r="G2432">
        <v>1.1160000000000001</v>
      </c>
      <c r="H2432">
        <v>1.1120000000000001</v>
      </c>
      <c r="I2432">
        <v>1.083</v>
      </c>
      <c r="J2432">
        <v>1.113</v>
      </c>
    </row>
    <row r="2433" spans="1:10">
      <c r="A2433" t="str">
        <f t="shared" si="37"/>
        <v>44569ORL</v>
      </c>
      <c r="B2433" s="1">
        <v>44569</v>
      </c>
      <c r="C2433">
        <v>25</v>
      </c>
      <c r="D2433" s="2" t="s">
        <v>1191</v>
      </c>
      <c r="E2433">
        <v>1.095</v>
      </c>
      <c r="F2433">
        <v>1.0509999999999999</v>
      </c>
      <c r="G2433">
        <v>1.1160000000000001</v>
      </c>
      <c r="H2433">
        <v>1.1120000000000001</v>
      </c>
      <c r="I2433">
        <v>1.083</v>
      </c>
      <c r="J2433">
        <v>1.113</v>
      </c>
    </row>
    <row r="2434" spans="1:10">
      <c r="A2434" t="str">
        <f t="shared" si="37"/>
        <v>44570ORL</v>
      </c>
      <c r="B2434" s="1">
        <v>44570</v>
      </c>
      <c r="C2434">
        <v>25</v>
      </c>
      <c r="D2434" s="2" t="s">
        <v>1191</v>
      </c>
      <c r="E2434">
        <v>1.095</v>
      </c>
      <c r="F2434">
        <v>1.0509999999999999</v>
      </c>
      <c r="G2434">
        <v>1.1160000000000001</v>
      </c>
      <c r="H2434">
        <v>1.1120000000000001</v>
      </c>
      <c r="I2434">
        <v>1.083</v>
      </c>
      <c r="J2434">
        <v>1.113</v>
      </c>
    </row>
    <row r="2435" spans="1:10">
      <c r="A2435" t="str">
        <f t="shared" ref="A2435:A2498" si="38">_xlfn.CONCAT(B2435,D2435)</f>
        <v>44571ORL</v>
      </c>
      <c r="B2435" s="1">
        <v>44571</v>
      </c>
      <c r="C2435">
        <v>24</v>
      </c>
      <c r="D2435" s="2" t="s">
        <v>1191</v>
      </c>
      <c r="E2435">
        <v>1.0920000000000001</v>
      </c>
      <c r="F2435">
        <v>1.03</v>
      </c>
      <c r="G2435">
        <v>0.95799999999999996</v>
      </c>
      <c r="H2435">
        <v>1.1120000000000001</v>
      </c>
      <c r="I2435">
        <v>1.0780000000000001</v>
      </c>
      <c r="J2435">
        <v>1.113</v>
      </c>
    </row>
    <row r="2436" spans="1:10">
      <c r="A2436" t="str">
        <f t="shared" si="38"/>
        <v>44572ORL</v>
      </c>
      <c r="B2436" s="1">
        <v>44572</v>
      </c>
      <c r="C2436">
        <v>24</v>
      </c>
      <c r="D2436" s="2" t="s">
        <v>1191</v>
      </c>
      <c r="E2436">
        <v>1.0900000000000001</v>
      </c>
      <c r="F2436">
        <v>1.0269999999999999</v>
      </c>
      <c r="G2436">
        <v>1.0049999999999999</v>
      </c>
      <c r="H2436">
        <v>1.1060000000000001</v>
      </c>
      <c r="I2436">
        <v>1.0780000000000001</v>
      </c>
      <c r="J2436">
        <v>1.113</v>
      </c>
    </row>
    <row r="2437" spans="1:10">
      <c r="A2437" t="str">
        <f t="shared" si="38"/>
        <v>44573ORL</v>
      </c>
      <c r="B2437" s="1">
        <v>44573</v>
      </c>
      <c r="C2437">
        <v>24</v>
      </c>
      <c r="D2437" s="2" t="s">
        <v>1191</v>
      </c>
      <c r="E2437">
        <v>1.0900000000000001</v>
      </c>
      <c r="F2437">
        <v>1.0269999999999999</v>
      </c>
      <c r="G2437">
        <v>1.0049999999999999</v>
      </c>
      <c r="H2437">
        <v>1.1060000000000001</v>
      </c>
      <c r="I2437">
        <v>1.0780000000000001</v>
      </c>
      <c r="J2437">
        <v>1.113</v>
      </c>
    </row>
    <row r="2438" spans="1:10">
      <c r="A2438" t="str">
        <f t="shared" si="38"/>
        <v>44574ORL</v>
      </c>
      <c r="B2438" s="1">
        <v>44574</v>
      </c>
      <c r="C2438">
        <v>24</v>
      </c>
      <c r="D2438" s="2" t="s">
        <v>1191</v>
      </c>
      <c r="E2438">
        <v>1.0900000000000001</v>
      </c>
      <c r="F2438">
        <v>1.0269999999999999</v>
      </c>
      <c r="G2438">
        <v>1.0049999999999999</v>
      </c>
      <c r="H2438">
        <v>1.1060000000000001</v>
      </c>
      <c r="I2438">
        <v>1.0780000000000001</v>
      </c>
      <c r="J2438">
        <v>1.113</v>
      </c>
    </row>
    <row r="2439" spans="1:10">
      <c r="A2439" t="str">
        <f t="shared" si="38"/>
        <v>44575ORL</v>
      </c>
      <c r="B2439" s="1">
        <v>44575</v>
      </c>
      <c r="C2439">
        <v>24</v>
      </c>
      <c r="D2439" s="2" t="s">
        <v>1191</v>
      </c>
      <c r="E2439">
        <v>1.091</v>
      </c>
      <c r="F2439">
        <v>1.038</v>
      </c>
      <c r="G2439">
        <v>1.157</v>
      </c>
      <c r="H2439">
        <v>1.1060000000000001</v>
      </c>
      <c r="I2439">
        <v>1.081</v>
      </c>
      <c r="J2439">
        <v>1.113</v>
      </c>
    </row>
    <row r="2440" spans="1:10">
      <c r="A2440" t="str">
        <f t="shared" si="38"/>
        <v>44576ORL</v>
      </c>
      <c r="B2440" s="1">
        <v>44576</v>
      </c>
      <c r="C2440">
        <v>24</v>
      </c>
      <c r="D2440" s="2" t="s">
        <v>1191</v>
      </c>
      <c r="E2440">
        <v>1.091</v>
      </c>
      <c r="F2440">
        <v>1.038</v>
      </c>
      <c r="G2440">
        <v>1.157</v>
      </c>
      <c r="H2440">
        <v>1.1060000000000001</v>
      </c>
      <c r="I2440">
        <v>1.081</v>
      </c>
      <c r="J2440">
        <v>1.113</v>
      </c>
    </row>
    <row r="2441" spans="1:10">
      <c r="A2441" t="str">
        <f t="shared" si="38"/>
        <v>44577ORL</v>
      </c>
      <c r="B2441" s="1">
        <v>44577</v>
      </c>
      <c r="C2441">
        <v>24</v>
      </c>
      <c r="D2441" s="2" t="s">
        <v>1191</v>
      </c>
      <c r="E2441">
        <v>1.0880000000000001</v>
      </c>
      <c r="F2441">
        <v>1.042</v>
      </c>
      <c r="G2441">
        <v>0.97699999999999998</v>
      </c>
      <c r="H2441">
        <v>1.1060000000000001</v>
      </c>
      <c r="I2441">
        <v>1.077</v>
      </c>
      <c r="J2441">
        <v>1.113</v>
      </c>
    </row>
    <row r="2442" spans="1:10">
      <c r="A2442" t="str">
        <f t="shared" si="38"/>
        <v>44578ORL</v>
      </c>
      <c r="B2442" s="1">
        <v>44578</v>
      </c>
      <c r="C2442">
        <v>24</v>
      </c>
      <c r="D2442" s="2" t="s">
        <v>1191</v>
      </c>
      <c r="E2442">
        <v>1.089</v>
      </c>
      <c r="F2442">
        <v>1.083</v>
      </c>
      <c r="G2442">
        <v>1.133</v>
      </c>
      <c r="H2442">
        <v>1.1060000000000001</v>
      </c>
      <c r="I2442">
        <v>1.079</v>
      </c>
      <c r="J2442">
        <v>1.113</v>
      </c>
    </row>
    <row r="2443" spans="1:10">
      <c r="A2443" t="str">
        <f t="shared" si="38"/>
        <v>44579ORL</v>
      </c>
      <c r="B2443" s="1">
        <v>44579</v>
      </c>
      <c r="C2443">
        <v>24</v>
      </c>
      <c r="D2443" s="2" t="s">
        <v>1191</v>
      </c>
      <c r="E2443">
        <v>1.089</v>
      </c>
      <c r="F2443">
        <v>1.083</v>
      </c>
      <c r="G2443">
        <v>1.133</v>
      </c>
      <c r="H2443">
        <v>1.1060000000000001</v>
      </c>
      <c r="I2443">
        <v>1.079</v>
      </c>
      <c r="J2443">
        <v>1.113</v>
      </c>
    </row>
    <row r="2444" spans="1:10">
      <c r="A2444" t="str">
        <f t="shared" si="38"/>
        <v>44580ORL</v>
      </c>
      <c r="B2444" s="1">
        <v>44580</v>
      </c>
      <c r="C2444">
        <v>24</v>
      </c>
      <c r="D2444" s="2" t="s">
        <v>1191</v>
      </c>
      <c r="E2444">
        <v>1.0860000000000001</v>
      </c>
      <c r="F2444">
        <v>1.01</v>
      </c>
      <c r="G2444">
        <v>0.93300000000000005</v>
      </c>
      <c r="H2444">
        <v>1.0960000000000001</v>
      </c>
      <c r="I2444">
        <v>1.079</v>
      </c>
      <c r="J2444">
        <v>1.113</v>
      </c>
    </row>
    <row r="2445" spans="1:10">
      <c r="A2445" t="str">
        <f t="shared" si="38"/>
        <v>44581ORL</v>
      </c>
      <c r="B2445" s="1">
        <v>44581</v>
      </c>
      <c r="C2445">
        <v>24</v>
      </c>
      <c r="D2445" s="2" t="s">
        <v>1191</v>
      </c>
      <c r="E2445">
        <v>1.0860000000000001</v>
      </c>
      <c r="F2445">
        <v>1.01</v>
      </c>
      <c r="G2445">
        <v>0.93300000000000005</v>
      </c>
      <c r="H2445">
        <v>1.0960000000000001</v>
      </c>
      <c r="I2445">
        <v>1.079</v>
      </c>
      <c r="J2445">
        <v>1.113</v>
      </c>
    </row>
    <row r="2446" spans="1:10">
      <c r="A2446" t="str">
        <f t="shared" si="38"/>
        <v>44582ORL</v>
      </c>
      <c r="B2446" s="1">
        <v>44582</v>
      </c>
      <c r="C2446">
        <v>24</v>
      </c>
      <c r="D2446" s="2" t="s">
        <v>1191</v>
      </c>
      <c r="E2446">
        <v>1.089</v>
      </c>
      <c r="F2446">
        <v>1.0960000000000001</v>
      </c>
      <c r="G2446">
        <v>1.234</v>
      </c>
      <c r="H2446">
        <v>1.0960000000000001</v>
      </c>
      <c r="I2446">
        <v>1.0840000000000001</v>
      </c>
      <c r="J2446">
        <v>1.113</v>
      </c>
    </row>
    <row r="2447" spans="1:10">
      <c r="A2447" t="str">
        <f t="shared" si="38"/>
        <v>44583ORL</v>
      </c>
      <c r="B2447" s="1">
        <v>44583</v>
      </c>
      <c r="C2447">
        <v>24</v>
      </c>
      <c r="D2447" s="2" t="s">
        <v>1191</v>
      </c>
      <c r="E2447">
        <v>1.089</v>
      </c>
      <c r="F2447">
        <v>1.0960000000000001</v>
      </c>
      <c r="G2447">
        <v>1.234</v>
      </c>
      <c r="H2447">
        <v>1.0960000000000001</v>
      </c>
      <c r="I2447">
        <v>1.0840000000000001</v>
      </c>
      <c r="J2447">
        <v>1.113</v>
      </c>
    </row>
    <row r="2448" spans="1:10">
      <c r="A2448" t="str">
        <f t="shared" si="38"/>
        <v>44584ORL</v>
      </c>
      <c r="B2448" s="1">
        <v>44584</v>
      </c>
      <c r="C2448">
        <v>24</v>
      </c>
      <c r="D2448" s="2" t="s">
        <v>1191</v>
      </c>
      <c r="E2448">
        <v>1.0880000000000001</v>
      </c>
      <c r="F2448">
        <v>1.0760000000000001</v>
      </c>
      <c r="G2448">
        <v>1.071</v>
      </c>
      <c r="H2448">
        <v>1.095</v>
      </c>
      <c r="I2448">
        <v>1.0840000000000001</v>
      </c>
      <c r="J2448">
        <v>1.113</v>
      </c>
    </row>
    <row r="2449" spans="1:10">
      <c r="A2449" t="str">
        <f t="shared" si="38"/>
        <v>44585ORL</v>
      </c>
      <c r="B2449" s="1">
        <v>44585</v>
      </c>
      <c r="C2449">
        <v>24</v>
      </c>
      <c r="D2449" s="2" t="s">
        <v>1191</v>
      </c>
      <c r="E2449">
        <v>1.0880000000000001</v>
      </c>
      <c r="F2449">
        <v>1.0760000000000001</v>
      </c>
      <c r="G2449">
        <v>1.071</v>
      </c>
      <c r="H2449">
        <v>1.095</v>
      </c>
      <c r="I2449">
        <v>1.0840000000000001</v>
      </c>
      <c r="J2449">
        <v>1.113</v>
      </c>
    </row>
    <row r="2450" spans="1:10">
      <c r="A2450" t="str">
        <f t="shared" si="38"/>
        <v>44586ORL</v>
      </c>
      <c r="B2450" s="1">
        <v>44586</v>
      </c>
      <c r="C2450">
        <v>22</v>
      </c>
      <c r="D2450" s="2" t="s">
        <v>1191</v>
      </c>
      <c r="E2450">
        <v>1.085</v>
      </c>
      <c r="F2450">
        <v>1.077</v>
      </c>
      <c r="G2450">
        <v>0.93100000000000005</v>
      </c>
      <c r="H2450">
        <v>1.0860000000000001</v>
      </c>
      <c r="I2450">
        <v>1.0840000000000001</v>
      </c>
      <c r="J2450">
        <v>1.113</v>
      </c>
    </row>
    <row r="2451" spans="1:10">
      <c r="A2451" t="str">
        <f t="shared" si="38"/>
        <v>44587ORL</v>
      </c>
      <c r="B2451" s="1">
        <v>44587</v>
      </c>
      <c r="C2451">
        <v>22</v>
      </c>
      <c r="D2451" s="2" t="s">
        <v>1191</v>
      </c>
      <c r="E2451">
        <v>1.085</v>
      </c>
      <c r="F2451">
        <v>1.077</v>
      </c>
      <c r="G2451">
        <v>0.93100000000000005</v>
      </c>
      <c r="H2451">
        <v>1.0860000000000001</v>
      </c>
      <c r="I2451">
        <v>1.0840000000000001</v>
      </c>
      <c r="J2451">
        <v>1.113</v>
      </c>
    </row>
    <row r="2452" spans="1:10">
      <c r="A2452" t="str">
        <f t="shared" si="38"/>
        <v>44588ORL</v>
      </c>
      <c r="B2452" s="1">
        <v>44588</v>
      </c>
      <c r="C2452">
        <v>22</v>
      </c>
      <c r="D2452" s="2" t="s">
        <v>1191</v>
      </c>
      <c r="E2452">
        <v>1.085</v>
      </c>
      <c r="F2452">
        <v>1.077</v>
      </c>
      <c r="G2452">
        <v>0.93100000000000005</v>
      </c>
      <c r="H2452">
        <v>1.0860000000000001</v>
      </c>
      <c r="I2452">
        <v>1.0840000000000001</v>
      </c>
      <c r="J2452">
        <v>1.113</v>
      </c>
    </row>
    <row r="2453" spans="1:10">
      <c r="A2453" t="str">
        <f t="shared" si="38"/>
        <v>44589ORL</v>
      </c>
      <c r="B2453" s="1">
        <v>44589</v>
      </c>
      <c r="C2453">
        <v>21</v>
      </c>
      <c r="D2453" s="2" t="s">
        <v>1191</v>
      </c>
      <c r="E2453">
        <v>1.085</v>
      </c>
      <c r="F2453">
        <v>1.0369999999999999</v>
      </c>
      <c r="G2453">
        <v>1.1080000000000001</v>
      </c>
      <c r="H2453">
        <v>1.087</v>
      </c>
      <c r="I2453">
        <v>1.0840000000000001</v>
      </c>
      <c r="J2453">
        <v>1.113</v>
      </c>
    </row>
    <row r="2454" spans="1:10">
      <c r="A2454" t="str">
        <f t="shared" si="38"/>
        <v>44590ORL</v>
      </c>
      <c r="B2454" s="1">
        <v>44590</v>
      </c>
      <c r="C2454">
        <v>21</v>
      </c>
      <c r="D2454" s="2" t="s">
        <v>1191</v>
      </c>
      <c r="E2454">
        <v>1.085</v>
      </c>
      <c r="F2454">
        <v>1.0369999999999999</v>
      </c>
      <c r="G2454">
        <v>1.1080000000000001</v>
      </c>
      <c r="H2454">
        <v>1.087</v>
      </c>
      <c r="I2454">
        <v>1.0840000000000001</v>
      </c>
      <c r="J2454">
        <v>1.113</v>
      </c>
    </row>
    <row r="2455" spans="1:10">
      <c r="A2455" t="str">
        <f t="shared" si="38"/>
        <v>44591ORL</v>
      </c>
      <c r="B2455" s="1">
        <v>44591</v>
      </c>
      <c r="C2455">
        <v>21</v>
      </c>
      <c r="D2455" s="2" t="s">
        <v>1191</v>
      </c>
      <c r="E2455">
        <v>1.0840000000000001</v>
      </c>
      <c r="F2455">
        <v>1.014</v>
      </c>
      <c r="G2455">
        <v>1.0049999999999999</v>
      </c>
      <c r="H2455">
        <v>1.0840000000000001</v>
      </c>
      <c r="I2455">
        <v>1.0840000000000001</v>
      </c>
      <c r="J2455">
        <v>1.113</v>
      </c>
    </row>
    <row r="2456" spans="1:10">
      <c r="A2456" t="str">
        <f t="shared" si="38"/>
        <v>44592ORL</v>
      </c>
      <c r="B2456" s="1">
        <v>44592</v>
      </c>
      <c r="C2456">
        <v>21</v>
      </c>
      <c r="D2456" s="2" t="s">
        <v>1191</v>
      </c>
      <c r="E2456">
        <v>1.0840000000000001</v>
      </c>
      <c r="F2456">
        <v>1.014</v>
      </c>
      <c r="G2456">
        <v>1.0049999999999999</v>
      </c>
      <c r="H2456">
        <v>1.0840000000000001</v>
      </c>
      <c r="I2456">
        <v>1.0840000000000001</v>
      </c>
      <c r="J2456">
        <v>1.113</v>
      </c>
    </row>
    <row r="2457" spans="1:10">
      <c r="A2457" t="str">
        <f t="shared" si="38"/>
        <v>44593ORL</v>
      </c>
      <c r="B2457" s="1">
        <v>44593</v>
      </c>
      <c r="C2457">
        <v>21</v>
      </c>
      <c r="D2457" s="2" t="s">
        <v>1191</v>
      </c>
      <c r="E2457">
        <v>1.0840000000000001</v>
      </c>
      <c r="F2457">
        <v>1.0660000000000001</v>
      </c>
      <c r="G2457">
        <v>1.085</v>
      </c>
      <c r="H2457">
        <v>1.0840000000000001</v>
      </c>
      <c r="I2457">
        <v>1.0840000000000001</v>
      </c>
      <c r="J2457">
        <v>1.113</v>
      </c>
    </row>
    <row r="2458" spans="1:10">
      <c r="A2458" t="str">
        <f t="shared" si="38"/>
        <v>44594ORL</v>
      </c>
      <c r="B2458" s="1">
        <v>44594</v>
      </c>
      <c r="C2458">
        <v>21</v>
      </c>
      <c r="D2458" s="2" t="s">
        <v>1191</v>
      </c>
      <c r="E2458">
        <v>1.0840000000000001</v>
      </c>
      <c r="F2458">
        <v>1.0660000000000001</v>
      </c>
      <c r="G2458">
        <v>1.085</v>
      </c>
      <c r="H2458">
        <v>1.0840000000000001</v>
      </c>
      <c r="I2458">
        <v>1.0840000000000001</v>
      </c>
      <c r="J2458">
        <v>1.113</v>
      </c>
    </row>
    <row r="2459" spans="1:10">
      <c r="A2459" t="str">
        <f t="shared" si="38"/>
        <v>44595ORL</v>
      </c>
      <c r="B2459" s="1">
        <v>44595</v>
      </c>
      <c r="C2459">
        <v>21</v>
      </c>
      <c r="D2459" s="2" t="s">
        <v>1191</v>
      </c>
      <c r="E2459">
        <v>1.0860000000000001</v>
      </c>
      <c r="F2459">
        <v>1.103</v>
      </c>
      <c r="G2459">
        <v>1.2170000000000001</v>
      </c>
      <c r="H2459">
        <v>1.0840000000000001</v>
      </c>
      <c r="I2459">
        <v>1.089</v>
      </c>
      <c r="J2459">
        <v>1.113</v>
      </c>
    </row>
    <row r="2460" spans="1:10">
      <c r="A2460" t="str">
        <f t="shared" si="38"/>
        <v>44596ORL</v>
      </c>
      <c r="B2460" s="1">
        <v>44596</v>
      </c>
      <c r="C2460">
        <v>21</v>
      </c>
      <c r="D2460" s="2" t="s">
        <v>1191</v>
      </c>
      <c r="E2460">
        <v>1.0860000000000001</v>
      </c>
      <c r="F2460">
        <v>1.1240000000000001</v>
      </c>
      <c r="G2460">
        <v>1.071</v>
      </c>
      <c r="H2460">
        <v>1.0840000000000001</v>
      </c>
      <c r="I2460">
        <v>1.0880000000000001</v>
      </c>
      <c r="J2460">
        <v>1.113</v>
      </c>
    </row>
    <row r="2461" spans="1:10">
      <c r="A2461" t="str">
        <f t="shared" si="38"/>
        <v>44597ORL</v>
      </c>
      <c r="B2461" s="1">
        <v>44597</v>
      </c>
      <c r="C2461">
        <v>21</v>
      </c>
      <c r="D2461" s="2" t="s">
        <v>1191</v>
      </c>
      <c r="E2461">
        <v>1.0860000000000001</v>
      </c>
      <c r="F2461">
        <v>1.1240000000000001</v>
      </c>
      <c r="G2461">
        <v>1.071</v>
      </c>
      <c r="H2461">
        <v>1.0840000000000001</v>
      </c>
      <c r="I2461">
        <v>1.0880000000000001</v>
      </c>
      <c r="J2461">
        <v>1.113</v>
      </c>
    </row>
    <row r="2462" spans="1:10">
      <c r="A2462" t="str">
        <f t="shared" si="38"/>
        <v>44598ORL</v>
      </c>
      <c r="B2462" s="1">
        <v>44598</v>
      </c>
      <c r="C2462">
        <v>21</v>
      </c>
      <c r="D2462" s="2" t="s">
        <v>1191</v>
      </c>
      <c r="E2462">
        <v>1.0860000000000001</v>
      </c>
      <c r="F2462">
        <v>1.1240000000000001</v>
      </c>
      <c r="G2462">
        <v>1.071</v>
      </c>
      <c r="H2462">
        <v>1.0840000000000001</v>
      </c>
      <c r="I2462">
        <v>1.0880000000000001</v>
      </c>
      <c r="J2462">
        <v>1.113</v>
      </c>
    </row>
    <row r="2463" spans="1:10">
      <c r="A2463" t="str">
        <f t="shared" si="38"/>
        <v>44599ORL</v>
      </c>
      <c r="B2463" s="1">
        <v>44599</v>
      </c>
      <c r="C2463">
        <v>22</v>
      </c>
      <c r="D2463" s="2" t="s">
        <v>1191</v>
      </c>
      <c r="E2463">
        <v>1.0900000000000001</v>
      </c>
      <c r="F2463">
        <v>1.1830000000000001</v>
      </c>
      <c r="G2463">
        <v>1.266</v>
      </c>
      <c r="H2463">
        <v>1.0920000000000001</v>
      </c>
      <c r="I2463">
        <v>1.0880000000000001</v>
      </c>
      <c r="J2463">
        <v>1.113</v>
      </c>
    </row>
    <row r="2464" spans="1:10">
      <c r="A2464" t="str">
        <f t="shared" si="38"/>
        <v>44600ORL</v>
      </c>
      <c r="B2464" s="1">
        <v>44600</v>
      </c>
      <c r="C2464">
        <v>23</v>
      </c>
      <c r="D2464" s="2" t="s">
        <v>1191</v>
      </c>
      <c r="E2464">
        <v>1.0900000000000001</v>
      </c>
      <c r="F2464">
        <v>1.151</v>
      </c>
      <c r="G2464">
        <v>1.117</v>
      </c>
      <c r="H2464">
        <v>1.093</v>
      </c>
      <c r="I2464">
        <v>1.0880000000000001</v>
      </c>
      <c r="J2464">
        <v>1.113</v>
      </c>
    </row>
    <row r="2465" spans="1:10">
      <c r="A2465" t="str">
        <f t="shared" si="38"/>
        <v>44601ORL</v>
      </c>
      <c r="B2465" s="1">
        <v>44601</v>
      </c>
      <c r="C2465">
        <v>22</v>
      </c>
      <c r="D2465" s="2" t="s">
        <v>1191</v>
      </c>
      <c r="E2465">
        <v>1.0900000000000001</v>
      </c>
      <c r="F2465">
        <v>1.151</v>
      </c>
      <c r="G2465">
        <v>1.117</v>
      </c>
      <c r="H2465">
        <v>1.093</v>
      </c>
      <c r="I2465">
        <v>1.0880000000000001</v>
      </c>
      <c r="J2465">
        <v>1.113</v>
      </c>
    </row>
    <row r="2466" spans="1:10">
      <c r="A2466" t="str">
        <f t="shared" si="38"/>
        <v>44490PHI</v>
      </c>
      <c r="B2466" s="1">
        <v>44490</v>
      </c>
      <c r="D2466" s="2" t="s">
        <v>1192</v>
      </c>
      <c r="J2466">
        <v>1.0449999999999999</v>
      </c>
    </row>
    <row r="2467" spans="1:10">
      <c r="A2467" t="str">
        <f t="shared" si="38"/>
        <v>44491PHI</v>
      </c>
      <c r="B2467" s="1">
        <v>44491</v>
      </c>
      <c r="C2467">
        <v>6</v>
      </c>
      <c r="D2467" s="2" t="s">
        <v>1192</v>
      </c>
      <c r="E2467">
        <v>0.95699999999999996</v>
      </c>
      <c r="F2467">
        <v>0.95699999999999996</v>
      </c>
      <c r="G2467">
        <v>0.95699999999999996</v>
      </c>
      <c r="I2467">
        <v>0.95699999999999996</v>
      </c>
      <c r="J2467">
        <v>1.0449999999999999</v>
      </c>
    </row>
    <row r="2468" spans="1:10">
      <c r="A2468" t="str">
        <f t="shared" si="38"/>
        <v>44492PHI</v>
      </c>
      <c r="B2468" s="1">
        <v>44492</v>
      </c>
      <c r="C2468">
        <v>8</v>
      </c>
      <c r="D2468" s="2" t="s">
        <v>1192</v>
      </c>
      <c r="E2468">
        <v>0.95699999999999996</v>
      </c>
      <c r="F2468">
        <v>0.95699999999999996</v>
      </c>
      <c r="G2468">
        <v>0.95699999999999996</v>
      </c>
      <c r="I2468">
        <v>0.95699999999999996</v>
      </c>
      <c r="J2468">
        <v>1.0449999999999999</v>
      </c>
    </row>
    <row r="2469" spans="1:10">
      <c r="A2469" t="str">
        <f t="shared" si="38"/>
        <v>44493PHI</v>
      </c>
      <c r="B2469" s="1">
        <v>44493</v>
      </c>
      <c r="C2469">
        <v>14</v>
      </c>
      <c r="D2469" s="2" t="s">
        <v>1192</v>
      </c>
      <c r="E2469">
        <v>1.0409999999999999</v>
      </c>
      <c r="F2469">
        <v>1.0409999999999999</v>
      </c>
      <c r="G2469">
        <v>1.125</v>
      </c>
      <c r="H2469">
        <v>1.125</v>
      </c>
      <c r="I2469">
        <v>0.95699999999999996</v>
      </c>
      <c r="J2469">
        <v>1.0449999999999999</v>
      </c>
    </row>
    <row r="2470" spans="1:10">
      <c r="A2470" t="str">
        <f t="shared" si="38"/>
        <v>44494PHI</v>
      </c>
      <c r="B2470" s="1">
        <v>44494</v>
      </c>
      <c r="C2470">
        <v>15</v>
      </c>
      <c r="D2470" s="2" t="s">
        <v>1192</v>
      </c>
      <c r="E2470">
        <v>1.0409999999999999</v>
      </c>
      <c r="F2470">
        <v>1.0409999999999999</v>
      </c>
      <c r="G2470">
        <v>1.125</v>
      </c>
      <c r="H2470">
        <v>1.125</v>
      </c>
      <c r="I2470">
        <v>0.95699999999999996</v>
      </c>
      <c r="J2470">
        <v>1.0449999999999999</v>
      </c>
    </row>
    <row r="2471" spans="1:10">
      <c r="A2471" t="str">
        <f t="shared" si="38"/>
        <v>44495PHI</v>
      </c>
      <c r="B2471" s="1">
        <v>44495</v>
      </c>
      <c r="C2471">
        <v>16</v>
      </c>
      <c r="D2471" s="2" t="s">
        <v>1192</v>
      </c>
      <c r="E2471">
        <v>1.0449999999999999</v>
      </c>
      <c r="F2471">
        <v>1.0449999999999999</v>
      </c>
      <c r="G2471">
        <v>1.054</v>
      </c>
      <c r="H2471">
        <v>1.125</v>
      </c>
      <c r="I2471">
        <v>1.004</v>
      </c>
      <c r="J2471">
        <v>1.0449999999999999</v>
      </c>
    </row>
    <row r="2472" spans="1:10">
      <c r="A2472" t="str">
        <f t="shared" si="38"/>
        <v>44496PHI</v>
      </c>
      <c r="B2472" s="1">
        <v>44496</v>
      </c>
      <c r="C2472">
        <v>16</v>
      </c>
      <c r="D2472" s="2" t="s">
        <v>1192</v>
      </c>
      <c r="E2472">
        <v>1.0449999999999999</v>
      </c>
      <c r="F2472">
        <v>1.0449999999999999</v>
      </c>
      <c r="G2472">
        <v>1.054</v>
      </c>
      <c r="H2472">
        <v>1.125</v>
      </c>
      <c r="I2472">
        <v>1.004</v>
      </c>
      <c r="J2472">
        <v>1.0449999999999999</v>
      </c>
    </row>
    <row r="2473" spans="1:10">
      <c r="A2473" t="str">
        <f t="shared" si="38"/>
        <v>44497PHI</v>
      </c>
      <c r="B2473" s="1">
        <v>44497</v>
      </c>
      <c r="C2473">
        <v>25</v>
      </c>
      <c r="D2473" s="2" t="s">
        <v>1192</v>
      </c>
      <c r="E2473">
        <v>1.0780000000000001</v>
      </c>
      <c r="F2473">
        <v>1.1200000000000001</v>
      </c>
      <c r="G2473">
        <v>1.1839999999999999</v>
      </c>
      <c r="H2473">
        <v>1.125</v>
      </c>
      <c r="I2473">
        <v>1.0620000000000001</v>
      </c>
      <c r="J2473">
        <v>1.0449999999999999</v>
      </c>
    </row>
    <row r="2474" spans="1:10">
      <c r="A2474" t="str">
        <f t="shared" si="38"/>
        <v>44498PHI</v>
      </c>
      <c r="B2474" s="1">
        <v>44498</v>
      </c>
      <c r="C2474">
        <v>21</v>
      </c>
      <c r="D2474" s="2" t="s">
        <v>1192</v>
      </c>
      <c r="E2474">
        <v>1.0780000000000001</v>
      </c>
      <c r="F2474">
        <v>1.1200000000000001</v>
      </c>
      <c r="G2474">
        <v>1.1839999999999999</v>
      </c>
      <c r="H2474">
        <v>1.125</v>
      </c>
      <c r="I2474">
        <v>1.0620000000000001</v>
      </c>
      <c r="J2474">
        <v>1.0449999999999999</v>
      </c>
    </row>
    <row r="2475" spans="1:10">
      <c r="A2475" t="str">
        <f t="shared" si="38"/>
        <v>44499PHI</v>
      </c>
      <c r="B2475" s="1">
        <v>44499</v>
      </c>
      <c r="C2475">
        <v>20</v>
      </c>
      <c r="D2475" s="2" t="s">
        <v>1192</v>
      </c>
      <c r="E2475">
        <v>1.0620000000000001</v>
      </c>
      <c r="F2475">
        <v>1.0760000000000001</v>
      </c>
      <c r="G2475">
        <v>0.999</v>
      </c>
      <c r="H2475">
        <v>1.0620000000000001</v>
      </c>
      <c r="I2475">
        <v>1.0620000000000001</v>
      </c>
      <c r="J2475">
        <v>1.0449999999999999</v>
      </c>
    </row>
    <row r="2476" spans="1:10">
      <c r="A2476" t="str">
        <f t="shared" si="38"/>
        <v>44500PHI</v>
      </c>
      <c r="B2476" s="1">
        <v>44500</v>
      </c>
      <c r="C2476">
        <v>20</v>
      </c>
      <c r="D2476" s="2" t="s">
        <v>1192</v>
      </c>
      <c r="E2476">
        <v>1.0609999999999999</v>
      </c>
      <c r="F2476">
        <v>1.075</v>
      </c>
      <c r="G2476">
        <v>0.99399999999999999</v>
      </c>
      <c r="H2476">
        <v>1.0589999999999999</v>
      </c>
      <c r="I2476">
        <v>1.0620000000000001</v>
      </c>
      <c r="J2476">
        <v>1.0449999999999999</v>
      </c>
    </row>
    <row r="2477" spans="1:10">
      <c r="A2477" t="str">
        <f t="shared" si="38"/>
        <v>44501PHI</v>
      </c>
      <c r="B2477" s="1">
        <v>44501</v>
      </c>
      <c r="C2477">
        <v>16</v>
      </c>
      <c r="D2477" s="2" t="s">
        <v>1192</v>
      </c>
      <c r="E2477">
        <v>1.036</v>
      </c>
      <c r="F2477">
        <v>1.028</v>
      </c>
      <c r="G2477">
        <v>0.91700000000000004</v>
      </c>
      <c r="H2477">
        <v>1.012</v>
      </c>
      <c r="I2477">
        <v>1.0620000000000001</v>
      </c>
      <c r="J2477">
        <v>1.0449999999999999</v>
      </c>
    </row>
    <row r="2478" spans="1:10">
      <c r="A2478" t="str">
        <f t="shared" si="38"/>
        <v>44502PHI</v>
      </c>
      <c r="B2478" s="1">
        <v>44502</v>
      </c>
      <c r="C2478">
        <v>15</v>
      </c>
      <c r="D2478" s="2" t="s">
        <v>1192</v>
      </c>
      <c r="E2478">
        <v>1.036</v>
      </c>
      <c r="F2478">
        <v>1.028</v>
      </c>
      <c r="G2478">
        <v>0.91700000000000004</v>
      </c>
      <c r="H2478">
        <v>1.012</v>
      </c>
      <c r="I2478">
        <v>1.0620000000000001</v>
      </c>
      <c r="J2478">
        <v>1.0449999999999999</v>
      </c>
    </row>
    <row r="2479" spans="1:10">
      <c r="A2479" t="str">
        <f t="shared" si="38"/>
        <v>44503PHI</v>
      </c>
      <c r="B2479" s="1">
        <v>44503</v>
      </c>
      <c r="C2479">
        <v>16</v>
      </c>
      <c r="D2479" s="2" t="s">
        <v>1192</v>
      </c>
      <c r="E2479">
        <v>1.044</v>
      </c>
      <c r="F2479">
        <v>0.998</v>
      </c>
      <c r="G2479">
        <v>1.089</v>
      </c>
      <c r="H2479">
        <v>1.03</v>
      </c>
      <c r="I2479">
        <v>1.0620000000000001</v>
      </c>
      <c r="J2479">
        <v>1.0449999999999999</v>
      </c>
    </row>
    <row r="2480" spans="1:10">
      <c r="A2480" t="str">
        <f t="shared" si="38"/>
        <v>44504PHI</v>
      </c>
      <c r="B2480" s="1">
        <v>44504</v>
      </c>
      <c r="C2480">
        <v>16</v>
      </c>
      <c r="D2480" s="2" t="s">
        <v>1192</v>
      </c>
      <c r="E2480">
        <v>1.044</v>
      </c>
      <c r="F2480">
        <v>0.998</v>
      </c>
      <c r="G2480">
        <v>1.089</v>
      </c>
      <c r="H2480">
        <v>1.03</v>
      </c>
      <c r="I2480">
        <v>1.0620000000000001</v>
      </c>
      <c r="J2480">
        <v>1.0449999999999999</v>
      </c>
    </row>
    <row r="2481" spans="1:10">
      <c r="A2481" t="str">
        <f t="shared" si="38"/>
        <v>44505PHI</v>
      </c>
      <c r="B2481" s="1">
        <v>44505</v>
      </c>
      <c r="C2481">
        <v>14</v>
      </c>
      <c r="D2481" s="2" t="s">
        <v>1192</v>
      </c>
      <c r="E2481">
        <v>1.04</v>
      </c>
      <c r="F2481">
        <v>1.004</v>
      </c>
      <c r="G2481">
        <v>1.0129999999999999</v>
      </c>
      <c r="H2481">
        <v>1.0269999999999999</v>
      </c>
      <c r="I2481">
        <v>1.0620000000000001</v>
      </c>
      <c r="J2481">
        <v>1.0449999999999999</v>
      </c>
    </row>
    <row r="2482" spans="1:10">
      <c r="A2482" t="str">
        <f t="shared" si="38"/>
        <v>44506PHI</v>
      </c>
      <c r="B2482" s="1">
        <v>44506</v>
      </c>
      <c r="C2482">
        <v>14</v>
      </c>
      <c r="D2482" s="2" t="s">
        <v>1192</v>
      </c>
      <c r="E2482">
        <v>1.04</v>
      </c>
      <c r="F2482">
        <v>1.0469999999999999</v>
      </c>
      <c r="G2482">
        <v>1.04</v>
      </c>
      <c r="H2482">
        <v>1.0269999999999999</v>
      </c>
      <c r="I2482">
        <v>1.0569999999999999</v>
      </c>
      <c r="J2482">
        <v>1.0449999999999999</v>
      </c>
    </row>
    <row r="2483" spans="1:10">
      <c r="A2483" t="str">
        <f t="shared" si="38"/>
        <v>44507PHI</v>
      </c>
      <c r="B2483" s="1">
        <v>44507</v>
      </c>
      <c r="C2483">
        <v>14</v>
      </c>
      <c r="D2483" s="2" t="s">
        <v>1192</v>
      </c>
      <c r="E2483">
        <v>1.04</v>
      </c>
      <c r="F2483">
        <v>1.0469999999999999</v>
      </c>
      <c r="G2483">
        <v>1.04</v>
      </c>
      <c r="H2483">
        <v>1.0269999999999999</v>
      </c>
      <c r="I2483">
        <v>1.0569999999999999</v>
      </c>
      <c r="J2483">
        <v>1.0449999999999999</v>
      </c>
    </row>
    <row r="2484" spans="1:10">
      <c r="A2484" t="str">
        <f t="shared" si="38"/>
        <v>44508PHI</v>
      </c>
      <c r="B2484" s="1">
        <v>44508</v>
      </c>
      <c r="C2484">
        <v>16</v>
      </c>
      <c r="D2484" s="2" t="s">
        <v>1192</v>
      </c>
      <c r="E2484">
        <v>1.0429999999999999</v>
      </c>
      <c r="F2484">
        <v>1.0429999999999999</v>
      </c>
      <c r="G2484">
        <v>1.075</v>
      </c>
      <c r="H2484">
        <v>1.0269999999999999</v>
      </c>
      <c r="I2484">
        <v>1.06</v>
      </c>
      <c r="J2484">
        <v>1.0449999999999999</v>
      </c>
    </row>
    <row r="2485" spans="1:10">
      <c r="A2485" t="str">
        <f t="shared" si="38"/>
        <v>44509PHI</v>
      </c>
      <c r="B2485" s="1">
        <v>44509</v>
      </c>
      <c r="C2485">
        <v>16</v>
      </c>
      <c r="D2485" s="2" t="s">
        <v>1192</v>
      </c>
      <c r="E2485">
        <v>1.0429999999999999</v>
      </c>
      <c r="F2485">
        <v>1.0429999999999999</v>
      </c>
      <c r="G2485">
        <v>1.075</v>
      </c>
      <c r="H2485">
        <v>1.0269999999999999</v>
      </c>
      <c r="I2485">
        <v>1.06</v>
      </c>
      <c r="J2485">
        <v>1.0449999999999999</v>
      </c>
    </row>
    <row r="2486" spans="1:10">
      <c r="A2486" t="str">
        <f t="shared" si="38"/>
        <v>44510PHI</v>
      </c>
      <c r="B2486" s="1">
        <v>44510</v>
      </c>
      <c r="C2486">
        <v>19</v>
      </c>
      <c r="D2486" s="2" t="s">
        <v>1192</v>
      </c>
      <c r="E2486">
        <v>1.046</v>
      </c>
      <c r="F2486">
        <v>1.0629999999999999</v>
      </c>
      <c r="G2486">
        <v>1.0740000000000001</v>
      </c>
      <c r="H2486">
        <v>1.034</v>
      </c>
      <c r="I2486">
        <v>1.06</v>
      </c>
      <c r="J2486">
        <v>1.0449999999999999</v>
      </c>
    </row>
    <row r="2487" spans="1:10">
      <c r="A2487" t="str">
        <f t="shared" si="38"/>
        <v>44511PHI</v>
      </c>
      <c r="B2487" s="1">
        <v>44511</v>
      </c>
      <c r="C2487">
        <v>22</v>
      </c>
      <c r="D2487" s="2" t="s">
        <v>1192</v>
      </c>
      <c r="E2487">
        <v>1.0549999999999999</v>
      </c>
      <c r="F2487">
        <v>1.1020000000000001</v>
      </c>
      <c r="G2487">
        <v>1.153</v>
      </c>
      <c r="H2487">
        <v>1.052</v>
      </c>
      <c r="I2487">
        <v>1.06</v>
      </c>
      <c r="J2487">
        <v>1.0449999999999999</v>
      </c>
    </row>
    <row r="2488" spans="1:10">
      <c r="A2488" t="str">
        <f t="shared" si="38"/>
        <v>44512PHI</v>
      </c>
      <c r="B2488" s="1">
        <v>44512</v>
      </c>
      <c r="C2488">
        <v>21</v>
      </c>
      <c r="D2488" s="2" t="s">
        <v>1192</v>
      </c>
      <c r="E2488">
        <v>1.0549999999999999</v>
      </c>
      <c r="F2488">
        <v>1.1020000000000001</v>
      </c>
      <c r="G2488">
        <v>1.153</v>
      </c>
      <c r="H2488">
        <v>1.052</v>
      </c>
      <c r="I2488">
        <v>1.06</v>
      </c>
      <c r="J2488">
        <v>1.0449999999999999</v>
      </c>
    </row>
    <row r="2489" spans="1:10">
      <c r="A2489" t="str">
        <f t="shared" si="38"/>
        <v>44513PHI</v>
      </c>
      <c r="B2489" s="1">
        <v>44513</v>
      </c>
      <c r="C2489">
        <v>22</v>
      </c>
      <c r="D2489" s="2" t="s">
        <v>1192</v>
      </c>
      <c r="E2489">
        <v>1.0629999999999999</v>
      </c>
      <c r="F2489">
        <v>1.1259999999999999</v>
      </c>
      <c r="G2489">
        <v>1.149</v>
      </c>
      <c r="H2489">
        <v>1.0640000000000001</v>
      </c>
      <c r="I2489">
        <v>1.06</v>
      </c>
      <c r="J2489">
        <v>1.0449999999999999</v>
      </c>
    </row>
    <row r="2490" spans="1:10">
      <c r="A2490" t="str">
        <f t="shared" si="38"/>
        <v>44514PHI</v>
      </c>
      <c r="B2490" s="1">
        <v>44514</v>
      </c>
      <c r="C2490">
        <v>23</v>
      </c>
      <c r="D2490" s="2" t="s">
        <v>1192</v>
      </c>
      <c r="E2490">
        <v>1.0629999999999999</v>
      </c>
      <c r="F2490">
        <v>1.1259999999999999</v>
      </c>
      <c r="G2490">
        <v>1.149</v>
      </c>
      <c r="H2490">
        <v>1.0640000000000001</v>
      </c>
      <c r="I2490">
        <v>1.06</v>
      </c>
      <c r="J2490">
        <v>1.0449999999999999</v>
      </c>
    </row>
    <row r="2491" spans="1:10">
      <c r="A2491" t="str">
        <f t="shared" si="38"/>
        <v>44515PHI</v>
      </c>
      <c r="B2491" s="1">
        <v>44515</v>
      </c>
      <c r="C2491">
        <v>26</v>
      </c>
      <c r="D2491" s="2" t="s">
        <v>1192</v>
      </c>
      <c r="E2491">
        <v>1.073</v>
      </c>
      <c r="F2491">
        <v>1.169</v>
      </c>
      <c r="G2491">
        <v>1.2050000000000001</v>
      </c>
      <c r="H2491">
        <v>1.0640000000000001</v>
      </c>
      <c r="I2491">
        <v>1.085</v>
      </c>
      <c r="J2491">
        <v>1.0449999999999999</v>
      </c>
    </row>
    <row r="2492" spans="1:10">
      <c r="A2492" t="str">
        <f t="shared" si="38"/>
        <v>44516PHI</v>
      </c>
      <c r="B2492" s="1">
        <v>44516</v>
      </c>
      <c r="C2492">
        <v>25</v>
      </c>
      <c r="D2492" s="2" t="s">
        <v>1192</v>
      </c>
      <c r="E2492">
        <v>1.073</v>
      </c>
      <c r="F2492">
        <v>1.169</v>
      </c>
      <c r="G2492">
        <v>1.2050000000000001</v>
      </c>
      <c r="H2492">
        <v>1.0640000000000001</v>
      </c>
      <c r="I2492">
        <v>1.085</v>
      </c>
      <c r="J2492">
        <v>1.0449999999999999</v>
      </c>
    </row>
    <row r="2493" spans="1:10">
      <c r="A2493" t="str">
        <f t="shared" si="38"/>
        <v>44517PHI</v>
      </c>
      <c r="B2493" s="1">
        <v>44517</v>
      </c>
      <c r="C2493">
        <v>24</v>
      </c>
      <c r="D2493" s="2" t="s">
        <v>1192</v>
      </c>
      <c r="E2493">
        <v>1.073</v>
      </c>
      <c r="F2493">
        <v>1.169</v>
      </c>
      <c r="G2493">
        <v>1.2050000000000001</v>
      </c>
      <c r="H2493">
        <v>1.0640000000000001</v>
      </c>
      <c r="I2493">
        <v>1.085</v>
      </c>
      <c r="J2493">
        <v>1.0449999999999999</v>
      </c>
    </row>
    <row r="2494" spans="1:10">
      <c r="A2494" t="str">
        <f t="shared" si="38"/>
        <v>44518PHI</v>
      </c>
      <c r="B2494" s="1">
        <v>44518</v>
      </c>
      <c r="C2494">
        <v>25</v>
      </c>
      <c r="D2494" s="2" t="s">
        <v>1192</v>
      </c>
      <c r="E2494">
        <v>1.08</v>
      </c>
      <c r="F2494">
        <v>1.1759999999999999</v>
      </c>
      <c r="G2494">
        <v>1.1759999999999999</v>
      </c>
      <c r="H2494">
        <v>1.0640000000000001</v>
      </c>
      <c r="I2494">
        <v>1.0980000000000001</v>
      </c>
      <c r="J2494">
        <v>1.0449999999999999</v>
      </c>
    </row>
    <row r="2495" spans="1:10">
      <c r="A2495" t="str">
        <f t="shared" si="38"/>
        <v>44519PHI</v>
      </c>
      <c r="B2495" s="1">
        <v>44519</v>
      </c>
      <c r="C2495">
        <v>27</v>
      </c>
      <c r="D2495" s="2" t="s">
        <v>1192</v>
      </c>
      <c r="E2495">
        <v>1.08</v>
      </c>
      <c r="F2495">
        <v>1.1759999999999999</v>
      </c>
      <c r="G2495">
        <v>1.1759999999999999</v>
      </c>
      <c r="H2495">
        <v>1.0640000000000001</v>
      </c>
      <c r="I2495">
        <v>1.0980000000000001</v>
      </c>
      <c r="J2495">
        <v>1.0449999999999999</v>
      </c>
    </row>
    <row r="2496" spans="1:10">
      <c r="A2496" t="str">
        <f t="shared" si="38"/>
        <v>44520PHI</v>
      </c>
      <c r="B2496" s="1">
        <v>44520</v>
      </c>
      <c r="C2496">
        <v>25</v>
      </c>
      <c r="D2496" s="2" t="s">
        <v>1192</v>
      </c>
      <c r="E2496">
        <v>1.07</v>
      </c>
      <c r="F2496">
        <v>1.1040000000000001</v>
      </c>
      <c r="G2496">
        <v>0.92600000000000005</v>
      </c>
      <c r="H2496">
        <v>1.0640000000000001</v>
      </c>
      <c r="I2496">
        <v>1.077</v>
      </c>
      <c r="J2496">
        <v>1.0449999999999999</v>
      </c>
    </row>
    <row r="2497" spans="1:10">
      <c r="A2497" t="str">
        <f t="shared" si="38"/>
        <v>44521PHI</v>
      </c>
      <c r="B2497" s="1">
        <v>44521</v>
      </c>
      <c r="C2497">
        <v>24</v>
      </c>
      <c r="D2497" s="2" t="s">
        <v>1192</v>
      </c>
      <c r="E2497">
        <v>1.07</v>
      </c>
      <c r="F2497">
        <v>1.1040000000000001</v>
      </c>
      <c r="G2497">
        <v>0.92600000000000005</v>
      </c>
      <c r="H2497">
        <v>1.0640000000000001</v>
      </c>
      <c r="I2497">
        <v>1.077</v>
      </c>
      <c r="J2497">
        <v>1.0449999999999999</v>
      </c>
    </row>
    <row r="2498" spans="1:10">
      <c r="A2498" t="str">
        <f t="shared" si="38"/>
        <v>44522PHI</v>
      </c>
      <c r="B2498" s="1">
        <v>44522</v>
      </c>
      <c r="C2498">
        <v>25</v>
      </c>
      <c r="D2498" s="2" t="s">
        <v>1192</v>
      </c>
      <c r="E2498">
        <v>1.077</v>
      </c>
      <c r="F2498">
        <v>1.099</v>
      </c>
      <c r="G2498">
        <v>1.1870000000000001</v>
      </c>
      <c r="H2498">
        <v>1.0640000000000001</v>
      </c>
      <c r="I2498">
        <v>1.089</v>
      </c>
      <c r="J2498">
        <v>1.0449999999999999</v>
      </c>
    </row>
    <row r="2499" spans="1:10">
      <c r="A2499" t="str">
        <f t="shared" ref="A2499:A2562" si="39">_xlfn.CONCAT(B2499,D2499)</f>
        <v>44523PHI</v>
      </c>
      <c r="B2499" s="1">
        <v>44523</v>
      </c>
      <c r="C2499">
        <v>25</v>
      </c>
      <c r="D2499" s="2" t="s">
        <v>1192</v>
      </c>
      <c r="E2499">
        <v>1.077</v>
      </c>
      <c r="F2499">
        <v>1.099</v>
      </c>
      <c r="G2499">
        <v>1.1870000000000001</v>
      </c>
      <c r="H2499">
        <v>1.0640000000000001</v>
      </c>
      <c r="I2499">
        <v>1.089</v>
      </c>
      <c r="J2499">
        <v>1.0449999999999999</v>
      </c>
    </row>
    <row r="2500" spans="1:10">
      <c r="A2500" t="str">
        <f t="shared" si="39"/>
        <v>44524PHI</v>
      </c>
      <c r="B2500" s="1">
        <v>44524</v>
      </c>
      <c r="C2500">
        <v>25</v>
      </c>
      <c r="D2500" s="2" t="s">
        <v>1192</v>
      </c>
      <c r="E2500">
        <v>1.0720000000000001</v>
      </c>
      <c r="F2500">
        <v>1.0349999999999999</v>
      </c>
      <c r="G2500">
        <v>0.98599999999999999</v>
      </c>
      <c r="H2500">
        <v>1.0640000000000001</v>
      </c>
      <c r="I2500">
        <v>1.079</v>
      </c>
      <c r="J2500">
        <v>1.0449999999999999</v>
      </c>
    </row>
    <row r="2501" spans="1:10">
      <c r="A2501" t="str">
        <f t="shared" si="39"/>
        <v>44525PHI</v>
      </c>
      <c r="B2501" s="1">
        <v>44525</v>
      </c>
      <c r="C2501">
        <v>25</v>
      </c>
      <c r="D2501" s="2" t="s">
        <v>1192</v>
      </c>
      <c r="E2501">
        <v>1.0720000000000001</v>
      </c>
      <c r="F2501">
        <v>1.0349999999999999</v>
      </c>
      <c r="G2501">
        <v>0.98599999999999999</v>
      </c>
      <c r="H2501">
        <v>1.0640000000000001</v>
      </c>
      <c r="I2501">
        <v>1.079</v>
      </c>
      <c r="J2501">
        <v>1.0449999999999999</v>
      </c>
    </row>
    <row r="2502" spans="1:10">
      <c r="A2502" t="str">
        <f t="shared" si="39"/>
        <v>44526PHI</v>
      </c>
      <c r="B2502" s="1">
        <v>44526</v>
      </c>
      <c r="C2502">
        <v>24</v>
      </c>
      <c r="D2502" s="2" t="s">
        <v>1192</v>
      </c>
      <c r="E2502">
        <v>1.075</v>
      </c>
      <c r="F2502">
        <v>1.1000000000000001</v>
      </c>
      <c r="G2502">
        <v>1.1220000000000001</v>
      </c>
      <c r="H2502">
        <v>1.0640000000000001</v>
      </c>
      <c r="I2502">
        <v>1.083</v>
      </c>
      <c r="J2502">
        <v>1.0449999999999999</v>
      </c>
    </row>
    <row r="2503" spans="1:10">
      <c r="A2503" t="str">
        <f t="shared" si="39"/>
        <v>44527PHI</v>
      </c>
      <c r="B2503" s="1">
        <v>44527</v>
      </c>
      <c r="C2503">
        <v>24</v>
      </c>
      <c r="D2503" s="2" t="s">
        <v>1192</v>
      </c>
      <c r="E2503">
        <v>1.075</v>
      </c>
      <c r="F2503">
        <v>1.1000000000000001</v>
      </c>
      <c r="G2503">
        <v>1.1220000000000001</v>
      </c>
      <c r="H2503">
        <v>1.0640000000000001</v>
      </c>
      <c r="I2503">
        <v>1.083</v>
      </c>
      <c r="J2503">
        <v>1.0449999999999999</v>
      </c>
    </row>
    <row r="2504" spans="1:10">
      <c r="A2504" t="str">
        <f t="shared" si="39"/>
        <v>44528PHI</v>
      </c>
      <c r="B2504" s="1">
        <v>44528</v>
      </c>
      <c r="C2504">
        <v>25</v>
      </c>
      <c r="D2504" s="2" t="s">
        <v>1192</v>
      </c>
      <c r="E2504">
        <v>1.075</v>
      </c>
      <c r="F2504">
        <v>1.1000000000000001</v>
      </c>
      <c r="G2504">
        <v>1.1220000000000001</v>
      </c>
      <c r="H2504">
        <v>1.0640000000000001</v>
      </c>
      <c r="I2504">
        <v>1.083</v>
      </c>
      <c r="J2504">
        <v>1.0449999999999999</v>
      </c>
    </row>
    <row r="2505" spans="1:10">
      <c r="A2505" t="str">
        <f t="shared" si="39"/>
        <v>44529PHI</v>
      </c>
      <c r="B2505" s="1">
        <v>44529</v>
      </c>
      <c r="C2505">
        <v>24</v>
      </c>
      <c r="D2505" s="2" t="s">
        <v>1192</v>
      </c>
      <c r="E2505">
        <v>1.0740000000000001</v>
      </c>
      <c r="F2505">
        <v>1.0569999999999999</v>
      </c>
      <c r="G2505">
        <v>1.056</v>
      </c>
      <c r="H2505">
        <v>1.0629999999999999</v>
      </c>
      <c r="I2505">
        <v>1.083</v>
      </c>
      <c r="J2505">
        <v>1.0449999999999999</v>
      </c>
    </row>
    <row r="2506" spans="1:10">
      <c r="A2506" t="str">
        <f t="shared" si="39"/>
        <v>44530PHI</v>
      </c>
      <c r="B2506" s="1">
        <v>44530</v>
      </c>
      <c r="C2506">
        <v>24</v>
      </c>
      <c r="D2506" s="2" t="s">
        <v>1192</v>
      </c>
      <c r="E2506">
        <v>1.0740000000000001</v>
      </c>
      <c r="F2506">
        <v>1.0569999999999999</v>
      </c>
      <c r="G2506">
        <v>1.056</v>
      </c>
      <c r="H2506">
        <v>1.0629999999999999</v>
      </c>
      <c r="I2506">
        <v>1.083</v>
      </c>
      <c r="J2506">
        <v>1.0449999999999999</v>
      </c>
    </row>
    <row r="2507" spans="1:10">
      <c r="A2507" t="str">
        <f t="shared" si="39"/>
        <v>44531PHI</v>
      </c>
      <c r="B2507" s="1">
        <v>44531</v>
      </c>
      <c r="C2507">
        <v>21</v>
      </c>
      <c r="D2507" s="2" t="s">
        <v>1192</v>
      </c>
      <c r="E2507">
        <v>1.0669999999999999</v>
      </c>
      <c r="F2507">
        <v>1.036</v>
      </c>
      <c r="G2507">
        <v>0.92700000000000005</v>
      </c>
      <c r="H2507">
        <v>1.0489999999999999</v>
      </c>
      <c r="I2507">
        <v>1.083</v>
      </c>
      <c r="J2507">
        <v>1.0449999999999999</v>
      </c>
    </row>
    <row r="2508" spans="1:10">
      <c r="A2508" t="str">
        <f t="shared" si="39"/>
        <v>44532PHI</v>
      </c>
      <c r="B2508" s="1">
        <v>44532</v>
      </c>
      <c r="C2508">
        <v>21</v>
      </c>
      <c r="D2508" s="2" t="s">
        <v>1192</v>
      </c>
      <c r="E2508">
        <v>1.0669999999999999</v>
      </c>
      <c r="F2508">
        <v>1.036</v>
      </c>
      <c r="G2508">
        <v>0.92700000000000005</v>
      </c>
      <c r="H2508">
        <v>1.0489999999999999</v>
      </c>
      <c r="I2508">
        <v>1.083</v>
      </c>
      <c r="J2508">
        <v>1.0449999999999999</v>
      </c>
    </row>
    <row r="2509" spans="1:10">
      <c r="A2509" t="str">
        <f t="shared" si="39"/>
        <v>44533PHI</v>
      </c>
      <c r="B2509" s="1">
        <v>44533</v>
      </c>
      <c r="C2509">
        <v>20</v>
      </c>
      <c r="D2509" s="2" t="s">
        <v>1192</v>
      </c>
      <c r="E2509">
        <v>1.06</v>
      </c>
      <c r="F2509">
        <v>0.97199999999999998</v>
      </c>
      <c r="G2509">
        <v>0.92100000000000004</v>
      </c>
      <c r="H2509">
        <v>1.0489999999999999</v>
      </c>
      <c r="I2509">
        <v>1.07</v>
      </c>
      <c r="J2509">
        <v>1.0449999999999999</v>
      </c>
    </row>
    <row r="2510" spans="1:10">
      <c r="A2510" t="str">
        <f t="shared" si="39"/>
        <v>44534PHI</v>
      </c>
      <c r="B2510" s="1">
        <v>44534</v>
      </c>
      <c r="C2510">
        <v>19</v>
      </c>
      <c r="D2510" s="2" t="s">
        <v>1192</v>
      </c>
      <c r="E2510">
        <v>1.06</v>
      </c>
      <c r="F2510">
        <v>0.97199999999999998</v>
      </c>
      <c r="G2510">
        <v>0.92100000000000004</v>
      </c>
      <c r="H2510">
        <v>1.0489999999999999</v>
      </c>
      <c r="I2510">
        <v>1.07</v>
      </c>
      <c r="J2510">
        <v>1.0449999999999999</v>
      </c>
    </row>
    <row r="2511" spans="1:10">
      <c r="A2511" t="str">
        <f t="shared" si="39"/>
        <v>44535PHI</v>
      </c>
      <c r="B2511" s="1">
        <v>44535</v>
      </c>
      <c r="C2511">
        <v>18</v>
      </c>
      <c r="D2511" s="2" t="s">
        <v>1192</v>
      </c>
      <c r="E2511">
        <v>1.0589999999999999</v>
      </c>
      <c r="F2511">
        <v>0.95499999999999996</v>
      </c>
      <c r="G2511">
        <v>1.02</v>
      </c>
      <c r="H2511">
        <v>1.0489999999999999</v>
      </c>
      <c r="I2511">
        <v>1.0660000000000001</v>
      </c>
      <c r="J2511">
        <v>1.0449999999999999</v>
      </c>
    </row>
    <row r="2512" spans="1:10">
      <c r="A2512" t="str">
        <f t="shared" si="39"/>
        <v>44536PHI</v>
      </c>
      <c r="B2512" s="1">
        <v>44536</v>
      </c>
      <c r="C2512">
        <v>17</v>
      </c>
      <c r="D2512" s="2" t="s">
        <v>1192</v>
      </c>
      <c r="E2512">
        <v>1.0589999999999999</v>
      </c>
      <c r="F2512">
        <v>0.95499999999999996</v>
      </c>
      <c r="G2512">
        <v>1.02</v>
      </c>
      <c r="H2512">
        <v>1.0489999999999999</v>
      </c>
      <c r="I2512">
        <v>1.0660000000000001</v>
      </c>
      <c r="J2512">
        <v>1.0449999999999999</v>
      </c>
    </row>
    <row r="2513" spans="1:10">
      <c r="A2513" t="str">
        <f t="shared" si="39"/>
        <v>44537PHI</v>
      </c>
      <c r="B2513" s="1">
        <v>44537</v>
      </c>
      <c r="C2513">
        <v>17</v>
      </c>
      <c r="D2513" s="2" t="s">
        <v>1192</v>
      </c>
      <c r="E2513">
        <v>1.0589999999999999</v>
      </c>
      <c r="F2513">
        <v>0.95499999999999996</v>
      </c>
      <c r="G2513">
        <v>1.02</v>
      </c>
      <c r="H2513">
        <v>1.0489999999999999</v>
      </c>
      <c r="I2513">
        <v>1.0660000000000001</v>
      </c>
      <c r="J2513">
        <v>1.0449999999999999</v>
      </c>
    </row>
    <row r="2514" spans="1:10">
      <c r="A2514" t="str">
        <f t="shared" si="39"/>
        <v>44538PHI</v>
      </c>
      <c r="B2514" s="1">
        <v>44538</v>
      </c>
      <c r="C2514">
        <v>19</v>
      </c>
      <c r="D2514" s="2" t="s">
        <v>1192</v>
      </c>
      <c r="E2514">
        <v>1.0629999999999999</v>
      </c>
      <c r="F2514">
        <v>1.0329999999999999</v>
      </c>
      <c r="G2514">
        <v>1.143</v>
      </c>
      <c r="H2514">
        <v>1.0489999999999999</v>
      </c>
      <c r="I2514">
        <v>1.0720000000000001</v>
      </c>
      <c r="J2514">
        <v>1.0449999999999999</v>
      </c>
    </row>
    <row r="2515" spans="1:10">
      <c r="A2515" t="str">
        <f t="shared" si="39"/>
        <v>44539PHI</v>
      </c>
      <c r="B2515" s="1">
        <v>44539</v>
      </c>
      <c r="C2515">
        <v>19</v>
      </c>
      <c r="D2515" s="2" t="s">
        <v>1192</v>
      </c>
      <c r="E2515">
        <v>1.0629999999999999</v>
      </c>
      <c r="F2515">
        <v>1.0329999999999999</v>
      </c>
      <c r="G2515">
        <v>1.143</v>
      </c>
      <c r="H2515">
        <v>1.0489999999999999</v>
      </c>
      <c r="I2515">
        <v>1.0720000000000001</v>
      </c>
      <c r="J2515">
        <v>1.0449999999999999</v>
      </c>
    </row>
    <row r="2516" spans="1:10">
      <c r="A2516" t="str">
        <f t="shared" si="39"/>
        <v>44540PHI</v>
      </c>
      <c r="B2516" s="1">
        <v>44540</v>
      </c>
      <c r="C2516">
        <v>20</v>
      </c>
      <c r="D2516" s="2" t="s">
        <v>1192</v>
      </c>
      <c r="E2516">
        <v>1.0629999999999999</v>
      </c>
      <c r="F2516">
        <v>1.079</v>
      </c>
      <c r="G2516">
        <v>1.0640000000000001</v>
      </c>
      <c r="H2516">
        <v>1.0489999999999999</v>
      </c>
      <c r="I2516">
        <v>1.0720000000000001</v>
      </c>
      <c r="J2516">
        <v>1.0449999999999999</v>
      </c>
    </row>
    <row r="2517" spans="1:10">
      <c r="A2517" t="str">
        <f t="shared" si="39"/>
        <v>44541PHI</v>
      </c>
      <c r="B2517" s="1">
        <v>44541</v>
      </c>
      <c r="C2517">
        <v>21</v>
      </c>
      <c r="D2517" s="2" t="s">
        <v>1192</v>
      </c>
      <c r="E2517">
        <v>1.0669999999999999</v>
      </c>
      <c r="F2517">
        <v>1.131</v>
      </c>
      <c r="G2517">
        <v>1.1830000000000001</v>
      </c>
      <c r="H2517">
        <v>1.0609999999999999</v>
      </c>
      <c r="I2517">
        <v>1.0720000000000001</v>
      </c>
      <c r="J2517">
        <v>1.0449999999999999</v>
      </c>
    </row>
    <row r="2518" spans="1:10">
      <c r="A2518" t="str">
        <f t="shared" si="39"/>
        <v>44542PHI</v>
      </c>
      <c r="B2518" s="1">
        <v>44542</v>
      </c>
      <c r="C2518">
        <v>20</v>
      </c>
      <c r="D2518" s="2" t="s">
        <v>1192</v>
      </c>
      <c r="E2518">
        <v>1.0669999999999999</v>
      </c>
      <c r="F2518">
        <v>1.131</v>
      </c>
      <c r="G2518">
        <v>1.1830000000000001</v>
      </c>
      <c r="H2518">
        <v>1.0609999999999999</v>
      </c>
      <c r="I2518">
        <v>1.0720000000000001</v>
      </c>
      <c r="J2518">
        <v>1.0449999999999999</v>
      </c>
    </row>
    <row r="2519" spans="1:10">
      <c r="A2519" t="str">
        <f t="shared" si="39"/>
        <v>44543PHI</v>
      </c>
      <c r="B2519" s="1">
        <v>44543</v>
      </c>
      <c r="C2519">
        <v>16</v>
      </c>
      <c r="D2519" s="2" t="s">
        <v>1192</v>
      </c>
      <c r="E2519">
        <v>1.0640000000000001</v>
      </c>
      <c r="F2519">
        <v>1.0720000000000001</v>
      </c>
      <c r="G2519">
        <v>0.96399999999999997</v>
      </c>
      <c r="H2519">
        <v>1.0529999999999999</v>
      </c>
      <c r="I2519">
        <v>1.0720000000000001</v>
      </c>
      <c r="J2519">
        <v>1.0449999999999999</v>
      </c>
    </row>
    <row r="2520" spans="1:10">
      <c r="A2520" t="str">
        <f t="shared" si="39"/>
        <v>44544PHI</v>
      </c>
      <c r="B2520" s="1">
        <v>44544</v>
      </c>
      <c r="C2520">
        <v>17</v>
      </c>
      <c r="D2520" s="2" t="s">
        <v>1192</v>
      </c>
      <c r="E2520">
        <v>1.0640000000000001</v>
      </c>
      <c r="F2520">
        <v>1.0720000000000001</v>
      </c>
      <c r="G2520">
        <v>0.96399999999999997</v>
      </c>
      <c r="H2520">
        <v>1.0529999999999999</v>
      </c>
      <c r="I2520">
        <v>1.0720000000000001</v>
      </c>
      <c r="J2520">
        <v>1.0449999999999999</v>
      </c>
    </row>
    <row r="2521" spans="1:10">
      <c r="A2521" t="str">
        <f t="shared" si="39"/>
        <v>44545PHI</v>
      </c>
      <c r="B2521" s="1">
        <v>44545</v>
      </c>
      <c r="C2521">
        <v>21</v>
      </c>
      <c r="D2521" s="2" t="s">
        <v>1192</v>
      </c>
      <c r="E2521">
        <v>1.07</v>
      </c>
      <c r="F2521">
        <v>1.1339999999999999</v>
      </c>
      <c r="G2521">
        <v>1.248</v>
      </c>
      <c r="H2521">
        <v>1.0529999999999999</v>
      </c>
      <c r="I2521">
        <v>1.083</v>
      </c>
      <c r="J2521">
        <v>1.0449999999999999</v>
      </c>
    </row>
    <row r="2522" spans="1:10">
      <c r="A2522" t="str">
        <f t="shared" si="39"/>
        <v>44546PHI</v>
      </c>
      <c r="B2522" s="1">
        <v>44546</v>
      </c>
      <c r="C2522">
        <v>21</v>
      </c>
      <c r="D2522" s="2" t="s">
        <v>1192</v>
      </c>
      <c r="E2522">
        <v>1.07</v>
      </c>
      <c r="F2522">
        <v>1.1339999999999999</v>
      </c>
      <c r="G2522">
        <v>1.248</v>
      </c>
      <c r="H2522">
        <v>1.0529999999999999</v>
      </c>
      <c r="I2522">
        <v>1.083</v>
      </c>
      <c r="J2522">
        <v>1.0449999999999999</v>
      </c>
    </row>
    <row r="2523" spans="1:10">
      <c r="A2523" t="str">
        <f t="shared" si="39"/>
        <v>44547PHI</v>
      </c>
      <c r="B2523" s="1">
        <v>44547</v>
      </c>
      <c r="C2523">
        <v>20</v>
      </c>
      <c r="D2523" s="2" t="s">
        <v>1192</v>
      </c>
      <c r="E2523">
        <v>1.071</v>
      </c>
      <c r="F2523">
        <v>1.1000000000000001</v>
      </c>
      <c r="G2523">
        <v>1.079</v>
      </c>
      <c r="H2523">
        <v>1.0549999999999999</v>
      </c>
      <c r="I2523">
        <v>1.083</v>
      </c>
      <c r="J2523">
        <v>1.0449999999999999</v>
      </c>
    </row>
    <row r="2524" spans="1:10">
      <c r="A2524" t="str">
        <f t="shared" si="39"/>
        <v>44548PHI</v>
      </c>
      <c r="B2524" s="1">
        <v>44548</v>
      </c>
      <c r="C2524">
        <v>20</v>
      </c>
      <c r="D2524" s="2" t="s">
        <v>1192</v>
      </c>
      <c r="E2524">
        <v>1.0720000000000001</v>
      </c>
      <c r="F2524">
        <v>1.1459999999999999</v>
      </c>
      <c r="G2524">
        <v>1.117</v>
      </c>
      <c r="H2524">
        <v>1.054</v>
      </c>
      <c r="I2524">
        <v>1.085</v>
      </c>
      <c r="J2524">
        <v>1.0449999999999999</v>
      </c>
    </row>
    <row r="2525" spans="1:10">
      <c r="A2525" t="str">
        <f t="shared" si="39"/>
        <v>44549PHI</v>
      </c>
      <c r="B2525" s="1">
        <v>44549</v>
      </c>
      <c r="C2525">
        <v>20</v>
      </c>
      <c r="D2525" s="2" t="s">
        <v>1192</v>
      </c>
      <c r="E2525">
        <v>1.0720000000000001</v>
      </c>
      <c r="F2525">
        <v>1.1459999999999999</v>
      </c>
      <c r="G2525">
        <v>1.117</v>
      </c>
      <c r="H2525">
        <v>1.054</v>
      </c>
      <c r="I2525">
        <v>1.085</v>
      </c>
      <c r="J2525">
        <v>1.0449999999999999</v>
      </c>
    </row>
    <row r="2526" spans="1:10">
      <c r="A2526" t="str">
        <f t="shared" si="39"/>
        <v>44550PHI</v>
      </c>
      <c r="B2526" s="1">
        <v>44550</v>
      </c>
      <c r="C2526">
        <v>20</v>
      </c>
      <c r="D2526" s="2" t="s">
        <v>1192</v>
      </c>
      <c r="E2526">
        <v>1.0720000000000001</v>
      </c>
      <c r="F2526">
        <v>1.1459999999999999</v>
      </c>
      <c r="G2526">
        <v>1.117</v>
      </c>
      <c r="H2526">
        <v>1.054</v>
      </c>
      <c r="I2526">
        <v>1.085</v>
      </c>
      <c r="J2526">
        <v>1.0449999999999999</v>
      </c>
    </row>
    <row r="2527" spans="1:10">
      <c r="A2527" t="str">
        <f t="shared" si="39"/>
        <v>44551PHI</v>
      </c>
      <c r="B2527" s="1">
        <v>44551</v>
      </c>
      <c r="C2527">
        <v>19</v>
      </c>
      <c r="D2527" s="2" t="s">
        <v>1192</v>
      </c>
      <c r="E2527">
        <v>1.0720000000000001</v>
      </c>
      <c r="F2527">
        <v>1.1459999999999999</v>
      </c>
      <c r="G2527">
        <v>1.117</v>
      </c>
      <c r="H2527">
        <v>1.054</v>
      </c>
      <c r="I2527">
        <v>1.085</v>
      </c>
      <c r="J2527">
        <v>1.0449999999999999</v>
      </c>
    </row>
    <row r="2528" spans="1:10">
      <c r="A2528" t="str">
        <f t="shared" si="39"/>
        <v>44552PHI</v>
      </c>
      <c r="B2528" s="1">
        <v>44552</v>
      </c>
      <c r="C2528">
        <v>20</v>
      </c>
      <c r="D2528" s="2" t="s">
        <v>1192</v>
      </c>
      <c r="E2528">
        <v>1.07</v>
      </c>
      <c r="F2528">
        <v>1.0669999999999999</v>
      </c>
      <c r="G2528">
        <v>1.0169999999999999</v>
      </c>
      <c r="H2528">
        <v>1.054</v>
      </c>
      <c r="I2528">
        <v>1.081</v>
      </c>
      <c r="J2528">
        <v>1.0449999999999999</v>
      </c>
    </row>
    <row r="2529" spans="1:10">
      <c r="A2529" t="str">
        <f t="shared" si="39"/>
        <v>44553PHI</v>
      </c>
      <c r="B2529" s="1">
        <v>44553</v>
      </c>
      <c r="C2529">
        <v>21</v>
      </c>
      <c r="D2529" s="2" t="s">
        <v>1192</v>
      </c>
      <c r="E2529">
        <v>1.07</v>
      </c>
      <c r="F2529">
        <v>1.0669999999999999</v>
      </c>
      <c r="G2529">
        <v>1.0169999999999999</v>
      </c>
      <c r="H2529">
        <v>1.054</v>
      </c>
      <c r="I2529">
        <v>1.081</v>
      </c>
      <c r="J2529">
        <v>1.0449999999999999</v>
      </c>
    </row>
    <row r="2530" spans="1:10">
      <c r="A2530" t="str">
        <f t="shared" si="39"/>
        <v>44554PHI</v>
      </c>
      <c r="B2530" s="1">
        <v>44554</v>
      </c>
      <c r="C2530">
        <v>21</v>
      </c>
      <c r="D2530" s="2" t="s">
        <v>1192</v>
      </c>
      <c r="E2530">
        <v>1.07</v>
      </c>
      <c r="F2530">
        <v>1.0669999999999999</v>
      </c>
      <c r="G2530">
        <v>1.0169999999999999</v>
      </c>
      <c r="H2530">
        <v>1.054</v>
      </c>
      <c r="I2530">
        <v>1.081</v>
      </c>
      <c r="J2530">
        <v>1.0449999999999999</v>
      </c>
    </row>
    <row r="2531" spans="1:10">
      <c r="A2531" t="str">
        <f t="shared" si="39"/>
        <v>44555PHI</v>
      </c>
      <c r="B2531" s="1">
        <v>44555</v>
      </c>
      <c r="C2531">
        <v>19</v>
      </c>
      <c r="D2531" s="2" t="s">
        <v>1192</v>
      </c>
      <c r="E2531">
        <v>1.069</v>
      </c>
      <c r="F2531">
        <v>1.0589999999999999</v>
      </c>
      <c r="G2531">
        <v>1.04</v>
      </c>
      <c r="H2531">
        <v>1.054</v>
      </c>
      <c r="I2531">
        <v>1.081</v>
      </c>
      <c r="J2531">
        <v>1.0449999999999999</v>
      </c>
    </row>
    <row r="2532" spans="1:10">
      <c r="A2532" t="str">
        <f t="shared" si="39"/>
        <v>44556PHI</v>
      </c>
      <c r="B2532" s="1">
        <v>44556</v>
      </c>
      <c r="C2532">
        <v>19</v>
      </c>
      <c r="D2532" s="2" t="s">
        <v>1192</v>
      </c>
      <c r="E2532">
        <v>1.069</v>
      </c>
      <c r="F2532">
        <v>1.0589999999999999</v>
      </c>
      <c r="G2532">
        <v>1.04</v>
      </c>
      <c r="H2532">
        <v>1.054</v>
      </c>
      <c r="I2532">
        <v>1.081</v>
      </c>
      <c r="J2532">
        <v>1.0449999999999999</v>
      </c>
    </row>
    <row r="2533" spans="1:10">
      <c r="A2533" t="str">
        <f t="shared" si="39"/>
        <v>44557PHI</v>
      </c>
      <c r="B2533" s="1">
        <v>44557</v>
      </c>
      <c r="C2533">
        <v>19</v>
      </c>
      <c r="D2533" s="2" t="s">
        <v>1192</v>
      </c>
      <c r="E2533">
        <v>1.069</v>
      </c>
      <c r="F2533">
        <v>1.0589999999999999</v>
      </c>
      <c r="G2533">
        <v>1.04</v>
      </c>
      <c r="H2533">
        <v>1.054</v>
      </c>
      <c r="I2533">
        <v>1.081</v>
      </c>
      <c r="J2533">
        <v>1.0449999999999999</v>
      </c>
    </row>
    <row r="2534" spans="1:10">
      <c r="A2534" t="str">
        <f t="shared" si="39"/>
        <v>44558PHI</v>
      </c>
      <c r="B2534" s="1">
        <v>44558</v>
      </c>
      <c r="C2534">
        <v>19</v>
      </c>
      <c r="D2534" s="2" t="s">
        <v>1192</v>
      </c>
      <c r="E2534">
        <v>1.0660000000000001</v>
      </c>
      <c r="F2534">
        <v>1.0109999999999999</v>
      </c>
      <c r="G2534">
        <v>0.97599999999999998</v>
      </c>
      <c r="H2534">
        <v>1.054</v>
      </c>
      <c r="I2534">
        <v>1.0760000000000001</v>
      </c>
      <c r="J2534">
        <v>1.0449999999999999</v>
      </c>
    </row>
    <row r="2535" spans="1:10">
      <c r="A2535" t="str">
        <f t="shared" si="39"/>
        <v>44559PHI</v>
      </c>
      <c r="B2535" s="1">
        <v>44559</v>
      </c>
      <c r="C2535">
        <v>19</v>
      </c>
      <c r="D2535" s="2" t="s">
        <v>1192</v>
      </c>
      <c r="E2535">
        <v>1.0660000000000001</v>
      </c>
      <c r="F2535">
        <v>1.0109999999999999</v>
      </c>
      <c r="G2535">
        <v>0.97599999999999998</v>
      </c>
      <c r="H2535">
        <v>1.054</v>
      </c>
      <c r="I2535">
        <v>1.0760000000000001</v>
      </c>
      <c r="J2535">
        <v>1.0449999999999999</v>
      </c>
    </row>
    <row r="2536" spans="1:10">
      <c r="A2536" t="str">
        <f t="shared" si="39"/>
        <v>44560PHI</v>
      </c>
      <c r="B2536" s="1">
        <v>44560</v>
      </c>
      <c r="C2536">
        <v>20</v>
      </c>
      <c r="D2536" s="2" t="s">
        <v>1192</v>
      </c>
      <c r="E2536">
        <v>1.0680000000000001</v>
      </c>
      <c r="F2536">
        <v>1.0509999999999999</v>
      </c>
      <c r="G2536">
        <v>1.1379999999999999</v>
      </c>
      <c r="H2536">
        <v>1.054</v>
      </c>
      <c r="I2536">
        <v>1.079</v>
      </c>
      <c r="J2536">
        <v>1.0449999999999999</v>
      </c>
    </row>
    <row r="2537" spans="1:10">
      <c r="A2537" t="str">
        <f t="shared" si="39"/>
        <v>44561PHI</v>
      </c>
      <c r="B2537" s="1">
        <v>44561</v>
      </c>
      <c r="C2537">
        <v>20</v>
      </c>
      <c r="D2537" s="2" t="s">
        <v>1192</v>
      </c>
      <c r="E2537">
        <v>1.0680000000000001</v>
      </c>
      <c r="F2537">
        <v>1.0469999999999999</v>
      </c>
      <c r="G2537">
        <v>1.127</v>
      </c>
      <c r="H2537">
        <v>1.054</v>
      </c>
      <c r="I2537">
        <v>1.0780000000000001</v>
      </c>
      <c r="J2537">
        <v>1.0449999999999999</v>
      </c>
    </row>
    <row r="2538" spans="1:10">
      <c r="A2538" t="str">
        <f t="shared" si="39"/>
        <v>44562PHI</v>
      </c>
      <c r="B2538" s="1">
        <v>44562</v>
      </c>
      <c r="C2538">
        <v>20</v>
      </c>
      <c r="D2538" s="2" t="s">
        <v>1192</v>
      </c>
      <c r="E2538">
        <v>1.0660000000000001</v>
      </c>
      <c r="F2538">
        <v>1.034</v>
      </c>
      <c r="G2538">
        <v>1.0029999999999999</v>
      </c>
      <c r="H2538">
        <v>1.054</v>
      </c>
      <c r="I2538">
        <v>1.075</v>
      </c>
      <c r="J2538">
        <v>1.0449999999999999</v>
      </c>
    </row>
    <row r="2539" spans="1:10">
      <c r="A2539" t="str">
        <f t="shared" si="39"/>
        <v>44563PHI</v>
      </c>
      <c r="B2539" s="1">
        <v>44563</v>
      </c>
      <c r="C2539">
        <v>20</v>
      </c>
      <c r="D2539" s="2" t="s">
        <v>1192</v>
      </c>
      <c r="E2539">
        <v>1.0660000000000001</v>
      </c>
      <c r="F2539">
        <v>1.034</v>
      </c>
      <c r="G2539">
        <v>1.0029999999999999</v>
      </c>
      <c r="H2539">
        <v>1.054</v>
      </c>
      <c r="I2539">
        <v>1.075</v>
      </c>
      <c r="J2539">
        <v>1.0449999999999999</v>
      </c>
    </row>
    <row r="2540" spans="1:10">
      <c r="A2540" t="str">
        <f t="shared" si="39"/>
        <v>44564PHI</v>
      </c>
      <c r="B2540" s="1">
        <v>44564</v>
      </c>
      <c r="C2540">
        <v>20</v>
      </c>
      <c r="D2540" s="2" t="s">
        <v>1192</v>
      </c>
      <c r="E2540">
        <v>1.0660000000000001</v>
      </c>
      <c r="F2540">
        <v>1.034</v>
      </c>
      <c r="G2540">
        <v>1.0029999999999999</v>
      </c>
      <c r="H2540">
        <v>1.054</v>
      </c>
      <c r="I2540">
        <v>1.075</v>
      </c>
      <c r="J2540">
        <v>1.0449999999999999</v>
      </c>
    </row>
    <row r="2541" spans="1:10">
      <c r="A2541" t="str">
        <f t="shared" si="39"/>
        <v>44565PHI</v>
      </c>
      <c r="B2541" s="1">
        <v>44565</v>
      </c>
      <c r="C2541">
        <v>20</v>
      </c>
      <c r="D2541" s="2" t="s">
        <v>1192</v>
      </c>
      <c r="E2541">
        <v>1.0660000000000001</v>
      </c>
      <c r="F2541">
        <v>1.034</v>
      </c>
      <c r="G2541">
        <v>1.0029999999999999</v>
      </c>
      <c r="H2541">
        <v>1.054</v>
      </c>
      <c r="I2541">
        <v>1.075</v>
      </c>
      <c r="J2541">
        <v>1.0449999999999999</v>
      </c>
    </row>
    <row r="2542" spans="1:10">
      <c r="A2542" t="str">
        <f t="shared" si="39"/>
        <v>44566PHI</v>
      </c>
      <c r="B2542" s="1">
        <v>44566</v>
      </c>
      <c r="C2542">
        <v>20</v>
      </c>
      <c r="D2542" s="2" t="s">
        <v>1192</v>
      </c>
      <c r="E2542">
        <v>1.0660000000000001</v>
      </c>
      <c r="F2542">
        <v>1.0669999999999999</v>
      </c>
      <c r="G2542">
        <v>1.0720000000000001</v>
      </c>
      <c r="H2542">
        <v>1.0549999999999999</v>
      </c>
      <c r="I2542">
        <v>1.075</v>
      </c>
      <c r="J2542">
        <v>1.0449999999999999</v>
      </c>
    </row>
    <row r="2543" spans="1:10">
      <c r="A2543" t="str">
        <f t="shared" si="39"/>
        <v>44567PHI</v>
      </c>
      <c r="B2543" s="1">
        <v>44567</v>
      </c>
      <c r="C2543">
        <v>20</v>
      </c>
      <c r="D2543" s="2" t="s">
        <v>1192</v>
      </c>
      <c r="E2543">
        <v>1.0660000000000001</v>
      </c>
      <c r="F2543">
        <v>1.0669999999999999</v>
      </c>
      <c r="G2543">
        <v>1.0720000000000001</v>
      </c>
      <c r="H2543">
        <v>1.0549999999999999</v>
      </c>
      <c r="I2543">
        <v>1.075</v>
      </c>
      <c r="J2543">
        <v>1.0449999999999999</v>
      </c>
    </row>
    <row r="2544" spans="1:10">
      <c r="A2544" t="str">
        <f t="shared" si="39"/>
        <v>44568PHI</v>
      </c>
      <c r="B2544" s="1">
        <v>44568</v>
      </c>
      <c r="C2544">
        <v>18</v>
      </c>
      <c r="D2544" s="2" t="s">
        <v>1192</v>
      </c>
      <c r="E2544">
        <v>1.0649999999999999</v>
      </c>
      <c r="F2544">
        <v>1.032</v>
      </c>
      <c r="G2544">
        <v>1.02</v>
      </c>
      <c r="H2544">
        <v>1.0549999999999999</v>
      </c>
      <c r="I2544">
        <v>1.0720000000000001</v>
      </c>
      <c r="J2544">
        <v>1.0449999999999999</v>
      </c>
    </row>
    <row r="2545" spans="1:10">
      <c r="A2545" t="str">
        <f t="shared" si="39"/>
        <v>44569PHI</v>
      </c>
      <c r="B2545" s="1">
        <v>44569</v>
      </c>
      <c r="C2545">
        <v>18</v>
      </c>
      <c r="D2545" s="2" t="s">
        <v>1192</v>
      </c>
      <c r="E2545">
        <v>1.0649999999999999</v>
      </c>
      <c r="F2545">
        <v>1.032</v>
      </c>
      <c r="G2545">
        <v>1.02</v>
      </c>
      <c r="H2545">
        <v>1.0549999999999999</v>
      </c>
      <c r="I2545">
        <v>1.0720000000000001</v>
      </c>
      <c r="J2545">
        <v>1.0449999999999999</v>
      </c>
    </row>
    <row r="2546" spans="1:10">
      <c r="A2546" t="str">
        <f t="shared" si="39"/>
        <v>44570PHI</v>
      </c>
      <c r="B2546" s="1">
        <v>44570</v>
      </c>
      <c r="C2546">
        <v>17</v>
      </c>
      <c r="D2546" s="2" t="s">
        <v>1192</v>
      </c>
      <c r="E2546">
        <v>1.0629999999999999</v>
      </c>
      <c r="F2546">
        <v>1.026</v>
      </c>
      <c r="G2546">
        <v>0.98399999999999999</v>
      </c>
      <c r="H2546">
        <v>1.05</v>
      </c>
      <c r="I2546">
        <v>1.0720000000000001</v>
      </c>
      <c r="J2546">
        <v>1.0449999999999999</v>
      </c>
    </row>
    <row r="2547" spans="1:10">
      <c r="A2547" t="str">
        <f t="shared" si="39"/>
        <v>44571PHI</v>
      </c>
      <c r="B2547" s="1">
        <v>44571</v>
      </c>
      <c r="C2547">
        <v>16</v>
      </c>
      <c r="D2547" s="2" t="s">
        <v>1192</v>
      </c>
      <c r="E2547">
        <v>1.0629999999999999</v>
      </c>
      <c r="F2547">
        <v>1.026</v>
      </c>
      <c r="G2547">
        <v>0.98399999999999999</v>
      </c>
      <c r="H2547">
        <v>1.05</v>
      </c>
      <c r="I2547">
        <v>1.0720000000000001</v>
      </c>
      <c r="J2547">
        <v>1.0449999999999999</v>
      </c>
    </row>
    <row r="2548" spans="1:10">
      <c r="A2548" t="str">
        <f t="shared" si="39"/>
        <v>44572PHI</v>
      </c>
      <c r="B2548" s="1">
        <v>44572</v>
      </c>
      <c r="C2548">
        <v>16</v>
      </c>
      <c r="D2548" s="2" t="s">
        <v>1192</v>
      </c>
      <c r="E2548">
        <v>1.0629999999999999</v>
      </c>
      <c r="F2548">
        <v>1.026</v>
      </c>
      <c r="G2548">
        <v>0.98399999999999999</v>
      </c>
      <c r="H2548">
        <v>1.05</v>
      </c>
      <c r="I2548">
        <v>1.0720000000000001</v>
      </c>
      <c r="J2548">
        <v>1.0449999999999999</v>
      </c>
    </row>
    <row r="2549" spans="1:10">
      <c r="A2549" t="str">
        <f t="shared" si="39"/>
        <v>44573PHI</v>
      </c>
      <c r="B2549" s="1">
        <v>44573</v>
      </c>
      <c r="C2549">
        <v>13</v>
      </c>
      <c r="D2549" s="2" t="s">
        <v>1192</v>
      </c>
      <c r="E2549">
        <v>1.0580000000000001</v>
      </c>
      <c r="F2549">
        <v>0.96</v>
      </c>
      <c r="G2549">
        <v>0.878</v>
      </c>
      <c r="H2549">
        <v>1.05</v>
      </c>
      <c r="I2549">
        <v>1.0629999999999999</v>
      </c>
      <c r="J2549">
        <v>1.0449999999999999</v>
      </c>
    </row>
    <row r="2550" spans="1:10">
      <c r="A2550" t="str">
        <f t="shared" si="39"/>
        <v>44574PHI</v>
      </c>
      <c r="B2550" s="1">
        <v>44574</v>
      </c>
      <c r="C2550">
        <v>14</v>
      </c>
      <c r="D2550" s="2" t="s">
        <v>1192</v>
      </c>
      <c r="E2550">
        <v>1.0580000000000001</v>
      </c>
      <c r="F2550">
        <v>0.96</v>
      </c>
      <c r="G2550">
        <v>0.878</v>
      </c>
      <c r="H2550">
        <v>1.05</v>
      </c>
      <c r="I2550">
        <v>1.0629999999999999</v>
      </c>
      <c r="J2550">
        <v>1.0449999999999999</v>
      </c>
    </row>
    <row r="2551" spans="1:10">
      <c r="A2551" t="str">
        <f t="shared" si="39"/>
        <v>44575PHI</v>
      </c>
      <c r="B2551" s="1">
        <v>44575</v>
      </c>
      <c r="C2551">
        <v>14</v>
      </c>
      <c r="D2551" s="2" t="s">
        <v>1192</v>
      </c>
      <c r="E2551">
        <v>1.0589999999999999</v>
      </c>
      <c r="F2551">
        <v>0.98599999999999999</v>
      </c>
      <c r="G2551">
        <v>1.1000000000000001</v>
      </c>
      <c r="H2551">
        <v>1.0529999999999999</v>
      </c>
      <c r="I2551">
        <v>1.0629999999999999</v>
      </c>
      <c r="J2551">
        <v>1.0449999999999999</v>
      </c>
    </row>
    <row r="2552" spans="1:10">
      <c r="A2552" t="str">
        <f t="shared" si="39"/>
        <v>44576PHI</v>
      </c>
      <c r="B2552" s="1">
        <v>44576</v>
      </c>
      <c r="C2552">
        <v>14</v>
      </c>
      <c r="D2552" s="2" t="s">
        <v>1192</v>
      </c>
      <c r="E2552">
        <v>1.0589999999999999</v>
      </c>
      <c r="F2552">
        <v>0.98599999999999999</v>
      </c>
      <c r="G2552">
        <v>1.1000000000000001</v>
      </c>
      <c r="H2552">
        <v>1.0529999999999999</v>
      </c>
      <c r="I2552">
        <v>1.0629999999999999</v>
      </c>
      <c r="J2552">
        <v>1.0449999999999999</v>
      </c>
    </row>
    <row r="2553" spans="1:10">
      <c r="A2553" t="str">
        <f t="shared" si="39"/>
        <v>44577PHI</v>
      </c>
      <c r="B2553" s="1">
        <v>44577</v>
      </c>
      <c r="C2553">
        <v>12</v>
      </c>
      <c r="D2553" s="2" t="s">
        <v>1192</v>
      </c>
      <c r="E2553">
        <v>1.0569999999999999</v>
      </c>
      <c r="F2553">
        <v>0.98899999999999999</v>
      </c>
      <c r="G2553">
        <v>0.99299999999999999</v>
      </c>
      <c r="H2553">
        <v>1.05</v>
      </c>
      <c r="I2553">
        <v>1.0629999999999999</v>
      </c>
      <c r="J2553">
        <v>1.0449999999999999</v>
      </c>
    </row>
    <row r="2554" spans="1:10">
      <c r="A2554" t="str">
        <f t="shared" si="39"/>
        <v>44578PHI</v>
      </c>
      <c r="B2554" s="1">
        <v>44578</v>
      </c>
      <c r="C2554">
        <v>11</v>
      </c>
      <c r="D2554" s="2" t="s">
        <v>1192</v>
      </c>
      <c r="E2554">
        <v>1.056</v>
      </c>
      <c r="F2554">
        <v>1.0309999999999999</v>
      </c>
      <c r="G2554">
        <v>0.999</v>
      </c>
      <c r="H2554">
        <v>1.05</v>
      </c>
      <c r="I2554">
        <v>1.0609999999999999</v>
      </c>
      <c r="J2554">
        <v>1.0449999999999999</v>
      </c>
    </row>
    <row r="2555" spans="1:10">
      <c r="A2555" t="str">
        <f t="shared" si="39"/>
        <v>44579PHI</v>
      </c>
      <c r="B2555" s="1">
        <v>44579</v>
      </c>
      <c r="C2555">
        <v>11</v>
      </c>
      <c r="D2555" s="2" t="s">
        <v>1192</v>
      </c>
      <c r="E2555">
        <v>1.056</v>
      </c>
      <c r="F2555">
        <v>1.0309999999999999</v>
      </c>
      <c r="G2555">
        <v>0.999</v>
      </c>
      <c r="H2555">
        <v>1.05</v>
      </c>
      <c r="I2555">
        <v>1.0609999999999999</v>
      </c>
      <c r="J2555">
        <v>1.0449999999999999</v>
      </c>
    </row>
    <row r="2556" spans="1:10">
      <c r="A2556" t="str">
        <f t="shared" si="39"/>
        <v>44580PHI</v>
      </c>
      <c r="B2556" s="1">
        <v>44580</v>
      </c>
      <c r="C2556">
        <v>12</v>
      </c>
      <c r="D2556" s="2" t="s">
        <v>1192</v>
      </c>
      <c r="E2556">
        <v>1.0580000000000001</v>
      </c>
      <c r="F2556">
        <v>1.0449999999999999</v>
      </c>
      <c r="G2556">
        <v>1.141</v>
      </c>
      <c r="H2556">
        <v>1.05</v>
      </c>
      <c r="I2556">
        <v>1.0640000000000001</v>
      </c>
      <c r="J2556">
        <v>1.0449999999999999</v>
      </c>
    </row>
    <row r="2557" spans="1:10">
      <c r="A2557" t="str">
        <f t="shared" si="39"/>
        <v>44581PHI</v>
      </c>
      <c r="B2557" s="1">
        <v>44581</v>
      </c>
      <c r="C2557">
        <v>12</v>
      </c>
      <c r="D2557" s="2" t="s">
        <v>1192</v>
      </c>
      <c r="E2557">
        <v>1.0580000000000001</v>
      </c>
      <c r="F2557">
        <v>1.0449999999999999</v>
      </c>
      <c r="G2557">
        <v>1.141</v>
      </c>
      <c r="H2557">
        <v>1.05</v>
      </c>
      <c r="I2557">
        <v>1.0640000000000001</v>
      </c>
      <c r="J2557">
        <v>1.0449999999999999</v>
      </c>
    </row>
    <row r="2558" spans="1:10">
      <c r="A2558" t="str">
        <f t="shared" si="39"/>
        <v>44582PHI</v>
      </c>
      <c r="B2558" s="1">
        <v>44582</v>
      </c>
      <c r="C2558">
        <v>12</v>
      </c>
      <c r="D2558" s="2" t="s">
        <v>1192</v>
      </c>
      <c r="E2558">
        <v>1.0589999999999999</v>
      </c>
      <c r="F2558">
        <v>1.0820000000000001</v>
      </c>
      <c r="G2558">
        <v>1.103</v>
      </c>
      <c r="H2558">
        <v>1.0529999999999999</v>
      </c>
      <c r="I2558">
        <v>1.0640000000000001</v>
      </c>
      <c r="J2558">
        <v>1.0449999999999999</v>
      </c>
    </row>
    <row r="2559" spans="1:10">
      <c r="A2559" t="str">
        <f t="shared" si="39"/>
        <v>44583PHI</v>
      </c>
      <c r="B2559" s="1">
        <v>44583</v>
      </c>
      <c r="C2559">
        <v>12</v>
      </c>
      <c r="D2559" s="2" t="s">
        <v>1192</v>
      </c>
      <c r="E2559">
        <v>1.0589999999999999</v>
      </c>
      <c r="F2559">
        <v>1.0820000000000001</v>
      </c>
      <c r="G2559">
        <v>1.103</v>
      </c>
      <c r="H2559">
        <v>1.0529999999999999</v>
      </c>
      <c r="I2559">
        <v>1.0640000000000001</v>
      </c>
      <c r="J2559">
        <v>1.0449999999999999</v>
      </c>
    </row>
    <row r="2560" spans="1:10">
      <c r="A2560" t="str">
        <f t="shared" si="39"/>
        <v>44584PHI</v>
      </c>
      <c r="B2560" s="1">
        <v>44584</v>
      </c>
      <c r="C2560">
        <v>12</v>
      </c>
      <c r="D2560" s="2" t="s">
        <v>1192</v>
      </c>
      <c r="E2560">
        <v>1.0589999999999999</v>
      </c>
      <c r="F2560">
        <v>1.105</v>
      </c>
      <c r="G2560">
        <v>1.0680000000000001</v>
      </c>
      <c r="H2560">
        <v>1.0529999999999999</v>
      </c>
      <c r="I2560">
        <v>1.0640000000000001</v>
      </c>
      <c r="J2560">
        <v>1.0449999999999999</v>
      </c>
    </row>
    <row r="2561" spans="1:10">
      <c r="A2561" t="str">
        <f t="shared" si="39"/>
        <v>44585PHI</v>
      </c>
      <c r="B2561" s="1">
        <v>44585</v>
      </c>
      <c r="C2561">
        <v>12</v>
      </c>
      <c r="D2561" s="2" t="s">
        <v>1192</v>
      </c>
      <c r="E2561">
        <v>1.0589999999999999</v>
      </c>
      <c r="F2561">
        <v>1.105</v>
      </c>
      <c r="G2561">
        <v>1.0680000000000001</v>
      </c>
      <c r="H2561">
        <v>1.0529999999999999</v>
      </c>
      <c r="I2561">
        <v>1.0640000000000001</v>
      </c>
      <c r="J2561">
        <v>1.0449999999999999</v>
      </c>
    </row>
    <row r="2562" spans="1:10">
      <c r="A2562" t="str">
        <f t="shared" si="39"/>
        <v>44586PHI</v>
      </c>
      <c r="B2562" s="1">
        <v>44586</v>
      </c>
      <c r="C2562">
        <v>13</v>
      </c>
      <c r="D2562" s="2" t="s">
        <v>1192</v>
      </c>
      <c r="E2562">
        <v>1.06</v>
      </c>
      <c r="F2562">
        <v>1.0940000000000001</v>
      </c>
      <c r="G2562">
        <v>1.1100000000000001</v>
      </c>
      <c r="H2562">
        <v>1.0529999999999999</v>
      </c>
      <c r="I2562">
        <v>1.0660000000000001</v>
      </c>
      <c r="J2562">
        <v>1.0449999999999999</v>
      </c>
    </row>
    <row r="2563" spans="1:10">
      <c r="A2563" t="str">
        <f t="shared" ref="A2563:A2626" si="40">_xlfn.CONCAT(B2563,D2563)</f>
        <v>44587PHI</v>
      </c>
      <c r="B2563" s="1">
        <v>44587</v>
      </c>
      <c r="C2563">
        <v>13</v>
      </c>
      <c r="D2563" s="2" t="s">
        <v>1192</v>
      </c>
      <c r="E2563">
        <v>1.06</v>
      </c>
      <c r="F2563">
        <v>1.0940000000000001</v>
      </c>
      <c r="G2563">
        <v>1.1100000000000001</v>
      </c>
      <c r="H2563">
        <v>1.0529999999999999</v>
      </c>
      <c r="I2563">
        <v>1.0660000000000001</v>
      </c>
      <c r="J2563">
        <v>1.0449999999999999</v>
      </c>
    </row>
    <row r="2564" spans="1:10">
      <c r="A2564" t="str">
        <f t="shared" si="40"/>
        <v>44588PHI</v>
      </c>
      <c r="B2564" s="1">
        <v>44588</v>
      </c>
      <c r="C2564">
        <v>13</v>
      </c>
      <c r="D2564" s="2" t="s">
        <v>1192</v>
      </c>
      <c r="E2564">
        <v>1.0620000000000001</v>
      </c>
      <c r="F2564">
        <v>1.105</v>
      </c>
      <c r="G2564">
        <v>1.1379999999999999</v>
      </c>
      <c r="H2564">
        <v>1.0569999999999999</v>
      </c>
      <c r="I2564">
        <v>1.0660000000000001</v>
      </c>
      <c r="J2564">
        <v>1.0449999999999999</v>
      </c>
    </row>
    <row r="2565" spans="1:10">
      <c r="A2565" t="str">
        <f t="shared" si="40"/>
        <v>44589PHI</v>
      </c>
      <c r="B2565" s="1">
        <v>44589</v>
      </c>
      <c r="C2565">
        <v>13</v>
      </c>
      <c r="D2565" s="2" t="s">
        <v>1192</v>
      </c>
      <c r="E2565">
        <v>1.0620000000000001</v>
      </c>
      <c r="F2565">
        <v>1.105</v>
      </c>
      <c r="G2565">
        <v>1.1379999999999999</v>
      </c>
      <c r="H2565">
        <v>1.0569999999999999</v>
      </c>
      <c r="I2565">
        <v>1.0660000000000001</v>
      </c>
      <c r="J2565">
        <v>1.0449999999999999</v>
      </c>
    </row>
    <row r="2566" spans="1:10">
      <c r="A2566" t="str">
        <f t="shared" si="40"/>
        <v>44590PHI</v>
      </c>
      <c r="B2566" s="1">
        <v>44590</v>
      </c>
      <c r="C2566">
        <v>10</v>
      </c>
      <c r="D2566" s="2" t="s">
        <v>1192</v>
      </c>
      <c r="E2566">
        <v>1.0569999999999999</v>
      </c>
      <c r="F2566">
        <v>1.0289999999999999</v>
      </c>
      <c r="G2566">
        <v>0.85099999999999998</v>
      </c>
      <c r="H2566">
        <v>1.048</v>
      </c>
      <c r="I2566">
        <v>1.0660000000000001</v>
      </c>
      <c r="J2566">
        <v>1.0449999999999999</v>
      </c>
    </row>
    <row r="2567" spans="1:10">
      <c r="A2567" t="str">
        <f t="shared" si="40"/>
        <v>44591PHI</v>
      </c>
      <c r="B2567" s="1">
        <v>44591</v>
      </c>
      <c r="C2567">
        <v>10</v>
      </c>
      <c r="D2567" s="2" t="s">
        <v>1192</v>
      </c>
      <c r="E2567">
        <v>1.0569999999999999</v>
      </c>
      <c r="F2567">
        <v>1.0289999999999999</v>
      </c>
      <c r="G2567">
        <v>0.85099999999999998</v>
      </c>
      <c r="H2567">
        <v>1.048</v>
      </c>
      <c r="I2567">
        <v>1.0660000000000001</v>
      </c>
      <c r="J2567">
        <v>1.0449999999999999</v>
      </c>
    </row>
    <row r="2568" spans="1:10">
      <c r="A2568" t="str">
        <f t="shared" si="40"/>
        <v>44592PHI</v>
      </c>
      <c r="B2568" s="1">
        <v>44592</v>
      </c>
      <c r="C2568">
        <v>10</v>
      </c>
      <c r="D2568" s="2" t="s">
        <v>1192</v>
      </c>
      <c r="E2568">
        <v>1.0569999999999999</v>
      </c>
      <c r="F2568">
        <v>1.01</v>
      </c>
      <c r="G2568">
        <v>1.0529999999999999</v>
      </c>
      <c r="H2568">
        <v>1.048</v>
      </c>
      <c r="I2568">
        <v>1.0660000000000001</v>
      </c>
      <c r="J2568">
        <v>1.0449999999999999</v>
      </c>
    </row>
    <row r="2569" spans="1:10">
      <c r="A2569" t="str">
        <f t="shared" si="40"/>
        <v>44593PHI</v>
      </c>
      <c r="B2569" s="1">
        <v>44593</v>
      </c>
      <c r="C2569">
        <v>9</v>
      </c>
      <c r="D2569" s="2" t="s">
        <v>1192</v>
      </c>
      <c r="E2569">
        <v>1.0569999999999999</v>
      </c>
      <c r="F2569">
        <v>1.01</v>
      </c>
      <c r="G2569">
        <v>1.0529999999999999</v>
      </c>
      <c r="H2569">
        <v>1.048</v>
      </c>
      <c r="I2569">
        <v>1.0660000000000001</v>
      </c>
      <c r="J2569">
        <v>1.0449999999999999</v>
      </c>
    </row>
    <row r="2570" spans="1:10">
      <c r="A2570" t="str">
        <f t="shared" si="40"/>
        <v>44594PHI</v>
      </c>
      <c r="B2570" s="1">
        <v>44594</v>
      </c>
      <c r="C2570">
        <v>9</v>
      </c>
      <c r="D2570" s="2" t="s">
        <v>1192</v>
      </c>
      <c r="E2570">
        <v>1.0569999999999999</v>
      </c>
      <c r="F2570">
        <v>0.98299999999999998</v>
      </c>
      <c r="G2570">
        <v>1.042</v>
      </c>
      <c r="H2570">
        <v>1.048</v>
      </c>
      <c r="I2570">
        <v>1.0660000000000001</v>
      </c>
      <c r="J2570">
        <v>1.0449999999999999</v>
      </c>
    </row>
    <row r="2571" spans="1:10">
      <c r="A2571" t="str">
        <f t="shared" si="40"/>
        <v>44595PHI</v>
      </c>
      <c r="B2571" s="1">
        <v>44595</v>
      </c>
      <c r="C2571">
        <v>9</v>
      </c>
      <c r="D2571" s="2" t="s">
        <v>1192</v>
      </c>
      <c r="E2571">
        <v>1.0569999999999999</v>
      </c>
      <c r="F2571">
        <v>0.98299999999999998</v>
      </c>
      <c r="G2571">
        <v>1.042</v>
      </c>
      <c r="H2571">
        <v>1.048</v>
      </c>
      <c r="I2571">
        <v>1.0660000000000001</v>
      </c>
      <c r="J2571">
        <v>1.0449999999999999</v>
      </c>
    </row>
    <row r="2572" spans="1:10">
      <c r="A2572" t="str">
        <f t="shared" si="40"/>
        <v>44596PHI</v>
      </c>
      <c r="B2572" s="1">
        <v>44596</v>
      </c>
      <c r="C2572">
        <v>9</v>
      </c>
      <c r="D2572" s="2" t="s">
        <v>1192</v>
      </c>
      <c r="E2572">
        <v>1.0589999999999999</v>
      </c>
      <c r="F2572">
        <v>1.077</v>
      </c>
      <c r="G2572">
        <v>1.145</v>
      </c>
      <c r="H2572">
        <v>1.0509999999999999</v>
      </c>
      <c r="I2572">
        <v>1.0660000000000001</v>
      </c>
      <c r="J2572">
        <v>1.0449999999999999</v>
      </c>
    </row>
    <row r="2573" spans="1:10">
      <c r="A2573" t="str">
        <f t="shared" si="40"/>
        <v>44597PHI</v>
      </c>
      <c r="B2573" s="1">
        <v>44597</v>
      </c>
      <c r="C2573">
        <v>9</v>
      </c>
      <c r="D2573" s="2" t="s">
        <v>1192</v>
      </c>
      <c r="E2573">
        <v>1.0589999999999999</v>
      </c>
      <c r="F2573">
        <v>1.077</v>
      </c>
      <c r="G2573">
        <v>1.145</v>
      </c>
      <c r="H2573">
        <v>1.0509999999999999</v>
      </c>
      <c r="I2573">
        <v>1.0660000000000001</v>
      </c>
      <c r="J2573">
        <v>1.0449999999999999</v>
      </c>
    </row>
    <row r="2574" spans="1:10">
      <c r="A2574" t="str">
        <f t="shared" si="40"/>
        <v>44598PHI</v>
      </c>
      <c r="B2574" s="1">
        <v>44598</v>
      </c>
      <c r="C2574">
        <v>11</v>
      </c>
      <c r="D2574" s="2" t="s">
        <v>1192</v>
      </c>
      <c r="E2574">
        <v>1.06</v>
      </c>
      <c r="F2574">
        <v>1.109</v>
      </c>
      <c r="G2574">
        <v>1.1579999999999999</v>
      </c>
      <c r="H2574">
        <v>1.0509999999999999</v>
      </c>
      <c r="I2574">
        <v>1.069</v>
      </c>
      <c r="J2574">
        <v>1.0449999999999999</v>
      </c>
    </row>
    <row r="2575" spans="1:10">
      <c r="A2575" t="str">
        <f t="shared" si="40"/>
        <v>44599PHI</v>
      </c>
      <c r="B2575" s="1">
        <v>44599</v>
      </c>
      <c r="C2575">
        <v>10</v>
      </c>
      <c r="D2575" s="2" t="s">
        <v>1192</v>
      </c>
      <c r="E2575">
        <v>1.06</v>
      </c>
      <c r="F2575">
        <v>1.109</v>
      </c>
      <c r="G2575">
        <v>1.1579999999999999</v>
      </c>
      <c r="H2575">
        <v>1.0509999999999999</v>
      </c>
      <c r="I2575">
        <v>1.069</v>
      </c>
      <c r="J2575">
        <v>1.0449999999999999</v>
      </c>
    </row>
    <row r="2576" spans="1:10">
      <c r="A2576" t="str">
        <f t="shared" si="40"/>
        <v>44600PHI</v>
      </c>
      <c r="B2576" s="1">
        <v>44600</v>
      </c>
      <c r="C2576">
        <v>10</v>
      </c>
      <c r="D2576" s="2" t="s">
        <v>1192</v>
      </c>
      <c r="E2576">
        <v>1.0609999999999999</v>
      </c>
      <c r="F2576">
        <v>1.1339999999999999</v>
      </c>
      <c r="G2576">
        <v>1.1000000000000001</v>
      </c>
      <c r="H2576">
        <v>1.0509999999999999</v>
      </c>
      <c r="I2576">
        <v>1.07</v>
      </c>
      <c r="J2576">
        <v>1.0449999999999999</v>
      </c>
    </row>
    <row r="2577" spans="1:10">
      <c r="A2577" t="str">
        <f t="shared" si="40"/>
        <v>44601PHI</v>
      </c>
      <c r="B2577" s="1">
        <v>44601</v>
      </c>
      <c r="C2577">
        <v>10</v>
      </c>
      <c r="D2577" s="2" t="s">
        <v>1192</v>
      </c>
      <c r="E2577">
        <v>1.0609999999999999</v>
      </c>
      <c r="F2577">
        <v>1.1339999999999999</v>
      </c>
      <c r="G2577">
        <v>1.1000000000000001</v>
      </c>
      <c r="H2577">
        <v>1.0509999999999999</v>
      </c>
      <c r="I2577">
        <v>1.07</v>
      </c>
      <c r="J2577">
        <v>1.0449999999999999</v>
      </c>
    </row>
    <row r="2578" spans="1:10">
      <c r="A2578" t="str">
        <f t="shared" si="40"/>
        <v>44490PHX</v>
      </c>
      <c r="B2578" s="1">
        <v>44490</v>
      </c>
      <c r="D2578" s="2" t="s">
        <v>1215</v>
      </c>
      <c r="J2578">
        <v>1.079</v>
      </c>
    </row>
    <row r="2579" spans="1:10">
      <c r="A2579" t="str">
        <f t="shared" si="40"/>
        <v>44491PHX</v>
      </c>
      <c r="B2579" s="1">
        <v>44491</v>
      </c>
      <c r="C2579">
        <v>16</v>
      </c>
      <c r="D2579" s="2" t="s">
        <v>1215</v>
      </c>
      <c r="E2579">
        <v>1.087</v>
      </c>
      <c r="F2579">
        <v>1.087</v>
      </c>
      <c r="G2579">
        <v>1.087</v>
      </c>
      <c r="H2579">
        <v>1.087</v>
      </c>
      <c r="J2579">
        <v>1.079</v>
      </c>
    </row>
    <row r="2580" spans="1:10">
      <c r="A2580" t="str">
        <f t="shared" si="40"/>
        <v>44492PHX</v>
      </c>
      <c r="B2580" s="1">
        <v>44492</v>
      </c>
      <c r="C2580">
        <v>18</v>
      </c>
      <c r="D2580" s="2" t="s">
        <v>1215</v>
      </c>
      <c r="E2580">
        <v>1.087</v>
      </c>
      <c r="F2580">
        <v>1.087</v>
      </c>
      <c r="G2580">
        <v>1.087</v>
      </c>
      <c r="H2580">
        <v>1.087</v>
      </c>
      <c r="J2580">
        <v>1.079</v>
      </c>
    </row>
    <row r="2581" spans="1:10">
      <c r="A2581" t="str">
        <f t="shared" si="40"/>
        <v>44493PHX</v>
      </c>
      <c r="B2581" s="1">
        <v>44493</v>
      </c>
      <c r="C2581">
        <v>15</v>
      </c>
      <c r="D2581" s="2" t="s">
        <v>1215</v>
      </c>
      <c r="E2581">
        <v>1.048</v>
      </c>
      <c r="F2581">
        <v>1.048</v>
      </c>
      <c r="G2581">
        <v>1.0089999999999999</v>
      </c>
      <c r="H2581">
        <v>1.087</v>
      </c>
      <c r="I2581">
        <v>1.0089999999999999</v>
      </c>
      <c r="J2581">
        <v>1.079</v>
      </c>
    </row>
    <row r="2582" spans="1:10">
      <c r="A2582" t="str">
        <f t="shared" si="40"/>
        <v>44494PHX</v>
      </c>
      <c r="B2582" s="1">
        <v>44494</v>
      </c>
      <c r="C2582">
        <v>26</v>
      </c>
      <c r="D2582" s="2" t="s">
        <v>1215</v>
      </c>
      <c r="E2582">
        <v>1.1319999999999999</v>
      </c>
      <c r="F2582">
        <v>1.1319999999999999</v>
      </c>
      <c r="G2582">
        <v>1.3</v>
      </c>
      <c r="H2582">
        <v>1.087</v>
      </c>
      <c r="I2582">
        <v>1.1539999999999999</v>
      </c>
      <c r="J2582">
        <v>1.079</v>
      </c>
    </row>
    <row r="2583" spans="1:10">
      <c r="A2583" t="str">
        <f t="shared" si="40"/>
        <v>44495PHX</v>
      </c>
      <c r="B2583" s="1">
        <v>44495</v>
      </c>
      <c r="C2583">
        <v>27</v>
      </c>
      <c r="D2583" s="2" t="s">
        <v>1215</v>
      </c>
      <c r="E2583">
        <v>1.1319999999999999</v>
      </c>
      <c r="F2583">
        <v>1.1319999999999999</v>
      </c>
      <c r="G2583">
        <v>1.3</v>
      </c>
      <c r="H2583">
        <v>1.087</v>
      </c>
      <c r="I2583">
        <v>1.1539999999999999</v>
      </c>
      <c r="J2583">
        <v>1.079</v>
      </c>
    </row>
    <row r="2584" spans="1:10">
      <c r="A2584" t="str">
        <f t="shared" si="40"/>
        <v>44496PHX</v>
      </c>
      <c r="B2584" s="1">
        <v>44496</v>
      </c>
      <c r="C2584">
        <v>28</v>
      </c>
      <c r="D2584" s="2" t="s">
        <v>1215</v>
      </c>
      <c r="E2584">
        <v>1.1319999999999999</v>
      </c>
      <c r="F2584">
        <v>1.1319999999999999</v>
      </c>
      <c r="G2584">
        <v>1.3</v>
      </c>
      <c r="H2584">
        <v>1.087</v>
      </c>
      <c r="I2584">
        <v>1.1539999999999999</v>
      </c>
      <c r="J2584">
        <v>1.079</v>
      </c>
    </row>
    <row r="2585" spans="1:10">
      <c r="A2585" t="str">
        <f t="shared" si="40"/>
        <v>44497PHX</v>
      </c>
      <c r="B2585" s="1">
        <v>44497</v>
      </c>
      <c r="C2585">
        <v>29</v>
      </c>
      <c r="D2585" s="2" t="s">
        <v>1215</v>
      </c>
      <c r="E2585">
        <v>1.1319999999999999</v>
      </c>
      <c r="F2585">
        <v>1.1319999999999999</v>
      </c>
      <c r="G2585">
        <v>1.3</v>
      </c>
      <c r="H2585">
        <v>1.087</v>
      </c>
      <c r="I2585">
        <v>1.1539999999999999</v>
      </c>
      <c r="J2585">
        <v>1.079</v>
      </c>
    </row>
    <row r="2586" spans="1:10">
      <c r="A2586" t="str">
        <f t="shared" si="40"/>
        <v>44498PHX</v>
      </c>
      <c r="B2586" s="1">
        <v>44498</v>
      </c>
      <c r="C2586">
        <v>28</v>
      </c>
      <c r="D2586" s="2" t="s">
        <v>1215</v>
      </c>
      <c r="E2586">
        <v>1.1140000000000001</v>
      </c>
      <c r="F2586">
        <v>1.123</v>
      </c>
      <c r="G2586">
        <v>1.06</v>
      </c>
      <c r="H2586">
        <v>1.0740000000000001</v>
      </c>
      <c r="I2586">
        <v>1.1539999999999999</v>
      </c>
      <c r="J2586">
        <v>1.079</v>
      </c>
    </row>
    <row r="2587" spans="1:10">
      <c r="A2587" t="str">
        <f t="shared" si="40"/>
        <v>44499PHX</v>
      </c>
      <c r="B2587" s="1">
        <v>44499</v>
      </c>
      <c r="C2587">
        <v>29</v>
      </c>
      <c r="D2587" s="2" t="s">
        <v>1215</v>
      </c>
      <c r="E2587">
        <v>1.1140000000000001</v>
      </c>
      <c r="F2587">
        <v>1.123</v>
      </c>
      <c r="G2587">
        <v>1.06</v>
      </c>
      <c r="H2587">
        <v>1.0740000000000001</v>
      </c>
      <c r="I2587">
        <v>1.1539999999999999</v>
      </c>
      <c r="J2587">
        <v>1.079</v>
      </c>
    </row>
    <row r="2588" spans="1:10">
      <c r="A2588" t="str">
        <f t="shared" si="40"/>
        <v>44500PHX</v>
      </c>
      <c r="B2588" s="1">
        <v>44500</v>
      </c>
      <c r="C2588">
        <v>29</v>
      </c>
      <c r="D2588" s="2" t="s">
        <v>1215</v>
      </c>
      <c r="E2588">
        <v>1.1140000000000001</v>
      </c>
      <c r="F2588">
        <v>1.123</v>
      </c>
      <c r="G2588">
        <v>1.06</v>
      </c>
      <c r="H2588">
        <v>1.0740000000000001</v>
      </c>
      <c r="I2588">
        <v>1.1539999999999999</v>
      </c>
      <c r="J2588">
        <v>1.079</v>
      </c>
    </row>
    <row r="2589" spans="1:10">
      <c r="A2589" t="str">
        <f t="shared" si="40"/>
        <v>44501PHX</v>
      </c>
      <c r="B2589" s="1">
        <v>44501</v>
      </c>
      <c r="C2589">
        <v>23</v>
      </c>
      <c r="D2589" s="2" t="s">
        <v>1215</v>
      </c>
      <c r="E2589">
        <v>1.069</v>
      </c>
      <c r="F2589">
        <v>1.0820000000000001</v>
      </c>
      <c r="G2589">
        <v>0.88800000000000001</v>
      </c>
      <c r="H2589">
        <v>1.0109999999999999</v>
      </c>
      <c r="I2589">
        <v>1.1539999999999999</v>
      </c>
      <c r="J2589">
        <v>1.079</v>
      </c>
    </row>
    <row r="2590" spans="1:10">
      <c r="A2590" t="str">
        <f t="shared" si="40"/>
        <v>44502PHX</v>
      </c>
      <c r="B2590" s="1">
        <v>44502</v>
      </c>
      <c r="C2590">
        <v>24</v>
      </c>
      <c r="D2590" s="2" t="s">
        <v>1215</v>
      </c>
      <c r="E2590">
        <v>1.069</v>
      </c>
      <c r="F2590">
        <v>1.0820000000000001</v>
      </c>
      <c r="G2590">
        <v>0.88800000000000001</v>
      </c>
      <c r="H2590">
        <v>1.0109999999999999</v>
      </c>
      <c r="I2590">
        <v>1.1539999999999999</v>
      </c>
      <c r="J2590">
        <v>1.079</v>
      </c>
    </row>
    <row r="2591" spans="1:10">
      <c r="A2591" t="str">
        <f t="shared" si="40"/>
        <v>44503PHX</v>
      </c>
      <c r="B2591" s="1">
        <v>44503</v>
      </c>
      <c r="C2591">
        <v>23</v>
      </c>
      <c r="D2591" s="2" t="s">
        <v>1215</v>
      </c>
      <c r="E2591">
        <v>1.069</v>
      </c>
      <c r="F2591">
        <v>1.0820000000000001</v>
      </c>
      <c r="G2591">
        <v>0.88800000000000001</v>
      </c>
      <c r="H2591">
        <v>1.0109999999999999</v>
      </c>
      <c r="I2591">
        <v>1.1539999999999999</v>
      </c>
      <c r="J2591">
        <v>1.079</v>
      </c>
    </row>
    <row r="2592" spans="1:10">
      <c r="A2592" t="str">
        <f t="shared" si="40"/>
        <v>44504PHX</v>
      </c>
      <c r="B2592" s="1">
        <v>44504</v>
      </c>
      <c r="C2592">
        <v>17</v>
      </c>
      <c r="D2592" s="2" t="s">
        <v>1215</v>
      </c>
      <c r="E2592">
        <v>1.0529999999999999</v>
      </c>
      <c r="F2592">
        <v>0.97399999999999998</v>
      </c>
      <c r="G2592">
        <v>0.97499999999999998</v>
      </c>
      <c r="H2592">
        <v>1.002</v>
      </c>
      <c r="I2592">
        <v>1.1539999999999999</v>
      </c>
      <c r="J2592">
        <v>1.079</v>
      </c>
    </row>
    <row r="2593" spans="1:10">
      <c r="A2593" t="str">
        <f t="shared" si="40"/>
        <v>44505PHX</v>
      </c>
      <c r="B2593" s="1">
        <v>44505</v>
      </c>
      <c r="C2593">
        <v>19</v>
      </c>
      <c r="D2593" s="2" t="s">
        <v>1215</v>
      </c>
      <c r="E2593">
        <v>1.0529999999999999</v>
      </c>
      <c r="F2593">
        <v>0.97399999999999998</v>
      </c>
      <c r="G2593">
        <v>0.97499999999999998</v>
      </c>
      <c r="H2593">
        <v>1.002</v>
      </c>
      <c r="I2593">
        <v>1.1539999999999999</v>
      </c>
      <c r="J2593">
        <v>1.079</v>
      </c>
    </row>
    <row r="2594" spans="1:10">
      <c r="A2594" t="str">
        <f t="shared" si="40"/>
        <v>44506PHX</v>
      </c>
      <c r="B2594" s="1">
        <v>44506</v>
      </c>
      <c r="C2594">
        <v>19</v>
      </c>
      <c r="D2594" s="2" t="s">
        <v>1215</v>
      </c>
      <c r="E2594">
        <v>1.0489999999999999</v>
      </c>
      <c r="F2594">
        <v>0.96399999999999997</v>
      </c>
      <c r="G2594">
        <v>1.0269999999999999</v>
      </c>
      <c r="H2594">
        <v>1.0069999999999999</v>
      </c>
      <c r="I2594">
        <v>1.1539999999999999</v>
      </c>
      <c r="J2594">
        <v>1.079</v>
      </c>
    </row>
    <row r="2595" spans="1:10">
      <c r="A2595" t="str">
        <f t="shared" si="40"/>
        <v>44507PHX</v>
      </c>
      <c r="B2595" s="1">
        <v>44507</v>
      </c>
      <c r="C2595">
        <v>19</v>
      </c>
      <c r="D2595" s="2" t="s">
        <v>1215</v>
      </c>
      <c r="E2595">
        <v>1.0489999999999999</v>
      </c>
      <c r="F2595">
        <v>0.96399999999999997</v>
      </c>
      <c r="G2595">
        <v>1.0269999999999999</v>
      </c>
      <c r="H2595">
        <v>1.0069999999999999</v>
      </c>
      <c r="I2595">
        <v>1.1539999999999999</v>
      </c>
      <c r="J2595">
        <v>1.079</v>
      </c>
    </row>
    <row r="2596" spans="1:10">
      <c r="A2596" t="str">
        <f t="shared" si="40"/>
        <v>44508PHX</v>
      </c>
      <c r="B2596" s="1">
        <v>44508</v>
      </c>
      <c r="C2596">
        <v>21</v>
      </c>
      <c r="D2596" s="2" t="s">
        <v>1215</v>
      </c>
      <c r="E2596">
        <v>1.0569999999999999</v>
      </c>
      <c r="F2596">
        <v>1.038</v>
      </c>
      <c r="G2596">
        <v>1.1100000000000001</v>
      </c>
      <c r="H2596">
        <v>1.0249999999999999</v>
      </c>
      <c r="I2596">
        <v>1.1539999999999999</v>
      </c>
      <c r="J2596">
        <v>1.079</v>
      </c>
    </row>
    <row r="2597" spans="1:10">
      <c r="A2597" t="str">
        <f t="shared" si="40"/>
        <v>44509PHX</v>
      </c>
      <c r="B2597" s="1">
        <v>44509</v>
      </c>
      <c r="C2597">
        <v>23</v>
      </c>
      <c r="D2597" s="2" t="s">
        <v>1215</v>
      </c>
      <c r="E2597">
        <v>1.0569999999999999</v>
      </c>
      <c r="F2597">
        <v>1.038</v>
      </c>
      <c r="G2597">
        <v>1.1100000000000001</v>
      </c>
      <c r="H2597">
        <v>1.0249999999999999</v>
      </c>
      <c r="I2597">
        <v>1.1539999999999999</v>
      </c>
      <c r="J2597">
        <v>1.079</v>
      </c>
    </row>
    <row r="2598" spans="1:10">
      <c r="A2598" t="str">
        <f t="shared" si="40"/>
        <v>44510PHX</v>
      </c>
      <c r="B2598" s="1">
        <v>44510</v>
      </c>
      <c r="C2598">
        <v>17</v>
      </c>
      <c r="D2598" s="2" t="s">
        <v>1215</v>
      </c>
      <c r="E2598">
        <v>1.0449999999999999</v>
      </c>
      <c r="F2598">
        <v>1.028</v>
      </c>
      <c r="G2598">
        <v>0.95199999999999996</v>
      </c>
      <c r="H2598">
        <v>1.0249999999999999</v>
      </c>
      <c r="I2598">
        <v>1.0840000000000001</v>
      </c>
      <c r="J2598">
        <v>1.079</v>
      </c>
    </row>
    <row r="2599" spans="1:10">
      <c r="A2599" t="str">
        <f t="shared" si="40"/>
        <v>44511PHX</v>
      </c>
      <c r="B2599" s="1">
        <v>44511</v>
      </c>
      <c r="C2599">
        <v>16</v>
      </c>
      <c r="D2599" s="2" t="s">
        <v>1215</v>
      </c>
      <c r="E2599">
        <v>1.0449999999999999</v>
      </c>
      <c r="F2599">
        <v>1.028</v>
      </c>
      <c r="G2599">
        <v>0.95199999999999996</v>
      </c>
      <c r="H2599">
        <v>1.0249999999999999</v>
      </c>
      <c r="I2599">
        <v>1.0840000000000001</v>
      </c>
      <c r="J2599">
        <v>1.079</v>
      </c>
    </row>
    <row r="2600" spans="1:10">
      <c r="A2600" t="str">
        <f t="shared" si="40"/>
        <v>44512PHX</v>
      </c>
      <c r="B2600" s="1">
        <v>44512</v>
      </c>
      <c r="C2600">
        <v>16</v>
      </c>
      <c r="D2600" s="2" t="s">
        <v>1215</v>
      </c>
      <c r="E2600">
        <v>1.048</v>
      </c>
      <c r="F2600">
        <v>1.0449999999999999</v>
      </c>
      <c r="G2600">
        <v>1.0780000000000001</v>
      </c>
      <c r="H2600">
        <v>1.032</v>
      </c>
      <c r="I2600">
        <v>1.0840000000000001</v>
      </c>
      <c r="J2600">
        <v>1.079</v>
      </c>
    </row>
    <row r="2601" spans="1:10">
      <c r="A2601" t="str">
        <f t="shared" si="40"/>
        <v>44513PHX</v>
      </c>
      <c r="B2601" s="1">
        <v>44513</v>
      </c>
      <c r="C2601">
        <v>16</v>
      </c>
      <c r="D2601" s="2" t="s">
        <v>1215</v>
      </c>
      <c r="E2601">
        <v>1.048</v>
      </c>
      <c r="F2601">
        <v>1.0449999999999999</v>
      </c>
      <c r="G2601">
        <v>1.0780000000000001</v>
      </c>
      <c r="H2601">
        <v>1.032</v>
      </c>
      <c r="I2601">
        <v>1.0840000000000001</v>
      </c>
      <c r="J2601">
        <v>1.079</v>
      </c>
    </row>
    <row r="2602" spans="1:10">
      <c r="A2602" t="str">
        <f t="shared" si="40"/>
        <v>44514PHX</v>
      </c>
      <c r="B2602" s="1">
        <v>44514</v>
      </c>
      <c r="C2602">
        <v>13</v>
      </c>
      <c r="D2602" s="2" t="s">
        <v>1215</v>
      </c>
      <c r="E2602">
        <v>1.032</v>
      </c>
      <c r="F2602">
        <v>0.96799999999999997</v>
      </c>
      <c r="G2602">
        <v>0.88200000000000001</v>
      </c>
      <c r="H2602">
        <v>1.032</v>
      </c>
      <c r="I2602">
        <v>1.0329999999999999</v>
      </c>
      <c r="J2602">
        <v>1.079</v>
      </c>
    </row>
    <row r="2603" spans="1:10">
      <c r="A2603" t="str">
        <f t="shared" si="40"/>
        <v>44515PHX</v>
      </c>
      <c r="B2603" s="1">
        <v>44515</v>
      </c>
      <c r="C2603">
        <v>11</v>
      </c>
      <c r="D2603" s="2" t="s">
        <v>1215</v>
      </c>
      <c r="E2603">
        <v>1.032</v>
      </c>
      <c r="F2603">
        <v>0.96799999999999997</v>
      </c>
      <c r="G2603">
        <v>0.88200000000000001</v>
      </c>
      <c r="H2603">
        <v>1.032</v>
      </c>
      <c r="I2603">
        <v>1.0329999999999999</v>
      </c>
      <c r="J2603">
        <v>1.079</v>
      </c>
    </row>
    <row r="2604" spans="1:10">
      <c r="A2604" t="str">
        <f t="shared" si="40"/>
        <v>44516PHX</v>
      </c>
      <c r="B2604" s="1">
        <v>44516</v>
      </c>
      <c r="C2604">
        <v>8</v>
      </c>
      <c r="D2604" s="2" t="s">
        <v>1215</v>
      </c>
      <c r="E2604">
        <v>1.016</v>
      </c>
      <c r="F2604">
        <v>0.93100000000000005</v>
      </c>
      <c r="G2604">
        <v>0.83899999999999997</v>
      </c>
      <c r="H2604">
        <v>1.032</v>
      </c>
      <c r="I2604">
        <v>0.99399999999999999</v>
      </c>
      <c r="J2604">
        <v>1.079</v>
      </c>
    </row>
    <row r="2605" spans="1:10">
      <c r="A2605" t="str">
        <f t="shared" si="40"/>
        <v>44517PHX</v>
      </c>
      <c r="B2605" s="1">
        <v>44517</v>
      </c>
      <c r="C2605">
        <v>5</v>
      </c>
      <c r="D2605" s="2" t="s">
        <v>1215</v>
      </c>
      <c r="E2605">
        <v>1.0089999999999999</v>
      </c>
      <c r="F2605">
        <v>0.88</v>
      </c>
      <c r="G2605">
        <v>0.91900000000000004</v>
      </c>
      <c r="H2605">
        <v>1.032</v>
      </c>
      <c r="I2605">
        <v>0.98199999999999998</v>
      </c>
      <c r="J2605">
        <v>1.079</v>
      </c>
    </row>
    <row r="2606" spans="1:10">
      <c r="A2606" t="str">
        <f t="shared" si="40"/>
        <v>44518PHX</v>
      </c>
      <c r="B2606" s="1">
        <v>44518</v>
      </c>
      <c r="C2606">
        <v>6</v>
      </c>
      <c r="D2606" s="2" t="s">
        <v>1215</v>
      </c>
      <c r="E2606">
        <v>1.0089999999999999</v>
      </c>
      <c r="F2606">
        <v>0.88</v>
      </c>
      <c r="G2606">
        <v>0.91900000000000004</v>
      </c>
      <c r="H2606">
        <v>1.032</v>
      </c>
      <c r="I2606">
        <v>0.98199999999999998</v>
      </c>
      <c r="J2606">
        <v>1.079</v>
      </c>
    </row>
    <row r="2607" spans="1:10">
      <c r="A2607" t="str">
        <f t="shared" si="40"/>
        <v>44519PHX</v>
      </c>
      <c r="B2607" s="1">
        <v>44519</v>
      </c>
      <c r="C2607">
        <v>6</v>
      </c>
      <c r="D2607" s="2" t="s">
        <v>1215</v>
      </c>
      <c r="E2607">
        <v>1.008</v>
      </c>
      <c r="F2607">
        <v>0.91800000000000004</v>
      </c>
      <c r="G2607">
        <v>1.0029999999999999</v>
      </c>
      <c r="H2607">
        <v>1.028</v>
      </c>
      <c r="I2607">
        <v>0.98199999999999998</v>
      </c>
      <c r="J2607">
        <v>1.079</v>
      </c>
    </row>
    <row r="2608" spans="1:10">
      <c r="A2608" t="str">
        <f t="shared" si="40"/>
        <v>44520PHX</v>
      </c>
      <c r="B2608" s="1">
        <v>44520</v>
      </c>
      <c r="C2608">
        <v>5</v>
      </c>
      <c r="D2608" s="2" t="s">
        <v>1215</v>
      </c>
      <c r="E2608">
        <v>1.008</v>
      </c>
      <c r="F2608">
        <v>0.91800000000000004</v>
      </c>
      <c r="G2608">
        <v>1.0029999999999999</v>
      </c>
      <c r="H2608">
        <v>1.028</v>
      </c>
      <c r="I2608">
        <v>0.98199999999999998</v>
      </c>
      <c r="J2608">
        <v>1.079</v>
      </c>
    </row>
    <row r="2609" spans="1:10">
      <c r="A2609" t="str">
        <f t="shared" si="40"/>
        <v>44521PHX</v>
      </c>
      <c r="B2609" s="1">
        <v>44521</v>
      </c>
      <c r="C2609">
        <v>4</v>
      </c>
      <c r="D2609" s="2" t="s">
        <v>1215</v>
      </c>
      <c r="E2609">
        <v>1.01</v>
      </c>
      <c r="F2609">
        <v>0.98499999999999999</v>
      </c>
      <c r="G2609">
        <v>1.0369999999999999</v>
      </c>
      <c r="H2609">
        <v>1.0289999999999999</v>
      </c>
      <c r="I2609">
        <v>0.98199999999999998</v>
      </c>
      <c r="J2609">
        <v>1.079</v>
      </c>
    </row>
    <row r="2610" spans="1:10">
      <c r="A2610" t="str">
        <f t="shared" si="40"/>
        <v>44522PHX</v>
      </c>
      <c r="B2610" s="1">
        <v>44522</v>
      </c>
      <c r="C2610">
        <v>3</v>
      </c>
      <c r="D2610" s="2" t="s">
        <v>1215</v>
      </c>
      <c r="E2610">
        <v>1.01</v>
      </c>
      <c r="F2610">
        <v>0.98499999999999999</v>
      </c>
      <c r="G2610">
        <v>1.0369999999999999</v>
      </c>
      <c r="H2610">
        <v>1.0289999999999999</v>
      </c>
      <c r="I2610">
        <v>0.98199999999999998</v>
      </c>
      <c r="J2610">
        <v>1.079</v>
      </c>
    </row>
    <row r="2611" spans="1:10">
      <c r="A2611" t="str">
        <f t="shared" si="40"/>
        <v>44523PHX</v>
      </c>
      <c r="B2611" s="1">
        <v>44523</v>
      </c>
      <c r="C2611">
        <v>3</v>
      </c>
      <c r="D2611" s="2" t="s">
        <v>1215</v>
      </c>
      <c r="E2611">
        <v>1.0069999999999999</v>
      </c>
      <c r="F2611">
        <v>0.997</v>
      </c>
      <c r="G2611">
        <v>0.95299999999999996</v>
      </c>
      <c r="H2611">
        <v>1.022</v>
      </c>
      <c r="I2611">
        <v>0.98199999999999998</v>
      </c>
      <c r="J2611">
        <v>1.079</v>
      </c>
    </row>
    <row r="2612" spans="1:10">
      <c r="A2612" t="str">
        <f t="shared" si="40"/>
        <v>44524PHX</v>
      </c>
      <c r="B2612" s="1">
        <v>44524</v>
      </c>
      <c r="C2612">
        <v>3</v>
      </c>
      <c r="D2612" s="2" t="s">
        <v>1215</v>
      </c>
      <c r="E2612">
        <v>1.0109999999999999</v>
      </c>
      <c r="F2612">
        <v>1.026</v>
      </c>
      <c r="G2612">
        <v>1.087</v>
      </c>
      <c r="H2612">
        <v>1.022</v>
      </c>
      <c r="I2612">
        <v>0.996</v>
      </c>
      <c r="J2612">
        <v>1.079</v>
      </c>
    </row>
    <row r="2613" spans="1:10">
      <c r="A2613" t="str">
        <f t="shared" si="40"/>
        <v>44525PHX</v>
      </c>
      <c r="B2613" s="1">
        <v>44525</v>
      </c>
      <c r="C2613">
        <v>3</v>
      </c>
      <c r="D2613" s="2" t="s">
        <v>1215</v>
      </c>
      <c r="E2613">
        <v>1.0109999999999999</v>
      </c>
      <c r="F2613">
        <v>1.026</v>
      </c>
      <c r="G2613">
        <v>1.087</v>
      </c>
      <c r="H2613">
        <v>1.022</v>
      </c>
      <c r="I2613">
        <v>0.996</v>
      </c>
      <c r="J2613">
        <v>1.079</v>
      </c>
    </row>
    <row r="2614" spans="1:10">
      <c r="A2614" t="str">
        <f t="shared" si="40"/>
        <v>44526PHX</v>
      </c>
      <c r="B2614" s="1">
        <v>44526</v>
      </c>
      <c r="C2614">
        <v>4</v>
      </c>
      <c r="D2614" s="2" t="s">
        <v>1215</v>
      </c>
      <c r="E2614">
        <v>1.016</v>
      </c>
      <c r="F2614">
        <v>1.044</v>
      </c>
      <c r="G2614">
        <v>1.089</v>
      </c>
      <c r="H2614">
        <v>1.022</v>
      </c>
      <c r="I2614">
        <v>1.008</v>
      </c>
      <c r="J2614">
        <v>1.079</v>
      </c>
    </row>
    <row r="2615" spans="1:10">
      <c r="A2615" t="str">
        <f t="shared" si="40"/>
        <v>44527PHX</v>
      </c>
      <c r="B2615" s="1">
        <v>44527</v>
      </c>
      <c r="C2615">
        <v>4</v>
      </c>
      <c r="D2615" s="2" t="s">
        <v>1215</v>
      </c>
      <c r="E2615">
        <v>1.016</v>
      </c>
      <c r="F2615">
        <v>1.044</v>
      </c>
      <c r="G2615">
        <v>1.089</v>
      </c>
      <c r="H2615">
        <v>1.022</v>
      </c>
      <c r="I2615">
        <v>1.008</v>
      </c>
      <c r="J2615">
        <v>1.079</v>
      </c>
    </row>
    <row r="2616" spans="1:10">
      <c r="A2616" t="str">
        <f t="shared" si="40"/>
        <v>44528PHX</v>
      </c>
      <c r="B2616" s="1">
        <v>44528</v>
      </c>
      <c r="C2616">
        <v>3</v>
      </c>
      <c r="D2616" s="2" t="s">
        <v>1215</v>
      </c>
      <c r="E2616">
        <v>1.0129999999999999</v>
      </c>
      <c r="F2616">
        <v>1.0489999999999999</v>
      </c>
      <c r="G2616">
        <v>0.96799999999999997</v>
      </c>
      <c r="H2616">
        <v>1.022</v>
      </c>
      <c r="I2616">
        <v>1.004</v>
      </c>
      <c r="J2616">
        <v>1.079</v>
      </c>
    </row>
    <row r="2617" spans="1:10">
      <c r="A2617" t="str">
        <f t="shared" si="40"/>
        <v>44529PHX</v>
      </c>
      <c r="B2617" s="1">
        <v>44529</v>
      </c>
      <c r="C2617">
        <v>3</v>
      </c>
      <c r="D2617" s="2" t="s">
        <v>1215</v>
      </c>
      <c r="E2617">
        <v>1.014</v>
      </c>
      <c r="F2617">
        <v>1.0309999999999999</v>
      </c>
      <c r="G2617">
        <v>1.0289999999999999</v>
      </c>
      <c r="H2617">
        <v>1.022</v>
      </c>
      <c r="I2617">
        <v>1.0069999999999999</v>
      </c>
      <c r="J2617">
        <v>1.079</v>
      </c>
    </row>
    <row r="2618" spans="1:10">
      <c r="A2618" t="str">
        <f t="shared" si="40"/>
        <v>44530PHX</v>
      </c>
      <c r="B2618" s="1">
        <v>44530</v>
      </c>
      <c r="C2618">
        <v>3</v>
      </c>
      <c r="D2618" s="2" t="s">
        <v>1215</v>
      </c>
      <c r="E2618">
        <v>1.014</v>
      </c>
      <c r="F2618">
        <v>1.0309999999999999</v>
      </c>
      <c r="G2618">
        <v>1.0289999999999999</v>
      </c>
      <c r="H2618">
        <v>1.022</v>
      </c>
      <c r="I2618">
        <v>1.0069999999999999</v>
      </c>
      <c r="J2618">
        <v>1.079</v>
      </c>
    </row>
    <row r="2619" spans="1:10">
      <c r="A2619" t="str">
        <f t="shared" si="40"/>
        <v>44531PHX</v>
      </c>
      <c r="B2619" s="1">
        <v>44531</v>
      </c>
      <c r="C2619">
        <v>3</v>
      </c>
      <c r="D2619" s="2" t="s">
        <v>1215</v>
      </c>
      <c r="E2619">
        <v>1.014</v>
      </c>
      <c r="F2619">
        <v>1.0309999999999999</v>
      </c>
      <c r="G2619">
        <v>1.0289999999999999</v>
      </c>
      <c r="H2619">
        <v>1.022</v>
      </c>
      <c r="I2619">
        <v>1.0069999999999999</v>
      </c>
      <c r="J2619">
        <v>1.079</v>
      </c>
    </row>
    <row r="2620" spans="1:10">
      <c r="A2620" t="str">
        <f t="shared" si="40"/>
        <v>44532PHX</v>
      </c>
      <c r="B2620" s="1">
        <v>44532</v>
      </c>
      <c r="C2620">
        <v>3</v>
      </c>
      <c r="D2620" s="2" t="s">
        <v>1215</v>
      </c>
      <c r="E2620">
        <v>1.012</v>
      </c>
      <c r="F2620">
        <v>0.99</v>
      </c>
      <c r="G2620">
        <v>0.97</v>
      </c>
      <c r="H2620">
        <v>1.0169999999999999</v>
      </c>
      <c r="I2620">
        <v>1.0069999999999999</v>
      </c>
      <c r="J2620">
        <v>1.079</v>
      </c>
    </row>
    <row r="2621" spans="1:10">
      <c r="A2621" t="str">
        <f t="shared" si="40"/>
        <v>44533PHX</v>
      </c>
      <c r="B2621" s="1">
        <v>44533</v>
      </c>
      <c r="C2621">
        <v>2</v>
      </c>
      <c r="D2621" s="2" t="s">
        <v>1215</v>
      </c>
      <c r="E2621">
        <v>1.012</v>
      </c>
      <c r="F2621">
        <v>0.99</v>
      </c>
      <c r="G2621">
        <v>0.97</v>
      </c>
      <c r="H2621">
        <v>1.0169999999999999</v>
      </c>
      <c r="I2621">
        <v>1.0069999999999999</v>
      </c>
      <c r="J2621">
        <v>1.079</v>
      </c>
    </row>
    <row r="2622" spans="1:10">
      <c r="A2622" t="str">
        <f t="shared" si="40"/>
        <v>44534PHX</v>
      </c>
      <c r="B2622" s="1">
        <v>44534</v>
      </c>
      <c r="C2622">
        <v>2</v>
      </c>
      <c r="D2622" s="2" t="s">
        <v>1215</v>
      </c>
      <c r="E2622">
        <v>1.014</v>
      </c>
      <c r="F2622">
        <v>1.0149999999999999</v>
      </c>
      <c r="G2622">
        <v>1.044</v>
      </c>
      <c r="H2622">
        <v>1.0189999999999999</v>
      </c>
      <c r="I2622">
        <v>1.0069999999999999</v>
      </c>
      <c r="J2622">
        <v>1.079</v>
      </c>
    </row>
    <row r="2623" spans="1:10">
      <c r="A2623" t="str">
        <f t="shared" si="40"/>
        <v>44535PHX</v>
      </c>
      <c r="B2623" s="1">
        <v>44535</v>
      </c>
      <c r="C2623">
        <v>3</v>
      </c>
      <c r="D2623" s="2" t="s">
        <v>1215</v>
      </c>
      <c r="E2623">
        <v>1.0189999999999999</v>
      </c>
      <c r="F2623">
        <v>1.054</v>
      </c>
      <c r="G2623">
        <v>1.1439999999999999</v>
      </c>
      <c r="H2623">
        <v>1.0189999999999999</v>
      </c>
      <c r="I2623">
        <v>1.0189999999999999</v>
      </c>
      <c r="J2623">
        <v>1.079</v>
      </c>
    </row>
    <row r="2624" spans="1:10">
      <c r="A2624" t="str">
        <f t="shared" si="40"/>
        <v>44536PHX</v>
      </c>
      <c r="B2624" s="1">
        <v>44536</v>
      </c>
      <c r="C2624">
        <v>3</v>
      </c>
      <c r="D2624" s="2" t="s">
        <v>1215</v>
      </c>
      <c r="E2624">
        <v>1.0189999999999999</v>
      </c>
      <c r="F2624">
        <v>1.054</v>
      </c>
      <c r="G2624">
        <v>1.1439999999999999</v>
      </c>
      <c r="H2624">
        <v>1.0189999999999999</v>
      </c>
      <c r="I2624">
        <v>1.0189999999999999</v>
      </c>
      <c r="J2624">
        <v>1.079</v>
      </c>
    </row>
    <row r="2625" spans="1:10">
      <c r="A2625" t="str">
        <f t="shared" si="40"/>
        <v>44537PHX</v>
      </c>
      <c r="B2625" s="1">
        <v>44537</v>
      </c>
      <c r="C2625">
        <v>2</v>
      </c>
      <c r="D2625" s="2" t="s">
        <v>1215</v>
      </c>
      <c r="E2625">
        <v>1.0189999999999999</v>
      </c>
      <c r="F2625">
        <v>1.054</v>
      </c>
      <c r="G2625">
        <v>1.1439999999999999</v>
      </c>
      <c r="H2625">
        <v>1.0189999999999999</v>
      </c>
      <c r="I2625">
        <v>1.0189999999999999</v>
      </c>
      <c r="J2625">
        <v>1.079</v>
      </c>
    </row>
    <row r="2626" spans="1:10">
      <c r="A2626" t="str">
        <f t="shared" si="40"/>
        <v>44538PHX</v>
      </c>
      <c r="B2626" s="1">
        <v>44538</v>
      </c>
      <c r="C2626">
        <v>2</v>
      </c>
      <c r="D2626" s="2" t="s">
        <v>1215</v>
      </c>
      <c r="E2626">
        <v>1.018</v>
      </c>
      <c r="F2626">
        <v>1.0549999999999999</v>
      </c>
      <c r="G2626">
        <v>0.97799999999999998</v>
      </c>
      <c r="H2626">
        <v>1.016</v>
      </c>
      <c r="I2626">
        <v>1.0189999999999999</v>
      </c>
      <c r="J2626">
        <v>1.079</v>
      </c>
    </row>
    <row r="2627" spans="1:10">
      <c r="A2627" t="str">
        <f t="shared" ref="A2627:A2690" si="41">_xlfn.CONCAT(B2627,D2627)</f>
        <v>44539PHX</v>
      </c>
      <c r="B2627" s="1">
        <v>44539</v>
      </c>
      <c r="C2627">
        <v>2</v>
      </c>
      <c r="D2627" s="2" t="s">
        <v>1215</v>
      </c>
      <c r="E2627">
        <v>1.0169999999999999</v>
      </c>
      <c r="F2627">
        <v>1.0509999999999999</v>
      </c>
      <c r="G2627">
        <v>0.97799999999999998</v>
      </c>
      <c r="H2627">
        <v>1.016</v>
      </c>
      <c r="I2627">
        <v>1.018</v>
      </c>
      <c r="J2627">
        <v>1.079</v>
      </c>
    </row>
    <row r="2628" spans="1:10">
      <c r="A2628" t="str">
        <f t="shared" si="41"/>
        <v>44540PHX</v>
      </c>
      <c r="B2628" s="1">
        <v>44540</v>
      </c>
      <c r="C2628">
        <v>2</v>
      </c>
      <c r="D2628" s="2" t="s">
        <v>1215</v>
      </c>
      <c r="E2628">
        <v>1.0169999999999999</v>
      </c>
      <c r="F2628">
        <v>1.0509999999999999</v>
      </c>
      <c r="G2628">
        <v>0.97799999999999998</v>
      </c>
      <c r="H2628">
        <v>1.016</v>
      </c>
      <c r="I2628">
        <v>1.018</v>
      </c>
      <c r="J2628">
        <v>1.079</v>
      </c>
    </row>
    <row r="2629" spans="1:10">
      <c r="A2629" t="str">
        <f t="shared" si="41"/>
        <v>44541PHX</v>
      </c>
      <c r="B2629" s="1">
        <v>44541</v>
      </c>
      <c r="C2629">
        <v>2</v>
      </c>
      <c r="D2629" s="2" t="s">
        <v>1215</v>
      </c>
      <c r="E2629">
        <v>1.0169999999999999</v>
      </c>
      <c r="F2629">
        <v>1.0509999999999999</v>
      </c>
      <c r="G2629">
        <v>0.97799999999999998</v>
      </c>
      <c r="H2629">
        <v>1.016</v>
      </c>
      <c r="I2629">
        <v>1.018</v>
      </c>
      <c r="J2629">
        <v>1.079</v>
      </c>
    </row>
    <row r="2630" spans="1:10">
      <c r="A2630" t="str">
        <f t="shared" si="41"/>
        <v>44542PHX</v>
      </c>
      <c r="B2630" s="1">
        <v>44542</v>
      </c>
      <c r="C2630">
        <v>2</v>
      </c>
      <c r="D2630" s="2" t="s">
        <v>1215</v>
      </c>
      <c r="E2630">
        <v>1.012</v>
      </c>
      <c r="F2630">
        <v>1.002</v>
      </c>
      <c r="G2630">
        <v>0.89300000000000002</v>
      </c>
      <c r="H2630">
        <v>1.0069999999999999</v>
      </c>
      <c r="I2630">
        <v>1.018</v>
      </c>
      <c r="J2630">
        <v>1.079</v>
      </c>
    </row>
    <row r="2631" spans="1:10">
      <c r="A2631" t="str">
        <f t="shared" si="41"/>
        <v>44543PHX</v>
      </c>
      <c r="B2631" s="1">
        <v>44543</v>
      </c>
      <c r="C2631">
        <v>2</v>
      </c>
      <c r="D2631" s="2" t="s">
        <v>1215</v>
      </c>
      <c r="E2631">
        <v>1.012</v>
      </c>
      <c r="F2631">
        <v>1.002</v>
      </c>
      <c r="G2631">
        <v>0.89300000000000002</v>
      </c>
      <c r="H2631">
        <v>1.0069999999999999</v>
      </c>
      <c r="I2631">
        <v>1.018</v>
      </c>
      <c r="J2631">
        <v>1.079</v>
      </c>
    </row>
    <row r="2632" spans="1:10">
      <c r="A2632" t="str">
        <f t="shared" si="41"/>
        <v>44544PHX</v>
      </c>
      <c r="B2632" s="1">
        <v>44544</v>
      </c>
      <c r="C2632">
        <v>2</v>
      </c>
      <c r="D2632" s="2" t="s">
        <v>1215</v>
      </c>
      <c r="E2632">
        <v>1.012</v>
      </c>
      <c r="F2632">
        <v>1.002</v>
      </c>
      <c r="G2632">
        <v>0.89300000000000002</v>
      </c>
      <c r="H2632">
        <v>1.0069999999999999</v>
      </c>
      <c r="I2632">
        <v>1.018</v>
      </c>
      <c r="J2632">
        <v>1.079</v>
      </c>
    </row>
    <row r="2633" spans="1:10">
      <c r="A2633" t="str">
        <f t="shared" si="41"/>
        <v>44545PHX</v>
      </c>
      <c r="B2633" s="1">
        <v>44545</v>
      </c>
      <c r="C2633">
        <v>2</v>
      </c>
      <c r="D2633" s="2" t="s">
        <v>1215</v>
      </c>
      <c r="E2633">
        <v>1.016</v>
      </c>
      <c r="F2633">
        <v>0.99199999999999999</v>
      </c>
      <c r="G2633">
        <v>1.105</v>
      </c>
      <c r="H2633">
        <v>1.0069999999999999</v>
      </c>
      <c r="I2633">
        <v>1.0249999999999999</v>
      </c>
      <c r="J2633">
        <v>1.079</v>
      </c>
    </row>
    <row r="2634" spans="1:10">
      <c r="A2634" t="str">
        <f t="shared" si="41"/>
        <v>44546PHX</v>
      </c>
      <c r="B2634" s="1">
        <v>44546</v>
      </c>
      <c r="C2634">
        <v>2</v>
      </c>
      <c r="D2634" s="2" t="s">
        <v>1215</v>
      </c>
      <c r="E2634">
        <v>1.0149999999999999</v>
      </c>
      <c r="F2634">
        <v>0.998</v>
      </c>
      <c r="G2634">
        <v>0.997</v>
      </c>
      <c r="H2634">
        <v>1.0069999999999999</v>
      </c>
      <c r="I2634">
        <v>1.0229999999999999</v>
      </c>
      <c r="J2634">
        <v>1.079</v>
      </c>
    </row>
    <row r="2635" spans="1:10">
      <c r="A2635" t="str">
        <f t="shared" si="41"/>
        <v>44547PHX</v>
      </c>
      <c r="B2635" s="1">
        <v>44547</v>
      </c>
      <c r="C2635">
        <v>3</v>
      </c>
      <c r="D2635" s="2" t="s">
        <v>1215</v>
      </c>
      <c r="E2635">
        <v>1.0149999999999999</v>
      </c>
      <c r="F2635">
        <v>0.998</v>
      </c>
      <c r="G2635">
        <v>0.997</v>
      </c>
      <c r="H2635">
        <v>1.0069999999999999</v>
      </c>
      <c r="I2635">
        <v>1.0229999999999999</v>
      </c>
      <c r="J2635">
        <v>1.079</v>
      </c>
    </row>
    <row r="2636" spans="1:10">
      <c r="A2636" t="str">
        <f t="shared" si="41"/>
        <v>44548PHX</v>
      </c>
      <c r="B2636" s="1">
        <v>44548</v>
      </c>
      <c r="C2636">
        <v>3</v>
      </c>
      <c r="D2636" s="2" t="s">
        <v>1215</v>
      </c>
      <c r="E2636">
        <v>1.0129999999999999</v>
      </c>
      <c r="F2636">
        <v>1.0209999999999999</v>
      </c>
      <c r="G2636">
        <v>0.96399999999999997</v>
      </c>
      <c r="H2636">
        <v>1.0049999999999999</v>
      </c>
      <c r="I2636">
        <v>1.0229999999999999</v>
      </c>
      <c r="J2636">
        <v>1.079</v>
      </c>
    </row>
    <row r="2637" spans="1:10">
      <c r="A2637" t="str">
        <f t="shared" si="41"/>
        <v>44549PHX</v>
      </c>
      <c r="B2637" s="1">
        <v>44549</v>
      </c>
      <c r="C2637">
        <v>3</v>
      </c>
      <c r="D2637" s="2" t="s">
        <v>1215</v>
      </c>
      <c r="E2637">
        <v>1.0129999999999999</v>
      </c>
      <c r="F2637">
        <v>1.0209999999999999</v>
      </c>
      <c r="G2637">
        <v>0.96399999999999997</v>
      </c>
      <c r="H2637">
        <v>1.0049999999999999</v>
      </c>
      <c r="I2637">
        <v>1.0229999999999999</v>
      </c>
      <c r="J2637">
        <v>1.079</v>
      </c>
    </row>
    <row r="2638" spans="1:10">
      <c r="A2638" t="str">
        <f t="shared" si="41"/>
        <v>44550PHX</v>
      </c>
      <c r="B2638" s="1">
        <v>44550</v>
      </c>
      <c r="C2638">
        <v>3</v>
      </c>
      <c r="D2638" s="2" t="s">
        <v>1215</v>
      </c>
      <c r="E2638">
        <v>1.0129999999999999</v>
      </c>
      <c r="F2638">
        <v>1.0209999999999999</v>
      </c>
      <c r="G2638">
        <v>0.96399999999999997</v>
      </c>
      <c r="H2638">
        <v>1.0049999999999999</v>
      </c>
      <c r="I2638">
        <v>1.0229999999999999</v>
      </c>
      <c r="J2638">
        <v>1.079</v>
      </c>
    </row>
    <row r="2639" spans="1:10">
      <c r="A2639" t="str">
        <f t="shared" si="41"/>
        <v>44551PHX</v>
      </c>
      <c r="B2639" s="1">
        <v>44551</v>
      </c>
      <c r="C2639">
        <v>3</v>
      </c>
      <c r="D2639" s="2" t="s">
        <v>1215</v>
      </c>
      <c r="E2639">
        <v>1.012</v>
      </c>
      <c r="F2639">
        <v>0.97699999999999998</v>
      </c>
      <c r="G2639">
        <v>0.97</v>
      </c>
      <c r="H2639">
        <v>1.002</v>
      </c>
      <c r="I2639">
        <v>1.0229999999999999</v>
      </c>
      <c r="J2639">
        <v>1.079</v>
      </c>
    </row>
    <row r="2640" spans="1:10">
      <c r="A2640" t="str">
        <f t="shared" si="41"/>
        <v>44552PHX</v>
      </c>
      <c r="B2640" s="1">
        <v>44552</v>
      </c>
      <c r="C2640">
        <v>3</v>
      </c>
      <c r="D2640" s="2" t="s">
        <v>1215</v>
      </c>
      <c r="E2640">
        <v>1.012</v>
      </c>
      <c r="F2640">
        <v>0.97699999999999998</v>
      </c>
      <c r="G2640">
        <v>0.97</v>
      </c>
      <c r="H2640">
        <v>1.002</v>
      </c>
      <c r="I2640">
        <v>1.0229999999999999</v>
      </c>
      <c r="J2640">
        <v>1.079</v>
      </c>
    </row>
    <row r="2641" spans="1:10">
      <c r="A2641" t="str">
        <f t="shared" si="41"/>
        <v>44553PHX</v>
      </c>
      <c r="B2641" s="1">
        <v>44553</v>
      </c>
      <c r="C2641">
        <v>2</v>
      </c>
      <c r="D2641" s="2" t="s">
        <v>1215</v>
      </c>
      <c r="E2641">
        <v>1.006</v>
      </c>
      <c r="F2641">
        <v>0.92300000000000004</v>
      </c>
      <c r="G2641">
        <v>0.83699999999999997</v>
      </c>
      <c r="H2641">
        <v>1.002</v>
      </c>
      <c r="I2641">
        <v>1.0089999999999999</v>
      </c>
      <c r="J2641">
        <v>1.079</v>
      </c>
    </row>
    <row r="2642" spans="1:10">
      <c r="A2642" t="str">
        <f t="shared" si="41"/>
        <v>44554PHX</v>
      </c>
      <c r="B2642" s="1">
        <v>44554</v>
      </c>
      <c r="C2642">
        <v>2</v>
      </c>
      <c r="D2642" s="2" t="s">
        <v>1215</v>
      </c>
      <c r="E2642">
        <v>1.006</v>
      </c>
      <c r="F2642">
        <v>0.92300000000000004</v>
      </c>
      <c r="G2642">
        <v>0.83699999999999997</v>
      </c>
      <c r="H2642">
        <v>1.002</v>
      </c>
      <c r="I2642">
        <v>1.0089999999999999</v>
      </c>
      <c r="J2642">
        <v>1.079</v>
      </c>
    </row>
    <row r="2643" spans="1:10">
      <c r="A2643" t="str">
        <f t="shared" si="41"/>
        <v>44555PHX</v>
      </c>
      <c r="B2643" s="1">
        <v>44555</v>
      </c>
      <c r="C2643">
        <v>2</v>
      </c>
      <c r="D2643" s="2" t="s">
        <v>1215</v>
      </c>
      <c r="E2643">
        <v>1.004</v>
      </c>
      <c r="F2643">
        <v>0.92300000000000004</v>
      </c>
      <c r="G2643">
        <v>0.96099999999999997</v>
      </c>
      <c r="H2643">
        <v>1</v>
      </c>
      <c r="I2643">
        <v>1.0089999999999999</v>
      </c>
      <c r="J2643">
        <v>1.079</v>
      </c>
    </row>
    <row r="2644" spans="1:10">
      <c r="A2644" t="str">
        <f t="shared" si="41"/>
        <v>44556PHX</v>
      </c>
      <c r="B2644" s="1">
        <v>44556</v>
      </c>
      <c r="C2644">
        <v>2</v>
      </c>
      <c r="D2644" s="2" t="s">
        <v>1215</v>
      </c>
      <c r="E2644">
        <v>1.004</v>
      </c>
      <c r="F2644">
        <v>0.92300000000000004</v>
      </c>
      <c r="G2644">
        <v>0.96099999999999997</v>
      </c>
      <c r="H2644">
        <v>1</v>
      </c>
      <c r="I2644">
        <v>1.0089999999999999</v>
      </c>
      <c r="J2644">
        <v>1.079</v>
      </c>
    </row>
    <row r="2645" spans="1:10">
      <c r="A2645" t="str">
        <f t="shared" si="41"/>
        <v>44557PHX</v>
      </c>
      <c r="B2645" s="1">
        <v>44557</v>
      </c>
      <c r="C2645">
        <v>3</v>
      </c>
      <c r="D2645" s="2" t="s">
        <v>1215</v>
      </c>
      <c r="E2645">
        <v>1.0109999999999999</v>
      </c>
      <c r="F2645">
        <v>1</v>
      </c>
      <c r="G2645">
        <v>1.23</v>
      </c>
      <c r="H2645">
        <v>1.012</v>
      </c>
      <c r="I2645">
        <v>1.0089999999999999</v>
      </c>
      <c r="J2645">
        <v>1.079</v>
      </c>
    </row>
    <row r="2646" spans="1:10">
      <c r="A2646" t="str">
        <f t="shared" si="41"/>
        <v>44558PHX</v>
      </c>
      <c r="B2646" s="1">
        <v>44558</v>
      </c>
      <c r="C2646">
        <v>3</v>
      </c>
      <c r="D2646" s="2" t="s">
        <v>1215</v>
      </c>
      <c r="E2646">
        <v>1.0109999999999999</v>
      </c>
      <c r="F2646">
        <v>1</v>
      </c>
      <c r="G2646">
        <v>1.23</v>
      </c>
      <c r="H2646">
        <v>1.012</v>
      </c>
      <c r="I2646">
        <v>1.0089999999999999</v>
      </c>
      <c r="J2646">
        <v>1.079</v>
      </c>
    </row>
    <row r="2647" spans="1:10">
      <c r="A2647" t="str">
        <f t="shared" si="41"/>
        <v>44559PHX</v>
      </c>
      <c r="B2647" s="1">
        <v>44559</v>
      </c>
      <c r="C2647">
        <v>3</v>
      </c>
      <c r="D2647" s="2" t="s">
        <v>1215</v>
      </c>
      <c r="E2647">
        <v>1.014</v>
      </c>
      <c r="F2647">
        <v>1.1020000000000001</v>
      </c>
      <c r="G2647">
        <v>1.129</v>
      </c>
      <c r="H2647">
        <v>1.018</v>
      </c>
      <c r="I2647">
        <v>1.0089999999999999</v>
      </c>
      <c r="J2647">
        <v>1.079</v>
      </c>
    </row>
    <row r="2648" spans="1:10">
      <c r="A2648" t="str">
        <f t="shared" si="41"/>
        <v>44560PHX</v>
      </c>
      <c r="B2648" s="1">
        <v>44560</v>
      </c>
      <c r="C2648">
        <v>3</v>
      </c>
      <c r="D2648" s="2" t="s">
        <v>1215</v>
      </c>
      <c r="E2648">
        <v>1.014</v>
      </c>
      <c r="F2648">
        <v>1.1020000000000001</v>
      </c>
      <c r="G2648">
        <v>1.129</v>
      </c>
      <c r="H2648">
        <v>1.018</v>
      </c>
      <c r="I2648">
        <v>1.0089999999999999</v>
      </c>
      <c r="J2648">
        <v>1.079</v>
      </c>
    </row>
    <row r="2649" spans="1:10">
      <c r="A2649" t="str">
        <f t="shared" si="41"/>
        <v>44561PHX</v>
      </c>
      <c r="B2649" s="1">
        <v>44561</v>
      </c>
      <c r="C2649">
        <v>3</v>
      </c>
      <c r="D2649" s="2" t="s">
        <v>1215</v>
      </c>
      <c r="E2649">
        <v>1.0129999999999999</v>
      </c>
      <c r="F2649">
        <v>1.1060000000000001</v>
      </c>
      <c r="G2649">
        <v>0.96599999999999997</v>
      </c>
      <c r="H2649">
        <v>1.0149999999999999</v>
      </c>
      <c r="I2649">
        <v>1.0089999999999999</v>
      </c>
      <c r="J2649">
        <v>1.079</v>
      </c>
    </row>
    <row r="2650" spans="1:10">
      <c r="A2650" t="str">
        <f t="shared" si="41"/>
        <v>44562PHX</v>
      </c>
      <c r="B2650" s="1">
        <v>44562</v>
      </c>
      <c r="C2650">
        <v>2</v>
      </c>
      <c r="D2650" s="2" t="s">
        <v>1215</v>
      </c>
      <c r="E2650">
        <v>1.0129999999999999</v>
      </c>
      <c r="F2650">
        <v>1.1060000000000001</v>
      </c>
      <c r="G2650">
        <v>0.96599999999999997</v>
      </c>
      <c r="H2650">
        <v>1.0149999999999999</v>
      </c>
      <c r="I2650">
        <v>1.0089999999999999</v>
      </c>
      <c r="J2650">
        <v>1.079</v>
      </c>
    </row>
    <row r="2651" spans="1:10">
      <c r="A2651" t="str">
        <f t="shared" si="41"/>
        <v>44563PHX</v>
      </c>
      <c r="B2651" s="1">
        <v>44563</v>
      </c>
      <c r="C2651">
        <v>2</v>
      </c>
      <c r="D2651" s="2" t="s">
        <v>1215</v>
      </c>
      <c r="E2651">
        <v>1.018</v>
      </c>
      <c r="F2651">
        <v>1.103</v>
      </c>
      <c r="G2651">
        <v>1.212</v>
      </c>
      <c r="H2651">
        <v>1.0149999999999999</v>
      </c>
      <c r="I2651">
        <v>1.022</v>
      </c>
      <c r="J2651">
        <v>1.079</v>
      </c>
    </row>
    <row r="2652" spans="1:10">
      <c r="A2652" t="str">
        <f t="shared" si="41"/>
        <v>44564PHX</v>
      </c>
      <c r="B2652" s="1">
        <v>44564</v>
      </c>
      <c r="C2652">
        <v>2</v>
      </c>
      <c r="D2652" s="2" t="s">
        <v>1215</v>
      </c>
      <c r="E2652">
        <v>1.018</v>
      </c>
      <c r="F2652">
        <v>1.103</v>
      </c>
      <c r="G2652">
        <v>1.212</v>
      </c>
      <c r="H2652">
        <v>1.0149999999999999</v>
      </c>
      <c r="I2652">
        <v>1.022</v>
      </c>
      <c r="J2652">
        <v>1.079</v>
      </c>
    </row>
    <row r="2653" spans="1:10">
      <c r="A2653" t="str">
        <f t="shared" si="41"/>
        <v>44565PHX</v>
      </c>
      <c r="B2653" s="1">
        <v>44565</v>
      </c>
      <c r="C2653">
        <v>2</v>
      </c>
      <c r="D2653" s="2" t="s">
        <v>1215</v>
      </c>
      <c r="E2653">
        <v>1.0149999999999999</v>
      </c>
      <c r="F2653">
        <v>1.0229999999999999</v>
      </c>
      <c r="G2653">
        <v>0.90100000000000002</v>
      </c>
      <c r="H2653">
        <v>1.0149999999999999</v>
      </c>
      <c r="I2653">
        <v>1.0149999999999999</v>
      </c>
      <c r="J2653">
        <v>1.079</v>
      </c>
    </row>
    <row r="2654" spans="1:10">
      <c r="A2654" t="str">
        <f t="shared" si="41"/>
        <v>44566PHX</v>
      </c>
      <c r="B2654" s="1">
        <v>44566</v>
      </c>
      <c r="C2654">
        <v>2</v>
      </c>
      <c r="D2654" s="2" t="s">
        <v>1215</v>
      </c>
      <c r="E2654">
        <v>1.0149999999999999</v>
      </c>
      <c r="F2654">
        <v>1.0229999999999999</v>
      </c>
      <c r="G2654">
        <v>0.90100000000000002</v>
      </c>
      <c r="H2654">
        <v>1.0149999999999999</v>
      </c>
      <c r="I2654">
        <v>1.0149999999999999</v>
      </c>
      <c r="J2654">
        <v>1.079</v>
      </c>
    </row>
    <row r="2655" spans="1:10">
      <c r="A2655" t="str">
        <f t="shared" si="41"/>
        <v>44567PHX</v>
      </c>
      <c r="B2655" s="1">
        <v>44567</v>
      </c>
      <c r="C2655">
        <v>2</v>
      </c>
      <c r="D2655" s="2" t="s">
        <v>1215</v>
      </c>
      <c r="E2655">
        <v>1.0169999999999999</v>
      </c>
      <c r="F2655">
        <v>1.0640000000000001</v>
      </c>
      <c r="G2655">
        <v>1.091</v>
      </c>
      <c r="H2655">
        <v>1.0149999999999999</v>
      </c>
      <c r="I2655">
        <v>1.0189999999999999</v>
      </c>
      <c r="J2655">
        <v>1.079</v>
      </c>
    </row>
    <row r="2656" spans="1:10">
      <c r="A2656" t="str">
        <f t="shared" si="41"/>
        <v>44568PHX</v>
      </c>
      <c r="B2656" s="1">
        <v>44568</v>
      </c>
      <c r="C2656">
        <v>2</v>
      </c>
      <c r="D2656" s="2" t="s">
        <v>1215</v>
      </c>
      <c r="E2656">
        <v>1.0169999999999999</v>
      </c>
      <c r="F2656">
        <v>1.0640000000000001</v>
      </c>
      <c r="G2656">
        <v>1.091</v>
      </c>
      <c r="H2656">
        <v>1.0149999999999999</v>
      </c>
      <c r="I2656">
        <v>1.0189999999999999</v>
      </c>
      <c r="J2656">
        <v>1.079</v>
      </c>
    </row>
    <row r="2657" spans="1:10">
      <c r="A2657" t="str">
        <f t="shared" si="41"/>
        <v>44569PHX</v>
      </c>
      <c r="B2657" s="1">
        <v>44569</v>
      </c>
      <c r="C2657">
        <v>2</v>
      </c>
      <c r="D2657" s="2" t="s">
        <v>1215</v>
      </c>
      <c r="E2657">
        <v>1.0129999999999999</v>
      </c>
      <c r="F2657">
        <v>0.95699999999999996</v>
      </c>
      <c r="G2657">
        <v>0.88300000000000001</v>
      </c>
      <c r="H2657">
        <v>1.0089999999999999</v>
      </c>
      <c r="I2657">
        <v>1.0189999999999999</v>
      </c>
      <c r="J2657">
        <v>1.079</v>
      </c>
    </row>
    <row r="2658" spans="1:10">
      <c r="A2658" t="str">
        <f t="shared" si="41"/>
        <v>44570PHX</v>
      </c>
      <c r="B2658" s="1">
        <v>44570</v>
      </c>
      <c r="C2658">
        <v>2</v>
      </c>
      <c r="D2658" s="2" t="s">
        <v>1215</v>
      </c>
      <c r="E2658">
        <v>1.0129999999999999</v>
      </c>
      <c r="F2658">
        <v>0.95699999999999996</v>
      </c>
      <c r="G2658">
        <v>0.88300000000000001</v>
      </c>
      <c r="H2658">
        <v>1.0089999999999999</v>
      </c>
      <c r="I2658">
        <v>1.0189999999999999</v>
      </c>
      <c r="J2658">
        <v>1.079</v>
      </c>
    </row>
    <row r="2659" spans="1:10">
      <c r="A2659" t="str">
        <f t="shared" si="41"/>
        <v>44571PHX</v>
      </c>
      <c r="B2659" s="1">
        <v>44571</v>
      </c>
      <c r="C2659">
        <v>2</v>
      </c>
      <c r="D2659" s="2" t="s">
        <v>1215</v>
      </c>
      <c r="E2659">
        <v>1.018</v>
      </c>
      <c r="F2659">
        <v>1.0620000000000001</v>
      </c>
      <c r="G2659">
        <v>1.212</v>
      </c>
      <c r="H2659">
        <v>1.018</v>
      </c>
      <c r="I2659">
        <v>1.0189999999999999</v>
      </c>
      <c r="J2659">
        <v>1.079</v>
      </c>
    </row>
    <row r="2660" spans="1:10">
      <c r="A2660" t="str">
        <f t="shared" si="41"/>
        <v>44572PHX</v>
      </c>
      <c r="B2660" s="1">
        <v>44572</v>
      </c>
      <c r="C2660">
        <v>2</v>
      </c>
      <c r="D2660" s="2" t="s">
        <v>1215</v>
      </c>
      <c r="E2660">
        <v>1.018</v>
      </c>
      <c r="F2660">
        <v>1.0620000000000001</v>
      </c>
      <c r="G2660">
        <v>1.212</v>
      </c>
      <c r="H2660">
        <v>1.018</v>
      </c>
      <c r="I2660">
        <v>1.0189999999999999</v>
      </c>
      <c r="J2660">
        <v>1.079</v>
      </c>
    </row>
    <row r="2661" spans="1:10">
      <c r="A2661" t="str">
        <f t="shared" si="41"/>
        <v>44573PHX</v>
      </c>
      <c r="B2661" s="1">
        <v>44573</v>
      </c>
      <c r="C2661">
        <v>2</v>
      </c>
      <c r="D2661" s="2" t="s">
        <v>1215</v>
      </c>
      <c r="E2661">
        <v>1.018</v>
      </c>
      <c r="F2661">
        <v>1.0620000000000001</v>
      </c>
      <c r="G2661">
        <v>1.212</v>
      </c>
      <c r="H2661">
        <v>1.018</v>
      </c>
      <c r="I2661">
        <v>1.0189999999999999</v>
      </c>
      <c r="J2661">
        <v>1.079</v>
      </c>
    </row>
    <row r="2662" spans="1:10">
      <c r="A2662" t="str">
        <f t="shared" si="41"/>
        <v>44574PHX</v>
      </c>
      <c r="B2662" s="1">
        <v>44574</v>
      </c>
      <c r="C2662">
        <v>2</v>
      </c>
      <c r="D2662" s="2" t="s">
        <v>1215</v>
      </c>
      <c r="E2662">
        <v>1.018</v>
      </c>
      <c r="F2662">
        <v>1.034</v>
      </c>
      <c r="G2662">
        <v>1.004</v>
      </c>
      <c r="H2662">
        <v>1.018</v>
      </c>
      <c r="I2662">
        <v>1.018</v>
      </c>
      <c r="J2662">
        <v>1.079</v>
      </c>
    </row>
    <row r="2663" spans="1:10">
      <c r="A2663" t="str">
        <f t="shared" si="41"/>
        <v>44575PHX</v>
      </c>
      <c r="B2663" s="1">
        <v>44575</v>
      </c>
      <c r="C2663">
        <v>2</v>
      </c>
      <c r="D2663" s="2" t="s">
        <v>1215</v>
      </c>
      <c r="E2663">
        <v>1.018</v>
      </c>
      <c r="F2663">
        <v>1.034</v>
      </c>
      <c r="G2663">
        <v>1.004</v>
      </c>
      <c r="H2663">
        <v>1.018</v>
      </c>
      <c r="I2663">
        <v>1.018</v>
      </c>
      <c r="J2663">
        <v>1.079</v>
      </c>
    </row>
    <row r="2664" spans="1:10">
      <c r="A2664" t="str">
        <f t="shared" si="41"/>
        <v>44576PHX</v>
      </c>
      <c r="B2664" s="1">
        <v>44576</v>
      </c>
      <c r="C2664">
        <v>2</v>
      </c>
      <c r="D2664" s="2" t="s">
        <v>1215</v>
      </c>
      <c r="E2664">
        <v>1.018</v>
      </c>
      <c r="F2664">
        <v>1.034</v>
      </c>
      <c r="G2664">
        <v>1.004</v>
      </c>
      <c r="H2664">
        <v>1.018</v>
      </c>
      <c r="I2664">
        <v>1.018</v>
      </c>
      <c r="J2664">
        <v>1.079</v>
      </c>
    </row>
    <row r="2665" spans="1:10">
      <c r="A2665" t="str">
        <f t="shared" si="41"/>
        <v>44577PHX</v>
      </c>
      <c r="B2665" s="1">
        <v>44577</v>
      </c>
      <c r="C2665">
        <v>2</v>
      </c>
      <c r="D2665" s="2" t="s">
        <v>1215</v>
      </c>
      <c r="E2665">
        <v>1.016</v>
      </c>
      <c r="F2665">
        <v>1.0509999999999999</v>
      </c>
      <c r="G2665">
        <v>0.93300000000000005</v>
      </c>
      <c r="H2665">
        <v>1.018</v>
      </c>
      <c r="I2665">
        <v>1.014</v>
      </c>
      <c r="J2665">
        <v>1.079</v>
      </c>
    </row>
    <row r="2666" spans="1:10">
      <c r="A2666" t="str">
        <f t="shared" si="41"/>
        <v>44578PHX</v>
      </c>
      <c r="B2666" s="1">
        <v>44578</v>
      </c>
      <c r="C2666">
        <v>2</v>
      </c>
      <c r="D2666" s="2" t="s">
        <v>1215</v>
      </c>
      <c r="E2666">
        <v>1.016</v>
      </c>
      <c r="F2666">
        <v>1.0509999999999999</v>
      </c>
      <c r="G2666">
        <v>0.93300000000000005</v>
      </c>
      <c r="H2666">
        <v>1.018</v>
      </c>
      <c r="I2666">
        <v>1.014</v>
      </c>
      <c r="J2666">
        <v>1.079</v>
      </c>
    </row>
    <row r="2667" spans="1:10">
      <c r="A2667" t="str">
        <f t="shared" si="41"/>
        <v>44579PHX</v>
      </c>
      <c r="B2667" s="1">
        <v>44579</v>
      </c>
      <c r="C2667">
        <v>2</v>
      </c>
      <c r="D2667" s="2" t="s">
        <v>1215</v>
      </c>
      <c r="E2667">
        <v>1.016</v>
      </c>
      <c r="F2667">
        <v>0.99</v>
      </c>
      <c r="G2667">
        <v>1.032</v>
      </c>
      <c r="H2667">
        <v>1.018</v>
      </c>
      <c r="I2667">
        <v>1.0149999999999999</v>
      </c>
      <c r="J2667">
        <v>1.079</v>
      </c>
    </row>
    <row r="2668" spans="1:10">
      <c r="A2668" t="str">
        <f t="shared" si="41"/>
        <v>44580PHX</v>
      </c>
      <c r="B2668" s="1">
        <v>44580</v>
      </c>
      <c r="C2668">
        <v>2</v>
      </c>
      <c r="D2668" s="2" t="s">
        <v>1215</v>
      </c>
      <c r="E2668">
        <v>1.018</v>
      </c>
      <c r="F2668">
        <v>1.0129999999999999</v>
      </c>
      <c r="G2668">
        <v>1.0760000000000001</v>
      </c>
      <c r="H2668">
        <v>1.018</v>
      </c>
      <c r="I2668">
        <v>1.0169999999999999</v>
      </c>
      <c r="J2668">
        <v>1.079</v>
      </c>
    </row>
    <row r="2669" spans="1:10">
      <c r="A2669" t="str">
        <f t="shared" si="41"/>
        <v>44581PHX</v>
      </c>
      <c r="B2669" s="1">
        <v>44581</v>
      </c>
      <c r="C2669">
        <v>2</v>
      </c>
      <c r="D2669" s="2" t="s">
        <v>1215</v>
      </c>
      <c r="E2669">
        <v>1.018</v>
      </c>
      <c r="F2669">
        <v>1.0129999999999999</v>
      </c>
      <c r="G2669">
        <v>1.0760000000000001</v>
      </c>
      <c r="H2669">
        <v>1.018</v>
      </c>
      <c r="I2669">
        <v>1.0169999999999999</v>
      </c>
      <c r="J2669">
        <v>1.079</v>
      </c>
    </row>
    <row r="2670" spans="1:10">
      <c r="A2670" t="str">
        <f t="shared" si="41"/>
        <v>44582PHX</v>
      </c>
      <c r="B2670" s="1">
        <v>44582</v>
      </c>
      <c r="C2670">
        <v>2</v>
      </c>
      <c r="D2670" s="2" t="s">
        <v>1215</v>
      </c>
      <c r="E2670">
        <v>1.018</v>
      </c>
      <c r="F2670">
        <v>1.0129999999999999</v>
      </c>
      <c r="G2670">
        <v>1.0760000000000001</v>
      </c>
      <c r="H2670">
        <v>1.018</v>
      </c>
      <c r="I2670">
        <v>1.0169999999999999</v>
      </c>
      <c r="J2670">
        <v>1.079</v>
      </c>
    </row>
    <row r="2671" spans="1:10">
      <c r="A2671" t="str">
        <f t="shared" si="41"/>
        <v>44583PHX</v>
      </c>
      <c r="B2671" s="1">
        <v>44583</v>
      </c>
      <c r="C2671">
        <v>2</v>
      </c>
      <c r="D2671" s="2" t="s">
        <v>1215</v>
      </c>
      <c r="E2671">
        <v>1.0169999999999999</v>
      </c>
      <c r="F2671">
        <v>1.0329999999999999</v>
      </c>
      <c r="G2671">
        <v>0.99299999999999999</v>
      </c>
      <c r="H2671">
        <v>1.018</v>
      </c>
      <c r="I2671">
        <v>1.016</v>
      </c>
      <c r="J2671">
        <v>1.079</v>
      </c>
    </row>
    <row r="2672" spans="1:10">
      <c r="A2672" t="str">
        <f t="shared" si="41"/>
        <v>44584PHX</v>
      </c>
      <c r="B2672" s="1">
        <v>44584</v>
      </c>
      <c r="C2672">
        <v>2</v>
      </c>
      <c r="D2672" s="2" t="s">
        <v>1215</v>
      </c>
      <c r="E2672">
        <v>1.0169999999999999</v>
      </c>
      <c r="F2672">
        <v>1.0329999999999999</v>
      </c>
      <c r="G2672">
        <v>0.99299999999999999</v>
      </c>
      <c r="H2672">
        <v>1.018</v>
      </c>
      <c r="I2672">
        <v>1.016</v>
      </c>
      <c r="J2672">
        <v>1.079</v>
      </c>
    </row>
    <row r="2673" spans="1:10">
      <c r="A2673" t="str">
        <f t="shared" si="41"/>
        <v>44585PHX</v>
      </c>
      <c r="B2673" s="1">
        <v>44585</v>
      </c>
      <c r="C2673">
        <v>2</v>
      </c>
      <c r="D2673" s="2" t="s">
        <v>1215</v>
      </c>
      <c r="E2673">
        <v>1.0169999999999999</v>
      </c>
      <c r="F2673">
        <v>1.028</v>
      </c>
      <c r="G2673">
        <v>1.0169999999999999</v>
      </c>
      <c r="H2673">
        <v>1.018</v>
      </c>
      <c r="I2673">
        <v>1.016</v>
      </c>
      <c r="J2673">
        <v>1.079</v>
      </c>
    </row>
    <row r="2674" spans="1:10">
      <c r="A2674" t="str">
        <f t="shared" si="41"/>
        <v>44586PHX</v>
      </c>
      <c r="B2674" s="1">
        <v>44586</v>
      </c>
      <c r="C2674">
        <v>2</v>
      </c>
      <c r="D2674" s="2" t="s">
        <v>1215</v>
      </c>
      <c r="E2674">
        <v>1.0169999999999999</v>
      </c>
      <c r="F2674">
        <v>1.028</v>
      </c>
      <c r="G2674">
        <v>1.0169999999999999</v>
      </c>
      <c r="H2674">
        <v>1.018</v>
      </c>
      <c r="I2674">
        <v>1.016</v>
      </c>
      <c r="J2674">
        <v>1.079</v>
      </c>
    </row>
    <row r="2675" spans="1:10">
      <c r="A2675" t="str">
        <f t="shared" si="41"/>
        <v>44587PHX</v>
      </c>
      <c r="B2675" s="1">
        <v>44587</v>
      </c>
      <c r="C2675">
        <v>2</v>
      </c>
      <c r="D2675" s="2" t="s">
        <v>1215</v>
      </c>
      <c r="E2675">
        <v>1.0189999999999999</v>
      </c>
      <c r="F2675">
        <v>1.032</v>
      </c>
      <c r="G2675">
        <v>1.087</v>
      </c>
      <c r="H2675">
        <v>1.0209999999999999</v>
      </c>
      <c r="I2675">
        <v>1.016</v>
      </c>
      <c r="J2675">
        <v>1.079</v>
      </c>
    </row>
    <row r="2676" spans="1:10">
      <c r="A2676" t="str">
        <f t="shared" si="41"/>
        <v>44588PHX</v>
      </c>
      <c r="B2676" s="1">
        <v>44588</v>
      </c>
      <c r="C2676">
        <v>2</v>
      </c>
      <c r="D2676" s="2" t="s">
        <v>1215</v>
      </c>
      <c r="E2676">
        <v>1.0189999999999999</v>
      </c>
      <c r="F2676">
        <v>1.032</v>
      </c>
      <c r="G2676">
        <v>1.087</v>
      </c>
      <c r="H2676">
        <v>1.0209999999999999</v>
      </c>
      <c r="I2676">
        <v>1.016</v>
      </c>
      <c r="J2676">
        <v>1.079</v>
      </c>
    </row>
    <row r="2677" spans="1:10">
      <c r="A2677" t="str">
        <f t="shared" si="41"/>
        <v>44589PHX</v>
      </c>
      <c r="B2677" s="1">
        <v>44589</v>
      </c>
      <c r="C2677">
        <v>2</v>
      </c>
      <c r="D2677" s="2" t="s">
        <v>1215</v>
      </c>
      <c r="E2677">
        <v>1.018</v>
      </c>
      <c r="F2677">
        <v>1.0369999999999999</v>
      </c>
      <c r="G2677">
        <v>1.006</v>
      </c>
      <c r="H2677">
        <v>1.0209999999999999</v>
      </c>
      <c r="I2677">
        <v>1.016</v>
      </c>
      <c r="J2677">
        <v>1.079</v>
      </c>
    </row>
    <row r="2678" spans="1:10">
      <c r="A2678" t="str">
        <f t="shared" si="41"/>
        <v>44590PHX</v>
      </c>
      <c r="B2678" s="1">
        <v>44590</v>
      </c>
      <c r="C2678">
        <v>2</v>
      </c>
      <c r="D2678" s="2" t="s">
        <v>1215</v>
      </c>
      <c r="E2678">
        <v>1.018</v>
      </c>
      <c r="F2678">
        <v>1.0369999999999999</v>
      </c>
      <c r="G2678">
        <v>1.006</v>
      </c>
      <c r="H2678">
        <v>1.0209999999999999</v>
      </c>
      <c r="I2678">
        <v>1.016</v>
      </c>
      <c r="J2678">
        <v>1.079</v>
      </c>
    </row>
    <row r="2679" spans="1:10">
      <c r="A2679" t="str">
        <f t="shared" si="41"/>
        <v>44591PHX</v>
      </c>
      <c r="B2679" s="1">
        <v>44591</v>
      </c>
      <c r="C2679">
        <v>2</v>
      </c>
      <c r="D2679" s="2" t="s">
        <v>1215</v>
      </c>
      <c r="E2679">
        <v>1.022</v>
      </c>
      <c r="F2679">
        <v>1.1020000000000001</v>
      </c>
      <c r="G2679">
        <v>1.2070000000000001</v>
      </c>
      <c r="H2679">
        <v>1.028</v>
      </c>
      <c r="I2679">
        <v>1.016</v>
      </c>
      <c r="J2679">
        <v>1.079</v>
      </c>
    </row>
    <row r="2680" spans="1:10">
      <c r="A2680" t="str">
        <f t="shared" si="41"/>
        <v>44592PHX</v>
      </c>
      <c r="B2680" s="1">
        <v>44592</v>
      </c>
      <c r="C2680">
        <v>2</v>
      </c>
      <c r="D2680" s="2" t="s">
        <v>1215</v>
      </c>
      <c r="E2680">
        <v>1.022</v>
      </c>
      <c r="F2680">
        <v>1.1020000000000001</v>
      </c>
      <c r="G2680">
        <v>1.2070000000000001</v>
      </c>
      <c r="H2680">
        <v>1.028</v>
      </c>
      <c r="I2680">
        <v>1.016</v>
      </c>
      <c r="J2680">
        <v>1.079</v>
      </c>
    </row>
    <row r="2681" spans="1:10">
      <c r="A2681" t="str">
        <f t="shared" si="41"/>
        <v>44593PHX</v>
      </c>
      <c r="B2681" s="1">
        <v>44593</v>
      </c>
      <c r="C2681">
        <v>2</v>
      </c>
      <c r="D2681" s="2" t="s">
        <v>1215</v>
      </c>
      <c r="E2681">
        <v>1.024</v>
      </c>
      <c r="F2681">
        <v>1.1000000000000001</v>
      </c>
      <c r="G2681">
        <v>1.081</v>
      </c>
      <c r="H2681">
        <v>1.03</v>
      </c>
      <c r="I2681">
        <v>1.016</v>
      </c>
      <c r="J2681">
        <v>1.079</v>
      </c>
    </row>
    <row r="2682" spans="1:10">
      <c r="A2682" t="str">
        <f t="shared" si="41"/>
        <v>44594PHX</v>
      </c>
      <c r="B2682" s="1">
        <v>44594</v>
      </c>
      <c r="C2682">
        <v>2</v>
      </c>
      <c r="D2682" s="2" t="s">
        <v>1215</v>
      </c>
      <c r="E2682">
        <v>1.024</v>
      </c>
      <c r="F2682">
        <v>1.1000000000000001</v>
      </c>
      <c r="G2682">
        <v>1.081</v>
      </c>
      <c r="H2682">
        <v>1.03</v>
      </c>
      <c r="I2682">
        <v>1.016</v>
      </c>
      <c r="J2682">
        <v>1.079</v>
      </c>
    </row>
    <row r="2683" spans="1:10">
      <c r="A2683" t="str">
        <f t="shared" si="41"/>
        <v>44595PHX</v>
      </c>
      <c r="B2683" s="1">
        <v>44595</v>
      </c>
      <c r="C2683">
        <v>2</v>
      </c>
      <c r="D2683" s="2" t="s">
        <v>1215</v>
      </c>
      <c r="E2683">
        <v>1.026</v>
      </c>
      <c r="F2683">
        <v>1.139</v>
      </c>
      <c r="G2683">
        <v>1.129</v>
      </c>
      <c r="H2683">
        <v>1.034</v>
      </c>
      <c r="I2683">
        <v>1.016</v>
      </c>
      <c r="J2683">
        <v>1.079</v>
      </c>
    </row>
    <row r="2684" spans="1:10">
      <c r="A2684" t="str">
        <f t="shared" si="41"/>
        <v>44596PHX</v>
      </c>
      <c r="B2684" s="1">
        <v>44596</v>
      </c>
      <c r="C2684">
        <v>2</v>
      </c>
      <c r="D2684" s="2" t="s">
        <v>1215</v>
      </c>
      <c r="E2684">
        <v>1.026</v>
      </c>
      <c r="F2684">
        <v>1.139</v>
      </c>
      <c r="G2684">
        <v>1.129</v>
      </c>
      <c r="H2684">
        <v>1.034</v>
      </c>
      <c r="I2684">
        <v>1.016</v>
      </c>
      <c r="J2684">
        <v>1.079</v>
      </c>
    </row>
    <row r="2685" spans="1:10">
      <c r="A2685" t="str">
        <f t="shared" si="41"/>
        <v>44597PHX</v>
      </c>
      <c r="B2685" s="1">
        <v>44597</v>
      </c>
      <c r="C2685">
        <v>2</v>
      </c>
      <c r="D2685" s="2" t="s">
        <v>1215</v>
      </c>
      <c r="E2685">
        <v>1.0289999999999999</v>
      </c>
      <c r="F2685">
        <v>1.1399999999999999</v>
      </c>
      <c r="G2685">
        <v>1.21</v>
      </c>
      <c r="H2685">
        <v>1.034</v>
      </c>
      <c r="I2685">
        <v>1.024</v>
      </c>
      <c r="J2685">
        <v>1.079</v>
      </c>
    </row>
    <row r="2686" spans="1:10">
      <c r="A2686" t="str">
        <f t="shared" si="41"/>
        <v>44598PHX</v>
      </c>
      <c r="B2686" s="1">
        <v>44598</v>
      </c>
      <c r="C2686">
        <v>2</v>
      </c>
      <c r="D2686" s="2" t="s">
        <v>1215</v>
      </c>
      <c r="E2686">
        <v>1.0289999999999999</v>
      </c>
      <c r="F2686">
        <v>1.1399999999999999</v>
      </c>
      <c r="G2686">
        <v>1.21</v>
      </c>
      <c r="H2686">
        <v>1.034</v>
      </c>
      <c r="I2686">
        <v>1.024</v>
      </c>
      <c r="J2686">
        <v>1.079</v>
      </c>
    </row>
    <row r="2687" spans="1:10">
      <c r="A2687" t="str">
        <f t="shared" si="41"/>
        <v>44599PHX</v>
      </c>
      <c r="B2687" s="1">
        <v>44599</v>
      </c>
      <c r="C2687">
        <v>2</v>
      </c>
      <c r="D2687" s="2" t="s">
        <v>1215</v>
      </c>
      <c r="E2687">
        <v>1.026</v>
      </c>
      <c r="F2687">
        <v>1.0640000000000001</v>
      </c>
      <c r="G2687">
        <v>0.83899999999999997</v>
      </c>
      <c r="H2687">
        <v>1.034</v>
      </c>
      <c r="I2687">
        <v>1.0169999999999999</v>
      </c>
      <c r="J2687">
        <v>1.079</v>
      </c>
    </row>
    <row r="2688" spans="1:10">
      <c r="A2688" t="str">
        <f t="shared" si="41"/>
        <v>44600PHX</v>
      </c>
      <c r="B2688" s="1">
        <v>44600</v>
      </c>
      <c r="C2688">
        <v>2</v>
      </c>
      <c r="D2688" s="2" t="s">
        <v>1215</v>
      </c>
      <c r="E2688">
        <v>1.026</v>
      </c>
      <c r="F2688">
        <v>1.0640000000000001</v>
      </c>
      <c r="G2688">
        <v>0.83899999999999997</v>
      </c>
      <c r="H2688">
        <v>1.034</v>
      </c>
      <c r="I2688">
        <v>1.0169999999999999</v>
      </c>
      <c r="J2688">
        <v>1.079</v>
      </c>
    </row>
    <row r="2689" spans="1:10">
      <c r="A2689" t="str">
        <f t="shared" si="41"/>
        <v>44601PHX</v>
      </c>
      <c r="B2689" s="1">
        <v>44601</v>
      </c>
      <c r="C2689">
        <v>4</v>
      </c>
      <c r="D2689" s="2" t="s">
        <v>1215</v>
      </c>
      <c r="E2689">
        <v>1.03</v>
      </c>
      <c r="F2689">
        <v>1.0960000000000001</v>
      </c>
      <c r="G2689">
        <v>1.2230000000000001</v>
      </c>
      <c r="H2689">
        <v>1.034</v>
      </c>
      <c r="I2689">
        <v>1.0249999999999999</v>
      </c>
      <c r="J2689">
        <v>1.079</v>
      </c>
    </row>
    <row r="2690" spans="1:10">
      <c r="A2690" t="str">
        <f t="shared" si="41"/>
        <v>44490POR</v>
      </c>
      <c r="B2690" s="1">
        <v>44490</v>
      </c>
      <c r="D2690" s="2" t="s">
        <v>1193</v>
      </c>
      <c r="J2690">
        <v>1.129</v>
      </c>
    </row>
    <row r="2691" spans="1:10">
      <c r="A2691" t="str">
        <f t="shared" ref="A2691:A2754" si="42">_xlfn.CONCAT(B2691,D2691)</f>
        <v>44491POR</v>
      </c>
      <c r="B2691" s="1">
        <v>44491</v>
      </c>
      <c r="C2691">
        <v>21</v>
      </c>
      <c r="D2691" s="2" t="s">
        <v>1193</v>
      </c>
      <c r="E2691">
        <v>1.147</v>
      </c>
      <c r="F2691">
        <v>1.147</v>
      </c>
      <c r="G2691">
        <v>1.147</v>
      </c>
      <c r="H2691">
        <v>1.147</v>
      </c>
      <c r="J2691">
        <v>1.129</v>
      </c>
    </row>
    <row r="2692" spans="1:10">
      <c r="A2692" t="str">
        <f t="shared" si="42"/>
        <v>44492POR</v>
      </c>
      <c r="B2692" s="1">
        <v>44492</v>
      </c>
      <c r="C2692">
        <v>25</v>
      </c>
      <c r="D2692" s="2" t="s">
        <v>1193</v>
      </c>
      <c r="E2692">
        <v>1.147</v>
      </c>
      <c r="F2692">
        <v>1.147</v>
      </c>
      <c r="G2692">
        <v>1.147</v>
      </c>
      <c r="H2692">
        <v>1.147</v>
      </c>
      <c r="J2692">
        <v>1.129</v>
      </c>
    </row>
    <row r="2693" spans="1:10">
      <c r="A2693" t="str">
        <f t="shared" si="42"/>
        <v>44493POR</v>
      </c>
      <c r="B2693" s="1">
        <v>44493</v>
      </c>
      <c r="C2693">
        <v>25</v>
      </c>
      <c r="D2693" s="2" t="s">
        <v>1193</v>
      </c>
      <c r="E2693">
        <v>1.147</v>
      </c>
      <c r="F2693">
        <v>1.147</v>
      </c>
      <c r="G2693">
        <v>1.147</v>
      </c>
      <c r="H2693">
        <v>1.147</v>
      </c>
      <c r="J2693">
        <v>1.129</v>
      </c>
    </row>
    <row r="2694" spans="1:10">
      <c r="A2694" t="str">
        <f t="shared" si="42"/>
        <v>44494POR</v>
      </c>
      <c r="B2694" s="1">
        <v>44494</v>
      </c>
      <c r="C2694">
        <v>20</v>
      </c>
      <c r="D2694" s="2" t="s">
        <v>1193</v>
      </c>
      <c r="E2694">
        <v>1.0840000000000001</v>
      </c>
      <c r="F2694">
        <v>1.0840000000000001</v>
      </c>
      <c r="G2694">
        <v>1.018</v>
      </c>
      <c r="H2694">
        <v>1.0840000000000001</v>
      </c>
      <c r="J2694">
        <v>1.129</v>
      </c>
    </row>
    <row r="2695" spans="1:10">
      <c r="A2695" t="str">
        <f t="shared" si="42"/>
        <v>44495POR</v>
      </c>
      <c r="B2695" s="1">
        <v>44495</v>
      </c>
      <c r="C2695">
        <v>19</v>
      </c>
      <c r="D2695" s="2" t="s">
        <v>1193</v>
      </c>
      <c r="E2695">
        <v>1.0840000000000001</v>
      </c>
      <c r="F2695">
        <v>1.0840000000000001</v>
      </c>
      <c r="G2695">
        <v>1.018</v>
      </c>
      <c r="H2695">
        <v>1.0840000000000001</v>
      </c>
      <c r="J2695">
        <v>1.129</v>
      </c>
    </row>
    <row r="2696" spans="1:10">
      <c r="A2696" t="str">
        <f t="shared" si="42"/>
        <v>44496POR</v>
      </c>
      <c r="B2696" s="1">
        <v>44496</v>
      </c>
      <c r="C2696">
        <v>19</v>
      </c>
      <c r="D2696" s="2" t="s">
        <v>1193</v>
      </c>
      <c r="E2696">
        <v>1.0580000000000001</v>
      </c>
      <c r="F2696">
        <v>1.0580000000000001</v>
      </c>
      <c r="G2696">
        <v>1.0109999999999999</v>
      </c>
      <c r="H2696">
        <v>1.0840000000000001</v>
      </c>
      <c r="I2696">
        <v>1.0109999999999999</v>
      </c>
      <c r="J2696">
        <v>1.129</v>
      </c>
    </row>
    <row r="2697" spans="1:10">
      <c r="A2697" t="str">
        <f t="shared" si="42"/>
        <v>44497POR</v>
      </c>
      <c r="B2697" s="1">
        <v>44497</v>
      </c>
      <c r="C2697">
        <v>18</v>
      </c>
      <c r="D2697" s="2" t="s">
        <v>1193</v>
      </c>
      <c r="E2697">
        <v>1.0569999999999999</v>
      </c>
      <c r="F2697">
        <v>1.0569999999999999</v>
      </c>
      <c r="G2697">
        <v>1.006</v>
      </c>
      <c r="H2697">
        <v>1.0840000000000001</v>
      </c>
      <c r="I2697">
        <v>1.006</v>
      </c>
      <c r="J2697">
        <v>1.129</v>
      </c>
    </row>
    <row r="2698" spans="1:10">
      <c r="A2698" t="str">
        <f t="shared" si="42"/>
        <v>44498POR</v>
      </c>
      <c r="B2698" s="1">
        <v>44498</v>
      </c>
      <c r="C2698">
        <v>15</v>
      </c>
      <c r="D2698" s="2" t="s">
        <v>1193</v>
      </c>
      <c r="E2698">
        <v>1.0269999999999999</v>
      </c>
      <c r="F2698">
        <v>0.98699999999999999</v>
      </c>
      <c r="G2698">
        <v>0.93300000000000005</v>
      </c>
      <c r="H2698">
        <v>1.0349999999999999</v>
      </c>
      <c r="I2698">
        <v>1.006</v>
      </c>
      <c r="J2698">
        <v>1.129</v>
      </c>
    </row>
    <row r="2699" spans="1:10">
      <c r="A2699" t="str">
        <f t="shared" si="42"/>
        <v>44499POR</v>
      </c>
      <c r="B2699" s="1">
        <v>44499</v>
      </c>
      <c r="C2699">
        <v>15</v>
      </c>
      <c r="D2699" s="2" t="s">
        <v>1193</v>
      </c>
      <c r="E2699">
        <v>1.0269999999999999</v>
      </c>
      <c r="F2699">
        <v>0.98699999999999999</v>
      </c>
      <c r="G2699">
        <v>0.93300000000000005</v>
      </c>
      <c r="H2699">
        <v>1.0349999999999999</v>
      </c>
      <c r="I2699">
        <v>1.006</v>
      </c>
      <c r="J2699">
        <v>1.129</v>
      </c>
    </row>
    <row r="2700" spans="1:10">
      <c r="A2700" t="str">
        <f t="shared" si="42"/>
        <v>44500POR</v>
      </c>
      <c r="B2700" s="1">
        <v>44500</v>
      </c>
      <c r="C2700">
        <v>7</v>
      </c>
      <c r="D2700" s="2" t="s">
        <v>1193</v>
      </c>
      <c r="E2700">
        <v>1.002</v>
      </c>
      <c r="F2700">
        <v>0.94799999999999995</v>
      </c>
      <c r="G2700">
        <v>0.89700000000000002</v>
      </c>
      <c r="H2700">
        <v>1.0009999999999999</v>
      </c>
      <c r="I2700">
        <v>1.006</v>
      </c>
      <c r="J2700">
        <v>1.129</v>
      </c>
    </row>
    <row r="2701" spans="1:10">
      <c r="A2701" t="str">
        <f t="shared" si="42"/>
        <v>44501POR</v>
      </c>
      <c r="B2701" s="1">
        <v>44501</v>
      </c>
      <c r="C2701">
        <v>8</v>
      </c>
      <c r="D2701" s="2" t="s">
        <v>1193</v>
      </c>
      <c r="E2701">
        <v>1.002</v>
      </c>
      <c r="F2701">
        <v>0.94799999999999995</v>
      </c>
      <c r="G2701">
        <v>0.89700000000000002</v>
      </c>
      <c r="H2701">
        <v>1.0009999999999999</v>
      </c>
      <c r="I2701">
        <v>1.006</v>
      </c>
      <c r="J2701">
        <v>1.129</v>
      </c>
    </row>
    <row r="2702" spans="1:10">
      <c r="A2702" t="str">
        <f t="shared" si="42"/>
        <v>44502POR</v>
      </c>
      <c r="B2702" s="1">
        <v>44502</v>
      </c>
      <c r="C2702">
        <v>18</v>
      </c>
      <c r="D2702" s="2" t="s">
        <v>1193</v>
      </c>
      <c r="E2702">
        <v>1.0429999999999999</v>
      </c>
      <c r="F2702">
        <v>1.0289999999999999</v>
      </c>
      <c r="G2702">
        <v>1.268</v>
      </c>
      <c r="H2702">
        <v>1.0009999999999999</v>
      </c>
      <c r="I2702">
        <v>1.127</v>
      </c>
      <c r="J2702">
        <v>1.129</v>
      </c>
    </row>
    <row r="2703" spans="1:10">
      <c r="A2703" t="str">
        <f t="shared" si="42"/>
        <v>44503POR</v>
      </c>
      <c r="B2703" s="1">
        <v>44503</v>
      </c>
      <c r="C2703">
        <v>20</v>
      </c>
      <c r="D2703" s="2" t="s">
        <v>1193</v>
      </c>
      <c r="E2703">
        <v>1.0629999999999999</v>
      </c>
      <c r="F2703">
        <v>1.1160000000000001</v>
      </c>
      <c r="G2703">
        <v>1.1950000000000001</v>
      </c>
      <c r="H2703">
        <v>1.0009999999999999</v>
      </c>
      <c r="I2703">
        <v>1.1479999999999999</v>
      </c>
      <c r="J2703">
        <v>1.129</v>
      </c>
    </row>
    <row r="2704" spans="1:10">
      <c r="A2704" t="str">
        <f t="shared" si="42"/>
        <v>44504POR</v>
      </c>
      <c r="B2704" s="1">
        <v>44504</v>
      </c>
      <c r="C2704">
        <v>22</v>
      </c>
      <c r="D2704" s="2" t="s">
        <v>1193</v>
      </c>
      <c r="E2704">
        <v>1.0629999999999999</v>
      </c>
      <c r="F2704">
        <v>1.1160000000000001</v>
      </c>
      <c r="G2704">
        <v>1.1950000000000001</v>
      </c>
      <c r="H2704">
        <v>1.0009999999999999</v>
      </c>
      <c r="I2704">
        <v>1.1479999999999999</v>
      </c>
      <c r="J2704">
        <v>1.129</v>
      </c>
    </row>
    <row r="2705" spans="1:10">
      <c r="A2705" t="str">
        <f t="shared" si="42"/>
        <v>44505POR</v>
      </c>
      <c r="B2705" s="1">
        <v>44505</v>
      </c>
      <c r="C2705">
        <v>25</v>
      </c>
      <c r="D2705" s="2" t="s">
        <v>1193</v>
      </c>
      <c r="E2705">
        <v>1.0680000000000001</v>
      </c>
      <c r="F2705">
        <v>1.19</v>
      </c>
      <c r="G2705">
        <v>1.105</v>
      </c>
      <c r="H2705">
        <v>1.0009999999999999</v>
      </c>
      <c r="I2705">
        <v>1.1379999999999999</v>
      </c>
      <c r="J2705">
        <v>1.129</v>
      </c>
    </row>
    <row r="2706" spans="1:10">
      <c r="A2706" t="str">
        <f t="shared" si="42"/>
        <v>44506POR</v>
      </c>
      <c r="B2706" s="1">
        <v>44506</v>
      </c>
      <c r="C2706">
        <v>24</v>
      </c>
      <c r="D2706" s="2" t="s">
        <v>1193</v>
      </c>
      <c r="E2706">
        <v>1.0680000000000001</v>
      </c>
      <c r="F2706">
        <v>1.19</v>
      </c>
      <c r="G2706">
        <v>1.105</v>
      </c>
      <c r="H2706">
        <v>1.0009999999999999</v>
      </c>
      <c r="I2706">
        <v>1.1379999999999999</v>
      </c>
      <c r="J2706">
        <v>1.129</v>
      </c>
    </row>
    <row r="2707" spans="1:10">
      <c r="A2707" t="str">
        <f t="shared" si="42"/>
        <v>44507POR</v>
      </c>
      <c r="B2707" s="1">
        <v>44507</v>
      </c>
      <c r="C2707">
        <v>26</v>
      </c>
      <c r="D2707" s="2" t="s">
        <v>1193</v>
      </c>
      <c r="E2707">
        <v>1.071</v>
      </c>
      <c r="F2707">
        <v>1.131</v>
      </c>
      <c r="G2707">
        <v>1.093</v>
      </c>
      <c r="H2707">
        <v>1.018</v>
      </c>
      <c r="I2707">
        <v>1.1379999999999999</v>
      </c>
      <c r="J2707">
        <v>1.129</v>
      </c>
    </row>
    <row r="2708" spans="1:10">
      <c r="A2708" t="str">
        <f t="shared" si="42"/>
        <v>44508POR</v>
      </c>
      <c r="B2708" s="1">
        <v>44508</v>
      </c>
      <c r="C2708">
        <v>17</v>
      </c>
      <c r="D2708" s="2" t="s">
        <v>1193</v>
      </c>
      <c r="E2708">
        <v>1.046</v>
      </c>
      <c r="F2708">
        <v>1.004</v>
      </c>
      <c r="G2708">
        <v>0.83399999999999996</v>
      </c>
      <c r="H2708">
        <v>0.98599999999999999</v>
      </c>
      <c r="I2708">
        <v>1.1379999999999999</v>
      </c>
      <c r="J2708">
        <v>1.129</v>
      </c>
    </row>
    <row r="2709" spans="1:10">
      <c r="A2709" t="str">
        <f t="shared" si="42"/>
        <v>44509POR</v>
      </c>
      <c r="B2709" s="1">
        <v>44509</v>
      </c>
      <c r="C2709">
        <v>17</v>
      </c>
      <c r="D2709" s="2" t="s">
        <v>1193</v>
      </c>
      <c r="E2709">
        <v>1.046</v>
      </c>
      <c r="F2709">
        <v>1.004</v>
      </c>
      <c r="G2709">
        <v>0.83399999999999996</v>
      </c>
      <c r="H2709">
        <v>0.98599999999999999</v>
      </c>
      <c r="I2709">
        <v>1.1379999999999999</v>
      </c>
      <c r="J2709">
        <v>1.129</v>
      </c>
    </row>
    <row r="2710" spans="1:10">
      <c r="A2710" t="str">
        <f t="shared" si="42"/>
        <v>44510POR</v>
      </c>
      <c r="B2710" s="1">
        <v>44510</v>
      </c>
      <c r="C2710">
        <v>18</v>
      </c>
      <c r="D2710" s="2" t="s">
        <v>1193</v>
      </c>
      <c r="E2710">
        <v>1.046</v>
      </c>
      <c r="F2710">
        <v>1.004</v>
      </c>
      <c r="G2710">
        <v>0.83399999999999996</v>
      </c>
      <c r="H2710">
        <v>0.98599999999999999</v>
      </c>
      <c r="I2710">
        <v>1.1379999999999999</v>
      </c>
      <c r="J2710">
        <v>1.129</v>
      </c>
    </row>
    <row r="2711" spans="1:10">
      <c r="A2711" t="str">
        <f t="shared" si="42"/>
        <v>44511POR</v>
      </c>
      <c r="B2711" s="1">
        <v>44511</v>
      </c>
      <c r="C2711">
        <v>24</v>
      </c>
      <c r="D2711" s="2" t="s">
        <v>1193</v>
      </c>
      <c r="E2711">
        <v>1.0589999999999999</v>
      </c>
      <c r="F2711">
        <v>1.036</v>
      </c>
      <c r="G2711">
        <v>1.202</v>
      </c>
      <c r="H2711">
        <v>0.98599999999999999</v>
      </c>
      <c r="I2711">
        <v>1.1499999999999999</v>
      </c>
      <c r="J2711">
        <v>1.129</v>
      </c>
    </row>
    <row r="2712" spans="1:10">
      <c r="A2712" t="str">
        <f t="shared" si="42"/>
        <v>44512POR</v>
      </c>
      <c r="B2712" s="1">
        <v>44512</v>
      </c>
      <c r="C2712">
        <v>23</v>
      </c>
      <c r="D2712" s="2" t="s">
        <v>1193</v>
      </c>
      <c r="E2712">
        <v>1.069</v>
      </c>
      <c r="F2712">
        <v>1.0640000000000001</v>
      </c>
      <c r="G2712">
        <v>1.1759999999999999</v>
      </c>
      <c r="H2712">
        <v>0.98599999999999999</v>
      </c>
      <c r="I2712">
        <v>1.1539999999999999</v>
      </c>
      <c r="J2712">
        <v>1.129</v>
      </c>
    </row>
    <row r="2713" spans="1:10">
      <c r="A2713" t="str">
        <f t="shared" si="42"/>
        <v>44513POR</v>
      </c>
      <c r="B2713" s="1">
        <v>44513</v>
      </c>
      <c r="C2713">
        <v>23</v>
      </c>
      <c r="D2713" s="2" t="s">
        <v>1193</v>
      </c>
      <c r="E2713">
        <v>1.069</v>
      </c>
      <c r="F2713">
        <v>1.0640000000000001</v>
      </c>
      <c r="G2713">
        <v>1.1759999999999999</v>
      </c>
      <c r="H2713">
        <v>0.98599999999999999</v>
      </c>
      <c r="I2713">
        <v>1.1539999999999999</v>
      </c>
      <c r="J2713">
        <v>1.129</v>
      </c>
    </row>
    <row r="2714" spans="1:10">
      <c r="A2714" t="str">
        <f t="shared" si="42"/>
        <v>44514POR</v>
      </c>
      <c r="B2714" s="1">
        <v>44514</v>
      </c>
      <c r="C2714">
        <v>22</v>
      </c>
      <c r="D2714" s="2" t="s">
        <v>1193</v>
      </c>
      <c r="E2714">
        <v>1.0549999999999999</v>
      </c>
      <c r="F2714">
        <v>1.087</v>
      </c>
      <c r="G2714">
        <v>0.89100000000000001</v>
      </c>
      <c r="H2714">
        <v>0.98599999999999999</v>
      </c>
      <c r="I2714">
        <v>1.1160000000000001</v>
      </c>
      <c r="J2714">
        <v>1.129</v>
      </c>
    </row>
    <row r="2715" spans="1:10">
      <c r="A2715" t="str">
        <f t="shared" si="42"/>
        <v>44515POR</v>
      </c>
      <c r="B2715" s="1">
        <v>44515</v>
      </c>
      <c r="C2715">
        <v>20</v>
      </c>
      <c r="D2715" s="2" t="s">
        <v>1193</v>
      </c>
      <c r="E2715">
        <v>1.0549999999999999</v>
      </c>
      <c r="F2715">
        <v>1.087</v>
      </c>
      <c r="G2715">
        <v>0.89100000000000001</v>
      </c>
      <c r="H2715">
        <v>0.98599999999999999</v>
      </c>
      <c r="I2715">
        <v>1.1160000000000001</v>
      </c>
      <c r="J2715">
        <v>1.129</v>
      </c>
    </row>
    <row r="2716" spans="1:10">
      <c r="A2716" t="str">
        <f t="shared" si="42"/>
        <v>44516POR</v>
      </c>
      <c r="B2716" s="1">
        <v>44516</v>
      </c>
      <c r="C2716">
        <v>26</v>
      </c>
      <c r="D2716" s="2" t="s">
        <v>1193</v>
      </c>
      <c r="E2716">
        <v>1.0740000000000001</v>
      </c>
      <c r="F2716">
        <v>1.129</v>
      </c>
      <c r="G2716">
        <v>1.3420000000000001</v>
      </c>
      <c r="H2716">
        <v>0.98599999999999999</v>
      </c>
      <c r="I2716">
        <v>1.1419999999999999</v>
      </c>
      <c r="J2716">
        <v>1.129</v>
      </c>
    </row>
    <row r="2717" spans="1:10">
      <c r="A2717" t="str">
        <f t="shared" si="42"/>
        <v>44517POR</v>
      </c>
      <c r="B2717" s="1">
        <v>44517</v>
      </c>
      <c r="C2717">
        <v>26</v>
      </c>
      <c r="D2717" s="2" t="s">
        <v>1193</v>
      </c>
      <c r="E2717">
        <v>1.08</v>
      </c>
      <c r="F2717">
        <v>1.1279999999999999</v>
      </c>
      <c r="G2717">
        <v>1.1759999999999999</v>
      </c>
      <c r="H2717">
        <v>1.012</v>
      </c>
      <c r="I2717">
        <v>1.1419999999999999</v>
      </c>
      <c r="J2717">
        <v>1.129</v>
      </c>
    </row>
    <row r="2718" spans="1:10">
      <c r="A2718" t="str">
        <f t="shared" si="42"/>
        <v>44518POR</v>
      </c>
      <c r="B2718" s="1">
        <v>44518</v>
      </c>
      <c r="C2718">
        <v>26</v>
      </c>
      <c r="D2718" s="2" t="s">
        <v>1193</v>
      </c>
      <c r="E2718">
        <v>1.08</v>
      </c>
      <c r="F2718">
        <v>1.1279999999999999</v>
      </c>
      <c r="G2718">
        <v>1.1759999999999999</v>
      </c>
      <c r="H2718">
        <v>1.012</v>
      </c>
      <c r="I2718">
        <v>1.1419999999999999</v>
      </c>
      <c r="J2718">
        <v>1.129</v>
      </c>
    </row>
    <row r="2719" spans="1:10">
      <c r="A2719" t="str">
        <f t="shared" si="42"/>
        <v>44519POR</v>
      </c>
      <c r="B2719" s="1">
        <v>44519</v>
      </c>
      <c r="C2719">
        <v>26</v>
      </c>
      <c r="D2719" s="2" t="s">
        <v>1193</v>
      </c>
      <c r="E2719">
        <v>1.08</v>
      </c>
      <c r="F2719">
        <v>1.1930000000000001</v>
      </c>
      <c r="G2719">
        <v>1.071</v>
      </c>
      <c r="H2719">
        <v>1.0189999999999999</v>
      </c>
      <c r="I2719">
        <v>1.1419999999999999</v>
      </c>
      <c r="J2719">
        <v>1.129</v>
      </c>
    </row>
    <row r="2720" spans="1:10">
      <c r="A2720" t="str">
        <f t="shared" si="42"/>
        <v>44520POR</v>
      </c>
      <c r="B2720" s="1">
        <v>44520</v>
      </c>
      <c r="C2720">
        <v>27</v>
      </c>
      <c r="D2720" s="2" t="s">
        <v>1193</v>
      </c>
      <c r="E2720">
        <v>1.08</v>
      </c>
      <c r="F2720">
        <v>1.1930000000000001</v>
      </c>
      <c r="G2720">
        <v>1.071</v>
      </c>
      <c r="H2720">
        <v>1.0189999999999999</v>
      </c>
      <c r="I2720">
        <v>1.1419999999999999</v>
      </c>
      <c r="J2720">
        <v>1.129</v>
      </c>
    </row>
    <row r="2721" spans="1:10">
      <c r="A2721" t="str">
        <f t="shared" si="42"/>
        <v>44521POR</v>
      </c>
      <c r="B2721" s="1">
        <v>44521</v>
      </c>
      <c r="C2721">
        <v>27</v>
      </c>
      <c r="D2721" s="2" t="s">
        <v>1193</v>
      </c>
      <c r="E2721">
        <v>1.08</v>
      </c>
      <c r="F2721">
        <v>1.1930000000000001</v>
      </c>
      <c r="G2721">
        <v>1.071</v>
      </c>
      <c r="H2721">
        <v>1.0189999999999999</v>
      </c>
      <c r="I2721">
        <v>1.1419999999999999</v>
      </c>
      <c r="J2721">
        <v>1.129</v>
      </c>
    </row>
    <row r="2722" spans="1:10">
      <c r="A2722" t="str">
        <f t="shared" si="42"/>
        <v>44522POR</v>
      </c>
      <c r="B2722" s="1">
        <v>44522</v>
      </c>
      <c r="C2722">
        <v>27</v>
      </c>
      <c r="D2722" s="2" t="s">
        <v>1193</v>
      </c>
      <c r="E2722">
        <v>1.0820000000000001</v>
      </c>
      <c r="F2722">
        <v>1.1200000000000001</v>
      </c>
      <c r="G2722">
        <v>1.1160000000000001</v>
      </c>
      <c r="H2722">
        <v>1.0289999999999999</v>
      </c>
      <c r="I2722">
        <v>1.1419999999999999</v>
      </c>
      <c r="J2722">
        <v>1.129</v>
      </c>
    </row>
    <row r="2723" spans="1:10">
      <c r="A2723" t="str">
        <f t="shared" si="42"/>
        <v>44523POR</v>
      </c>
      <c r="B2723" s="1">
        <v>44523</v>
      </c>
      <c r="C2723">
        <v>27</v>
      </c>
      <c r="D2723" s="2" t="s">
        <v>1193</v>
      </c>
      <c r="E2723">
        <v>1.0820000000000001</v>
      </c>
      <c r="F2723">
        <v>1.1200000000000001</v>
      </c>
      <c r="G2723">
        <v>1.1160000000000001</v>
      </c>
      <c r="H2723">
        <v>1.0289999999999999</v>
      </c>
      <c r="I2723">
        <v>1.1419999999999999</v>
      </c>
      <c r="J2723">
        <v>1.129</v>
      </c>
    </row>
    <row r="2724" spans="1:10">
      <c r="A2724" t="str">
        <f t="shared" si="42"/>
        <v>44524POR</v>
      </c>
      <c r="B2724" s="1">
        <v>44524</v>
      </c>
      <c r="C2724">
        <v>26</v>
      </c>
      <c r="D2724" s="2" t="s">
        <v>1193</v>
      </c>
      <c r="E2724">
        <v>1.0820000000000001</v>
      </c>
      <c r="F2724">
        <v>1.1200000000000001</v>
      </c>
      <c r="G2724">
        <v>1.1160000000000001</v>
      </c>
      <c r="H2724">
        <v>1.0289999999999999</v>
      </c>
      <c r="I2724">
        <v>1.1419999999999999</v>
      </c>
      <c r="J2724">
        <v>1.129</v>
      </c>
    </row>
    <row r="2725" spans="1:10">
      <c r="A2725" t="str">
        <f t="shared" si="42"/>
        <v>44525POR</v>
      </c>
      <c r="B2725" s="1">
        <v>44525</v>
      </c>
      <c r="C2725">
        <v>26</v>
      </c>
      <c r="D2725" s="2" t="s">
        <v>1193</v>
      </c>
      <c r="E2725">
        <v>1.08</v>
      </c>
      <c r="F2725">
        <v>1.081</v>
      </c>
      <c r="G2725">
        <v>1.054</v>
      </c>
      <c r="H2725">
        <v>1.032</v>
      </c>
      <c r="I2725">
        <v>1.1419999999999999</v>
      </c>
      <c r="J2725">
        <v>1.129</v>
      </c>
    </row>
    <row r="2726" spans="1:10">
      <c r="A2726" t="str">
        <f t="shared" si="42"/>
        <v>44526POR</v>
      </c>
      <c r="B2726" s="1">
        <v>44526</v>
      </c>
      <c r="C2726">
        <v>29</v>
      </c>
      <c r="D2726" s="2" t="s">
        <v>1193</v>
      </c>
      <c r="E2726">
        <v>1.0860000000000001</v>
      </c>
      <c r="F2726">
        <v>1.123</v>
      </c>
      <c r="G2726">
        <v>1.19</v>
      </c>
      <c r="H2726">
        <v>1.032</v>
      </c>
      <c r="I2726">
        <v>1.1479999999999999</v>
      </c>
      <c r="J2726">
        <v>1.129</v>
      </c>
    </row>
    <row r="2727" spans="1:10">
      <c r="A2727" t="str">
        <f t="shared" si="42"/>
        <v>44527POR</v>
      </c>
      <c r="B2727" s="1">
        <v>44527</v>
      </c>
      <c r="C2727">
        <v>29</v>
      </c>
      <c r="D2727" s="2" t="s">
        <v>1193</v>
      </c>
      <c r="E2727">
        <v>1.0860000000000001</v>
      </c>
      <c r="F2727">
        <v>1.123</v>
      </c>
      <c r="G2727">
        <v>1.19</v>
      </c>
      <c r="H2727">
        <v>1.032</v>
      </c>
      <c r="I2727">
        <v>1.1479999999999999</v>
      </c>
      <c r="J2727">
        <v>1.129</v>
      </c>
    </row>
    <row r="2728" spans="1:10">
      <c r="A2728" t="str">
        <f t="shared" si="42"/>
        <v>44528POR</v>
      </c>
      <c r="B2728" s="1">
        <v>44528</v>
      </c>
      <c r="C2728">
        <v>29</v>
      </c>
      <c r="D2728" s="2" t="s">
        <v>1193</v>
      </c>
      <c r="E2728">
        <v>1.091</v>
      </c>
      <c r="F2728">
        <v>1.147</v>
      </c>
      <c r="G2728">
        <v>1.1890000000000001</v>
      </c>
      <c r="H2728">
        <v>1.032</v>
      </c>
      <c r="I2728">
        <v>1.1519999999999999</v>
      </c>
      <c r="J2728">
        <v>1.129</v>
      </c>
    </row>
    <row r="2729" spans="1:10">
      <c r="A2729" t="str">
        <f t="shared" si="42"/>
        <v>44529POR</v>
      </c>
      <c r="B2729" s="1">
        <v>44529</v>
      </c>
      <c r="C2729">
        <v>29</v>
      </c>
      <c r="D2729" s="2" t="s">
        <v>1193</v>
      </c>
      <c r="E2729">
        <v>1.091</v>
      </c>
      <c r="F2729">
        <v>1.147</v>
      </c>
      <c r="G2729">
        <v>1.1890000000000001</v>
      </c>
      <c r="H2729">
        <v>1.032</v>
      </c>
      <c r="I2729">
        <v>1.1519999999999999</v>
      </c>
      <c r="J2729">
        <v>1.129</v>
      </c>
    </row>
    <row r="2730" spans="1:10">
      <c r="A2730" t="str">
        <f t="shared" si="42"/>
        <v>44530POR</v>
      </c>
      <c r="B2730" s="1">
        <v>44530</v>
      </c>
      <c r="C2730">
        <v>29</v>
      </c>
      <c r="D2730" s="2" t="s">
        <v>1193</v>
      </c>
      <c r="E2730">
        <v>1.091</v>
      </c>
      <c r="F2730">
        <v>1.147</v>
      </c>
      <c r="G2730">
        <v>1.1890000000000001</v>
      </c>
      <c r="H2730">
        <v>1.032</v>
      </c>
      <c r="I2730">
        <v>1.1519999999999999</v>
      </c>
      <c r="J2730">
        <v>1.129</v>
      </c>
    </row>
    <row r="2731" spans="1:10">
      <c r="A2731" t="str">
        <f t="shared" si="42"/>
        <v>44531POR</v>
      </c>
      <c r="B2731" s="1">
        <v>44531</v>
      </c>
      <c r="C2731">
        <v>29</v>
      </c>
      <c r="D2731" s="2" t="s">
        <v>1193</v>
      </c>
      <c r="E2731">
        <v>1.103</v>
      </c>
      <c r="F2731">
        <v>1.2370000000000001</v>
      </c>
      <c r="G2731">
        <v>1.337</v>
      </c>
      <c r="H2731">
        <v>1.032</v>
      </c>
      <c r="I2731">
        <v>1.1679999999999999</v>
      </c>
      <c r="J2731">
        <v>1.129</v>
      </c>
    </row>
    <row r="2732" spans="1:10">
      <c r="A2732" t="str">
        <f t="shared" si="42"/>
        <v>44532POR</v>
      </c>
      <c r="B2732" s="1">
        <v>44532</v>
      </c>
      <c r="C2732">
        <v>29</v>
      </c>
      <c r="D2732" s="2" t="s">
        <v>1193</v>
      </c>
      <c r="E2732">
        <v>1.093</v>
      </c>
      <c r="F2732">
        <v>1.131</v>
      </c>
      <c r="G2732">
        <v>0.88500000000000001</v>
      </c>
      <c r="H2732">
        <v>1.018</v>
      </c>
      <c r="I2732">
        <v>1.1679999999999999</v>
      </c>
      <c r="J2732">
        <v>1.129</v>
      </c>
    </row>
    <row r="2733" spans="1:10">
      <c r="A2733" t="str">
        <f t="shared" si="42"/>
        <v>44533POR</v>
      </c>
      <c r="B2733" s="1">
        <v>44533</v>
      </c>
      <c r="C2733">
        <v>28</v>
      </c>
      <c r="D2733" s="2" t="s">
        <v>1193</v>
      </c>
      <c r="E2733">
        <v>1.093</v>
      </c>
      <c r="F2733">
        <v>1.131</v>
      </c>
      <c r="G2733">
        <v>0.88500000000000001</v>
      </c>
      <c r="H2733">
        <v>1.018</v>
      </c>
      <c r="I2733">
        <v>1.1679999999999999</v>
      </c>
      <c r="J2733">
        <v>1.129</v>
      </c>
    </row>
    <row r="2734" spans="1:10">
      <c r="A2734" t="str">
        <f t="shared" si="42"/>
        <v>44534POR</v>
      </c>
      <c r="B2734" s="1">
        <v>44534</v>
      </c>
      <c r="C2734">
        <v>29</v>
      </c>
      <c r="D2734" s="2" t="s">
        <v>1193</v>
      </c>
      <c r="E2734">
        <v>1.093</v>
      </c>
      <c r="F2734">
        <v>1.103</v>
      </c>
      <c r="G2734">
        <v>1.103</v>
      </c>
      <c r="H2734">
        <v>1.0249999999999999</v>
      </c>
      <c r="I2734">
        <v>1.1679999999999999</v>
      </c>
      <c r="J2734">
        <v>1.129</v>
      </c>
    </row>
    <row r="2735" spans="1:10">
      <c r="A2735" t="str">
        <f t="shared" si="42"/>
        <v>44535POR</v>
      </c>
      <c r="B2735" s="1">
        <v>44535</v>
      </c>
      <c r="C2735">
        <v>30</v>
      </c>
      <c r="D2735" s="2" t="s">
        <v>1193</v>
      </c>
      <c r="E2735">
        <v>1.093</v>
      </c>
      <c r="F2735">
        <v>1.103</v>
      </c>
      <c r="G2735">
        <v>1.103</v>
      </c>
      <c r="H2735">
        <v>1.0249999999999999</v>
      </c>
      <c r="I2735">
        <v>1.1679999999999999</v>
      </c>
      <c r="J2735">
        <v>1.129</v>
      </c>
    </row>
    <row r="2736" spans="1:10">
      <c r="A2736" t="str">
        <f t="shared" si="42"/>
        <v>44536POR</v>
      </c>
      <c r="B2736" s="1">
        <v>44536</v>
      </c>
      <c r="C2736">
        <v>30</v>
      </c>
      <c r="D2736" s="2" t="s">
        <v>1193</v>
      </c>
      <c r="E2736">
        <v>1.107</v>
      </c>
      <c r="F2736">
        <v>1.133</v>
      </c>
      <c r="G2736">
        <v>1.415</v>
      </c>
      <c r="H2736">
        <v>1.056</v>
      </c>
      <c r="I2736">
        <v>1.1679999999999999</v>
      </c>
      <c r="J2736">
        <v>1.129</v>
      </c>
    </row>
    <row r="2737" spans="1:10">
      <c r="A2737" t="str">
        <f t="shared" si="42"/>
        <v>44537POR</v>
      </c>
      <c r="B2737" s="1">
        <v>44537</v>
      </c>
      <c r="C2737">
        <v>30</v>
      </c>
      <c r="D2737" s="2" t="s">
        <v>1193</v>
      </c>
      <c r="E2737">
        <v>1.107</v>
      </c>
      <c r="F2737">
        <v>1.133</v>
      </c>
      <c r="G2737">
        <v>1.415</v>
      </c>
      <c r="H2737">
        <v>1.056</v>
      </c>
      <c r="I2737">
        <v>1.1679999999999999</v>
      </c>
      <c r="J2737">
        <v>1.129</v>
      </c>
    </row>
    <row r="2738" spans="1:10">
      <c r="A2738" t="str">
        <f t="shared" si="42"/>
        <v>44538POR</v>
      </c>
      <c r="B2738" s="1">
        <v>44538</v>
      </c>
      <c r="C2738">
        <v>30</v>
      </c>
      <c r="D2738" s="2" t="s">
        <v>1193</v>
      </c>
      <c r="E2738">
        <v>1.1020000000000001</v>
      </c>
      <c r="F2738">
        <v>1.1719999999999999</v>
      </c>
      <c r="G2738">
        <v>0.999</v>
      </c>
      <c r="H2738">
        <v>1.052</v>
      </c>
      <c r="I2738">
        <v>1.1679999999999999</v>
      </c>
      <c r="J2738">
        <v>1.129</v>
      </c>
    </row>
    <row r="2739" spans="1:10">
      <c r="A2739" t="str">
        <f t="shared" si="42"/>
        <v>44539POR</v>
      </c>
      <c r="B2739" s="1">
        <v>44539</v>
      </c>
      <c r="C2739">
        <v>30</v>
      </c>
      <c r="D2739" s="2" t="s">
        <v>1193</v>
      </c>
      <c r="E2739">
        <v>1.1020000000000001</v>
      </c>
      <c r="F2739">
        <v>1.1719999999999999</v>
      </c>
      <c r="G2739">
        <v>0.999</v>
      </c>
      <c r="H2739">
        <v>1.052</v>
      </c>
      <c r="I2739">
        <v>1.1679999999999999</v>
      </c>
      <c r="J2739">
        <v>1.129</v>
      </c>
    </row>
    <row r="2740" spans="1:10">
      <c r="A2740" t="str">
        <f t="shared" si="42"/>
        <v>44540POR</v>
      </c>
      <c r="B2740" s="1">
        <v>44540</v>
      </c>
      <c r="C2740">
        <v>29</v>
      </c>
      <c r="D2740" s="2" t="s">
        <v>1193</v>
      </c>
      <c r="E2740">
        <v>1.099</v>
      </c>
      <c r="F2740">
        <v>1.141</v>
      </c>
      <c r="G2740">
        <v>1.01</v>
      </c>
      <c r="H2740">
        <v>1.052</v>
      </c>
      <c r="I2740">
        <v>1.1539999999999999</v>
      </c>
      <c r="J2740">
        <v>1.129</v>
      </c>
    </row>
    <row r="2741" spans="1:10">
      <c r="A2741" t="str">
        <f t="shared" si="42"/>
        <v>44541POR</v>
      </c>
      <c r="B2741" s="1">
        <v>44541</v>
      </c>
      <c r="C2741">
        <v>29</v>
      </c>
      <c r="D2741" s="2" t="s">
        <v>1193</v>
      </c>
      <c r="E2741">
        <v>1.099</v>
      </c>
      <c r="F2741">
        <v>1.141</v>
      </c>
      <c r="G2741">
        <v>1.01</v>
      </c>
      <c r="H2741">
        <v>1.052</v>
      </c>
      <c r="I2741">
        <v>1.1539999999999999</v>
      </c>
      <c r="J2741">
        <v>1.129</v>
      </c>
    </row>
    <row r="2742" spans="1:10">
      <c r="A2742" t="str">
        <f t="shared" si="42"/>
        <v>44542POR</v>
      </c>
      <c r="B2742" s="1">
        <v>44542</v>
      </c>
      <c r="C2742">
        <v>29</v>
      </c>
      <c r="D2742" s="2" t="s">
        <v>1193</v>
      </c>
      <c r="E2742">
        <v>1.099</v>
      </c>
      <c r="F2742">
        <v>1.141</v>
      </c>
      <c r="G2742">
        <v>1.01</v>
      </c>
      <c r="H2742">
        <v>1.052</v>
      </c>
      <c r="I2742">
        <v>1.1539999999999999</v>
      </c>
      <c r="J2742">
        <v>1.129</v>
      </c>
    </row>
    <row r="2743" spans="1:10">
      <c r="A2743" t="str">
        <f t="shared" si="42"/>
        <v>44543POR</v>
      </c>
      <c r="B2743" s="1">
        <v>44543</v>
      </c>
      <c r="C2743">
        <v>29</v>
      </c>
      <c r="D2743" s="2" t="s">
        <v>1193</v>
      </c>
      <c r="E2743">
        <v>1.099</v>
      </c>
      <c r="F2743">
        <v>1.141</v>
      </c>
      <c r="G2743">
        <v>1.01</v>
      </c>
      <c r="H2743">
        <v>1.052</v>
      </c>
      <c r="I2743">
        <v>1.1539999999999999</v>
      </c>
      <c r="J2743">
        <v>1.129</v>
      </c>
    </row>
    <row r="2744" spans="1:10">
      <c r="A2744" t="str">
        <f t="shared" si="42"/>
        <v>44544POR</v>
      </c>
      <c r="B2744" s="1">
        <v>44544</v>
      </c>
      <c r="C2744">
        <v>29</v>
      </c>
      <c r="D2744" s="2" t="s">
        <v>1193</v>
      </c>
      <c r="E2744">
        <v>1.099</v>
      </c>
      <c r="F2744">
        <v>1.0409999999999999</v>
      </c>
      <c r="G2744">
        <v>1.113</v>
      </c>
      <c r="H2744">
        <v>1.056</v>
      </c>
      <c r="I2744">
        <v>1.1539999999999999</v>
      </c>
      <c r="J2744">
        <v>1.129</v>
      </c>
    </row>
    <row r="2745" spans="1:10">
      <c r="A2745" t="str">
        <f t="shared" si="42"/>
        <v>44545POR</v>
      </c>
      <c r="B2745" s="1">
        <v>44545</v>
      </c>
      <c r="C2745">
        <v>29</v>
      </c>
      <c r="D2745" s="2" t="s">
        <v>1193</v>
      </c>
      <c r="E2745">
        <v>1.099</v>
      </c>
      <c r="F2745">
        <v>1.0409999999999999</v>
      </c>
      <c r="G2745">
        <v>1.113</v>
      </c>
      <c r="H2745">
        <v>1.056</v>
      </c>
      <c r="I2745">
        <v>1.1539999999999999</v>
      </c>
      <c r="J2745">
        <v>1.129</v>
      </c>
    </row>
    <row r="2746" spans="1:10">
      <c r="A2746" t="str">
        <f t="shared" si="42"/>
        <v>44546POR</v>
      </c>
      <c r="B2746" s="1">
        <v>44546</v>
      </c>
      <c r="C2746">
        <v>29</v>
      </c>
      <c r="D2746" s="2" t="s">
        <v>1193</v>
      </c>
      <c r="E2746">
        <v>1.097</v>
      </c>
      <c r="F2746">
        <v>1.052</v>
      </c>
      <c r="G2746">
        <v>1.0349999999999999</v>
      </c>
      <c r="H2746">
        <v>1.054</v>
      </c>
      <c r="I2746">
        <v>1.1539999999999999</v>
      </c>
      <c r="J2746">
        <v>1.129</v>
      </c>
    </row>
    <row r="2747" spans="1:10">
      <c r="A2747" t="str">
        <f t="shared" si="42"/>
        <v>44547POR</v>
      </c>
      <c r="B2747" s="1">
        <v>44547</v>
      </c>
      <c r="C2747">
        <v>29</v>
      </c>
      <c r="D2747" s="2" t="s">
        <v>1193</v>
      </c>
      <c r="E2747">
        <v>1.097</v>
      </c>
      <c r="F2747">
        <v>1.08</v>
      </c>
      <c r="G2747">
        <v>1.0940000000000001</v>
      </c>
      <c r="H2747">
        <v>1.0569999999999999</v>
      </c>
      <c r="I2747">
        <v>1.1539999999999999</v>
      </c>
      <c r="J2747">
        <v>1.129</v>
      </c>
    </row>
    <row r="2748" spans="1:10">
      <c r="A2748" t="str">
        <f t="shared" si="42"/>
        <v>44548POR</v>
      </c>
      <c r="B2748" s="1">
        <v>44548</v>
      </c>
      <c r="C2748">
        <v>29</v>
      </c>
      <c r="D2748" s="2" t="s">
        <v>1193</v>
      </c>
      <c r="E2748">
        <v>1.097</v>
      </c>
      <c r="F2748">
        <v>1.08</v>
      </c>
      <c r="G2748">
        <v>1.0940000000000001</v>
      </c>
      <c r="H2748">
        <v>1.0569999999999999</v>
      </c>
      <c r="I2748">
        <v>1.1539999999999999</v>
      </c>
      <c r="J2748">
        <v>1.129</v>
      </c>
    </row>
    <row r="2749" spans="1:10">
      <c r="A2749" t="str">
        <f t="shared" si="42"/>
        <v>44549POR</v>
      </c>
      <c r="B2749" s="1">
        <v>44549</v>
      </c>
      <c r="C2749">
        <v>28</v>
      </c>
      <c r="D2749" s="2" t="s">
        <v>1193</v>
      </c>
      <c r="E2749">
        <v>1.097</v>
      </c>
      <c r="F2749">
        <v>1.0820000000000001</v>
      </c>
      <c r="G2749">
        <v>1.1200000000000001</v>
      </c>
      <c r="H2749">
        <v>1.06</v>
      </c>
      <c r="I2749">
        <v>1.1539999999999999</v>
      </c>
      <c r="J2749">
        <v>1.129</v>
      </c>
    </row>
    <row r="2750" spans="1:10">
      <c r="A2750" t="str">
        <f t="shared" si="42"/>
        <v>44550POR</v>
      </c>
      <c r="B2750" s="1">
        <v>44550</v>
      </c>
      <c r="C2750">
        <v>29</v>
      </c>
      <c r="D2750" s="2" t="s">
        <v>1193</v>
      </c>
      <c r="E2750">
        <v>1.097</v>
      </c>
      <c r="F2750">
        <v>1.0820000000000001</v>
      </c>
      <c r="G2750">
        <v>1.1200000000000001</v>
      </c>
      <c r="H2750">
        <v>1.06</v>
      </c>
      <c r="I2750">
        <v>1.1539999999999999</v>
      </c>
      <c r="J2750">
        <v>1.129</v>
      </c>
    </row>
    <row r="2751" spans="1:10">
      <c r="A2751" t="str">
        <f t="shared" si="42"/>
        <v>44551POR</v>
      </c>
      <c r="B2751" s="1">
        <v>44551</v>
      </c>
      <c r="C2751">
        <v>29</v>
      </c>
      <c r="D2751" s="2" t="s">
        <v>1193</v>
      </c>
      <c r="E2751">
        <v>1.0940000000000001</v>
      </c>
      <c r="F2751">
        <v>1.0649999999999999</v>
      </c>
      <c r="G2751">
        <v>0.98</v>
      </c>
      <c r="H2751">
        <v>1.06</v>
      </c>
      <c r="I2751">
        <v>1.141</v>
      </c>
      <c r="J2751">
        <v>1.129</v>
      </c>
    </row>
    <row r="2752" spans="1:10">
      <c r="A2752" t="str">
        <f t="shared" si="42"/>
        <v>44552POR</v>
      </c>
      <c r="B2752" s="1">
        <v>44552</v>
      </c>
      <c r="C2752">
        <v>29</v>
      </c>
      <c r="D2752" s="2" t="s">
        <v>1193</v>
      </c>
      <c r="E2752">
        <v>1.0940000000000001</v>
      </c>
      <c r="F2752">
        <v>1.0649999999999999</v>
      </c>
      <c r="G2752">
        <v>0.98</v>
      </c>
      <c r="H2752">
        <v>1.06</v>
      </c>
      <c r="I2752">
        <v>1.141</v>
      </c>
      <c r="J2752">
        <v>1.129</v>
      </c>
    </row>
    <row r="2753" spans="1:10">
      <c r="A2753" t="str">
        <f t="shared" si="42"/>
        <v>44553POR</v>
      </c>
      <c r="B2753" s="1">
        <v>44553</v>
      </c>
      <c r="C2753">
        <v>29</v>
      </c>
      <c r="D2753" s="2" t="s">
        <v>1193</v>
      </c>
      <c r="E2753">
        <v>1.0960000000000001</v>
      </c>
      <c r="F2753">
        <v>1.0920000000000001</v>
      </c>
      <c r="G2753">
        <v>1.1839999999999999</v>
      </c>
      <c r="H2753">
        <v>1.06</v>
      </c>
      <c r="I2753">
        <v>1.1439999999999999</v>
      </c>
      <c r="J2753">
        <v>1.129</v>
      </c>
    </row>
    <row r="2754" spans="1:10">
      <c r="A2754" t="str">
        <f t="shared" si="42"/>
        <v>44554POR</v>
      </c>
      <c r="B2754" s="1">
        <v>44554</v>
      </c>
      <c r="C2754">
        <v>29</v>
      </c>
      <c r="D2754" s="2" t="s">
        <v>1193</v>
      </c>
      <c r="E2754">
        <v>1.0960000000000001</v>
      </c>
      <c r="F2754">
        <v>1.0920000000000001</v>
      </c>
      <c r="G2754">
        <v>1.1839999999999999</v>
      </c>
      <c r="H2754">
        <v>1.06</v>
      </c>
      <c r="I2754">
        <v>1.1439999999999999</v>
      </c>
      <c r="J2754">
        <v>1.129</v>
      </c>
    </row>
    <row r="2755" spans="1:10">
      <c r="A2755" t="str">
        <f t="shared" ref="A2755:A2818" si="43">_xlfn.CONCAT(B2755,D2755)</f>
        <v>44555POR</v>
      </c>
      <c r="B2755" s="1">
        <v>44555</v>
      </c>
      <c r="C2755">
        <v>28</v>
      </c>
      <c r="D2755" s="2" t="s">
        <v>1193</v>
      </c>
      <c r="E2755">
        <v>1.0960000000000001</v>
      </c>
      <c r="F2755">
        <v>1.0920000000000001</v>
      </c>
      <c r="G2755">
        <v>1.1839999999999999</v>
      </c>
      <c r="H2755">
        <v>1.06</v>
      </c>
      <c r="I2755">
        <v>1.1439999999999999</v>
      </c>
      <c r="J2755">
        <v>1.129</v>
      </c>
    </row>
    <row r="2756" spans="1:10">
      <c r="A2756" t="str">
        <f t="shared" si="43"/>
        <v>44556POR</v>
      </c>
      <c r="B2756" s="1">
        <v>44556</v>
      </c>
      <c r="C2756">
        <v>28</v>
      </c>
      <c r="D2756" s="2" t="s">
        <v>1193</v>
      </c>
      <c r="E2756">
        <v>1.0960000000000001</v>
      </c>
      <c r="F2756">
        <v>1.0920000000000001</v>
      </c>
      <c r="G2756">
        <v>1.1839999999999999</v>
      </c>
      <c r="H2756">
        <v>1.06</v>
      </c>
      <c r="I2756">
        <v>1.1439999999999999</v>
      </c>
      <c r="J2756">
        <v>1.129</v>
      </c>
    </row>
    <row r="2757" spans="1:10">
      <c r="A2757" t="str">
        <f t="shared" si="43"/>
        <v>44557POR</v>
      </c>
      <c r="B2757" s="1">
        <v>44557</v>
      </c>
      <c r="C2757">
        <v>28</v>
      </c>
      <c r="D2757" s="2" t="s">
        <v>1193</v>
      </c>
      <c r="E2757">
        <v>1.0960000000000001</v>
      </c>
      <c r="F2757">
        <v>1.0920000000000001</v>
      </c>
      <c r="G2757">
        <v>1.1839999999999999</v>
      </c>
      <c r="H2757">
        <v>1.06</v>
      </c>
      <c r="I2757">
        <v>1.1439999999999999</v>
      </c>
      <c r="J2757">
        <v>1.129</v>
      </c>
    </row>
    <row r="2758" spans="1:10">
      <c r="A2758" t="str">
        <f t="shared" si="43"/>
        <v>44558POR</v>
      </c>
      <c r="B2758" s="1">
        <v>44558</v>
      </c>
      <c r="C2758">
        <v>28</v>
      </c>
      <c r="D2758" s="2" t="s">
        <v>1193</v>
      </c>
      <c r="E2758">
        <v>1.0960000000000001</v>
      </c>
      <c r="F2758">
        <v>1.0920000000000001</v>
      </c>
      <c r="G2758">
        <v>1.1839999999999999</v>
      </c>
      <c r="H2758">
        <v>1.06</v>
      </c>
      <c r="I2758">
        <v>1.1439999999999999</v>
      </c>
      <c r="J2758">
        <v>1.129</v>
      </c>
    </row>
    <row r="2759" spans="1:10">
      <c r="A2759" t="str">
        <f t="shared" si="43"/>
        <v>44559POR</v>
      </c>
      <c r="B2759" s="1">
        <v>44559</v>
      </c>
      <c r="C2759">
        <v>29</v>
      </c>
      <c r="D2759" s="2" t="s">
        <v>1193</v>
      </c>
      <c r="E2759">
        <v>1.1020000000000001</v>
      </c>
      <c r="F2759">
        <v>1.145</v>
      </c>
      <c r="G2759">
        <v>1.272</v>
      </c>
      <c r="H2759">
        <v>1.0720000000000001</v>
      </c>
      <c r="I2759">
        <v>1.1439999999999999</v>
      </c>
      <c r="J2759">
        <v>1.129</v>
      </c>
    </row>
    <row r="2760" spans="1:10">
      <c r="A2760" t="str">
        <f t="shared" si="43"/>
        <v>44560POR</v>
      </c>
      <c r="B2760" s="1">
        <v>44560</v>
      </c>
      <c r="C2760">
        <v>28</v>
      </c>
      <c r="D2760" s="2" t="s">
        <v>1193</v>
      </c>
      <c r="E2760">
        <v>1.1020000000000001</v>
      </c>
      <c r="F2760">
        <v>1.145</v>
      </c>
      <c r="G2760">
        <v>1.272</v>
      </c>
      <c r="H2760">
        <v>1.0720000000000001</v>
      </c>
      <c r="I2760">
        <v>1.1439999999999999</v>
      </c>
      <c r="J2760">
        <v>1.129</v>
      </c>
    </row>
    <row r="2761" spans="1:10">
      <c r="A2761" t="str">
        <f t="shared" si="43"/>
        <v>44561POR</v>
      </c>
      <c r="B2761" s="1">
        <v>44561</v>
      </c>
      <c r="C2761">
        <v>28</v>
      </c>
      <c r="D2761" s="2" t="s">
        <v>1193</v>
      </c>
      <c r="E2761">
        <v>1.105</v>
      </c>
      <c r="F2761">
        <v>1.2210000000000001</v>
      </c>
      <c r="G2761">
        <v>1.202</v>
      </c>
      <c r="H2761">
        <v>1.0780000000000001</v>
      </c>
      <c r="I2761">
        <v>1.1439999999999999</v>
      </c>
      <c r="J2761">
        <v>1.129</v>
      </c>
    </row>
    <row r="2762" spans="1:10">
      <c r="A2762" t="str">
        <f t="shared" si="43"/>
        <v>44562POR</v>
      </c>
      <c r="B2762" s="1">
        <v>44562</v>
      </c>
      <c r="C2762">
        <v>28</v>
      </c>
      <c r="D2762" s="2" t="s">
        <v>1193</v>
      </c>
      <c r="E2762">
        <v>1.105</v>
      </c>
      <c r="F2762">
        <v>1.2210000000000001</v>
      </c>
      <c r="G2762">
        <v>1.202</v>
      </c>
      <c r="H2762">
        <v>1.0780000000000001</v>
      </c>
      <c r="I2762">
        <v>1.1439999999999999</v>
      </c>
      <c r="J2762">
        <v>1.129</v>
      </c>
    </row>
    <row r="2763" spans="1:10">
      <c r="A2763" t="str">
        <f t="shared" si="43"/>
        <v>44563POR</v>
      </c>
      <c r="B2763" s="1">
        <v>44563</v>
      </c>
      <c r="C2763">
        <v>30</v>
      </c>
      <c r="D2763" s="2" t="s">
        <v>1193</v>
      </c>
      <c r="E2763">
        <v>1.1120000000000001</v>
      </c>
      <c r="F2763">
        <v>1.2789999999999999</v>
      </c>
      <c r="G2763">
        <v>1.3620000000000001</v>
      </c>
      <c r="H2763">
        <v>1.0780000000000001</v>
      </c>
      <c r="I2763">
        <v>1.1579999999999999</v>
      </c>
      <c r="J2763">
        <v>1.129</v>
      </c>
    </row>
    <row r="2764" spans="1:10">
      <c r="A2764" t="str">
        <f t="shared" si="43"/>
        <v>44564POR</v>
      </c>
      <c r="B2764" s="1">
        <v>44564</v>
      </c>
      <c r="C2764">
        <v>30</v>
      </c>
      <c r="D2764" s="2" t="s">
        <v>1193</v>
      </c>
      <c r="E2764">
        <v>1.1120000000000001</v>
      </c>
      <c r="F2764">
        <v>1.2789999999999999</v>
      </c>
      <c r="G2764">
        <v>1.3620000000000001</v>
      </c>
      <c r="H2764">
        <v>1.0780000000000001</v>
      </c>
      <c r="I2764">
        <v>1.1579999999999999</v>
      </c>
      <c r="J2764">
        <v>1.129</v>
      </c>
    </row>
    <row r="2765" spans="1:10">
      <c r="A2765" t="str">
        <f t="shared" si="43"/>
        <v>44565POR</v>
      </c>
      <c r="B2765" s="1">
        <v>44565</v>
      </c>
      <c r="C2765">
        <v>30</v>
      </c>
      <c r="D2765" s="2" t="s">
        <v>1193</v>
      </c>
      <c r="E2765">
        <v>1.1120000000000001</v>
      </c>
      <c r="F2765">
        <v>1.2789999999999999</v>
      </c>
      <c r="G2765">
        <v>1.3620000000000001</v>
      </c>
      <c r="H2765">
        <v>1.0780000000000001</v>
      </c>
      <c r="I2765">
        <v>1.1579999999999999</v>
      </c>
      <c r="J2765">
        <v>1.129</v>
      </c>
    </row>
    <row r="2766" spans="1:10">
      <c r="A2766" t="str">
        <f t="shared" si="43"/>
        <v>44566POR</v>
      </c>
      <c r="B2766" s="1">
        <v>44566</v>
      </c>
      <c r="C2766">
        <v>30</v>
      </c>
      <c r="D2766" s="2" t="s">
        <v>1193</v>
      </c>
      <c r="E2766">
        <v>1.117</v>
      </c>
      <c r="F2766">
        <v>1.284</v>
      </c>
      <c r="G2766">
        <v>1.286</v>
      </c>
      <c r="H2766">
        <v>1.0880000000000001</v>
      </c>
      <c r="I2766">
        <v>1.1579999999999999</v>
      </c>
      <c r="J2766">
        <v>1.129</v>
      </c>
    </row>
    <row r="2767" spans="1:10">
      <c r="A2767" t="str">
        <f t="shared" si="43"/>
        <v>44567POR</v>
      </c>
      <c r="B2767" s="1">
        <v>44567</v>
      </c>
      <c r="C2767">
        <v>30</v>
      </c>
      <c r="D2767" s="2" t="s">
        <v>1193</v>
      </c>
      <c r="E2767">
        <v>1.117</v>
      </c>
      <c r="F2767">
        <v>1.284</v>
      </c>
      <c r="G2767">
        <v>1.286</v>
      </c>
      <c r="H2767">
        <v>1.0880000000000001</v>
      </c>
      <c r="I2767">
        <v>1.1579999999999999</v>
      </c>
      <c r="J2767">
        <v>1.129</v>
      </c>
    </row>
    <row r="2768" spans="1:10">
      <c r="A2768" t="str">
        <f t="shared" si="43"/>
        <v>44568POR</v>
      </c>
      <c r="B2768" s="1">
        <v>44568</v>
      </c>
      <c r="C2768">
        <v>30</v>
      </c>
      <c r="D2768" s="2" t="s">
        <v>1193</v>
      </c>
      <c r="E2768">
        <v>1.1200000000000001</v>
      </c>
      <c r="F2768">
        <v>1.2969999999999999</v>
      </c>
      <c r="G2768">
        <v>1.2370000000000001</v>
      </c>
      <c r="H2768">
        <v>1.0940000000000001</v>
      </c>
      <c r="I2768">
        <v>1.1579999999999999</v>
      </c>
      <c r="J2768">
        <v>1.129</v>
      </c>
    </row>
    <row r="2769" spans="1:10">
      <c r="A2769" t="str">
        <f t="shared" si="43"/>
        <v>44569POR</v>
      </c>
      <c r="B2769" s="1">
        <v>44569</v>
      </c>
      <c r="C2769">
        <v>30</v>
      </c>
      <c r="D2769" s="2" t="s">
        <v>1193</v>
      </c>
      <c r="E2769">
        <v>1.1200000000000001</v>
      </c>
      <c r="F2769">
        <v>1.2969999999999999</v>
      </c>
      <c r="G2769">
        <v>1.2370000000000001</v>
      </c>
      <c r="H2769">
        <v>1.0940000000000001</v>
      </c>
      <c r="I2769">
        <v>1.1579999999999999</v>
      </c>
      <c r="J2769">
        <v>1.129</v>
      </c>
    </row>
    <row r="2770" spans="1:10">
      <c r="A2770" t="str">
        <f t="shared" si="43"/>
        <v>44570POR</v>
      </c>
      <c r="B2770" s="1">
        <v>44570</v>
      </c>
      <c r="C2770">
        <v>30</v>
      </c>
      <c r="D2770" s="2" t="s">
        <v>1193</v>
      </c>
      <c r="E2770">
        <v>1.1220000000000001</v>
      </c>
      <c r="F2770">
        <v>1.238</v>
      </c>
      <c r="G2770">
        <v>1.1890000000000001</v>
      </c>
      <c r="H2770">
        <v>1.0980000000000001</v>
      </c>
      <c r="I2770">
        <v>1.1579999999999999</v>
      </c>
      <c r="J2770">
        <v>1.129</v>
      </c>
    </row>
    <row r="2771" spans="1:10">
      <c r="A2771" t="str">
        <f t="shared" si="43"/>
        <v>44571POR</v>
      </c>
      <c r="B2771" s="1">
        <v>44571</v>
      </c>
      <c r="C2771">
        <v>30</v>
      </c>
      <c r="D2771" s="2" t="s">
        <v>1193</v>
      </c>
      <c r="E2771">
        <v>1.1220000000000001</v>
      </c>
      <c r="F2771">
        <v>1.238</v>
      </c>
      <c r="G2771">
        <v>1.1890000000000001</v>
      </c>
      <c r="H2771">
        <v>1.0980000000000001</v>
      </c>
      <c r="I2771">
        <v>1.1579999999999999</v>
      </c>
      <c r="J2771">
        <v>1.129</v>
      </c>
    </row>
    <row r="2772" spans="1:10">
      <c r="A2772" t="str">
        <f t="shared" si="43"/>
        <v>44572POR</v>
      </c>
      <c r="B2772" s="1">
        <v>44572</v>
      </c>
      <c r="C2772">
        <v>29</v>
      </c>
      <c r="D2772" s="2" t="s">
        <v>1193</v>
      </c>
      <c r="E2772">
        <v>1.115</v>
      </c>
      <c r="F2772">
        <v>1.095</v>
      </c>
      <c r="G2772">
        <v>0.875</v>
      </c>
      <c r="H2772">
        <v>1.089</v>
      </c>
      <c r="I2772">
        <v>1.1579999999999999</v>
      </c>
      <c r="J2772">
        <v>1.129</v>
      </c>
    </row>
    <row r="2773" spans="1:10">
      <c r="A2773" t="str">
        <f t="shared" si="43"/>
        <v>44573POR</v>
      </c>
      <c r="B2773" s="1">
        <v>44573</v>
      </c>
      <c r="C2773">
        <v>29</v>
      </c>
      <c r="D2773" s="2" t="s">
        <v>1193</v>
      </c>
      <c r="E2773">
        <v>1.1140000000000001</v>
      </c>
      <c r="F2773">
        <v>1.04</v>
      </c>
      <c r="G2773">
        <v>1.0620000000000001</v>
      </c>
      <c r="H2773">
        <v>1.0880000000000001</v>
      </c>
      <c r="I2773">
        <v>1.1579999999999999</v>
      </c>
      <c r="J2773">
        <v>1.129</v>
      </c>
    </row>
    <row r="2774" spans="1:10">
      <c r="A2774" t="str">
        <f t="shared" si="43"/>
        <v>44574POR</v>
      </c>
      <c r="B2774" s="1">
        <v>44574</v>
      </c>
      <c r="C2774">
        <v>29</v>
      </c>
      <c r="D2774" s="2" t="s">
        <v>1193</v>
      </c>
      <c r="E2774">
        <v>1.1140000000000001</v>
      </c>
      <c r="F2774">
        <v>1.04</v>
      </c>
      <c r="G2774">
        <v>1.0620000000000001</v>
      </c>
      <c r="H2774">
        <v>1.0880000000000001</v>
      </c>
      <c r="I2774">
        <v>1.1579999999999999</v>
      </c>
      <c r="J2774">
        <v>1.129</v>
      </c>
    </row>
    <row r="2775" spans="1:10">
      <c r="A2775" t="str">
        <f t="shared" si="43"/>
        <v>44575POR</v>
      </c>
      <c r="B2775" s="1">
        <v>44575</v>
      </c>
      <c r="C2775">
        <v>29</v>
      </c>
      <c r="D2775" s="2" t="s">
        <v>1193</v>
      </c>
      <c r="E2775">
        <v>1.1140000000000001</v>
      </c>
      <c r="F2775">
        <v>1.04</v>
      </c>
      <c r="G2775">
        <v>1.0620000000000001</v>
      </c>
      <c r="H2775">
        <v>1.0880000000000001</v>
      </c>
      <c r="I2775">
        <v>1.1579999999999999</v>
      </c>
      <c r="J2775">
        <v>1.129</v>
      </c>
    </row>
    <row r="2776" spans="1:10">
      <c r="A2776" t="str">
        <f t="shared" si="43"/>
        <v>44576POR</v>
      </c>
      <c r="B2776" s="1">
        <v>44576</v>
      </c>
      <c r="C2776">
        <v>30</v>
      </c>
      <c r="D2776" s="2" t="s">
        <v>1193</v>
      </c>
      <c r="E2776">
        <v>1.1200000000000001</v>
      </c>
      <c r="F2776">
        <v>1.101</v>
      </c>
      <c r="G2776">
        <v>1.361</v>
      </c>
      <c r="H2776">
        <v>1.0880000000000001</v>
      </c>
      <c r="I2776">
        <v>1.171</v>
      </c>
      <c r="J2776">
        <v>1.129</v>
      </c>
    </row>
    <row r="2777" spans="1:10">
      <c r="A2777" t="str">
        <f t="shared" si="43"/>
        <v>44577POR</v>
      </c>
      <c r="B2777" s="1">
        <v>44577</v>
      </c>
      <c r="C2777">
        <v>30</v>
      </c>
      <c r="D2777" s="2" t="s">
        <v>1193</v>
      </c>
      <c r="E2777">
        <v>1.1200000000000001</v>
      </c>
      <c r="F2777">
        <v>1.101</v>
      </c>
      <c r="G2777">
        <v>1.361</v>
      </c>
      <c r="H2777">
        <v>1.0880000000000001</v>
      </c>
      <c r="I2777">
        <v>1.171</v>
      </c>
      <c r="J2777">
        <v>1.129</v>
      </c>
    </row>
    <row r="2778" spans="1:10">
      <c r="A2778" t="str">
        <f t="shared" si="43"/>
        <v>44578POR</v>
      </c>
      <c r="B2778" s="1">
        <v>44578</v>
      </c>
      <c r="C2778">
        <v>30</v>
      </c>
      <c r="D2778" s="2" t="s">
        <v>1193</v>
      </c>
      <c r="E2778">
        <v>1.117</v>
      </c>
      <c r="F2778">
        <v>1.1419999999999999</v>
      </c>
      <c r="G2778">
        <v>1.0109999999999999</v>
      </c>
      <c r="H2778">
        <v>1.0880000000000001</v>
      </c>
      <c r="I2778">
        <v>1.161</v>
      </c>
      <c r="J2778">
        <v>1.129</v>
      </c>
    </row>
    <row r="2779" spans="1:10">
      <c r="A2779" t="str">
        <f t="shared" si="43"/>
        <v>44579POR</v>
      </c>
      <c r="B2779" s="1">
        <v>44579</v>
      </c>
      <c r="C2779">
        <v>30</v>
      </c>
      <c r="D2779" s="2" t="s">
        <v>1193</v>
      </c>
      <c r="E2779">
        <v>1.117</v>
      </c>
      <c r="F2779">
        <v>1.1419999999999999</v>
      </c>
      <c r="G2779">
        <v>1.0109999999999999</v>
      </c>
      <c r="H2779">
        <v>1.0880000000000001</v>
      </c>
      <c r="I2779">
        <v>1.161</v>
      </c>
      <c r="J2779">
        <v>1.129</v>
      </c>
    </row>
    <row r="2780" spans="1:10">
      <c r="A2780" t="str">
        <f t="shared" si="43"/>
        <v>44580POR</v>
      </c>
      <c r="B2780" s="1">
        <v>44580</v>
      </c>
      <c r="C2780">
        <v>28</v>
      </c>
      <c r="D2780" s="2" t="s">
        <v>1193</v>
      </c>
      <c r="E2780">
        <v>1.111</v>
      </c>
      <c r="F2780">
        <v>1.0669999999999999</v>
      </c>
      <c r="G2780">
        <v>0.83799999999999997</v>
      </c>
      <c r="H2780">
        <v>1.0880000000000001</v>
      </c>
      <c r="I2780">
        <v>1.143</v>
      </c>
      <c r="J2780">
        <v>1.129</v>
      </c>
    </row>
    <row r="2781" spans="1:10">
      <c r="A2781" t="str">
        <f t="shared" si="43"/>
        <v>44581POR</v>
      </c>
      <c r="B2781" s="1">
        <v>44581</v>
      </c>
      <c r="C2781">
        <v>28</v>
      </c>
      <c r="D2781" s="2" t="s">
        <v>1193</v>
      </c>
      <c r="E2781">
        <v>1.111</v>
      </c>
      <c r="F2781">
        <v>1.0669999999999999</v>
      </c>
      <c r="G2781">
        <v>0.83799999999999997</v>
      </c>
      <c r="H2781">
        <v>1.0880000000000001</v>
      </c>
      <c r="I2781">
        <v>1.143</v>
      </c>
      <c r="J2781">
        <v>1.129</v>
      </c>
    </row>
    <row r="2782" spans="1:10">
      <c r="A2782" t="str">
        <f t="shared" si="43"/>
        <v>44582POR</v>
      </c>
      <c r="B2782" s="1">
        <v>44582</v>
      </c>
      <c r="C2782">
        <v>28</v>
      </c>
      <c r="D2782" s="2" t="s">
        <v>1193</v>
      </c>
      <c r="E2782">
        <v>1.1100000000000001</v>
      </c>
      <c r="F2782">
        <v>0.96899999999999997</v>
      </c>
      <c r="G2782">
        <v>1.0640000000000001</v>
      </c>
      <c r="H2782">
        <v>1.0880000000000001</v>
      </c>
      <c r="I2782">
        <v>1.139</v>
      </c>
      <c r="J2782">
        <v>1.129</v>
      </c>
    </row>
    <row r="2783" spans="1:10">
      <c r="A2783" t="str">
        <f t="shared" si="43"/>
        <v>44583POR</v>
      </c>
      <c r="B2783" s="1">
        <v>44583</v>
      </c>
      <c r="C2783">
        <v>28</v>
      </c>
      <c r="D2783" s="2" t="s">
        <v>1193</v>
      </c>
      <c r="E2783">
        <v>1.1100000000000001</v>
      </c>
      <c r="F2783">
        <v>0.96899999999999997</v>
      </c>
      <c r="G2783">
        <v>1.0640000000000001</v>
      </c>
      <c r="H2783">
        <v>1.0880000000000001</v>
      </c>
      <c r="I2783">
        <v>1.139</v>
      </c>
      <c r="J2783">
        <v>1.129</v>
      </c>
    </row>
    <row r="2784" spans="1:10">
      <c r="A2784" t="str">
        <f t="shared" si="43"/>
        <v>44584POR</v>
      </c>
      <c r="B2784" s="1">
        <v>44584</v>
      </c>
      <c r="C2784">
        <v>28</v>
      </c>
      <c r="D2784" s="2" t="s">
        <v>1193</v>
      </c>
      <c r="E2784">
        <v>1.109</v>
      </c>
      <c r="F2784">
        <v>0.99199999999999999</v>
      </c>
      <c r="G2784">
        <v>1.087</v>
      </c>
      <c r="H2784">
        <v>1.0880000000000001</v>
      </c>
      <c r="I2784">
        <v>1.1359999999999999</v>
      </c>
      <c r="J2784">
        <v>1.129</v>
      </c>
    </row>
    <row r="2785" spans="1:10">
      <c r="A2785" t="str">
        <f t="shared" si="43"/>
        <v>44585POR</v>
      </c>
      <c r="B2785" s="1">
        <v>44585</v>
      </c>
      <c r="C2785">
        <v>28</v>
      </c>
      <c r="D2785" s="2" t="s">
        <v>1193</v>
      </c>
      <c r="E2785">
        <v>1.109</v>
      </c>
      <c r="F2785">
        <v>0.99199999999999999</v>
      </c>
      <c r="G2785">
        <v>1.087</v>
      </c>
      <c r="H2785">
        <v>1.0880000000000001</v>
      </c>
      <c r="I2785">
        <v>1.1359999999999999</v>
      </c>
      <c r="J2785">
        <v>1.129</v>
      </c>
    </row>
    <row r="2786" spans="1:10">
      <c r="A2786" t="str">
        <f t="shared" si="43"/>
        <v>44586POR</v>
      </c>
      <c r="B2786" s="1">
        <v>44586</v>
      </c>
      <c r="C2786">
        <v>28</v>
      </c>
      <c r="D2786" s="2" t="s">
        <v>1193</v>
      </c>
      <c r="E2786">
        <v>1.107</v>
      </c>
      <c r="F2786">
        <v>1.0509999999999999</v>
      </c>
      <c r="G2786">
        <v>1.006</v>
      </c>
      <c r="H2786">
        <v>1.0880000000000001</v>
      </c>
      <c r="I2786">
        <v>1.1299999999999999</v>
      </c>
      <c r="J2786">
        <v>1.129</v>
      </c>
    </row>
    <row r="2787" spans="1:10">
      <c r="A2787" t="str">
        <f t="shared" si="43"/>
        <v>44587POR</v>
      </c>
      <c r="B2787" s="1">
        <v>44587</v>
      </c>
      <c r="C2787">
        <v>28</v>
      </c>
      <c r="D2787" s="2" t="s">
        <v>1193</v>
      </c>
      <c r="E2787">
        <v>1.107</v>
      </c>
      <c r="F2787">
        <v>1.0509999999999999</v>
      </c>
      <c r="G2787">
        <v>1.006</v>
      </c>
      <c r="H2787">
        <v>1.0880000000000001</v>
      </c>
      <c r="I2787">
        <v>1.1299999999999999</v>
      </c>
      <c r="J2787">
        <v>1.129</v>
      </c>
    </row>
    <row r="2788" spans="1:10">
      <c r="A2788" t="str">
        <f t="shared" si="43"/>
        <v>44588POR</v>
      </c>
      <c r="B2788" s="1">
        <v>44588</v>
      </c>
      <c r="C2788">
        <v>27</v>
      </c>
      <c r="D2788" s="2" t="s">
        <v>1193</v>
      </c>
      <c r="E2788">
        <v>1.1060000000000001</v>
      </c>
      <c r="F2788">
        <v>1.0509999999999999</v>
      </c>
      <c r="G2788">
        <v>1.0620000000000001</v>
      </c>
      <c r="H2788">
        <v>1.087</v>
      </c>
      <c r="I2788">
        <v>1.1299999999999999</v>
      </c>
      <c r="J2788">
        <v>1.129</v>
      </c>
    </row>
    <row r="2789" spans="1:10">
      <c r="A2789" t="str">
        <f t="shared" si="43"/>
        <v>44589POR</v>
      </c>
      <c r="B2789" s="1">
        <v>44589</v>
      </c>
      <c r="C2789">
        <v>27</v>
      </c>
      <c r="D2789" s="2" t="s">
        <v>1193</v>
      </c>
      <c r="E2789">
        <v>1.1100000000000001</v>
      </c>
      <c r="F2789">
        <v>1.123</v>
      </c>
      <c r="G2789">
        <v>1.3049999999999999</v>
      </c>
      <c r="H2789">
        <v>1.095</v>
      </c>
      <c r="I2789">
        <v>1.1299999999999999</v>
      </c>
      <c r="J2789">
        <v>1.129</v>
      </c>
    </row>
    <row r="2790" spans="1:10">
      <c r="A2790" t="str">
        <f t="shared" si="43"/>
        <v>44590POR</v>
      </c>
      <c r="B2790" s="1">
        <v>44590</v>
      </c>
      <c r="C2790">
        <v>27</v>
      </c>
      <c r="D2790" s="2" t="s">
        <v>1193</v>
      </c>
      <c r="E2790">
        <v>1.1100000000000001</v>
      </c>
      <c r="F2790">
        <v>1.123</v>
      </c>
      <c r="G2790">
        <v>1.3049999999999999</v>
      </c>
      <c r="H2790">
        <v>1.095</v>
      </c>
      <c r="I2790">
        <v>1.1299999999999999</v>
      </c>
      <c r="J2790">
        <v>1.129</v>
      </c>
    </row>
    <row r="2791" spans="1:10">
      <c r="A2791" t="str">
        <f t="shared" si="43"/>
        <v>44591POR</v>
      </c>
      <c r="B2791" s="1">
        <v>44591</v>
      </c>
      <c r="C2791">
        <v>28</v>
      </c>
      <c r="D2791" s="2" t="s">
        <v>1193</v>
      </c>
      <c r="E2791">
        <v>1.109</v>
      </c>
      <c r="F2791">
        <v>1.1379999999999999</v>
      </c>
      <c r="G2791">
        <v>1.052</v>
      </c>
      <c r="H2791">
        <v>1.095</v>
      </c>
      <c r="I2791">
        <v>1.1259999999999999</v>
      </c>
      <c r="J2791">
        <v>1.129</v>
      </c>
    </row>
    <row r="2792" spans="1:10">
      <c r="A2792" t="str">
        <f t="shared" si="43"/>
        <v>44592POR</v>
      </c>
      <c r="B2792" s="1">
        <v>44592</v>
      </c>
      <c r="C2792">
        <v>28</v>
      </c>
      <c r="D2792" s="2" t="s">
        <v>1193</v>
      </c>
      <c r="E2792">
        <v>1.109</v>
      </c>
      <c r="F2792">
        <v>1.1379999999999999</v>
      </c>
      <c r="G2792">
        <v>1.052</v>
      </c>
      <c r="H2792">
        <v>1.095</v>
      </c>
      <c r="I2792">
        <v>1.1259999999999999</v>
      </c>
      <c r="J2792">
        <v>1.129</v>
      </c>
    </row>
    <row r="2793" spans="1:10">
      <c r="A2793" t="str">
        <f t="shared" si="43"/>
        <v>44593POR</v>
      </c>
      <c r="B2793" s="1">
        <v>44593</v>
      </c>
      <c r="C2793">
        <v>29</v>
      </c>
      <c r="D2793" s="2" t="s">
        <v>1193</v>
      </c>
      <c r="E2793">
        <v>1.113</v>
      </c>
      <c r="F2793">
        <v>1.226</v>
      </c>
      <c r="G2793">
        <v>1.3320000000000001</v>
      </c>
      <c r="H2793">
        <v>1.095</v>
      </c>
      <c r="I2793">
        <v>1.135</v>
      </c>
      <c r="J2793">
        <v>1.129</v>
      </c>
    </row>
    <row r="2794" spans="1:10">
      <c r="A2794" t="str">
        <f t="shared" si="43"/>
        <v>44594POR</v>
      </c>
      <c r="B2794" s="1">
        <v>44594</v>
      </c>
      <c r="C2794">
        <v>29</v>
      </c>
      <c r="D2794" s="2" t="s">
        <v>1193</v>
      </c>
      <c r="E2794">
        <v>1.1120000000000001</v>
      </c>
      <c r="F2794">
        <v>1.1379999999999999</v>
      </c>
      <c r="G2794">
        <v>1.032</v>
      </c>
      <c r="H2794">
        <v>1.095</v>
      </c>
      <c r="I2794">
        <v>1.131</v>
      </c>
      <c r="J2794">
        <v>1.129</v>
      </c>
    </row>
    <row r="2795" spans="1:10">
      <c r="A2795" t="str">
        <f t="shared" si="43"/>
        <v>44595POR</v>
      </c>
      <c r="B2795" s="1">
        <v>44595</v>
      </c>
      <c r="C2795">
        <v>29</v>
      </c>
      <c r="D2795" s="2" t="s">
        <v>1193</v>
      </c>
      <c r="E2795">
        <v>1.1120000000000001</v>
      </c>
      <c r="F2795">
        <v>1.1379999999999999</v>
      </c>
      <c r="G2795">
        <v>1.032</v>
      </c>
      <c r="H2795">
        <v>1.095</v>
      </c>
      <c r="I2795">
        <v>1.131</v>
      </c>
      <c r="J2795">
        <v>1.129</v>
      </c>
    </row>
    <row r="2796" spans="1:10">
      <c r="A2796" t="str">
        <f t="shared" si="43"/>
        <v>44596POR</v>
      </c>
      <c r="B2796" s="1">
        <v>44596</v>
      </c>
      <c r="C2796">
        <v>29</v>
      </c>
      <c r="D2796" s="2" t="s">
        <v>1193</v>
      </c>
      <c r="E2796">
        <v>1.109</v>
      </c>
      <c r="F2796">
        <v>1.117</v>
      </c>
      <c r="G2796">
        <v>0.98699999999999999</v>
      </c>
      <c r="H2796">
        <v>1.095</v>
      </c>
      <c r="I2796">
        <v>1.125</v>
      </c>
      <c r="J2796">
        <v>1.129</v>
      </c>
    </row>
    <row r="2797" spans="1:10">
      <c r="A2797" t="str">
        <f t="shared" si="43"/>
        <v>44597POR</v>
      </c>
      <c r="B2797" s="1">
        <v>44597</v>
      </c>
      <c r="C2797">
        <v>28</v>
      </c>
      <c r="D2797" s="2" t="s">
        <v>1193</v>
      </c>
      <c r="E2797">
        <v>1.109</v>
      </c>
      <c r="F2797">
        <v>1.117</v>
      </c>
      <c r="G2797">
        <v>0.98699999999999999</v>
      </c>
      <c r="H2797">
        <v>1.095</v>
      </c>
      <c r="I2797">
        <v>1.125</v>
      </c>
      <c r="J2797">
        <v>1.129</v>
      </c>
    </row>
    <row r="2798" spans="1:10">
      <c r="A2798" t="str">
        <f t="shared" si="43"/>
        <v>44598POR</v>
      </c>
      <c r="B2798" s="1">
        <v>44598</v>
      </c>
      <c r="C2798">
        <v>27</v>
      </c>
      <c r="D2798" s="2" t="s">
        <v>1193</v>
      </c>
      <c r="E2798">
        <v>1.107</v>
      </c>
      <c r="F2798">
        <v>0.996</v>
      </c>
      <c r="G2798">
        <v>0.97099999999999997</v>
      </c>
      <c r="H2798">
        <v>1.0900000000000001</v>
      </c>
      <c r="I2798">
        <v>1.125</v>
      </c>
      <c r="J2798">
        <v>1.129</v>
      </c>
    </row>
    <row r="2799" spans="1:10">
      <c r="A2799" t="str">
        <f t="shared" si="43"/>
        <v>44599POR</v>
      </c>
      <c r="B2799" s="1">
        <v>44599</v>
      </c>
      <c r="C2799">
        <v>29</v>
      </c>
      <c r="D2799" s="2" t="s">
        <v>1193</v>
      </c>
      <c r="E2799">
        <v>1.111</v>
      </c>
      <c r="F2799">
        <v>1.101</v>
      </c>
      <c r="G2799">
        <v>1.34</v>
      </c>
      <c r="H2799">
        <v>1.099</v>
      </c>
      <c r="I2799">
        <v>1.125</v>
      </c>
      <c r="J2799">
        <v>1.129</v>
      </c>
    </row>
    <row r="2800" spans="1:10">
      <c r="A2800" t="str">
        <f t="shared" si="43"/>
        <v>44600POR</v>
      </c>
      <c r="B2800" s="1">
        <v>44600</v>
      </c>
      <c r="C2800">
        <v>29</v>
      </c>
      <c r="D2800" s="2" t="s">
        <v>1193</v>
      </c>
      <c r="E2800">
        <v>1.111</v>
      </c>
      <c r="F2800">
        <v>1.101</v>
      </c>
      <c r="G2800">
        <v>1.34</v>
      </c>
      <c r="H2800">
        <v>1.099</v>
      </c>
      <c r="I2800">
        <v>1.125</v>
      </c>
      <c r="J2800">
        <v>1.129</v>
      </c>
    </row>
    <row r="2801" spans="1:10">
      <c r="A2801" t="str">
        <f t="shared" si="43"/>
        <v>44601POR</v>
      </c>
      <c r="B2801" s="1">
        <v>44601</v>
      </c>
      <c r="C2801">
        <v>29</v>
      </c>
      <c r="D2801" s="2" t="s">
        <v>1193</v>
      </c>
      <c r="E2801">
        <v>1.111</v>
      </c>
      <c r="F2801">
        <v>1.101</v>
      </c>
      <c r="G2801">
        <v>1.34</v>
      </c>
      <c r="H2801">
        <v>1.099</v>
      </c>
      <c r="I2801">
        <v>1.125</v>
      </c>
      <c r="J2801">
        <v>1.129</v>
      </c>
    </row>
    <row r="2802" spans="1:10">
      <c r="A2802" t="str">
        <f t="shared" si="43"/>
        <v>44490SAC</v>
      </c>
      <c r="B2802" s="1">
        <v>44490</v>
      </c>
      <c r="D2802" s="2" t="s">
        <v>1214</v>
      </c>
      <c r="J2802">
        <v>1.1379999999999999</v>
      </c>
    </row>
    <row r="2803" spans="1:10">
      <c r="A2803" t="str">
        <f t="shared" si="43"/>
        <v>44491SAC</v>
      </c>
      <c r="B2803" s="1">
        <v>44491</v>
      </c>
      <c r="C2803">
        <v>19</v>
      </c>
      <c r="D2803" s="2" t="s">
        <v>1214</v>
      </c>
      <c r="E2803">
        <v>1.119</v>
      </c>
      <c r="F2803">
        <v>1.119</v>
      </c>
      <c r="G2803">
        <v>1.119</v>
      </c>
      <c r="I2803">
        <v>1.119</v>
      </c>
      <c r="J2803">
        <v>1.1379999999999999</v>
      </c>
    </row>
    <row r="2804" spans="1:10">
      <c r="A2804" t="str">
        <f t="shared" si="43"/>
        <v>44492SAC</v>
      </c>
      <c r="B2804" s="1">
        <v>44492</v>
      </c>
      <c r="C2804">
        <v>22</v>
      </c>
      <c r="D2804" s="2" t="s">
        <v>1214</v>
      </c>
      <c r="E2804">
        <v>1.119</v>
      </c>
      <c r="F2804">
        <v>1.119</v>
      </c>
      <c r="G2804">
        <v>1.119</v>
      </c>
      <c r="I2804">
        <v>1.119</v>
      </c>
      <c r="J2804">
        <v>1.1379999999999999</v>
      </c>
    </row>
    <row r="2805" spans="1:10">
      <c r="A2805" t="str">
        <f t="shared" si="43"/>
        <v>44493SAC</v>
      </c>
      <c r="B2805" s="1">
        <v>44493</v>
      </c>
      <c r="C2805">
        <v>17</v>
      </c>
      <c r="D2805" s="2" t="s">
        <v>1214</v>
      </c>
      <c r="E2805">
        <v>1.0720000000000001</v>
      </c>
      <c r="F2805">
        <v>1.0720000000000001</v>
      </c>
      <c r="G2805">
        <v>1.024</v>
      </c>
      <c r="H2805">
        <v>1.024</v>
      </c>
      <c r="I2805">
        <v>1.119</v>
      </c>
      <c r="J2805">
        <v>1.1379999999999999</v>
      </c>
    </row>
    <row r="2806" spans="1:10">
      <c r="A2806" t="str">
        <f t="shared" si="43"/>
        <v>44494SAC</v>
      </c>
      <c r="B2806" s="1">
        <v>44494</v>
      </c>
      <c r="C2806">
        <v>18</v>
      </c>
      <c r="D2806" s="2" t="s">
        <v>1214</v>
      </c>
      <c r="E2806">
        <v>1.0720000000000001</v>
      </c>
      <c r="F2806">
        <v>1.0720000000000001</v>
      </c>
      <c r="G2806">
        <v>1.024</v>
      </c>
      <c r="H2806">
        <v>1.024</v>
      </c>
      <c r="I2806">
        <v>1.119</v>
      </c>
      <c r="J2806">
        <v>1.1379999999999999</v>
      </c>
    </row>
    <row r="2807" spans="1:10">
      <c r="A2807" t="str">
        <f t="shared" si="43"/>
        <v>44495SAC</v>
      </c>
      <c r="B2807" s="1">
        <v>44495</v>
      </c>
      <c r="C2807">
        <v>23</v>
      </c>
      <c r="D2807" s="2" t="s">
        <v>1214</v>
      </c>
      <c r="E2807">
        <v>1.105</v>
      </c>
      <c r="F2807">
        <v>1.105</v>
      </c>
      <c r="G2807">
        <v>1.175</v>
      </c>
      <c r="H2807">
        <v>1.097</v>
      </c>
      <c r="I2807">
        <v>1.119</v>
      </c>
      <c r="J2807">
        <v>1.1379999999999999</v>
      </c>
    </row>
    <row r="2808" spans="1:10">
      <c r="A2808" t="str">
        <f t="shared" si="43"/>
        <v>44496SAC</v>
      </c>
      <c r="B2808" s="1">
        <v>44496</v>
      </c>
      <c r="C2808">
        <v>26</v>
      </c>
      <c r="D2808" s="2" t="s">
        <v>1214</v>
      </c>
      <c r="E2808">
        <v>1.105</v>
      </c>
      <c r="F2808">
        <v>1.105</v>
      </c>
      <c r="G2808">
        <v>1.175</v>
      </c>
      <c r="H2808">
        <v>1.097</v>
      </c>
      <c r="I2808">
        <v>1.119</v>
      </c>
      <c r="J2808">
        <v>1.1379999999999999</v>
      </c>
    </row>
    <row r="2809" spans="1:10">
      <c r="A2809" t="str">
        <f t="shared" si="43"/>
        <v>44497SAC</v>
      </c>
      <c r="B2809" s="1">
        <v>44497</v>
      </c>
      <c r="C2809">
        <v>26</v>
      </c>
      <c r="D2809" s="2" t="s">
        <v>1214</v>
      </c>
      <c r="E2809">
        <v>1.105</v>
      </c>
      <c r="F2809">
        <v>1.105</v>
      </c>
      <c r="G2809">
        <v>1.175</v>
      </c>
      <c r="H2809">
        <v>1.097</v>
      </c>
      <c r="I2809">
        <v>1.119</v>
      </c>
      <c r="J2809">
        <v>1.1379999999999999</v>
      </c>
    </row>
    <row r="2810" spans="1:10">
      <c r="A2810" t="str">
        <f t="shared" si="43"/>
        <v>44498SAC</v>
      </c>
      <c r="B2810" s="1">
        <v>44498</v>
      </c>
      <c r="C2810">
        <v>25</v>
      </c>
      <c r="D2810" s="2" t="s">
        <v>1214</v>
      </c>
      <c r="E2810">
        <v>1.087</v>
      </c>
      <c r="F2810">
        <v>1.075</v>
      </c>
      <c r="G2810">
        <v>1.0309999999999999</v>
      </c>
      <c r="H2810">
        <v>1.097</v>
      </c>
      <c r="I2810">
        <v>1.0760000000000001</v>
      </c>
      <c r="J2810">
        <v>1.1379999999999999</v>
      </c>
    </row>
    <row r="2811" spans="1:10">
      <c r="A2811" t="str">
        <f t="shared" si="43"/>
        <v>44499SAC</v>
      </c>
      <c r="B2811" s="1">
        <v>44499</v>
      </c>
      <c r="C2811">
        <v>25</v>
      </c>
      <c r="D2811" s="2" t="s">
        <v>1214</v>
      </c>
      <c r="E2811">
        <v>1.087</v>
      </c>
      <c r="F2811">
        <v>1.075</v>
      </c>
      <c r="G2811">
        <v>1.0309999999999999</v>
      </c>
      <c r="H2811">
        <v>1.097</v>
      </c>
      <c r="I2811">
        <v>1.0760000000000001</v>
      </c>
      <c r="J2811">
        <v>1.1379999999999999</v>
      </c>
    </row>
    <row r="2812" spans="1:10">
      <c r="A2812" t="str">
        <f t="shared" si="43"/>
        <v>44500SAC</v>
      </c>
      <c r="B2812" s="1">
        <v>44500</v>
      </c>
      <c r="C2812">
        <v>22</v>
      </c>
      <c r="D2812" s="2" t="s">
        <v>1214</v>
      </c>
      <c r="E2812">
        <v>1.077</v>
      </c>
      <c r="F2812">
        <v>1.081</v>
      </c>
      <c r="G2812">
        <v>1.0389999999999999</v>
      </c>
      <c r="H2812">
        <v>1.097</v>
      </c>
      <c r="I2812">
        <v>1.0640000000000001</v>
      </c>
      <c r="J2812">
        <v>1.1379999999999999</v>
      </c>
    </row>
    <row r="2813" spans="1:10">
      <c r="A2813" t="str">
        <f t="shared" si="43"/>
        <v>44501SAC</v>
      </c>
      <c r="B2813" s="1">
        <v>44501</v>
      </c>
      <c r="C2813">
        <v>24</v>
      </c>
      <c r="D2813" s="2" t="s">
        <v>1214</v>
      </c>
      <c r="E2813">
        <v>1.077</v>
      </c>
      <c r="F2813">
        <v>1.081</v>
      </c>
      <c r="G2813">
        <v>1.0389999999999999</v>
      </c>
      <c r="H2813">
        <v>1.097</v>
      </c>
      <c r="I2813">
        <v>1.0640000000000001</v>
      </c>
      <c r="J2813">
        <v>1.1379999999999999</v>
      </c>
    </row>
    <row r="2814" spans="1:10">
      <c r="A2814" t="str">
        <f t="shared" si="43"/>
        <v>44502SAC</v>
      </c>
      <c r="B2814" s="1">
        <v>44502</v>
      </c>
      <c r="C2814">
        <v>25</v>
      </c>
      <c r="D2814" s="2" t="s">
        <v>1214</v>
      </c>
      <c r="E2814">
        <v>1.0720000000000001</v>
      </c>
      <c r="F2814">
        <v>1.038</v>
      </c>
      <c r="G2814">
        <v>1.0449999999999999</v>
      </c>
      <c r="H2814">
        <v>1.097</v>
      </c>
      <c r="I2814">
        <v>1.0589999999999999</v>
      </c>
      <c r="J2814">
        <v>1.1379999999999999</v>
      </c>
    </row>
    <row r="2815" spans="1:10">
      <c r="A2815" t="str">
        <f t="shared" si="43"/>
        <v>44503SAC</v>
      </c>
      <c r="B2815" s="1">
        <v>44503</v>
      </c>
      <c r="C2815">
        <v>24</v>
      </c>
      <c r="D2815" s="2" t="s">
        <v>1214</v>
      </c>
      <c r="E2815">
        <v>1.0720000000000001</v>
      </c>
      <c r="F2815">
        <v>1.038</v>
      </c>
      <c r="G2815">
        <v>1.0449999999999999</v>
      </c>
      <c r="H2815">
        <v>1.097</v>
      </c>
      <c r="I2815">
        <v>1.0589999999999999</v>
      </c>
      <c r="J2815">
        <v>1.1379999999999999</v>
      </c>
    </row>
    <row r="2816" spans="1:10">
      <c r="A2816" t="str">
        <f t="shared" si="43"/>
        <v>44504SAC</v>
      </c>
      <c r="B2816" s="1">
        <v>44504</v>
      </c>
      <c r="C2816">
        <v>24</v>
      </c>
      <c r="D2816" s="2" t="s">
        <v>1214</v>
      </c>
      <c r="E2816">
        <v>1.0720000000000001</v>
      </c>
      <c r="F2816">
        <v>1.052</v>
      </c>
      <c r="G2816">
        <v>1.071</v>
      </c>
      <c r="H2816">
        <v>1.097</v>
      </c>
      <c r="I2816">
        <v>1.0620000000000001</v>
      </c>
      <c r="J2816">
        <v>1.1379999999999999</v>
      </c>
    </row>
    <row r="2817" spans="1:10">
      <c r="A2817" t="str">
        <f t="shared" si="43"/>
        <v>44505SAC</v>
      </c>
      <c r="B2817" s="1">
        <v>44505</v>
      </c>
      <c r="C2817">
        <v>22</v>
      </c>
      <c r="D2817" s="2" t="s">
        <v>1214</v>
      </c>
      <c r="E2817">
        <v>1.0640000000000001</v>
      </c>
      <c r="F2817">
        <v>1.042</v>
      </c>
      <c r="G2817">
        <v>1.0069999999999999</v>
      </c>
      <c r="H2817">
        <v>1.0680000000000001</v>
      </c>
      <c r="I2817">
        <v>1.0620000000000001</v>
      </c>
      <c r="J2817">
        <v>1.1379999999999999</v>
      </c>
    </row>
    <row r="2818" spans="1:10">
      <c r="A2818" t="str">
        <f t="shared" si="43"/>
        <v>44506SAC</v>
      </c>
      <c r="B2818" s="1">
        <v>44506</v>
      </c>
      <c r="C2818">
        <v>21</v>
      </c>
      <c r="D2818" s="2" t="s">
        <v>1214</v>
      </c>
      <c r="E2818">
        <v>1.0640000000000001</v>
      </c>
      <c r="F2818">
        <v>1.042</v>
      </c>
      <c r="G2818">
        <v>1.0069999999999999</v>
      </c>
      <c r="H2818">
        <v>1.0680000000000001</v>
      </c>
      <c r="I2818">
        <v>1.0620000000000001</v>
      </c>
      <c r="J2818">
        <v>1.1379999999999999</v>
      </c>
    </row>
    <row r="2819" spans="1:10">
      <c r="A2819" t="str">
        <f t="shared" ref="A2819:A2882" si="44">_xlfn.CONCAT(B2819,D2819)</f>
        <v>44507SAC</v>
      </c>
      <c r="B2819" s="1">
        <v>44507</v>
      </c>
      <c r="C2819">
        <v>22</v>
      </c>
      <c r="D2819" s="2" t="s">
        <v>1214</v>
      </c>
      <c r="E2819">
        <v>1.0629999999999999</v>
      </c>
      <c r="F2819">
        <v>1.044</v>
      </c>
      <c r="G2819">
        <v>1.0509999999999999</v>
      </c>
      <c r="H2819">
        <v>1.0640000000000001</v>
      </c>
      <c r="I2819">
        <v>1.0620000000000001</v>
      </c>
      <c r="J2819">
        <v>1.1379999999999999</v>
      </c>
    </row>
    <row r="2820" spans="1:10">
      <c r="A2820" t="str">
        <f t="shared" si="44"/>
        <v>44508SAC</v>
      </c>
      <c r="B2820" s="1">
        <v>44508</v>
      </c>
      <c r="C2820">
        <v>23</v>
      </c>
      <c r="D2820" s="2" t="s">
        <v>1214</v>
      </c>
      <c r="E2820">
        <v>1.0629999999999999</v>
      </c>
      <c r="F2820">
        <v>1.044</v>
      </c>
      <c r="G2820">
        <v>1.0509999999999999</v>
      </c>
      <c r="H2820">
        <v>1.0640000000000001</v>
      </c>
      <c r="I2820">
        <v>1.0620000000000001</v>
      </c>
      <c r="J2820">
        <v>1.1379999999999999</v>
      </c>
    </row>
    <row r="2821" spans="1:10">
      <c r="A2821" t="str">
        <f t="shared" si="44"/>
        <v>44509SAC</v>
      </c>
      <c r="B2821" s="1">
        <v>44509</v>
      </c>
      <c r="C2821">
        <v>21</v>
      </c>
      <c r="D2821" s="2" t="s">
        <v>1214</v>
      </c>
      <c r="E2821">
        <v>1.052</v>
      </c>
      <c r="F2821">
        <v>1.0029999999999999</v>
      </c>
      <c r="G2821">
        <v>0.94899999999999995</v>
      </c>
      <c r="H2821">
        <v>1.042</v>
      </c>
      <c r="I2821">
        <v>1.0620000000000001</v>
      </c>
      <c r="J2821">
        <v>1.1379999999999999</v>
      </c>
    </row>
    <row r="2822" spans="1:10">
      <c r="A2822" t="str">
        <f t="shared" si="44"/>
        <v>44510SAC</v>
      </c>
      <c r="B2822" s="1">
        <v>44510</v>
      </c>
      <c r="C2822">
        <v>20</v>
      </c>
      <c r="D2822" s="2" t="s">
        <v>1214</v>
      </c>
      <c r="E2822">
        <v>1.0469999999999999</v>
      </c>
      <c r="F2822">
        <v>1</v>
      </c>
      <c r="G2822">
        <v>0.997</v>
      </c>
      <c r="H2822">
        <v>1.034</v>
      </c>
      <c r="I2822">
        <v>1.0620000000000001</v>
      </c>
      <c r="J2822">
        <v>1.1379999999999999</v>
      </c>
    </row>
    <row r="2823" spans="1:10">
      <c r="A2823" t="str">
        <f t="shared" si="44"/>
        <v>44511SAC</v>
      </c>
      <c r="B2823" s="1">
        <v>44511</v>
      </c>
      <c r="C2823">
        <v>18</v>
      </c>
      <c r="D2823" s="2" t="s">
        <v>1214</v>
      </c>
      <c r="E2823">
        <v>1.0469999999999999</v>
      </c>
      <c r="F2823">
        <v>1</v>
      </c>
      <c r="G2823">
        <v>0.997</v>
      </c>
      <c r="H2823">
        <v>1.034</v>
      </c>
      <c r="I2823">
        <v>1.0620000000000001</v>
      </c>
      <c r="J2823">
        <v>1.1379999999999999</v>
      </c>
    </row>
    <row r="2824" spans="1:10">
      <c r="A2824" t="str">
        <f t="shared" si="44"/>
        <v>44512SAC</v>
      </c>
      <c r="B2824" s="1">
        <v>44512</v>
      </c>
      <c r="C2824">
        <v>25</v>
      </c>
      <c r="D2824" s="2" t="s">
        <v>1214</v>
      </c>
      <c r="E2824">
        <v>1.07</v>
      </c>
      <c r="F2824">
        <v>1.0900000000000001</v>
      </c>
      <c r="G2824">
        <v>1.325</v>
      </c>
      <c r="H2824">
        <v>1.034</v>
      </c>
      <c r="I2824">
        <v>1.105</v>
      </c>
      <c r="J2824">
        <v>1.1379999999999999</v>
      </c>
    </row>
    <row r="2825" spans="1:10">
      <c r="A2825" t="str">
        <f t="shared" si="44"/>
        <v>44513SAC</v>
      </c>
      <c r="B2825" s="1">
        <v>44513</v>
      </c>
      <c r="C2825">
        <v>25</v>
      </c>
      <c r="D2825" s="2" t="s">
        <v>1214</v>
      </c>
      <c r="E2825">
        <v>1.07</v>
      </c>
      <c r="F2825">
        <v>1.0900000000000001</v>
      </c>
      <c r="G2825">
        <v>1.325</v>
      </c>
      <c r="H2825">
        <v>1.034</v>
      </c>
      <c r="I2825">
        <v>1.105</v>
      </c>
      <c r="J2825">
        <v>1.1379999999999999</v>
      </c>
    </row>
    <row r="2826" spans="1:10">
      <c r="A2826" t="str">
        <f t="shared" si="44"/>
        <v>44514SAC</v>
      </c>
      <c r="B2826" s="1">
        <v>44514</v>
      </c>
      <c r="C2826">
        <v>24</v>
      </c>
      <c r="D2826" s="2" t="s">
        <v>1214</v>
      </c>
      <c r="E2826">
        <v>1.0660000000000001</v>
      </c>
      <c r="F2826">
        <v>1.111</v>
      </c>
      <c r="G2826">
        <v>1.018</v>
      </c>
      <c r="H2826">
        <v>1.034</v>
      </c>
      <c r="I2826">
        <v>1.0920000000000001</v>
      </c>
      <c r="J2826">
        <v>1.1379999999999999</v>
      </c>
    </row>
    <row r="2827" spans="1:10">
      <c r="A2827" t="str">
        <f t="shared" si="44"/>
        <v>44515SAC</v>
      </c>
      <c r="B2827" s="1">
        <v>44515</v>
      </c>
      <c r="C2827">
        <v>23</v>
      </c>
      <c r="D2827" s="2" t="s">
        <v>1214</v>
      </c>
      <c r="E2827">
        <v>1.0660000000000001</v>
      </c>
      <c r="F2827">
        <v>1.111</v>
      </c>
      <c r="G2827">
        <v>1.018</v>
      </c>
      <c r="H2827">
        <v>1.034</v>
      </c>
      <c r="I2827">
        <v>1.0920000000000001</v>
      </c>
      <c r="J2827">
        <v>1.1379999999999999</v>
      </c>
    </row>
    <row r="2828" spans="1:10">
      <c r="A2828" t="str">
        <f t="shared" si="44"/>
        <v>44516SAC</v>
      </c>
      <c r="B2828" s="1">
        <v>44516</v>
      </c>
      <c r="C2828">
        <v>22</v>
      </c>
      <c r="D2828" s="2" t="s">
        <v>1214</v>
      </c>
      <c r="E2828">
        <v>1.0660000000000001</v>
      </c>
      <c r="F2828">
        <v>1.111</v>
      </c>
      <c r="G2828">
        <v>1.018</v>
      </c>
      <c r="H2828">
        <v>1.034</v>
      </c>
      <c r="I2828">
        <v>1.0920000000000001</v>
      </c>
      <c r="J2828">
        <v>1.1379999999999999</v>
      </c>
    </row>
    <row r="2829" spans="1:10">
      <c r="A2829" t="str">
        <f t="shared" si="44"/>
        <v>44517SAC</v>
      </c>
      <c r="B2829" s="1">
        <v>44517</v>
      </c>
      <c r="C2829">
        <v>20</v>
      </c>
      <c r="D2829" s="2" t="s">
        <v>1214</v>
      </c>
      <c r="E2829">
        <v>1.0609999999999999</v>
      </c>
      <c r="F2829">
        <v>1.1160000000000001</v>
      </c>
      <c r="G2829">
        <v>1.008</v>
      </c>
      <c r="H2829">
        <v>1.034</v>
      </c>
      <c r="I2829">
        <v>1.0820000000000001</v>
      </c>
      <c r="J2829">
        <v>1.1379999999999999</v>
      </c>
    </row>
    <row r="2830" spans="1:10">
      <c r="A2830" t="str">
        <f t="shared" si="44"/>
        <v>44518SAC</v>
      </c>
      <c r="B2830" s="1">
        <v>44518</v>
      </c>
      <c r="C2830">
        <v>20</v>
      </c>
      <c r="D2830" s="2" t="s">
        <v>1214</v>
      </c>
      <c r="E2830">
        <v>1.0609999999999999</v>
      </c>
      <c r="F2830">
        <v>1.1160000000000001</v>
      </c>
      <c r="G2830">
        <v>1.008</v>
      </c>
      <c r="H2830">
        <v>1.034</v>
      </c>
      <c r="I2830">
        <v>1.0820000000000001</v>
      </c>
      <c r="J2830">
        <v>1.1379999999999999</v>
      </c>
    </row>
    <row r="2831" spans="1:10">
      <c r="A2831" t="str">
        <f t="shared" si="44"/>
        <v>44519SAC</v>
      </c>
      <c r="B2831" s="1">
        <v>44519</v>
      </c>
      <c r="C2831">
        <v>23</v>
      </c>
      <c r="D2831" s="2" t="s">
        <v>1214</v>
      </c>
      <c r="E2831">
        <v>1.0609999999999999</v>
      </c>
      <c r="F2831">
        <v>1.028</v>
      </c>
      <c r="G2831">
        <v>1.0569999999999999</v>
      </c>
      <c r="H2831">
        <v>1.034</v>
      </c>
      <c r="I2831">
        <v>1.079</v>
      </c>
      <c r="J2831">
        <v>1.1379999999999999</v>
      </c>
    </row>
    <row r="2832" spans="1:10">
      <c r="A2832" t="str">
        <f t="shared" si="44"/>
        <v>44520SAC</v>
      </c>
      <c r="B2832" s="1">
        <v>44520</v>
      </c>
      <c r="C2832">
        <v>22</v>
      </c>
      <c r="D2832" s="2" t="s">
        <v>1214</v>
      </c>
      <c r="E2832">
        <v>1.0609999999999999</v>
      </c>
      <c r="F2832">
        <v>1.028</v>
      </c>
      <c r="G2832">
        <v>1.0569999999999999</v>
      </c>
      <c r="H2832">
        <v>1.034</v>
      </c>
      <c r="I2832">
        <v>1.079</v>
      </c>
      <c r="J2832">
        <v>1.1379999999999999</v>
      </c>
    </row>
    <row r="2833" spans="1:10">
      <c r="A2833" t="str">
        <f t="shared" si="44"/>
        <v>44521SAC</v>
      </c>
      <c r="B2833" s="1">
        <v>44521</v>
      </c>
      <c r="C2833">
        <v>22</v>
      </c>
      <c r="D2833" s="2" t="s">
        <v>1214</v>
      </c>
      <c r="E2833">
        <v>1.0629999999999999</v>
      </c>
      <c r="F2833">
        <v>1.0489999999999999</v>
      </c>
      <c r="G2833">
        <v>1.0840000000000001</v>
      </c>
      <c r="H2833">
        <v>1.0409999999999999</v>
      </c>
      <c r="I2833">
        <v>1.079</v>
      </c>
      <c r="J2833">
        <v>1.1379999999999999</v>
      </c>
    </row>
    <row r="2834" spans="1:10">
      <c r="A2834" t="str">
        <f t="shared" si="44"/>
        <v>44522SAC</v>
      </c>
      <c r="B2834" s="1">
        <v>44522</v>
      </c>
      <c r="C2834">
        <v>23</v>
      </c>
      <c r="D2834" s="2" t="s">
        <v>1214</v>
      </c>
      <c r="E2834">
        <v>1.0720000000000001</v>
      </c>
      <c r="F2834">
        <v>1.125</v>
      </c>
      <c r="G2834">
        <v>1.236</v>
      </c>
      <c r="H2834">
        <v>1.0649999999999999</v>
      </c>
      <c r="I2834">
        <v>1.079</v>
      </c>
      <c r="J2834">
        <v>1.1379999999999999</v>
      </c>
    </row>
    <row r="2835" spans="1:10">
      <c r="A2835" t="str">
        <f t="shared" si="44"/>
        <v>44523SAC</v>
      </c>
      <c r="B2835" s="1">
        <v>44523</v>
      </c>
      <c r="C2835">
        <v>23</v>
      </c>
      <c r="D2835" s="2" t="s">
        <v>1214</v>
      </c>
      <c r="E2835">
        <v>1.0720000000000001</v>
      </c>
      <c r="F2835">
        <v>1.125</v>
      </c>
      <c r="G2835">
        <v>1.236</v>
      </c>
      <c r="H2835">
        <v>1.0649999999999999</v>
      </c>
      <c r="I2835">
        <v>1.079</v>
      </c>
      <c r="J2835">
        <v>1.1379999999999999</v>
      </c>
    </row>
    <row r="2836" spans="1:10">
      <c r="A2836" t="str">
        <f t="shared" si="44"/>
        <v>44524SAC</v>
      </c>
      <c r="B2836" s="1">
        <v>44524</v>
      </c>
      <c r="C2836">
        <v>24</v>
      </c>
      <c r="D2836" s="2" t="s">
        <v>1214</v>
      </c>
      <c r="E2836">
        <v>1.0720000000000001</v>
      </c>
      <c r="F2836">
        <v>1.131</v>
      </c>
      <c r="G2836">
        <v>1.07</v>
      </c>
      <c r="H2836">
        <v>1.0649999999999999</v>
      </c>
      <c r="I2836">
        <v>1.079</v>
      </c>
      <c r="J2836">
        <v>1.1379999999999999</v>
      </c>
    </row>
    <row r="2837" spans="1:10">
      <c r="A2837" t="str">
        <f t="shared" si="44"/>
        <v>44525SAC</v>
      </c>
      <c r="B2837" s="1">
        <v>44525</v>
      </c>
      <c r="C2837">
        <v>24</v>
      </c>
      <c r="D2837" s="2" t="s">
        <v>1214</v>
      </c>
      <c r="E2837">
        <v>1.0720000000000001</v>
      </c>
      <c r="F2837">
        <v>1.131</v>
      </c>
      <c r="G2837">
        <v>1.07</v>
      </c>
      <c r="H2837">
        <v>1.0649999999999999</v>
      </c>
      <c r="I2837">
        <v>1.079</v>
      </c>
      <c r="J2837">
        <v>1.1379999999999999</v>
      </c>
    </row>
    <row r="2838" spans="1:10">
      <c r="A2838" t="str">
        <f t="shared" si="44"/>
        <v>44526SAC</v>
      </c>
      <c r="B2838" s="1">
        <v>44526</v>
      </c>
      <c r="C2838">
        <v>25</v>
      </c>
      <c r="D2838" s="2" t="s">
        <v>1214</v>
      </c>
      <c r="E2838">
        <v>1.077</v>
      </c>
      <c r="F2838">
        <v>1.1539999999999999</v>
      </c>
      <c r="G2838">
        <v>1.1519999999999999</v>
      </c>
      <c r="H2838">
        <v>1.0740000000000001</v>
      </c>
      <c r="I2838">
        <v>1.079</v>
      </c>
      <c r="J2838">
        <v>1.1379999999999999</v>
      </c>
    </row>
    <row r="2839" spans="1:10">
      <c r="A2839" t="str">
        <f t="shared" si="44"/>
        <v>44527SAC</v>
      </c>
      <c r="B2839" s="1">
        <v>44527</v>
      </c>
      <c r="C2839">
        <v>25</v>
      </c>
      <c r="D2839" s="2" t="s">
        <v>1214</v>
      </c>
      <c r="E2839">
        <v>1.077</v>
      </c>
      <c r="F2839">
        <v>1.1539999999999999</v>
      </c>
      <c r="G2839">
        <v>1.1519999999999999</v>
      </c>
      <c r="H2839">
        <v>1.0740000000000001</v>
      </c>
      <c r="I2839">
        <v>1.079</v>
      </c>
      <c r="J2839">
        <v>1.1379999999999999</v>
      </c>
    </row>
    <row r="2840" spans="1:10">
      <c r="A2840" t="str">
        <f t="shared" si="44"/>
        <v>44528SAC</v>
      </c>
      <c r="B2840" s="1">
        <v>44528</v>
      </c>
      <c r="C2840">
        <v>26</v>
      </c>
      <c r="D2840" s="2" t="s">
        <v>1214</v>
      </c>
      <c r="E2840">
        <v>1.0760000000000001</v>
      </c>
      <c r="F2840">
        <v>1.093</v>
      </c>
      <c r="G2840">
        <v>1.0620000000000001</v>
      </c>
      <c r="H2840">
        <v>1.0740000000000001</v>
      </c>
      <c r="I2840">
        <v>1.077</v>
      </c>
      <c r="J2840">
        <v>1.1379999999999999</v>
      </c>
    </row>
    <row r="2841" spans="1:10">
      <c r="A2841" t="str">
        <f t="shared" si="44"/>
        <v>44529SAC</v>
      </c>
      <c r="B2841" s="1">
        <v>44529</v>
      </c>
      <c r="C2841">
        <v>25</v>
      </c>
      <c r="D2841" s="2" t="s">
        <v>1214</v>
      </c>
      <c r="E2841">
        <v>1.0760000000000001</v>
      </c>
      <c r="F2841">
        <v>1.093</v>
      </c>
      <c r="G2841">
        <v>1.0620000000000001</v>
      </c>
      <c r="H2841">
        <v>1.0740000000000001</v>
      </c>
      <c r="I2841">
        <v>1.077</v>
      </c>
      <c r="J2841">
        <v>1.1379999999999999</v>
      </c>
    </row>
    <row r="2842" spans="1:10">
      <c r="A2842" t="str">
        <f t="shared" si="44"/>
        <v>44530SAC</v>
      </c>
      <c r="B2842" s="1">
        <v>44530</v>
      </c>
      <c r="C2842">
        <v>26</v>
      </c>
      <c r="D2842" s="2" t="s">
        <v>1214</v>
      </c>
      <c r="E2842">
        <v>1.08</v>
      </c>
      <c r="F2842">
        <v>1.1220000000000001</v>
      </c>
      <c r="G2842">
        <v>1.163</v>
      </c>
      <c r="H2842">
        <v>1.0740000000000001</v>
      </c>
      <c r="I2842">
        <v>1.085</v>
      </c>
      <c r="J2842">
        <v>1.1379999999999999</v>
      </c>
    </row>
    <row r="2843" spans="1:10">
      <c r="A2843" t="str">
        <f t="shared" si="44"/>
        <v>44531SAC</v>
      </c>
      <c r="B2843" s="1">
        <v>44531</v>
      </c>
      <c r="C2843">
        <v>25</v>
      </c>
      <c r="D2843" s="2" t="s">
        <v>1214</v>
      </c>
      <c r="E2843">
        <v>1.08</v>
      </c>
      <c r="F2843">
        <v>1.1220000000000001</v>
      </c>
      <c r="G2843">
        <v>1.163</v>
      </c>
      <c r="H2843">
        <v>1.0740000000000001</v>
      </c>
      <c r="I2843">
        <v>1.085</v>
      </c>
      <c r="J2843">
        <v>1.1379999999999999</v>
      </c>
    </row>
    <row r="2844" spans="1:10">
      <c r="A2844" t="str">
        <f t="shared" si="44"/>
        <v>44532SAC</v>
      </c>
      <c r="B2844" s="1">
        <v>44532</v>
      </c>
      <c r="C2844">
        <v>26</v>
      </c>
      <c r="D2844" s="2" t="s">
        <v>1214</v>
      </c>
      <c r="E2844">
        <v>1.0820000000000001</v>
      </c>
      <c r="F2844">
        <v>1.115</v>
      </c>
      <c r="G2844">
        <v>1.131</v>
      </c>
      <c r="H2844">
        <v>1.079</v>
      </c>
      <c r="I2844">
        <v>1.085</v>
      </c>
      <c r="J2844">
        <v>1.1379999999999999</v>
      </c>
    </row>
    <row r="2845" spans="1:10">
      <c r="A2845" t="str">
        <f t="shared" si="44"/>
        <v>44533SAC</v>
      </c>
      <c r="B2845" s="1">
        <v>44533</v>
      </c>
      <c r="C2845">
        <v>26</v>
      </c>
      <c r="D2845" s="2" t="s">
        <v>1214</v>
      </c>
      <c r="E2845">
        <v>1.0840000000000001</v>
      </c>
      <c r="F2845">
        <v>1.137</v>
      </c>
      <c r="G2845">
        <v>1.1160000000000001</v>
      </c>
      <c r="H2845">
        <v>1.079</v>
      </c>
      <c r="I2845">
        <v>1.0880000000000001</v>
      </c>
      <c r="J2845">
        <v>1.1379999999999999</v>
      </c>
    </row>
    <row r="2846" spans="1:10">
      <c r="A2846" t="str">
        <f t="shared" si="44"/>
        <v>44534SAC</v>
      </c>
      <c r="B2846" s="1">
        <v>44534</v>
      </c>
      <c r="C2846">
        <v>26</v>
      </c>
      <c r="D2846" s="2" t="s">
        <v>1214</v>
      </c>
      <c r="E2846">
        <v>1.0840000000000001</v>
      </c>
      <c r="F2846">
        <v>1.137</v>
      </c>
      <c r="G2846">
        <v>1.1160000000000001</v>
      </c>
      <c r="H2846">
        <v>1.079</v>
      </c>
      <c r="I2846">
        <v>1.0880000000000001</v>
      </c>
      <c r="J2846">
        <v>1.1379999999999999</v>
      </c>
    </row>
    <row r="2847" spans="1:10">
      <c r="A2847" t="str">
        <f t="shared" si="44"/>
        <v>44535SAC</v>
      </c>
      <c r="B2847" s="1">
        <v>44535</v>
      </c>
      <c r="C2847">
        <v>26</v>
      </c>
      <c r="D2847" s="2" t="s">
        <v>1214</v>
      </c>
      <c r="E2847">
        <v>1.0840000000000001</v>
      </c>
      <c r="F2847">
        <v>1.137</v>
      </c>
      <c r="G2847">
        <v>1.1160000000000001</v>
      </c>
      <c r="H2847">
        <v>1.079</v>
      </c>
      <c r="I2847">
        <v>1.0880000000000001</v>
      </c>
      <c r="J2847">
        <v>1.1379999999999999</v>
      </c>
    </row>
    <row r="2848" spans="1:10">
      <c r="A2848" t="str">
        <f t="shared" si="44"/>
        <v>44536SAC</v>
      </c>
      <c r="B2848" s="1">
        <v>44536</v>
      </c>
      <c r="C2848">
        <v>25</v>
      </c>
      <c r="D2848" s="2" t="s">
        <v>1214</v>
      </c>
      <c r="E2848">
        <v>1.077</v>
      </c>
      <c r="F2848">
        <v>1.0549999999999999</v>
      </c>
      <c r="G2848">
        <v>0.92200000000000004</v>
      </c>
      <c r="H2848">
        <v>1.0660000000000001</v>
      </c>
      <c r="I2848">
        <v>1.0880000000000001</v>
      </c>
      <c r="J2848">
        <v>1.1379999999999999</v>
      </c>
    </row>
    <row r="2849" spans="1:10">
      <c r="A2849" t="str">
        <f t="shared" si="44"/>
        <v>44537SAC</v>
      </c>
      <c r="B2849" s="1">
        <v>44537</v>
      </c>
      <c r="C2849">
        <v>24</v>
      </c>
      <c r="D2849" s="2" t="s">
        <v>1214</v>
      </c>
      <c r="E2849">
        <v>1.077</v>
      </c>
      <c r="F2849">
        <v>1.0549999999999999</v>
      </c>
      <c r="G2849">
        <v>0.92200000000000004</v>
      </c>
      <c r="H2849">
        <v>1.0660000000000001</v>
      </c>
      <c r="I2849">
        <v>1.0880000000000001</v>
      </c>
      <c r="J2849">
        <v>1.1379999999999999</v>
      </c>
    </row>
    <row r="2850" spans="1:10">
      <c r="A2850" t="str">
        <f t="shared" si="44"/>
        <v>44538SAC</v>
      </c>
      <c r="B2850" s="1">
        <v>44538</v>
      </c>
      <c r="C2850">
        <v>25</v>
      </c>
      <c r="D2850" s="2" t="s">
        <v>1214</v>
      </c>
      <c r="E2850">
        <v>1.077</v>
      </c>
      <c r="F2850">
        <v>1.0549999999999999</v>
      </c>
      <c r="G2850">
        <v>0.92200000000000004</v>
      </c>
      <c r="H2850">
        <v>1.0660000000000001</v>
      </c>
      <c r="I2850">
        <v>1.0880000000000001</v>
      </c>
      <c r="J2850">
        <v>1.1379999999999999</v>
      </c>
    </row>
    <row r="2851" spans="1:10">
      <c r="A2851" t="str">
        <f t="shared" si="44"/>
        <v>44539SAC</v>
      </c>
      <c r="B2851" s="1">
        <v>44539</v>
      </c>
      <c r="C2851">
        <v>25</v>
      </c>
      <c r="D2851" s="2" t="s">
        <v>1214</v>
      </c>
      <c r="E2851">
        <v>1.077</v>
      </c>
      <c r="F2851">
        <v>1.0549999999999999</v>
      </c>
      <c r="G2851">
        <v>0.92200000000000004</v>
      </c>
      <c r="H2851">
        <v>1.0660000000000001</v>
      </c>
      <c r="I2851">
        <v>1.0880000000000001</v>
      </c>
      <c r="J2851">
        <v>1.1379999999999999</v>
      </c>
    </row>
    <row r="2852" spans="1:10">
      <c r="A2852" t="str">
        <f t="shared" si="44"/>
        <v>44540SAC</v>
      </c>
      <c r="B2852" s="1">
        <v>44540</v>
      </c>
      <c r="C2852">
        <v>25</v>
      </c>
      <c r="D2852" s="2" t="s">
        <v>1214</v>
      </c>
      <c r="E2852">
        <v>1.0840000000000001</v>
      </c>
      <c r="F2852">
        <v>1.093</v>
      </c>
      <c r="G2852">
        <v>1.2450000000000001</v>
      </c>
      <c r="H2852">
        <v>1.08</v>
      </c>
      <c r="I2852">
        <v>1.0880000000000001</v>
      </c>
      <c r="J2852">
        <v>1.1379999999999999</v>
      </c>
    </row>
    <row r="2853" spans="1:10">
      <c r="A2853" t="str">
        <f t="shared" si="44"/>
        <v>44541SAC</v>
      </c>
      <c r="B2853" s="1">
        <v>44541</v>
      </c>
      <c r="C2853">
        <v>25</v>
      </c>
      <c r="D2853" s="2" t="s">
        <v>1214</v>
      </c>
      <c r="E2853">
        <v>1.0840000000000001</v>
      </c>
      <c r="F2853">
        <v>1.093</v>
      </c>
      <c r="G2853">
        <v>1.2450000000000001</v>
      </c>
      <c r="H2853">
        <v>1.08</v>
      </c>
      <c r="I2853">
        <v>1.0880000000000001</v>
      </c>
      <c r="J2853">
        <v>1.1379999999999999</v>
      </c>
    </row>
    <row r="2854" spans="1:10">
      <c r="A2854" t="str">
        <f t="shared" si="44"/>
        <v>44542SAC</v>
      </c>
      <c r="B2854" s="1">
        <v>44542</v>
      </c>
      <c r="C2854">
        <v>26</v>
      </c>
      <c r="D2854" s="2" t="s">
        <v>1214</v>
      </c>
      <c r="E2854">
        <v>1.0880000000000001</v>
      </c>
      <c r="F2854">
        <v>1.1240000000000001</v>
      </c>
      <c r="G2854">
        <v>1.212</v>
      </c>
      <c r="H2854">
        <v>1.08</v>
      </c>
      <c r="I2854">
        <v>1.097</v>
      </c>
      <c r="J2854">
        <v>1.1379999999999999</v>
      </c>
    </row>
    <row r="2855" spans="1:10">
      <c r="A2855" t="str">
        <f t="shared" si="44"/>
        <v>44543SAC</v>
      </c>
      <c r="B2855" s="1">
        <v>44543</v>
      </c>
      <c r="C2855">
        <v>26</v>
      </c>
      <c r="D2855" s="2" t="s">
        <v>1214</v>
      </c>
      <c r="E2855">
        <v>1.0880000000000001</v>
      </c>
      <c r="F2855">
        <v>1.1759999999999999</v>
      </c>
      <c r="G2855">
        <v>1.075</v>
      </c>
      <c r="H2855">
        <v>1.08</v>
      </c>
      <c r="I2855">
        <v>1.095</v>
      </c>
      <c r="J2855">
        <v>1.1379999999999999</v>
      </c>
    </row>
    <row r="2856" spans="1:10">
      <c r="A2856" t="str">
        <f t="shared" si="44"/>
        <v>44544SAC</v>
      </c>
      <c r="B2856" s="1">
        <v>44544</v>
      </c>
      <c r="C2856">
        <v>26</v>
      </c>
      <c r="D2856" s="2" t="s">
        <v>1214</v>
      </c>
      <c r="E2856">
        <v>1.0880000000000001</v>
      </c>
      <c r="F2856">
        <v>1.1759999999999999</v>
      </c>
      <c r="G2856">
        <v>1.075</v>
      </c>
      <c r="H2856">
        <v>1.08</v>
      </c>
      <c r="I2856">
        <v>1.095</v>
      </c>
      <c r="J2856">
        <v>1.1379999999999999</v>
      </c>
    </row>
    <row r="2857" spans="1:10">
      <c r="A2857" t="str">
        <f t="shared" si="44"/>
        <v>44545SAC</v>
      </c>
      <c r="B2857" s="1">
        <v>44545</v>
      </c>
      <c r="C2857">
        <v>27</v>
      </c>
      <c r="D2857" s="2" t="s">
        <v>1214</v>
      </c>
      <c r="E2857">
        <v>1.0920000000000001</v>
      </c>
      <c r="F2857">
        <v>1.1599999999999999</v>
      </c>
      <c r="G2857">
        <v>1.2</v>
      </c>
      <c r="H2857">
        <v>1.08</v>
      </c>
      <c r="I2857">
        <v>1.1020000000000001</v>
      </c>
      <c r="J2857">
        <v>1.1379999999999999</v>
      </c>
    </row>
    <row r="2858" spans="1:10">
      <c r="A2858" t="str">
        <f t="shared" si="44"/>
        <v>44546SAC</v>
      </c>
      <c r="B2858" s="1">
        <v>44546</v>
      </c>
      <c r="C2858">
        <v>27</v>
      </c>
      <c r="D2858" s="2" t="s">
        <v>1214</v>
      </c>
      <c r="E2858">
        <v>1.0920000000000001</v>
      </c>
      <c r="F2858">
        <v>1.1599999999999999</v>
      </c>
      <c r="G2858">
        <v>1.2</v>
      </c>
      <c r="H2858">
        <v>1.08</v>
      </c>
      <c r="I2858">
        <v>1.1020000000000001</v>
      </c>
      <c r="J2858">
        <v>1.1379999999999999</v>
      </c>
    </row>
    <row r="2859" spans="1:10">
      <c r="A2859" t="str">
        <f t="shared" si="44"/>
        <v>44547SAC</v>
      </c>
      <c r="B2859" s="1">
        <v>44547</v>
      </c>
      <c r="C2859">
        <v>26</v>
      </c>
      <c r="D2859" s="2" t="s">
        <v>1214</v>
      </c>
      <c r="E2859">
        <v>1.0900000000000001</v>
      </c>
      <c r="F2859">
        <v>1.1020000000000001</v>
      </c>
      <c r="G2859">
        <v>1.0309999999999999</v>
      </c>
      <c r="H2859">
        <v>1.0760000000000001</v>
      </c>
      <c r="I2859">
        <v>1.1020000000000001</v>
      </c>
      <c r="J2859">
        <v>1.1379999999999999</v>
      </c>
    </row>
    <row r="2860" spans="1:10">
      <c r="A2860" t="str">
        <f t="shared" si="44"/>
        <v>44548SAC</v>
      </c>
      <c r="B2860" s="1">
        <v>44548</v>
      </c>
      <c r="C2860">
        <v>26</v>
      </c>
      <c r="D2860" s="2" t="s">
        <v>1214</v>
      </c>
      <c r="E2860">
        <v>1.0900000000000001</v>
      </c>
      <c r="F2860">
        <v>1.1020000000000001</v>
      </c>
      <c r="G2860">
        <v>1.0309999999999999</v>
      </c>
      <c r="H2860">
        <v>1.0760000000000001</v>
      </c>
      <c r="I2860">
        <v>1.1020000000000001</v>
      </c>
      <c r="J2860">
        <v>1.1379999999999999</v>
      </c>
    </row>
    <row r="2861" spans="1:10">
      <c r="A2861" t="str">
        <f t="shared" si="44"/>
        <v>44549SAC</v>
      </c>
      <c r="B2861" s="1">
        <v>44549</v>
      </c>
      <c r="C2861">
        <v>27</v>
      </c>
      <c r="D2861" s="2" t="s">
        <v>1214</v>
      </c>
      <c r="E2861">
        <v>1.091</v>
      </c>
      <c r="F2861">
        <v>1.121</v>
      </c>
      <c r="G2861">
        <v>1.1319999999999999</v>
      </c>
      <c r="H2861">
        <v>1.08</v>
      </c>
      <c r="I2861">
        <v>1.1020000000000001</v>
      </c>
      <c r="J2861">
        <v>1.1379999999999999</v>
      </c>
    </row>
    <row r="2862" spans="1:10">
      <c r="A2862" t="str">
        <f t="shared" si="44"/>
        <v>44550SAC</v>
      </c>
      <c r="B2862" s="1">
        <v>44550</v>
      </c>
      <c r="C2862">
        <v>28</v>
      </c>
      <c r="D2862" s="2" t="s">
        <v>1214</v>
      </c>
      <c r="E2862">
        <v>1.091</v>
      </c>
      <c r="F2862">
        <v>1.121</v>
      </c>
      <c r="G2862">
        <v>1.1319999999999999</v>
      </c>
      <c r="H2862">
        <v>1.08</v>
      </c>
      <c r="I2862">
        <v>1.1020000000000001</v>
      </c>
      <c r="J2862">
        <v>1.1379999999999999</v>
      </c>
    </row>
    <row r="2863" spans="1:10">
      <c r="A2863" t="str">
        <f t="shared" si="44"/>
        <v>44551SAC</v>
      </c>
      <c r="B2863" s="1">
        <v>44551</v>
      </c>
      <c r="C2863">
        <v>28</v>
      </c>
      <c r="D2863" s="2" t="s">
        <v>1214</v>
      </c>
      <c r="E2863">
        <v>1.093</v>
      </c>
      <c r="F2863">
        <v>1.1040000000000001</v>
      </c>
      <c r="G2863">
        <v>1.147</v>
      </c>
      <c r="H2863">
        <v>1.0840000000000001</v>
      </c>
      <c r="I2863">
        <v>1.1020000000000001</v>
      </c>
      <c r="J2863">
        <v>1.1379999999999999</v>
      </c>
    </row>
    <row r="2864" spans="1:10">
      <c r="A2864" t="str">
        <f t="shared" si="44"/>
        <v>44552SAC</v>
      </c>
      <c r="B2864" s="1">
        <v>44552</v>
      </c>
      <c r="C2864">
        <v>28</v>
      </c>
      <c r="D2864" s="2" t="s">
        <v>1214</v>
      </c>
      <c r="E2864">
        <v>1.093</v>
      </c>
      <c r="F2864">
        <v>1.129</v>
      </c>
      <c r="G2864">
        <v>1.109</v>
      </c>
      <c r="H2864">
        <v>1.0840000000000001</v>
      </c>
      <c r="I2864">
        <v>1.1020000000000001</v>
      </c>
      <c r="J2864">
        <v>1.1379999999999999</v>
      </c>
    </row>
    <row r="2865" spans="1:10">
      <c r="A2865" t="str">
        <f t="shared" si="44"/>
        <v>44553SAC</v>
      </c>
      <c r="B2865" s="1">
        <v>44553</v>
      </c>
      <c r="C2865">
        <v>28</v>
      </c>
      <c r="D2865" s="2" t="s">
        <v>1214</v>
      </c>
      <c r="E2865">
        <v>1.093</v>
      </c>
      <c r="F2865">
        <v>1.129</v>
      </c>
      <c r="G2865">
        <v>1.109</v>
      </c>
      <c r="H2865">
        <v>1.0840000000000001</v>
      </c>
      <c r="I2865">
        <v>1.1020000000000001</v>
      </c>
      <c r="J2865">
        <v>1.1379999999999999</v>
      </c>
    </row>
    <row r="2866" spans="1:10">
      <c r="A2866" t="str">
        <f t="shared" si="44"/>
        <v>44554SAC</v>
      </c>
      <c r="B2866" s="1">
        <v>44554</v>
      </c>
      <c r="C2866">
        <v>27</v>
      </c>
      <c r="D2866" s="2" t="s">
        <v>1214</v>
      </c>
      <c r="E2866">
        <v>1.0920000000000001</v>
      </c>
      <c r="F2866">
        <v>1.103</v>
      </c>
      <c r="G2866">
        <v>1.054</v>
      </c>
      <c r="H2866">
        <v>1.0820000000000001</v>
      </c>
      <c r="I2866">
        <v>1.1020000000000001</v>
      </c>
      <c r="J2866">
        <v>1.1379999999999999</v>
      </c>
    </row>
    <row r="2867" spans="1:10">
      <c r="A2867" t="str">
        <f t="shared" si="44"/>
        <v>44555SAC</v>
      </c>
      <c r="B2867" s="1">
        <v>44555</v>
      </c>
      <c r="C2867">
        <v>27</v>
      </c>
      <c r="D2867" s="2" t="s">
        <v>1214</v>
      </c>
      <c r="E2867">
        <v>1.0920000000000001</v>
      </c>
      <c r="F2867">
        <v>1.103</v>
      </c>
      <c r="G2867">
        <v>1.054</v>
      </c>
      <c r="H2867">
        <v>1.0820000000000001</v>
      </c>
      <c r="I2867">
        <v>1.1020000000000001</v>
      </c>
      <c r="J2867">
        <v>1.1379999999999999</v>
      </c>
    </row>
    <row r="2868" spans="1:10">
      <c r="A2868" t="str">
        <f t="shared" si="44"/>
        <v>44556SAC</v>
      </c>
      <c r="B2868" s="1">
        <v>44556</v>
      </c>
      <c r="C2868">
        <v>27</v>
      </c>
      <c r="D2868" s="2" t="s">
        <v>1214</v>
      </c>
      <c r="E2868">
        <v>1.0920000000000001</v>
      </c>
      <c r="F2868">
        <v>1.103</v>
      </c>
      <c r="G2868">
        <v>1.054</v>
      </c>
      <c r="H2868">
        <v>1.0820000000000001</v>
      </c>
      <c r="I2868">
        <v>1.1020000000000001</v>
      </c>
      <c r="J2868">
        <v>1.1379999999999999</v>
      </c>
    </row>
    <row r="2869" spans="1:10">
      <c r="A2869" t="str">
        <f t="shared" si="44"/>
        <v>44557SAC</v>
      </c>
      <c r="B2869" s="1">
        <v>44557</v>
      </c>
      <c r="C2869">
        <v>27</v>
      </c>
      <c r="D2869" s="2" t="s">
        <v>1214</v>
      </c>
      <c r="E2869">
        <v>1.0920000000000001</v>
      </c>
      <c r="F2869">
        <v>1.103</v>
      </c>
      <c r="G2869">
        <v>1.054</v>
      </c>
      <c r="H2869">
        <v>1.0820000000000001</v>
      </c>
      <c r="I2869">
        <v>1.1020000000000001</v>
      </c>
      <c r="J2869">
        <v>1.1379999999999999</v>
      </c>
    </row>
    <row r="2870" spans="1:10">
      <c r="A2870" t="str">
        <f t="shared" si="44"/>
        <v>44558SAC</v>
      </c>
      <c r="B2870" s="1">
        <v>44558</v>
      </c>
      <c r="C2870">
        <v>27</v>
      </c>
      <c r="D2870" s="2" t="s">
        <v>1214</v>
      </c>
      <c r="E2870">
        <v>1.0960000000000001</v>
      </c>
      <c r="F2870">
        <v>1.125</v>
      </c>
      <c r="G2870">
        <v>1.2090000000000001</v>
      </c>
      <c r="H2870">
        <v>1.0900000000000001</v>
      </c>
      <c r="I2870">
        <v>1.1020000000000001</v>
      </c>
      <c r="J2870">
        <v>1.1379999999999999</v>
      </c>
    </row>
    <row r="2871" spans="1:10">
      <c r="A2871" t="str">
        <f t="shared" si="44"/>
        <v>44559SAC</v>
      </c>
      <c r="B2871" s="1">
        <v>44559</v>
      </c>
      <c r="C2871">
        <v>27</v>
      </c>
      <c r="D2871" s="2" t="s">
        <v>1214</v>
      </c>
      <c r="E2871">
        <v>1.0960000000000001</v>
      </c>
      <c r="F2871">
        <v>1.125</v>
      </c>
      <c r="G2871">
        <v>1.2090000000000001</v>
      </c>
      <c r="H2871">
        <v>1.0900000000000001</v>
      </c>
      <c r="I2871">
        <v>1.1020000000000001</v>
      </c>
      <c r="J2871">
        <v>1.1379999999999999</v>
      </c>
    </row>
    <row r="2872" spans="1:10">
      <c r="A2872" t="str">
        <f t="shared" si="44"/>
        <v>44560SAC</v>
      </c>
      <c r="B2872" s="1">
        <v>44560</v>
      </c>
      <c r="C2872">
        <v>26</v>
      </c>
      <c r="D2872" s="2" t="s">
        <v>1214</v>
      </c>
      <c r="E2872">
        <v>1.0940000000000001</v>
      </c>
      <c r="F2872">
        <v>1.099</v>
      </c>
      <c r="G2872">
        <v>1.0329999999999999</v>
      </c>
      <c r="H2872">
        <v>1.087</v>
      </c>
      <c r="I2872">
        <v>1.1020000000000001</v>
      </c>
      <c r="J2872">
        <v>1.1379999999999999</v>
      </c>
    </row>
    <row r="2873" spans="1:10">
      <c r="A2873" t="str">
        <f t="shared" si="44"/>
        <v>44561SAC</v>
      </c>
      <c r="B2873" s="1">
        <v>44561</v>
      </c>
      <c r="C2873">
        <v>25</v>
      </c>
      <c r="D2873" s="2" t="s">
        <v>1214</v>
      </c>
      <c r="E2873">
        <v>1.0920000000000001</v>
      </c>
      <c r="F2873">
        <v>1.0920000000000001</v>
      </c>
      <c r="G2873">
        <v>1.026</v>
      </c>
      <c r="H2873">
        <v>1.0840000000000001</v>
      </c>
      <c r="I2873">
        <v>1.1020000000000001</v>
      </c>
      <c r="J2873">
        <v>1.1379999999999999</v>
      </c>
    </row>
    <row r="2874" spans="1:10">
      <c r="A2874" t="str">
        <f t="shared" si="44"/>
        <v>44562SAC</v>
      </c>
      <c r="B2874" s="1">
        <v>44562</v>
      </c>
      <c r="C2874">
        <v>25</v>
      </c>
      <c r="D2874" s="2" t="s">
        <v>1214</v>
      </c>
      <c r="E2874">
        <v>1.0920000000000001</v>
      </c>
      <c r="F2874">
        <v>1.0920000000000001</v>
      </c>
      <c r="G2874">
        <v>1.026</v>
      </c>
      <c r="H2874">
        <v>1.0840000000000001</v>
      </c>
      <c r="I2874">
        <v>1.1020000000000001</v>
      </c>
      <c r="J2874">
        <v>1.1379999999999999</v>
      </c>
    </row>
    <row r="2875" spans="1:10">
      <c r="A2875" t="str">
        <f t="shared" si="44"/>
        <v>44563SAC</v>
      </c>
      <c r="B2875" s="1">
        <v>44563</v>
      </c>
      <c r="C2875">
        <v>25</v>
      </c>
      <c r="D2875" s="2" t="s">
        <v>1214</v>
      </c>
      <c r="E2875">
        <v>1.0940000000000001</v>
      </c>
      <c r="F2875">
        <v>1.0720000000000001</v>
      </c>
      <c r="G2875">
        <v>1.1599999999999999</v>
      </c>
      <c r="H2875">
        <v>1.087</v>
      </c>
      <c r="I2875">
        <v>1.1020000000000001</v>
      </c>
      <c r="J2875">
        <v>1.1379999999999999</v>
      </c>
    </row>
    <row r="2876" spans="1:10">
      <c r="A2876" t="str">
        <f t="shared" si="44"/>
        <v>44564SAC</v>
      </c>
      <c r="B2876" s="1">
        <v>44564</v>
      </c>
      <c r="C2876">
        <v>25</v>
      </c>
      <c r="D2876" s="2" t="s">
        <v>1214</v>
      </c>
      <c r="E2876">
        <v>1.0940000000000001</v>
      </c>
      <c r="F2876">
        <v>1.0720000000000001</v>
      </c>
      <c r="G2876">
        <v>1.1599999999999999</v>
      </c>
      <c r="H2876">
        <v>1.087</v>
      </c>
      <c r="I2876">
        <v>1.1020000000000001</v>
      </c>
      <c r="J2876">
        <v>1.1379999999999999</v>
      </c>
    </row>
    <row r="2877" spans="1:10">
      <c r="A2877" t="str">
        <f t="shared" si="44"/>
        <v>44565SAC</v>
      </c>
      <c r="B2877" s="1">
        <v>44565</v>
      </c>
      <c r="C2877">
        <v>25</v>
      </c>
      <c r="D2877" s="2" t="s">
        <v>1214</v>
      </c>
      <c r="E2877">
        <v>1.095</v>
      </c>
      <c r="F2877">
        <v>1.1040000000000001</v>
      </c>
      <c r="G2877">
        <v>1.121</v>
      </c>
      <c r="H2877">
        <v>1.089</v>
      </c>
      <c r="I2877">
        <v>1.1020000000000001</v>
      </c>
      <c r="J2877">
        <v>1.1379999999999999</v>
      </c>
    </row>
    <row r="2878" spans="1:10">
      <c r="A2878" t="str">
        <f t="shared" si="44"/>
        <v>44566SAC</v>
      </c>
      <c r="B2878" s="1">
        <v>44566</v>
      </c>
      <c r="C2878">
        <v>26</v>
      </c>
      <c r="D2878" s="2" t="s">
        <v>1214</v>
      </c>
      <c r="E2878">
        <v>1.095</v>
      </c>
      <c r="F2878">
        <v>1.1040000000000001</v>
      </c>
      <c r="G2878">
        <v>1.121</v>
      </c>
      <c r="H2878">
        <v>1.089</v>
      </c>
      <c r="I2878">
        <v>1.1020000000000001</v>
      </c>
      <c r="J2878">
        <v>1.1379999999999999</v>
      </c>
    </row>
    <row r="2879" spans="1:10">
      <c r="A2879" t="str">
        <f t="shared" si="44"/>
        <v>44567SAC</v>
      </c>
      <c r="B2879" s="1">
        <v>44567</v>
      </c>
      <c r="C2879">
        <v>26</v>
      </c>
      <c r="D2879" s="2" t="s">
        <v>1214</v>
      </c>
      <c r="E2879">
        <v>1.0980000000000001</v>
      </c>
      <c r="F2879">
        <v>1.167</v>
      </c>
      <c r="G2879">
        <v>1.22</v>
      </c>
      <c r="H2879">
        <v>1.089</v>
      </c>
      <c r="I2879">
        <v>1.109</v>
      </c>
      <c r="J2879">
        <v>1.1379999999999999</v>
      </c>
    </row>
    <row r="2880" spans="1:10">
      <c r="A2880" t="str">
        <f t="shared" si="44"/>
        <v>44568SAC</v>
      </c>
      <c r="B2880" s="1">
        <v>44568</v>
      </c>
      <c r="C2880">
        <v>26</v>
      </c>
      <c r="D2880" s="2" t="s">
        <v>1214</v>
      </c>
      <c r="E2880">
        <v>1.097</v>
      </c>
      <c r="F2880">
        <v>1.139</v>
      </c>
      <c r="G2880">
        <v>1.0760000000000001</v>
      </c>
      <c r="H2880">
        <v>1.0880000000000001</v>
      </c>
      <c r="I2880">
        <v>1.109</v>
      </c>
      <c r="J2880">
        <v>1.1379999999999999</v>
      </c>
    </row>
    <row r="2881" spans="1:10">
      <c r="A2881" t="str">
        <f t="shared" si="44"/>
        <v>44569SAC</v>
      </c>
      <c r="B2881" s="1">
        <v>44569</v>
      </c>
      <c r="C2881">
        <v>26</v>
      </c>
      <c r="D2881" s="2" t="s">
        <v>1214</v>
      </c>
      <c r="E2881">
        <v>1.097</v>
      </c>
      <c r="F2881">
        <v>1.139</v>
      </c>
      <c r="G2881">
        <v>1.0760000000000001</v>
      </c>
      <c r="H2881">
        <v>1.0880000000000001</v>
      </c>
      <c r="I2881">
        <v>1.109</v>
      </c>
      <c r="J2881">
        <v>1.1379999999999999</v>
      </c>
    </row>
    <row r="2882" spans="1:10">
      <c r="A2882" t="str">
        <f t="shared" si="44"/>
        <v>44570SAC</v>
      </c>
      <c r="B2882" s="1">
        <v>44570</v>
      </c>
      <c r="C2882">
        <v>26</v>
      </c>
      <c r="D2882" s="2" t="s">
        <v>1214</v>
      </c>
      <c r="E2882">
        <v>1.099</v>
      </c>
      <c r="F2882">
        <v>1.163</v>
      </c>
      <c r="G2882">
        <v>1.1930000000000001</v>
      </c>
      <c r="H2882">
        <v>1.0880000000000001</v>
      </c>
      <c r="I2882">
        <v>1.113</v>
      </c>
      <c r="J2882">
        <v>1.1379999999999999</v>
      </c>
    </row>
    <row r="2883" spans="1:10">
      <c r="A2883" t="str">
        <f t="shared" ref="A2883:A2946" si="45">_xlfn.CONCAT(B2883,D2883)</f>
        <v>44571SAC</v>
      </c>
      <c r="B2883" s="1">
        <v>44571</v>
      </c>
      <c r="C2883">
        <v>26</v>
      </c>
      <c r="D2883" s="2" t="s">
        <v>1214</v>
      </c>
      <c r="E2883">
        <v>1.099</v>
      </c>
      <c r="F2883">
        <v>1.163</v>
      </c>
      <c r="G2883">
        <v>1.1930000000000001</v>
      </c>
      <c r="H2883">
        <v>1.0880000000000001</v>
      </c>
      <c r="I2883">
        <v>1.113</v>
      </c>
      <c r="J2883">
        <v>1.1379999999999999</v>
      </c>
    </row>
    <row r="2884" spans="1:10">
      <c r="A2884" t="str">
        <f t="shared" si="45"/>
        <v>44572SAC</v>
      </c>
      <c r="B2884" s="1">
        <v>44572</v>
      </c>
      <c r="C2884">
        <v>26</v>
      </c>
      <c r="D2884" s="2" t="s">
        <v>1214</v>
      </c>
      <c r="E2884">
        <v>1.0980000000000001</v>
      </c>
      <c r="F2884">
        <v>1.0980000000000001</v>
      </c>
      <c r="G2884">
        <v>1.024</v>
      </c>
      <c r="H2884">
        <v>1.0880000000000001</v>
      </c>
      <c r="I2884">
        <v>1.109</v>
      </c>
      <c r="J2884">
        <v>1.1379999999999999</v>
      </c>
    </row>
    <row r="2885" spans="1:10">
      <c r="A2885" t="str">
        <f t="shared" si="45"/>
        <v>44573SAC</v>
      </c>
      <c r="B2885" s="1">
        <v>44573</v>
      </c>
      <c r="C2885">
        <v>26</v>
      </c>
      <c r="D2885" s="2" t="s">
        <v>1214</v>
      </c>
      <c r="E2885">
        <v>1.0980000000000001</v>
      </c>
      <c r="F2885">
        <v>1.111</v>
      </c>
      <c r="G2885">
        <v>1.115</v>
      </c>
      <c r="H2885">
        <v>1.089</v>
      </c>
      <c r="I2885">
        <v>1.109</v>
      </c>
      <c r="J2885">
        <v>1.1379999999999999</v>
      </c>
    </row>
    <row r="2886" spans="1:10">
      <c r="A2886" t="str">
        <f t="shared" si="45"/>
        <v>44574SAC</v>
      </c>
      <c r="B2886" s="1">
        <v>44574</v>
      </c>
      <c r="C2886">
        <v>26</v>
      </c>
      <c r="D2886" s="2" t="s">
        <v>1214</v>
      </c>
      <c r="E2886">
        <v>1.0980000000000001</v>
      </c>
      <c r="F2886">
        <v>1.111</v>
      </c>
      <c r="G2886">
        <v>1.115</v>
      </c>
      <c r="H2886">
        <v>1.089</v>
      </c>
      <c r="I2886">
        <v>1.109</v>
      </c>
      <c r="J2886">
        <v>1.1379999999999999</v>
      </c>
    </row>
    <row r="2887" spans="1:10">
      <c r="A2887" t="str">
        <f t="shared" si="45"/>
        <v>44575SAC</v>
      </c>
      <c r="B2887" s="1">
        <v>44575</v>
      </c>
      <c r="C2887">
        <v>26</v>
      </c>
      <c r="D2887" s="2" t="s">
        <v>1214</v>
      </c>
      <c r="E2887">
        <v>1.099</v>
      </c>
      <c r="F2887">
        <v>1.0880000000000001</v>
      </c>
      <c r="G2887">
        <v>1.1240000000000001</v>
      </c>
      <c r="H2887">
        <v>1.091</v>
      </c>
      <c r="I2887">
        <v>1.109</v>
      </c>
      <c r="J2887">
        <v>1.1379999999999999</v>
      </c>
    </row>
    <row r="2888" spans="1:10">
      <c r="A2888" t="str">
        <f t="shared" si="45"/>
        <v>44576SAC</v>
      </c>
      <c r="B2888" s="1">
        <v>44576</v>
      </c>
      <c r="C2888">
        <v>26</v>
      </c>
      <c r="D2888" s="2" t="s">
        <v>1214</v>
      </c>
      <c r="E2888">
        <v>1.099</v>
      </c>
      <c r="F2888">
        <v>1.0880000000000001</v>
      </c>
      <c r="G2888">
        <v>1.1240000000000001</v>
      </c>
      <c r="H2888">
        <v>1.091</v>
      </c>
      <c r="I2888">
        <v>1.109</v>
      </c>
      <c r="J2888">
        <v>1.1379999999999999</v>
      </c>
    </row>
    <row r="2889" spans="1:10">
      <c r="A2889" t="str">
        <f t="shared" si="45"/>
        <v>44577SAC</v>
      </c>
      <c r="B2889" s="1">
        <v>44577</v>
      </c>
      <c r="C2889">
        <v>26</v>
      </c>
      <c r="D2889" s="2" t="s">
        <v>1214</v>
      </c>
      <c r="E2889">
        <v>1.097</v>
      </c>
      <c r="F2889">
        <v>1.0880000000000001</v>
      </c>
      <c r="G2889">
        <v>1.032</v>
      </c>
      <c r="H2889">
        <v>1.0880000000000001</v>
      </c>
      <c r="I2889">
        <v>1.109</v>
      </c>
      <c r="J2889">
        <v>1.1379999999999999</v>
      </c>
    </row>
    <row r="2890" spans="1:10">
      <c r="A2890" t="str">
        <f t="shared" si="45"/>
        <v>44578SAC</v>
      </c>
      <c r="B2890" s="1">
        <v>44578</v>
      </c>
      <c r="C2890">
        <v>26</v>
      </c>
      <c r="D2890" s="2" t="s">
        <v>1214</v>
      </c>
      <c r="E2890">
        <v>1.097</v>
      </c>
      <c r="F2890">
        <v>1.0880000000000001</v>
      </c>
      <c r="G2890">
        <v>1.032</v>
      </c>
      <c r="H2890">
        <v>1.0880000000000001</v>
      </c>
      <c r="I2890">
        <v>1.109</v>
      </c>
      <c r="J2890">
        <v>1.1379999999999999</v>
      </c>
    </row>
    <row r="2891" spans="1:10">
      <c r="A2891" t="str">
        <f t="shared" si="45"/>
        <v>44579SAC</v>
      </c>
      <c r="B2891" s="1">
        <v>44579</v>
      </c>
      <c r="C2891">
        <v>26</v>
      </c>
      <c r="D2891" s="2" t="s">
        <v>1214</v>
      </c>
      <c r="E2891">
        <v>1.097</v>
      </c>
      <c r="F2891">
        <v>1.085</v>
      </c>
      <c r="G2891">
        <v>1.1040000000000001</v>
      </c>
      <c r="H2891">
        <v>1.089</v>
      </c>
      <c r="I2891">
        <v>1.109</v>
      </c>
      <c r="J2891">
        <v>1.1379999999999999</v>
      </c>
    </row>
    <row r="2892" spans="1:10">
      <c r="A2892" t="str">
        <f t="shared" si="45"/>
        <v>44580SAC</v>
      </c>
      <c r="B2892" s="1">
        <v>44580</v>
      </c>
      <c r="C2892">
        <v>27</v>
      </c>
      <c r="D2892" s="2" t="s">
        <v>1214</v>
      </c>
      <c r="E2892">
        <v>1.097</v>
      </c>
      <c r="F2892">
        <v>1.085</v>
      </c>
      <c r="G2892">
        <v>1.1040000000000001</v>
      </c>
      <c r="H2892">
        <v>1.089</v>
      </c>
      <c r="I2892">
        <v>1.109</v>
      </c>
      <c r="J2892">
        <v>1.1379999999999999</v>
      </c>
    </row>
    <row r="2893" spans="1:10">
      <c r="A2893" t="str">
        <f t="shared" si="45"/>
        <v>44581SAC</v>
      </c>
      <c r="B2893" s="1">
        <v>44581</v>
      </c>
      <c r="C2893">
        <v>27</v>
      </c>
      <c r="D2893" s="2" t="s">
        <v>1214</v>
      </c>
      <c r="E2893">
        <v>1.097</v>
      </c>
      <c r="F2893">
        <v>1.085</v>
      </c>
      <c r="G2893">
        <v>1.1040000000000001</v>
      </c>
      <c r="H2893">
        <v>1.089</v>
      </c>
      <c r="I2893">
        <v>1.109</v>
      </c>
      <c r="J2893">
        <v>1.1379999999999999</v>
      </c>
    </row>
    <row r="2894" spans="1:10">
      <c r="A2894" t="str">
        <f t="shared" si="45"/>
        <v>44582SAC</v>
      </c>
      <c r="B2894" s="1">
        <v>44582</v>
      </c>
      <c r="C2894">
        <v>27</v>
      </c>
      <c r="D2894" s="2" t="s">
        <v>1214</v>
      </c>
      <c r="E2894">
        <v>1.101</v>
      </c>
      <c r="F2894">
        <v>1.141</v>
      </c>
      <c r="G2894">
        <v>1.2969999999999999</v>
      </c>
      <c r="H2894">
        <v>1.0960000000000001</v>
      </c>
      <c r="I2894">
        <v>1.109</v>
      </c>
      <c r="J2894">
        <v>1.1379999999999999</v>
      </c>
    </row>
    <row r="2895" spans="1:10">
      <c r="A2895" t="str">
        <f t="shared" si="45"/>
        <v>44583SAC</v>
      </c>
      <c r="B2895" s="1">
        <v>44583</v>
      </c>
      <c r="C2895">
        <v>27</v>
      </c>
      <c r="D2895" s="2" t="s">
        <v>1214</v>
      </c>
      <c r="E2895">
        <v>1.101</v>
      </c>
      <c r="F2895">
        <v>1.141</v>
      </c>
      <c r="G2895">
        <v>1.2969999999999999</v>
      </c>
      <c r="H2895">
        <v>1.0960000000000001</v>
      </c>
      <c r="I2895">
        <v>1.109</v>
      </c>
      <c r="J2895">
        <v>1.1379999999999999</v>
      </c>
    </row>
    <row r="2896" spans="1:10">
      <c r="A2896" t="str">
        <f t="shared" si="45"/>
        <v>44584SAC</v>
      </c>
      <c r="B2896" s="1">
        <v>44584</v>
      </c>
      <c r="C2896">
        <v>27</v>
      </c>
      <c r="D2896" s="2" t="s">
        <v>1214</v>
      </c>
      <c r="E2896">
        <v>1.101</v>
      </c>
      <c r="F2896">
        <v>1.141</v>
      </c>
      <c r="G2896">
        <v>1.2969999999999999</v>
      </c>
      <c r="H2896">
        <v>1.0960000000000001</v>
      </c>
      <c r="I2896">
        <v>1.109</v>
      </c>
      <c r="J2896">
        <v>1.1379999999999999</v>
      </c>
    </row>
    <row r="2897" spans="1:10">
      <c r="A2897" t="str">
        <f t="shared" si="45"/>
        <v>44585SAC</v>
      </c>
      <c r="B2897" s="1">
        <v>44585</v>
      </c>
      <c r="C2897">
        <v>27</v>
      </c>
      <c r="D2897" s="2" t="s">
        <v>1214</v>
      </c>
      <c r="E2897">
        <v>1.105</v>
      </c>
      <c r="F2897">
        <v>1.228</v>
      </c>
      <c r="G2897">
        <v>1.288</v>
      </c>
      <c r="H2897">
        <v>1.0960000000000001</v>
      </c>
      <c r="I2897">
        <v>1.1180000000000001</v>
      </c>
      <c r="J2897">
        <v>1.1379999999999999</v>
      </c>
    </row>
    <row r="2898" spans="1:10">
      <c r="A2898" t="str">
        <f t="shared" si="45"/>
        <v>44586SAC</v>
      </c>
      <c r="B2898" s="1">
        <v>44586</v>
      </c>
      <c r="C2898">
        <v>27</v>
      </c>
      <c r="D2898" s="2" t="s">
        <v>1214</v>
      </c>
      <c r="E2898">
        <v>1.105</v>
      </c>
      <c r="F2898">
        <v>1.228</v>
      </c>
      <c r="G2898">
        <v>1.288</v>
      </c>
      <c r="H2898">
        <v>1.0960000000000001</v>
      </c>
      <c r="I2898">
        <v>1.1180000000000001</v>
      </c>
      <c r="J2898">
        <v>1.1379999999999999</v>
      </c>
    </row>
    <row r="2899" spans="1:10">
      <c r="A2899" t="str">
        <f t="shared" si="45"/>
        <v>44587SAC</v>
      </c>
      <c r="B2899" s="1">
        <v>44587</v>
      </c>
      <c r="C2899">
        <v>27</v>
      </c>
      <c r="D2899" s="2" t="s">
        <v>1214</v>
      </c>
      <c r="E2899">
        <v>1.105</v>
      </c>
      <c r="F2899">
        <v>1.228</v>
      </c>
      <c r="G2899">
        <v>1.288</v>
      </c>
      <c r="H2899">
        <v>1.0960000000000001</v>
      </c>
      <c r="I2899">
        <v>1.1180000000000001</v>
      </c>
      <c r="J2899">
        <v>1.1379999999999999</v>
      </c>
    </row>
    <row r="2900" spans="1:10">
      <c r="A2900" t="str">
        <f t="shared" si="45"/>
        <v>44588SAC</v>
      </c>
      <c r="B2900" s="1">
        <v>44588</v>
      </c>
      <c r="C2900">
        <v>28</v>
      </c>
      <c r="D2900" s="2" t="s">
        <v>1214</v>
      </c>
      <c r="E2900">
        <v>1.109</v>
      </c>
      <c r="F2900">
        <v>1.29</v>
      </c>
      <c r="G2900">
        <v>1.284</v>
      </c>
      <c r="H2900">
        <v>1.0960000000000001</v>
      </c>
      <c r="I2900">
        <v>1.125</v>
      </c>
      <c r="J2900">
        <v>1.1379999999999999</v>
      </c>
    </row>
    <row r="2901" spans="1:10">
      <c r="A2901" t="str">
        <f t="shared" si="45"/>
        <v>44589SAC</v>
      </c>
      <c r="B2901" s="1">
        <v>44589</v>
      </c>
      <c r="C2901">
        <v>28</v>
      </c>
      <c r="D2901" s="2" t="s">
        <v>1214</v>
      </c>
      <c r="E2901">
        <v>1.1100000000000001</v>
      </c>
      <c r="F2901">
        <v>1.25</v>
      </c>
      <c r="G2901">
        <v>1.18</v>
      </c>
      <c r="H2901">
        <v>1.0960000000000001</v>
      </c>
      <c r="I2901">
        <v>1.1279999999999999</v>
      </c>
      <c r="J2901">
        <v>1.1379999999999999</v>
      </c>
    </row>
    <row r="2902" spans="1:10">
      <c r="A2902" t="str">
        <f t="shared" si="45"/>
        <v>44590SAC</v>
      </c>
      <c r="B2902" s="1">
        <v>44590</v>
      </c>
      <c r="C2902">
        <v>28</v>
      </c>
      <c r="D2902" s="2" t="s">
        <v>1214</v>
      </c>
      <c r="E2902">
        <v>1.1100000000000001</v>
      </c>
      <c r="F2902">
        <v>1.25</v>
      </c>
      <c r="G2902">
        <v>1.18</v>
      </c>
      <c r="H2902">
        <v>1.0960000000000001</v>
      </c>
      <c r="I2902">
        <v>1.1279999999999999</v>
      </c>
      <c r="J2902">
        <v>1.1379999999999999</v>
      </c>
    </row>
    <row r="2903" spans="1:10">
      <c r="A2903" t="str">
        <f t="shared" si="45"/>
        <v>44591SAC</v>
      </c>
      <c r="B2903" s="1">
        <v>44591</v>
      </c>
      <c r="C2903">
        <v>29</v>
      </c>
      <c r="D2903" s="2" t="s">
        <v>1214</v>
      </c>
      <c r="E2903">
        <v>1.1100000000000001</v>
      </c>
      <c r="F2903">
        <v>1.25</v>
      </c>
      <c r="G2903">
        <v>1.18</v>
      </c>
      <c r="H2903">
        <v>1.0960000000000001</v>
      </c>
      <c r="I2903">
        <v>1.1279999999999999</v>
      </c>
      <c r="J2903">
        <v>1.1379999999999999</v>
      </c>
    </row>
    <row r="2904" spans="1:10">
      <c r="A2904" t="str">
        <f t="shared" si="45"/>
        <v>44592SAC</v>
      </c>
      <c r="B2904" s="1">
        <v>44592</v>
      </c>
      <c r="C2904">
        <v>29</v>
      </c>
      <c r="D2904" s="2" t="s">
        <v>1214</v>
      </c>
      <c r="E2904">
        <v>1.1100000000000001</v>
      </c>
      <c r="F2904">
        <v>1.18</v>
      </c>
      <c r="G2904">
        <v>1.0740000000000001</v>
      </c>
      <c r="H2904">
        <v>1.0960000000000001</v>
      </c>
      <c r="I2904">
        <v>1.125</v>
      </c>
      <c r="J2904">
        <v>1.1379999999999999</v>
      </c>
    </row>
    <row r="2905" spans="1:10">
      <c r="A2905" t="str">
        <f t="shared" si="45"/>
        <v>44593SAC</v>
      </c>
      <c r="B2905" s="1">
        <v>44593</v>
      </c>
      <c r="C2905">
        <v>28</v>
      </c>
      <c r="D2905" s="2" t="s">
        <v>1214</v>
      </c>
      <c r="E2905">
        <v>1.1100000000000001</v>
      </c>
      <c r="F2905">
        <v>1.18</v>
      </c>
      <c r="G2905">
        <v>1.0740000000000001</v>
      </c>
      <c r="H2905">
        <v>1.0960000000000001</v>
      </c>
      <c r="I2905">
        <v>1.125</v>
      </c>
      <c r="J2905">
        <v>1.1379999999999999</v>
      </c>
    </row>
    <row r="2906" spans="1:10">
      <c r="A2906" t="str">
        <f t="shared" si="45"/>
        <v>44594SAC</v>
      </c>
      <c r="B2906" s="1">
        <v>44594</v>
      </c>
      <c r="C2906">
        <v>28</v>
      </c>
      <c r="D2906" s="2" t="s">
        <v>1214</v>
      </c>
      <c r="E2906">
        <v>1.1100000000000001</v>
      </c>
      <c r="F2906">
        <v>1.127</v>
      </c>
      <c r="G2906">
        <v>1.125</v>
      </c>
      <c r="H2906">
        <v>1.0960000000000001</v>
      </c>
      <c r="I2906">
        <v>1.125</v>
      </c>
      <c r="J2906">
        <v>1.1379999999999999</v>
      </c>
    </row>
    <row r="2907" spans="1:10">
      <c r="A2907" t="str">
        <f t="shared" si="45"/>
        <v>44595SAC</v>
      </c>
      <c r="B2907" s="1">
        <v>44595</v>
      </c>
      <c r="C2907">
        <v>28</v>
      </c>
      <c r="D2907" s="2" t="s">
        <v>1214</v>
      </c>
      <c r="E2907">
        <v>1.1100000000000001</v>
      </c>
      <c r="F2907">
        <v>1.127</v>
      </c>
      <c r="G2907">
        <v>1.125</v>
      </c>
      <c r="H2907">
        <v>1.0960000000000001</v>
      </c>
      <c r="I2907">
        <v>1.125</v>
      </c>
      <c r="J2907">
        <v>1.1379999999999999</v>
      </c>
    </row>
    <row r="2908" spans="1:10">
      <c r="A2908" t="str">
        <f t="shared" si="45"/>
        <v>44596SAC</v>
      </c>
      <c r="B2908" s="1">
        <v>44596</v>
      </c>
      <c r="C2908">
        <v>28</v>
      </c>
      <c r="D2908" s="2" t="s">
        <v>1214</v>
      </c>
      <c r="E2908">
        <v>1.109</v>
      </c>
      <c r="F2908">
        <v>1.081</v>
      </c>
      <c r="G2908">
        <v>1.04</v>
      </c>
      <c r="H2908">
        <v>1.0940000000000001</v>
      </c>
      <c r="I2908">
        <v>1.125</v>
      </c>
      <c r="J2908">
        <v>1.1379999999999999</v>
      </c>
    </row>
    <row r="2909" spans="1:10">
      <c r="A2909" t="str">
        <f t="shared" si="45"/>
        <v>44597SAC</v>
      </c>
      <c r="B2909" s="1">
        <v>44597</v>
      </c>
      <c r="C2909">
        <v>29</v>
      </c>
      <c r="D2909" s="2" t="s">
        <v>1214</v>
      </c>
      <c r="E2909">
        <v>1.111</v>
      </c>
      <c r="F2909">
        <v>1.1419999999999999</v>
      </c>
      <c r="G2909">
        <v>1.2569999999999999</v>
      </c>
      <c r="H2909">
        <v>1.0940000000000001</v>
      </c>
      <c r="I2909">
        <v>1.1299999999999999</v>
      </c>
      <c r="J2909">
        <v>1.1379999999999999</v>
      </c>
    </row>
    <row r="2910" spans="1:10">
      <c r="A2910" t="str">
        <f t="shared" si="45"/>
        <v>44598SAC</v>
      </c>
      <c r="B2910" s="1">
        <v>44598</v>
      </c>
      <c r="C2910">
        <v>29</v>
      </c>
      <c r="D2910" s="2" t="s">
        <v>1214</v>
      </c>
      <c r="E2910">
        <v>1.111</v>
      </c>
      <c r="F2910">
        <v>1.1419999999999999</v>
      </c>
      <c r="G2910">
        <v>1.2569999999999999</v>
      </c>
      <c r="H2910">
        <v>1.0940000000000001</v>
      </c>
      <c r="I2910">
        <v>1.1299999999999999</v>
      </c>
      <c r="J2910">
        <v>1.1379999999999999</v>
      </c>
    </row>
    <row r="2911" spans="1:10">
      <c r="A2911" t="str">
        <f t="shared" si="45"/>
        <v>44599SAC</v>
      </c>
      <c r="B2911" s="1">
        <v>44599</v>
      </c>
      <c r="C2911">
        <v>27</v>
      </c>
      <c r="D2911" s="2" t="s">
        <v>1214</v>
      </c>
      <c r="E2911">
        <v>1.109</v>
      </c>
      <c r="F2911">
        <v>1.1020000000000001</v>
      </c>
      <c r="G2911">
        <v>1.01</v>
      </c>
      <c r="H2911">
        <v>1.0920000000000001</v>
      </c>
      <c r="I2911">
        <v>1.1299999999999999</v>
      </c>
      <c r="J2911">
        <v>1.1379999999999999</v>
      </c>
    </row>
    <row r="2912" spans="1:10">
      <c r="A2912" t="str">
        <f t="shared" si="45"/>
        <v>44600SAC</v>
      </c>
      <c r="B2912" s="1">
        <v>44600</v>
      </c>
      <c r="C2912">
        <v>28</v>
      </c>
      <c r="D2912" s="2" t="s">
        <v>1214</v>
      </c>
      <c r="E2912">
        <v>1.109</v>
      </c>
      <c r="F2912">
        <v>1.1020000000000001</v>
      </c>
      <c r="G2912">
        <v>1.01</v>
      </c>
      <c r="H2912">
        <v>1.0920000000000001</v>
      </c>
      <c r="I2912">
        <v>1.1299999999999999</v>
      </c>
      <c r="J2912">
        <v>1.1379999999999999</v>
      </c>
    </row>
    <row r="2913" spans="1:10">
      <c r="A2913" t="str">
        <f t="shared" si="45"/>
        <v>44601SAC</v>
      </c>
      <c r="B2913" s="1">
        <v>44601</v>
      </c>
      <c r="C2913">
        <v>28</v>
      </c>
      <c r="D2913" s="2" t="s">
        <v>1214</v>
      </c>
      <c r="E2913">
        <v>1.109</v>
      </c>
      <c r="F2913">
        <v>1.1020000000000001</v>
      </c>
      <c r="G2913">
        <v>1.01</v>
      </c>
      <c r="H2913">
        <v>1.0920000000000001</v>
      </c>
      <c r="I2913">
        <v>1.1299999999999999</v>
      </c>
      <c r="J2913">
        <v>1.1379999999999999</v>
      </c>
    </row>
    <row r="2914" spans="1:10">
      <c r="A2914" t="str">
        <f t="shared" si="45"/>
        <v>44490SAS</v>
      </c>
      <c r="B2914" s="1">
        <v>44490</v>
      </c>
      <c r="D2914" s="2" t="s">
        <v>1194</v>
      </c>
      <c r="J2914">
        <v>1.095</v>
      </c>
    </row>
    <row r="2915" spans="1:10">
      <c r="A2915" t="str">
        <f t="shared" si="45"/>
        <v>44491SAS</v>
      </c>
      <c r="B2915" s="1">
        <v>44491</v>
      </c>
      <c r="C2915">
        <v>7</v>
      </c>
      <c r="D2915" s="2" t="s">
        <v>1194</v>
      </c>
      <c r="E2915">
        <v>0.96299999999999997</v>
      </c>
      <c r="F2915">
        <v>0.96299999999999997</v>
      </c>
      <c r="G2915">
        <v>0.96299999999999997</v>
      </c>
      <c r="H2915">
        <v>0.96299999999999997</v>
      </c>
      <c r="J2915">
        <v>1.095</v>
      </c>
    </row>
    <row r="2916" spans="1:10">
      <c r="A2916" t="str">
        <f t="shared" si="45"/>
        <v>44492SAS</v>
      </c>
      <c r="B2916" s="1">
        <v>44492</v>
      </c>
      <c r="C2916">
        <v>9</v>
      </c>
      <c r="D2916" s="2" t="s">
        <v>1194</v>
      </c>
      <c r="E2916">
        <v>0.96299999999999997</v>
      </c>
      <c r="F2916">
        <v>0.96299999999999997</v>
      </c>
      <c r="G2916">
        <v>0.96299999999999997</v>
      </c>
      <c r="H2916">
        <v>0.96299999999999997</v>
      </c>
      <c r="J2916">
        <v>1.095</v>
      </c>
    </row>
    <row r="2917" spans="1:10">
      <c r="A2917" t="str">
        <f t="shared" si="45"/>
        <v>44493SAS</v>
      </c>
      <c r="B2917" s="1">
        <v>44493</v>
      </c>
      <c r="C2917">
        <v>7</v>
      </c>
      <c r="D2917" s="2" t="s">
        <v>1194</v>
      </c>
      <c r="E2917">
        <v>0.97599999999999998</v>
      </c>
      <c r="F2917">
        <v>0.97599999999999998</v>
      </c>
      <c r="G2917">
        <v>0.98799999999999999</v>
      </c>
      <c r="H2917">
        <v>0.96299999999999997</v>
      </c>
      <c r="I2917">
        <v>0.98799999999999999</v>
      </c>
      <c r="J2917">
        <v>1.095</v>
      </c>
    </row>
    <row r="2918" spans="1:10">
      <c r="A2918" t="str">
        <f t="shared" si="45"/>
        <v>44494SAS</v>
      </c>
      <c r="B2918" s="1">
        <v>44494</v>
      </c>
      <c r="C2918">
        <v>13</v>
      </c>
      <c r="D2918" s="2" t="s">
        <v>1194</v>
      </c>
      <c r="E2918">
        <v>1.03</v>
      </c>
      <c r="F2918">
        <v>1.03</v>
      </c>
      <c r="G2918">
        <v>1.135</v>
      </c>
      <c r="H2918">
        <v>1.0509999999999999</v>
      </c>
      <c r="I2918">
        <v>0.98799999999999999</v>
      </c>
      <c r="J2918">
        <v>1.095</v>
      </c>
    </row>
    <row r="2919" spans="1:10">
      <c r="A2919" t="str">
        <f t="shared" si="45"/>
        <v>44495SAS</v>
      </c>
      <c r="B2919" s="1">
        <v>44495</v>
      </c>
      <c r="C2919">
        <v>13</v>
      </c>
      <c r="D2919" s="2" t="s">
        <v>1194</v>
      </c>
      <c r="E2919">
        <v>1.03</v>
      </c>
      <c r="F2919">
        <v>1.03</v>
      </c>
      <c r="G2919">
        <v>1.135</v>
      </c>
      <c r="H2919">
        <v>1.0509999999999999</v>
      </c>
      <c r="I2919">
        <v>0.98799999999999999</v>
      </c>
      <c r="J2919">
        <v>1.095</v>
      </c>
    </row>
    <row r="2920" spans="1:10">
      <c r="A2920" t="str">
        <f t="shared" si="45"/>
        <v>44496SAS</v>
      </c>
      <c r="B2920" s="1">
        <v>44496</v>
      </c>
      <c r="C2920">
        <v>13</v>
      </c>
      <c r="D2920" s="2" t="s">
        <v>1194</v>
      </c>
      <c r="E2920">
        <v>1.03</v>
      </c>
      <c r="F2920">
        <v>1.03</v>
      </c>
      <c r="G2920">
        <v>1.135</v>
      </c>
      <c r="H2920">
        <v>1.0509999999999999</v>
      </c>
      <c r="I2920">
        <v>0.98799999999999999</v>
      </c>
      <c r="J2920">
        <v>1.095</v>
      </c>
    </row>
    <row r="2921" spans="1:10">
      <c r="A2921" t="str">
        <f t="shared" si="45"/>
        <v>44497SAS</v>
      </c>
      <c r="B2921" s="1">
        <v>44497</v>
      </c>
      <c r="C2921">
        <v>15</v>
      </c>
      <c r="D2921" s="2" t="s">
        <v>1194</v>
      </c>
      <c r="E2921">
        <v>1.036</v>
      </c>
      <c r="F2921">
        <v>1.0580000000000001</v>
      </c>
      <c r="G2921">
        <v>1.0509999999999999</v>
      </c>
      <c r="H2921">
        <v>1.0509999999999999</v>
      </c>
      <c r="I2921">
        <v>0.98799999999999999</v>
      </c>
      <c r="J2921">
        <v>1.095</v>
      </c>
    </row>
    <row r="2922" spans="1:10">
      <c r="A2922" t="str">
        <f t="shared" si="45"/>
        <v>44498SAS</v>
      </c>
      <c r="B2922" s="1">
        <v>44498</v>
      </c>
      <c r="C2922">
        <v>17</v>
      </c>
      <c r="D2922" s="2" t="s">
        <v>1194</v>
      </c>
      <c r="E2922">
        <v>1.036</v>
      </c>
      <c r="F2922">
        <v>1.0580000000000001</v>
      </c>
      <c r="G2922">
        <v>1.0509999999999999</v>
      </c>
      <c r="H2922">
        <v>1.0509999999999999</v>
      </c>
      <c r="I2922">
        <v>0.98799999999999999</v>
      </c>
      <c r="J2922">
        <v>1.095</v>
      </c>
    </row>
    <row r="2923" spans="1:10">
      <c r="A2923" t="str">
        <f t="shared" si="45"/>
        <v>44499SAS</v>
      </c>
      <c r="B2923" s="1">
        <v>44499</v>
      </c>
      <c r="C2923">
        <v>16</v>
      </c>
      <c r="D2923" s="2" t="s">
        <v>1194</v>
      </c>
      <c r="E2923">
        <v>1.038</v>
      </c>
      <c r="F2923">
        <v>1.0780000000000001</v>
      </c>
      <c r="G2923">
        <v>1.0489999999999999</v>
      </c>
      <c r="H2923">
        <v>1.0509999999999999</v>
      </c>
      <c r="I2923">
        <v>1.018</v>
      </c>
      <c r="J2923">
        <v>1.095</v>
      </c>
    </row>
    <row r="2924" spans="1:10">
      <c r="A2924" t="str">
        <f t="shared" si="45"/>
        <v>44500SAS</v>
      </c>
      <c r="B2924" s="1">
        <v>44500</v>
      </c>
      <c r="C2924">
        <v>17</v>
      </c>
      <c r="D2924" s="2" t="s">
        <v>1194</v>
      </c>
      <c r="E2924">
        <v>1.038</v>
      </c>
      <c r="F2924">
        <v>1.0780000000000001</v>
      </c>
      <c r="G2924">
        <v>1.0489999999999999</v>
      </c>
      <c r="H2924">
        <v>1.0509999999999999</v>
      </c>
      <c r="I2924">
        <v>1.018</v>
      </c>
      <c r="J2924">
        <v>1.095</v>
      </c>
    </row>
    <row r="2925" spans="1:10">
      <c r="A2925" t="str">
        <f t="shared" si="45"/>
        <v>44501SAS</v>
      </c>
      <c r="B2925" s="1">
        <v>44501</v>
      </c>
      <c r="C2925">
        <v>11</v>
      </c>
      <c r="D2925" s="2" t="s">
        <v>1194</v>
      </c>
      <c r="E2925">
        <v>1.008</v>
      </c>
      <c r="F2925">
        <v>0.98599999999999999</v>
      </c>
      <c r="G2925">
        <v>0.85699999999999998</v>
      </c>
      <c r="H2925">
        <v>1.0509999999999999</v>
      </c>
      <c r="I2925">
        <v>0.96199999999999997</v>
      </c>
      <c r="J2925">
        <v>1.095</v>
      </c>
    </row>
    <row r="2926" spans="1:10">
      <c r="A2926" t="str">
        <f t="shared" si="45"/>
        <v>44502SAS</v>
      </c>
      <c r="B2926" s="1">
        <v>44502</v>
      </c>
      <c r="C2926">
        <v>10</v>
      </c>
      <c r="D2926" s="2" t="s">
        <v>1194</v>
      </c>
      <c r="E2926">
        <v>1.008</v>
      </c>
      <c r="F2926">
        <v>0.98599999999999999</v>
      </c>
      <c r="G2926">
        <v>0.85699999999999998</v>
      </c>
      <c r="H2926">
        <v>1.0509999999999999</v>
      </c>
      <c r="I2926">
        <v>0.96199999999999997</v>
      </c>
      <c r="J2926">
        <v>1.095</v>
      </c>
    </row>
    <row r="2927" spans="1:10">
      <c r="A2927" t="str">
        <f t="shared" si="45"/>
        <v>44503SAS</v>
      </c>
      <c r="B2927" s="1">
        <v>44503</v>
      </c>
      <c r="C2927">
        <v>15</v>
      </c>
      <c r="D2927" s="2" t="s">
        <v>1194</v>
      </c>
      <c r="E2927">
        <v>1.0429999999999999</v>
      </c>
      <c r="F2927">
        <v>1.054</v>
      </c>
      <c r="G2927">
        <v>1.264</v>
      </c>
      <c r="H2927">
        <v>1.0509999999999999</v>
      </c>
      <c r="I2927">
        <v>1.0369999999999999</v>
      </c>
      <c r="J2927">
        <v>1.095</v>
      </c>
    </row>
    <row r="2928" spans="1:10">
      <c r="A2928" t="str">
        <f t="shared" si="45"/>
        <v>44504SAS</v>
      </c>
      <c r="B2928" s="1">
        <v>44504</v>
      </c>
      <c r="C2928">
        <v>15</v>
      </c>
      <c r="D2928" s="2" t="s">
        <v>1194</v>
      </c>
      <c r="E2928">
        <v>1.0429999999999999</v>
      </c>
      <c r="F2928">
        <v>1.054</v>
      </c>
      <c r="G2928">
        <v>1.264</v>
      </c>
      <c r="H2928">
        <v>1.0509999999999999</v>
      </c>
      <c r="I2928">
        <v>1.0369999999999999</v>
      </c>
      <c r="J2928">
        <v>1.095</v>
      </c>
    </row>
    <row r="2929" spans="1:10">
      <c r="A2929" t="str">
        <f t="shared" si="45"/>
        <v>44505SAS</v>
      </c>
      <c r="B2929" s="1">
        <v>44505</v>
      </c>
      <c r="C2929">
        <v>12</v>
      </c>
      <c r="D2929" s="2" t="s">
        <v>1194</v>
      </c>
      <c r="E2929">
        <v>1.038</v>
      </c>
      <c r="F2929">
        <v>1.036</v>
      </c>
      <c r="G2929">
        <v>0.999</v>
      </c>
      <c r="H2929">
        <v>1.038</v>
      </c>
      <c r="I2929">
        <v>1.0369999999999999</v>
      </c>
      <c r="J2929">
        <v>1.095</v>
      </c>
    </row>
    <row r="2930" spans="1:10">
      <c r="A2930" t="str">
        <f t="shared" si="45"/>
        <v>44506SAS</v>
      </c>
      <c r="B2930" s="1">
        <v>44506</v>
      </c>
      <c r="C2930">
        <v>12</v>
      </c>
      <c r="D2930" s="2" t="s">
        <v>1194</v>
      </c>
      <c r="E2930">
        <v>1.038</v>
      </c>
      <c r="F2930">
        <v>1.036</v>
      </c>
      <c r="G2930">
        <v>0.999</v>
      </c>
      <c r="H2930">
        <v>1.038</v>
      </c>
      <c r="I2930">
        <v>1.0369999999999999</v>
      </c>
      <c r="J2930">
        <v>1.095</v>
      </c>
    </row>
    <row r="2931" spans="1:10">
      <c r="A2931" t="str">
        <f t="shared" si="45"/>
        <v>44507SAS</v>
      </c>
      <c r="B2931" s="1">
        <v>44507</v>
      </c>
      <c r="C2931">
        <v>9</v>
      </c>
      <c r="D2931" s="2" t="s">
        <v>1194</v>
      </c>
      <c r="E2931">
        <v>1.016</v>
      </c>
      <c r="F2931">
        <v>1.0329999999999999</v>
      </c>
      <c r="G2931">
        <v>0.84199999999999997</v>
      </c>
      <c r="H2931">
        <v>1.038</v>
      </c>
      <c r="I2931">
        <v>0.998</v>
      </c>
      <c r="J2931">
        <v>1.095</v>
      </c>
    </row>
    <row r="2932" spans="1:10">
      <c r="A2932" t="str">
        <f t="shared" si="45"/>
        <v>44508SAS</v>
      </c>
      <c r="B2932" s="1">
        <v>44508</v>
      </c>
      <c r="C2932">
        <v>8</v>
      </c>
      <c r="D2932" s="2" t="s">
        <v>1194</v>
      </c>
      <c r="E2932">
        <v>1.016</v>
      </c>
      <c r="F2932">
        <v>1.0329999999999999</v>
      </c>
      <c r="G2932">
        <v>0.84199999999999997</v>
      </c>
      <c r="H2932">
        <v>1.038</v>
      </c>
      <c r="I2932">
        <v>0.998</v>
      </c>
      <c r="J2932">
        <v>1.095</v>
      </c>
    </row>
    <row r="2933" spans="1:10">
      <c r="A2933" t="str">
        <f t="shared" si="45"/>
        <v>44509SAS</v>
      </c>
      <c r="B2933" s="1">
        <v>44509</v>
      </c>
      <c r="C2933">
        <v>6</v>
      </c>
      <c r="D2933" s="2" t="s">
        <v>1194</v>
      </c>
      <c r="E2933">
        <v>1.0109999999999999</v>
      </c>
      <c r="F2933">
        <v>0.93500000000000005</v>
      </c>
      <c r="G2933">
        <v>0.96199999999999997</v>
      </c>
      <c r="H2933">
        <v>1.038</v>
      </c>
      <c r="I2933">
        <v>0.99199999999999999</v>
      </c>
      <c r="J2933">
        <v>1.095</v>
      </c>
    </row>
    <row r="2934" spans="1:10">
      <c r="A2934" t="str">
        <f t="shared" si="45"/>
        <v>44510SAS</v>
      </c>
      <c r="B2934" s="1">
        <v>44510</v>
      </c>
      <c r="C2934">
        <v>7</v>
      </c>
      <c r="D2934" s="2" t="s">
        <v>1194</v>
      </c>
      <c r="E2934">
        <v>1.0109999999999999</v>
      </c>
      <c r="F2934">
        <v>0.93500000000000005</v>
      </c>
      <c r="G2934">
        <v>0.96199999999999997</v>
      </c>
      <c r="H2934">
        <v>1.038</v>
      </c>
      <c r="I2934">
        <v>0.99199999999999999</v>
      </c>
      <c r="J2934">
        <v>1.095</v>
      </c>
    </row>
    <row r="2935" spans="1:10">
      <c r="A2935" t="str">
        <f t="shared" si="45"/>
        <v>44511SAS</v>
      </c>
      <c r="B2935" s="1">
        <v>44511</v>
      </c>
      <c r="C2935">
        <v>7</v>
      </c>
      <c r="D2935" s="2" t="s">
        <v>1194</v>
      </c>
      <c r="E2935">
        <v>1.0109999999999999</v>
      </c>
      <c r="F2935">
        <v>0.93500000000000005</v>
      </c>
      <c r="G2935">
        <v>0.96199999999999997</v>
      </c>
      <c r="H2935">
        <v>1.038</v>
      </c>
      <c r="I2935">
        <v>0.99199999999999999</v>
      </c>
      <c r="J2935">
        <v>1.095</v>
      </c>
    </row>
    <row r="2936" spans="1:10">
      <c r="A2936" t="str">
        <f t="shared" si="45"/>
        <v>44512SAS</v>
      </c>
      <c r="B2936" s="1">
        <v>44512</v>
      </c>
      <c r="C2936">
        <v>10</v>
      </c>
      <c r="D2936" s="2" t="s">
        <v>1194</v>
      </c>
      <c r="E2936">
        <v>1.022</v>
      </c>
      <c r="F2936">
        <v>0.98</v>
      </c>
      <c r="G2936">
        <v>1.1399999999999999</v>
      </c>
      <c r="H2936">
        <v>1.0569999999999999</v>
      </c>
      <c r="I2936">
        <v>0.99199999999999999</v>
      </c>
      <c r="J2936">
        <v>1.095</v>
      </c>
    </row>
    <row r="2937" spans="1:10">
      <c r="A2937" t="str">
        <f t="shared" si="45"/>
        <v>44513SAS</v>
      </c>
      <c r="B2937" s="1">
        <v>44513</v>
      </c>
      <c r="C2937">
        <v>9</v>
      </c>
      <c r="D2937" s="2" t="s">
        <v>1194</v>
      </c>
      <c r="E2937">
        <v>1.022</v>
      </c>
      <c r="F2937">
        <v>0.98</v>
      </c>
      <c r="G2937">
        <v>1.1399999999999999</v>
      </c>
      <c r="H2937">
        <v>1.0569999999999999</v>
      </c>
      <c r="I2937">
        <v>0.99199999999999999</v>
      </c>
      <c r="J2937">
        <v>1.095</v>
      </c>
    </row>
    <row r="2938" spans="1:10">
      <c r="A2938" t="str">
        <f t="shared" si="45"/>
        <v>44514SAS</v>
      </c>
      <c r="B2938" s="1">
        <v>44514</v>
      </c>
      <c r="C2938">
        <v>14</v>
      </c>
      <c r="D2938" s="2" t="s">
        <v>1194</v>
      </c>
      <c r="E2938">
        <v>1.0349999999999999</v>
      </c>
      <c r="F2938">
        <v>1.0940000000000001</v>
      </c>
      <c r="G2938">
        <v>1.18</v>
      </c>
      <c r="H2938">
        <v>1.077</v>
      </c>
      <c r="I2938">
        <v>0.99199999999999999</v>
      </c>
      <c r="J2938">
        <v>1.095</v>
      </c>
    </row>
    <row r="2939" spans="1:10">
      <c r="A2939" t="str">
        <f t="shared" si="45"/>
        <v>44515SAS</v>
      </c>
      <c r="B2939" s="1">
        <v>44515</v>
      </c>
      <c r="C2939">
        <v>12</v>
      </c>
      <c r="D2939" s="2" t="s">
        <v>1194</v>
      </c>
      <c r="E2939">
        <v>1.0349999999999999</v>
      </c>
      <c r="F2939">
        <v>1.0920000000000001</v>
      </c>
      <c r="G2939">
        <v>1.18</v>
      </c>
      <c r="H2939">
        <v>1.077</v>
      </c>
      <c r="I2939">
        <v>0.99099999999999999</v>
      </c>
      <c r="J2939">
        <v>1.095</v>
      </c>
    </row>
    <row r="2940" spans="1:10">
      <c r="A2940" t="str">
        <f t="shared" si="45"/>
        <v>44516SAS</v>
      </c>
      <c r="B2940" s="1">
        <v>44516</v>
      </c>
      <c r="C2940">
        <v>13</v>
      </c>
      <c r="D2940" s="2" t="s">
        <v>1194</v>
      </c>
      <c r="E2940">
        <v>1.0429999999999999</v>
      </c>
      <c r="F2940">
        <v>1.155</v>
      </c>
      <c r="G2940">
        <v>1.145</v>
      </c>
      <c r="H2940">
        <v>1.077</v>
      </c>
      <c r="I2940">
        <v>1.012</v>
      </c>
      <c r="J2940">
        <v>1.095</v>
      </c>
    </row>
    <row r="2941" spans="1:10">
      <c r="A2941" t="str">
        <f t="shared" si="45"/>
        <v>44517SAS</v>
      </c>
      <c r="B2941" s="1">
        <v>44517</v>
      </c>
      <c r="C2941">
        <v>13</v>
      </c>
      <c r="D2941" s="2" t="s">
        <v>1194</v>
      </c>
      <c r="E2941">
        <v>1.0429999999999999</v>
      </c>
      <c r="F2941">
        <v>1.155</v>
      </c>
      <c r="G2941">
        <v>1.145</v>
      </c>
      <c r="H2941">
        <v>1.077</v>
      </c>
      <c r="I2941">
        <v>1.012</v>
      </c>
      <c r="J2941">
        <v>1.095</v>
      </c>
    </row>
    <row r="2942" spans="1:10">
      <c r="A2942" t="str">
        <f t="shared" si="45"/>
        <v>44518SAS</v>
      </c>
      <c r="B2942" s="1">
        <v>44518</v>
      </c>
      <c r="C2942">
        <v>12</v>
      </c>
      <c r="D2942" s="2" t="s">
        <v>1194</v>
      </c>
      <c r="E2942">
        <v>1.0369999999999999</v>
      </c>
      <c r="F2942">
        <v>1.095</v>
      </c>
      <c r="G2942">
        <v>0.96899999999999997</v>
      </c>
      <c r="H2942">
        <v>1.077</v>
      </c>
      <c r="I2942">
        <v>1.0069999999999999</v>
      </c>
      <c r="J2942">
        <v>1.095</v>
      </c>
    </row>
    <row r="2943" spans="1:10">
      <c r="A2943" t="str">
        <f t="shared" si="45"/>
        <v>44519SAS</v>
      </c>
      <c r="B2943" s="1">
        <v>44519</v>
      </c>
      <c r="C2943">
        <v>14</v>
      </c>
      <c r="D2943" s="2" t="s">
        <v>1194</v>
      </c>
      <c r="E2943">
        <v>1.0369999999999999</v>
      </c>
      <c r="F2943">
        <v>1.095</v>
      </c>
      <c r="G2943">
        <v>0.96899999999999997</v>
      </c>
      <c r="H2943">
        <v>1.077</v>
      </c>
      <c r="I2943">
        <v>1.0069999999999999</v>
      </c>
      <c r="J2943">
        <v>1.095</v>
      </c>
    </row>
    <row r="2944" spans="1:10">
      <c r="A2944" t="str">
        <f t="shared" si="45"/>
        <v>44520SAS</v>
      </c>
      <c r="B2944" s="1">
        <v>44520</v>
      </c>
      <c r="C2944">
        <v>16</v>
      </c>
      <c r="D2944" s="2" t="s">
        <v>1194</v>
      </c>
      <c r="E2944">
        <v>1.048</v>
      </c>
      <c r="F2944">
        <v>1.105</v>
      </c>
      <c r="G2944">
        <v>1.222</v>
      </c>
      <c r="H2944">
        <v>1.077</v>
      </c>
      <c r="I2944">
        <v>1.028</v>
      </c>
      <c r="J2944">
        <v>1.095</v>
      </c>
    </row>
    <row r="2945" spans="1:10">
      <c r="A2945" t="str">
        <f t="shared" si="45"/>
        <v>44521SAS</v>
      </c>
      <c r="B2945" s="1">
        <v>44521</v>
      </c>
      <c r="C2945">
        <v>15</v>
      </c>
      <c r="D2945" s="2" t="s">
        <v>1194</v>
      </c>
      <c r="E2945">
        <v>1.048</v>
      </c>
      <c r="F2945">
        <v>1.105</v>
      </c>
      <c r="G2945">
        <v>1.222</v>
      </c>
      <c r="H2945">
        <v>1.077</v>
      </c>
      <c r="I2945">
        <v>1.028</v>
      </c>
      <c r="J2945">
        <v>1.095</v>
      </c>
    </row>
    <row r="2946" spans="1:10">
      <c r="A2946" t="str">
        <f t="shared" si="45"/>
        <v>44522SAS</v>
      </c>
      <c r="B2946" s="1">
        <v>44522</v>
      </c>
      <c r="C2946">
        <v>16</v>
      </c>
      <c r="D2946" s="2" t="s">
        <v>1194</v>
      </c>
      <c r="E2946">
        <v>1.048</v>
      </c>
      <c r="F2946">
        <v>1.105</v>
      </c>
      <c r="G2946">
        <v>1.222</v>
      </c>
      <c r="H2946">
        <v>1.077</v>
      </c>
      <c r="I2946">
        <v>1.028</v>
      </c>
      <c r="J2946">
        <v>1.095</v>
      </c>
    </row>
    <row r="2947" spans="1:10">
      <c r="A2947" t="str">
        <f t="shared" ref="A2947:A3010" si="46">_xlfn.CONCAT(B2947,D2947)</f>
        <v>44523SAS</v>
      </c>
      <c r="B2947" s="1">
        <v>44523</v>
      </c>
      <c r="C2947">
        <v>16</v>
      </c>
      <c r="D2947" s="2" t="s">
        <v>1194</v>
      </c>
      <c r="E2947">
        <v>1.048</v>
      </c>
      <c r="F2947">
        <v>1.105</v>
      </c>
      <c r="G2947">
        <v>1.222</v>
      </c>
      <c r="H2947">
        <v>1.077</v>
      </c>
      <c r="I2947">
        <v>1.028</v>
      </c>
      <c r="J2947">
        <v>1.095</v>
      </c>
    </row>
    <row r="2948" spans="1:10">
      <c r="A2948" t="str">
        <f t="shared" si="46"/>
        <v>44524SAS</v>
      </c>
      <c r="B2948" s="1">
        <v>44524</v>
      </c>
      <c r="C2948">
        <v>17</v>
      </c>
      <c r="D2948" s="2" t="s">
        <v>1194</v>
      </c>
      <c r="E2948">
        <v>1.0529999999999999</v>
      </c>
      <c r="F2948">
        <v>1.1000000000000001</v>
      </c>
      <c r="G2948">
        <v>1.1259999999999999</v>
      </c>
      <c r="H2948">
        <v>1.0840000000000001</v>
      </c>
      <c r="I2948">
        <v>1.028</v>
      </c>
      <c r="J2948">
        <v>1.095</v>
      </c>
    </row>
    <row r="2949" spans="1:10">
      <c r="A2949" t="str">
        <f t="shared" si="46"/>
        <v>44525SAS</v>
      </c>
      <c r="B2949" s="1">
        <v>44525</v>
      </c>
      <c r="C2949">
        <v>17</v>
      </c>
      <c r="D2949" s="2" t="s">
        <v>1194</v>
      </c>
      <c r="E2949">
        <v>1.0529999999999999</v>
      </c>
      <c r="F2949">
        <v>1.1000000000000001</v>
      </c>
      <c r="G2949">
        <v>1.1259999999999999</v>
      </c>
      <c r="H2949">
        <v>1.0840000000000001</v>
      </c>
      <c r="I2949">
        <v>1.028</v>
      </c>
      <c r="J2949">
        <v>1.095</v>
      </c>
    </row>
    <row r="2950" spans="1:10">
      <c r="A2950" t="str">
        <f t="shared" si="46"/>
        <v>44526SAS</v>
      </c>
      <c r="B2950" s="1">
        <v>44526</v>
      </c>
      <c r="C2950">
        <v>20</v>
      </c>
      <c r="D2950" s="2" t="s">
        <v>1194</v>
      </c>
      <c r="E2950">
        <v>1.0620000000000001</v>
      </c>
      <c r="F2950">
        <v>1.1870000000000001</v>
      </c>
      <c r="G2950">
        <v>1.2150000000000001</v>
      </c>
      <c r="H2950">
        <v>1.1000000000000001</v>
      </c>
      <c r="I2950">
        <v>1.028</v>
      </c>
      <c r="J2950">
        <v>1.095</v>
      </c>
    </row>
    <row r="2951" spans="1:10">
      <c r="A2951" t="str">
        <f t="shared" si="46"/>
        <v>44527SAS</v>
      </c>
      <c r="B2951" s="1">
        <v>44527</v>
      </c>
      <c r="C2951">
        <v>20</v>
      </c>
      <c r="D2951" s="2" t="s">
        <v>1194</v>
      </c>
      <c r="E2951">
        <v>1.0620000000000001</v>
      </c>
      <c r="F2951">
        <v>1.1870000000000001</v>
      </c>
      <c r="G2951">
        <v>1.2150000000000001</v>
      </c>
      <c r="H2951">
        <v>1.1000000000000001</v>
      </c>
      <c r="I2951">
        <v>1.028</v>
      </c>
      <c r="J2951">
        <v>1.095</v>
      </c>
    </row>
    <row r="2952" spans="1:10">
      <c r="A2952" t="str">
        <f t="shared" si="46"/>
        <v>44528SAS</v>
      </c>
      <c r="B2952" s="1">
        <v>44528</v>
      </c>
      <c r="C2952">
        <v>17</v>
      </c>
      <c r="D2952" s="2" t="s">
        <v>1194</v>
      </c>
      <c r="E2952">
        <v>1.054</v>
      </c>
      <c r="F2952">
        <v>1.08</v>
      </c>
      <c r="G2952">
        <v>0.89300000000000002</v>
      </c>
      <c r="H2952">
        <v>1.0780000000000001</v>
      </c>
      <c r="I2952">
        <v>1.028</v>
      </c>
      <c r="J2952">
        <v>1.095</v>
      </c>
    </row>
    <row r="2953" spans="1:10">
      <c r="A2953" t="str">
        <f t="shared" si="46"/>
        <v>44529SAS</v>
      </c>
      <c r="B2953" s="1">
        <v>44529</v>
      </c>
      <c r="C2953">
        <v>17</v>
      </c>
      <c r="D2953" s="2" t="s">
        <v>1194</v>
      </c>
      <c r="E2953">
        <v>1.054</v>
      </c>
      <c r="F2953">
        <v>1.08</v>
      </c>
      <c r="G2953">
        <v>0.89300000000000002</v>
      </c>
      <c r="H2953">
        <v>1.0780000000000001</v>
      </c>
      <c r="I2953">
        <v>1.028</v>
      </c>
      <c r="J2953">
        <v>1.095</v>
      </c>
    </row>
    <row r="2954" spans="1:10">
      <c r="A2954" t="str">
        <f t="shared" si="46"/>
        <v>44530SAS</v>
      </c>
      <c r="B2954" s="1">
        <v>44530</v>
      </c>
      <c r="C2954">
        <v>17</v>
      </c>
      <c r="D2954" s="2" t="s">
        <v>1194</v>
      </c>
      <c r="E2954">
        <v>1.054</v>
      </c>
      <c r="F2954">
        <v>1.08</v>
      </c>
      <c r="G2954">
        <v>0.89300000000000002</v>
      </c>
      <c r="H2954">
        <v>1.0780000000000001</v>
      </c>
      <c r="I2954">
        <v>1.028</v>
      </c>
      <c r="J2954">
        <v>1.095</v>
      </c>
    </row>
    <row r="2955" spans="1:10">
      <c r="A2955" t="str">
        <f t="shared" si="46"/>
        <v>44531SAS</v>
      </c>
      <c r="B2955" s="1">
        <v>44531</v>
      </c>
      <c r="C2955">
        <v>16</v>
      </c>
      <c r="D2955" s="2" t="s">
        <v>1194</v>
      </c>
      <c r="E2955">
        <v>1.054</v>
      </c>
      <c r="F2955">
        <v>1.056</v>
      </c>
      <c r="G2955">
        <v>1.054</v>
      </c>
      <c r="H2955">
        <v>1.0760000000000001</v>
      </c>
      <c r="I2955">
        <v>1.028</v>
      </c>
      <c r="J2955">
        <v>1.095</v>
      </c>
    </row>
    <row r="2956" spans="1:10">
      <c r="A2956" t="str">
        <f t="shared" si="46"/>
        <v>44532SAS</v>
      </c>
      <c r="B2956" s="1">
        <v>44532</v>
      </c>
      <c r="C2956">
        <v>17</v>
      </c>
      <c r="D2956" s="2" t="s">
        <v>1194</v>
      </c>
      <c r="E2956">
        <v>1.054</v>
      </c>
      <c r="F2956">
        <v>1.056</v>
      </c>
      <c r="G2956">
        <v>1.054</v>
      </c>
      <c r="H2956">
        <v>1.0760000000000001</v>
      </c>
      <c r="I2956">
        <v>1.028</v>
      </c>
      <c r="J2956">
        <v>1.095</v>
      </c>
    </row>
    <row r="2957" spans="1:10">
      <c r="A2957" t="str">
        <f t="shared" si="46"/>
        <v>44533SAS</v>
      </c>
      <c r="B2957" s="1">
        <v>44533</v>
      </c>
      <c r="C2957">
        <v>17</v>
      </c>
      <c r="D2957" s="2" t="s">
        <v>1194</v>
      </c>
      <c r="E2957">
        <v>1.054</v>
      </c>
      <c r="F2957">
        <v>1.056</v>
      </c>
      <c r="G2957">
        <v>1.054</v>
      </c>
      <c r="H2957">
        <v>1.0760000000000001</v>
      </c>
      <c r="I2957">
        <v>1.028</v>
      </c>
      <c r="J2957">
        <v>1.095</v>
      </c>
    </row>
    <row r="2958" spans="1:10">
      <c r="A2958" t="str">
        <f t="shared" si="46"/>
        <v>44534SAS</v>
      </c>
      <c r="B2958" s="1">
        <v>44534</v>
      </c>
      <c r="C2958">
        <v>12</v>
      </c>
      <c r="D2958" s="2" t="s">
        <v>1194</v>
      </c>
      <c r="E2958">
        <v>1.0409999999999999</v>
      </c>
      <c r="F2958">
        <v>0.91300000000000003</v>
      </c>
      <c r="G2958">
        <v>0.80300000000000005</v>
      </c>
      <c r="H2958">
        <v>1.0760000000000001</v>
      </c>
      <c r="I2958">
        <v>1.006</v>
      </c>
      <c r="J2958">
        <v>1.095</v>
      </c>
    </row>
    <row r="2959" spans="1:10">
      <c r="A2959" t="str">
        <f t="shared" si="46"/>
        <v>44535SAS</v>
      </c>
      <c r="B2959" s="1">
        <v>44535</v>
      </c>
      <c r="C2959">
        <v>12</v>
      </c>
      <c r="D2959" s="2" t="s">
        <v>1194</v>
      </c>
      <c r="E2959">
        <v>1.0409999999999999</v>
      </c>
      <c r="F2959">
        <v>0.91300000000000003</v>
      </c>
      <c r="G2959">
        <v>0.80300000000000005</v>
      </c>
      <c r="H2959">
        <v>1.0760000000000001</v>
      </c>
      <c r="I2959">
        <v>1.006</v>
      </c>
      <c r="J2959">
        <v>1.095</v>
      </c>
    </row>
    <row r="2960" spans="1:10">
      <c r="A2960" t="str">
        <f t="shared" si="46"/>
        <v>44536SAS</v>
      </c>
      <c r="B2960" s="1">
        <v>44536</v>
      </c>
      <c r="C2960">
        <v>11</v>
      </c>
      <c r="D2960" s="2" t="s">
        <v>1194</v>
      </c>
      <c r="E2960">
        <v>1.042</v>
      </c>
      <c r="F2960">
        <v>0.97199999999999998</v>
      </c>
      <c r="G2960">
        <v>1.07</v>
      </c>
      <c r="H2960">
        <v>1.0760000000000001</v>
      </c>
      <c r="I2960">
        <v>1.012</v>
      </c>
      <c r="J2960">
        <v>1.095</v>
      </c>
    </row>
    <row r="2961" spans="1:10">
      <c r="A2961" t="str">
        <f t="shared" si="46"/>
        <v>44537SAS</v>
      </c>
      <c r="B2961" s="1">
        <v>44537</v>
      </c>
      <c r="C2961">
        <v>11</v>
      </c>
      <c r="D2961" s="2" t="s">
        <v>1194</v>
      </c>
      <c r="E2961">
        <v>1.042</v>
      </c>
      <c r="F2961">
        <v>0.97199999999999998</v>
      </c>
      <c r="G2961">
        <v>1.07</v>
      </c>
      <c r="H2961">
        <v>1.0760000000000001</v>
      </c>
      <c r="I2961">
        <v>1.012</v>
      </c>
      <c r="J2961">
        <v>1.095</v>
      </c>
    </row>
    <row r="2962" spans="1:10">
      <c r="A2962" t="str">
        <f t="shared" si="46"/>
        <v>44538SAS</v>
      </c>
      <c r="B2962" s="1">
        <v>44538</v>
      </c>
      <c r="C2962">
        <v>11</v>
      </c>
      <c r="D2962" s="2" t="s">
        <v>1194</v>
      </c>
      <c r="E2962">
        <v>1.0409999999999999</v>
      </c>
      <c r="F2962">
        <v>0.96199999999999997</v>
      </c>
      <c r="G2962">
        <v>1.016</v>
      </c>
      <c r="H2962">
        <v>1.0760000000000001</v>
      </c>
      <c r="I2962">
        <v>1.012</v>
      </c>
      <c r="J2962">
        <v>1.095</v>
      </c>
    </row>
    <row r="2963" spans="1:10">
      <c r="A2963" t="str">
        <f t="shared" si="46"/>
        <v>44539SAS</v>
      </c>
      <c r="B2963" s="1">
        <v>44539</v>
      </c>
      <c r="C2963">
        <v>12</v>
      </c>
      <c r="D2963" s="2" t="s">
        <v>1194</v>
      </c>
      <c r="E2963">
        <v>1.05</v>
      </c>
      <c r="F2963">
        <v>1.111</v>
      </c>
      <c r="G2963">
        <v>1.2569999999999999</v>
      </c>
      <c r="H2963">
        <v>1.091</v>
      </c>
      <c r="I2963">
        <v>1.012</v>
      </c>
      <c r="J2963">
        <v>1.095</v>
      </c>
    </row>
    <row r="2964" spans="1:10">
      <c r="A2964" t="str">
        <f t="shared" si="46"/>
        <v>44540SAS</v>
      </c>
      <c r="B2964" s="1">
        <v>44540</v>
      </c>
      <c r="C2964">
        <v>12</v>
      </c>
      <c r="D2964" s="2" t="s">
        <v>1194</v>
      </c>
      <c r="E2964">
        <v>1.05</v>
      </c>
      <c r="F2964">
        <v>1.111</v>
      </c>
      <c r="G2964">
        <v>1.2569999999999999</v>
      </c>
      <c r="H2964">
        <v>1.091</v>
      </c>
      <c r="I2964">
        <v>1.012</v>
      </c>
      <c r="J2964">
        <v>1.095</v>
      </c>
    </row>
    <row r="2965" spans="1:10">
      <c r="A2965" t="str">
        <f t="shared" si="46"/>
        <v>44541SAS</v>
      </c>
      <c r="B2965" s="1">
        <v>44541</v>
      </c>
      <c r="C2965">
        <v>13</v>
      </c>
      <c r="D2965" s="2" t="s">
        <v>1194</v>
      </c>
      <c r="E2965">
        <v>1.052</v>
      </c>
      <c r="F2965">
        <v>1.119</v>
      </c>
      <c r="G2965">
        <v>1.0960000000000001</v>
      </c>
      <c r="H2965">
        <v>1.0920000000000001</v>
      </c>
      <c r="I2965">
        <v>1.012</v>
      </c>
      <c r="J2965">
        <v>1.095</v>
      </c>
    </row>
    <row r="2966" spans="1:10">
      <c r="A2966" t="str">
        <f t="shared" si="46"/>
        <v>44542SAS</v>
      </c>
      <c r="B2966" s="1">
        <v>44542</v>
      </c>
      <c r="C2966">
        <v>14</v>
      </c>
      <c r="D2966" s="2" t="s">
        <v>1194</v>
      </c>
      <c r="E2966">
        <v>1.052</v>
      </c>
      <c r="F2966">
        <v>1.119</v>
      </c>
      <c r="G2966">
        <v>1.0960000000000001</v>
      </c>
      <c r="H2966">
        <v>1.0920000000000001</v>
      </c>
      <c r="I2966">
        <v>1.012</v>
      </c>
      <c r="J2966">
        <v>1.095</v>
      </c>
    </row>
    <row r="2967" spans="1:10">
      <c r="A2967" t="str">
        <f t="shared" si="46"/>
        <v>44543SAS</v>
      </c>
      <c r="B2967" s="1">
        <v>44543</v>
      </c>
      <c r="C2967">
        <v>15</v>
      </c>
      <c r="D2967" s="2" t="s">
        <v>1194</v>
      </c>
      <c r="E2967">
        <v>1.0589999999999999</v>
      </c>
      <c r="F2967">
        <v>1.1919999999999999</v>
      </c>
      <c r="G2967">
        <v>1.2250000000000001</v>
      </c>
      <c r="H2967">
        <v>1.1020000000000001</v>
      </c>
      <c r="I2967">
        <v>1.012</v>
      </c>
      <c r="J2967">
        <v>1.095</v>
      </c>
    </row>
    <row r="2968" spans="1:10">
      <c r="A2968" t="str">
        <f t="shared" si="46"/>
        <v>44544SAS</v>
      </c>
      <c r="B2968" s="1">
        <v>44544</v>
      </c>
      <c r="C2968">
        <v>14</v>
      </c>
      <c r="D2968" s="2" t="s">
        <v>1194</v>
      </c>
      <c r="E2968">
        <v>1.0549999999999999</v>
      </c>
      <c r="F2968">
        <v>1.0920000000000001</v>
      </c>
      <c r="G2968">
        <v>0.95299999999999996</v>
      </c>
      <c r="H2968">
        <v>1.091</v>
      </c>
      <c r="I2968">
        <v>1.012</v>
      </c>
      <c r="J2968">
        <v>1.095</v>
      </c>
    </row>
    <row r="2969" spans="1:10">
      <c r="A2969" t="str">
        <f t="shared" si="46"/>
        <v>44545SAS</v>
      </c>
      <c r="B2969" s="1">
        <v>44545</v>
      </c>
      <c r="C2969">
        <v>15</v>
      </c>
      <c r="D2969" s="2" t="s">
        <v>1194</v>
      </c>
      <c r="E2969">
        <v>1.0549999999999999</v>
      </c>
      <c r="F2969">
        <v>1.0920000000000001</v>
      </c>
      <c r="G2969">
        <v>0.95299999999999996</v>
      </c>
      <c r="H2969">
        <v>1.091</v>
      </c>
      <c r="I2969">
        <v>1.012</v>
      </c>
      <c r="J2969">
        <v>1.095</v>
      </c>
    </row>
    <row r="2970" spans="1:10">
      <c r="A2970" t="str">
        <f t="shared" si="46"/>
        <v>44546SAS</v>
      </c>
      <c r="B2970" s="1">
        <v>44546</v>
      </c>
      <c r="C2970">
        <v>14</v>
      </c>
      <c r="D2970" s="2" t="s">
        <v>1194</v>
      </c>
      <c r="E2970">
        <v>1.0549999999999999</v>
      </c>
      <c r="F2970">
        <v>1.0920000000000001</v>
      </c>
      <c r="G2970">
        <v>0.95299999999999996</v>
      </c>
      <c r="H2970">
        <v>1.091</v>
      </c>
      <c r="I2970">
        <v>1.012</v>
      </c>
      <c r="J2970">
        <v>1.095</v>
      </c>
    </row>
    <row r="2971" spans="1:10">
      <c r="A2971" t="str">
        <f t="shared" si="46"/>
        <v>44547SAS</v>
      </c>
      <c r="B2971" s="1">
        <v>44547</v>
      </c>
      <c r="C2971">
        <v>17</v>
      </c>
      <c r="D2971" s="2" t="s">
        <v>1194</v>
      </c>
      <c r="E2971">
        <v>1.0669999999999999</v>
      </c>
      <c r="F2971">
        <v>1.1879999999999999</v>
      </c>
      <c r="G2971">
        <v>1.405</v>
      </c>
      <c r="H2971">
        <v>1.1100000000000001</v>
      </c>
      <c r="I2971">
        <v>1.012</v>
      </c>
      <c r="J2971">
        <v>1.095</v>
      </c>
    </row>
    <row r="2972" spans="1:10">
      <c r="A2972" t="str">
        <f t="shared" si="46"/>
        <v>44548SAS</v>
      </c>
      <c r="B2972" s="1">
        <v>44548</v>
      </c>
      <c r="C2972">
        <v>17</v>
      </c>
      <c r="D2972" s="2" t="s">
        <v>1194</v>
      </c>
      <c r="E2972">
        <v>1.0649999999999999</v>
      </c>
      <c r="F2972">
        <v>1.169</v>
      </c>
      <c r="G2972">
        <v>1.3340000000000001</v>
      </c>
      <c r="H2972">
        <v>1.107</v>
      </c>
      <c r="I2972">
        <v>1.012</v>
      </c>
      <c r="J2972">
        <v>1.095</v>
      </c>
    </row>
    <row r="2973" spans="1:10">
      <c r="A2973" t="str">
        <f t="shared" si="46"/>
        <v>44549SAS</v>
      </c>
      <c r="B2973" s="1">
        <v>44549</v>
      </c>
      <c r="C2973">
        <v>18</v>
      </c>
      <c r="D2973" s="2" t="s">
        <v>1194</v>
      </c>
      <c r="E2973">
        <v>1.07</v>
      </c>
      <c r="F2973">
        <v>1.161</v>
      </c>
      <c r="G2973">
        <v>1.2010000000000001</v>
      </c>
      <c r="H2973">
        <v>1.107</v>
      </c>
      <c r="I2973">
        <v>1.0269999999999999</v>
      </c>
      <c r="J2973">
        <v>1.095</v>
      </c>
    </row>
    <row r="2974" spans="1:10">
      <c r="A2974" t="str">
        <f t="shared" si="46"/>
        <v>44550SAS</v>
      </c>
      <c r="B2974" s="1">
        <v>44550</v>
      </c>
      <c r="C2974">
        <v>18</v>
      </c>
      <c r="D2974" s="2" t="s">
        <v>1194</v>
      </c>
      <c r="E2974">
        <v>1.07</v>
      </c>
      <c r="F2974">
        <v>1.161</v>
      </c>
      <c r="G2974">
        <v>1.2010000000000001</v>
      </c>
      <c r="H2974">
        <v>1.107</v>
      </c>
      <c r="I2974">
        <v>1.0269999999999999</v>
      </c>
      <c r="J2974">
        <v>1.095</v>
      </c>
    </row>
    <row r="2975" spans="1:10">
      <c r="A2975" t="str">
        <f t="shared" si="46"/>
        <v>44551SAS</v>
      </c>
      <c r="B2975" s="1">
        <v>44551</v>
      </c>
      <c r="C2975">
        <v>22</v>
      </c>
      <c r="D2975" s="2" t="s">
        <v>1194</v>
      </c>
      <c r="E2975">
        <v>1.0740000000000001</v>
      </c>
      <c r="F2975">
        <v>1.2490000000000001</v>
      </c>
      <c r="G2975">
        <v>1.218</v>
      </c>
      <c r="H2975">
        <v>1.107</v>
      </c>
      <c r="I2975">
        <v>1.04</v>
      </c>
      <c r="J2975">
        <v>1.095</v>
      </c>
    </row>
    <row r="2976" spans="1:10">
      <c r="A2976" t="str">
        <f t="shared" si="46"/>
        <v>44552SAS</v>
      </c>
      <c r="B2976" s="1">
        <v>44552</v>
      </c>
      <c r="C2976">
        <v>18</v>
      </c>
      <c r="D2976" s="2" t="s">
        <v>1194</v>
      </c>
      <c r="E2976">
        <v>1.0680000000000001</v>
      </c>
      <c r="F2976">
        <v>1.099</v>
      </c>
      <c r="G2976">
        <v>0.88300000000000001</v>
      </c>
      <c r="H2976">
        <v>1.107</v>
      </c>
      <c r="I2976">
        <v>1.0289999999999999</v>
      </c>
      <c r="J2976">
        <v>1.095</v>
      </c>
    </row>
    <row r="2977" spans="1:10">
      <c r="A2977" t="str">
        <f t="shared" si="46"/>
        <v>44553SAS</v>
      </c>
      <c r="B2977" s="1">
        <v>44553</v>
      </c>
      <c r="C2977">
        <v>18</v>
      </c>
      <c r="D2977" s="2" t="s">
        <v>1194</v>
      </c>
      <c r="E2977">
        <v>1.0680000000000001</v>
      </c>
      <c r="F2977">
        <v>1.099</v>
      </c>
      <c r="G2977">
        <v>0.88300000000000001</v>
      </c>
      <c r="H2977">
        <v>1.107</v>
      </c>
      <c r="I2977">
        <v>1.0289999999999999</v>
      </c>
      <c r="J2977">
        <v>1.095</v>
      </c>
    </row>
    <row r="2978" spans="1:10">
      <c r="A2978" t="str">
        <f t="shared" si="46"/>
        <v>44554SAS</v>
      </c>
      <c r="B2978" s="1">
        <v>44554</v>
      </c>
      <c r="C2978">
        <v>18</v>
      </c>
      <c r="D2978" s="2" t="s">
        <v>1194</v>
      </c>
      <c r="E2978">
        <v>1.0680000000000001</v>
      </c>
      <c r="F2978">
        <v>1.099</v>
      </c>
      <c r="G2978">
        <v>0.88300000000000001</v>
      </c>
      <c r="H2978">
        <v>1.107</v>
      </c>
      <c r="I2978">
        <v>1.0289999999999999</v>
      </c>
      <c r="J2978">
        <v>1.095</v>
      </c>
    </row>
    <row r="2979" spans="1:10">
      <c r="A2979" t="str">
        <f t="shared" si="46"/>
        <v>44555SAS</v>
      </c>
      <c r="B2979" s="1">
        <v>44555</v>
      </c>
      <c r="C2979">
        <v>18</v>
      </c>
      <c r="D2979" s="2" t="s">
        <v>1194</v>
      </c>
      <c r="E2979">
        <v>1.0669999999999999</v>
      </c>
      <c r="F2979">
        <v>1.042</v>
      </c>
      <c r="G2979">
        <v>1.0329999999999999</v>
      </c>
      <c r="H2979">
        <v>1.107</v>
      </c>
      <c r="I2979">
        <v>1.03</v>
      </c>
      <c r="J2979">
        <v>1.095</v>
      </c>
    </row>
    <row r="2980" spans="1:10">
      <c r="A2980" t="str">
        <f t="shared" si="46"/>
        <v>44556SAS</v>
      </c>
      <c r="B2980" s="1">
        <v>44556</v>
      </c>
      <c r="C2980">
        <v>18</v>
      </c>
      <c r="D2980" s="2" t="s">
        <v>1194</v>
      </c>
      <c r="E2980">
        <v>1.0669999999999999</v>
      </c>
      <c r="F2980">
        <v>1.042</v>
      </c>
      <c r="G2980">
        <v>1.0329999999999999</v>
      </c>
      <c r="H2980">
        <v>1.107</v>
      </c>
      <c r="I2980">
        <v>1.03</v>
      </c>
      <c r="J2980">
        <v>1.095</v>
      </c>
    </row>
    <row r="2981" spans="1:10">
      <c r="A2981" t="str">
        <f t="shared" si="46"/>
        <v>44557SAS</v>
      </c>
      <c r="B2981" s="1">
        <v>44557</v>
      </c>
      <c r="C2981">
        <v>18</v>
      </c>
      <c r="D2981" s="2" t="s">
        <v>1194</v>
      </c>
      <c r="E2981">
        <v>1.0669999999999999</v>
      </c>
      <c r="F2981">
        <v>1.042</v>
      </c>
      <c r="G2981">
        <v>1.0329999999999999</v>
      </c>
      <c r="H2981">
        <v>1.107</v>
      </c>
      <c r="I2981">
        <v>1.03</v>
      </c>
      <c r="J2981">
        <v>1.095</v>
      </c>
    </row>
    <row r="2982" spans="1:10">
      <c r="A2982" t="str">
        <f t="shared" si="46"/>
        <v>44558SAS</v>
      </c>
      <c r="B2982" s="1">
        <v>44558</v>
      </c>
      <c r="C2982">
        <v>16</v>
      </c>
      <c r="D2982" s="2" t="s">
        <v>1194</v>
      </c>
      <c r="E2982">
        <v>1.0620000000000001</v>
      </c>
      <c r="F2982">
        <v>0.95099999999999996</v>
      </c>
      <c r="G2982">
        <v>0.93700000000000006</v>
      </c>
      <c r="H2982">
        <v>1.095</v>
      </c>
      <c r="I2982">
        <v>1.03</v>
      </c>
      <c r="J2982">
        <v>1.095</v>
      </c>
    </row>
    <row r="2983" spans="1:10">
      <c r="A2983" t="str">
        <f t="shared" si="46"/>
        <v>44559SAS</v>
      </c>
      <c r="B2983" s="1">
        <v>44559</v>
      </c>
      <c r="C2983">
        <v>15</v>
      </c>
      <c r="D2983" s="2" t="s">
        <v>1194</v>
      </c>
      <c r="E2983">
        <v>1.0620000000000001</v>
      </c>
      <c r="F2983">
        <v>1.0009999999999999</v>
      </c>
      <c r="G2983">
        <v>1.04</v>
      </c>
      <c r="H2983">
        <v>1.0920000000000001</v>
      </c>
      <c r="I2983">
        <v>1.03</v>
      </c>
      <c r="J2983">
        <v>1.095</v>
      </c>
    </row>
    <row r="2984" spans="1:10">
      <c r="A2984" t="str">
        <f t="shared" si="46"/>
        <v>44560SAS</v>
      </c>
      <c r="B2984" s="1">
        <v>44560</v>
      </c>
      <c r="C2984">
        <v>15</v>
      </c>
      <c r="D2984" s="2" t="s">
        <v>1194</v>
      </c>
      <c r="E2984">
        <v>1.0609999999999999</v>
      </c>
      <c r="F2984">
        <v>0.998</v>
      </c>
      <c r="G2984">
        <v>1.03</v>
      </c>
      <c r="H2984">
        <v>1.091</v>
      </c>
      <c r="I2984">
        <v>1.03</v>
      </c>
      <c r="J2984">
        <v>1.095</v>
      </c>
    </row>
    <row r="2985" spans="1:10">
      <c r="A2985" t="str">
        <f t="shared" si="46"/>
        <v>44561SAS</v>
      </c>
      <c r="B2985" s="1">
        <v>44561</v>
      </c>
      <c r="C2985">
        <v>16</v>
      </c>
      <c r="D2985" s="2" t="s">
        <v>1194</v>
      </c>
      <c r="E2985">
        <v>1.0609999999999999</v>
      </c>
      <c r="F2985">
        <v>0.998</v>
      </c>
      <c r="G2985">
        <v>1.03</v>
      </c>
      <c r="H2985">
        <v>1.091</v>
      </c>
      <c r="I2985">
        <v>1.03</v>
      </c>
      <c r="J2985">
        <v>1.095</v>
      </c>
    </row>
    <row r="2986" spans="1:10">
      <c r="A2986" t="str">
        <f t="shared" si="46"/>
        <v>44562SAS</v>
      </c>
      <c r="B2986" s="1">
        <v>44562</v>
      </c>
      <c r="C2986">
        <v>16</v>
      </c>
      <c r="D2986" s="2" t="s">
        <v>1194</v>
      </c>
      <c r="E2986">
        <v>1.0609999999999999</v>
      </c>
      <c r="F2986">
        <v>0.998</v>
      </c>
      <c r="G2986">
        <v>1.03</v>
      </c>
      <c r="H2986">
        <v>1.091</v>
      </c>
      <c r="I2986">
        <v>1.03</v>
      </c>
      <c r="J2986">
        <v>1.095</v>
      </c>
    </row>
    <row r="2987" spans="1:10">
      <c r="A2987" t="str">
        <f t="shared" si="46"/>
        <v>44563SAS</v>
      </c>
      <c r="B2987" s="1">
        <v>44563</v>
      </c>
      <c r="C2987">
        <v>18</v>
      </c>
      <c r="D2987" s="2" t="s">
        <v>1194</v>
      </c>
      <c r="E2987">
        <v>1.0640000000000001</v>
      </c>
      <c r="F2987">
        <v>1.0349999999999999</v>
      </c>
      <c r="G2987">
        <v>1.151</v>
      </c>
      <c r="H2987">
        <v>1.091</v>
      </c>
      <c r="I2987">
        <v>1.0369999999999999</v>
      </c>
      <c r="J2987">
        <v>1.095</v>
      </c>
    </row>
    <row r="2988" spans="1:10">
      <c r="A2988" t="str">
        <f t="shared" si="46"/>
        <v>44564SAS</v>
      </c>
      <c r="B2988" s="1">
        <v>44564</v>
      </c>
      <c r="C2988">
        <v>17</v>
      </c>
      <c r="D2988" s="2" t="s">
        <v>1194</v>
      </c>
      <c r="E2988">
        <v>1.0620000000000001</v>
      </c>
      <c r="F2988">
        <v>1.056</v>
      </c>
      <c r="G2988">
        <v>0.996</v>
      </c>
      <c r="H2988">
        <v>1.091</v>
      </c>
      <c r="I2988">
        <v>1.034</v>
      </c>
      <c r="J2988">
        <v>1.095</v>
      </c>
    </row>
    <row r="2989" spans="1:10">
      <c r="A2989" t="str">
        <f t="shared" si="46"/>
        <v>44565SAS</v>
      </c>
      <c r="B2989" s="1">
        <v>44565</v>
      </c>
      <c r="C2989">
        <v>16</v>
      </c>
      <c r="D2989" s="2" t="s">
        <v>1194</v>
      </c>
      <c r="E2989">
        <v>1.0620000000000001</v>
      </c>
      <c r="F2989">
        <v>1.056</v>
      </c>
      <c r="G2989">
        <v>0.996</v>
      </c>
      <c r="H2989">
        <v>1.091</v>
      </c>
      <c r="I2989">
        <v>1.034</v>
      </c>
      <c r="J2989">
        <v>1.095</v>
      </c>
    </row>
    <row r="2990" spans="1:10">
      <c r="A2990" t="str">
        <f t="shared" si="46"/>
        <v>44566SAS</v>
      </c>
      <c r="B2990" s="1">
        <v>44566</v>
      </c>
      <c r="C2990">
        <v>16</v>
      </c>
      <c r="D2990" s="2" t="s">
        <v>1194</v>
      </c>
      <c r="E2990">
        <v>1.0620000000000001</v>
      </c>
      <c r="F2990">
        <v>1.056</v>
      </c>
      <c r="G2990">
        <v>0.996</v>
      </c>
      <c r="H2990">
        <v>1.091</v>
      </c>
      <c r="I2990">
        <v>1.034</v>
      </c>
      <c r="J2990">
        <v>1.095</v>
      </c>
    </row>
    <row r="2991" spans="1:10">
      <c r="A2991" t="str">
        <f t="shared" si="46"/>
        <v>44567SAS</v>
      </c>
      <c r="B2991" s="1">
        <v>44567</v>
      </c>
      <c r="C2991">
        <v>19</v>
      </c>
      <c r="D2991" s="2" t="s">
        <v>1194</v>
      </c>
      <c r="E2991">
        <v>1.0660000000000001</v>
      </c>
      <c r="F2991">
        <v>1.115</v>
      </c>
      <c r="G2991">
        <v>1.212</v>
      </c>
      <c r="H2991">
        <v>1.091</v>
      </c>
      <c r="I2991">
        <v>1.044</v>
      </c>
      <c r="J2991">
        <v>1.095</v>
      </c>
    </row>
    <row r="2992" spans="1:10">
      <c r="A2992" t="str">
        <f t="shared" si="46"/>
        <v>44568SAS</v>
      </c>
      <c r="B2992" s="1">
        <v>44568</v>
      </c>
      <c r="C2992">
        <v>20</v>
      </c>
      <c r="D2992" s="2" t="s">
        <v>1194</v>
      </c>
      <c r="E2992">
        <v>1.0649999999999999</v>
      </c>
      <c r="F2992">
        <v>1.08</v>
      </c>
      <c r="G2992">
        <v>1.034</v>
      </c>
      <c r="H2992">
        <v>1.091</v>
      </c>
      <c r="I2992">
        <v>1.0429999999999999</v>
      </c>
      <c r="J2992">
        <v>1.095</v>
      </c>
    </row>
    <row r="2993" spans="1:10">
      <c r="A2993" t="str">
        <f t="shared" si="46"/>
        <v>44569SAS</v>
      </c>
      <c r="B2993" s="1">
        <v>44569</v>
      </c>
      <c r="C2993">
        <v>20</v>
      </c>
      <c r="D2993" s="2" t="s">
        <v>1194</v>
      </c>
      <c r="E2993">
        <v>1.0649999999999999</v>
      </c>
      <c r="F2993">
        <v>1.08</v>
      </c>
      <c r="G2993">
        <v>1.034</v>
      </c>
      <c r="H2993">
        <v>1.091</v>
      </c>
      <c r="I2993">
        <v>1.0429999999999999</v>
      </c>
      <c r="J2993">
        <v>1.095</v>
      </c>
    </row>
    <row r="2994" spans="1:10">
      <c r="A2994" t="str">
        <f t="shared" si="46"/>
        <v>44570SAS</v>
      </c>
      <c r="B2994" s="1">
        <v>44570</v>
      </c>
      <c r="C2994">
        <v>20</v>
      </c>
      <c r="D2994" s="2" t="s">
        <v>1194</v>
      </c>
      <c r="E2994">
        <v>1.0680000000000001</v>
      </c>
      <c r="F2994">
        <v>1.143</v>
      </c>
      <c r="G2994">
        <v>1.171</v>
      </c>
      <c r="H2994">
        <v>1.091</v>
      </c>
      <c r="I2994">
        <v>1.0489999999999999</v>
      </c>
      <c r="J2994">
        <v>1.095</v>
      </c>
    </row>
    <row r="2995" spans="1:10">
      <c r="A2995" t="str">
        <f t="shared" si="46"/>
        <v>44571SAS</v>
      </c>
      <c r="B2995" s="1">
        <v>44571</v>
      </c>
      <c r="C2995">
        <v>20</v>
      </c>
      <c r="D2995" s="2" t="s">
        <v>1194</v>
      </c>
      <c r="E2995">
        <v>1.0680000000000001</v>
      </c>
      <c r="F2995">
        <v>1.143</v>
      </c>
      <c r="G2995">
        <v>1.171</v>
      </c>
      <c r="H2995">
        <v>1.091</v>
      </c>
      <c r="I2995">
        <v>1.0489999999999999</v>
      </c>
      <c r="J2995">
        <v>1.095</v>
      </c>
    </row>
    <row r="2996" spans="1:10">
      <c r="A2996" t="str">
        <f t="shared" si="46"/>
        <v>44572SAS</v>
      </c>
      <c r="B2996" s="1">
        <v>44572</v>
      </c>
      <c r="C2996">
        <v>20</v>
      </c>
      <c r="D2996" s="2" t="s">
        <v>1194</v>
      </c>
      <c r="E2996">
        <v>1.0669999999999999</v>
      </c>
      <c r="F2996">
        <v>1.075</v>
      </c>
      <c r="G2996">
        <v>1.0249999999999999</v>
      </c>
      <c r="H2996">
        <v>1.091</v>
      </c>
      <c r="I2996">
        <v>1.048</v>
      </c>
      <c r="J2996">
        <v>1.095</v>
      </c>
    </row>
    <row r="2997" spans="1:10">
      <c r="A2997" t="str">
        <f t="shared" si="46"/>
        <v>44573SAS</v>
      </c>
      <c r="B2997" s="1">
        <v>44573</v>
      </c>
      <c r="C2997">
        <v>20</v>
      </c>
      <c r="D2997" s="2" t="s">
        <v>1194</v>
      </c>
      <c r="E2997">
        <v>1.0680000000000001</v>
      </c>
      <c r="F2997">
        <v>1.101</v>
      </c>
      <c r="G2997">
        <v>1.1180000000000001</v>
      </c>
      <c r="H2997">
        <v>1.091</v>
      </c>
      <c r="I2997">
        <v>1.0509999999999999</v>
      </c>
      <c r="J2997">
        <v>1.095</v>
      </c>
    </row>
    <row r="2998" spans="1:10">
      <c r="A2998" t="str">
        <f t="shared" si="46"/>
        <v>44574SAS</v>
      </c>
      <c r="B2998" s="1">
        <v>44574</v>
      </c>
      <c r="C2998">
        <v>20</v>
      </c>
      <c r="D2998" s="2" t="s">
        <v>1194</v>
      </c>
      <c r="E2998">
        <v>1.0680000000000001</v>
      </c>
      <c r="F2998">
        <v>1.101</v>
      </c>
      <c r="G2998">
        <v>1.1180000000000001</v>
      </c>
      <c r="H2998">
        <v>1.091</v>
      </c>
      <c r="I2998">
        <v>1.0509999999999999</v>
      </c>
      <c r="J2998">
        <v>1.095</v>
      </c>
    </row>
    <row r="2999" spans="1:10">
      <c r="A2999" t="str">
        <f t="shared" si="46"/>
        <v>44575SAS</v>
      </c>
      <c r="B2999" s="1">
        <v>44575</v>
      </c>
      <c r="C2999">
        <v>20</v>
      </c>
      <c r="D2999" s="2" t="s">
        <v>1194</v>
      </c>
      <c r="E2999">
        <v>1.071</v>
      </c>
      <c r="F2999">
        <v>1.1020000000000001</v>
      </c>
      <c r="G2999">
        <v>1.169</v>
      </c>
      <c r="H2999">
        <v>1.0960000000000001</v>
      </c>
      <c r="I2999">
        <v>1.0509999999999999</v>
      </c>
      <c r="J2999">
        <v>1.095</v>
      </c>
    </row>
    <row r="3000" spans="1:10">
      <c r="A3000" t="str">
        <f t="shared" si="46"/>
        <v>44576SAS</v>
      </c>
      <c r="B3000" s="1">
        <v>44576</v>
      </c>
      <c r="C3000">
        <v>20</v>
      </c>
      <c r="D3000" s="2" t="s">
        <v>1194</v>
      </c>
      <c r="E3000">
        <v>1.071</v>
      </c>
      <c r="F3000">
        <v>1.1020000000000001</v>
      </c>
      <c r="G3000">
        <v>1.169</v>
      </c>
      <c r="H3000">
        <v>1.0960000000000001</v>
      </c>
      <c r="I3000">
        <v>1.0509999999999999</v>
      </c>
      <c r="J3000">
        <v>1.095</v>
      </c>
    </row>
    <row r="3001" spans="1:10">
      <c r="A3001" t="str">
        <f t="shared" si="46"/>
        <v>44577SAS</v>
      </c>
      <c r="B3001" s="1">
        <v>44577</v>
      </c>
      <c r="C3001">
        <v>20</v>
      </c>
      <c r="D3001" s="2" t="s">
        <v>1194</v>
      </c>
      <c r="E3001">
        <v>1.071</v>
      </c>
      <c r="F3001">
        <v>1.131</v>
      </c>
      <c r="G3001">
        <v>1.1040000000000001</v>
      </c>
      <c r="H3001">
        <v>1.0960000000000001</v>
      </c>
      <c r="I3001">
        <v>1.0509999999999999</v>
      </c>
      <c r="J3001">
        <v>1.095</v>
      </c>
    </row>
    <row r="3002" spans="1:10">
      <c r="A3002" t="str">
        <f t="shared" si="46"/>
        <v>44578SAS</v>
      </c>
      <c r="B3002" s="1">
        <v>44578</v>
      </c>
      <c r="C3002">
        <v>18</v>
      </c>
      <c r="D3002" s="2" t="s">
        <v>1194</v>
      </c>
      <c r="E3002">
        <v>1.069</v>
      </c>
      <c r="F3002">
        <v>1.085</v>
      </c>
      <c r="G3002">
        <v>0.97099999999999997</v>
      </c>
      <c r="H3002">
        <v>1.0900000000000001</v>
      </c>
      <c r="I3002">
        <v>1.0509999999999999</v>
      </c>
      <c r="J3002">
        <v>1.095</v>
      </c>
    </row>
    <row r="3003" spans="1:10">
      <c r="A3003" t="str">
        <f t="shared" si="46"/>
        <v>44579SAS</v>
      </c>
      <c r="B3003" s="1">
        <v>44579</v>
      </c>
      <c r="C3003">
        <v>18</v>
      </c>
      <c r="D3003" s="2" t="s">
        <v>1194</v>
      </c>
      <c r="E3003">
        <v>1.069</v>
      </c>
      <c r="F3003">
        <v>1.085</v>
      </c>
      <c r="G3003">
        <v>0.97099999999999997</v>
      </c>
      <c r="H3003">
        <v>1.0900000000000001</v>
      </c>
      <c r="I3003">
        <v>1.0509999999999999</v>
      </c>
      <c r="J3003">
        <v>1.095</v>
      </c>
    </row>
    <row r="3004" spans="1:10">
      <c r="A3004" t="str">
        <f t="shared" si="46"/>
        <v>44580SAS</v>
      </c>
      <c r="B3004" s="1">
        <v>44580</v>
      </c>
      <c r="C3004">
        <v>19</v>
      </c>
      <c r="D3004" s="2" t="s">
        <v>1194</v>
      </c>
      <c r="E3004">
        <v>1.0720000000000001</v>
      </c>
      <c r="F3004">
        <v>1.0980000000000001</v>
      </c>
      <c r="G3004">
        <v>1.216</v>
      </c>
      <c r="H3004">
        <v>1.0960000000000001</v>
      </c>
      <c r="I3004">
        <v>1.0509999999999999</v>
      </c>
      <c r="J3004">
        <v>1.095</v>
      </c>
    </row>
    <row r="3005" spans="1:10">
      <c r="A3005" t="str">
        <f t="shared" si="46"/>
        <v>44581SAS</v>
      </c>
      <c r="B3005" s="1">
        <v>44581</v>
      </c>
      <c r="C3005">
        <v>19</v>
      </c>
      <c r="D3005" s="2" t="s">
        <v>1194</v>
      </c>
      <c r="E3005">
        <v>1.0720000000000001</v>
      </c>
      <c r="F3005">
        <v>1.0980000000000001</v>
      </c>
      <c r="G3005">
        <v>1.216</v>
      </c>
      <c r="H3005">
        <v>1.0960000000000001</v>
      </c>
      <c r="I3005">
        <v>1.0509999999999999</v>
      </c>
      <c r="J3005">
        <v>1.095</v>
      </c>
    </row>
    <row r="3006" spans="1:10">
      <c r="A3006" t="str">
        <f t="shared" si="46"/>
        <v>44582SAS</v>
      </c>
      <c r="B3006" s="1">
        <v>44582</v>
      </c>
      <c r="C3006">
        <v>18</v>
      </c>
      <c r="D3006" s="2" t="s">
        <v>1194</v>
      </c>
      <c r="E3006">
        <v>1.069</v>
      </c>
      <c r="F3006">
        <v>1.038</v>
      </c>
      <c r="G3006">
        <v>0.92900000000000005</v>
      </c>
      <c r="H3006">
        <v>1.0880000000000001</v>
      </c>
      <c r="I3006">
        <v>1.0509999999999999</v>
      </c>
      <c r="J3006">
        <v>1.095</v>
      </c>
    </row>
    <row r="3007" spans="1:10">
      <c r="A3007" t="str">
        <f t="shared" si="46"/>
        <v>44583SAS</v>
      </c>
      <c r="B3007" s="1">
        <v>44583</v>
      </c>
      <c r="C3007">
        <v>18</v>
      </c>
      <c r="D3007" s="2" t="s">
        <v>1194</v>
      </c>
      <c r="E3007">
        <v>1.069</v>
      </c>
      <c r="F3007">
        <v>1.038</v>
      </c>
      <c r="G3007">
        <v>0.92900000000000005</v>
      </c>
      <c r="H3007">
        <v>1.0880000000000001</v>
      </c>
      <c r="I3007">
        <v>1.0509999999999999</v>
      </c>
      <c r="J3007">
        <v>1.095</v>
      </c>
    </row>
    <row r="3008" spans="1:10">
      <c r="A3008" t="str">
        <f t="shared" si="46"/>
        <v>44584SAS</v>
      </c>
      <c r="B3008" s="1">
        <v>44584</v>
      </c>
      <c r="C3008">
        <v>20</v>
      </c>
      <c r="D3008" s="2" t="s">
        <v>1194</v>
      </c>
      <c r="E3008">
        <v>1.071</v>
      </c>
      <c r="F3008">
        <v>1.1060000000000001</v>
      </c>
      <c r="G3008">
        <v>1.181</v>
      </c>
      <c r="H3008">
        <v>1.0920000000000001</v>
      </c>
      <c r="I3008">
        <v>1.0509999999999999</v>
      </c>
      <c r="J3008">
        <v>1.095</v>
      </c>
    </row>
    <row r="3009" spans="1:10">
      <c r="A3009" t="str">
        <f t="shared" si="46"/>
        <v>44585SAS</v>
      </c>
      <c r="B3009" s="1">
        <v>44585</v>
      </c>
      <c r="C3009">
        <v>20</v>
      </c>
      <c r="D3009" s="2" t="s">
        <v>1194</v>
      </c>
      <c r="E3009">
        <v>1.071</v>
      </c>
      <c r="F3009">
        <v>1.1060000000000001</v>
      </c>
      <c r="G3009">
        <v>1.181</v>
      </c>
      <c r="H3009">
        <v>1.0920000000000001</v>
      </c>
      <c r="I3009">
        <v>1.0509999999999999</v>
      </c>
      <c r="J3009">
        <v>1.095</v>
      </c>
    </row>
    <row r="3010" spans="1:10">
      <c r="A3010" t="str">
        <f t="shared" si="46"/>
        <v>44586SAS</v>
      </c>
      <c r="B3010" s="1">
        <v>44586</v>
      </c>
      <c r="C3010">
        <v>20</v>
      </c>
      <c r="D3010" s="2" t="s">
        <v>1194</v>
      </c>
      <c r="E3010">
        <v>1.073</v>
      </c>
      <c r="F3010">
        <v>1.091</v>
      </c>
      <c r="G3010">
        <v>1.171</v>
      </c>
      <c r="H3010">
        <v>1.095</v>
      </c>
      <c r="I3010">
        <v>1.0509999999999999</v>
      </c>
      <c r="J3010">
        <v>1.095</v>
      </c>
    </row>
    <row r="3011" spans="1:10">
      <c r="A3011" t="str">
        <f t="shared" ref="A3011:A3074" si="47">_xlfn.CONCAT(B3011,D3011)</f>
        <v>44587SAS</v>
      </c>
      <c r="B3011" s="1">
        <v>44587</v>
      </c>
      <c r="C3011">
        <v>20</v>
      </c>
      <c r="D3011" s="2" t="s">
        <v>1194</v>
      </c>
      <c r="E3011">
        <v>1.073</v>
      </c>
      <c r="F3011">
        <v>1.091</v>
      </c>
      <c r="G3011">
        <v>1.171</v>
      </c>
      <c r="H3011">
        <v>1.095</v>
      </c>
      <c r="I3011">
        <v>1.0509999999999999</v>
      </c>
      <c r="J3011">
        <v>1.095</v>
      </c>
    </row>
    <row r="3012" spans="1:10">
      <c r="A3012" t="str">
        <f t="shared" si="47"/>
        <v>44588SAS</v>
      </c>
      <c r="B3012" s="1">
        <v>44588</v>
      </c>
      <c r="C3012">
        <v>20</v>
      </c>
      <c r="D3012" s="2" t="s">
        <v>1194</v>
      </c>
      <c r="E3012">
        <v>1.0720000000000001</v>
      </c>
      <c r="F3012">
        <v>1.109</v>
      </c>
      <c r="G3012">
        <v>0.98199999999999998</v>
      </c>
      <c r="H3012">
        <v>1.095</v>
      </c>
      <c r="I3012">
        <v>1.048</v>
      </c>
      <c r="J3012">
        <v>1.095</v>
      </c>
    </row>
    <row r="3013" spans="1:10">
      <c r="A3013" t="str">
        <f t="shared" si="47"/>
        <v>44589SAS</v>
      </c>
      <c r="B3013" s="1">
        <v>44589</v>
      </c>
      <c r="C3013">
        <v>20</v>
      </c>
      <c r="D3013" s="2" t="s">
        <v>1194</v>
      </c>
      <c r="E3013">
        <v>1.073</v>
      </c>
      <c r="F3013">
        <v>1.097</v>
      </c>
      <c r="G3013">
        <v>1.1439999999999999</v>
      </c>
      <c r="H3013">
        <v>1.097</v>
      </c>
      <c r="I3013">
        <v>1.048</v>
      </c>
      <c r="J3013">
        <v>1.095</v>
      </c>
    </row>
    <row r="3014" spans="1:10">
      <c r="A3014" t="str">
        <f t="shared" si="47"/>
        <v>44590SAS</v>
      </c>
      <c r="B3014" s="1">
        <v>44590</v>
      </c>
      <c r="C3014">
        <v>20</v>
      </c>
      <c r="D3014" s="2" t="s">
        <v>1194</v>
      </c>
      <c r="E3014">
        <v>1.073</v>
      </c>
      <c r="F3014">
        <v>1.097</v>
      </c>
      <c r="G3014">
        <v>1.1439999999999999</v>
      </c>
      <c r="H3014">
        <v>1.097</v>
      </c>
      <c r="I3014">
        <v>1.048</v>
      </c>
      <c r="J3014">
        <v>1.095</v>
      </c>
    </row>
    <row r="3015" spans="1:10">
      <c r="A3015" t="str">
        <f t="shared" si="47"/>
        <v>44591SAS</v>
      </c>
      <c r="B3015" s="1">
        <v>44591</v>
      </c>
      <c r="C3015">
        <v>19</v>
      </c>
      <c r="D3015" s="2" t="s">
        <v>1194</v>
      </c>
      <c r="E3015">
        <v>1.0760000000000001</v>
      </c>
      <c r="F3015">
        <v>1.1080000000000001</v>
      </c>
      <c r="G3015">
        <v>1.2030000000000001</v>
      </c>
      <c r="H3015">
        <v>1.101</v>
      </c>
      <c r="I3015">
        <v>1.048</v>
      </c>
      <c r="J3015">
        <v>1.095</v>
      </c>
    </row>
    <row r="3016" spans="1:10">
      <c r="A3016" t="str">
        <f t="shared" si="47"/>
        <v>44592SAS</v>
      </c>
      <c r="B3016" s="1">
        <v>44592</v>
      </c>
      <c r="C3016">
        <v>19</v>
      </c>
      <c r="D3016" s="2" t="s">
        <v>1194</v>
      </c>
      <c r="E3016">
        <v>1.0760000000000001</v>
      </c>
      <c r="F3016">
        <v>1.1080000000000001</v>
      </c>
      <c r="G3016">
        <v>1.2030000000000001</v>
      </c>
      <c r="H3016">
        <v>1.101</v>
      </c>
      <c r="I3016">
        <v>1.048</v>
      </c>
      <c r="J3016">
        <v>1.095</v>
      </c>
    </row>
    <row r="3017" spans="1:10">
      <c r="A3017" t="str">
        <f t="shared" si="47"/>
        <v>44593SAS</v>
      </c>
      <c r="B3017" s="1">
        <v>44593</v>
      </c>
      <c r="C3017">
        <v>19</v>
      </c>
      <c r="D3017" s="2" t="s">
        <v>1194</v>
      </c>
      <c r="E3017">
        <v>1.077</v>
      </c>
      <c r="F3017">
        <v>1.159</v>
      </c>
      <c r="G3017">
        <v>1.1299999999999999</v>
      </c>
      <c r="H3017">
        <v>1.101</v>
      </c>
      <c r="I3017">
        <v>1.0509999999999999</v>
      </c>
      <c r="J3017">
        <v>1.095</v>
      </c>
    </row>
    <row r="3018" spans="1:10">
      <c r="A3018" t="str">
        <f t="shared" si="47"/>
        <v>44594SAS</v>
      </c>
      <c r="B3018" s="1">
        <v>44594</v>
      </c>
      <c r="C3018">
        <v>19</v>
      </c>
      <c r="D3018" s="2" t="s">
        <v>1194</v>
      </c>
      <c r="E3018">
        <v>1.077</v>
      </c>
      <c r="F3018">
        <v>1.159</v>
      </c>
      <c r="G3018">
        <v>1.1299999999999999</v>
      </c>
      <c r="H3018">
        <v>1.101</v>
      </c>
      <c r="I3018">
        <v>1.0509999999999999</v>
      </c>
      <c r="J3018">
        <v>1.095</v>
      </c>
    </row>
    <row r="3019" spans="1:10">
      <c r="A3019" t="str">
        <f t="shared" si="47"/>
        <v>44595SAS</v>
      </c>
      <c r="B3019" s="1">
        <v>44595</v>
      </c>
      <c r="C3019">
        <v>19</v>
      </c>
      <c r="D3019" s="2" t="s">
        <v>1194</v>
      </c>
      <c r="E3019">
        <v>1.079</v>
      </c>
      <c r="F3019">
        <v>1.18</v>
      </c>
      <c r="G3019">
        <v>1.206</v>
      </c>
      <c r="H3019">
        <v>1.105</v>
      </c>
      <c r="I3019">
        <v>1.0509999999999999</v>
      </c>
      <c r="J3019">
        <v>1.095</v>
      </c>
    </row>
    <row r="3020" spans="1:10">
      <c r="A3020" t="str">
        <f t="shared" si="47"/>
        <v>44596SAS</v>
      </c>
      <c r="B3020" s="1">
        <v>44596</v>
      </c>
      <c r="C3020">
        <v>19</v>
      </c>
      <c r="D3020" s="2" t="s">
        <v>1194</v>
      </c>
      <c r="E3020">
        <v>1.079</v>
      </c>
      <c r="F3020">
        <v>1.18</v>
      </c>
      <c r="G3020">
        <v>1.206</v>
      </c>
      <c r="H3020">
        <v>1.105</v>
      </c>
      <c r="I3020">
        <v>1.0509999999999999</v>
      </c>
      <c r="J3020">
        <v>1.095</v>
      </c>
    </row>
    <row r="3021" spans="1:10">
      <c r="A3021" t="str">
        <f t="shared" si="47"/>
        <v>44597SAS</v>
      </c>
      <c r="B3021" s="1">
        <v>44597</v>
      </c>
      <c r="C3021">
        <v>19</v>
      </c>
      <c r="D3021" s="2" t="s">
        <v>1194</v>
      </c>
      <c r="E3021">
        <v>1.08</v>
      </c>
      <c r="F3021">
        <v>1.149</v>
      </c>
      <c r="G3021">
        <v>1.111</v>
      </c>
      <c r="H3021">
        <v>1.105</v>
      </c>
      <c r="I3021">
        <v>1.0509999999999999</v>
      </c>
      <c r="J3021">
        <v>1.095</v>
      </c>
    </row>
    <row r="3022" spans="1:10">
      <c r="A3022" t="str">
        <f t="shared" si="47"/>
        <v>44598SAS</v>
      </c>
      <c r="B3022" s="1">
        <v>44598</v>
      </c>
      <c r="C3022">
        <v>19</v>
      </c>
      <c r="D3022" s="2" t="s">
        <v>1194</v>
      </c>
      <c r="E3022">
        <v>1.079</v>
      </c>
      <c r="F3022">
        <v>1.113</v>
      </c>
      <c r="G3022">
        <v>1.0229999999999999</v>
      </c>
      <c r="H3022">
        <v>1.1020000000000001</v>
      </c>
      <c r="I3022">
        <v>1.0509999999999999</v>
      </c>
      <c r="J3022">
        <v>1.095</v>
      </c>
    </row>
    <row r="3023" spans="1:10">
      <c r="A3023" t="str">
        <f t="shared" si="47"/>
        <v>44599SAS</v>
      </c>
      <c r="B3023" s="1">
        <v>44599</v>
      </c>
      <c r="C3023">
        <v>19</v>
      </c>
      <c r="D3023" s="2" t="s">
        <v>1194</v>
      </c>
      <c r="E3023">
        <v>1.079</v>
      </c>
      <c r="F3023">
        <v>1.113</v>
      </c>
      <c r="G3023">
        <v>1.0229999999999999</v>
      </c>
      <c r="H3023">
        <v>1.1020000000000001</v>
      </c>
      <c r="I3023">
        <v>1.0509999999999999</v>
      </c>
      <c r="J3023">
        <v>1.095</v>
      </c>
    </row>
    <row r="3024" spans="1:10">
      <c r="A3024" t="str">
        <f t="shared" si="47"/>
        <v>44600SAS</v>
      </c>
      <c r="B3024" s="1">
        <v>44600</v>
      </c>
      <c r="C3024">
        <v>18</v>
      </c>
      <c r="D3024" s="2" t="s">
        <v>1194</v>
      </c>
      <c r="E3024">
        <v>1.079</v>
      </c>
      <c r="F3024">
        <v>1.113</v>
      </c>
      <c r="G3024">
        <v>1.0229999999999999</v>
      </c>
      <c r="H3024">
        <v>1.1020000000000001</v>
      </c>
      <c r="I3024">
        <v>1.0509999999999999</v>
      </c>
      <c r="J3024">
        <v>1.095</v>
      </c>
    </row>
    <row r="3025" spans="1:10">
      <c r="A3025" t="str">
        <f t="shared" si="47"/>
        <v>44601SAS</v>
      </c>
      <c r="B3025" s="1">
        <v>44601</v>
      </c>
      <c r="C3025">
        <v>18</v>
      </c>
      <c r="D3025" s="2" t="s">
        <v>1194</v>
      </c>
      <c r="E3025">
        <v>1.079</v>
      </c>
      <c r="F3025">
        <v>1.113</v>
      </c>
      <c r="G3025">
        <v>1.0229999999999999</v>
      </c>
      <c r="H3025">
        <v>1.1020000000000001</v>
      </c>
      <c r="I3025">
        <v>1.0509999999999999</v>
      </c>
      <c r="J3025">
        <v>1.095</v>
      </c>
    </row>
    <row r="3026" spans="1:10">
      <c r="A3026" t="str">
        <f t="shared" si="47"/>
        <v>44490TOR</v>
      </c>
      <c r="B3026" s="1">
        <v>44490</v>
      </c>
      <c r="D3026" s="2" t="s">
        <v>1195</v>
      </c>
      <c r="J3026">
        <v>1.089</v>
      </c>
    </row>
    <row r="3027" spans="1:10">
      <c r="A3027" t="str">
        <f t="shared" si="47"/>
        <v>44491TOR</v>
      </c>
      <c r="B3027" s="1">
        <v>44491</v>
      </c>
      <c r="C3027">
        <v>4</v>
      </c>
      <c r="D3027" s="2" t="s">
        <v>1195</v>
      </c>
      <c r="E3027">
        <v>0.90800000000000003</v>
      </c>
      <c r="F3027">
        <v>0.90800000000000003</v>
      </c>
      <c r="G3027">
        <v>0.90800000000000003</v>
      </c>
      <c r="H3027">
        <v>0.90800000000000003</v>
      </c>
      <c r="J3027">
        <v>1.089</v>
      </c>
    </row>
    <row r="3028" spans="1:10">
      <c r="A3028" t="str">
        <f t="shared" si="47"/>
        <v>44492TOR</v>
      </c>
      <c r="B3028" s="1">
        <v>44492</v>
      </c>
      <c r="C3028">
        <v>6</v>
      </c>
      <c r="D3028" s="2" t="s">
        <v>1195</v>
      </c>
      <c r="E3028">
        <v>0.90800000000000003</v>
      </c>
      <c r="F3028">
        <v>0.90800000000000003</v>
      </c>
      <c r="G3028">
        <v>0.90800000000000003</v>
      </c>
      <c r="H3028">
        <v>0.90800000000000003</v>
      </c>
      <c r="J3028">
        <v>1.089</v>
      </c>
    </row>
    <row r="3029" spans="1:10">
      <c r="A3029" t="str">
        <f t="shared" si="47"/>
        <v>44493TOR</v>
      </c>
      <c r="B3029" s="1">
        <v>44493</v>
      </c>
      <c r="C3029">
        <v>2</v>
      </c>
      <c r="D3029" s="2" t="s">
        <v>1195</v>
      </c>
      <c r="E3029">
        <v>0.86399999999999999</v>
      </c>
      <c r="F3029">
        <v>0.86399999999999999</v>
      </c>
      <c r="G3029">
        <v>0.81699999999999995</v>
      </c>
      <c r="H3029">
        <v>0.90800000000000003</v>
      </c>
      <c r="I3029">
        <v>0.81699999999999995</v>
      </c>
      <c r="J3029">
        <v>1.089</v>
      </c>
    </row>
    <row r="3030" spans="1:10">
      <c r="A3030" t="str">
        <f t="shared" si="47"/>
        <v>44494TOR</v>
      </c>
      <c r="B3030" s="1">
        <v>44494</v>
      </c>
      <c r="C3030">
        <v>7</v>
      </c>
      <c r="D3030" s="2" t="s">
        <v>1195</v>
      </c>
      <c r="E3030">
        <v>0.92900000000000005</v>
      </c>
      <c r="F3030">
        <v>0.92900000000000005</v>
      </c>
      <c r="G3030">
        <v>1.07</v>
      </c>
      <c r="H3030">
        <v>0.98499999999999999</v>
      </c>
      <c r="I3030">
        <v>0.81699999999999995</v>
      </c>
      <c r="J3030">
        <v>1.089</v>
      </c>
    </row>
    <row r="3031" spans="1:10">
      <c r="A3031" t="str">
        <f t="shared" si="47"/>
        <v>44495TOR</v>
      </c>
      <c r="B3031" s="1">
        <v>44495</v>
      </c>
      <c r="C3031">
        <v>7</v>
      </c>
      <c r="D3031" s="2" t="s">
        <v>1195</v>
      </c>
      <c r="E3031">
        <v>0.92900000000000005</v>
      </c>
      <c r="F3031">
        <v>0.92900000000000005</v>
      </c>
      <c r="G3031">
        <v>1.07</v>
      </c>
      <c r="H3031">
        <v>0.98499999999999999</v>
      </c>
      <c r="I3031">
        <v>0.81699999999999995</v>
      </c>
      <c r="J3031">
        <v>1.089</v>
      </c>
    </row>
    <row r="3032" spans="1:10">
      <c r="A3032" t="str">
        <f t="shared" si="47"/>
        <v>44496TOR</v>
      </c>
      <c r="B3032" s="1">
        <v>44496</v>
      </c>
      <c r="C3032">
        <v>7</v>
      </c>
      <c r="D3032" s="2" t="s">
        <v>1195</v>
      </c>
      <c r="E3032">
        <v>0.97599999999999998</v>
      </c>
      <c r="F3032">
        <v>1.0009999999999999</v>
      </c>
      <c r="G3032">
        <v>1.1220000000000001</v>
      </c>
      <c r="H3032">
        <v>1.0289999999999999</v>
      </c>
      <c r="I3032">
        <v>0.81699999999999995</v>
      </c>
      <c r="J3032">
        <v>1.089</v>
      </c>
    </row>
    <row r="3033" spans="1:10">
      <c r="A3033" t="str">
        <f t="shared" si="47"/>
        <v>44497TOR</v>
      </c>
      <c r="B3033" s="1">
        <v>44497</v>
      </c>
      <c r="C3033">
        <v>6</v>
      </c>
      <c r="D3033" s="2" t="s">
        <v>1195</v>
      </c>
      <c r="E3033">
        <v>0.97599999999999998</v>
      </c>
      <c r="F3033">
        <v>1.0009999999999999</v>
      </c>
      <c r="G3033">
        <v>1.1220000000000001</v>
      </c>
      <c r="H3033">
        <v>1.0289999999999999</v>
      </c>
      <c r="I3033">
        <v>0.81699999999999995</v>
      </c>
      <c r="J3033">
        <v>1.089</v>
      </c>
    </row>
    <row r="3034" spans="1:10">
      <c r="A3034" t="str">
        <f t="shared" si="47"/>
        <v>44498TOR</v>
      </c>
      <c r="B3034" s="1">
        <v>44498</v>
      </c>
      <c r="C3034">
        <v>6</v>
      </c>
      <c r="D3034" s="2" t="s">
        <v>1195</v>
      </c>
      <c r="E3034">
        <v>0.97499999999999998</v>
      </c>
      <c r="F3034">
        <v>1.0529999999999999</v>
      </c>
      <c r="G3034">
        <v>0.97</v>
      </c>
      <c r="H3034">
        <v>1.014</v>
      </c>
      <c r="I3034">
        <v>0.81699999999999995</v>
      </c>
      <c r="J3034">
        <v>1.089</v>
      </c>
    </row>
    <row r="3035" spans="1:10">
      <c r="A3035" t="str">
        <f t="shared" si="47"/>
        <v>44499TOR</v>
      </c>
      <c r="B3035" s="1">
        <v>44499</v>
      </c>
      <c r="C3035">
        <v>4</v>
      </c>
      <c r="D3035" s="2" t="s">
        <v>1195</v>
      </c>
      <c r="E3035">
        <v>0.97499999999999998</v>
      </c>
      <c r="F3035">
        <v>1.0529999999999999</v>
      </c>
      <c r="G3035">
        <v>0.97</v>
      </c>
      <c r="H3035">
        <v>1.014</v>
      </c>
      <c r="I3035">
        <v>0.81699999999999995</v>
      </c>
      <c r="J3035">
        <v>1.089</v>
      </c>
    </row>
    <row r="3036" spans="1:10">
      <c r="A3036" t="str">
        <f t="shared" si="47"/>
        <v>44500TOR</v>
      </c>
      <c r="B3036" s="1">
        <v>44500</v>
      </c>
      <c r="C3036">
        <v>6</v>
      </c>
      <c r="D3036" s="2" t="s">
        <v>1195</v>
      </c>
      <c r="E3036">
        <v>0.998</v>
      </c>
      <c r="F3036">
        <v>1.0680000000000001</v>
      </c>
      <c r="G3036">
        <v>1.1180000000000001</v>
      </c>
      <c r="H3036">
        <v>1.034</v>
      </c>
      <c r="I3036">
        <v>0.81699999999999995</v>
      </c>
      <c r="J3036">
        <v>1.089</v>
      </c>
    </row>
    <row r="3037" spans="1:10">
      <c r="A3037" t="str">
        <f t="shared" si="47"/>
        <v>44501TOR</v>
      </c>
      <c r="B3037" s="1">
        <v>44501</v>
      </c>
      <c r="C3037">
        <v>7</v>
      </c>
      <c r="D3037" s="2" t="s">
        <v>1195</v>
      </c>
      <c r="E3037">
        <v>0.98499999999999999</v>
      </c>
      <c r="F3037">
        <v>1.0009999999999999</v>
      </c>
      <c r="G3037">
        <v>0.92</v>
      </c>
      <c r="H3037">
        <v>1.032</v>
      </c>
      <c r="I3037">
        <v>0.86899999999999999</v>
      </c>
      <c r="J3037">
        <v>1.089</v>
      </c>
    </row>
    <row r="3038" spans="1:10">
      <c r="A3038" t="str">
        <f t="shared" si="47"/>
        <v>44502TOR</v>
      </c>
      <c r="B3038" s="1">
        <v>44502</v>
      </c>
      <c r="C3038">
        <v>7</v>
      </c>
      <c r="D3038" s="2" t="s">
        <v>1195</v>
      </c>
      <c r="E3038">
        <v>0.98499999999999999</v>
      </c>
      <c r="F3038">
        <v>1.0009999999999999</v>
      </c>
      <c r="G3038">
        <v>0.92</v>
      </c>
      <c r="H3038">
        <v>1.032</v>
      </c>
      <c r="I3038">
        <v>0.86899999999999999</v>
      </c>
      <c r="J3038">
        <v>1.089</v>
      </c>
    </row>
    <row r="3039" spans="1:10">
      <c r="A3039" t="str">
        <f t="shared" si="47"/>
        <v>44503TOR</v>
      </c>
      <c r="B3039" s="1">
        <v>44503</v>
      </c>
      <c r="C3039">
        <v>8</v>
      </c>
      <c r="D3039" s="2" t="s">
        <v>1195</v>
      </c>
      <c r="E3039">
        <v>0.99299999999999999</v>
      </c>
      <c r="F3039">
        <v>1.026</v>
      </c>
      <c r="G3039">
        <v>1.0449999999999999</v>
      </c>
      <c r="H3039">
        <v>1.032</v>
      </c>
      <c r="I3039">
        <v>0.92700000000000005</v>
      </c>
      <c r="J3039">
        <v>1.089</v>
      </c>
    </row>
    <row r="3040" spans="1:10">
      <c r="A3040" t="str">
        <f t="shared" si="47"/>
        <v>44504TOR</v>
      </c>
      <c r="B3040" s="1">
        <v>44504</v>
      </c>
      <c r="C3040">
        <v>8</v>
      </c>
      <c r="D3040" s="2" t="s">
        <v>1195</v>
      </c>
      <c r="E3040">
        <v>0.99299999999999999</v>
      </c>
      <c r="F3040">
        <v>1.026</v>
      </c>
      <c r="G3040">
        <v>1.0449999999999999</v>
      </c>
      <c r="H3040">
        <v>1.032</v>
      </c>
      <c r="I3040">
        <v>0.92700000000000005</v>
      </c>
      <c r="J3040">
        <v>1.089</v>
      </c>
    </row>
    <row r="3041" spans="1:10">
      <c r="A3041" t="str">
        <f t="shared" si="47"/>
        <v>44505TOR</v>
      </c>
      <c r="B3041" s="1">
        <v>44505</v>
      </c>
      <c r="C3041">
        <v>5</v>
      </c>
      <c r="D3041" s="2" t="s">
        <v>1195</v>
      </c>
      <c r="E3041">
        <v>0.996</v>
      </c>
      <c r="F3041">
        <v>0.996</v>
      </c>
      <c r="G3041">
        <v>1.0269999999999999</v>
      </c>
      <c r="H3041">
        <v>1.032</v>
      </c>
      <c r="I3041">
        <v>0.95099999999999996</v>
      </c>
      <c r="J3041">
        <v>1.089</v>
      </c>
    </row>
    <row r="3042" spans="1:10">
      <c r="A3042" t="str">
        <f t="shared" si="47"/>
        <v>44506TOR</v>
      </c>
      <c r="B3042" s="1">
        <v>44506</v>
      </c>
      <c r="C3042">
        <v>5</v>
      </c>
      <c r="D3042" s="2" t="s">
        <v>1195</v>
      </c>
      <c r="E3042">
        <v>0.996</v>
      </c>
      <c r="F3042">
        <v>0.996</v>
      </c>
      <c r="G3042">
        <v>1.0269999999999999</v>
      </c>
      <c r="H3042">
        <v>1.032</v>
      </c>
      <c r="I3042">
        <v>0.95099999999999996</v>
      </c>
      <c r="J3042">
        <v>1.089</v>
      </c>
    </row>
    <row r="3043" spans="1:10">
      <c r="A3043" t="str">
        <f t="shared" si="47"/>
        <v>44507TOR</v>
      </c>
      <c r="B3043" s="1">
        <v>44507</v>
      </c>
      <c r="C3043">
        <v>7</v>
      </c>
      <c r="D3043" s="2" t="s">
        <v>1195</v>
      </c>
      <c r="E3043">
        <v>1.002</v>
      </c>
      <c r="F3043">
        <v>1.0409999999999999</v>
      </c>
      <c r="G3043">
        <v>1.05</v>
      </c>
      <c r="H3043">
        <v>1.0349999999999999</v>
      </c>
      <c r="I3043">
        <v>0.95099999999999996</v>
      </c>
      <c r="J3043">
        <v>1.089</v>
      </c>
    </row>
    <row r="3044" spans="1:10">
      <c r="A3044" t="str">
        <f t="shared" si="47"/>
        <v>44508TOR</v>
      </c>
      <c r="B3044" s="1">
        <v>44508</v>
      </c>
      <c r="C3044">
        <v>6</v>
      </c>
      <c r="D3044" s="2" t="s">
        <v>1195</v>
      </c>
      <c r="E3044">
        <v>1.002</v>
      </c>
      <c r="F3044">
        <v>1.0409999999999999</v>
      </c>
      <c r="G3044">
        <v>1.05</v>
      </c>
      <c r="H3044">
        <v>1.0349999999999999</v>
      </c>
      <c r="I3044">
        <v>0.95099999999999996</v>
      </c>
      <c r="J3044">
        <v>1.089</v>
      </c>
    </row>
    <row r="3045" spans="1:10">
      <c r="A3045" t="str">
        <f t="shared" si="47"/>
        <v>44509TOR</v>
      </c>
      <c r="B3045" s="1">
        <v>44509</v>
      </c>
      <c r="C3045">
        <v>11</v>
      </c>
      <c r="D3045" s="2" t="s">
        <v>1195</v>
      </c>
      <c r="E3045">
        <v>1.0209999999999999</v>
      </c>
      <c r="F3045">
        <v>1.1000000000000001</v>
      </c>
      <c r="G3045">
        <v>1.2270000000000001</v>
      </c>
      <c r="H3045">
        <v>1.0609999999999999</v>
      </c>
      <c r="I3045">
        <v>0.95099999999999996</v>
      </c>
      <c r="J3045">
        <v>1.089</v>
      </c>
    </row>
    <row r="3046" spans="1:10">
      <c r="A3046" t="str">
        <f t="shared" si="47"/>
        <v>44510TOR</v>
      </c>
      <c r="B3046" s="1">
        <v>44510</v>
      </c>
      <c r="C3046">
        <v>9</v>
      </c>
      <c r="D3046" s="2" t="s">
        <v>1195</v>
      </c>
      <c r="E3046">
        <v>1.0209999999999999</v>
      </c>
      <c r="F3046">
        <v>1.1000000000000001</v>
      </c>
      <c r="G3046">
        <v>1.2270000000000001</v>
      </c>
      <c r="H3046">
        <v>1.0609999999999999</v>
      </c>
      <c r="I3046">
        <v>0.95099999999999996</v>
      </c>
      <c r="J3046">
        <v>1.089</v>
      </c>
    </row>
    <row r="3047" spans="1:10">
      <c r="A3047" t="str">
        <f t="shared" si="47"/>
        <v>44511TOR</v>
      </c>
      <c r="B3047" s="1">
        <v>44511</v>
      </c>
      <c r="C3047">
        <v>9</v>
      </c>
      <c r="D3047" s="2" t="s">
        <v>1195</v>
      </c>
      <c r="E3047">
        <v>1.0209999999999999</v>
      </c>
      <c r="F3047">
        <v>1.1000000000000001</v>
      </c>
      <c r="G3047">
        <v>1.2270000000000001</v>
      </c>
      <c r="H3047">
        <v>1.0609999999999999</v>
      </c>
      <c r="I3047">
        <v>0.95099999999999996</v>
      </c>
      <c r="J3047">
        <v>1.089</v>
      </c>
    </row>
    <row r="3048" spans="1:10">
      <c r="A3048" t="str">
        <f t="shared" si="47"/>
        <v>44512TOR</v>
      </c>
      <c r="B3048" s="1">
        <v>44512</v>
      </c>
      <c r="C3048">
        <v>9</v>
      </c>
      <c r="D3048" s="2" t="s">
        <v>1195</v>
      </c>
      <c r="E3048">
        <v>1.022</v>
      </c>
      <c r="F3048">
        <v>1.1000000000000001</v>
      </c>
      <c r="G3048">
        <v>1.0289999999999999</v>
      </c>
      <c r="H3048">
        <v>1.0609999999999999</v>
      </c>
      <c r="I3048">
        <v>0.96699999999999997</v>
      </c>
      <c r="J3048">
        <v>1.089</v>
      </c>
    </row>
    <row r="3049" spans="1:10">
      <c r="A3049" t="str">
        <f t="shared" si="47"/>
        <v>44513TOR</v>
      </c>
      <c r="B3049" s="1">
        <v>44513</v>
      </c>
      <c r="C3049">
        <v>11</v>
      </c>
      <c r="D3049" s="2" t="s">
        <v>1195</v>
      </c>
      <c r="E3049">
        <v>1.0269999999999999</v>
      </c>
      <c r="F3049">
        <v>1.113</v>
      </c>
      <c r="G3049">
        <v>1.089</v>
      </c>
      <c r="H3049">
        <v>1.0609999999999999</v>
      </c>
      <c r="I3049">
        <v>0.98699999999999999</v>
      </c>
      <c r="J3049">
        <v>1.089</v>
      </c>
    </row>
    <row r="3050" spans="1:10">
      <c r="A3050" t="str">
        <f t="shared" si="47"/>
        <v>44514TOR</v>
      </c>
      <c r="B3050" s="1">
        <v>44514</v>
      </c>
      <c r="C3050">
        <v>10</v>
      </c>
      <c r="D3050" s="2" t="s">
        <v>1195</v>
      </c>
      <c r="E3050">
        <v>1.0269999999999999</v>
      </c>
      <c r="F3050">
        <v>1.113</v>
      </c>
      <c r="G3050">
        <v>1.089</v>
      </c>
      <c r="H3050">
        <v>1.0609999999999999</v>
      </c>
      <c r="I3050">
        <v>0.98699999999999999</v>
      </c>
      <c r="J3050">
        <v>1.089</v>
      </c>
    </row>
    <row r="3051" spans="1:10">
      <c r="A3051" t="str">
        <f t="shared" si="47"/>
        <v>44515TOR</v>
      </c>
      <c r="B3051" s="1">
        <v>44515</v>
      </c>
      <c r="C3051">
        <v>15</v>
      </c>
      <c r="D3051" s="2" t="s">
        <v>1195</v>
      </c>
      <c r="E3051">
        <v>1.0449999999999999</v>
      </c>
      <c r="F3051">
        <v>1.133</v>
      </c>
      <c r="G3051">
        <v>1.2829999999999999</v>
      </c>
      <c r="H3051">
        <v>1.089</v>
      </c>
      <c r="I3051">
        <v>0.98699999999999999</v>
      </c>
      <c r="J3051">
        <v>1.089</v>
      </c>
    </row>
    <row r="3052" spans="1:10">
      <c r="A3052" t="str">
        <f t="shared" si="47"/>
        <v>44516TOR</v>
      </c>
      <c r="B3052" s="1">
        <v>44516</v>
      </c>
      <c r="C3052">
        <v>14</v>
      </c>
      <c r="D3052" s="2" t="s">
        <v>1195</v>
      </c>
      <c r="E3052">
        <v>1.0449999999999999</v>
      </c>
      <c r="F3052">
        <v>1.133</v>
      </c>
      <c r="G3052">
        <v>1.2829999999999999</v>
      </c>
      <c r="H3052">
        <v>1.089</v>
      </c>
      <c r="I3052">
        <v>0.98699999999999999</v>
      </c>
      <c r="J3052">
        <v>1.089</v>
      </c>
    </row>
    <row r="3053" spans="1:10">
      <c r="A3053" t="str">
        <f t="shared" si="47"/>
        <v>44517TOR</v>
      </c>
      <c r="B3053" s="1">
        <v>44517</v>
      </c>
      <c r="C3053">
        <v>18</v>
      </c>
      <c r="D3053" s="2" t="s">
        <v>1195</v>
      </c>
      <c r="E3053">
        <v>1.0569999999999999</v>
      </c>
      <c r="F3053">
        <v>1.1990000000000001</v>
      </c>
      <c r="G3053">
        <v>1.228</v>
      </c>
      <c r="H3053">
        <v>1.089</v>
      </c>
      <c r="I3053">
        <v>1.02</v>
      </c>
      <c r="J3053">
        <v>1.089</v>
      </c>
    </row>
    <row r="3054" spans="1:10">
      <c r="A3054" t="str">
        <f t="shared" si="47"/>
        <v>44518TOR</v>
      </c>
      <c r="B3054" s="1">
        <v>44518</v>
      </c>
      <c r="C3054">
        <v>18</v>
      </c>
      <c r="D3054" s="2" t="s">
        <v>1195</v>
      </c>
      <c r="E3054">
        <v>1.0569999999999999</v>
      </c>
      <c r="F3054">
        <v>1.1990000000000001</v>
      </c>
      <c r="G3054">
        <v>1.228</v>
      </c>
      <c r="H3054">
        <v>1.089</v>
      </c>
      <c r="I3054">
        <v>1.02</v>
      </c>
      <c r="J3054">
        <v>1.089</v>
      </c>
    </row>
    <row r="3055" spans="1:10">
      <c r="A3055" t="str">
        <f t="shared" si="47"/>
        <v>44519TOR</v>
      </c>
      <c r="B3055" s="1">
        <v>44519</v>
      </c>
      <c r="C3055">
        <v>18</v>
      </c>
      <c r="D3055" s="2" t="s">
        <v>1195</v>
      </c>
      <c r="E3055">
        <v>1.0569999999999999</v>
      </c>
      <c r="F3055">
        <v>1.1990000000000001</v>
      </c>
      <c r="G3055">
        <v>1.228</v>
      </c>
      <c r="H3055">
        <v>1.089</v>
      </c>
      <c r="I3055">
        <v>1.02</v>
      </c>
      <c r="J3055">
        <v>1.089</v>
      </c>
    </row>
    <row r="3056" spans="1:10">
      <c r="A3056" t="str">
        <f t="shared" si="47"/>
        <v>44520TOR</v>
      </c>
      <c r="B3056" s="1">
        <v>44520</v>
      </c>
      <c r="C3056">
        <v>23</v>
      </c>
      <c r="D3056" s="2" t="s">
        <v>1195</v>
      </c>
      <c r="E3056">
        <v>1.0649999999999999</v>
      </c>
      <c r="F3056">
        <v>1.2310000000000001</v>
      </c>
      <c r="G3056">
        <v>1.1830000000000001</v>
      </c>
      <c r="H3056">
        <v>1.089</v>
      </c>
      <c r="I3056">
        <v>1.0409999999999999</v>
      </c>
      <c r="J3056">
        <v>1.089</v>
      </c>
    </row>
    <row r="3057" spans="1:10">
      <c r="A3057" t="str">
        <f t="shared" si="47"/>
        <v>44521TOR</v>
      </c>
      <c r="B3057" s="1">
        <v>44521</v>
      </c>
      <c r="C3057">
        <v>18</v>
      </c>
      <c r="D3057" s="2" t="s">
        <v>1195</v>
      </c>
      <c r="E3057">
        <v>1.0549999999999999</v>
      </c>
      <c r="F3057">
        <v>1.1000000000000001</v>
      </c>
      <c r="G3057">
        <v>0.89300000000000002</v>
      </c>
      <c r="H3057">
        <v>1.089</v>
      </c>
      <c r="I3057">
        <v>1.024</v>
      </c>
      <c r="J3057">
        <v>1.089</v>
      </c>
    </row>
    <row r="3058" spans="1:10">
      <c r="A3058" t="str">
        <f t="shared" si="47"/>
        <v>44522TOR</v>
      </c>
      <c r="B3058" s="1">
        <v>44522</v>
      </c>
      <c r="C3058">
        <v>18</v>
      </c>
      <c r="D3058" s="2" t="s">
        <v>1195</v>
      </c>
      <c r="E3058">
        <v>1.0549999999999999</v>
      </c>
      <c r="F3058">
        <v>1.1000000000000001</v>
      </c>
      <c r="G3058">
        <v>0.89300000000000002</v>
      </c>
      <c r="H3058">
        <v>1.089</v>
      </c>
      <c r="I3058">
        <v>1.024</v>
      </c>
      <c r="J3058">
        <v>1.089</v>
      </c>
    </row>
    <row r="3059" spans="1:10">
      <c r="A3059" t="str">
        <f t="shared" si="47"/>
        <v>44523TOR</v>
      </c>
      <c r="B3059" s="1">
        <v>44523</v>
      </c>
      <c r="C3059">
        <v>21</v>
      </c>
      <c r="D3059" s="2" t="s">
        <v>1195</v>
      </c>
      <c r="E3059">
        <v>1.0620000000000001</v>
      </c>
      <c r="F3059">
        <v>1.089</v>
      </c>
      <c r="G3059">
        <v>1.1910000000000001</v>
      </c>
      <c r="H3059">
        <v>1.089</v>
      </c>
      <c r="I3059">
        <v>1.0409999999999999</v>
      </c>
      <c r="J3059">
        <v>1.089</v>
      </c>
    </row>
    <row r="3060" spans="1:10">
      <c r="A3060" t="str">
        <f t="shared" si="47"/>
        <v>44524TOR</v>
      </c>
      <c r="B3060" s="1">
        <v>44524</v>
      </c>
      <c r="C3060">
        <v>21</v>
      </c>
      <c r="D3060" s="2" t="s">
        <v>1195</v>
      </c>
      <c r="E3060">
        <v>1.0620000000000001</v>
      </c>
      <c r="F3060">
        <v>1.089</v>
      </c>
      <c r="G3060">
        <v>1.1910000000000001</v>
      </c>
      <c r="H3060">
        <v>1.089</v>
      </c>
      <c r="I3060">
        <v>1.0409999999999999</v>
      </c>
      <c r="J3060">
        <v>1.089</v>
      </c>
    </row>
    <row r="3061" spans="1:10">
      <c r="A3061" t="str">
        <f t="shared" si="47"/>
        <v>44525TOR</v>
      </c>
      <c r="B3061" s="1">
        <v>44525</v>
      </c>
      <c r="C3061">
        <v>21</v>
      </c>
      <c r="D3061" s="2" t="s">
        <v>1195</v>
      </c>
      <c r="E3061">
        <v>1.0620000000000001</v>
      </c>
      <c r="F3061">
        <v>1.089</v>
      </c>
      <c r="G3061">
        <v>1.1910000000000001</v>
      </c>
      <c r="H3061">
        <v>1.089</v>
      </c>
      <c r="I3061">
        <v>1.0409999999999999</v>
      </c>
      <c r="J3061">
        <v>1.089</v>
      </c>
    </row>
    <row r="3062" spans="1:10">
      <c r="A3062" t="str">
        <f t="shared" si="47"/>
        <v>44526TOR</v>
      </c>
      <c r="B3062" s="1">
        <v>44526</v>
      </c>
      <c r="C3062">
        <v>21</v>
      </c>
      <c r="D3062" s="2" t="s">
        <v>1195</v>
      </c>
      <c r="E3062">
        <v>1.0669999999999999</v>
      </c>
      <c r="F3062">
        <v>1.0780000000000001</v>
      </c>
      <c r="G3062">
        <v>1.151</v>
      </c>
      <c r="H3062">
        <v>1.089</v>
      </c>
      <c r="I3062">
        <v>1.0509999999999999</v>
      </c>
      <c r="J3062">
        <v>1.089</v>
      </c>
    </row>
    <row r="3063" spans="1:10">
      <c r="A3063" t="str">
        <f t="shared" si="47"/>
        <v>44527TOR</v>
      </c>
      <c r="B3063" s="1">
        <v>44527</v>
      </c>
      <c r="C3063">
        <v>21</v>
      </c>
      <c r="D3063" s="2" t="s">
        <v>1195</v>
      </c>
      <c r="E3063">
        <v>1.0669999999999999</v>
      </c>
      <c r="F3063">
        <v>1.0780000000000001</v>
      </c>
      <c r="G3063">
        <v>1.151</v>
      </c>
      <c r="H3063">
        <v>1.089</v>
      </c>
      <c r="I3063">
        <v>1.0509999999999999</v>
      </c>
      <c r="J3063">
        <v>1.089</v>
      </c>
    </row>
    <row r="3064" spans="1:10">
      <c r="A3064" t="str">
        <f t="shared" si="47"/>
        <v>44528TOR</v>
      </c>
      <c r="B3064" s="1">
        <v>44528</v>
      </c>
      <c r="C3064">
        <v>23</v>
      </c>
      <c r="D3064" s="2" t="s">
        <v>1195</v>
      </c>
      <c r="E3064">
        <v>1.0720000000000001</v>
      </c>
      <c r="F3064">
        <v>1.169</v>
      </c>
      <c r="G3064">
        <v>1.165</v>
      </c>
      <c r="H3064">
        <v>1.089</v>
      </c>
      <c r="I3064">
        <v>1.06</v>
      </c>
      <c r="J3064">
        <v>1.089</v>
      </c>
    </row>
    <row r="3065" spans="1:10">
      <c r="A3065" t="str">
        <f t="shared" si="47"/>
        <v>44529TOR</v>
      </c>
      <c r="B3065" s="1">
        <v>44529</v>
      </c>
      <c r="C3065">
        <v>22</v>
      </c>
      <c r="D3065" s="2" t="s">
        <v>1195</v>
      </c>
      <c r="E3065">
        <v>1.0720000000000001</v>
      </c>
      <c r="F3065">
        <v>1.169</v>
      </c>
      <c r="G3065">
        <v>1.165</v>
      </c>
      <c r="H3065">
        <v>1.089</v>
      </c>
      <c r="I3065">
        <v>1.06</v>
      </c>
      <c r="J3065">
        <v>1.089</v>
      </c>
    </row>
    <row r="3066" spans="1:10">
      <c r="A3066" t="str">
        <f t="shared" si="47"/>
        <v>44530TOR</v>
      </c>
      <c r="B3066" s="1">
        <v>44530</v>
      </c>
      <c r="C3066">
        <v>22</v>
      </c>
      <c r="D3066" s="2" t="s">
        <v>1195</v>
      </c>
      <c r="E3066">
        <v>1.0720000000000001</v>
      </c>
      <c r="F3066">
        <v>1.135</v>
      </c>
      <c r="G3066">
        <v>1.0880000000000001</v>
      </c>
      <c r="H3066">
        <v>1.089</v>
      </c>
      <c r="I3066">
        <v>1.06</v>
      </c>
      <c r="J3066">
        <v>1.089</v>
      </c>
    </row>
    <row r="3067" spans="1:10">
      <c r="A3067" t="str">
        <f t="shared" si="47"/>
        <v>44531TOR</v>
      </c>
      <c r="B3067" s="1">
        <v>44531</v>
      </c>
      <c r="C3067">
        <v>23</v>
      </c>
      <c r="D3067" s="2" t="s">
        <v>1195</v>
      </c>
      <c r="E3067">
        <v>1.0720000000000001</v>
      </c>
      <c r="F3067">
        <v>1.135</v>
      </c>
      <c r="G3067">
        <v>1.0880000000000001</v>
      </c>
      <c r="H3067">
        <v>1.089</v>
      </c>
      <c r="I3067">
        <v>1.06</v>
      </c>
      <c r="J3067">
        <v>1.089</v>
      </c>
    </row>
    <row r="3068" spans="1:10">
      <c r="A3068" t="str">
        <f t="shared" si="47"/>
        <v>44532TOR</v>
      </c>
      <c r="B3068" s="1">
        <v>44532</v>
      </c>
      <c r="C3068">
        <v>22</v>
      </c>
      <c r="D3068" s="2" t="s">
        <v>1195</v>
      </c>
      <c r="E3068">
        <v>1.0669999999999999</v>
      </c>
      <c r="F3068">
        <v>1.069</v>
      </c>
      <c r="G3068">
        <v>0.95699999999999996</v>
      </c>
      <c r="H3068">
        <v>1.075</v>
      </c>
      <c r="I3068">
        <v>1.06</v>
      </c>
      <c r="J3068">
        <v>1.089</v>
      </c>
    </row>
    <row r="3069" spans="1:10">
      <c r="A3069" t="str">
        <f t="shared" si="47"/>
        <v>44533TOR</v>
      </c>
      <c r="B3069" s="1">
        <v>44533</v>
      </c>
      <c r="C3069">
        <v>22</v>
      </c>
      <c r="D3069" s="2" t="s">
        <v>1195</v>
      </c>
      <c r="E3069">
        <v>1.0669999999999999</v>
      </c>
      <c r="F3069">
        <v>1.069</v>
      </c>
      <c r="G3069">
        <v>0.95699999999999996</v>
      </c>
      <c r="H3069">
        <v>1.075</v>
      </c>
      <c r="I3069">
        <v>1.06</v>
      </c>
      <c r="J3069">
        <v>1.089</v>
      </c>
    </row>
    <row r="3070" spans="1:10">
      <c r="A3070" t="str">
        <f t="shared" si="47"/>
        <v>44534TOR</v>
      </c>
      <c r="B3070" s="1">
        <v>44534</v>
      </c>
      <c r="C3070">
        <v>20</v>
      </c>
      <c r="D3070" s="2" t="s">
        <v>1195</v>
      </c>
      <c r="E3070">
        <v>1.0640000000000001</v>
      </c>
      <c r="F3070">
        <v>1.0089999999999999</v>
      </c>
      <c r="G3070">
        <v>0.98099999999999998</v>
      </c>
      <c r="H3070">
        <v>1.0669999999999999</v>
      </c>
      <c r="I3070">
        <v>1.06</v>
      </c>
      <c r="J3070">
        <v>1.089</v>
      </c>
    </row>
    <row r="3071" spans="1:10">
      <c r="A3071" t="str">
        <f t="shared" si="47"/>
        <v>44535TOR</v>
      </c>
      <c r="B3071" s="1">
        <v>44535</v>
      </c>
      <c r="C3071">
        <v>20</v>
      </c>
      <c r="D3071" s="2" t="s">
        <v>1195</v>
      </c>
      <c r="E3071">
        <v>1.0640000000000001</v>
      </c>
      <c r="F3071">
        <v>1.0089999999999999</v>
      </c>
      <c r="G3071">
        <v>0.98099999999999998</v>
      </c>
      <c r="H3071">
        <v>1.0669999999999999</v>
      </c>
      <c r="I3071">
        <v>1.06</v>
      </c>
      <c r="J3071">
        <v>1.089</v>
      </c>
    </row>
    <row r="3072" spans="1:10">
      <c r="A3072" t="str">
        <f t="shared" si="47"/>
        <v>44536TOR</v>
      </c>
      <c r="B3072" s="1">
        <v>44536</v>
      </c>
      <c r="C3072">
        <v>19</v>
      </c>
      <c r="D3072" s="2" t="s">
        <v>1195</v>
      </c>
      <c r="E3072">
        <v>1.0640000000000001</v>
      </c>
      <c r="F3072">
        <v>1.0089999999999999</v>
      </c>
      <c r="G3072">
        <v>0.98099999999999998</v>
      </c>
      <c r="H3072">
        <v>1.0669999999999999</v>
      </c>
      <c r="I3072">
        <v>1.06</v>
      </c>
      <c r="J3072">
        <v>1.089</v>
      </c>
    </row>
    <row r="3073" spans="1:10">
      <c r="A3073" t="str">
        <f t="shared" si="47"/>
        <v>44537TOR</v>
      </c>
      <c r="B3073" s="1">
        <v>44537</v>
      </c>
      <c r="C3073">
        <v>18</v>
      </c>
      <c r="D3073" s="2" t="s">
        <v>1195</v>
      </c>
      <c r="E3073">
        <v>1.06</v>
      </c>
      <c r="F3073">
        <v>0.96799999999999997</v>
      </c>
      <c r="G3073">
        <v>0.96699999999999997</v>
      </c>
      <c r="H3073">
        <v>1.0589999999999999</v>
      </c>
      <c r="I3073">
        <v>1.06</v>
      </c>
      <c r="J3073">
        <v>1.089</v>
      </c>
    </row>
    <row r="3074" spans="1:10">
      <c r="A3074" t="str">
        <f t="shared" si="47"/>
        <v>44538TOR</v>
      </c>
      <c r="B3074" s="1">
        <v>44538</v>
      </c>
      <c r="C3074">
        <v>17</v>
      </c>
      <c r="D3074" s="2" t="s">
        <v>1195</v>
      </c>
      <c r="E3074">
        <v>1.06</v>
      </c>
      <c r="F3074">
        <v>0.96799999999999997</v>
      </c>
      <c r="G3074">
        <v>0.96699999999999997</v>
      </c>
      <c r="H3074">
        <v>1.0589999999999999</v>
      </c>
      <c r="I3074">
        <v>1.06</v>
      </c>
      <c r="J3074">
        <v>1.089</v>
      </c>
    </row>
    <row r="3075" spans="1:10">
      <c r="A3075" t="str">
        <f t="shared" ref="A3075:A3138" si="48">_xlfn.CONCAT(B3075,D3075)</f>
        <v>44539TOR</v>
      </c>
      <c r="B3075" s="1">
        <v>44539</v>
      </c>
      <c r="C3075">
        <v>17</v>
      </c>
      <c r="D3075" s="2" t="s">
        <v>1195</v>
      </c>
      <c r="E3075">
        <v>1.06</v>
      </c>
      <c r="F3075">
        <v>0.96799999999999997</v>
      </c>
      <c r="G3075">
        <v>0.96699999999999997</v>
      </c>
      <c r="H3075">
        <v>1.0589999999999999</v>
      </c>
      <c r="I3075">
        <v>1.06</v>
      </c>
      <c r="J3075">
        <v>1.089</v>
      </c>
    </row>
    <row r="3076" spans="1:10">
      <c r="A3076" t="str">
        <f t="shared" si="48"/>
        <v>44540TOR</v>
      </c>
      <c r="B3076" s="1">
        <v>44540</v>
      </c>
      <c r="C3076">
        <v>18</v>
      </c>
      <c r="D3076" s="2" t="s">
        <v>1195</v>
      </c>
      <c r="E3076">
        <v>1.0609999999999999</v>
      </c>
      <c r="F3076">
        <v>1.0169999999999999</v>
      </c>
      <c r="G3076">
        <v>1.097</v>
      </c>
      <c r="H3076">
        <v>1.0620000000000001</v>
      </c>
      <c r="I3076">
        <v>1.06</v>
      </c>
      <c r="J3076">
        <v>1.089</v>
      </c>
    </row>
    <row r="3077" spans="1:10">
      <c r="A3077" t="str">
        <f t="shared" si="48"/>
        <v>44541TOR</v>
      </c>
      <c r="B3077" s="1">
        <v>44541</v>
      </c>
      <c r="C3077">
        <v>17</v>
      </c>
      <c r="D3077" s="2" t="s">
        <v>1195</v>
      </c>
      <c r="E3077">
        <v>1.0609999999999999</v>
      </c>
      <c r="F3077">
        <v>1.0169999999999999</v>
      </c>
      <c r="G3077">
        <v>1.097</v>
      </c>
      <c r="H3077">
        <v>1.0620000000000001</v>
      </c>
      <c r="I3077">
        <v>1.06</v>
      </c>
      <c r="J3077">
        <v>1.089</v>
      </c>
    </row>
    <row r="3078" spans="1:10">
      <c r="A3078" t="str">
        <f t="shared" si="48"/>
        <v>44542TOR</v>
      </c>
      <c r="B3078" s="1">
        <v>44542</v>
      </c>
      <c r="C3078">
        <v>15</v>
      </c>
      <c r="D3078" s="2" t="s">
        <v>1195</v>
      </c>
      <c r="E3078">
        <v>1.056</v>
      </c>
      <c r="F3078">
        <v>1</v>
      </c>
      <c r="G3078">
        <v>0.92900000000000005</v>
      </c>
      <c r="H3078">
        <v>1.0529999999999999</v>
      </c>
      <c r="I3078">
        <v>1.06</v>
      </c>
      <c r="J3078">
        <v>1.089</v>
      </c>
    </row>
    <row r="3079" spans="1:10">
      <c r="A3079" t="str">
        <f t="shared" si="48"/>
        <v>44543TOR</v>
      </c>
      <c r="B3079" s="1">
        <v>44543</v>
      </c>
      <c r="C3079">
        <v>14</v>
      </c>
      <c r="D3079" s="2" t="s">
        <v>1195</v>
      </c>
      <c r="E3079">
        <v>1.056</v>
      </c>
      <c r="F3079">
        <v>1</v>
      </c>
      <c r="G3079">
        <v>0.92900000000000005</v>
      </c>
      <c r="H3079">
        <v>1.0529999999999999</v>
      </c>
      <c r="I3079">
        <v>1.06</v>
      </c>
      <c r="J3079">
        <v>1.089</v>
      </c>
    </row>
    <row r="3080" spans="1:10">
      <c r="A3080" t="str">
        <f t="shared" si="48"/>
        <v>44544TOR</v>
      </c>
      <c r="B3080" s="1">
        <v>44544</v>
      </c>
      <c r="C3080">
        <v>15</v>
      </c>
      <c r="D3080" s="2" t="s">
        <v>1195</v>
      </c>
      <c r="E3080">
        <v>1.056</v>
      </c>
      <c r="F3080">
        <v>1</v>
      </c>
      <c r="G3080">
        <v>0.92900000000000005</v>
      </c>
      <c r="H3080">
        <v>1.0529999999999999</v>
      </c>
      <c r="I3080">
        <v>1.06</v>
      </c>
      <c r="J3080">
        <v>1.089</v>
      </c>
    </row>
    <row r="3081" spans="1:10">
      <c r="A3081" t="str">
        <f t="shared" si="48"/>
        <v>44545TOR</v>
      </c>
      <c r="B3081" s="1">
        <v>44545</v>
      </c>
      <c r="C3081">
        <v>14</v>
      </c>
      <c r="D3081" s="2" t="s">
        <v>1195</v>
      </c>
      <c r="E3081">
        <v>1.0529999999999999</v>
      </c>
      <c r="F3081">
        <v>1.002</v>
      </c>
      <c r="G3081">
        <v>0.97699999999999998</v>
      </c>
      <c r="H3081">
        <v>1.048</v>
      </c>
      <c r="I3081">
        <v>1.06</v>
      </c>
      <c r="J3081">
        <v>1.089</v>
      </c>
    </row>
    <row r="3082" spans="1:10">
      <c r="A3082" t="str">
        <f t="shared" si="48"/>
        <v>44546TOR</v>
      </c>
      <c r="B3082" s="1">
        <v>44546</v>
      </c>
      <c r="C3082">
        <v>16</v>
      </c>
      <c r="D3082" s="2" t="s">
        <v>1195</v>
      </c>
      <c r="E3082">
        <v>1.0580000000000001</v>
      </c>
      <c r="F3082">
        <v>1.0289999999999999</v>
      </c>
      <c r="G3082">
        <v>1.1599999999999999</v>
      </c>
      <c r="H3082">
        <v>1.048</v>
      </c>
      <c r="I3082">
        <v>1.069</v>
      </c>
      <c r="J3082">
        <v>1.089</v>
      </c>
    </row>
    <row r="3083" spans="1:10">
      <c r="A3083" t="str">
        <f t="shared" si="48"/>
        <v>44547TOR</v>
      </c>
      <c r="B3083" s="1">
        <v>44547</v>
      </c>
      <c r="C3083">
        <v>15</v>
      </c>
      <c r="D3083" s="2" t="s">
        <v>1195</v>
      </c>
      <c r="E3083">
        <v>1.0580000000000001</v>
      </c>
      <c r="F3083">
        <v>1.0289999999999999</v>
      </c>
      <c r="G3083">
        <v>1.1599999999999999</v>
      </c>
      <c r="H3083">
        <v>1.048</v>
      </c>
      <c r="I3083">
        <v>1.069</v>
      </c>
      <c r="J3083">
        <v>1.089</v>
      </c>
    </row>
    <row r="3084" spans="1:10">
      <c r="A3084" t="str">
        <f t="shared" si="48"/>
        <v>44548TOR</v>
      </c>
      <c r="B3084" s="1">
        <v>44548</v>
      </c>
      <c r="C3084">
        <v>15</v>
      </c>
      <c r="D3084" s="2" t="s">
        <v>1195</v>
      </c>
      <c r="E3084">
        <v>1.0580000000000001</v>
      </c>
      <c r="F3084">
        <v>1.0289999999999999</v>
      </c>
      <c r="G3084">
        <v>1.1599999999999999</v>
      </c>
      <c r="H3084">
        <v>1.048</v>
      </c>
      <c r="I3084">
        <v>1.069</v>
      </c>
      <c r="J3084">
        <v>1.089</v>
      </c>
    </row>
    <row r="3085" spans="1:10">
      <c r="A3085" t="str">
        <f t="shared" si="48"/>
        <v>44549TOR</v>
      </c>
      <c r="B3085" s="1">
        <v>44549</v>
      </c>
      <c r="C3085">
        <v>16</v>
      </c>
      <c r="D3085" s="2" t="s">
        <v>1195</v>
      </c>
      <c r="E3085">
        <v>1.0580000000000001</v>
      </c>
      <c r="F3085">
        <v>1.0289999999999999</v>
      </c>
      <c r="G3085">
        <v>1.1599999999999999</v>
      </c>
      <c r="H3085">
        <v>1.048</v>
      </c>
      <c r="I3085">
        <v>1.069</v>
      </c>
      <c r="J3085">
        <v>1.089</v>
      </c>
    </row>
    <row r="3086" spans="1:10">
      <c r="A3086" t="str">
        <f t="shared" si="48"/>
        <v>44550TOR</v>
      </c>
      <c r="B3086" s="1">
        <v>44550</v>
      </c>
      <c r="C3086">
        <v>15</v>
      </c>
      <c r="D3086" s="2" t="s">
        <v>1195</v>
      </c>
      <c r="E3086">
        <v>1.056</v>
      </c>
      <c r="F3086">
        <v>1.0529999999999999</v>
      </c>
      <c r="G3086">
        <v>1.0109999999999999</v>
      </c>
      <c r="H3086">
        <v>1.046</v>
      </c>
      <c r="I3086">
        <v>1.069</v>
      </c>
      <c r="J3086">
        <v>1.089</v>
      </c>
    </row>
    <row r="3087" spans="1:10">
      <c r="A3087" t="str">
        <f t="shared" si="48"/>
        <v>44551TOR</v>
      </c>
      <c r="B3087" s="1">
        <v>44551</v>
      </c>
      <c r="C3087">
        <v>14</v>
      </c>
      <c r="D3087" s="2" t="s">
        <v>1195</v>
      </c>
      <c r="E3087">
        <v>1.056</v>
      </c>
      <c r="F3087">
        <v>1.0529999999999999</v>
      </c>
      <c r="G3087">
        <v>1.0109999999999999</v>
      </c>
      <c r="H3087">
        <v>1.046</v>
      </c>
      <c r="I3087">
        <v>1.069</v>
      </c>
      <c r="J3087">
        <v>1.089</v>
      </c>
    </row>
    <row r="3088" spans="1:10">
      <c r="A3088" t="str">
        <f t="shared" si="48"/>
        <v>44552TOR</v>
      </c>
      <c r="B3088" s="1">
        <v>44552</v>
      </c>
      <c r="C3088">
        <v>15</v>
      </c>
      <c r="D3088" s="2" t="s">
        <v>1195</v>
      </c>
      <c r="E3088">
        <v>1.056</v>
      </c>
      <c r="F3088">
        <v>1.0529999999999999</v>
      </c>
      <c r="G3088">
        <v>1.0109999999999999</v>
      </c>
      <c r="H3088">
        <v>1.046</v>
      </c>
      <c r="I3088">
        <v>1.069</v>
      </c>
      <c r="J3088">
        <v>1.089</v>
      </c>
    </row>
    <row r="3089" spans="1:10">
      <c r="A3089" t="str">
        <f t="shared" si="48"/>
        <v>44553TOR</v>
      </c>
      <c r="B3089" s="1">
        <v>44553</v>
      </c>
      <c r="C3089">
        <v>14</v>
      </c>
      <c r="D3089" s="2" t="s">
        <v>1195</v>
      </c>
      <c r="E3089">
        <v>1.056</v>
      </c>
      <c r="F3089">
        <v>1.0529999999999999</v>
      </c>
      <c r="G3089">
        <v>1.0109999999999999</v>
      </c>
      <c r="H3089">
        <v>1.046</v>
      </c>
      <c r="I3089">
        <v>1.069</v>
      </c>
      <c r="J3089">
        <v>1.089</v>
      </c>
    </row>
    <row r="3090" spans="1:10">
      <c r="A3090" t="str">
        <f t="shared" si="48"/>
        <v>44554TOR</v>
      </c>
      <c r="B3090" s="1">
        <v>44554</v>
      </c>
      <c r="C3090">
        <v>14</v>
      </c>
      <c r="D3090" s="2" t="s">
        <v>1195</v>
      </c>
      <c r="E3090">
        <v>1.056</v>
      </c>
      <c r="F3090">
        <v>1.0529999999999999</v>
      </c>
      <c r="G3090">
        <v>1.0109999999999999</v>
      </c>
      <c r="H3090">
        <v>1.046</v>
      </c>
      <c r="I3090">
        <v>1.069</v>
      </c>
      <c r="J3090">
        <v>1.089</v>
      </c>
    </row>
    <row r="3091" spans="1:10">
      <c r="A3091" t="str">
        <f t="shared" si="48"/>
        <v>44555TOR</v>
      </c>
      <c r="B3091" s="1">
        <v>44555</v>
      </c>
      <c r="C3091">
        <v>13</v>
      </c>
      <c r="D3091" s="2" t="s">
        <v>1195</v>
      </c>
      <c r="E3091">
        <v>1.056</v>
      </c>
      <c r="F3091">
        <v>1.0529999999999999</v>
      </c>
      <c r="G3091">
        <v>1.0109999999999999</v>
      </c>
      <c r="H3091">
        <v>1.046</v>
      </c>
      <c r="I3091">
        <v>1.069</v>
      </c>
      <c r="J3091">
        <v>1.089</v>
      </c>
    </row>
    <row r="3092" spans="1:10">
      <c r="A3092" t="str">
        <f t="shared" si="48"/>
        <v>44556TOR</v>
      </c>
      <c r="B3092" s="1">
        <v>44556</v>
      </c>
      <c r="C3092">
        <v>13</v>
      </c>
      <c r="D3092" s="2" t="s">
        <v>1195</v>
      </c>
      <c r="E3092">
        <v>1.056</v>
      </c>
      <c r="F3092">
        <v>1.0529999999999999</v>
      </c>
      <c r="G3092">
        <v>1.0109999999999999</v>
      </c>
      <c r="H3092">
        <v>1.046</v>
      </c>
      <c r="I3092">
        <v>1.069</v>
      </c>
      <c r="J3092">
        <v>1.089</v>
      </c>
    </row>
    <row r="3093" spans="1:10">
      <c r="A3093" t="str">
        <f t="shared" si="48"/>
        <v>44557TOR</v>
      </c>
      <c r="B3093" s="1">
        <v>44557</v>
      </c>
      <c r="C3093">
        <v>13</v>
      </c>
      <c r="D3093" s="2" t="s">
        <v>1195</v>
      </c>
      <c r="E3093">
        <v>1.056</v>
      </c>
      <c r="F3093">
        <v>1.0529999999999999</v>
      </c>
      <c r="G3093">
        <v>1.0109999999999999</v>
      </c>
      <c r="H3093">
        <v>1.046</v>
      </c>
      <c r="I3093">
        <v>1.069</v>
      </c>
      <c r="J3093">
        <v>1.089</v>
      </c>
    </row>
    <row r="3094" spans="1:10">
      <c r="A3094" t="str">
        <f t="shared" si="48"/>
        <v>44558TOR</v>
      </c>
      <c r="B3094" s="1">
        <v>44558</v>
      </c>
      <c r="C3094">
        <v>18</v>
      </c>
      <c r="D3094" s="2" t="s">
        <v>1195</v>
      </c>
      <c r="E3094">
        <v>1.0649999999999999</v>
      </c>
      <c r="F3094">
        <v>1.1579999999999999</v>
      </c>
      <c r="G3094">
        <v>1.288</v>
      </c>
      <c r="H3094">
        <v>1.046</v>
      </c>
      <c r="I3094">
        <v>1.0860000000000001</v>
      </c>
      <c r="J3094">
        <v>1.089</v>
      </c>
    </row>
    <row r="3095" spans="1:10">
      <c r="A3095" t="str">
        <f t="shared" si="48"/>
        <v>44559TOR</v>
      </c>
      <c r="B3095" s="1">
        <v>44559</v>
      </c>
      <c r="C3095">
        <v>18</v>
      </c>
      <c r="D3095" s="2" t="s">
        <v>1195</v>
      </c>
      <c r="E3095">
        <v>1.0649999999999999</v>
      </c>
      <c r="F3095">
        <v>1.1579999999999999</v>
      </c>
      <c r="G3095">
        <v>1.288</v>
      </c>
      <c r="H3095">
        <v>1.046</v>
      </c>
      <c r="I3095">
        <v>1.0860000000000001</v>
      </c>
      <c r="J3095">
        <v>1.089</v>
      </c>
    </row>
    <row r="3096" spans="1:10">
      <c r="A3096" t="str">
        <f t="shared" si="48"/>
        <v>44560TOR</v>
      </c>
      <c r="B3096" s="1">
        <v>44560</v>
      </c>
      <c r="C3096">
        <v>21</v>
      </c>
      <c r="D3096" s="2" t="s">
        <v>1195</v>
      </c>
      <c r="E3096">
        <v>1.069</v>
      </c>
      <c r="F3096">
        <v>1.1679999999999999</v>
      </c>
      <c r="G3096">
        <v>1.1910000000000001</v>
      </c>
      <c r="H3096">
        <v>1.054</v>
      </c>
      <c r="I3096">
        <v>1.0860000000000001</v>
      </c>
      <c r="J3096">
        <v>1.089</v>
      </c>
    </row>
    <row r="3097" spans="1:10">
      <c r="A3097" t="str">
        <f t="shared" si="48"/>
        <v>44561TOR</v>
      </c>
      <c r="B3097" s="1">
        <v>44561</v>
      </c>
      <c r="C3097">
        <v>21</v>
      </c>
      <c r="D3097" s="2" t="s">
        <v>1195</v>
      </c>
      <c r="E3097">
        <v>1.0680000000000001</v>
      </c>
      <c r="F3097">
        <v>1.1639999999999999</v>
      </c>
      <c r="G3097">
        <v>1.1779999999999999</v>
      </c>
      <c r="H3097">
        <v>1.0529999999999999</v>
      </c>
      <c r="I3097">
        <v>1.0860000000000001</v>
      </c>
      <c r="J3097">
        <v>1.089</v>
      </c>
    </row>
    <row r="3098" spans="1:10">
      <c r="A3098" t="str">
        <f t="shared" si="48"/>
        <v>44562TOR</v>
      </c>
      <c r="B3098" s="1">
        <v>44562</v>
      </c>
      <c r="C3098">
        <v>21</v>
      </c>
      <c r="D3098" s="2" t="s">
        <v>1195</v>
      </c>
      <c r="E3098">
        <v>1.0680000000000001</v>
      </c>
      <c r="F3098">
        <v>1.1639999999999999</v>
      </c>
      <c r="G3098">
        <v>1.1779999999999999</v>
      </c>
      <c r="H3098">
        <v>1.0529999999999999</v>
      </c>
      <c r="I3098">
        <v>1.0860000000000001</v>
      </c>
      <c r="J3098">
        <v>1.089</v>
      </c>
    </row>
    <row r="3099" spans="1:10">
      <c r="A3099" t="str">
        <f t="shared" si="48"/>
        <v>44563TOR</v>
      </c>
      <c r="B3099" s="1">
        <v>44563</v>
      </c>
      <c r="C3099">
        <v>21</v>
      </c>
      <c r="D3099" s="2" t="s">
        <v>1195</v>
      </c>
      <c r="E3099">
        <v>1.069</v>
      </c>
      <c r="F3099">
        <v>1.1910000000000001</v>
      </c>
      <c r="G3099">
        <v>1.093</v>
      </c>
      <c r="H3099">
        <v>1.0549999999999999</v>
      </c>
      <c r="I3099">
        <v>1.0860000000000001</v>
      </c>
      <c r="J3099">
        <v>1.089</v>
      </c>
    </row>
    <row r="3100" spans="1:10">
      <c r="A3100" t="str">
        <f t="shared" si="48"/>
        <v>44564TOR</v>
      </c>
      <c r="B3100" s="1">
        <v>44564</v>
      </c>
      <c r="C3100">
        <v>21</v>
      </c>
      <c r="D3100" s="2" t="s">
        <v>1195</v>
      </c>
      <c r="E3100">
        <v>1.069</v>
      </c>
      <c r="F3100">
        <v>1.1910000000000001</v>
      </c>
      <c r="G3100">
        <v>1.093</v>
      </c>
      <c r="H3100">
        <v>1.0549999999999999</v>
      </c>
      <c r="I3100">
        <v>1.0860000000000001</v>
      </c>
      <c r="J3100">
        <v>1.089</v>
      </c>
    </row>
    <row r="3101" spans="1:10">
      <c r="A3101" t="str">
        <f t="shared" si="48"/>
        <v>44565TOR</v>
      </c>
      <c r="B3101" s="1">
        <v>44565</v>
      </c>
      <c r="C3101">
        <v>21</v>
      </c>
      <c r="D3101" s="2" t="s">
        <v>1195</v>
      </c>
      <c r="E3101">
        <v>1.0669999999999999</v>
      </c>
      <c r="F3101">
        <v>1.0900000000000001</v>
      </c>
      <c r="G3101">
        <v>1.0069999999999999</v>
      </c>
      <c r="H3101">
        <v>1.0529999999999999</v>
      </c>
      <c r="I3101">
        <v>1.0860000000000001</v>
      </c>
      <c r="J3101">
        <v>1.089</v>
      </c>
    </row>
    <row r="3102" spans="1:10">
      <c r="A3102" t="str">
        <f t="shared" si="48"/>
        <v>44566TOR</v>
      </c>
      <c r="B3102" s="1">
        <v>44566</v>
      </c>
      <c r="C3102">
        <v>21</v>
      </c>
      <c r="D3102" s="2" t="s">
        <v>1195</v>
      </c>
      <c r="E3102">
        <v>1.0669999999999999</v>
      </c>
      <c r="F3102">
        <v>1.0900000000000001</v>
      </c>
      <c r="G3102">
        <v>1.0069999999999999</v>
      </c>
      <c r="H3102">
        <v>1.0529999999999999</v>
      </c>
      <c r="I3102">
        <v>1.0860000000000001</v>
      </c>
      <c r="J3102">
        <v>1.089</v>
      </c>
    </row>
    <row r="3103" spans="1:10">
      <c r="A3103" t="str">
        <f t="shared" si="48"/>
        <v>44567TOR</v>
      </c>
      <c r="B3103" s="1">
        <v>44567</v>
      </c>
      <c r="C3103">
        <v>18</v>
      </c>
      <c r="D3103" s="2" t="s">
        <v>1195</v>
      </c>
      <c r="E3103">
        <v>1.0640000000000001</v>
      </c>
      <c r="F3103">
        <v>1.024</v>
      </c>
      <c r="G3103">
        <v>0.97699999999999998</v>
      </c>
      <c r="H3103">
        <v>1.0489999999999999</v>
      </c>
      <c r="I3103">
        <v>1.0860000000000001</v>
      </c>
      <c r="J3103">
        <v>1.089</v>
      </c>
    </row>
    <row r="3104" spans="1:10">
      <c r="A3104" t="str">
        <f t="shared" si="48"/>
        <v>44568TOR</v>
      </c>
      <c r="B3104" s="1">
        <v>44568</v>
      </c>
      <c r="C3104">
        <v>17</v>
      </c>
      <c r="D3104" s="2" t="s">
        <v>1195</v>
      </c>
      <c r="E3104">
        <v>1.0640000000000001</v>
      </c>
      <c r="F3104">
        <v>1.01</v>
      </c>
      <c r="G3104">
        <v>1.046</v>
      </c>
      <c r="H3104">
        <v>1.0489999999999999</v>
      </c>
      <c r="I3104">
        <v>1.083</v>
      </c>
      <c r="J3104">
        <v>1.089</v>
      </c>
    </row>
    <row r="3105" spans="1:10">
      <c r="A3105" t="str">
        <f t="shared" si="48"/>
        <v>44569TOR</v>
      </c>
      <c r="B3105" s="1">
        <v>44569</v>
      </c>
      <c r="C3105">
        <v>17</v>
      </c>
      <c r="D3105" s="2" t="s">
        <v>1195</v>
      </c>
      <c r="E3105">
        <v>1.0640000000000001</v>
      </c>
      <c r="F3105">
        <v>1.01</v>
      </c>
      <c r="G3105">
        <v>1.046</v>
      </c>
      <c r="H3105">
        <v>1.0489999999999999</v>
      </c>
      <c r="I3105">
        <v>1.083</v>
      </c>
      <c r="J3105">
        <v>1.089</v>
      </c>
    </row>
    <row r="3106" spans="1:10">
      <c r="A3106" t="str">
        <f t="shared" si="48"/>
        <v>44570TOR</v>
      </c>
      <c r="B3106" s="1">
        <v>44570</v>
      </c>
      <c r="C3106">
        <v>18</v>
      </c>
      <c r="D3106" s="2" t="s">
        <v>1195</v>
      </c>
      <c r="E3106">
        <v>1.0629999999999999</v>
      </c>
      <c r="F3106">
        <v>1.0249999999999999</v>
      </c>
      <c r="G3106">
        <v>1.0509999999999999</v>
      </c>
      <c r="H3106">
        <v>1.0489999999999999</v>
      </c>
      <c r="I3106">
        <v>1.083</v>
      </c>
      <c r="J3106">
        <v>1.089</v>
      </c>
    </row>
    <row r="3107" spans="1:10">
      <c r="A3107" t="str">
        <f t="shared" si="48"/>
        <v>44571TOR</v>
      </c>
      <c r="B3107" s="1">
        <v>44571</v>
      </c>
      <c r="C3107">
        <v>17</v>
      </c>
      <c r="D3107" s="2" t="s">
        <v>1195</v>
      </c>
      <c r="E3107">
        <v>1.0629999999999999</v>
      </c>
      <c r="F3107">
        <v>1.0249999999999999</v>
      </c>
      <c r="G3107">
        <v>1.0509999999999999</v>
      </c>
      <c r="H3107">
        <v>1.0489999999999999</v>
      </c>
      <c r="I3107">
        <v>1.083</v>
      </c>
      <c r="J3107">
        <v>1.089</v>
      </c>
    </row>
    <row r="3108" spans="1:10">
      <c r="A3108" t="str">
        <f t="shared" si="48"/>
        <v>44572TOR</v>
      </c>
      <c r="B3108" s="1">
        <v>44572</v>
      </c>
      <c r="C3108">
        <v>18</v>
      </c>
      <c r="D3108" s="2" t="s">
        <v>1195</v>
      </c>
      <c r="E3108">
        <v>1.0640000000000001</v>
      </c>
      <c r="F3108">
        <v>1.0609999999999999</v>
      </c>
      <c r="G3108">
        <v>1.0900000000000001</v>
      </c>
      <c r="H3108">
        <v>1.0509999999999999</v>
      </c>
      <c r="I3108">
        <v>1.083</v>
      </c>
      <c r="J3108">
        <v>1.089</v>
      </c>
    </row>
    <row r="3109" spans="1:10">
      <c r="A3109" t="str">
        <f t="shared" si="48"/>
        <v>44573TOR</v>
      </c>
      <c r="B3109" s="1">
        <v>44573</v>
      </c>
      <c r="C3109">
        <v>18</v>
      </c>
      <c r="D3109" s="2" t="s">
        <v>1195</v>
      </c>
      <c r="E3109">
        <v>1.0640000000000001</v>
      </c>
      <c r="F3109">
        <v>1.0609999999999999</v>
      </c>
      <c r="G3109">
        <v>1.0900000000000001</v>
      </c>
      <c r="H3109">
        <v>1.0509999999999999</v>
      </c>
      <c r="I3109">
        <v>1.083</v>
      </c>
      <c r="J3109">
        <v>1.089</v>
      </c>
    </row>
    <row r="3110" spans="1:10">
      <c r="A3110" t="str">
        <f t="shared" si="48"/>
        <v>44574TOR</v>
      </c>
      <c r="B3110" s="1">
        <v>44574</v>
      </c>
      <c r="C3110">
        <v>18</v>
      </c>
      <c r="D3110" s="2" t="s">
        <v>1195</v>
      </c>
      <c r="E3110">
        <v>1.0640000000000001</v>
      </c>
      <c r="F3110">
        <v>1.0620000000000001</v>
      </c>
      <c r="G3110">
        <v>1.046</v>
      </c>
      <c r="H3110">
        <v>1.05</v>
      </c>
      <c r="I3110">
        <v>1.083</v>
      </c>
      <c r="J3110">
        <v>1.089</v>
      </c>
    </row>
    <row r="3111" spans="1:10">
      <c r="A3111" t="str">
        <f t="shared" si="48"/>
        <v>44575TOR</v>
      </c>
      <c r="B3111" s="1">
        <v>44575</v>
      </c>
      <c r="C3111">
        <v>17</v>
      </c>
      <c r="D3111" s="2" t="s">
        <v>1195</v>
      </c>
      <c r="E3111">
        <v>1.0640000000000001</v>
      </c>
      <c r="F3111">
        <v>1.0620000000000001</v>
      </c>
      <c r="G3111">
        <v>1.046</v>
      </c>
      <c r="H3111">
        <v>1.05</v>
      </c>
      <c r="I3111">
        <v>1.083</v>
      </c>
      <c r="J3111">
        <v>1.089</v>
      </c>
    </row>
    <row r="3112" spans="1:10">
      <c r="A3112" t="str">
        <f t="shared" si="48"/>
        <v>44576TOR</v>
      </c>
      <c r="B3112" s="1">
        <v>44576</v>
      </c>
      <c r="C3112">
        <v>17</v>
      </c>
      <c r="D3112" s="2" t="s">
        <v>1195</v>
      </c>
      <c r="E3112">
        <v>1.0640000000000001</v>
      </c>
      <c r="F3112">
        <v>1.0620000000000001</v>
      </c>
      <c r="G3112">
        <v>1.046</v>
      </c>
      <c r="H3112">
        <v>1.05</v>
      </c>
      <c r="I3112">
        <v>1.083</v>
      </c>
      <c r="J3112">
        <v>1.089</v>
      </c>
    </row>
    <row r="3113" spans="1:10">
      <c r="A3113" t="str">
        <f t="shared" si="48"/>
        <v>44577TOR</v>
      </c>
      <c r="B3113" s="1">
        <v>44577</v>
      </c>
      <c r="C3113">
        <v>17</v>
      </c>
      <c r="D3113" s="2" t="s">
        <v>1195</v>
      </c>
      <c r="E3113">
        <v>1.0649999999999999</v>
      </c>
      <c r="F3113">
        <v>1.0820000000000001</v>
      </c>
      <c r="G3113">
        <v>1.1120000000000001</v>
      </c>
      <c r="H3113">
        <v>1.05</v>
      </c>
      <c r="I3113">
        <v>1.085</v>
      </c>
      <c r="J3113">
        <v>1.089</v>
      </c>
    </row>
    <row r="3114" spans="1:10">
      <c r="A3114" t="str">
        <f t="shared" si="48"/>
        <v>44578TOR</v>
      </c>
      <c r="B3114" s="1">
        <v>44578</v>
      </c>
      <c r="C3114">
        <v>16</v>
      </c>
      <c r="D3114" s="2" t="s">
        <v>1195</v>
      </c>
      <c r="E3114">
        <v>1.0620000000000001</v>
      </c>
      <c r="F3114">
        <v>1.042</v>
      </c>
      <c r="G3114">
        <v>0.97399999999999998</v>
      </c>
      <c r="H3114">
        <v>1.05</v>
      </c>
      <c r="I3114">
        <v>1.079</v>
      </c>
      <c r="J3114">
        <v>1.089</v>
      </c>
    </row>
    <row r="3115" spans="1:10">
      <c r="A3115" t="str">
        <f t="shared" si="48"/>
        <v>44579TOR</v>
      </c>
      <c r="B3115" s="1">
        <v>44579</v>
      </c>
      <c r="C3115">
        <v>15</v>
      </c>
      <c r="D3115" s="2" t="s">
        <v>1195</v>
      </c>
      <c r="E3115">
        <v>1.0620000000000001</v>
      </c>
      <c r="F3115">
        <v>1.042</v>
      </c>
      <c r="G3115">
        <v>0.97399999999999998</v>
      </c>
      <c r="H3115">
        <v>1.05</v>
      </c>
      <c r="I3115">
        <v>1.079</v>
      </c>
      <c r="J3115">
        <v>1.089</v>
      </c>
    </row>
    <row r="3116" spans="1:10">
      <c r="A3116" t="str">
        <f t="shared" si="48"/>
        <v>44580TOR</v>
      </c>
      <c r="B3116" s="1">
        <v>44580</v>
      </c>
      <c r="C3116">
        <v>15</v>
      </c>
      <c r="D3116" s="2" t="s">
        <v>1195</v>
      </c>
      <c r="E3116">
        <v>1.0640000000000001</v>
      </c>
      <c r="F3116">
        <v>1.0629999999999999</v>
      </c>
      <c r="G3116">
        <v>1.109</v>
      </c>
      <c r="H3116">
        <v>1.05</v>
      </c>
      <c r="I3116">
        <v>1.08</v>
      </c>
      <c r="J3116">
        <v>1.089</v>
      </c>
    </row>
    <row r="3117" spans="1:10">
      <c r="A3117" t="str">
        <f t="shared" si="48"/>
        <v>44581TOR</v>
      </c>
      <c r="B3117" s="1">
        <v>44581</v>
      </c>
      <c r="C3117">
        <v>15</v>
      </c>
      <c r="D3117" s="2" t="s">
        <v>1195</v>
      </c>
      <c r="E3117">
        <v>1.0640000000000001</v>
      </c>
      <c r="F3117">
        <v>1.0629999999999999</v>
      </c>
      <c r="G3117">
        <v>1.109</v>
      </c>
      <c r="H3117">
        <v>1.05</v>
      </c>
      <c r="I3117">
        <v>1.08</v>
      </c>
      <c r="J3117">
        <v>1.089</v>
      </c>
    </row>
    <row r="3118" spans="1:10">
      <c r="A3118" t="str">
        <f t="shared" si="48"/>
        <v>44582TOR</v>
      </c>
      <c r="B3118" s="1">
        <v>44582</v>
      </c>
      <c r="C3118">
        <v>15</v>
      </c>
      <c r="D3118" s="2" t="s">
        <v>1195</v>
      </c>
      <c r="E3118">
        <v>1.0629999999999999</v>
      </c>
      <c r="F3118">
        <v>1.0469999999999999</v>
      </c>
      <c r="G3118">
        <v>1.06</v>
      </c>
      <c r="H3118">
        <v>1.05</v>
      </c>
      <c r="I3118">
        <v>1.079</v>
      </c>
      <c r="J3118">
        <v>1.089</v>
      </c>
    </row>
    <row r="3119" spans="1:10">
      <c r="A3119" t="str">
        <f t="shared" si="48"/>
        <v>44583TOR</v>
      </c>
      <c r="B3119" s="1">
        <v>44583</v>
      </c>
      <c r="C3119">
        <v>15</v>
      </c>
      <c r="D3119" s="2" t="s">
        <v>1195</v>
      </c>
      <c r="E3119">
        <v>1.0629999999999999</v>
      </c>
      <c r="F3119">
        <v>1.0469999999999999</v>
      </c>
      <c r="G3119">
        <v>1.06</v>
      </c>
      <c r="H3119">
        <v>1.05</v>
      </c>
      <c r="I3119">
        <v>1.079</v>
      </c>
      <c r="J3119">
        <v>1.089</v>
      </c>
    </row>
    <row r="3120" spans="1:10">
      <c r="A3120" t="str">
        <f t="shared" si="48"/>
        <v>44584TOR</v>
      </c>
      <c r="B3120" s="1">
        <v>44584</v>
      </c>
      <c r="C3120">
        <v>15</v>
      </c>
      <c r="D3120" s="2" t="s">
        <v>1195</v>
      </c>
      <c r="E3120">
        <v>1.0640000000000001</v>
      </c>
      <c r="F3120">
        <v>1.0880000000000001</v>
      </c>
      <c r="G3120">
        <v>1.095</v>
      </c>
      <c r="H3120">
        <v>1.05</v>
      </c>
      <c r="I3120">
        <v>1.08</v>
      </c>
      <c r="J3120">
        <v>1.089</v>
      </c>
    </row>
    <row r="3121" spans="1:10">
      <c r="A3121" t="str">
        <f t="shared" si="48"/>
        <v>44585TOR</v>
      </c>
      <c r="B3121" s="1">
        <v>44585</v>
      </c>
      <c r="C3121">
        <v>15</v>
      </c>
      <c r="D3121" s="2" t="s">
        <v>1195</v>
      </c>
      <c r="E3121">
        <v>1.0640000000000001</v>
      </c>
      <c r="F3121">
        <v>1.0880000000000001</v>
      </c>
      <c r="G3121">
        <v>1.095</v>
      </c>
      <c r="H3121">
        <v>1.05</v>
      </c>
      <c r="I3121">
        <v>1.08</v>
      </c>
      <c r="J3121">
        <v>1.089</v>
      </c>
    </row>
    <row r="3122" spans="1:10">
      <c r="A3122" t="str">
        <f t="shared" si="48"/>
        <v>44586TOR</v>
      </c>
      <c r="B3122" s="1">
        <v>44586</v>
      </c>
      <c r="C3122">
        <v>14</v>
      </c>
      <c r="D3122" s="2" t="s">
        <v>1195</v>
      </c>
      <c r="E3122">
        <v>1.0649999999999999</v>
      </c>
      <c r="F3122">
        <v>1.083</v>
      </c>
      <c r="G3122">
        <v>1.0920000000000001</v>
      </c>
      <c r="H3122">
        <v>1.052</v>
      </c>
      <c r="I3122">
        <v>1.08</v>
      </c>
      <c r="J3122">
        <v>1.089</v>
      </c>
    </row>
    <row r="3123" spans="1:10">
      <c r="A3123" t="str">
        <f t="shared" si="48"/>
        <v>44587TOR</v>
      </c>
      <c r="B3123" s="1">
        <v>44587</v>
      </c>
      <c r="C3123">
        <v>14</v>
      </c>
      <c r="D3123" s="2" t="s">
        <v>1195</v>
      </c>
      <c r="E3123">
        <v>1.0649999999999999</v>
      </c>
      <c r="F3123">
        <v>1.083</v>
      </c>
      <c r="G3123">
        <v>1.0920000000000001</v>
      </c>
      <c r="H3123">
        <v>1.052</v>
      </c>
      <c r="I3123">
        <v>1.08</v>
      </c>
      <c r="J3123">
        <v>1.089</v>
      </c>
    </row>
    <row r="3124" spans="1:10">
      <c r="A3124" t="str">
        <f t="shared" si="48"/>
        <v>44588TOR</v>
      </c>
      <c r="B3124" s="1">
        <v>44588</v>
      </c>
      <c r="C3124">
        <v>14</v>
      </c>
      <c r="D3124" s="2" t="s">
        <v>1195</v>
      </c>
      <c r="E3124">
        <v>1.0660000000000001</v>
      </c>
      <c r="F3124">
        <v>1.095</v>
      </c>
      <c r="G3124">
        <v>1.097</v>
      </c>
      <c r="H3124">
        <v>1.054</v>
      </c>
      <c r="I3124">
        <v>1.08</v>
      </c>
      <c r="J3124">
        <v>1.089</v>
      </c>
    </row>
    <row r="3125" spans="1:10">
      <c r="A3125" t="str">
        <f t="shared" si="48"/>
        <v>44589TOR</v>
      </c>
      <c r="B3125" s="1">
        <v>44589</v>
      </c>
      <c r="C3125">
        <v>16</v>
      </c>
      <c r="D3125" s="2" t="s">
        <v>1195</v>
      </c>
      <c r="E3125">
        <v>1.0669999999999999</v>
      </c>
      <c r="F3125">
        <v>1.1120000000000001</v>
      </c>
      <c r="G3125">
        <v>1.151</v>
      </c>
      <c r="H3125">
        <v>1.054</v>
      </c>
      <c r="I3125">
        <v>1.083</v>
      </c>
      <c r="J3125">
        <v>1.089</v>
      </c>
    </row>
    <row r="3126" spans="1:10">
      <c r="A3126" t="str">
        <f t="shared" si="48"/>
        <v>44590TOR</v>
      </c>
      <c r="B3126" s="1">
        <v>44590</v>
      </c>
      <c r="C3126">
        <v>16</v>
      </c>
      <c r="D3126" s="2" t="s">
        <v>1195</v>
      </c>
      <c r="E3126">
        <v>1.0669999999999999</v>
      </c>
      <c r="F3126">
        <v>1.1120000000000001</v>
      </c>
      <c r="G3126">
        <v>1.151</v>
      </c>
      <c r="H3126">
        <v>1.054</v>
      </c>
      <c r="I3126">
        <v>1.083</v>
      </c>
      <c r="J3126">
        <v>1.089</v>
      </c>
    </row>
    <row r="3127" spans="1:10">
      <c r="A3127" t="str">
        <f t="shared" si="48"/>
        <v>44591TOR</v>
      </c>
      <c r="B3127" s="1">
        <v>44591</v>
      </c>
      <c r="C3127">
        <v>15</v>
      </c>
      <c r="D3127" s="2" t="s">
        <v>1195</v>
      </c>
      <c r="E3127">
        <v>1.0669999999999999</v>
      </c>
      <c r="F3127">
        <v>1.1120000000000001</v>
      </c>
      <c r="G3127">
        <v>1.151</v>
      </c>
      <c r="H3127">
        <v>1.054</v>
      </c>
      <c r="I3127">
        <v>1.083</v>
      </c>
      <c r="J3127">
        <v>1.089</v>
      </c>
    </row>
    <row r="3128" spans="1:10">
      <c r="A3128" t="str">
        <f t="shared" si="48"/>
        <v>44592TOR</v>
      </c>
      <c r="B3128" s="1">
        <v>44592</v>
      </c>
      <c r="C3128">
        <v>14</v>
      </c>
      <c r="D3128" s="2" t="s">
        <v>1195</v>
      </c>
      <c r="E3128">
        <v>1.0649999999999999</v>
      </c>
      <c r="F3128">
        <v>1.0680000000000001</v>
      </c>
      <c r="G3128">
        <v>0.97899999999999998</v>
      </c>
      <c r="H3128">
        <v>1.054</v>
      </c>
      <c r="I3128">
        <v>1.077</v>
      </c>
      <c r="J3128">
        <v>1.089</v>
      </c>
    </row>
    <row r="3129" spans="1:10">
      <c r="A3129" t="str">
        <f t="shared" si="48"/>
        <v>44593TOR</v>
      </c>
      <c r="B3129" s="1">
        <v>44593</v>
      </c>
      <c r="C3129">
        <v>13</v>
      </c>
      <c r="D3129" s="2" t="s">
        <v>1195</v>
      </c>
      <c r="E3129">
        <v>1.0649999999999999</v>
      </c>
      <c r="F3129">
        <v>1.0680000000000001</v>
      </c>
      <c r="G3129">
        <v>0.97899999999999998</v>
      </c>
      <c r="H3129">
        <v>1.054</v>
      </c>
      <c r="I3129">
        <v>1.077</v>
      </c>
      <c r="J3129">
        <v>1.089</v>
      </c>
    </row>
    <row r="3130" spans="1:10">
      <c r="A3130" t="str">
        <f t="shared" si="48"/>
        <v>44594TOR</v>
      </c>
      <c r="B3130" s="1">
        <v>44594</v>
      </c>
      <c r="C3130">
        <v>14</v>
      </c>
      <c r="D3130" s="2" t="s">
        <v>1195</v>
      </c>
      <c r="E3130">
        <v>1.0640000000000001</v>
      </c>
      <c r="F3130">
        <v>1.0409999999999999</v>
      </c>
      <c r="G3130">
        <v>1.012</v>
      </c>
      <c r="H3130">
        <v>1.054</v>
      </c>
      <c r="I3130">
        <v>1.075</v>
      </c>
      <c r="J3130">
        <v>1.089</v>
      </c>
    </row>
    <row r="3131" spans="1:10">
      <c r="A3131" t="str">
        <f t="shared" si="48"/>
        <v>44595TOR</v>
      </c>
      <c r="B3131" s="1">
        <v>44595</v>
      </c>
      <c r="C3131">
        <v>14</v>
      </c>
      <c r="D3131" s="2" t="s">
        <v>1195</v>
      </c>
      <c r="E3131">
        <v>1.0649999999999999</v>
      </c>
      <c r="F3131">
        <v>1.028</v>
      </c>
      <c r="G3131">
        <v>1.1060000000000001</v>
      </c>
      <c r="H3131">
        <v>1.056</v>
      </c>
      <c r="I3131">
        <v>1.075</v>
      </c>
      <c r="J3131">
        <v>1.089</v>
      </c>
    </row>
    <row r="3132" spans="1:10">
      <c r="A3132" t="str">
        <f t="shared" si="48"/>
        <v>44596TOR</v>
      </c>
      <c r="B3132" s="1">
        <v>44596</v>
      </c>
      <c r="C3132">
        <v>14</v>
      </c>
      <c r="D3132" s="2" t="s">
        <v>1195</v>
      </c>
      <c r="E3132">
        <v>1.0649999999999999</v>
      </c>
      <c r="F3132">
        <v>1.028</v>
      </c>
      <c r="G3132">
        <v>1.1060000000000001</v>
      </c>
      <c r="H3132">
        <v>1.056</v>
      </c>
      <c r="I3132">
        <v>1.075</v>
      </c>
      <c r="J3132">
        <v>1.089</v>
      </c>
    </row>
    <row r="3133" spans="1:10">
      <c r="A3133" t="str">
        <f t="shared" si="48"/>
        <v>44597TOR</v>
      </c>
      <c r="B3133" s="1">
        <v>44597</v>
      </c>
      <c r="C3133">
        <v>14</v>
      </c>
      <c r="D3133" s="2" t="s">
        <v>1195</v>
      </c>
      <c r="E3133">
        <v>1.0649999999999999</v>
      </c>
      <c r="F3133">
        <v>1.069</v>
      </c>
      <c r="G3133">
        <v>1.089</v>
      </c>
      <c r="H3133">
        <v>1.0569999999999999</v>
      </c>
      <c r="I3133">
        <v>1.075</v>
      </c>
      <c r="J3133">
        <v>1.089</v>
      </c>
    </row>
    <row r="3134" spans="1:10">
      <c r="A3134" t="str">
        <f t="shared" si="48"/>
        <v>44598TOR</v>
      </c>
      <c r="B3134" s="1">
        <v>44598</v>
      </c>
      <c r="C3134">
        <v>15</v>
      </c>
      <c r="D3134" s="2" t="s">
        <v>1195</v>
      </c>
      <c r="E3134">
        <v>1.0669999999999999</v>
      </c>
      <c r="F3134">
        <v>1.115</v>
      </c>
      <c r="G3134">
        <v>1.1539999999999999</v>
      </c>
      <c r="H3134">
        <v>1.0609999999999999</v>
      </c>
      <c r="I3134">
        <v>1.075</v>
      </c>
      <c r="J3134">
        <v>1.089</v>
      </c>
    </row>
    <row r="3135" spans="1:10">
      <c r="A3135" t="str">
        <f t="shared" si="48"/>
        <v>44599TOR</v>
      </c>
      <c r="B3135" s="1">
        <v>44599</v>
      </c>
      <c r="C3135">
        <v>15</v>
      </c>
      <c r="D3135" s="2" t="s">
        <v>1195</v>
      </c>
      <c r="E3135">
        <v>1.0669999999999999</v>
      </c>
      <c r="F3135">
        <v>1.115</v>
      </c>
      <c r="G3135">
        <v>1.1539999999999999</v>
      </c>
      <c r="H3135">
        <v>1.0609999999999999</v>
      </c>
      <c r="I3135">
        <v>1.075</v>
      </c>
      <c r="J3135">
        <v>1.089</v>
      </c>
    </row>
    <row r="3136" spans="1:10">
      <c r="A3136" t="str">
        <f t="shared" si="48"/>
        <v>44600TOR</v>
      </c>
      <c r="B3136" s="1">
        <v>44600</v>
      </c>
      <c r="C3136">
        <v>15</v>
      </c>
      <c r="D3136" s="2" t="s">
        <v>1195</v>
      </c>
      <c r="E3136">
        <v>1.0669999999999999</v>
      </c>
      <c r="F3136">
        <v>1.115</v>
      </c>
      <c r="G3136">
        <v>1.1539999999999999</v>
      </c>
      <c r="H3136">
        <v>1.0609999999999999</v>
      </c>
      <c r="I3136">
        <v>1.075</v>
      </c>
      <c r="J3136">
        <v>1.089</v>
      </c>
    </row>
    <row r="3137" spans="1:10">
      <c r="A3137" t="str">
        <f t="shared" si="48"/>
        <v>44601TOR</v>
      </c>
      <c r="B3137" s="1">
        <v>44601</v>
      </c>
      <c r="C3137">
        <v>15</v>
      </c>
      <c r="D3137" s="2" t="s">
        <v>1195</v>
      </c>
      <c r="E3137">
        <v>1.0649999999999999</v>
      </c>
      <c r="F3137">
        <v>1.07</v>
      </c>
      <c r="G3137">
        <v>0.96899999999999997</v>
      </c>
      <c r="H3137">
        <v>1.0609999999999999</v>
      </c>
      <c r="I3137">
        <v>1.07</v>
      </c>
      <c r="J3137">
        <v>1.089</v>
      </c>
    </row>
    <row r="3138" spans="1:10">
      <c r="A3138" t="str">
        <f t="shared" si="48"/>
        <v>44490UTA</v>
      </c>
      <c r="B3138" s="1">
        <v>44490</v>
      </c>
      <c r="D3138" s="2" t="s">
        <v>1196</v>
      </c>
      <c r="J3138">
        <v>1.0680000000000001</v>
      </c>
    </row>
    <row r="3139" spans="1:10">
      <c r="A3139" t="str">
        <f t="shared" ref="A3139:A3202" si="49">_xlfn.CONCAT(B3139,D3139)</f>
        <v>44491UTA</v>
      </c>
      <c r="B3139" s="1">
        <v>44491</v>
      </c>
      <c r="C3139">
        <v>3</v>
      </c>
      <c r="D3139" s="2" t="s">
        <v>1196</v>
      </c>
      <c r="E3139">
        <v>0.879</v>
      </c>
      <c r="F3139">
        <v>0.879</v>
      </c>
      <c r="G3139">
        <v>0.879</v>
      </c>
      <c r="H3139">
        <v>0.879</v>
      </c>
      <c r="J3139">
        <v>1.0680000000000001</v>
      </c>
    </row>
    <row r="3140" spans="1:10">
      <c r="A3140" t="str">
        <f t="shared" si="49"/>
        <v>44492UTA</v>
      </c>
      <c r="B3140" s="1">
        <v>44492</v>
      </c>
      <c r="C3140">
        <v>5</v>
      </c>
      <c r="D3140" s="2" t="s">
        <v>1196</v>
      </c>
      <c r="E3140">
        <v>0.879</v>
      </c>
      <c r="F3140">
        <v>0.879</v>
      </c>
      <c r="G3140">
        <v>0.879</v>
      </c>
      <c r="H3140">
        <v>0.879</v>
      </c>
      <c r="J3140">
        <v>1.0680000000000001</v>
      </c>
    </row>
    <row r="3141" spans="1:10">
      <c r="A3141" t="str">
        <f t="shared" si="49"/>
        <v>44493UTA</v>
      </c>
      <c r="B3141" s="1">
        <v>44493</v>
      </c>
      <c r="C3141">
        <v>4</v>
      </c>
      <c r="D3141" s="2" t="s">
        <v>1196</v>
      </c>
      <c r="E3141">
        <v>0.91100000000000003</v>
      </c>
      <c r="F3141">
        <v>0.91100000000000003</v>
      </c>
      <c r="G3141">
        <v>0.94</v>
      </c>
      <c r="H3141">
        <v>0.879</v>
      </c>
      <c r="I3141">
        <v>0.94</v>
      </c>
      <c r="J3141">
        <v>1.0680000000000001</v>
      </c>
    </row>
    <row r="3142" spans="1:10">
      <c r="A3142" t="str">
        <f t="shared" si="49"/>
        <v>44494UTA</v>
      </c>
      <c r="B3142" s="1">
        <v>44494</v>
      </c>
      <c r="C3142">
        <v>4</v>
      </c>
      <c r="D3142" s="2" t="s">
        <v>1196</v>
      </c>
      <c r="E3142">
        <v>0.91100000000000003</v>
      </c>
      <c r="F3142">
        <v>0.91100000000000003</v>
      </c>
      <c r="G3142">
        <v>0.94</v>
      </c>
      <c r="H3142">
        <v>0.879</v>
      </c>
      <c r="I3142">
        <v>0.94</v>
      </c>
      <c r="J3142">
        <v>1.0680000000000001</v>
      </c>
    </row>
    <row r="3143" spans="1:10">
      <c r="A3143" t="str">
        <f t="shared" si="49"/>
        <v>44495UTA</v>
      </c>
      <c r="B3143" s="1">
        <v>44495</v>
      </c>
      <c r="C3143">
        <v>4</v>
      </c>
      <c r="D3143" s="2" t="s">
        <v>1196</v>
      </c>
      <c r="E3143">
        <v>0.91100000000000003</v>
      </c>
      <c r="F3143">
        <v>0.91100000000000003</v>
      </c>
      <c r="G3143">
        <v>0.94</v>
      </c>
      <c r="H3143">
        <v>0.879</v>
      </c>
      <c r="I3143">
        <v>0.94</v>
      </c>
      <c r="J3143">
        <v>1.0680000000000001</v>
      </c>
    </row>
    <row r="3144" spans="1:10">
      <c r="A3144" t="str">
        <f t="shared" si="49"/>
        <v>44496UTA</v>
      </c>
      <c r="B3144" s="1">
        <v>44496</v>
      </c>
      <c r="C3144">
        <v>2</v>
      </c>
      <c r="D3144" s="2" t="s">
        <v>1196</v>
      </c>
      <c r="E3144">
        <v>0.91100000000000003</v>
      </c>
      <c r="F3144">
        <v>0.91100000000000003</v>
      </c>
      <c r="G3144">
        <v>0.94</v>
      </c>
      <c r="H3144">
        <v>0.879</v>
      </c>
      <c r="I3144">
        <v>0.94</v>
      </c>
      <c r="J3144">
        <v>1.0680000000000001</v>
      </c>
    </row>
    <row r="3145" spans="1:10">
      <c r="A3145" t="str">
        <f t="shared" si="49"/>
        <v>44497UTA</v>
      </c>
      <c r="B3145" s="1">
        <v>44497</v>
      </c>
      <c r="C3145">
        <v>5</v>
      </c>
      <c r="D3145" s="2" t="s">
        <v>1196</v>
      </c>
      <c r="E3145">
        <v>0.96199999999999997</v>
      </c>
      <c r="F3145">
        <v>0.96199999999999997</v>
      </c>
      <c r="G3145">
        <v>1.0620000000000001</v>
      </c>
      <c r="H3145">
        <v>0.97299999999999998</v>
      </c>
      <c r="I3145">
        <v>0.94</v>
      </c>
      <c r="J3145">
        <v>1.0680000000000001</v>
      </c>
    </row>
    <row r="3146" spans="1:10">
      <c r="A3146" t="str">
        <f t="shared" si="49"/>
        <v>44498UTA</v>
      </c>
      <c r="B3146" s="1">
        <v>44498</v>
      </c>
      <c r="C3146">
        <v>3</v>
      </c>
      <c r="D3146" s="2" t="s">
        <v>1196</v>
      </c>
      <c r="E3146">
        <v>0.96199999999999997</v>
      </c>
      <c r="F3146">
        <v>0.96199999999999997</v>
      </c>
      <c r="G3146">
        <v>1.0620000000000001</v>
      </c>
      <c r="H3146">
        <v>0.97299999999999998</v>
      </c>
      <c r="I3146">
        <v>0.94</v>
      </c>
      <c r="J3146">
        <v>1.0680000000000001</v>
      </c>
    </row>
    <row r="3147" spans="1:10">
      <c r="A3147" t="str">
        <f t="shared" si="49"/>
        <v>44499UTA</v>
      </c>
      <c r="B3147" s="1">
        <v>44499</v>
      </c>
      <c r="C3147">
        <v>2</v>
      </c>
      <c r="D3147" s="2" t="s">
        <v>1196</v>
      </c>
      <c r="E3147">
        <v>0.93400000000000005</v>
      </c>
      <c r="F3147">
        <v>0.95099999999999996</v>
      </c>
      <c r="G3147">
        <v>0.85399999999999998</v>
      </c>
      <c r="H3147">
        <v>0.97299999999999998</v>
      </c>
      <c r="I3147">
        <v>0.89700000000000002</v>
      </c>
      <c r="J3147">
        <v>1.0680000000000001</v>
      </c>
    </row>
    <row r="3148" spans="1:10">
      <c r="A3148" t="str">
        <f t="shared" si="49"/>
        <v>44500UTA</v>
      </c>
      <c r="B3148" s="1">
        <v>44500</v>
      </c>
      <c r="C3148">
        <v>2</v>
      </c>
      <c r="D3148" s="2" t="s">
        <v>1196</v>
      </c>
      <c r="E3148">
        <v>0.93400000000000005</v>
      </c>
      <c r="F3148">
        <v>0.95099999999999996</v>
      </c>
      <c r="G3148">
        <v>0.85399999999999998</v>
      </c>
      <c r="H3148">
        <v>0.97299999999999998</v>
      </c>
      <c r="I3148">
        <v>0.89700000000000002</v>
      </c>
      <c r="J3148">
        <v>1.0680000000000001</v>
      </c>
    </row>
    <row r="3149" spans="1:10">
      <c r="A3149" t="str">
        <f t="shared" si="49"/>
        <v>44501UTA</v>
      </c>
      <c r="B3149" s="1">
        <v>44501</v>
      </c>
      <c r="C3149">
        <v>2</v>
      </c>
      <c r="D3149" s="2" t="s">
        <v>1196</v>
      </c>
      <c r="E3149">
        <v>0.94899999999999995</v>
      </c>
      <c r="F3149">
        <v>0.97399999999999998</v>
      </c>
      <c r="G3149">
        <v>1.008</v>
      </c>
      <c r="H3149">
        <v>0.97299999999999998</v>
      </c>
      <c r="I3149">
        <v>0.93400000000000005</v>
      </c>
      <c r="J3149">
        <v>1.0680000000000001</v>
      </c>
    </row>
    <row r="3150" spans="1:10">
      <c r="A3150" t="str">
        <f t="shared" si="49"/>
        <v>44502UTA</v>
      </c>
      <c r="B3150" s="1">
        <v>44502</v>
      </c>
      <c r="C3150">
        <v>3</v>
      </c>
      <c r="D3150" s="2" t="s">
        <v>1196</v>
      </c>
      <c r="E3150">
        <v>0.95599999999999996</v>
      </c>
      <c r="F3150">
        <v>0.95099999999999996</v>
      </c>
      <c r="G3150">
        <v>0.996</v>
      </c>
      <c r="H3150">
        <v>0.97299999999999998</v>
      </c>
      <c r="I3150">
        <v>0.94799999999999995</v>
      </c>
      <c r="J3150">
        <v>1.0680000000000001</v>
      </c>
    </row>
    <row r="3151" spans="1:10">
      <c r="A3151" t="str">
        <f t="shared" si="49"/>
        <v>44503UTA</v>
      </c>
      <c r="B3151" s="1">
        <v>44503</v>
      </c>
      <c r="C3151">
        <v>2</v>
      </c>
      <c r="D3151" s="2" t="s">
        <v>1196</v>
      </c>
      <c r="E3151">
        <v>0.95599999999999996</v>
      </c>
      <c r="F3151">
        <v>0.95099999999999996</v>
      </c>
      <c r="G3151">
        <v>0.996</v>
      </c>
      <c r="H3151">
        <v>0.97299999999999998</v>
      </c>
      <c r="I3151">
        <v>0.94799999999999995</v>
      </c>
      <c r="J3151">
        <v>1.0680000000000001</v>
      </c>
    </row>
    <row r="3152" spans="1:10">
      <c r="A3152" t="str">
        <f t="shared" si="49"/>
        <v>44504UTA</v>
      </c>
      <c r="B3152" s="1">
        <v>44504</v>
      </c>
      <c r="C3152">
        <v>2</v>
      </c>
      <c r="D3152" s="2" t="s">
        <v>1196</v>
      </c>
      <c r="E3152">
        <v>0.96599999999999997</v>
      </c>
      <c r="F3152">
        <v>1.008</v>
      </c>
      <c r="G3152">
        <v>1.0169999999999999</v>
      </c>
      <c r="H3152">
        <v>0.98899999999999999</v>
      </c>
      <c r="I3152">
        <v>0.94799999999999995</v>
      </c>
      <c r="J3152">
        <v>1.0680000000000001</v>
      </c>
    </row>
    <row r="3153" spans="1:10">
      <c r="A3153" t="str">
        <f t="shared" si="49"/>
        <v>44505UTA</v>
      </c>
      <c r="B3153" s="1">
        <v>44505</v>
      </c>
      <c r="C3153">
        <v>3</v>
      </c>
      <c r="D3153" s="2" t="s">
        <v>1196</v>
      </c>
      <c r="E3153">
        <v>0.96599999999999997</v>
      </c>
      <c r="F3153">
        <v>1.008</v>
      </c>
      <c r="G3153">
        <v>1.0169999999999999</v>
      </c>
      <c r="H3153">
        <v>0.98899999999999999</v>
      </c>
      <c r="I3153">
        <v>0.94799999999999995</v>
      </c>
      <c r="J3153">
        <v>1.0680000000000001</v>
      </c>
    </row>
    <row r="3154" spans="1:10">
      <c r="A3154" t="str">
        <f t="shared" si="49"/>
        <v>44506UTA</v>
      </c>
      <c r="B3154" s="1">
        <v>44506</v>
      </c>
      <c r="C3154">
        <v>3</v>
      </c>
      <c r="D3154" s="2" t="s">
        <v>1196</v>
      </c>
      <c r="E3154">
        <v>0.96799999999999997</v>
      </c>
      <c r="F3154">
        <v>1.0009999999999999</v>
      </c>
      <c r="G3154">
        <v>0.98899999999999999</v>
      </c>
      <c r="H3154">
        <v>0.98899999999999999</v>
      </c>
      <c r="I3154">
        <v>0.95599999999999996</v>
      </c>
      <c r="J3154">
        <v>1.0680000000000001</v>
      </c>
    </row>
    <row r="3155" spans="1:10">
      <c r="A3155" t="str">
        <f t="shared" si="49"/>
        <v>44507UTA</v>
      </c>
      <c r="B3155" s="1">
        <v>44507</v>
      </c>
      <c r="C3155">
        <v>3</v>
      </c>
      <c r="D3155" s="2" t="s">
        <v>1196</v>
      </c>
      <c r="E3155">
        <v>0.96799999999999997</v>
      </c>
      <c r="F3155">
        <v>1</v>
      </c>
      <c r="G3155">
        <v>0.98399999999999999</v>
      </c>
      <c r="H3155">
        <v>0.98899999999999999</v>
      </c>
      <c r="I3155">
        <v>0.95499999999999996</v>
      </c>
      <c r="J3155">
        <v>1.0680000000000001</v>
      </c>
    </row>
    <row r="3156" spans="1:10">
      <c r="A3156" t="str">
        <f t="shared" si="49"/>
        <v>44508UTA</v>
      </c>
      <c r="B3156" s="1">
        <v>44508</v>
      </c>
      <c r="C3156">
        <v>5</v>
      </c>
      <c r="D3156" s="2" t="s">
        <v>1196</v>
      </c>
      <c r="E3156">
        <v>0.999</v>
      </c>
      <c r="F3156">
        <v>1.087</v>
      </c>
      <c r="G3156">
        <v>1.282</v>
      </c>
      <c r="H3156">
        <v>0.98899999999999999</v>
      </c>
      <c r="I3156">
        <v>1.0049999999999999</v>
      </c>
      <c r="J3156">
        <v>1.0680000000000001</v>
      </c>
    </row>
    <row r="3157" spans="1:10">
      <c r="A3157" t="str">
        <f t="shared" si="49"/>
        <v>44509UTA</v>
      </c>
      <c r="B3157" s="1">
        <v>44509</v>
      </c>
      <c r="C3157">
        <v>5</v>
      </c>
      <c r="D3157" s="2" t="s">
        <v>1196</v>
      </c>
      <c r="E3157">
        <v>1.0049999999999999</v>
      </c>
      <c r="F3157">
        <v>1.1020000000000001</v>
      </c>
      <c r="G3157">
        <v>1.054</v>
      </c>
      <c r="H3157">
        <v>0.98899999999999999</v>
      </c>
      <c r="I3157">
        <v>1.012</v>
      </c>
      <c r="J3157">
        <v>1.0680000000000001</v>
      </c>
    </row>
    <row r="3158" spans="1:10">
      <c r="A3158" t="str">
        <f t="shared" si="49"/>
        <v>44510UTA</v>
      </c>
      <c r="B3158" s="1">
        <v>44510</v>
      </c>
      <c r="C3158">
        <v>4</v>
      </c>
      <c r="D3158" s="2" t="s">
        <v>1196</v>
      </c>
      <c r="E3158">
        <v>1.0049999999999999</v>
      </c>
      <c r="F3158">
        <v>1.1020000000000001</v>
      </c>
      <c r="G3158">
        <v>1.054</v>
      </c>
      <c r="H3158">
        <v>0.98899999999999999</v>
      </c>
      <c r="I3158">
        <v>1.012</v>
      </c>
      <c r="J3158">
        <v>1.0680000000000001</v>
      </c>
    </row>
    <row r="3159" spans="1:10">
      <c r="A3159" t="str">
        <f t="shared" si="49"/>
        <v>44511UTA</v>
      </c>
      <c r="B3159" s="1">
        <v>44511</v>
      </c>
      <c r="C3159">
        <v>5</v>
      </c>
      <c r="D3159" s="2" t="s">
        <v>1196</v>
      </c>
      <c r="E3159">
        <v>1.006</v>
      </c>
      <c r="F3159">
        <v>1.115</v>
      </c>
      <c r="G3159">
        <v>1.0189999999999999</v>
      </c>
      <c r="H3159">
        <v>0.996</v>
      </c>
      <c r="I3159">
        <v>1.012</v>
      </c>
      <c r="J3159">
        <v>1.0680000000000001</v>
      </c>
    </row>
    <row r="3160" spans="1:10">
      <c r="A3160" t="str">
        <f t="shared" si="49"/>
        <v>44512UTA</v>
      </c>
      <c r="B3160" s="1">
        <v>44512</v>
      </c>
      <c r="C3160">
        <v>4</v>
      </c>
      <c r="D3160" s="2" t="s">
        <v>1196</v>
      </c>
      <c r="E3160">
        <v>1.006</v>
      </c>
      <c r="F3160">
        <v>1.115</v>
      </c>
      <c r="G3160">
        <v>1.0189999999999999</v>
      </c>
      <c r="H3160">
        <v>0.996</v>
      </c>
      <c r="I3160">
        <v>1.012</v>
      </c>
      <c r="J3160">
        <v>1.0680000000000001</v>
      </c>
    </row>
    <row r="3161" spans="1:10">
      <c r="A3161" t="str">
        <f t="shared" si="49"/>
        <v>44513UTA</v>
      </c>
      <c r="B3161" s="1">
        <v>44513</v>
      </c>
      <c r="C3161">
        <v>6</v>
      </c>
      <c r="D3161" s="2" t="s">
        <v>1196</v>
      </c>
      <c r="E3161">
        <v>1.014</v>
      </c>
      <c r="F3161">
        <v>1.0580000000000001</v>
      </c>
      <c r="G3161">
        <v>1.099</v>
      </c>
      <c r="H3161">
        <v>1.016</v>
      </c>
      <c r="I3161">
        <v>1.012</v>
      </c>
      <c r="J3161">
        <v>1.0680000000000001</v>
      </c>
    </row>
    <row r="3162" spans="1:10">
      <c r="A3162" t="str">
        <f t="shared" si="49"/>
        <v>44514UTA</v>
      </c>
      <c r="B3162" s="1">
        <v>44514</v>
      </c>
      <c r="C3162">
        <v>5</v>
      </c>
      <c r="D3162" s="2" t="s">
        <v>1196</v>
      </c>
      <c r="E3162">
        <v>1.014</v>
      </c>
      <c r="F3162">
        <v>1.0580000000000001</v>
      </c>
      <c r="G3162">
        <v>1.099</v>
      </c>
      <c r="H3162">
        <v>1.016</v>
      </c>
      <c r="I3162">
        <v>1.012</v>
      </c>
      <c r="J3162">
        <v>1.0680000000000001</v>
      </c>
    </row>
    <row r="3163" spans="1:10">
      <c r="A3163" t="str">
        <f t="shared" si="49"/>
        <v>44515UTA</v>
      </c>
      <c r="B3163" s="1">
        <v>44515</v>
      </c>
      <c r="C3163">
        <v>8</v>
      </c>
      <c r="D3163" s="2" t="s">
        <v>1196</v>
      </c>
      <c r="E3163">
        <v>1.02</v>
      </c>
      <c r="F3163">
        <v>1.0720000000000001</v>
      </c>
      <c r="G3163">
        <v>1.0960000000000001</v>
      </c>
      <c r="H3163">
        <v>1.03</v>
      </c>
      <c r="I3163">
        <v>1.012</v>
      </c>
      <c r="J3163">
        <v>1.0680000000000001</v>
      </c>
    </row>
    <row r="3164" spans="1:10">
      <c r="A3164" t="str">
        <f t="shared" si="49"/>
        <v>44516UTA</v>
      </c>
      <c r="B3164" s="1">
        <v>44516</v>
      </c>
      <c r="C3164">
        <v>10</v>
      </c>
      <c r="D3164" s="2" t="s">
        <v>1196</v>
      </c>
      <c r="E3164">
        <v>1.02</v>
      </c>
      <c r="F3164">
        <v>1.0720000000000001</v>
      </c>
      <c r="G3164">
        <v>1.0960000000000001</v>
      </c>
      <c r="H3164">
        <v>1.03</v>
      </c>
      <c r="I3164">
        <v>1.012</v>
      </c>
      <c r="J3164">
        <v>1.0680000000000001</v>
      </c>
    </row>
    <row r="3165" spans="1:10">
      <c r="A3165" t="str">
        <f t="shared" si="49"/>
        <v>44517UTA</v>
      </c>
      <c r="B3165" s="1">
        <v>44517</v>
      </c>
      <c r="C3165">
        <v>11</v>
      </c>
      <c r="D3165" s="2" t="s">
        <v>1196</v>
      </c>
      <c r="E3165">
        <v>1.02</v>
      </c>
      <c r="F3165">
        <v>1.0720000000000001</v>
      </c>
      <c r="G3165">
        <v>1.0960000000000001</v>
      </c>
      <c r="H3165">
        <v>1.03</v>
      </c>
      <c r="I3165">
        <v>1.012</v>
      </c>
      <c r="J3165">
        <v>1.0680000000000001</v>
      </c>
    </row>
    <row r="3166" spans="1:10">
      <c r="A3166" t="str">
        <f t="shared" si="49"/>
        <v>44518UTA</v>
      </c>
      <c r="B3166" s="1">
        <v>44518</v>
      </c>
      <c r="C3166">
        <v>4</v>
      </c>
      <c r="D3166" s="2" t="s">
        <v>1196</v>
      </c>
      <c r="E3166">
        <v>1.0069999999999999</v>
      </c>
      <c r="F3166">
        <v>1.0089999999999999</v>
      </c>
      <c r="G3166">
        <v>0.83299999999999996</v>
      </c>
      <c r="H3166">
        <v>1.0009999999999999</v>
      </c>
      <c r="I3166">
        <v>1.012</v>
      </c>
      <c r="J3166">
        <v>1.0680000000000001</v>
      </c>
    </row>
    <row r="3167" spans="1:10">
      <c r="A3167" t="str">
        <f t="shared" si="49"/>
        <v>44519UTA</v>
      </c>
      <c r="B3167" s="1">
        <v>44519</v>
      </c>
      <c r="C3167">
        <v>4</v>
      </c>
      <c r="D3167" s="2" t="s">
        <v>1196</v>
      </c>
      <c r="E3167">
        <v>1.0069999999999999</v>
      </c>
      <c r="F3167">
        <v>1.0089999999999999</v>
      </c>
      <c r="G3167">
        <v>0.83299999999999996</v>
      </c>
      <c r="H3167">
        <v>1.0009999999999999</v>
      </c>
      <c r="I3167">
        <v>1.012</v>
      </c>
      <c r="J3167">
        <v>1.0680000000000001</v>
      </c>
    </row>
    <row r="3168" spans="1:10">
      <c r="A3168" t="str">
        <f t="shared" si="49"/>
        <v>44520UTA</v>
      </c>
      <c r="B3168" s="1">
        <v>44520</v>
      </c>
      <c r="C3168">
        <v>3</v>
      </c>
      <c r="D3168" s="2" t="s">
        <v>1196</v>
      </c>
      <c r="E3168">
        <v>1.008</v>
      </c>
      <c r="F3168">
        <v>0.98399999999999999</v>
      </c>
      <c r="G3168">
        <v>1.024</v>
      </c>
      <c r="H3168">
        <v>1.004</v>
      </c>
      <c r="I3168">
        <v>1.012</v>
      </c>
      <c r="J3168">
        <v>1.0680000000000001</v>
      </c>
    </row>
    <row r="3169" spans="1:10">
      <c r="A3169" t="str">
        <f t="shared" si="49"/>
        <v>44521UTA</v>
      </c>
      <c r="B3169" s="1">
        <v>44521</v>
      </c>
      <c r="C3169">
        <v>3</v>
      </c>
      <c r="D3169" s="2" t="s">
        <v>1196</v>
      </c>
      <c r="E3169">
        <v>1.008</v>
      </c>
      <c r="F3169">
        <v>0.98399999999999999</v>
      </c>
      <c r="G3169">
        <v>1.024</v>
      </c>
      <c r="H3169">
        <v>1.004</v>
      </c>
      <c r="I3169">
        <v>1.012</v>
      </c>
      <c r="J3169">
        <v>1.0680000000000001</v>
      </c>
    </row>
    <row r="3170" spans="1:10">
      <c r="A3170" t="str">
        <f t="shared" si="49"/>
        <v>44522UTA</v>
      </c>
      <c r="B3170" s="1">
        <v>44522</v>
      </c>
      <c r="C3170">
        <v>4</v>
      </c>
      <c r="D3170" s="2" t="s">
        <v>1196</v>
      </c>
      <c r="E3170">
        <v>1.0109999999999999</v>
      </c>
      <c r="F3170">
        <v>0.97</v>
      </c>
      <c r="G3170">
        <v>1.0549999999999999</v>
      </c>
      <c r="H3170">
        <v>1.004</v>
      </c>
      <c r="I3170">
        <v>1.0169999999999999</v>
      </c>
      <c r="J3170">
        <v>1.0680000000000001</v>
      </c>
    </row>
    <row r="3171" spans="1:10">
      <c r="A3171" t="str">
        <f t="shared" si="49"/>
        <v>44523UTA</v>
      </c>
      <c r="B3171" s="1">
        <v>44523</v>
      </c>
      <c r="C3171">
        <v>4</v>
      </c>
      <c r="D3171" s="2" t="s">
        <v>1196</v>
      </c>
      <c r="E3171">
        <v>1.0109999999999999</v>
      </c>
      <c r="F3171">
        <v>0.97</v>
      </c>
      <c r="G3171">
        <v>1.0549999999999999</v>
      </c>
      <c r="H3171">
        <v>1.004</v>
      </c>
      <c r="I3171">
        <v>1.0169999999999999</v>
      </c>
      <c r="J3171">
        <v>1.0680000000000001</v>
      </c>
    </row>
    <row r="3172" spans="1:10">
      <c r="A3172" t="str">
        <f t="shared" si="49"/>
        <v>44524UTA</v>
      </c>
      <c r="B3172" s="1">
        <v>44524</v>
      </c>
      <c r="C3172">
        <v>6</v>
      </c>
      <c r="D3172" s="2" t="s">
        <v>1196</v>
      </c>
      <c r="E3172">
        <v>1.0209999999999999</v>
      </c>
      <c r="F3172">
        <v>1.0860000000000001</v>
      </c>
      <c r="G3172">
        <v>1.18</v>
      </c>
      <c r="H3172">
        <v>1.024</v>
      </c>
      <c r="I3172">
        <v>1.0169999999999999</v>
      </c>
      <c r="J3172">
        <v>1.0680000000000001</v>
      </c>
    </row>
    <row r="3173" spans="1:10">
      <c r="A3173" t="str">
        <f t="shared" si="49"/>
        <v>44525UTA</v>
      </c>
      <c r="B3173" s="1">
        <v>44525</v>
      </c>
      <c r="C3173">
        <v>6</v>
      </c>
      <c r="D3173" s="2" t="s">
        <v>1196</v>
      </c>
      <c r="E3173">
        <v>1.0209999999999999</v>
      </c>
      <c r="F3173">
        <v>1.0860000000000001</v>
      </c>
      <c r="G3173">
        <v>1.18</v>
      </c>
      <c r="H3173">
        <v>1.024</v>
      </c>
      <c r="I3173">
        <v>1.0169999999999999</v>
      </c>
      <c r="J3173">
        <v>1.0680000000000001</v>
      </c>
    </row>
    <row r="3174" spans="1:10">
      <c r="A3174" t="str">
        <f t="shared" si="49"/>
        <v>44526UTA</v>
      </c>
      <c r="B3174" s="1">
        <v>44526</v>
      </c>
      <c r="C3174">
        <v>6</v>
      </c>
      <c r="D3174" s="2" t="s">
        <v>1196</v>
      </c>
      <c r="E3174">
        <v>1.022</v>
      </c>
      <c r="F3174">
        <v>1.0920000000000001</v>
      </c>
      <c r="G3174">
        <v>1.04</v>
      </c>
      <c r="H3174">
        <v>1.024</v>
      </c>
      <c r="I3174">
        <v>1.02</v>
      </c>
      <c r="J3174">
        <v>1.0680000000000001</v>
      </c>
    </row>
    <row r="3175" spans="1:10">
      <c r="A3175" t="str">
        <f t="shared" si="49"/>
        <v>44527UTA</v>
      </c>
      <c r="B3175" s="1">
        <v>44527</v>
      </c>
      <c r="C3175">
        <v>6</v>
      </c>
      <c r="D3175" s="2" t="s">
        <v>1196</v>
      </c>
      <c r="E3175">
        <v>1.022</v>
      </c>
      <c r="F3175">
        <v>1.0920000000000001</v>
      </c>
      <c r="G3175">
        <v>1.04</v>
      </c>
      <c r="H3175">
        <v>1.024</v>
      </c>
      <c r="I3175">
        <v>1.02</v>
      </c>
      <c r="J3175">
        <v>1.0680000000000001</v>
      </c>
    </row>
    <row r="3176" spans="1:10">
      <c r="A3176" t="str">
        <f t="shared" si="49"/>
        <v>44528UTA</v>
      </c>
      <c r="B3176" s="1">
        <v>44528</v>
      </c>
      <c r="C3176">
        <v>5</v>
      </c>
      <c r="D3176" s="2" t="s">
        <v>1196</v>
      </c>
      <c r="E3176">
        <v>1.0189999999999999</v>
      </c>
      <c r="F3176">
        <v>1.0660000000000001</v>
      </c>
      <c r="G3176">
        <v>0.97599999999999998</v>
      </c>
      <c r="H3176">
        <v>1.0189999999999999</v>
      </c>
      <c r="I3176">
        <v>1.02</v>
      </c>
      <c r="J3176">
        <v>1.0680000000000001</v>
      </c>
    </row>
    <row r="3177" spans="1:10">
      <c r="A3177" t="str">
        <f t="shared" si="49"/>
        <v>44529UTA</v>
      </c>
      <c r="B3177" s="1">
        <v>44529</v>
      </c>
      <c r="C3177">
        <v>5</v>
      </c>
      <c r="D3177" s="2" t="s">
        <v>1196</v>
      </c>
      <c r="E3177">
        <v>1.0189999999999999</v>
      </c>
      <c r="F3177">
        <v>1.0129999999999999</v>
      </c>
      <c r="G3177">
        <v>1.022</v>
      </c>
      <c r="H3177">
        <v>1.0189999999999999</v>
      </c>
      <c r="I3177">
        <v>1.02</v>
      </c>
      <c r="J3177">
        <v>1.0680000000000001</v>
      </c>
    </row>
    <row r="3178" spans="1:10">
      <c r="A3178" t="str">
        <f t="shared" si="49"/>
        <v>44530UTA</v>
      </c>
      <c r="B3178" s="1">
        <v>44530</v>
      </c>
      <c r="C3178">
        <v>5</v>
      </c>
      <c r="D3178" s="2" t="s">
        <v>1196</v>
      </c>
      <c r="E3178">
        <v>1.0189999999999999</v>
      </c>
      <c r="F3178">
        <v>1.0129999999999999</v>
      </c>
      <c r="G3178">
        <v>1.022</v>
      </c>
      <c r="H3178">
        <v>1.0189999999999999</v>
      </c>
      <c r="I3178">
        <v>1.02</v>
      </c>
      <c r="J3178">
        <v>1.0680000000000001</v>
      </c>
    </row>
    <row r="3179" spans="1:10">
      <c r="A3179" t="str">
        <f t="shared" si="49"/>
        <v>44531UTA</v>
      </c>
      <c r="B3179" s="1">
        <v>44531</v>
      </c>
      <c r="C3179">
        <v>5</v>
      </c>
      <c r="D3179" s="2" t="s">
        <v>1196</v>
      </c>
      <c r="E3179">
        <v>1.0229999999999999</v>
      </c>
      <c r="F3179">
        <v>1.0349999999999999</v>
      </c>
      <c r="G3179">
        <v>1.109</v>
      </c>
      <c r="H3179">
        <v>1.026</v>
      </c>
      <c r="I3179">
        <v>1.02</v>
      </c>
      <c r="J3179">
        <v>1.0680000000000001</v>
      </c>
    </row>
    <row r="3180" spans="1:10">
      <c r="A3180" t="str">
        <f t="shared" si="49"/>
        <v>44532UTA</v>
      </c>
      <c r="B3180" s="1">
        <v>44532</v>
      </c>
      <c r="C3180">
        <v>5</v>
      </c>
      <c r="D3180" s="2" t="s">
        <v>1196</v>
      </c>
      <c r="E3180">
        <v>1.0229999999999999</v>
      </c>
      <c r="F3180">
        <v>1.0349999999999999</v>
      </c>
      <c r="G3180">
        <v>1.109</v>
      </c>
      <c r="H3180">
        <v>1.026</v>
      </c>
      <c r="I3180">
        <v>1.02</v>
      </c>
      <c r="J3180">
        <v>1.0680000000000001</v>
      </c>
    </row>
    <row r="3181" spans="1:10">
      <c r="A3181" t="str">
        <f t="shared" si="49"/>
        <v>44533UTA</v>
      </c>
      <c r="B3181" s="1">
        <v>44533</v>
      </c>
      <c r="C3181">
        <v>6</v>
      </c>
      <c r="D3181" s="2" t="s">
        <v>1196</v>
      </c>
      <c r="E3181">
        <v>1.0229999999999999</v>
      </c>
      <c r="F3181">
        <v>1.0349999999999999</v>
      </c>
      <c r="G3181">
        <v>1.109</v>
      </c>
      <c r="H3181">
        <v>1.026</v>
      </c>
      <c r="I3181">
        <v>1.02</v>
      </c>
      <c r="J3181">
        <v>1.0680000000000001</v>
      </c>
    </row>
    <row r="3182" spans="1:10">
      <c r="A3182" t="str">
        <f t="shared" si="49"/>
        <v>44534UTA</v>
      </c>
      <c r="B3182" s="1">
        <v>44534</v>
      </c>
      <c r="C3182">
        <v>6</v>
      </c>
      <c r="D3182" s="2" t="s">
        <v>1196</v>
      </c>
      <c r="E3182">
        <v>1.0229999999999999</v>
      </c>
      <c r="F3182">
        <v>1.0349999999999999</v>
      </c>
      <c r="G3182">
        <v>1.109</v>
      </c>
      <c r="H3182">
        <v>1.026</v>
      </c>
      <c r="I3182">
        <v>1.02</v>
      </c>
      <c r="J3182">
        <v>1.0680000000000001</v>
      </c>
    </row>
    <row r="3183" spans="1:10">
      <c r="A3183" t="str">
        <f t="shared" si="49"/>
        <v>44535UTA</v>
      </c>
      <c r="B3183" s="1">
        <v>44535</v>
      </c>
      <c r="C3183">
        <v>7</v>
      </c>
      <c r="D3183" s="2" t="s">
        <v>1196</v>
      </c>
      <c r="E3183">
        <v>1.0349999999999999</v>
      </c>
      <c r="F3183">
        <v>1.133</v>
      </c>
      <c r="G3183">
        <v>1.266</v>
      </c>
      <c r="H3183">
        <v>1.0449999999999999</v>
      </c>
      <c r="I3183">
        <v>1.02</v>
      </c>
      <c r="J3183">
        <v>1.0680000000000001</v>
      </c>
    </row>
    <row r="3184" spans="1:10">
      <c r="A3184" t="str">
        <f t="shared" si="49"/>
        <v>44536UTA</v>
      </c>
      <c r="B3184" s="1">
        <v>44536</v>
      </c>
      <c r="C3184">
        <v>8</v>
      </c>
      <c r="D3184" s="2" t="s">
        <v>1196</v>
      </c>
      <c r="E3184">
        <v>1.0349999999999999</v>
      </c>
      <c r="F3184">
        <v>1.133</v>
      </c>
      <c r="G3184">
        <v>1.266</v>
      </c>
      <c r="H3184">
        <v>1.0449999999999999</v>
      </c>
      <c r="I3184">
        <v>1.02</v>
      </c>
      <c r="J3184">
        <v>1.0680000000000001</v>
      </c>
    </row>
    <row r="3185" spans="1:10">
      <c r="A3185" t="str">
        <f t="shared" si="49"/>
        <v>44537UTA</v>
      </c>
      <c r="B3185" s="1">
        <v>44537</v>
      </c>
      <c r="C3185">
        <v>9</v>
      </c>
      <c r="D3185" s="2" t="s">
        <v>1196</v>
      </c>
      <c r="E3185">
        <v>1.038</v>
      </c>
      <c r="F3185">
        <v>1.165</v>
      </c>
      <c r="G3185">
        <v>1.1140000000000001</v>
      </c>
      <c r="H3185">
        <v>1.0449999999999999</v>
      </c>
      <c r="I3185">
        <v>1.0289999999999999</v>
      </c>
      <c r="J3185">
        <v>1.0680000000000001</v>
      </c>
    </row>
    <row r="3186" spans="1:10">
      <c r="A3186" t="str">
        <f t="shared" si="49"/>
        <v>44538UTA</v>
      </c>
      <c r="B3186" s="1">
        <v>44538</v>
      </c>
      <c r="C3186">
        <v>9</v>
      </c>
      <c r="D3186" s="2" t="s">
        <v>1196</v>
      </c>
      <c r="E3186">
        <v>1.038</v>
      </c>
      <c r="F3186">
        <v>1.165</v>
      </c>
      <c r="G3186">
        <v>1.1140000000000001</v>
      </c>
      <c r="H3186">
        <v>1.0449999999999999</v>
      </c>
      <c r="I3186">
        <v>1.0289999999999999</v>
      </c>
      <c r="J3186">
        <v>1.0680000000000001</v>
      </c>
    </row>
    <row r="3187" spans="1:10">
      <c r="A3187" t="str">
        <f t="shared" si="49"/>
        <v>44539UTA</v>
      </c>
      <c r="B3187" s="1">
        <v>44539</v>
      </c>
      <c r="C3187">
        <v>9</v>
      </c>
      <c r="D3187" s="2" t="s">
        <v>1196</v>
      </c>
      <c r="E3187">
        <v>1.038</v>
      </c>
      <c r="F3187">
        <v>1.165</v>
      </c>
      <c r="G3187">
        <v>1.1140000000000001</v>
      </c>
      <c r="H3187">
        <v>1.0449999999999999</v>
      </c>
      <c r="I3187">
        <v>1.0289999999999999</v>
      </c>
      <c r="J3187">
        <v>1.0680000000000001</v>
      </c>
    </row>
    <row r="3188" spans="1:10">
      <c r="A3188" t="str">
        <f t="shared" si="49"/>
        <v>44540UTA</v>
      </c>
      <c r="B3188" s="1">
        <v>44540</v>
      </c>
      <c r="C3188">
        <v>5</v>
      </c>
      <c r="D3188" s="2" t="s">
        <v>1196</v>
      </c>
      <c r="E3188">
        <v>1.0349999999999999</v>
      </c>
      <c r="F3188">
        <v>1.115</v>
      </c>
      <c r="G3188">
        <v>0.97099999999999997</v>
      </c>
      <c r="H3188">
        <v>1.0449999999999999</v>
      </c>
      <c r="I3188">
        <v>1.0229999999999999</v>
      </c>
      <c r="J3188">
        <v>1.0680000000000001</v>
      </c>
    </row>
    <row r="3189" spans="1:10">
      <c r="A3189" t="str">
        <f t="shared" si="49"/>
        <v>44541UTA</v>
      </c>
      <c r="B3189" s="1">
        <v>44541</v>
      </c>
      <c r="C3189">
        <v>5</v>
      </c>
      <c r="D3189" s="2" t="s">
        <v>1196</v>
      </c>
      <c r="E3189">
        <v>1.032</v>
      </c>
      <c r="F3189">
        <v>1.014</v>
      </c>
      <c r="G3189">
        <v>0.96199999999999997</v>
      </c>
      <c r="H3189">
        <v>1.0449999999999999</v>
      </c>
      <c r="I3189">
        <v>1.018</v>
      </c>
      <c r="J3189">
        <v>1.0680000000000001</v>
      </c>
    </row>
    <row r="3190" spans="1:10">
      <c r="A3190" t="str">
        <f t="shared" si="49"/>
        <v>44542UTA</v>
      </c>
      <c r="B3190" s="1">
        <v>44542</v>
      </c>
      <c r="C3190">
        <v>5</v>
      </c>
      <c r="D3190" s="2" t="s">
        <v>1196</v>
      </c>
      <c r="E3190">
        <v>1.032</v>
      </c>
      <c r="F3190">
        <v>1.014</v>
      </c>
      <c r="G3190">
        <v>0.96199999999999997</v>
      </c>
      <c r="H3190">
        <v>1.0449999999999999</v>
      </c>
      <c r="I3190">
        <v>1.018</v>
      </c>
      <c r="J3190">
        <v>1.0680000000000001</v>
      </c>
    </row>
    <row r="3191" spans="1:10">
      <c r="A3191" t="str">
        <f t="shared" si="49"/>
        <v>44543UTA</v>
      </c>
      <c r="B3191" s="1">
        <v>44543</v>
      </c>
      <c r="C3191">
        <v>5</v>
      </c>
      <c r="D3191" s="2" t="s">
        <v>1196</v>
      </c>
      <c r="E3191">
        <v>1.0309999999999999</v>
      </c>
      <c r="F3191">
        <v>0.97499999999999998</v>
      </c>
      <c r="G3191">
        <v>0.99099999999999999</v>
      </c>
      <c r="H3191">
        <v>1.0449999999999999</v>
      </c>
      <c r="I3191">
        <v>1.016</v>
      </c>
      <c r="J3191">
        <v>1.0680000000000001</v>
      </c>
    </row>
    <row r="3192" spans="1:10">
      <c r="A3192" t="str">
        <f t="shared" si="49"/>
        <v>44544UTA</v>
      </c>
      <c r="B3192" s="1">
        <v>44544</v>
      </c>
      <c r="C3192">
        <v>5</v>
      </c>
      <c r="D3192" s="2" t="s">
        <v>1196</v>
      </c>
      <c r="E3192">
        <v>1.0309999999999999</v>
      </c>
      <c r="F3192">
        <v>0.97499999999999998</v>
      </c>
      <c r="G3192">
        <v>0.99099999999999999</v>
      </c>
      <c r="H3192">
        <v>1.0449999999999999</v>
      </c>
      <c r="I3192">
        <v>1.016</v>
      </c>
      <c r="J3192">
        <v>1.0680000000000001</v>
      </c>
    </row>
    <row r="3193" spans="1:10">
      <c r="A3193" t="str">
        <f t="shared" si="49"/>
        <v>44545UTA</v>
      </c>
      <c r="B3193" s="1">
        <v>44545</v>
      </c>
      <c r="C3193">
        <v>5</v>
      </c>
      <c r="D3193" s="2" t="s">
        <v>1196</v>
      </c>
      <c r="E3193">
        <v>1.0309999999999999</v>
      </c>
      <c r="F3193">
        <v>0.97499999999999998</v>
      </c>
      <c r="G3193">
        <v>0.99099999999999999</v>
      </c>
      <c r="H3193">
        <v>1.0449999999999999</v>
      </c>
      <c r="I3193">
        <v>1.016</v>
      </c>
      <c r="J3193">
        <v>1.0680000000000001</v>
      </c>
    </row>
    <row r="3194" spans="1:10">
      <c r="A3194" t="str">
        <f t="shared" si="49"/>
        <v>44546UTA</v>
      </c>
      <c r="B3194" s="1">
        <v>44546</v>
      </c>
      <c r="C3194">
        <v>5</v>
      </c>
      <c r="D3194" s="2" t="s">
        <v>1196</v>
      </c>
      <c r="E3194">
        <v>1.0309999999999999</v>
      </c>
      <c r="F3194">
        <v>0.97499999999999998</v>
      </c>
      <c r="G3194">
        <v>0.99099999999999999</v>
      </c>
      <c r="H3194">
        <v>1.0449999999999999</v>
      </c>
      <c r="I3194">
        <v>1.016</v>
      </c>
      <c r="J3194">
        <v>1.0680000000000001</v>
      </c>
    </row>
    <row r="3195" spans="1:10">
      <c r="A3195" t="str">
        <f t="shared" si="49"/>
        <v>44547UTA</v>
      </c>
      <c r="B3195" s="1">
        <v>44547</v>
      </c>
      <c r="C3195">
        <v>5</v>
      </c>
      <c r="D3195" s="2" t="s">
        <v>1196</v>
      </c>
      <c r="E3195">
        <v>1.03</v>
      </c>
      <c r="F3195">
        <v>0.99</v>
      </c>
      <c r="G3195">
        <v>1.0149999999999999</v>
      </c>
      <c r="H3195">
        <v>1.0429999999999999</v>
      </c>
      <c r="I3195">
        <v>1.016</v>
      </c>
      <c r="J3195">
        <v>1.0680000000000001</v>
      </c>
    </row>
    <row r="3196" spans="1:10">
      <c r="A3196" t="str">
        <f t="shared" si="49"/>
        <v>44548UTA</v>
      </c>
      <c r="B3196" s="1">
        <v>44548</v>
      </c>
      <c r="C3196">
        <v>5</v>
      </c>
      <c r="D3196" s="2" t="s">
        <v>1196</v>
      </c>
      <c r="E3196">
        <v>1.03</v>
      </c>
      <c r="F3196">
        <v>0.99</v>
      </c>
      <c r="G3196">
        <v>1.0149999999999999</v>
      </c>
      <c r="H3196">
        <v>1.0429999999999999</v>
      </c>
      <c r="I3196">
        <v>1.016</v>
      </c>
      <c r="J3196">
        <v>1.0680000000000001</v>
      </c>
    </row>
    <row r="3197" spans="1:10">
      <c r="A3197" t="str">
        <f t="shared" si="49"/>
        <v>44549UTA</v>
      </c>
      <c r="B3197" s="1">
        <v>44549</v>
      </c>
      <c r="C3197">
        <v>6</v>
      </c>
      <c r="D3197" s="2" t="s">
        <v>1196</v>
      </c>
      <c r="E3197">
        <v>1.0369999999999999</v>
      </c>
      <c r="F3197">
        <v>1.0780000000000001</v>
      </c>
      <c r="G3197">
        <v>1.22</v>
      </c>
      <c r="H3197">
        <v>1.0549999999999999</v>
      </c>
      <c r="I3197">
        <v>1.016</v>
      </c>
      <c r="J3197">
        <v>1.0680000000000001</v>
      </c>
    </row>
    <row r="3198" spans="1:10">
      <c r="A3198" t="str">
        <f t="shared" si="49"/>
        <v>44550UTA</v>
      </c>
      <c r="B3198" s="1">
        <v>44550</v>
      </c>
      <c r="C3198">
        <v>6</v>
      </c>
      <c r="D3198" s="2" t="s">
        <v>1196</v>
      </c>
      <c r="E3198">
        <v>1.038</v>
      </c>
      <c r="F3198">
        <v>1.101</v>
      </c>
      <c r="G3198">
        <v>1.0649999999999999</v>
      </c>
      <c r="H3198">
        <v>1.056</v>
      </c>
      <c r="I3198">
        <v>1.016</v>
      </c>
      <c r="J3198">
        <v>1.0680000000000001</v>
      </c>
    </row>
    <row r="3199" spans="1:10">
      <c r="A3199" t="str">
        <f t="shared" si="49"/>
        <v>44551UTA</v>
      </c>
      <c r="B3199" s="1">
        <v>44551</v>
      </c>
      <c r="C3199">
        <v>6</v>
      </c>
      <c r="D3199" s="2" t="s">
        <v>1196</v>
      </c>
      <c r="E3199">
        <v>1.038</v>
      </c>
      <c r="F3199">
        <v>1.101</v>
      </c>
      <c r="G3199">
        <v>1.0649999999999999</v>
      </c>
      <c r="H3199">
        <v>1.056</v>
      </c>
      <c r="I3199">
        <v>1.016</v>
      </c>
      <c r="J3199">
        <v>1.0680000000000001</v>
      </c>
    </row>
    <row r="3200" spans="1:10">
      <c r="A3200" t="str">
        <f t="shared" si="49"/>
        <v>44552UTA</v>
      </c>
      <c r="B3200" s="1">
        <v>44552</v>
      </c>
      <c r="C3200">
        <v>6</v>
      </c>
      <c r="D3200" s="2" t="s">
        <v>1196</v>
      </c>
      <c r="E3200">
        <v>1.0349999999999999</v>
      </c>
      <c r="F3200">
        <v>1.075</v>
      </c>
      <c r="G3200">
        <v>0.94499999999999995</v>
      </c>
      <c r="H3200">
        <v>1.0489999999999999</v>
      </c>
      <c r="I3200">
        <v>1.016</v>
      </c>
      <c r="J3200">
        <v>1.0680000000000001</v>
      </c>
    </row>
    <row r="3201" spans="1:10">
      <c r="A3201" t="str">
        <f t="shared" si="49"/>
        <v>44553UTA</v>
      </c>
      <c r="B3201" s="1">
        <v>44553</v>
      </c>
      <c r="C3201">
        <v>6</v>
      </c>
      <c r="D3201" s="2" t="s">
        <v>1196</v>
      </c>
      <c r="E3201">
        <v>1.0349999999999999</v>
      </c>
      <c r="F3201">
        <v>1.075</v>
      </c>
      <c r="G3201">
        <v>0.94499999999999995</v>
      </c>
      <c r="H3201">
        <v>1.0489999999999999</v>
      </c>
      <c r="I3201">
        <v>1.016</v>
      </c>
      <c r="J3201">
        <v>1.0680000000000001</v>
      </c>
    </row>
    <row r="3202" spans="1:10">
      <c r="A3202" t="str">
        <f t="shared" si="49"/>
        <v>44554UTA</v>
      </c>
      <c r="B3202" s="1">
        <v>44554</v>
      </c>
      <c r="C3202">
        <v>6</v>
      </c>
      <c r="D3202" s="2" t="s">
        <v>1196</v>
      </c>
      <c r="E3202">
        <v>1.0349999999999999</v>
      </c>
      <c r="F3202">
        <v>1.075</v>
      </c>
      <c r="G3202">
        <v>0.94499999999999995</v>
      </c>
      <c r="H3202">
        <v>1.0489999999999999</v>
      </c>
      <c r="I3202">
        <v>1.016</v>
      </c>
      <c r="J3202">
        <v>1.0680000000000001</v>
      </c>
    </row>
    <row r="3203" spans="1:10">
      <c r="A3203" t="str">
        <f t="shared" ref="A3203:A3266" si="50">_xlfn.CONCAT(B3203,D3203)</f>
        <v>44555UTA</v>
      </c>
      <c r="B3203" s="1">
        <v>44555</v>
      </c>
      <c r="C3203">
        <v>6</v>
      </c>
      <c r="D3203" s="2" t="s">
        <v>1196</v>
      </c>
      <c r="E3203">
        <v>1.0369999999999999</v>
      </c>
      <c r="F3203">
        <v>1.0349999999999999</v>
      </c>
      <c r="G3203">
        <v>1.099</v>
      </c>
      <c r="H3203">
        <v>1.052</v>
      </c>
      <c r="I3203">
        <v>1.016</v>
      </c>
      <c r="J3203">
        <v>1.0680000000000001</v>
      </c>
    </row>
    <row r="3204" spans="1:10">
      <c r="A3204" t="str">
        <f t="shared" si="50"/>
        <v>44556UTA</v>
      </c>
      <c r="B3204" s="1">
        <v>44556</v>
      </c>
      <c r="C3204">
        <v>6</v>
      </c>
      <c r="D3204" s="2" t="s">
        <v>1196</v>
      </c>
      <c r="E3204">
        <v>1.0369999999999999</v>
      </c>
      <c r="F3204">
        <v>1.0349999999999999</v>
      </c>
      <c r="G3204">
        <v>1.099</v>
      </c>
      <c r="H3204">
        <v>1.052</v>
      </c>
      <c r="I3204">
        <v>1.016</v>
      </c>
      <c r="J3204">
        <v>1.0680000000000001</v>
      </c>
    </row>
    <row r="3205" spans="1:10">
      <c r="A3205" t="str">
        <f t="shared" si="50"/>
        <v>44557UTA</v>
      </c>
      <c r="B3205" s="1">
        <v>44557</v>
      </c>
      <c r="C3205">
        <v>6</v>
      </c>
      <c r="D3205" s="2" t="s">
        <v>1196</v>
      </c>
      <c r="E3205">
        <v>1.0369999999999999</v>
      </c>
      <c r="F3205">
        <v>1.032</v>
      </c>
      <c r="G3205">
        <v>1.054</v>
      </c>
      <c r="H3205">
        <v>1.052</v>
      </c>
      <c r="I3205">
        <v>1.016</v>
      </c>
      <c r="J3205">
        <v>1.0680000000000001</v>
      </c>
    </row>
    <row r="3206" spans="1:10">
      <c r="A3206" t="str">
        <f t="shared" si="50"/>
        <v>44558UTA</v>
      </c>
      <c r="B3206" s="1">
        <v>44558</v>
      </c>
      <c r="C3206">
        <v>6</v>
      </c>
      <c r="D3206" s="2" t="s">
        <v>1196</v>
      </c>
      <c r="E3206">
        <v>1.0369999999999999</v>
      </c>
      <c r="F3206">
        <v>1.032</v>
      </c>
      <c r="G3206">
        <v>1.054</v>
      </c>
      <c r="H3206">
        <v>1.052</v>
      </c>
      <c r="I3206">
        <v>1.016</v>
      </c>
      <c r="J3206">
        <v>1.0680000000000001</v>
      </c>
    </row>
    <row r="3207" spans="1:10">
      <c r="A3207" t="str">
        <f t="shared" si="50"/>
        <v>44559UTA</v>
      </c>
      <c r="B3207" s="1">
        <v>44559</v>
      </c>
      <c r="C3207">
        <v>6</v>
      </c>
      <c r="D3207" s="2" t="s">
        <v>1196</v>
      </c>
      <c r="E3207">
        <v>1.036</v>
      </c>
      <c r="F3207">
        <v>1.0449999999999999</v>
      </c>
      <c r="G3207">
        <v>0.98299999999999998</v>
      </c>
      <c r="H3207">
        <v>1.052</v>
      </c>
      <c r="I3207">
        <v>1.014</v>
      </c>
      <c r="J3207">
        <v>1.0680000000000001</v>
      </c>
    </row>
    <row r="3208" spans="1:10">
      <c r="A3208" t="str">
        <f t="shared" si="50"/>
        <v>44560UTA</v>
      </c>
      <c r="B3208" s="1">
        <v>44560</v>
      </c>
      <c r="C3208">
        <v>6</v>
      </c>
      <c r="D3208" s="2" t="s">
        <v>1196</v>
      </c>
      <c r="E3208">
        <v>1.0349999999999999</v>
      </c>
      <c r="F3208">
        <v>1.042</v>
      </c>
      <c r="G3208">
        <v>0.97399999999999998</v>
      </c>
      <c r="H3208">
        <v>1.052</v>
      </c>
      <c r="I3208">
        <v>1.0129999999999999</v>
      </c>
      <c r="J3208">
        <v>1.0680000000000001</v>
      </c>
    </row>
    <row r="3209" spans="1:10">
      <c r="A3209" t="str">
        <f t="shared" si="50"/>
        <v>44561UTA</v>
      </c>
      <c r="B3209" s="1">
        <v>44561</v>
      </c>
      <c r="C3209">
        <v>6</v>
      </c>
      <c r="D3209" s="2" t="s">
        <v>1196</v>
      </c>
      <c r="E3209">
        <v>1.036</v>
      </c>
      <c r="F3209">
        <v>1.026</v>
      </c>
      <c r="G3209">
        <v>1.052</v>
      </c>
      <c r="H3209">
        <v>1.052</v>
      </c>
      <c r="I3209">
        <v>1.016</v>
      </c>
      <c r="J3209">
        <v>1.0680000000000001</v>
      </c>
    </row>
    <row r="3210" spans="1:10">
      <c r="A3210" t="str">
        <f t="shared" si="50"/>
        <v>44562UTA</v>
      </c>
      <c r="B3210" s="1">
        <v>44562</v>
      </c>
      <c r="C3210">
        <v>6</v>
      </c>
      <c r="D3210" s="2" t="s">
        <v>1196</v>
      </c>
      <c r="E3210">
        <v>1.036</v>
      </c>
      <c r="F3210">
        <v>1.026</v>
      </c>
      <c r="G3210">
        <v>1.052</v>
      </c>
      <c r="H3210">
        <v>1.052</v>
      </c>
      <c r="I3210">
        <v>1.016</v>
      </c>
      <c r="J3210">
        <v>1.0680000000000001</v>
      </c>
    </row>
    <row r="3211" spans="1:10">
      <c r="A3211" t="str">
        <f t="shared" si="50"/>
        <v>44563UTA</v>
      </c>
      <c r="B3211" s="1">
        <v>44563</v>
      </c>
      <c r="C3211">
        <v>6</v>
      </c>
      <c r="D3211" s="2" t="s">
        <v>1196</v>
      </c>
      <c r="E3211">
        <v>1.036</v>
      </c>
      <c r="F3211">
        <v>1.0209999999999999</v>
      </c>
      <c r="G3211">
        <v>1.0389999999999999</v>
      </c>
      <c r="H3211">
        <v>1.0509999999999999</v>
      </c>
      <c r="I3211">
        <v>1.016</v>
      </c>
      <c r="J3211">
        <v>1.0680000000000001</v>
      </c>
    </row>
    <row r="3212" spans="1:10">
      <c r="A3212" t="str">
        <f t="shared" si="50"/>
        <v>44564UTA</v>
      </c>
      <c r="B3212" s="1">
        <v>44564</v>
      </c>
      <c r="C3212">
        <v>6</v>
      </c>
      <c r="D3212" s="2" t="s">
        <v>1196</v>
      </c>
      <c r="E3212">
        <v>1.04</v>
      </c>
      <c r="F3212">
        <v>1.093</v>
      </c>
      <c r="G3212">
        <v>1.1870000000000001</v>
      </c>
      <c r="H3212">
        <v>1.0580000000000001</v>
      </c>
      <c r="I3212">
        <v>1.016</v>
      </c>
      <c r="J3212">
        <v>1.0680000000000001</v>
      </c>
    </row>
    <row r="3213" spans="1:10">
      <c r="A3213" t="str">
        <f t="shared" si="50"/>
        <v>44565UTA</v>
      </c>
      <c r="B3213" s="1">
        <v>44565</v>
      </c>
      <c r="C3213">
        <v>6</v>
      </c>
      <c r="D3213" s="2" t="s">
        <v>1196</v>
      </c>
      <c r="E3213">
        <v>1.04</v>
      </c>
      <c r="F3213">
        <v>1.093</v>
      </c>
      <c r="G3213">
        <v>1.1870000000000001</v>
      </c>
      <c r="H3213">
        <v>1.0580000000000001</v>
      </c>
      <c r="I3213">
        <v>1.016</v>
      </c>
      <c r="J3213">
        <v>1.0680000000000001</v>
      </c>
    </row>
    <row r="3214" spans="1:10">
      <c r="A3214" t="str">
        <f t="shared" si="50"/>
        <v>44566UTA</v>
      </c>
      <c r="B3214" s="1">
        <v>44566</v>
      </c>
      <c r="C3214">
        <v>5</v>
      </c>
      <c r="D3214" s="2" t="s">
        <v>1196</v>
      </c>
      <c r="E3214">
        <v>1.04</v>
      </c>
      <c r="F3214">
        <v>1.0920000000000001</v>
      </c>
      <c r="G3214">
        <v>1.048</v>
      </c>
      <c r="H3214">
        <v>1.0580000000000001</v>
      </c>
      <c r="I3214">
        <v>1.018</v>
      </c>
      <c r="J3214">
        <v>1.0680000000000001</v>
      </c>
    </row>
    <row r="3215" spans="1:10">
      <c r="A3215" t="str">
        <f t="shared" si="50"/>
        <v>44567UTA</v>
      </c>
      <c r="B3215" s="1">
        <v>44567</v>
      </c>
      <c r="C3215">
        <v>5</v>
      </c>
      <c r="D3215" s="2" t="s">
        <v>1196</v>
      </c>
      <c r="E3215">
        <v>1.04</v>
      </c>
      <c r="F3215">
        <v>1.0920000000000001</v>
      </c>
      <c r="G3215">
        <v>1.048</v>
      </c>
      <c r="H3215">
        <v>1.0580000000000001</v>
      </c>
      <c r="I3215">
        <v>1.018</v>
      </c>
      <c r="J3215">
        <v>1.0680000000000001</v>
      </c>
    </row>
    <row r="3216" spans="1:10">
      <c r="A3216" t="str">
        <f t="shared" si="50"/>
        <v>44568UTA</v>
      </c>
      <c r="B3216" s="1">
        <v>44568</v>
      </c>
      <c r="C3216">
        <v>5</v>
      </c>
      <c r="D3216" s="2" t="s">
        <v>1196</v>
      </c>
      <c r="E3216">
        <v>1.042</v>
      </c>
      <c r="F3216">
        <v>1.1080000000000001</v>
      </c>
      <c r="G3216">
        <v>1.0860000000000001</v>
      </c>
      <c r="H3216">
        <v>1.0580000000000001</v>
      </c>
      <c r="I3216">
        <v>1.022</v>
      </c>
      <c r="J3216">
        <v>1.0680000000000001</v>
      </c>
    </row>
    <row r="3217" spans="1:10">
      <c r="A3217" t="str">
        <f t="shared" si="50"/>
        <v>44569UTA</v>
      </c>
      <c r="B3217" s="1">
        <v>44569</v>
      </c>
      <c r="C3217">
        <v>5</v>
      </c>
      <c r="D3217" s="2" t="s">
        <v>1196</v>
      </c>
      <c r="E3217">
        <v>1.042</v>
      </c>
      <c r="F3217">
        <v>1.1080000000000001</v>
      </c>
      <c r="G3217">
        <v>1.0860000000000001</v>
      </c>
      <c r="H3217">
        <v>1.0580000000000001</v>
      </c>
      <c r="I3217">
        <v>1.022</v>
      </c>
      <c r="J3217">
        <v>1.0680000000000001</v>
      </c>
    </row>
    <row r="3218" spans="1:10">
      <c r="A3218" t="str">
        <f t="shared" si="50"/>
        <v>44570UTA</v>
      </c>
      <c r="B3218" s="1">
        <v>44570</v>
      </c>
      <c r="C3218">
        <v>7</v>
      </c>
      <c r="D3218" s="2" t="s">
        <v>1196</v>
      </c>
      <c r="E3218">
        <v>1.0449999999999999</v>
      </c>
      <c r="F3218">
        <v>1.1080000000000001</v>
      </c>
      <c r="G3218">
        <v>1.1879999999999999</v>
      </c>
      <c r="H3218">
        <v>1.0580000000000001</v>
      </c>
      <c r="I3218">
        <v>1.0309999999999999</v>
      </c>
      <c r="J3218">
        <v>1.0680000000000001</v>
      </c>
    </row>
    <row r="3219" spans="1:10">
      <c r="A3219" t="str">
        <f t="shared" si="50"/>
        <v>44571UTA</v>
      </c>
      <c r="B3219" s="1">
        <v>44571</v>
      </c>
      <c r="C3219">
        <v>11</v>
      </c>
      <c r="D3219" s="2" t="s">
        <v>1196</v>
      </c>
      <c r="E3219">
        <v>1.0509999999999999</v>
      </c>
      <c r="F3219">
        <v>1.1759999999999999</v>
      </c>
      <c r="G3219">
        <v>1.2549999999999999</v>
      </c>
      <c r="H3219">
        <v>1.0580000000000001</v>
      </c>
      <c r="I3219">
        <v>1.0429999999999999</v>
      </c>
      <c r="J3219">
        <v>1.0680000000000001</v>
      </c>
    </row>
    <row r="3220" spans="1:10">
      <c r="A3220" t="str">
        <f t="shared" si="50"/>
        <v>44572UTA</v>
      </c>
      <c r="B3220" s="1">
        <v>44572</v>
      </c>
      <c r="C3220">
        <v>11</v>
      </c>
      <c r="D3220" s="2" t="s">
        <v>1196</v>
      </c>
      <c r="E3220">
        <v>1.0509999999999999</v>
      </c>
      <c r="F3220">
        <v>1.1759999999999999</v>
      </c>
      <c r="G3220">
        <v>1.2549999999999999</v>
      </c>
      <c r="H3220">
        <v>1.0580000000000001</v>
      </c>
      <c r="I3220">
        <v>1.0429999999999999</v>
      </c>
      <c r="J3220">
        <v>1.0680000000000001</v>
      </c>
    </row>
    <row r="3221" spans="1:10">
      <c r="A3221" t="str">
        <f t="shared" si="50"/>
        <v>44573UTA</v>
      </c>
      <c r="B3221" s="1">
        <v>44573</v>
      </c>
      <c r="C3221">
        <v>12</v>
      </c>
      <c r="D3221" s="2" t="s">
        <v>1196</v>
      </c>
      <c r="E3221">
        <v>1.0549999999999999</v>
      </c>
      <c r="F3221">
        <v>1.2250000000000001</v>
      </c>
      <c r="G3221">
        <v>1.234</v>
      </c>
      <c r="H3221">
        <v>1.0580000000000001</v>
      </c>
      <c r="I3221">
        <v>1.052</v>
      </c>
      <c r="J3221">
        <v>1.0680000000000001</v>
      </c>
    </row>
    <row r="3222" spans="1:10">
      <c r="A3222" t="str">
        <f t="shared" si="50"/>
        <v>44574UTA</v>
      </c>
      <c r="B3222" s="1">
        <v>44574</v>
      </c>
      <c r="C3222">
        <v>13</v>
      </c>
      <c r="D3222" s="2" t="s">
        <v>1196</v>
      </c>
      <c r="E3222">
        <v>1.0549999999999999</v>
      </c>
      <c r="F3222">
        <v>1.2250000000000001</v>
      </c>
      <c r="G3222">
        <v>1.234</v>
      </c>
      <c r="H3222">
        <v>1.0580000000000001</v>
      </c>
      <c r="I3222">
        <v>1.052</v>
      </c>
      <c r="J3222">
        <v>1.0680000000000001</v>
      </c>
    </row>
    <row r="3223" spans="1:10">
      <c r="A3223" t="str">
        <f t="shared" si="50"/>
        <v>44575UTA</v>
      </c>
      <c r="B3223" s="1">
        <v>44575</v>
      </c>
      <c r="C3223">
        <v>12</v>
      </c>
      <c r="D3223" s="2" t="s">
        <v>1196</v>
      </c>
      <c r="E3223">
        <v>1.0569999999999999</v>
      </c>
      <c r="F3223">
        <v>1.22</v>
      </c>
      <c r="G3223">
        <v>1.167</v>
      </c>
      <c r="H3223">
        <v>1.0620000000000001</v>
      </c>
      <c r="I3223">
        <v>1.052</v>
      </c>
      <c r="J3223">
        <v>1.0680000000000001</v>
      </c>
    </row>
    <row r="3224" spans="1:10">
      <c r="A3224" t="str">
        <f t="shared" si="50"/>
        <v>44576UTA</v>
      </c>
      <c r="B3224" s="1">
        <v>44576</v>
      </c>
      <c r="C3224">
        <v>12</v>
      </c>
      <c r="D3224" s="2" t="s">
        <v>1196</v>
      </c>
      <c r="E3224">
        <v>1.0569999999999999</v>
      </c>
      <c r="F3224">
        <v>1.22</v>
      </c>
      <c r="G3224">
        <v>1.167</v>
      </c>
      <c r="H3224">
        <v>1.0620000000000001</v>
      </c>
      <c r="I3224">
        <v>1.052</v>
      </c>
      <c r="J3224">
        <v>1.0680000000000001</v>
      </c>
    </row>
    <row r="3225" spans="1:10">
      <c r="A3225" t="str">
        <f t="shared" si="50"/>
        <v>44577UTA</v>
      </c>
      <c r="B3225" s="1">
        <v>44577</v>
      </c>
      <c r="C3225">
        <v>13</v>
      </c>
      <c r="D3225" s="2" t="s">
        <v>1196</v>
      </c>
      <c r="E3225">
        <v>1.0569999999999999</v>
      </c>
      <c r="F3225">
        <v>1.22</v>
      </c>
      <c r="G3225">
        <v>1.167</v>
      </c>
      <c r="H3225">
        <v>1.0620000000000001</v>
      </c>
      <c r="I3225">
        <v>1.052</v>
      </c>
      <c r="J3225">
        <v>1.0680000000000001</v>
      </c>
    </row>
    <row r="3226" spans="1:10">
      <c r="A3226" t="str">
        <f t="shared" si="50"/>
        <v>44578UTA</v>
      </c>
      <c r="B3226" s="1">
        <v>44578</v>
      </c>
      <c r="C3226">
        <v>13</v>
      </c>
      <c r="D3226" s="2" t="s">
        <v>1196</v>
      </c>
      <c r="E3226">
        <v>1.0569999999999999</v>
      </c>
      <c r="F3226">
        <v>1.22</v>
      </c>
      <c r="G3226">
        <v>1.167</v>
      </c>
      <c r="H3226">
        <v>1.0620000000000001</v>
      </c>
      <c r="I3226">
        <v>1.052</v>
      </c>
      <c r="J3226">
        <v>1.0680000000000001</v>
      </c>
    </row>
    <row r="3227" spans="1:10">
      <c r="A3227" t="str">
        <f t="shared" si="50"/>
        <v>44579UTA</v>
      </c>
      <c r="B3227" s="1">
        <v>44579</v>
      </c>
      <c r="C3227">
        <v>12</v>
      </c>
      <c r="D3227" s="2" t="s">
        <v>1196</v>
      </c>
      <c r="E3227">
        <v>1.0569999999999999</v>
      </c>
      <c r="F3227">
        <v>1.141</v>
      </c>
      <c r="G3227">
        <v>1.022</v>
      </c>
      <c r="H3227">
        <v>1.0620000000000001</v>
      </c>
      <c r="I3227">
        <v>1.0509999999999999</v>
      </c>
      <c r="J3227">
        <v>1.0680000000000001</v>
      </c>
    </row>
    <row r="3228" spans="1:10">
      <c r="A3228" t="str">
        <f t="shared" si="50"/>
        <v>44580UTA</v>
      </c>
      <c r="B3228" s="1">
        <v>44580</v>
      </c>
      <c r="C3228">
        <v>11</v>
      </c>
      <c r="D3228" s="2" t="s">
        <v>1196</v>
      </c>
      <c r="E3228">
        <v>1.0549999999999999</v>
      </c>
      <c r="F3228">
        <v>1.06</v>
      </c>
      <c r="G3228">
        <v>0.998</v>
      </c>
      <c r="H3228">
        <v>1.0620000000000001</v>
      </c>
      <c r="I3228">
        <v>1.048</v>
      </c>
      <c r="J3228">
        <v>1.0680000000000001</v>
      </c>
    </row>
    <row r="3229" spans="1:10">
      <c r="A3229" t="str">
        <f t="shared" si="50"/>
        <v>44581UTA</v>
      </c>
      <c r="B3229" s="1">
        <v>44581</v>
      </c>
      <c r="C3229">
        <v>11</v>
      </c>
      <c r="D3229" s="2" t="s">
        <v>1196</v>
      </c>
      <c r="E3229">
        <v>1.0549999999999999</v>
      </c>
      <c r="F3229">
        <v>1.06</v>
      </c>
      <c r="G3229">
        <v>0.998</v>
      </c>
      <c r="H3229">
        <v>1.0620000000000001</v>
      </c>
      <c r="I3229">
        <v>1.048</v>
      </c>
      <c r="J3229">
        <v>1.0680000000000001</v>
      </c>
    </row>
    <row r="3230" spans="1:10">
      <c r="A3230" t="str">
        <f t="shared" si="50"/>
        <v>44582UTA</v>
      </c>
      <c r="B3230" s="1">
        <v>44582</v>
      </c>
      <c r="C3230">
        <v>11</v>
      </c>
      <c r="D3230" s="2" t="s">
        <v>1196</v>
      </c>
      <c r="E3230">
        <v>1.0580000000000001</v>
      </c>
      <c r="F3230">
        <v>1.0640000000000001</v>
      </c>
      <c r="G3230">
        <v>1.1739999999999999</v>
      </c>
      <c r="H3230">
        <v>1.0669999999999999</v>
      </c>
      <c r="I3230">
        <v>1.048</v>
      </c>
      <c r="J3230">
        <v>1.0680000000000001</v>
      </c>
    </row>
    <row r="3231" spans="1:10">
      <c r="A3231" t="str">
        <f t="shared" si="50"/>
        <v>44583UTA</v>
      </c>
      <c r="B3231" s="1">
        <v>44583</v>
      </c>
      <c r="C3231">
        <v>11</v>
      </c>
      <c r="D3231" s="2" t="s">
        <v>1196</v>
      </c>
      <c r="E3231">
        <v>1.0580000000000001</v>
      </c>
      <c r="F3231">
        <v>1.0640000000000001</v>
      </c>
      <c r="G3231">
        <v>1.1739999999999999</v>
      </c>
      <c r="H3231">
        <v>1.0669999999999999</v>
      </c>
      <c r="I3231">
        <v>1.048</v>
      </c>
      <c r="J3231">
        <v>1.0680000000000001</v>
      </c>
    </row>
    <row r="3232" spans="1:10">
      <c r="A3232" t="str">
        <f t="shared" si="50"/>
        <v>44584UTA</v>
      </c>
      <c r="B3232" s="1">
        <v>44584</v>
      </c>
      <c r="C3232">
        <v>11</v>
      </c>
      <c r="D3232" s="2" t="s">
        <v>1196</v>
      </c>
      <c r="E3232">
        <v>1.0569999999999999</v>
      </c>
      <c r="F3232">
        <v>1.0680000000000001</v>
      </c>
      <c r="G3232">
        <v>1.032</v>
      </c>
      <c r="H3232">
        <v>1.0660000000000001</v>
      </c>
      <c r="I3232">
        <v>1.048</v>
      </c>
      <c r="J3232">
        <v>1.0680000000000001</v>
      </c>
    </row>
    <row r="3233" spans="1:10">
      <c r="A3233" t="str">
        <f t="shared" si="50"/>
        <v>44585UTA</v>
      </c>
      <c r="B3233" s="1">
        <v>44585</v>
      </c>
      <c r="C3233">
        <v>11</v>
      </c>
      <c r="D3233" s="2" t="s">
        <v>1196</v>
      </c>
      <c r="E3233">
        <v>1.0569999999999999</v>
      </c>
      <c r="F3233">
        <v>1.0680000000000001</v>
      </c>
      <c r="G3233">
        <v>1.032</v>
      </c>
      <c r="H3233">
        <v>1.0660000000000001</v>
      </c>
      <c r="I3233">
        <v>1.048</v>
      </c>
      <c r="J3233">
        <v>1.0680000000000001</v>
      </c>
    </row>
    <row r="3234" spans="1:10">
      <c r="A3234" t="str">
        <f t="shared" si="50"/>
        <v>44586UTA</v>
      </c>
      <c r="B3234" s="1">
        <v>44586</v>
      </c>
      <c r="C3234">
        <v>11</v>
      </c>
      <c r="D3234" s="2" t="s">
        <v>1196</v>
      </c>
      <c r="E3234">
        <v>1.0580000000000001</v>
      </c>
      <c r="F3234">
        <v>1.095</v>
      </c>
      <c r="G3234">
        <v>1.0760000000000001</v>
      </c>
      <c r="H3234">
        <v>1.0660000000000001</v>
      </c>
      <c r="I3234">
        <v>1.0489999999999999</v>
      </c>
      <c r="J3234">
        <v>1.0680000000000001</v>
      </c>
    </row>
    <row r="3235" spans="1:10">
      <c r="A3235" t="str">
        <f t="shared" si="50"/>
        <v>44587UTA</v>
      </c>
      <c r="B3235" s="1">
        <v>44587</v>
      </c>
      <c r="C3235">
        <v>12</v>
      </c>
      <c r="D3235" s="2" t="s">
        <v>1196</v>
      </c>
      <c r="E3235">
        <v>1.06</v>
      </c>
      <c r="F3235">
        <v>1.0860000000000001</v>
      </c>
      <c r="G3235">
        <v>1.147</v>
      </c>
      <c r="H3235">
        <v>1.0660000000000001</v>
      </c>
      <c r="I3235">
        <v>1.054</v>
      </c>
      <c r="J3235">
        <v>1.0680000000000001</v>
      </c>
    </row>
    <row r="3236" spans="1:10">
      <c r="A3236" t="str">
        <f t="shared" si="50"/>
        <v>44588UTA</v>
      </c>
      <c r="B3236" s="1">
        <v>44588</v>
      </c>
      <c r="C3236">
        <v>12</v>
      </c>
      <c r="D3236" s="2" t="s">
        <v>1196</v>
      </c>
      <c r="E3236">
        <v>1.06</v>
      </c>
      <c r="F3236">
        <v>1.0860000000000001</v>
      </c>
      <c r="G3236">
        <v>1.147</v>
      </c>
      <c r="H3236">
        <v>1.0660000000000001</v>
      </c>
      <c r="I3236">
        <v>1.054</v>
      </c>
      <c r="J3236">
        <v>1.0680000000000001</v>
      </c>
    </row>
    <row r="3237" spans="1:10">
      <c r="A3237" t="str">
        <f t="shared" si="50"/>
        <v>44589UTA</v>
      </c>
      <c r="B3237" s="1">
        <v>44589</v>
      </c>
      <c r="C3237">
        <v>12</v>
      </c>
      <c r="D3237" s="2" t="s">
        <v>1196</v>
      </c>
      <c r="E3237">
        <v>1.06</v>
      </c>
      <c r="F3237">
        <v>1.1060000000000001</v>
      </c>
      <c r="G3237">
        <v>1.089</v>
      </c>
      <c r="H3237">
        <v>1.0660000000000001</v>
      </c>
      <c r="I3237">
        <v>1.054</v>
      </c>
      <c r="J3237">
        <v>1.0680000000000001</v>
      </c>
    </row>
    <row r="3238" spans="1:10">
      <c r="A3238" t="str">
        <f t="shared" si="50"/>
        <v>44590UTA</v>
      </c>
      <c r="B3238" s="1">
        <v>44590</v>
      </c>
      <c r="C3238">
        <v>13</v>
      </c>
      <c r="D3238" s="2" t="s">
        <v>1196</v>
      </c>
      <c r="E3238">
        <v>1.06</v>
      </c>
      <c r="F3238">
        <v>1.1060000000000001</v>
      </c>
      <c r="G3238">
        <v>1.089</v>
      </c>
      <c r="H3238">
        <v>1.0660000000000001</v>
      </c>
      <c r="I3238">
        <v>1.054</v>
      </c>
      <c r="J3238">
        <v>1.0680000000000001</v>
      </c>
    </row>
    <row r="3239" spans="1:10">
      <c r="A3239" t="str">
        <f t="shared" si="50"/>
        <v>44591UTA</v>
      </c>
      <c r="B3239" s="1">
        <v>44591</v>
      </c>
      <c r="C3239">
        <v>12</v>
      </c>
      <c r="D3239" s="2" t="s">
        <v>1196</v>
      </c>
      <c r="E3239">
        <v>1.0620000000000001</v>
      </c>
      <c r="F3239">
        <v>1.1379999999999999</v>
      </c>
      <c r="G3239">
        <v>1.1759999999999999</v>
      </c>
      <c r="H3239">
        <v>1.0660000000000001</v>
      </c>
      <c r="I3239">
        <v>1.0580000000000001</v>
      </c>
      <c r="J3239">
        <v>1.0680000000000001</v>
      </c>
    </row>
    <row r="3240" spans="1:10">
      <c r="A3240" t="str">
        <f t="shared" si="50"/>
        <v>44592UTA</v>
      </c>
      <c r="B3240" s="1">
        <v>44592</v>
      </c>
      <c r="C3240">
        <v>12</v>
      </c>
      <c r="D3240" s="2" t="s">
        <v>1196</v>
      </c>
      <c r="E3240">
        <v>1.0620000000000001</v>
      </c>
      <c r="F3240">
        <v>1.1379999999999999</v>
      </c>
      <c r="G3240">
        <v>1.1759999999999999</v>
      </c>
      <c r="H3240">
        <v>1.0660000000000001</v>
      </c>
      <c r="I3240">
        <v>1.0580000000000001</v>
      </c>
      <c r="J3240">
        <v>1.0680000000000001</v>
      </c>
    </row>
    <row r="3241" spans="1:10">
      <c r="A3241" t="str">
        <f t="shared" si="50"/>
        <v>44593UTA</v>
      </c>
      <c r="B3241" s="1">
        <v>44593</v>
      </c>
      <c r="C3241">
        <v>14</v>
      </c>
      <c r="D3241" s="2" t="s">
        <v>1196</v>
      </c>
      <c r="E3241">
        <v>1.0660000000000001</v>
      </c>
      <c r="F3241">
        <v>1.165</v>
      </c>
      <c r="G3241">
        <v>1.226</v>
      </c>
      <c r="H3241">
        <v>1.0660000000000001</v>
      </c>
      <c r="I3241">
        <v>1.0649999999999999</v>
      </c>
      <c r="J3241">
        <v>1.0680000000000001</v>
      </c>
    </row>
    <row r="3242" spans="1:10">
      <c r="A3242" t="str">
        <f t="shared" si="50"/>
        <v>44594UTA</v>
      </c>
      <c r="B3242" s="1">
        <v>44594</v>
      </c>
      <c r="C3242">
        <v>15</v>
      </c>
      <c r="D3242" s="2" t="s">
        <v>1196</v>
      </c>
      <c r="E3242">
        <v>1.0660000000000001</v>
      </c>
      <c r="F3242">
        <v>1.165</v>
      </c>
      <c r="G3242">
        <v>1.226</v>
      </c>
      <c r="H3242">
        <v>1.0660000000000001</v>
      </c>
      <c r="I3242">
        <v>1.0649999999999999</v>
      </c>
      <c r="J3242">
        <v>1.0680000000000001</v>
      </c>
    </row>
    <row r="3243" spans="1:10">
      <c r="A3243" t="str">
        <f t="shared" si="50"/>
        <v>44595UTA</v>
      </c>
      <c r="B3243" s="1">
        <v>44595</v>
      </c>
      <c r="C3243">
        <v>15</v>
      </c>
      <c r="D3243" s="2" t="s">
        <v>1196</v>
      </c>
      <c r="E3243">
        <v>1.0660000000000001</v>
      </c>
      <c r="F3243">
        <v>1.165</v>
      </c>
      <c r="G3243">
        <v>1.226</v>
      </c>
      <c r="H3243">
        <v>1.0660000000000001</v>
      </c>
      <c r="I3243">
        <v>1.0649999999999999</v>
      </c>
      <c r="J3243">
        <v>1.0680000000000001</v>
      </c>
    </row>
    <row r="3244" spans="1:10">
      <c r="A3244" t="str">
        <f t="shared" si="50"/>
        <v>44596UTA</v>
      </c>
      <c r="B3244" s="1">
        <v>44596</v>
      </c>
      <c r="C3244">
        <v>15</v>
      </c>
      <c r="D3244" s="2" t="s">
        <v>1196</v>
      </c>
      <c r="E3244">
        <v>1.0660000000000001</v>
      </c>
      <c r="F3244">
        <v>1.171</v>
      </c>
      <c r="G3244">
        <v>1.1060000000000001</v>
      </c>
      <c r="H3244">
        <v>1.0680000000000001</v>
      </c>
      <c r="I3244">
        <v>1.0649999999999999</v>
      </c>
      <c r="J3244">
        <v>1.0680000000000001</v>
      </c>
    </row>
    <row r="3245" spans="1:10">
      <c r="A3245" t="str">
        <f t="shared" si="50"/>
        <v>44597UTA</v>
      </c>
      <c r="B3245" s="1">
        <v>44597</v>
      </c>
      <c r="C3245">
        <v>15</v>
      </c>
      <c r="D3245" s="2" t="s">
        <v>1196</v>
      </c>
      <c r="E3245">
        <v>1.0660000000000001</v>
      </c>
      <c r="F3245">
        <v>1.171</v>
      </c>
      <c r="G3245">
        <v>1.1060000000000001</v>
      </c>
      <c r="H3245">
        <v>1.0680000000000001</v>
      </c>
      <c r="I3245">
        <v>1.0649999999999999</v>
      </c>
      <c r="J3245">
        <v>1.0680000000000001</v>
      </c>
    </row>
    <row r="3246" spans="1:10">
      <c r="A3246" t="str">
        <f t="shared" si="50"/>
        <v>44598UTA</v>
      </c>
      <c r="B3246" s="1">
        <v>44598</v>
      </c>
      <c r="C3246">
        <v>14</v>
      </c>
      <c r="D3246" s="2" t="s">
        <v>1196</v>
      </c>
      <c r="E3246">
        <v>1.0660000000000001</v>
      </c>
      <c r="F3246">
        <v>1.121</v>
      </c>
      <c r="G3246">
        <v>1.026</v>
      </c>
      <c r="H3246">
        <v>1.0660000000000001</v>
      </c>
      <c r="I3246">
        <v>1.0649999999999999</v>
      </c>
      <c r="J3246">
        <v>1.0680000000000001</v>
      </c>
    </row>
    <row r="3247" spans="1:10">
      <c r="A3247" t="str">
        <f t="shared" si="50"/>
        <v>44599UTA</v>
      </c>
      <c r="B3247" s="1">
        <v>44599</v>
      </c>
      <c r="C3247">
        <v>14</v>
      </c>
      <c r="D3247" s="2" t="s">
        <v>1196</v>
      </c>
      <c r="E3247">
        <v>1.0660000000000001</v>
      </c>
      <c r="F3247">
        <v>1.121</v>
      </c>
      <c r="G3247">
        <v>1.026</v>
      </c>
      <c r="H3247">
        <v>1.0660000000000001</v>
      </c>
      <c r="I3247">
        <v>1.0649999999999999</v>
      </c>
      <c r="J3247">
        <v>1.0680000000000001</v>
      </c>
    </row>
    <row r="3248" spans="1:10">
      <c r="A3248" t="str">
        <f t="shared" si="50"/>
        <v>44600UTA</v>
      </c>
      <c r="B3248" s="1">
        <v>44600</v>
      </c>
      <c r="C3248">
        <v>14</v>
      </c>
      <c r="D3248" s="2" t="s">
        <v>1196</v>
      </c>
      <c r="E3248">
        <v>1.0660000000000001</v>
      </c>
      <c r="F3248">
        <v>1.121</v>
      </c>
      <c r="G3248">
        <v>1.026</v>
      </c>
      <c r="H3248">
        <v>1.0660000000000001</v>
      </c>
      <c r="I3248">
        <v>1.0649999999999999</v>
      </c>
      <c r="J3248">
        <v>1.0680000000000001</v>
      </c>
    </row>
    <row r="3249" spans="1:10">
      <c r="A3249" t="str">
        <f t="shared" si="50"/>
        <v>44601UTA</v>
      </c>
      <c r="B3249" s="1">
        <v>44601</v>
      </c>
      <c r="C3249">
        <v>13</v>
      </c>
      <c r="D3249" s="2" t="s">
        <v>1196</v>
      </c>
      <c r="E3249">
        <v>1.0640000000000001</v>
      </c>
      <c r="F3249">
        <v>1.036</v>
      </c>
      <c r="G3249">
        <v>0.98399999999999999</v>
      </c>
      <c r="H3249">
        <v>1.0629999999999999</v>
      </c>
      <c r="I3249">
        <v>1.0649999999999999</v>
      </c>
      <c r="J3249">
        <v>1.0680000000000001</v>
      </c>
    </row>
    <row r="3250" spans="1:10">
      <c r="A3250" t="str">
        <f t="shared" si="50"/>
        <v>44490WAS</v>
      </c>
      <c r="B3250" s="1">
        <v>44490</v>
      </c>
      <c r="D3250" s="2" t="s">
        <v>1197</v>
      </c>
      <c r="J3250">
        <v>1.1000000000000001</v>
      </c>
    </row>
    <row r="3251" spans="1:10">
      <c r="A3251" t="str">
        <f t="shared" si="50"/>
        <v>44491WAS</v>
      </c>
      <c r="B3251" s="1">
        <v>44491</v>
      </c>
      <c r="C3251">
        <v>1</v>
      </c>
      <c r="D3251" s="2" t="s">
        <v>1197</v>
      </c>
      <c r="E3251">
        <v>0.76900000000000002</v>
      </c>
      <c r="F3251">
        <v>0.76900000000000002</v>
      </c>
      <c r="G3251">
        <v>0.76900000000000002</v>
      </c>
      <c r="I3251">
        <v>0.76900000000000002</v>
      </c>
      <c r="J3251">
        <v>1.1000000000000001</v>
      </c>
    </row>
    <row r="3252" spans="1:10">
      <c r="A3252" t="str">
        <f t="shared" si="50"/>
        <v>44492WAS</v>
      </c>
      <c r="B3252" s="1">
        <v>44492</v>
      </c>
      <c r="C3252">
        <v>1</v>
      </c>
      <c r="D3252" s="2" t="s">
        <v>1197</v>
      </c>
      <c r="E3252">
        <v>0.76900000000000002</v>
      </c>
      <c r="F3252">
        <v>0.76900000000000002</v>
      </c>
      <c r="G3252">
        <v>0.76900000000000002</v>
      </c>
      <c r="I3252">
        <v>0.76900000000000002</v>
      </c>
      <c r="J3252">
        <v>1.1000000000000001</v>
      </c>
    </row>
    <row r="3253" spans="1:10">
      <c r="A3253" t="str">
        <f t="shared" si="50"/>
        <v>44493WAS</v>
      </c>
      <c r="B3253" s="1">
        <v>44493</v>
      </c>
      <c r="C3253">
        <v>12</v>
      </c>
      <c r="D3253" s="2" t="s">
        <v>1197</v>
      </c>
      <c r="E3253">
        <v>1.002</v>
      </c>
      <c r="F3253">
        <v>1.002</v>
      </c>
      <c r="G3253">
        <v>1.232</v>
      </c>
      <c r="H3253">
        <v>1.232</v>
      </c>
      <c r="I3253">
        <v>0.76900000000000002</v>
      </c>
      <c r="J3253">
        <v>1.1000000000000001</v>
      </c>
    </row>
    <row r="3254" spans="1:10">
      <c r="A3254" t="str">
        <f t="shared" si="50"/>
        <v>44494WAS</v>
      </c>
      <c r="B3254" s="1">
        <v>44494</v>
      </c>
      <c r="C3254">
        <v>11</v>
      </c>
      <c r="D3254" s="2" t="s">
        <v>1197</v>
      </c>
      <c r="E3254">
        <v>1.002</v>
      </c>
      <c r="F3254">
        <v>1.002</v>
      </c>
      <c r="G3254">
        <v>1.232</v>
      </c>
      <c r="H3254">
        <v>1.232</v>
      </c>
      <c r="I3254">
        <v>0.76900000000000002</v>
      </c>
      <c r="J3254">
        <v>1.1000000000000001</v>
      </c>
    </row>
    <row r="3255" spans="1:10">
      <c r="A3255" t="str">
        <f t="shared" si="50"/>
        <v>44495WAS</v>
      </c>
      <c r="B3255" s="1">
        <v>44495</v>
      </c>
      <c r="C3255">
        <v>9</v>
      </c>
      <c r="D3255" s="2" t="s">
        <v>1197</v>
      </c>
      <c r="E3255">
        <v>1.002</v>
      </c>
      <c r="F3255">
        <v>1.002</v>
      </c>
      <c r="G3255">
        <v>1.232</v>
      </c>
      <c r="H3255">
        <v>1.232</v>
      </c>
      <c r="I3255">
        <v>0.76900000000000002</v>
      </c>
      <c r="J3255">
        <v>1.1000000000000001</v>
      </c>
    </row>
    <row r="3256" spans="1:10">
      <c r="A3256" t="str">
        <f t="shared" si="50"/>
        <v>44496WAS</v>
      </c>
      <c r="B3256" s="1">
        <v>44496</v>
      </c>
      <c r="C3256">
        <v>8</v>
      </c>
      <c r="D3256" s="2" t="s">
        <v>1197</v>
      </c>
      <c r="E3256">
        <v>0.997</v>
      </c>
      <c r="F3256">
        <v>0.997</v>
      </c>
      <c r="G3256">
        <v>0.98799999999999999</v>
      </c>
      <c r="H3256">
        <v>1.232</v>
      </c>
      <c r="I3256">
        <v>0.877</v>
      </c>
      <c r="J3256">
        <v>1.1000000000000001</v>
      </c>
    </row>
    <row r="3257" spans="1:10">
      <c r="A3257" t="str">
        <f t="shared" si="50"/>
        <v>44497WAS</v>
      </c>
      <c r="B3257" s="1">
        <v>44497</v>
      </c>
      <c r="C3257">
        <v>7</v>
      </c>
      <c r="D3257" s="2" t="s">
        <v>1197</v>
      </c>
      <c r="E3257">
        <v>0.997</v>
      </c>
      <c r="F3257">
        <v>0.997</v>
      </c>
      <c r="G3257">
        <v>0.98799999999999999</v>
      </c>
      <c r="H3257">
        <v>1.232</v>
      </c>
      <c r="I3257">
        <v>0.877</v>
      </c>
      <c r="J3257">
        <v>1.1000000000000001</v>
      </c>
    </row>
    <row r="3258" spans="1:10">
      <c r="A3258" t="str">
        <f t="shared" si="50"/>
        <v>44498WAS</v>
      </c>
      <c r="B3258" s="1">
        <v>44498</v>
      </c>
      <c r="C3258">
        <v>9</v>
      </c>
      <c r="D3258" s="2" t="s">
        <v>1197</v>
      </c>
      <c r="E3258">
        <v>1.0089999999999999</v>
      </c>
      <c r="F3258">
        <v>1.091</v>
      </c>
      <c r="G3258">
        <v>1.0489999999999999</v>
      </c>
      <c r="H3258">
        <v>1.232</v>
      </c>
      <c r="I3258">
        <v>0.93300000000000005</v>
      </c>
      <c r="J3258">
        <v>1.1000000000000001</v>
      </c>
    </row>
    <row r="3259" spans="1:10">
      <c r="A3259" t="str">
        <f t="shared" si="50"/>
        <v>44499WAS</v>
      </c>
      <c r="B3259" s="1">
        <v>44499</v>
      </c>
      <c r="C3259">
        <v>12</v>
      </c>
      <c r="D3259" s="2" t="s">
        <v>1197</v>
      </c>
      <c r="E3259">
        <v>1.0229999999999999</v>
      </c>
      <c r="F3259">
        <v>1.038</v>
      </c>
      <c r="G3259">
        <v>1.08</v>
      </c>
      <c r="H3259">
        <v>1.1579999999999999</v>
      </c>
      <c r="I3259">
        <v>0.93300000000000005</v>
      </c>
      <c r="J3259">
        <v>1.1000000000000001</v>
      </c>
    </row>
    <row r="3260" spans="1:10">
      <c r="A3260" t="str">
        <f t="shared" si="50"/>
        <v>44500WAS</v>
      </c>
      <c r="B3260" s="1">
        <v>44500</v>
      </c>
      <c r="C3260">
        <v>12</v>
      </c>
      <c r="D3260" s="2" t="s">
        <v>1197</v>
      </c>
      <c r="E3260">
        <v>1.0229999999999999</v>
      </c>
      <c r="F3260">
        <v>1.038</v>
      </c>
      <c r="G3260">
        <v>1.08</v>
      </c>
      <c r="H3260">
        <v>1.1579999999999999</v>
      </c>
      <c r="I3260">
        <v>0.93300000000000005</v>
      </c>
      <c r="J3260">
        <v>1.1000000000000001</v>
      </c>
    </row>
    <row r="3261" spans="1:10">
      <c r="A3261" t="str">
        <f t="shared" si="50"/>
        <v>44501WAS</v>
      </c>
      <c r="B3261" s="1">
        <v>44501</v>
      </c>
      <c r="C3261">
        <v>9</v>
      </c>
      <c r="D3261" s="2" t="s">
        <v>1197</v>
      </c>
      <c r="E3261">
        <v>1.0029999999999999</v>
      </c>
      <c r="F3261">
        <v>1.008</v>
      </c>
      <c r="G3261">
        <v>0.91400000000000003</v>
      </c>
      <c r="H3261">
        <v>1.069</v>
      </c>
      <c r="I3261">
        <v>0.93300000000000005</v>
      </c>
      <c r="J3261">
        <v>1.1000000000000001</v>
      </c>
    </row>
    <row r="3262" spans="1:10">
      <c r="A3262" t="str">
        <f t="shared" si="50"/>
        <v>44502WAS</v>
      </c>
      <c r="B3262" s="1">
        <v>44502</v>
      </c>
      <c r="C3262">
        <v>8</v>
      </c>
      <c r="D3262" s="2" t="s">
        <v>1197</v>
      </c>
      <c r="E3262">
        <v>1.0029999999999999</v>
      </c>
      <c r="F3262">
        <v>1.008</v>
      </c>
      <c r="G3262">
        <v>0.91400000000000003</v>
      </c>
      <c r="H3262">
        <v>1.069</v>
      </c>
      <c r="I3262">
        <v>0.93300000000000005</v>
      </c>
      <c r="J3262">
        <v>1.1000000000000001</v>
      </c>
    </row>
    <row r="3263" spans="1:10">
      <c r="A3263" t="str">
        <f t="shared" si="50"/>
        <v>44503WAS</v>
      </c>
      <c r="B3263" s="1">
        <v>44503</v>
      </c>
      <c r="C3263">
        <v>13</v>
      </c>
      <c r="D3263" s="2" t="s">
        <v>1197</v>
      </c>
      <c r="E3263">
        <v>1.0309999999999999</v>
      </c>
      <c r="F3263">
        <v>1.0589999999999999</v>
      </c>
      <c r="G3263">
        <v>1.22</v>
      </c>
      <c r="H3263">
        <v>1.069</v>
      </c>
      <c r="I3263">
        <v>1</v>
      </c>
      <c r="J3263">
        <v>1.1000000000000001</v>
      </c>
    </row>
    <row r="3264" spans="1:10">
      <c r="A3264" t="str">
        <f t="shared" si="50"/>
        <v>44504WAS</v>
      </c>
      <c r="B3264" s="1">
        <v>44504</v>
      </c>
      <c r="C3264">
        <v>11</v>
      </c>
      <c r="D3264" s="2" t="s">
        <v>1197</v>
      </c>
      <c r="E3264">
        <v>1.0309999999999999</v>
      </c>
      <c r="F3264">
        <v>1.0589999999999999</v>
      </c>
      <c r="G3264">
        <v>1.22</v>
      </c>
      <c r="H3264">
        <v>1.069</v>
      </c>
      <c r="I3264">
        <v>1</v>
      </c>
      <c r="J3264">
        <v>1.1000000000000001</v>
      </c>
    </row>
    <row r="3265" spans="1:10">
      <c r="A3265" t="str">
        <f t="shared" si="50"/>
        <v>44505WAS</v>
      </c>
      <c r="B3265" s="1">
        <v>44505</v>
      </c>
      <c r="C3265">
        <v>15</v>
      </c>
      <c r="D3265" s="2" t="s">
        <v>1197</v>
      </c>
      <c r="E3265">
        <v>1.0409999999999999</v>
      </c>
      <c r="F3265">
        <v>1.071</v>
      </c>
      <c r="G3265">
        <v>1.119</v>
      </c>
      <c r="H3265">
        <v>1.08</v>
      </c>
      <c r="I3265">
        <v>1</v>
      </c>
      <c r="J3265">
        <v>1.1000000000000001</v>
      </c>
    </row>
    <row r="3266" spans="1:10">
      <c r="A3266" t="str">
        <f t="shared" si="50"/>
        <v>44506WAS</v>
      </c>
      <c r="B3266" s="1">
        <v>44506</v>
      </c>
      <c r="C3266">
        <v>15</v>
      </c>
      <c r="D3266" s="2" t="s">
        <v>1197</v>
      </c>
      <c r="E3266">
        <v>1.0409999999999999</v>
      </c>
      <c r="F3266">
        <v>1.071</v>
      </c>
      <c r="G3266">
        <v>1.119</v>
      </c>
      <c r="H3266">
        <v>1.08</v>
      </c>
      <c r="I3266">
        <v>1</v>
      </c>
      <c r="J3266">
        <v>1.1000000000000001</v>
      </c>
    </row>
    <row r="3267" spans="1:10">
      <c r="A3267" t="str">
        <f t="shared" ref="A3267:A3330" si="51">_xlfn.CONCAT(B3267,D3267)</f>
        <v>44507WAS</v>
      </c>
      <c r="B3267" s="1">
        <v>44507</v>
      </c>
      <c r="C3267">
        <v>11</v>
      </c>
      <c r="D3267" s="2" t="s">
        <v>1197</v>
      </c>
      <c r="E3267">
        <v>1.02</v>
      </c>
      <c r="F3267">
        <v>1.0580000000000001</v>
      </c>
      <c r="G3267">
        <v>0.84799999999999998</v>
      </c>
      <c r="H3267">
        <v>1.0349999999999999</v>
      </c>
      <c r="I3267">
        <v>1</v>
      </c>
      <c r="J3267">
        <v>1.1000000000000001</v>
      </c>
    </row>
    <row r="3268" spans="1:10">
      <c r="A3268" t="str">
        <f t="shared" si="51"/>
        <v>44508WAS</v>
      </c>
      <c r="B3268" s="1">
        <v>44508</v>
      </c>
      <c r="C3268">
        <v>11</v>
      </c>
      <c r="D3268" s="2" t="s">
        <v>1197</v>
      </c>
      <c r="E3268">
        <v>1.02</v>
      </c>
      <c r="F3268">
        <v>1.0580000000000001</v>
      </c>
      <c r="G3268">
        <v>0.84799999999999998</v>
      </c>
      <c r="H3268">
        <v>1.0349999999999999</v>
      </c>
      <c r="I3268">
        <v>1</v>
      </c>
      <c r="J3268">
        <v>1.1000000000000001</v>
      </c>
    </row>
    <row r="3269" spans="1:10">
      <c r="A3269" t="str">
        <f t="shared" si="51"/>
        <v>44509WAS</v>
      </c>
      <c r="B3269" s="1">
        <v>44509</v>
      </c>
      <c r="C3269">
        <v>8</v>
      </c>
      <c r="D3269" s="2" t="s">
        <v>1197</v>
      </c>
      <c r="E3269">
        <v>1.012</v>
      </c>
      <c r="F3269">
        <v>0.96399999999999997</v>
      </c>
      <c r="G3269">
        <v>0.93200000000000005</v>
      </c>
      <c r="H3269">
        <v>1.0189999999999999</v>
      </c>
      <c r="I3269">
        <v>1</v>
      </c>
      <c r="J3269">
        <v>1.1000000000000001</v>
      </c>
    </row>
    <row r="3270" spans="1:10">
      <c r="A3270" t="str">
        <f t="shared" si="51"/>
        <v>44510WAS</v>
      </c>
      <c r="B3270" s="1">
        <v>44510</v>
      </c>
      <c r="C3270">
        <v>8</v>
      </c>
      <c r="D3270" s="2" t="s">
        <v>1197</v>
      </c>
      <c r="E3270">
        <v>1.012</v>
      </c>
      <c r="F3270">
        <v>0.96399999999999997</v>
      </c>
      <c r="G3270">
        <v>0.93200000000000005</v>
      </c>
      <c r="H3270">
        <v>1.0189999999999999</v>
      </c>
      <c r="I3270">
        <v>1</v>
      </c>
      <c r="J3270">
        <v>1.1000000000000001</v>
      </c>
    </row>
    <row r="3271" spans="1:10">
      <c r="A3271" t="str">
        <f t="shared" si="51"/>
        <v>44511WAS</v>
      </c>
      <c r="B3271" s="1">
        <v>44511</v>
      </c>
      <c r="C3271">
        <v>8</v>
      </c>
      <c r="D3271" s="2" t="s">
        <v>1197</v>
      </c>
      <c r="E3271">
        <v>1.012</v>
      </c>
      <c r="F3271">
        <v>0.96399999999999997</v>
      </c>
      <c r="G3271">
        <v>0.93200000000000005</v>
      </c>
      <c r="H3271">
        <v>1.0189999999999999</v>
      </c>
      <c r="I3271">
        <v>1</v>
      </c>
      <c r="J3271">
        <v>1.1000000000000001</v>
      </c>
    </row>
    <row r="3272" spans="1:10">
      <c r="A3272" t="str">
        <f t="shared" si="51"/>
        <v>44512WAS</v>
      </c>
      <c r="B3272" s="1">
        <v>44512</v>
      </c>
      <c r="C3272">
        <v>7</v>
      </c>
      <c r="D3272" s="2" t="s">
        <v>1197</v>
      </c>
      <c r="E3272">
        <v>1.0109999999999999</v>
      </c>
      <c r="F3272">
        <v>0.92600000000000005</v>
      </c>
      <c r="G3272">
        <v>1.0049999999999999</v>
      </c>
      <c r="H3272">
        <v>1.0189999999999999</v>
      </c>
      <c r="I3272">
        <v>1.0009999999999999</v>
      </c>
      <c r="J3272">
        <v>1.1000000000000001</v>
      </c>
    </row>
    <row r="3273" spans="1:10">
      <c r="A3273" t="str">
        <f t="shared" si="51"/>
        <v>44513WAS</v>
      </c>
      <c r="B3273" s="1">
        <v>44513</v>
      </c>
      <c r="C3273">
        <v>5</v>
      </c>
      <c r="D3273" s="2" t="s">
        <v>1197</v>
      </c>
      <c r="E3273">
        <v>1.0109999999999999</v>
      </c>
      <c r="F3273">
        <v>0.92600000000000005</v>
      </c>
      <c r="G3273">
        <v>1.0049999999999999</v>
      </c>
      <c r="H3273">
        <v>1.0189999999999999</v>
      </c>
      <c r="I3273">
        <v>1.0009999999999999</v>
      </c>
      <c r="J3273">
        <v>1.1000000000000001</v>
      </c>
    </row>
    <row r="3274" spans="1:10">
      <c r="A3274" t="str">
        <f t="shared" si="51"/>
        <v>44514WAS</v>
      </c>
      <c r="B3274" s="1">
        <v>44514</v>
      </c>
      <c r="C3274">
        <v>4</v>
      </c>
      <c r="D3274" s="2" t="s">
        <v>1197</v>
      </c>
      <c r="E3274">
        <v>1.0109999999999999</v>
      </c>
      <c r="F3274">
        <v>0.92600000000000005</v>
      </c>
      <c r="G3274">
        <v>1.0049999999999999</v>
      </c>
      <c r="H3274">
        <v>1.0189999999999999</v>
      </c>
      <c r="I3274">
        <v>1.0009999999999999</v>
      </c>
      <c r="J3274">
        <v>1.1000000000000001</v>
      </c>
    </row>
    <row r="3275" spans="1:10">
      <c r="A3275" t="str">
        <f t="shared" si="51"/>
        <v>44515WAS</v>
      </c>
      <c r="B3275" s="1">
        <v>44515</v>
      </c>
      <c r="C3275">
        <v>4</v>
      </c>
      <c r="D3275" s="2" t="s">
        <v>1197</v>
      </c>
      <c r="E3275">
        <v>1.004</v>
      </c>
      <c r="F3275">
        <v>0.95399999999999996</v>
      </c>
      <c r="G3275">
        <v>0.92800000000000005</v>
      </c>
      <c r="H3275">
        <v>1.0189999999999999</v>
      </c>
      <c r="I3275">
        <v>0.98899999999999999</v>
      </c>
      <c r="J3275">
        <v>1.1000000000000001</v>
      </c>
    </row>
    <row r="3276" spans="1:10">
      <c r="A3276" t="str">
        <f t="shared" si="51"/>
        <v>44516WAS</v>
      </c>
      <c r="B3276" s="1">
        <v>44516</v>
      </c>
      <c r="C3276">
        <v>4</v>
      </c>
      <c r="D3276" s="2" t="s">
        <v>1197</v>
      </c>
      <c r="E3276">
        <v>1.004</v>
      </c>
      <c r="F3276">
        <v>0.95399999999999996</v>
      </c>
      <c r="G3276">
        <v>0.92800000000000005</v>
      </c>
      <c r="H3276">
        <v>1.0189999999999999</v>
      </c>
      <c r="I3276">
        <v>0.98899999999999999</v>
      </c>
      <c r="J3276">
        <v>1.1000000000000001</v>
      </c>
    </row>
    <row r="3277" spans="1:10">
      <c r="A3277" t="str">
        <f t="shared" si="51"/>
        <v>44517WAS</v>
      </c>
      <c r="B3277" s="1">
        <v>44517</v>
      </c>
      <c r="C3277">
        <v>4</v>
      </c>
      <c r="D3277" s="2" t="s">
        <v>1197</v>
      </c>
      <c r="E3277">
        <v>1.0069999999999999</v>
      </c>
      <c r="F3277">
        <v>0.99199999999999999</v>
      </c>
      <c r="G3277">
        <v>1.0469999999999999</v>
      </c>
      <c r="H3277">
        <v>1.0229999999999999</v>
      </c>
      <c r="I3277">
        <v>0.98899999999999999</v>
      </c>
      <c r="J3277">
        <v>1.1000000000000001</v>
      </c>
    </row>
    <row r="3278" spans="1:10">
      <c r="A3278" t="str">
        <f t="shared" si="51"/>
        <v>44518WAS</v>
      </c>
      <c r="B3278" s="1">
        <v>44518</v>
      </c>
      <c r="C3278">
        <v>5</v>
      </c>
      <c r="D3278" s="2" t="s">
        <v>1197</v>
      </c>
      <c r="E3278">
        <v>1.0069999999999999</v>
      </c>
      <c r="F3278">
        <v>0.99199999999999999</v>
      </c>
      <c r="G3278">
        <v>1.0469999999999999</v>
      </c>
      <c r="H3278">
        <v>1.0229999999999999</v>
      </c>
      <c r="I3278">
        <v>0.98899999999999999</v>
      </c>
      <c r="J3278">
        <v>1.1000000000000001</v>
      </c>
    </row>
    <row r="3279" spans="1:10">
      <c r="A3279" t="str">
        <f t="shared" si="51"/>
        <v>44519WAS</v>
      </c>
      <c r="B3279" s="1">
        <v>44519</v>
      </c>
      <c r="C3279">
        <v>5</v>
      </c>
      <c r="D3279" s="2" t="s">
        <v>1197</v>
      </c>
      <c r="E3279">
        <v>1.008</v>
      </c>
      <c r="F3279">
        <v>0.995</v>
      </c>
      <c r="G3279">
        <v>1.0129999999999999</v>
      </c>
      <c r="H3279">
        <v>1.0229999999999999</v>
      </c>
      <c r="I3279">
        <v>0.99199999999999999</v>
      </c>
      <c r="J3279">
        <v>1.1000000000000001</v>
      </c>
    </row>
    <row r="3280" spans="1:10">
      <c r="A3280" t="str">
        <f t="shared" si="51"/>
        <v>44520WAS</v>
      </c>
      <c r="B3280" s="1">
        <v>44520</v>
      </c>
      <c r="C3280">
        <v>9</v>
      </c>
      <c r="D3280" s="2" t="s">
        <v>1197</v>
      </c>
      <c r="E3280">
        <v>1.02</v>
      </c>
      <c r="F3280">
        <v>1.087</v>
      </c>
      <c r="G3280">
        <v>1.2030000000000001</v>
      </c>
      <c r="H3280">
        <v>1.0229999999999999</v>
      </c>
      <c r="I3280">
        <v>1.0169999999999999</v>
      </c>
      <c r="J3280">
        <v>1.1000000000000001</v>
      </c>
    </row>
    <row r="3281" spans="1:10">
      <c r="A3281" t="str">
        <f t="shared" si="51"/>
        <v>44521WAS</v>
      </c>
      <c r="B3281" s="1">
        <v>44521</v>
      </c>
      <c r="C3281">
        <v>7</v>
      </c>
      <c r="D3281" s="2" t="s">
        <v>1197</v>
      </c>
      <c r="E3281">
        <v>1.02</v>
      </c>
      <c r="F3281">
        <v>1.087</v>
      </c>
      <c r="G3281">
        <v>1.2030000000000001</v>
      </c>
      <c r="H3281">
        <v>1.0229999999999999</v>
      </c>
      <c r="I3281">
        <v>1.0169999999999999</v>
      </c>
      <c r="J3281">
        <v>1.1000000000000001</v>
      </c>
    </row>
    <row r="3282" spans="1:10">
      <c r="A3282" t="str">
        <f t="shared" si="51"/>
        <v>44522WAS</v>
      </c>
      <c r="B3282" s="1">
        <v>44522</v>
      </c>
      <c r="C3282">
        <v>8</v>
      </c>
      <c r="D3282" s="2" t="s">
        <v>1197</v>
      </c>
      <c r="E3282">
        <v>1.022</v>
      </c>
      <c r="F3282">
        <v>1.0880000000000001</v>
      </c>
      <c r="G3282">
        <v>1.05</v>
      </c>
      <c r="H3282">
        <v>1.026</v>
      </c>
      <c r="I3282">
        <v>1.0169999999999999</v>
      </c>
      <c r="J3282">
        <v>1.1000000000000001</v>
      </c>
    </row>
    <row r="3283" spans="1:10">
      <c r="A3283" t="str">
        <f t="shared" si="51"/>
        <v>44523WAS</v>
      </c>
      <c r="B3283" s="1">
        <v>44523</v>
      </c>
      <c r="C3283">
        <v>7</v>
      </c>
      <c r="D3283" s="2" t="s">
        <v>1197</v>
      </c>
      <c r="E3283">
        <v>1.022</v>
      </c>
      <c r="F3283">
        <v>1.0880000000000001</v>
      </c>
      <c r="G3283">
        <v>1.05</v>
      </c>
      <c r="H3283">
        <v>1.026</v>
      </c>
      <c r="I3283">
        <v>1.0169999999999999</v>
      </c>
      <c r="J3283">
        <v>1.1000000000000001</v>
      </c>
    </row>
    <row r="3284" spans="1:10">
      <c r="A3284" t="str">
        <f t="shared" si="51"/>
        <v>44524WAS</v>
      </c>
      <c r="B3284" s="1">
        <v>44524</v>
      </c>
      <c r="C3284">
        <v>8</v>
      </c>
      <c r="D3284" s="2" t="s">
        <v>1197</v>
      </c>
      <c r="E3284">
        <v>1.0229999999999999</v>
      </c>
      <c r="F3284">
        <v>1.0940000000000001</v>
      </c>
      <c r="G3284">
        <v>1.0369999999999999</v>
      </c>
      <c r="H3284">
        <v>1.0269999999999999</v>
      </c>
      <c r="I3284">
        <v>1.0169999999999999</v>
      </c>
      <c r="J3284">
        <v>1.1000000000000001</v>
      </c>
    </row>
    <row r="3285" spans="1:10">
      <c r="A3285" t="str">
        <f t="shared" si="51"/>
        <v>44525WAS</v>
      </c>
      <c r="B3285" s="1">
        <v>44525</v>
      </c>
      <c r="C3285">
        <v>8</v>
      </c>
      <c r="D3285" s="2" t="s">
        <v>1197</v>
      </c>
      <c r="E3285">
        <v>1.0229999999999999</v>
      </c>
      <c r="F3285">
        <v>1.0940000000000001</v>
      </c>
      <c r="G3285">
        <v>1.0369999999999999</v>
      </c>
      <c r="H3285">
        <v>1.0269999999999999</v>
      </c>
      <c r="I3285">
        <v>1.0169999999999999</v>
      </c>
      <c r="J3285">
        <v>1.1000000000000001</v>
      </c>
    </row>
    <row r="3286" spans="1:10">
      <c r="A3286" t="str">
        <f t="shared" si="51"/>
        <v>44526WAS</v>
      </c>
      <c r="B3286" s="1">
        <v>44526</v>
      </c>
      <c r="C3286">
        <v>9</v>
      </c>
      <c r="D3286" s="2" t="s">
        <v>1197</v>
      </c>
      <c r="E3286">
        <v>1.0309999999999999</v>
      </c>
      <c r="F3286">
        <v>1.0860000000000001</v>
      </c>
      <c r="G3286">
        <v>1.169</v>
      </c>
      <c r="H3286">
        <v>1.0269999999999999</v>
      </c>
      <c r="I3286">
        <v>1.0349999999999999</v>
      </c>
      <c r="J3286">
        <v>1.1000000000000001</v>
      </c>
    </row>
    <row r="3287" spans="1:10">
      <c r="A3287" t="str">
        <f t="shared" si="51"/>
        <v>44527WAS</v>
      </c>
      <c r="B3287" s="1">
        <v>44527</v>
      </c>
      <c r="C3287">
        <v>9</v>
      </c>
      <c r="D3287" s="2" t="s">
        <v>1197</v>
      </c>
      <c r="E3287">
        <v>1.0309999999999999</v>
      </c>
      <c r="F3287">
        <v>1.0860000000000001</v>
      </c>
      <c r="G3287">
        <v>1.169</v>
      </c>
      <c r="H3287">
        <v>1.0269999999999999</v>
      </c>
      <c r="I3287">
        <v>1.0349999999999999</v>
      </c>
      <c r="J3287">
        <v>1.1000000000000001</v>
      </c>
    </row>
    <row r="3288" spans="1:10">
      <c r="A3288" t="str">
        <f t="shared" si="51"/>
        <v>44528WAS</v>
      </c>
      <c r="B3288" s="1">
        <v>44528</v>
      </c>
      <c r="C3288">
        <v>10</v>
      </c>
      <c r="D3288" s="2" t="s">
        <v>1197</v>
      </c>
      <c r="E3288">
        <v>1.03</v>
      </c>
      <c r="F3288">
        <v>1.071</v>
      </c>
      <c r="G3288">
        <v>1.006</v>
      </c>
      <c r="H3288">
        <v>1.0269999999999999</v>
      </c>
      <c r="I3288">
        <v>1.0329999999999999</v>
      </c>
      <c r="J3288">
        <v>1.1000000000000001</v>
      </c>
    </row>
    <row r="3289" spans="1:10">
      <c r="A3289" t="str">
        <f t="shared" si="51"/>
        <v>44529WAS</v>
      </c>
      <c r="B3289" s="1">
        <v>44529</v>
      </c>
      <c r="C3289">
        <v>13</v>
      </c>
      <c r="D3289" s="2" t="s">
        <v>1197</v>
      </c>
      <c r="E3289">
        <v>1.036</v>
      </c>
      <c r="F3289">
        <v>1.115</v>
      </c>
      <c r="G3289">
        <v>1.1639999999999999</v>
      </c>
      <c r="H3289">
        <v>1.0269999999999999</v>
      </c>
      <c r="I3289">
        <v>1.044</v>
      </c>
      <c r="J3289">
        <v>1.1000000000000001</v>
      </c>
    </row>
    <row r="3290" spans="1:10">
      <c r="A3290" t="str">
        <f t="shared" si="51"/>
        <v>44530WAS</v>
      </c>
      <c r="B3290" s="1">
        <v>44530</v>
      </c>
      <c r="C3290">
        <v>12</v>
      </c>
      <c r="D3290" s="2" t="s">
        <v>1197</v>
      </c>
      <c r="E3290">
        <v>1.036</v>
      </c>
      <c r="F3290">
        <v>1.115</v>
      </c>
      <c r="G3290">
        <v>1.1639999999999999</v>
      </c>
      <c r="H3290">
        <v>1.0269999999999999</v>
      </c>
      <c r="I3290">
        <v>1.044</v>
      </c>
      <c r="J3290">
        <v>1.1000000000000001</v>
      </c>
    </row>
    <row r="3291" spans="1:10">
      <c r="A3291" t="str">
        <f t="shared" si="51"/>
        <v>44531WAS</v>
      </c>
      <c r="B3291" s="1">
        <v>44531</v>
      </c>
      <c r="C3291">
        <v>14</v>
      </c>
      <c r="D3291" s="2" t="s">
        <v>1197</v>
      </c>
      <c r="E3291">
        <v>1.0449999999999999</v>
      </c>
      <c r="F3291">
        <v>1.1339999999999999</v>
      </c>
      <c r="G3291">
        <v>1.236</v>
      </c>
      <c r="H3291">
        <v>1.0269999999999999</v>
      </c>
      <c r="I3291">
        <v>1.0589999999999999</v>
      </c>
      <c r="J3291">
        <v>1.1000000000000001</v>
      </c>
    </row>
    <row r="3292" spans="1:10">
      <c r="A3292" t="str">
        <f t="shared" si="51"/>
        <v>44532WAS</v>
      </c>
      <c r="B3292" s="1">
        <v>44532</v>
      </c>
      <c r="C3292">
        <v>14</v>
      </c>
      <c r="D3292" s="2" t="s">
        <v>1197</v>
      </c>
      <c r="E3292">
        <v>1.0449999999999999</v>
      </c>
      <c r="F3292">
        <v>1.1339999999999999</v>
      </c>
      <c r="G3292">
        <v>1.236</v>
      </c>
      <c r="H3292">
        <v>1.0269999999999999</v>
      </c>
      <c r="I3292">
        <v>1.0589999999999999</v>
      </c>
      <c r="J3292">
        <v>1.1000000000000001</v>
      </c>
    </row>
    <row r="3293" spans="1:10">
      <c r="A3293" t="str">
        <f t="shared" si="51"/>
        <v>44533WAS</v>
      </c>
      <c r="B3293" s="1">
        <v>44533</v>
      </c>
      <c r="C3293">
        <v>14</v>
      </c>
      <c r="D3293" s="2" t="s">
        <v>1197</v>
      </c>
      <c r="E3293">
        <v>1.046</v>
      </c>
      <c r="F3293">
        <v>1.1499999999999999</v>
      </c>
      <c r="G3293">
        <v>1.0580000000000001</v>
      </c>
      <c r="H3293">
        <v>1.03</v>
      </c>
      <c r="I3293">
        <v>1.0589999999999999</v>
      </c>
      <c r="J3293">
        <v>1.1000000000000001</v>
      </c>
    </row>
    <row r="3294" spans="1:10">
      <c r="A3294" t="str">
        <f t="shared" si="51"/>
        <v>44534WAS</v>
      </c>
      <c r="B3294" s="1">
        <v>44534</v>
      </c>
      <c r="C3294">
        <v>14</v>
      </c>
      <c r="D3294" s="2" t="s">
        <v>1197</v>
      </c>
      <c r="E3294">
        <v>1.046</v>
      </c>
      <c r="F3294">
        <v>1.1499999999999999</v>
      </c>
      <c r="G3294">
        <v>1.0580000000000001</v>
      </c>
      <c r="H3294">
        <v>1.03</v>
      </c>
      <c r="I3294">
        <v>1.0589999999999999</v>
      </c>
      <c r="J3294">
        <v>1.1000000000000001</v>
      </c>
    </row>
    <row r="3295" spans="1:10">
      <c r="A3295" t="str">
        <f t="shared" si="51"/>
        <v>44535WAS</v>
      </c>
      <c r="B3295" s="1">
        <v>44535</v>
      </c>
      <c r="C3295">
        <v>14</v>
      </c>
      <c r="D3295" s="2" t="s">
        <v>1197</v>
      </c>
      <c r="E3295">
        <v>1.0509999999999999</v>
      </c>
      <c r="F3295">
        <v>1.149</v>
      </c>
      <c r="G3295">
        <v>1.161</v>
      </c>
      <c r="H3295">
        <v>1.0409999999999999</v>
      </c>
      <c r="I3295">
        <v>1.0589999999999999</v>
      </c>
      <c r="J3295">
        <v>1.1000000000000001</v>
      </c>
    </row>
    <row r="3296" spans="1:10">
      <c r="A3296" t="str">
        <f t="shared" si="51"/>
        <v>44536WAS</v>
      </c>
      <c r="B3296" s="1">
        <v>44536</v>
      </c>
      <c r="C3296">
        <v>14</v>
      </c>
      <c r="D3296" s="2" t="s">
        <v>1197</v>
      </c>
      <c r="E3296">
        <v>1.0509999999999999</v>
      </c>
      <c r="F3296">
        <v>1.149</v>
      </c>
      <c r="G3296">
        <v>1.161</v>
      </c>
      <c r="H3296">
        <v>1.0409999999999999</v>
      </c>
      <c r="I3296">
        <v>1.0589999999999999</v>
      </c>
      <c r="J3296">
        <v>1.1000000000000001</v>
      </c>
    </row>
    <row r="3297" spans="1:10">
      <c r="A3297" t="str">
        <f t="shared" si="51"/>
        <v>44537WAS</v>
      </c>
      <c r="B3297" s="1">
        <v>44537</v>
      </c>
      <c r="C3297">
        <v>14</v>
      </c>
      <c r="D3297" s="2" t="s">
        <v>1197</v>
      </c>
      <c r="E3297">
        <v>1.052</v>
      </c>
      <c r="F3297">
        <v>1.105</v>
      </c>
      <c r="G3297">
        <v>1.0960000000000001</v>
      </c>
      <c r="H3297">
        <v>1.0409999999999999</v>
      </c>
      <c r="I3297">
        <v>1.0620000000000001</v>
      </c>
      <c r="J3297">
        <v>1.1000000000000001</v>
      </c>
    </row>
    <row r="3298" spans="1:10">
      <c r="A3298" t="str">
        <f t="shared" si="51"/>
        <v>44538WAS</v>
      </c>
      <c r="B3298" s="1">
        <v>44538</v>
      </c>
      <c r="C3298">
        <v>15</v>
      </c>
      <c r="D3298" s="2" t="s">
        <v>1197</v>
      </c>
      <c r="E3298">
        <v>1.0589999999999999</v>
      </c>
      <c r="F3298">
        <v>1.161</v>
      </c>
      <c r="G3298">
        <v>1.2250000000000001</v>
      </c>
      <c r="H3298">
        <v>1.0409999999999999</v>
      </c>
      <c r="I3298">
        <v>1.073</v>
      </c>
      <c r="J3298">
        <v>1.1000000000000001</v>
      </c>
    </row>
    <row r="3299" spans="1:10">
      <c r="A3299" t="str">
        <f t="shared" si="51"/>
        <v>44539WAS</v>
      </c>
      <c r="B3299" s="1">
        <v>44539</v>
      </c>
      <c r="C3299">
        <v>15</v>
      </c>
      <c r="D3299" s="2" t="s">
        <v>1197</v>
      </c>
      <c r="E3299">
        <v>1.0589999999999999</v>
      </c>
      <c r="F3299">
        <v>1.161</v>
      </c>
      <c r="G3299">
        <v>1.2250000000000001</v>
      </c>
      <c r="H3299">
        <v>1.0409999999999999</v>
      </c>
      <c r="I3299">
        <v>1.073</v>
      </c>
      <c r="J3299">
        <v>1.1000000000000001</v>
      </c>
    </row>
    <row r="3300" spans="1:10">
      <c r="A3300" t="str">
        <f t="shared" si="51"/>
        <v>44540WAS</v>
      </c>
      <c r="B3300" s="1">
        <v>44540</v>
      </c>
      <c r="C3300">
        <v>16</v>
      </c>
      <c r="D3300" s="2" t="s">
        <v>1197</v>
      </c>
      <c r="E3300">
        <v>1.0609999999999999</v>
      </c>
      <c r="F3300">
        <v>1.141</v>
      </c>
      <c r="G3300">
        <v>1.105</v>
      </c>
      <c r="H3300">
        <v>1.0409999999999999</v>
      </c>
      <c r="I3300">
        <v>1.075</v>
      </c>
      <c r="J3300">
        <v>1.1000000000000001</v>
      </c>
    </row>
    <row r="3301" spans="1:10">
      <c r="A3301" t="str">
        <f t="shared" si="51"/>
        <v>44541WAS</v>
      </c>
      <c r="B3301" s="1">
        <v>44541</v>
      </c>
      <c r="C3301">
        <v>15</v>
      </c>
      <c r="D3301" s="2" t="s">
        <v>1197</v>
      </c>
      <c r="E3301">
        <v>1.0609999999999999</v>
      </c>
      <c r="F3301">
        <v>1.141</v>
      </c>
      <c r="G3301">
        <v>1.105</v>
      </c>
      <c r="H3301">
        <v>1.0409999999999999</v>
      </c>
      <c r="I3301">
        <v>1.075</v>
      </c>
      <c r="J3301">
        <v>1.1000000000000001</v>
      </c>
    </row>
    <row r="3302" spans="1:10">
      <c r="A3302" t="str">
        <f t="shared" si="51"/>
        <v>44542WAS</v>
      </c>
      <c r="B3302" s="1">
        <v>44542</v>
      </c>
      <c r="C3302">
        <v>16</v>
      </c>
      <c r="D3302" s="2" t="s">
        <v>1197</v>
      </c>
      <c r="E3302">
        <v>1.0609999999999999</v>
      </c>
      <c r="F3302">
        <v>1.141</v>
      </c>
      <c r="G3302">
        <v>1.105</v>
      </c>
      <c r="H3302">
        <v>1.0409999999999999</v>
      </c>
      <c r="I3302">
        <v>1.075</v>
      </c>
      <c r="J3302">
        <v>1.1000000000000001</v>
      </c>
    </row>
    <row r="3303" spans="1:10">
      <c r="A3303" t="str">
        <f t="shared" si="51"/>
        <v>44543WAS</v>
      </c>
      <c r="B3303" s="1">
        <v>44543</v>
      </c>
      <c r="C3303">
        <v>19</v>
      </c>
      <c r="D3303" s="2" t="s">
        <v>1197</v>
      </c>
      <c r="E3303">
        <v>1.0669999999999999</v>
      </c>
      <c r="F3303">
        <v>1.1890000000000001</v>
      </c>
      <c r="G3303">
        <v>1.244</v>
      </c>
      <c r="H3303">
        <v>1.0569999999999999</v>
      </c>
      <c r="I3303">
        <v>1.075</v>
      </c>
      <c r="J3303">
        <v>1.1000000000000001</v>
      </c>
    </row>
    <row r="3304" spans="1:10">
      <c r="A3304" t="str">
        <f t="shared" si="51"/>
        <v>44544WAS</v>
      </c>
      <c r="B3304" s="1">
        <v>44544</v>
      </c>
      <c r="C3304">
        <v>19</v>
      </c>
      <c r="D3304" s="2" t="s">
        <v>1197</v>
      </c>
      <c r="E3304">
        <v>1.0669999999999999</v>
      </c>
      <c r="F3304">
        <v>1.1890000000000001</v>
      </c>
      <c r="G3304">
        <v>1.244</v>
      </c>
      <c r="H3304">
        <v>1.0569999999999999</v>
      </c>
      <c r="I3304">
        <v>1.075</v>
      </c>
      <c r="J3304">
        <v>1.1000000000000001</v>
      </c>
    </row>
    <row r="3305" spans="1:10">
      <c r="A3305" t="str">
        <f t="shared" si="51"/>
        <v>44545WAS</v>
      </c>
      <c r="B3305" s="1">
        <v>44545</v>
      </c>
      <c r="C3305">
        <v>19</v>
      </c>
      <c r="D3305" s="2" t="s">
        <v>1197</v>
      </c>
      <c r="E3305">
        <v>1.0680000000000001</v>
      </c>
      <c r="F3305">
        <v>1.1439999999999999</v>
      </c>
      <c r="G3305">
        <v>1.0880000000000001</v>
      </c>
      <c r="H3305">
        <v>1.0569999999999999</v>
      </c>
      <c r="I3305">
        <v>1.0760000000000001</v>
      </c>
      <c r="J3305">
        <v>1.1000000000000001</v>
      </c>
    </row>
    <row r="3306" spans="1:10">
      <c r="A3306" t="str">
        <f t="shared" si="51"/>
        <v>44546WAS</v>
      </c>
      <c r="B3306" s="1">
        <v>44546</v>
      </c>
      <c r="C3306">
        <v>19</v>
      </c>
      <c r="D3306" s="2" t="s">
        <v>1197</v>
      </c>
      <c r="E3306">
        <v>1.0680000000000001</v>
      </c>
      <c r="F3306">
        <v>1.1439999999999999</v>
      </c>
      <c r="G3306">
        <v>1.0880000000000001</v>
      </c>
      <c r="H3306">
        <v>1.0569999999999999</v>
      </c>
      <c r="I3306">
        <v>1.0760000000000001</v>
      </c>
      <c r="J3306">
        <v>1.1000000000000001</v>
      </c>
    </row>
    <row r="3307" spans="1:10">
      <c r="A3307" t="str">
        <f t="shared" si="51"/>
        <v>44547WAS</v>
      </c>
      <c r="B3307" s="1">
        <v>44547</v>
      </c>
      <c r="C3307">
        <v>21</v>
      </c>
      <c r="D3307" s="2" t="s">
        <v>1197</v>
      </c>
      <c r="E3307">
        <v>1.0720000000000001</v>
      </c>
      <c r="F3307">
        <v>1.1659999999999999</v>
      </c>
      <c r="G3307">
        <v>1.1679999999999999</v>
      </c>
      <c r="H3307">
        <v>1.0569999999999999</v>
      </c>
      <c r="I3307">
        <v>1.0820000000000001</v>
      </c>
      <c r="J3307">
        <v>1.1000000000000001</v>
      </c>
    </row>
    <row r="3308" spans="1:10">
      <c r="A3308" t="str">
        <f t="shared" si="51"/>
        <v>44548WAS</v>
      </c>
      <c r="B3308" s="1">
        <v>44548</v>
      </c>
      <c r="C3308">
        <v>22</v>
      </c>
      <c r="D3308" s="2" t="s">
        <v>1197</v>
      </c>
      <c r="E3308">
        <v>1.075</v>
      </c>
      <c r="F3308">
        <v>1.139</v>
      </c>
      <c r="G3308">
        <v>1.1599999999999999</v>
      </c>
      <c r="H3308">
        <v>1.0569999999999999</v>
      </c>
      <c r="I3308">
        <v>1.0860000000000001</v>
      </c>
      <c r="J3308">
        <v>1.1000000000000001</v>
      </c>
    </row>
    <row r="3309" spans="1:10">
      <c r="A3309" t="str">
        <f t="shared" si="51"/>
        <v>44549WAS</v>
      </c>
      <c r="B3309" s="1">
        <v>44549</v>
      </c>
      <c r="C3309">
        <v>22</v>
      </c>
      <c r="D3309" s="2" t="s">
        <v>1197</v>
      </c>
      <c r="E3309">
        <v>1.075</v>
      </c>
      <c r="F3309">
        <v>1.139</v>
      </c>
      <c r="G3309">
        <v>1.1599999999999999</v>
      </c>
      <c r="H3309">
        <v>1.0569999999999999</v>
      </c>
      <c r="I3309">
        <v>1.0860000000000001</v>
      </c>
      <c r="J3309">
        <v>1.1000000000000001</v>
      </c>
    </row>
    <row r="3310" spans="1:10">
      <c r="A3310" t="str">
        <f t="shared" si="51"/>
        <v>44550WAS</v>
      </c>
      <c r="B3310" s="1">
        <v>44550</v>
      </c>
      <c r="C3310">
        <v>21</v>
      </c>
      <c r="D3310" s="2" t="s">
        <v>1197</v>
      </c>
      <c r="E3310">
        <v>1.0720000000000001</v>
      </c>
      <c r="F3310">
        <v>1.111</v>
      </c>
      <c r="G3310">
        <v>1.006</v>
      </c>
      <c r="H3310">
        <v>1.0569999999999999</v>
      </c>
      <c r="I3310">
        <v>1.0820000000000001</v>
      </c>
      <c r="J3310">
        <v>1.1000000000000001</v>
      </c>
    </row>
    <row r="3311" spans="1:10">
      <c r="A3311" t="str">
        <f t="shared" si="51"/>
        <v>44551WAS</v>
      </c>
      <c r="B3311" s="1">
        <v>44551</v>
      </c>
      <c r="C3311">
        <v>20</v>
      </c>
      <c r="D3311" s="2" t="s">
        <v>1197</v>
      </c>
      <c r="E3311">
        <v>1.0720000000000001</v>
      </c>
      <c r="F3311">
        <v>1.111</v>
      </c>
      <c r="G3311">
        <v>1.006</v>
      </c>
      <c r="H3311">
        <v>1.0569999999999999</v>
      </c>
      <c r="I3311">
        <v>1.0820000000000001</v>
      </c>
      <c r="J3311">
        <v>1.1000000000000001</v>
      </c>
    </row>
    <row r="3312" spans="1:10">
      <c r="A3312" t="str">
        <f t="shared" si="51"/>
        <v>44552WAS</v>
      </c>
      <c r="B3312" s="1">
        <v>44552</v>
      </c>
      <c r="C3312">
        <v>21</v>
      </c>
      <c r="D3312" s="2" t="s">
        <v>1197</v>
      </c>
      <c r="E3312">
        <v>1.0720000000000001</v>
      </c>
      <c r="F3312">
        <v>1.111</v>
      </c>
      <c r="G3312">
        <v>1.006</v>
      </c>
      <c r="H3312">
        <v>1.0569999999999999</v>
      </c>
      <c r="I3312">
        <v>1.0820000000000001</v>
      </c>
      <c r="J3312">
        <v>1.1000000000000001</v>
      </c>
    </row>
    <row r="3313" spans="1:10">
      <c r="A3313" t="str">
        <f t="shared" si="51"/>
        <v>44553WAS</v>
      </c>
      <c r="B3313" s="1">
        <v>44553</v>
      </c>
      <c r="C3313">
        <v>23</v>
      </c>
      <c r="D3313" s="2" t="s">
        <v>1197</v>
      </c>
      <c r="E3313">
        <v>1.0720000000000001</v>
      </c>
      <c r="F3313">
        <v>1.111</v>
      </c>
      <c r="G3313">
        <v>1.006</v>
      </c>
      <c r="H3313">
        <v>1.0569999999999999</v>
      </c>
      <c r="I3313">
        <v>1.0820000000000001</v>
      </c>
      <c r="J3313">
        <v>1.1000000000000001</v>
      </c>
    </row>
    <row r="3314" spans="1:10">
      <c r="A3314" t="str">
        <f t="shared" si="51"/>
        <v>44554WAS</v>
      </c>
      <c r="B3314" s="1">
        <v>44554</v>
      </c>
      <c r="C3314">
        <v>23</v>
      </c>
      <c r="D3314" s="2" t="s">
        <v>1197</v>
      </c>
      <c r="E3314">
        <v>1.0720000000000001</v>
      </c>
      <c r="F3314">
        <v>1.111</v>
      </c>
      <c r="G3314">
        <v>1.006</v>
      </c>
      <c r="H3314">
        <v>1.0569999999999999</v>
      </c>
      <c r="I3314">
        <v>1.0820000000000001</v>
      </c>
      <c r="J3314">
        <v>1.1000000000000001</v>
      </c>
    </row>
    <row r="3315" spans="1:10">
      <c r="A3315" t="str">
        <f t="shared" si="51"/>
        <v>44555WAS</v>
      </c>
      <c r="B3315" s="1">
        <v>44555</v>
      </c>
      <c r="C3315">
        <v>23</v>
      </c>
      <c r="D3315" s="2" t="s">
        <v>1197</v>
      </c>
      <c r="E3315">
        <v>1.0760000000000001</v>
      </c>
      <c r="F3315">
        <v>1.1240000000000001</v>
      </c>
      <c r="G3315">
        <v>1.212</v>
      </c>
      <c r="H3315">
        <v>1.0569999999999999</v>
      </c>
      <c r="I3315">
        <v>1.0880000000000001</v>
      </c>
      <c r="J3315">
        <v>1.1000000000000001</v>
      </c>
    </row>
    <row r="3316" spans="1:10">
      <c r="A3316" t="str">
        <f t="shared" si="51"/>
        <v>44556WAS</v>
      </c>
      <c r="B3316" s="1">
        <v>44556</v>
      </c>
      <c r="C3316">
        <v>23</v>
      </c>
      <c r="D3316" s="2" t="s">
        <v>1197</v>
      </c>
      <c r="E3316">
        <v>1.0760000000000001</v>
      </c>
      <c r="F3316">
        <v>1.1240000000000001</v>
      </c>
      <c r="G3316">
        <v>1.212</v>
      </c>
      <c r="H3316">
        <v>1.0569999999999999</v>
      </c>
      <c r="I3316">
        <v>1.0880000000000001</v>
      </c>
      <c r="J3316">
        <v>1.1000000000000001</v>
      </c>
    </row>
    <row r="3317" spans="1:10">
      <c r="A3317" t="str">
        <f t="shared" si="51"/>
        <v>44557WAS</v>
      </c>
      <c r="B3317" s="1">
        <v>44557</v>
      </c>
      <c r="C3317">
        <v>23</v>
      </c>
      <c r="D3317" s="2" t="s">
        <v>1197</v>
      </c>
      <c r="E3317">
        <v>1.0760000000000001</v>
      </c>
      <c r="F3317">
        <v>1.1240000000000001</v>
      </c>
      <c r="G3317">
        <v>1.212</v>
      </c>
      <c r="H3317">
        <v>1.0569999999999999</v>
      </c>
      <c r="I3317">
        <v>1.0880000000000001</v>
      </c>
      <c r="J3317">
        <v>1.1000000000000001</v>
      </c>
    </row>
    <row r="3318" spans="1:10">
      <c r="A3318" t="str">
        <f t="shared" si="51"/>
        <v>44558WAS</v>
      </c>
      <c r="B3318" s="1">
        <v>44558</v>
      </c>
      <c r="C3318">
        <v>23</v>
      </c>
      <c r="D3318" s="2" t="s">
        <v>1197</v>
      </c>
      <c r="E3318">
        <v>1.08</v>
      </c>
      <c r="F3318">
        <v>1.133</v>
      </c>
      <c r="G3318">
        <v>1.1890000000000001</v>
      </c>
      <c r="H3318">
        <v>1.0669999999999999</v>
      </c>
      <c r="I3318">
        <v>1.0880000000000001</v>
      </c>
      <c r="J3318">
        <v>1.1000000000000001</v>
      </c>
    </row>
    <row r="3319" spans="1:10">
      <c r="A3319" t="str">
        <f t="shared" si="51"/>
        <v>44559WAS</v>
      </c>
      <c r="B3319" s="1">
        <v>44559</v>
      </c>
      <c r="C3319">
        <v>23</v>
      </c>
      <c r="D3319" s="2" t="s">
        <v>1197</v>
      </c>
      <c r="E3319">
        <v>1.08</v>
      </c>
      <c r="F3319">
        <v>1.133</v>
      </c>
      <c r="G3319">
        <v>1.1890000000000001</v>
      </c>
      <c r="H3319">
        <v>1.0669999999999999</v>
      </c>
      <c r="I3319">
        <v>1.0880000000000001</v>
      </c>
      <c r="J3319">
        <v>1.1000000000000001</v>
      </c>
    </row>
    <row r="3320" spans="1:10">
      <c r="A3320" t="str">
        <f t="shared" si="51"/>
        <v>44560WAS</v>
      </c>
      <c r="B3320" s="1">
        <v>44560</v>
      </c>
      <c r="C3320">
        <v>23</v>
      </c>
      <c r="D3320" s="2" t="s">
        <v>1197</v>
      </c>
      <c r="E3320">
        <v>1.0840000000000001</v>
      </c>
      <c r="F3320">
        <v>1.21</v>
      </c>
      <c r="G3320">
        <v>1.23</v>
      </c>
      <c r="H3320">
        <v>1.0669999999999999</v>
      </c>
      <c r="I3320">
        <v>1.095</v>
      </c>
      <c r="J3320">
        <v>1.1000000000000001</v>
      </c>
    </row>
    <row r="3321" spans="1:10">
      <c r="A3321" t="str">
        <f t="shared" si="51"/>
        <v>44561WAS</v>
      </c>
      <c r="B3321" s="1">
        <v>44561</v>
      </c>
      <c r="C3321">
        <v>23</v>
      </c>
      <c r="D3321" s="2" t="s">
        <v>1197</v>
      </c>
      <c r="E3321">
        <v>1.0840000000000001</v>
      </c>
      <c r="F3321">
        <v>1.21</v>
      </c>
      <c r="G3321">
        <v>1.23</v>
      </c>
      <c r="H3321">
        <v>1.0669999999999999</v>
      </c>
      <c r="I3321">
        <v>1.095</v>
      </c>
      <c r="J3321">
        <v>1.1000000000000001</v>
      </c>
    </row>
    <row r="3322" spans="1:10">
      <c r="A3322" t="str">
        <f t="shared" si="51"/>
        <v>44562WAS</v>
      </c>
      <c r="B3322" s="1">
        <v>44562</v>
      </c>
      <c r="C3322">
        <v>23</v>
      </c>
      <c r="D3322" s="2" t="s">
        <v>1197</v>
      </c>
      <c r="E3322">
        <v>1.08</v>
      </c>
      <c r="F3322">
        <v>1.1240000000000001</v>
      </c>
      <c r="G3322">
        <v>0.95399999999999996</v>
      </c>
      <c r="H3322">
        <v>1.0589999999999999</v>
      </c>
      <c r="I3322">
        <v>1.095</v>
      </c>
      <c r="J3322">
        <v>1.1000000000000001</v>
      </c>
    </row>
    <row r="3323" spans="1:10">
      <c r="A3323" t="str">
        <f t="shared" si="51"/>
        <v>44563WAS</v>
      </c>
      <c r="B3323" s="1">
        <v>44563</v>
      </c>
      <c r="C3323">
        <v>23</v>
      </c>
      <c r="D3323" s="2" t="s">
        <v>1197</v>
      </c>
      <c r="E3323">
        <v>1.08</v>
      </c>
      <c r="F3323">
        <v>1.1240000000000001</v>
      </c>
      <c r="G3323">
        <v>0.95399999999999996</v>
      </c>
      <c r="H3323">
        <v>1.0589999999999999</v>
      </c>
      <c r="I3323">
        <v>1.095</v>
      </c>
      <c r="J3323">
        <v>1.1000000000000001</v>
      </c>
    </row>
    <row r="3324" spans="1:10">
      <c r="A3324" t="str">
        <f t="shared" si="51"/>
        <v>44564WAS</v>
      </c>
      <c r="B3324" s="1">
        <v>44564</v>
      </c>
      <c r="C3324">
        <v>23</v>
      </c>
      <c r="D3324" s="2" t="s">
        <v>1197</v>
      </c>
      <c r="E3324">
        <v>1.0820000000000001</v>
      </c>
      <c r="F3324">
        <v>1.109</v>
      </c>
      <c r="G3324">
        <v>1.1419999999999999</v>
      </c>
      <c r="H3324">
        <v>1.0649999999999999</v>
      </c>
      <c r="I3324">
        <v>1.095</v>
      </c>
      <c r="J3324">
        <v>1.1000000000000001</v>
      </c>
    </row>
    <row r="3325" spans="1:10">
      <c r="A3325" t="str">
        <f t="shared" si="51"/>
        <v>44565WAS</v>
      </c>
      <c r="B3325" s="1">
        <v>44565</v>
      </c>
      <c r="C3325">
        <v>23</v>
      </c>
      <c r="D3325" s="2" t="s">
        <v>1197</v>
      </c>
      <c r="E3325">
        <v>1.0820000000000001</v>
      </c>
      <c r="F3325">
        <v>1.109</v>
      </c>
      <c r="G3325">
        <v>1.1419999999999999</v>
      </c>
      <c r="H3325">
        <v>1.0649999999999999</v>
      </c>
      <c r="I3325">
        <v>1.095</v>
      </c>
      <c r="J3325">
        <v>1.1000000000000001</v>
      </c>
    </row>
    <row r="3326" spans="1:10">
      <c r="A3326" t="str">
        <f t="shared" si="51"/>
        <v>44566WAS</v>
      </c>
      <c r="B3326" s="1">
        <v>44566</v>
      </c>
      <c r="C3326">
        <v>23</v>
      </c>
      <c r="D3326" s="2" t="s">
        <v>1197</v>
      </c>
      <c r="E3326">
        <v>1.0840000000000001</v>
      </c>
      <c r="F3326">
        <v>1.081</v>
      </c>
      <c r="G3326">
        <v>1.137</v>
      </c>
      <c r="H3326">
        <v>1.07</v>
      </c>
      <c r="I3326">
        <v>1.095</v>
      </c>
      <c r="J3326">
        <v>1.1000000000000001</v>
      </c>
    </row>
    <row r="3327" spans="1:10">
      <c r="A3327" t="str">
        <f t="shared" si="51"/>
        <v>44567WAS</v>
      </c>
      <c r="B3327" s="1">
        <v>44567</v>
      </c>
      <c r="C3327">
        <v>23</v>
      </c>
      <c r="D3327" s="2" t="s">
        <v>1197</v>
      </c>
      <c r="E3327">
        <v>1.0840000000000001</v>
      </c>
      <c r="F3327">
        <v>1.081</v>
      </c>
      <c r="G3327">
        <v>1.137</v>
      </c>
      <c r="H3327">
        <v>1.07</v>
      </c>
      <c r="I3327">
        <v>1.095</v>
      </c>
      <c r="J3327">
        <v>1.1000000000000001</v>
      </c>
    </row>
    <row r="3328" spans="1:10">
      <c r="A3328" t="str">
        <f t="shared" si="51"/>
        <v>44568WAS</v>
      </c>
      <c r="B3328" s="1">
        <v>44568</v>
      </c>
      <c r="C3328">
        <v>23</v>
      </c>
      <c r="D3328" s="2" t="s">
        <v>1197</v>
      </c>
      <c r="E3328">
        <v>1.0820000000000001</v>
      </c>
      <c r="F3328">
        <v>1.103</v>
      </c>
      <c r="G3328">
        <v>1.034</v>
      </c>
      <c r="H3328">
        <v>1.0680000000000001</v>
      </c>
      <c r="I3328">
        <v>1.095</v>
      </c>
      <c r="J3328">
        <v>1.1000000000000001</v>
      </c>
    </row>
    <row r="3329" spans="1:10">
      <c r="A3329" t="str">
        <f t="shared" si="51"/>
        <v>44569WAS</v>
      </c>
      <c r="B3329" s="1">
        <v>44569</v>
      </c>
      <c r="C3329">
        <v>23</v>
      </c>
      <c r="D3329" s="2" t="s">
        <v>1197</v>
      </c>
      <c r="E3329">
        <v>1.0820000000000001</v>
      </c>
      <c r="F3329">
        <v>1.103</v>
      </c>
      <c r="G3329">
        <v>1.034</v>
      </c>
      <c r="H3329">
        <v>1.0680000000000001</v>
      </c>
      <c r="I3329">
        <v>1.095</v>
      </c>
      <c r="J3329">
        <v>1.1000000000000001</v>
      </c>
    </row>
    <row r="3330" spans="1:10">
      <c r="A3330" t="str">
        <f t="shared" si="51"/>
        <v>44570WAS</v>
      </c>
      <c r="B3330" s="1">
        <v>44570</v>
      </c>
      <c r="C3330">
        <v>23</v>
      </c>
      <c r="D3330" s="2" t="s">
        <v>1197</v>
      </c>
      <c r="E3330">
        <v>1.0860000000000001</v>
      </c>
      <c r="F3330">
        <v>1.1319999999999999</v>
      </c>
      <c r="G3330">
        <v>1.23</v>
      </c>
      <c r="H3330">
        <v>1.0680000000000001</v>
      </c>
      <c r="I3330">
        <v>1.101</v>
      </c>
      <c r="J3330">
        <v>1.1000000000000001</v>
      </c>
    </row>
    <row r="3331" spans="1:10">
      <c r="A3331" t="str">
        <f t="shared" ref="A3331:A3394" si="52">_xlfn.CONCAT(B3331,D3331)</f>
        <v>44571WAS</v>
      </c>
      <c r="B3331" s="1">
        <v>44571</v>
      </c>
      <c r="C3331">
        <v>23</v>
      </c>
      <c r="D3331" s="2" t="s">
        <v>1197</v>
      </c>
      <c r="E3331">
        <v>1.0860000000000001</v>
      </c>
      <c r="F3331">
        <v>1.1319999999999999</v>
      </c>
      <c r="G3331">
        <v>1.23</v>
      </c>
      <c r="H3331">
        <v>1.0680000000000001</v>
      </c>
      <c r="I3331">
        <v>1.101</v>
      </c>
      <c r="J3331">
        <v>1.1000000000000001</v>
      </c>
    </row>
    <row r="3332" spans="1:10">
      <c r="A3332" t="str">
        <f t="shared" si="52"/>
        <v>44572WAS</v>
      </c>
      <c r="B3332" s="1">
        <v>44572</v>
      </c>
      <c r="C3332">
        <v>23</v>
      </c>
      <c r="D3332" s="2" t="s">
        <v>1197</v>
      </c>
      <c r="E3332">
        <v>1.0840000000000001</v>
      </c>
      <c r="F3332">
        <v>1.0840000000000001</v>
      </c>
      <c r="G3332">
        <v>0.98499999999999999</v>
      </c>
      <c r="H3332">
        <v>1.0680000000000001</v>
      </c>
      <c r="I3332">
        <v>1.0960000000000001</v>
      </c>
      <c r="J3332">
        <v>1.1000000000000001</v>
      </c>
    </row>
    <row r="3333" spans="1:10">
      <c r="A3333" t="str">
        <f t="shared" si="52"/>
        <v>44573WAS</v>
      </c>
      <c r="B3333" s="1">
        <v>44573</v>
      </c>
      <c r="C3333">
        <v>23</v>
      </c>
      <c r="D3333" s="2" t="s">
        <v>1197</v>
      </c>
      <c r="E3333">
        <v>1.0840000000000001</v>
      </c>
      <c r="F3333">
        <v>1.0840000000000001</v>
      </c>
      <c r="G3333">
        <v>0.98499999999999999</v>
      </c>
      <c r="H3333">
        <v>1.0680000000000001</v>
      </c>
      <c r="I3333">
        <v>1.0960000000000001</v>
      </c>
      <c r="J3333">
        <v>1.1000000000000001</v>
      </c>
    </row>
    <row r="3334" spans="1:10">
      <c r="A3334" t="str">
        <f t="shared" si="52"/>
        <v>44574WAS</v>
      </c>
      <c r="B3334" s="1">
        <v>44574</v>
      </c>
      <c r="C3334">
        <v>23</v>
      </c>
      <c r="D3334" s="2" t="s">
        <v>1197</v>
      </c>
      <c r="E3334">
        <v>1.0860000000000001</v>
      </c>
      <c r="F3334">
        <v>1.133</v>
      </c>
      <c r="G3334">
        <v>1.18</v>
      </c>
      <c r="H3334">
        <v>1.0740000000000001</v>
      </c>
      <c r="I3334">
        <v>1.0960000000000001</v>
      </c>
      <c r="J3334">
        <v>1.1000000000000001</v>
      </c>
    </row>
    <row r="3335" spans="1:10">
      <c r="A3335" t="str">
        <f t="shared" si="52"/>
        <v>44575WAS</v>
      </c>
      <c r="B3335" s="1">
        <v>44575</v>
      </c>
      <c r="C3335">
        <v>23</v>
      </c>
      <c r="D3335" s="2" t="s">
        <v>1197</v>
      </c>
      <c r="E3335">
        <v>1.0860000000000001</v>
      </c>
      <c r="F3335">
        <v>1.0860000000000001</v>
      </c>
      <c r="G3335">
        <v>1.095</v>
      </c>
      <c r="H3335">
        <v>1.075</v>
      </c>
      <c r="I3335">
        <v>1.0960000000000001</v>
      </c>
      <c r="J3335">
        <v>1.1000000000000001</v>
      </c>
    </row>
    <row r="3336" spans="1:10">
      <c r="A3336" t="str">
        <f t="shared" si="52"/>
        <v>44576WAS</v>
      </c>
      <c r="B3336" s="1">
        <v>44576</v>
      </c>
      <c r="C3336">
        <v>23</v>
      </c>
      <c r="D3336" s="2" t="s">
        <v>1197</v>
      </c>
      <c r="E3336">
        <v>1.0860000000000001</v>
      </c>
      <c r="F3336">
        <v>1.0860000000000001</v>
      </c>
      <c r="G3336">
        <v>1.095</v>
      </c>
      <c r="H3336">
        <v>1.075</v>
      </c>
      <c r="I3336">
        <v>1.0960000000000001</v>
      </c>
      <c r="J3336">
        <v>1.1000000000000001</v>
      </c>
    </row>
    <row r="3337" spans="1:10">
      <c r="A3337" t="str">
        <f t="shared" si="52"/>
        <v>44577WAS</v>
      </c>
      <c r="B3337" s="1">
        <v>44577</v>
      </c>
      <c r="C3337">
        <v>23</v>
      </c>
      <c r="D3337" s="2" t="s">
        <v>1197</v>
      </c>
      <c r="E3337">
        <v>1.0860000000000001</v>
      </c>
      <c r="F3337">
        <v>1.0860000000000001</v>
      </c>
      <c r="G3337">
        <v>1.095</v>
      </c>
      <c r="H3337">
        <v>1.075</v>
      </c>
      <c r="I3337">
        <v>1.0960000000000001</v>
      </c>
      <c r="J3337">
        <v>1.1000000000000001</v>
      </c>
    </row>
    <row r="3338" spans="1:10">
      <c r="A3338" t="str">
        <f t="shared" si="52"/>
        <v>44578WAS</v>
      </c>
      <c r="B3338" s="1">
        <v>44578</v>
      </c>
      <c r="C3338">
        <v>23</v>
      </c>
      <c r="D3338" s="2" t="s">
        <v>1197</v>
      </c>
      <c r="E3338">
        <v>1.0860000000000001</v>
      </c>
      <c r="F3338">
        <v>1.109</v>
      </c>
      <c r="G3338">
        <v>1.0569999999999999</v>
      </c>
      <c r="H3338">
        <v>1.0740000000000001</v>
      </c>
      <c r="I3338">
        <v>1.0960000000000001</v>
      </c>
      <c r="J3338">
        <v>1.1000000000000001</v>
      </c>
    </row>
    <row r="3339" spans="1:10">
      <c r="A3339" t="str">
        <f t="shared" si="52"/>
        <v>44579WAS</v>
      </c>
      <c r="B3339" s="1">
        <v>44579</v>
      </c>
      <c r="C3339">
        <v>23</v>
      </c>
      <c r="D3339" s="2" t="s">
        <v>1197</v>
      </c>
      <c r="E3339">
        <v>1.0860000000000001</v>
      </c>
      <c r="F3339">
        <v>1.109</v>
      </c>
      <c r="G3339">
        <v>1.0569999999999999</v>
      </c>
      <c r="H3339">
        <v>1.0740000000000001</v>
      </c>
      <c r="I3339">
        <v>1.0960000000000001</v>
      </c>
      <c r="J3339">
        <v>1.1000000000000001</v>
      </c>
    </row>
    <row r="3340" spans="1:10">
      <c r="A3340" t="str">
        <f t="shared" si="52"/>
        <v>44580WAS</v>
      </c>
      <c r="B3340" s="1">
        <v>44580</v>
      </c>
      <c r="C3340">
        <v>22</v>
      </c>
      <c r="D3340" s="2" t="s">
        <v>1197</v>
      </c>
      <c r="E3340">
        <v>1.083</v>
      </c>
      <c r="F3340">
        <v>1.0349999999999999</v>
      </c>
      <c r="G3340">
        <v>0.95599999999999996</v>
      </c>
      <c r="H3340">
        <v>1.0680000000000001</v>
      </c>
      <c r="I3340">
        <v>1.0960000000000001</v>
      </c>
      <c r="J3340">
        <v>1.1000000000000001</v>
      </c>
    </row>
    <row r="3341" spans="1:10">
      <c r="A3341" t="str">
        <f t="shared" si="52"/>
        <v>44581WAS</v>
      </c>
      <c r="B3341" s="1">
        <v>44581</v>
      </c>
      <c r="C3341">
        <v>23</v>
      </c>
      <c r="D3341" s="2" t="s">
        <v>1197</v>
      </c>
      <c r="E3341">
        <v>1.083</v>
      </c>
      <c r="F3341">
        <v>1.0349999999999999</v>
      </c>
      <c r="G3341">
        <v>0.95599999999999996</v>
      </c>
      <c r="H3341">
        <v>1.0680000000000001</v>
      </c>
      <c r="I3341">
        <v>1.0960000000000001</v>
      </c>
      <c r="J3341">
        <v>1.1000000000000001</v>
      </c>
    </row>
    <row r="3342" spans="1:10">
      <c r="A3342" t="str">
        <f t="shared" si="52"/>
        <v>44582WAS</v>
      </c>
      <c r="B3342" s="1">
        <v>44582</v>
      </c>
      <c r="C3342">
        <v>22</v>
      </c>
      <c r="D3342" s="2" t="s">
        <v>1197</v>
      </c>
      <c r="E3342">
        <v>1.0840000000000001</v>
      </c>
      <c r="F3342">
        <v>1.0529999999999999</v>
      </c>
      <c r="G3342">
        <v>1.1459999999999999</v>
      </c>
      <c r="H3342">
        <v>1.0720000000000001</v>
      </c>
      <c r="I3342">
        <v>1.0960000000000001</v>
      </c>
      <c r="J3342">
        <v>1.1000000000000001</v>
      </c>
    </row>
    <row r="3343" spans="1:10">
      <c r="A3343" t="str">
        <f t="shared" si="52"/>
        <v>44583WAS</v>
      </c>
      <c r="B3343" s="1">
        <v>44583</v>
      </c>
      <c r="C3343">
        <v>22</v>
      </c>
      <c r="D3343" s="2" t="s">
        <v>1197</v>
      </c>
      <c r="E3343">
        <v>1.0840000000000001</v>
      </c>
      <c r="F3343">
        <v>1.0529999999999999</v>
      </c>
      <c r="G3343">
        <v>1.1459999999999999</v>
      </c>
      <c r="H3343">
        <v>1.0720000000000001</v>
      </c>
      <c r="I3343">
        <v>1.0960000000000001</v>
      </c>
      <c r="J3343">
        <v>1.1000000000000001</v>
      </c>
    </row>
    <row r="3344" spans="1:10">
      <c r="A3344" t="str">
        <f t="shared" si="52"/>
        <v>44584WAS</v>
      </c>
      <c r="B3344" s="1">
        <v>44584</v>
      </c>
      <c r="C3344">
        <v>22</v>
      </c>
      <c r="D3344" s="2" t="s">
        <v>1197</v>
      </c>
      <c r="E3344">
        <v>1.085</v>
      </c>
      <c r="F3344">
        <v>1.0780000000000001</v>
      </c>
      <c r="G3344">
        <v>1.1359999999999999</v>
      </c>
      <c r="H3344">
        <v>1.0740000000000001</v>
      </c>
      <c r="I3344">
        <v>1.0960000000000001</v>
      </c>
      <c r="J3344">
        <v>1.1000000000000001</v>
      </c>
    </row>
    <row r="3345" spans="1:10">
      <c r="A3345" t="str">
        <f t="shared" si="52"/>
        <v>44585WAS</v>
      </c>
      <c r="B3345" s="1">
        <v>44585</v>
      </c>
      <c r="C3345">
        <v>22</v>
      </c>
      <c r="D3345" s="2" t="s">
        <v>1197</v>
      </c>
      <c r="E3345">
        <v>1.085</v>
      </c>
      <c r="F3345">
        <v>1.0780000000000001</v>
      </c>
      <c r="G3345">
        <v>1.1359999999999999</v>
      </c>
      <c r="H3345">
        <v>1.0740000000000001</v>
      </c>
      <c r="I3345">
        <v>1.0960000000000001</v>
      </c>
      <c r="J3345">
        <v>1.1000000000000001</v>
      </c>
    </row>
    <row r="3346" spans="1:10">
      <c r="A3346" t="str">
        <f t="shared" si="52"/>
        <v>44586WAS</v>
      </c>
      <c r="B3346" s="1">
        <v>44586</v>
      </c>
      <c r="C3346">
        <v>23</v>
      </c>
      <c r="D3346" s="2" t="s">
        <v>1197</v>
      </c>
      <c r="E3346">
        <v>1.087</v>
      </c>
      <c r="F3346">
        <v>1.1459999999999999</v>
      </c>
      <c r="G3346">
        <v>1.157</v>
      </c>
      <c r="H3346">
        <v>1.0780000000000001</v>
      </c>
      <c r="I3346">
        <v>1.0960000000000001</v>
      </c>
      <c r="J3346">
        <v>1.1000000000000001</v>
      </c>
    </row>
    <row r="3347" spans="1:10">
      <c r="A3347" t="str">
        <f t="shared" si="52"/>
        <v>44587WAS</v>
      </c>
      <c r="B3347" s="1">
        <v>44587</v>
      </c>
      <c r="C3347">
        <v>23</v>
      </c>
      <c r="D3347" s="2" t="s">
        <v>1197</v>
      </c>
      <c r="E3347">
        <v>1.087</v>
      </c>
      <c r="F3347">
        <v>1.1459999999999999</v>
      </c>
      <c r="G3347">
        <v>1.157</v>
      </c>
      <c r="H3347">
        <v>1.0780000000000001</v>
      </c>
      <c r="I3347">
        <v>1.0960000000000001</v>
      </c>
      <c r="J3347">
        <v>1.1000000000000001</v>
      </c>
    </row>
    <row r="3348" spans="1:10">
      <c r="A3348" t="str">
        <f t="shared" si="52"/>
        <v>44588WAS</v>
      </c>
      <c r="B3348" s="1">
        <v>44588</v>
      </c>
      <c r="C3348">
        <v>23</v>
      </c>
      <c r="D3348" s="2" t="s">
        <v>1197</v>
      </c>
      <c r="E3348">
        <v>1.0860000000000001</v>
      </c>
      <c r="F3348">
        <v>1.1200000000000001</v>
      </c>
      <c r="G3348">
        <v>1.07</v>
      </c>
      <c r="H3348">
        <v>1.077</v>
      </c>
      <c r="I3348">
        <v>1.0960000000000001</v>
      </c>
      <c r="J3348">
        <v>1.1000000000000001</v>
      </c>
    </row>
    <row r="3349" spans="1:10">
      <c r="A3349" t="str">
        <f t="shared" si="52"/>
        <v>44589WAS</v>
      </c>
      <c r="B3349" s="1">
        <v>44589</v>
      </c>
      <c r="C3349">
        <v>22</v>
      </c>
      <c r="D3349" s="2" t="s">
        <v>1197</v>
      </c>
      <c r="E3349">
        <v>1.0860000000000001</v>
      </c>
      <c r="F3349">
        <v>1.1200000000000001</v>
      </c>
      <c r="G3349">
        <v>1.07</v>
      </c>
      <c r="H3349">
        <v>1.077</v>
      </c>
      <c r="I3349">
        <v>1.0960000000000001</v>
      </c>
      <c r="J3349">
        <v>1.1000000000000001</v>
      </c>
    </row>
    <row r="3350" spans="1:10">
      <c r="A3350" t="str">
        <f t="shared" si="52"/>
        <v>44590WAS</v>
      </c>
      <c r="B3350" s="1">
        <v>44590</v>
      </c>
      <c r="C3350">
        <v>22</v>
      </c>
      <c r="D3350" s="2" t="s">
        <v>1197</v>
      </c>
      <c r="E3350">
        <v>1.0860000000000001</v>
      </c>
      <c r="F3350">
        <v>1.1200000000000001</v>
      </c>
      <c r="G3350">
        <v>1.07</v>
      </c>
      <c r="H3350">
        <v>1.077</v>
      </c>
      <c r="I3350">
        <v>1.0960000000000001</v>
      </c>
      <c r="J3350">
        <v>1.1000000000000001</v>
      </c>
    </row>
    <row r="3351" spans="1:10">
      <c r="A3351" t="str">
        <f t="shared" si="52"/>
        <v>44591WAS</v>
      </c>
      <c r="B3351" s="1">
        <v>44591</v>
      </c>
      <c r="C3351">
        <v>23</v>
      </c>
      <c r="D3351" s="2" t="s">
        <v>1197</v>
      </c>
      <c r="E3351">
        <v>1.0860000000000001</v>
      </c>
      <c r="F3351">
        <v>1.1200000000000001</v>
      </c>
      <c r="G3351">
        <v>1.07</v>
      </c>
      <c r="H3351">
        <v>1.077</v>
      </c>
      <c r="I3351">
        <v>1.0960000000000001</v>
      </c>
      <c r="J3351">
        <v>1.1000000000000001</v>
      </c>
    </row>
    <row r="3352" spans="1:10">
      <c r="A3352" t="str">
        <f t="shared" si="52"/>
        <v>44592WAS</v>
      </c>
      <c r="B3352" s="1">
        <v>44592</v>
      </c>
      <c r="C3352">
        <v>22</v>
      </c>
      <c r="D3352" s="2" t="s">
        <v>1197</v>
      </c>
      <c r="E3352">
        <v>1.0880000000000001</v>
      </c>
      <c r="F3352">
        <v>1.1379999999999999</v>
      </c>
      <c r="G3352">
        <v>1.194</v>
      </c>
      <c r="H3352">
        <v>1.077</v>
      </c>
      <c r="I3352">
        <v>1.1000000000000001</v>
      </c>
      <c r="J3352">
        <v>1.1000000000000001</v>
      </c>
    </row>
    <row r="3353" spans="1:10">
      <c r="A3353" t="str">
        <f t="shared" si="52"/>
        <v>44593WAS</v>
      </c>
      <c r="B3353" s="1">
        <v>44593</v>
      </c>
      <c r="C3353">
        <v>22</v>
      </c>
      <c r="D3353" s="2" t="s">
        <v>1197</v>
      </c>
      <c r="E3353">
        <v>1.0880000000000001</v>
      </c>
      <c r="F3353">
        <v>1.1379999999999999</v>
      </c>
      <c r="G3353">
        <v>1.194</v>
      </c>
      <c r="H3353">
        <v>1.077</v>
      </c>
      <c r="I3353">
        <v>1.1000000000000001</v>
      </c>
      <c r="J3353">
        <v>1.1000000000000001</v>
      </c>
    </row>
    <row r="3354" spans="1:10">
      <c r="A3354" t="str">
        <f t="shared" si="52"/>
        <v>44594WAS</v>
      </c>
      <c r="B3354" s="1">
        <v>44594</v>
      </c>
      <c r="C3354">
        <v>22</v>
      </c>
      <c r="D3354" s="2" t="s">
        <v>1197</v>
      </c>
      <c r="E3354">
        <v>1.0880000000000001</v>
      </c>
      <c r="F3354">
        <v>1.1379999999999999</v>
      </c>
      <c r="G3354">
        <v>1.194</v>
      </c>
      <c r="H3354">
        <v>1.077</v>
      </c>
      <c r="I3354">
        <v>1.1000000000000001</v>
      </c>
      <c r="J3354">
        <v>1.1000000000000001</v>
      </c>
    </row>
    <row r="3355" spans="1:10">
      <c r="A3355" t="str">
        <f t="shared" si="52"/>
        <v>44595WAS</v>
      </c>
      <c r="B3355" s="1">
        <v>44595</v>
      </c>
      <c r="C3355">
        <v>24</v>
      </c>
      <c r="D3355" s="2" t="s">
        <v>1197</v>
      </c>
      <c r="E3355">
        <v>1.0900000000000001</v>
      </c>
      <c r="F3355">
        <v>1.137</v>
      </c>
      <c r="G3355">
        <v>1.1559999999999999</v>
      </c>
      <c r="H3355">
        <v>1.077</v>
      </c>
      <c r="I3355">
        <v>1.1020000000000001</v>
      </c>
      <c r="J3355">
        <v>1.1000000000000001</v>
      </c>
    </row>
    <row r="3356" spans="1:10">
      <c r="A3356" t="str">
        <f t="shared" si="52"/>
        <v>44596WAS</v>
      </c>
      <c r="B3356" s="1">
        <v>44596</v>
      </c>
      <c r="C3356">
        <v>24</v>
      </c>
      <c r="D3356" s="2" t="s">
        <v>1197</v>
      </c>
      <c r="E3356">
        <v>1.0900000000000001</v>
      </c>
      <c r="F3356">
        <v>1.155</v>
      </c>
      <c r="G3356">
        <v>1.1120000000000001</v>
      </c>
      <c r="H3356">
        <v>1.077</v>
      </c>
      <c r="I3356">
        <v>1.103</v>
      </c>
      <c r="J3356">
        <v>1.1000000000000001</v>
      </c>
    </row>
    <row r="3357" spans="1:10">
      <c r="A3357" t="str">
        <f t="shared" si="52"/>
        <v>44597WAS</v>
      </c>
      <c r="B3357" s="1">
        <v>44597</v>
      </c>
      <c r="C3357">
        <v>23</v>
      </c>
      <c r="D3357" s="2" t="s">
        <v>1197</v>
      </c>
      <c r="E3357">
        <v>1.0900000000000001</v>
      </c>
      <c r="F3357">
        <v>1.155</v>
      </c>
      <c r="G3357">
        <v>1.1120000000000001</v>
      </c>
      <c r="H3357">
        <v>1.077</v>
      </c>
      <c r="I3357">
        <v>1.103</v>
      </c>
      <c r="J3357">
        <v>1.1000000000000001</v>
      </c>
    </row>
    <row r="3358" spans="1:10">
      <c r="A3358" t="str">
        <f t="shared" si="52"/>
        <v>44598WAS</v>
      </c>
      <c r="B3358" s="1">
        <v>44598</v>
      </c>
      <c r="C3358">
        <v>24</v>
      </c>
      <c r="D3358" s="2" t="s">
        <v>1197</v>
      </c>
      <c r="E3358">
        <v>1.0900000000000001</v>
      </c>
      <c r="F3358">
        <v>1.155</v>
      </c>
      <c r="G3358">
        <v>1.1120000000000001</v>
      </c>
      <c r="H3358">
        <v>1.077</v>
      </c>
      <c r="I3358">
        <v>1.103</v>
      </c>
      <c r="J3358">
        <v>1.1000000000000001</v>
      </c>
    </row>
    <row r="3359" spans="1:10">
      <c r="A3359" t="str">
        <f t="shared" si="52"/>
        <v>44599WAS</v>
      </c>
      <c r="B3359" s="1">
        <v>44599</v>
      </c>
      <c r="C3359">
        <v>21</v>
      </c>
      <c r="D3359" s="2" t="s">
        <v>1197</v>
      </c>
      <c r="E3359">
        <v>1.0880000000000001</v>
      </c>
      <c r="F3359">
        <v>1.0880000000000001</v>
      </c>
      <c r="G3359">
        <v>0.996</v>
      </c>
      <c r="H3359">
        <v>1.0740000000000001</v>
      </c>
      <c r="I3359">
        <v>1.103</v>
      </c>
      <c r="J3359">
        <v>1.1000000000000001</v>
      </c>
    </row>
    <row r="3360" spans="1:10">
      <c r="A3360" t="str">
        <f t="shared" si="52"/>
        <v>44600WAS</v>
      </c>
      <c r="B3360" s="1">
        <v>44600</v>
      </c>
      <c r="C3360">
        <v>21</v>
      </c>
      <c r="D3360" s="2" t="s">
        <v>1197</v>
      </c>
      <c r="E3360">
        <v>1.0880000000000001</v>
      </c>
      <c r="F3360">
        <v>1.0880000000000001</v>
      </c>
      <c r="G3360">
        <v>0.996</v>
      </c>
      <c r="H3360">
        <v>1.0740000000000001</v>
      </c>
      <c r="I3360">
        <v>1.103</v>
      </c>
      <c r="J3360">
        <v>1.1000000000000001</v>
      </c>
    </row>
    <row r="3361" spans="1:10">
      <c r="A3361" t="str">
        <f t="shared" si="52"/>
        <v>44601WAS</v>
      </c>
      <c r="B3361" s="1">
        <v>44601</v>
      </c>
      <c r="C3361">
        <v>23</v>
      </c>
      <c r="D3361" s="2" t="s">
        <v>1197</v>
      </c>
      <c r="E3361">
        <v>1.091</v>
      </c>
      <c r="F3361">
        <v>1.1060000000000001</v>
      </c>
      <c r="G3361">
        <v>1.2050000000000001</v>
      </c>
      <c r="H3361">
        <v>1.079</v>
      </c>
      <c r="I3361">
        <v>1.103</v>
      </c>
      <c r="J3361">
        <v>1.1000000000000001</v>
      </c>
    </row>
    <row r="3362" spans="1:10">
      <c r="A3362" t="str">
        <f t="shared" si="52"/>
        <v>44491</v>
      </c>
      <c r="B3362" s="1">
        <v>44491</v>
      </c>
      <c r="D3362" s="2"/>
    </row>
    <row r="3363" spans="1:10">
      <c r="A3363" t="str">
        <f t="shared" si="52"/>
        <v>44492</v>
      </c>
      <c r="B3363" s="1">
        <v>44492</v>
      </c>
      <c r="D3363" s="2"/>
    </row>
    <row r="3364" spans="1:10">
      <c r="A3364" t="str">
        <f t="shared" si="52"/>
        <v>44493</v>
      </c>
      <c r="B3364" s="1">
        <v>44493</v>
      </c>
      <c r="D3364" s="2"/>
    </row>
    <row r="3365" spans="1:10">
      <c r="A3365" t="str">
        <f t="shared" si="52"/>
        <v>44494</v>
      </c>
      <c r="B3365" s="1">
        <v>44494</v>
      </c>
      <c r="D3365" s="2"/>
    </row>
    <row r="3366" spans="1:10">
      <c r="A3366" t="str">
        <f t="shared" si="52"/>
        <v>44495</v>
      </c>
      <c r="B3366" s="1">
        <v>44495</v>
      </c>
      <c r="D3366" s="2"/>
    </row>
    <row r="3367" spans="1:10">
      <c r="A3367" t="str">
        <f t="shared" si="52"/>
        <v>44496</v>
      </c>
      <c r="B3367" s="1">
        <v>44496</v>
      </c>
      <c r="D3367" s="2"/>
    </row>
    <row r="3368" spans="1:10">
      <c r="A3368" t="str">
        <f t="shared" si="52"/>
        <v>44497</v>
      </c>
      <c r="B3368" s="1">
        <v>44497</v>
      </c>
      <c r="D3368" s="2"/>
    </row>
    <row r="3369" spans="1:10">
      <c r="A3369" t="str">
        <f t="shared" si="52"/>
        <v>44498</v>
      </c>
      <c r="B3369" s="1">
        <v>44498</v>
      </c>
      <c r="D3369" s="2"/>
    </row>
    <row r="3370" spans="1:10">
      <c r="A3370" t="str">
        <f t="shared" si="52"/>
        <v>44499</v>
      </c>
      <c r="B3370" s="1">
        <v>44499</v>
      </c>
      <c r="D3370" s="2"/>
    </row>
    <row r="3371" spans="1:10">
      <c r="A3371" t="str">
        <f t="shared" si="52"/>
        <v>44500</v>
      </c>
      <c r="B3371" s="1">
        <v>44500</v>
      </c>
      <c r="D3371" s="2"/>
    </row>
    <row r="3372" spans="1:10">
      <c r="A3372" t="str">
        <f t="shared" si="52"/>
        <v>44501</v>
      </c>
      <c r="B3372" s="1">
        <v>44501</v>
      </c>
      <c r="D3372" s="2"/>
    </row>
    <row r="3373" spans="1:10">
      <c r="A3373" t="str">
        <f t="shared" si="52"/>
        <v>44502</v>
      </c>
      <c r="B3373" s="1">
        <v>44502</v>
      </c>
      <c r="D3373" s="2"/>
    </row>
    <row r="3374" spans="1:10">
      <c r="A3374" t="str">
        <f t="shared" si="52"/>
        <v>44503</v>
      </c>
      <c r="B3374" s="1">
        <v>44503</v>
      </c>
      <c r="D3374" s="2"/>
    </row>
    <row r="3375" spans="1:10">
      <c r="A3375" t="str">
        <f t="shared" si="52"/>
        <v>44504</v>
      </c>
      <c r="B3375" s="1">
        <v>44504</v>
      </c>
      <c r="D3375" s="2"/>
    </row>
    <row r="3376" spans="1:10">
      <c r="A3376" t="str">
        <f t="shared" si="52"/>
        <v>44505</v>
      </c>
      <c r="B3376" s="1">
        <v>44505</v>
      </c>
      <c r="D3376" s="2"/>
    </row>
    <row r="3377" spans="1:4">
      <c r="A3377" t="str">
        <f t="shared" si="52"/>
        <v>44506</v>
      </c>
      <c r="B3377" s="1">
        <v>44506</v>
      </c>
      <c r="D3377" s="2"/>
    </row>
    <row r="3378" spans="1:4">
      <c r="A3378" t="str">
        <f t="shared" si="52"/>
        <v>44507</v>
      </c>
      <c r="B3378" s="1">
        <v>44507</v>
      </c>
      <c r="D3378" s="2"/>
    </row>
    <row r="3379" spans="1:4">
      <c r="A3379" t="str">
        <f t="shared" si="52"/>
        <v>44508</v>
      </c>
      <c r="B3379" s="1">
        <v>44508</v>
      </c>
      <c r="D3379" s="2"/>
    </row>
    <row r="3380" spans="1:4">
      <c r="A3380" t="str">
        <f t="shared" si="52"/>
        <v>44509</v>
      </c>
      <c r="B3380" s="1">
        <v>44509</v>
      </c>
      <c r="D3380" s="2"/>
    </row>
    <row r="3381" spans="1:4">
      <c r="A3381" t="str">
        <f t="shared" si="52"/>
        <v>44510</v>
      </c>
      <c r="B3381" s="1">
        <v>44510</v>
      </c>
      <c r="D3381" s="2"/>
    </row>
    <row r="3382" spans="1:4">
      <c r="A3382" t="str">
        <f t="shared" si="52"/>
        <v>44511</v>
      </c>
      <c r="B3382" s="1">
        <v>44511</v>
      </c>
      <c r="D3382" s="2"/>
    </row>
    <row r="3383" spans="1:4">
      <c r="A3383" t="str">
        <f t="shared" si="52"/>
        <v>44512</v>
      </c>
      <c r="B3383" s="1">
        <v>44512</v>
      </c>
      <c r="D3383" s="2"/>
    </row>
    <row r="3384" spans="1:4">
      <c r="A3384" t="str">
        <f t="shared" si="52"/>
        <v>44513</v>
      </c>
      <c r="B3384" s="1">
        <v>44513</v>
      </c>
      <c r="D3384" s="2"/>
    </row>
    <row r="3385" spans="1:4">
      <c r="A3385" t="str">
        <f t="shared" si="52"/>
        <v>44514</v>
      </c>
      <c r="B3385" s="1">
        <v>44514</v>
      </c>
      <c r="D3385" s="2"/>
    </row>
    <row r="3386" spans="1:4">
      <c r="A3386" t="str">
        <f t="shared" si="52"/>
        <v>44515</v>
      </c>
      <c r="B3386" s="1">
        <v>44515</v>
      </c>
      <c r="D3386" s="2"/>
    </row>
    <row r="3387" spans="1:4">
      <c r="A3387" t="str">
        <f t="shared" si="52"/>
        <v>44516</v>
      </c>
      <c r="B3387" s="1">
        <v>44516</v>
      </c>
      <c r="D3387" s="2"/>
    </row>
    <row r="3388" spans="1:4">
      <c r="A3388" t="str">
        <f t="shared" si="52"/>
        <v>44517</v>
      </c>
      <c r="B3388" s="1">
        <v>44517</v>
      </c>
      <c r="D3388" s="2"/>
    </row>
    <row r="3389" spans="1:4">
      <c r="A3389" t="str">
        <f t="shared" si="52"/>
        <v>44518</v>
      </c>
      <c r="B3389" s="1">
        <v>44518</v>
      </c>
      <c r="D3389" s="2"/>
    </row>
    <row r="3390" spans="1:4">
      <c r="A3390" t="str">
        <f t="shared" si="52"/>
        <v>44519</v>
      </c>
      <c r="B3390" s="1">
        <v>44519</v>
      </c>
      <c r="D3390" s="2"/>
    </row>
    <row r="3391" spans="1:4">
      <c r="A3391" t="str">
        <f t="shared" si="52"/>
        <v>44520</v>
      </c>
      <c r="B3391" s="1">
        <v>44520</v>
      </c>
      <c r="D3391" s="2"/>
    </row>
    <row r="3392" spans="1:4">
      <c r="A3392" t="str">
        <f t="shared" si="52"/>
        <v>44521</v>
      </c>
      <c r="B3392" s="1">
        <v>44521</v>
      </c>
      <c r="D3392" s="2"/>
    </row>
    <row r="3393" spans="1:4">
      <c r="A3393" t="str">
        <f t="shared" si="52"/>
        <v>44522</v>
      </c>
      <c r="B3393" s="1">
        <v>44522</v>
      </c>
      <c r="D3393" s="2"/>
    </row>
    <row r="3394" spans="1:4">
      <c r="A3394" t="str">
        <f t="shared" si="52"/>
        <v>44523</v>
      </c>
      <c r="B3394" s="1">
        <v>44523</v>
      </c>
      <c r="D3394" s="2"/>
    </row>
    <row r="3395" spans="1:4">
      <c r="A3395" t="str">
        <f t="shared" ref="A3395:A3458" si="53">_xlfn.CONCAT(B3395,D3395)</f>
        <v>44524</v>
      </c>
      <c r="B3395" s="1">
        <v>44524</v>
      </c>
      <c r="D3395" s="2"/>
    </row>
    <row r="3396" spans="1:4">
      <c r="A3396" t="str">
        <f t="shared" si="53"/>
        <v>44525</v>
      </c>
      <c r="B3396" s="1">
        <v>44525</v>
      </c>
      <c r="D3396" s="2"/>
    </row>
    <row r="3397" spans="1:4">
      <c r="A3397" t="str">
        <f t="shared" si="53"/>
        <v>44526</v>
      </c>
      <c r="B3397" s="1">
        <v>44526</v>
      </c>
      <c r="D3397" s="2"/>
    </row>
    <row r="3398" spans="1:4">
      <c r="A3398" t="str">
        <f t="shared" si="53"/>
        <v>44527</v>
      </c>
      <c r="B3398" s="1">
        <v>44527</v>
      </c>
      <c r="D3398" s="2"/>
    </row>
    <row r="3399" spans="1:4">
      <c r="A3399" t="str">
        <f t="shared" si="53"/>
        <v>44528</v>
      </c>
      <c r="B3399" s="1">
        <v>44528</v>
      </c>
      <c r="D3399" s="2"/>
    </row>
    <row r="3400" spans="1:4">
      <c r="A3400" t="str">
        <f t="shared" si="53"/>
        <v>44529</v>
      </c>
      <c r="B3400" s="1">
        <v>44529</v>
      </c>
      <c r="D3400" s="2"/>
    </row>
    <row r="3401" spans="1:4">
      <c r="A3401" t="str">
        <f t="shared" si="53"/>
        <v>44530</v>
      </c>
      <c r="B3401" s="1">
        <v>44530</v>
      </c>
      <c r="D3401" s="2"/>
    </row>
    <row r="3402" spans="1:4">
      <c r="A3402" t="str">
        <f t="shared" si="53"/>
        <v>44531</v>
      </c>
      <c r="B3402" s="1">
        <v>44531</v>
      </c>
      <c r="D3402" s="2"/>
    </row>
    <row r="3403" spans="1:4">
      <c r="A3403" t="str">
        <f t="shared" si="53"/>
        <v>44532</v>
      </c>
      <c r="B3403" s="1">
        <v>44532</v>
      </c>
      <c r="D3403" s="2"/>
    </row>
    <row r="3404" spans="1:4">
      <c r="A3404" t="str">
        <f t="shared" si="53"/>
        <v>44533</v>
      </c>
      <c r="B3404" s="1">
        <v>44533</v>
      </c>
      <c r="D3404" s="2"/>
    </row>
    <row r="3405" spans="1:4">
      <c r="A3405" t="str">
        <f t="shared" si="53"/>
        <v>44534</v>
      </c>
      <c r="B3405" s="1">
        <v>44534</v>
      </c>
      <c r="D3405" s="2"/>
    </row>
    <row r="3406" spans="1:4">
      <c r="A3406" t="str">
        <f t="shared" si="53"/>
        <v>44535</v>
      </c>
      <c r="B3406" s="1">
        <v>44535</v>
      </c>
      <c r="D3406" s="2"/>
    </row>
    <row r="3407" spans="1:4">
      <c r="A3407" t="str">
        <f t="shared" si="53"/>
        <v>44536</v>
      </c>
      <c r="B3407" s="1">
        <v>44536</v>
      </c>
      <c r="D3407" s="2"/>
    </row>
    <row r="3408" spans="1:4">
      <c r="A3408" t="str">
        <f t="shared" si="53"/>
        <v>44537</v>
      </c>
      <c r="B3408" s="1">
        <v>44537</v>
      </c>
      <c r="D3408" s="2"/>
    </row>
    <row r="3409" spans="1:4">
      <c r="A3409" t="str">
        <f t="shared" si="53"/>
        <v>44538</v>
      </c>
      <c r="B3409" s="1">
        <v>44538</v>
      </c>
      <c r="D3409" s="2"/>
    </row>
    <row r="3410" spans="1:4">
      <c r="A3410" t="str">
        <f t="shared" si="53"/>
        <v>44539</v>
      </c>
      <c r="B3410" s="1">
        <v>44539</v>
      </c>
      <c r="D3410" s="2"/>
    </row>
    <row r="3411" spans="1:4">
      <c r="A3411" t="str">
        <f t="shared" si="53"/>
        <v>44540</v>
      </c>
      <c r="B3411" s="1">
        <v>44540</v>
      </c>
      <c r="D3411" s="2"/>
    </row>
    <row r="3412" spans="1:4">
      <c r="A3412" t="str">
        <f t="shared" si="53"/>
        <v>44541</v>
      </c>
      <c r="B3412" s="1">
        <v>44541</v>
      </c>
      <c r="D3412" s="2"/>
    </row>
    <row r="3413" spans="1:4">
      <c r="A3413" t="str">
        <f t="shared" si="53"/>
        <v>44542</v>
      </c>
      <c r="B3413" s="1">
        <v>44542</v>
      </c>
      <c r="D3413" s="2"/>
    </row>
    <row r="3414" spans="1:4">
      <c r="A3414" t="str">
        <f t="shared" si="53"/>
        <v>44543</v>
      </c>
      <c r="B3414" s="1">
        <v>44543</v>
      </c>
      <c r="D3414" s="2"/>
    </row>
    <row r="3415" spans="1:4">
      <c r="A3415" t="str">
        <f t="shared" si="53"/>
        <v>44544</v>
      </c>
      <c r="B3415" s="1">
        <v>44544</v>
      </c>
      <c r="D3415" s="2"/>
    </row>
    <row r="3416" spans="1:4">
      <c r="A3416" t="str">
        <f t="shared" si="53"/>
        <v>44545</v>
      </c>
      <c r="B3416" s="1">
        <v>44545</v>
      </c>
      <c r="D3416" s="2"/>
    </row>
    <row r="3417" spans="1:4">
      <c r="A3417" t="str">
        <f t="shared" si="53"/>
        <v>44546</v>
      </c>
      <c r="B3417" s="1">
        <v>44546</v>
      </c>
      <c r="D3417" s="2"/>
    </row>
    <row r="3418" spans="1:4">
      <c r="A3418" t="str">
        <f t="shared" si="53"/>
        <v>44547</v>
      </c>
      <c r="B3418" s="1">
        <v>44547</v>
      </c>
      <c r="D3418" s="2"/>
    </row>
    <row r="3419" spans="1:4">
      <c r="A3419" t="str">
        <f t="shared" si="53"/>
        <v>44548</v>
      </c>
      <c r="B3419" s="1">
        <v>44548</v>
      </c>
      <c r="D3419" s="2"/>
    </row>
    <row r="3420" spans="1:4">
      <c r="A3420" t="str">
        <f t="shared" si="53"/>
        <v>44549</v>
      </c>
      <c r="B3420" s="1">
        <v>44549</v>
      </c>
      <c r="D3420" s="2"/>
    </row>
    <row r="3421" spans="1:4">
      <c r="A3421" t="str">
        <f t="shared" si="53"/>
        <v>44550</v>
      </c>
      <c r="B3421" s="1">
        <v>44550</v>
      </c>
      <c r="D3421" s="2"/>
    </row>
    <row r="3422" spans="1:4">
      <c r="A3422" t="str">
        <f t="shared" si="53"/>
        <v>44551</v>
      </c>
      <c r="B3422" s="1">
        <v>44551</v>
      </c>
      <c r="D3422" s="2"/>
    </row>
    <row r="3423" spans="1:4">
      <c r="A3423" t="str">
        <f t="shared" si="53"/>
        <v>44552</v>
      </c>
      <c r="B3423" s="1">
        <v>44552</v>
      </c>
      <c r="D3423" s="2"/>
    </row>
    <row r="3424" spans="1:4">
      <c r="A3424" t="str">
        <f t="shared" si="53"/>
        <v>44553</v>
      </c>
      <c r="B3424" s="1">
        <v>44553</v>
      </c>
      <c r="D3424" s="2"/>
    </row>
    <row r="3425" spans="1:4">
      <c r="A3425" t="str">
        <f t="shared" si="53"/>
        <v>44554</v>
      </c>
      <c r="B3425" s="1">
        <v>44554</v>
      </c>
      <c r="D3425" s="2"/>
    </row>
    <row r="3426" spans="1:4">
      <c r="A3426" t="str">
        <f t="shared" si="53"/>
        <v>44555</v>
      </c>
      <c r="B3426" s="1">
        <v>44555</v>
      </c>
      <c r="D3426" s="2"/>
    </row>
    <row r="3427" spans="1:4">
      <c r="A3427" t="str">
        <f t="shared" si="53"/>
        <v>44556</v>
      </c>
      <c r="B3427" s="1">
        <v>44556</v>
      </c>
      <c r="D3427" s="2"/>
    </row>
    <row r="3428" spans="1:4">
      <c r="A3428" t="str">
        <f t="shared" si="53"/>
        <v>44557</v>
      </c>
      <c r="B3428" s="1">
        <v>44557</v>
      </c>
      <c r="D3428" s="2"/>
    </row>
    <row r="3429" spans="1:4">
      <c r="A3429" t="str">
        <f t="shared" si="53"/>
        <v>44558</v>
      </c>
      <c r="B3429" s="1">
        <v>44558</v>
      </c>
      <c r="D3429" s="2"/>
    </row>
    <row r="3430" spans="1:4">
      <c r="A3430" t="str">
        <f t="shared" si="53"/>
        <v>44559</v>
      </c>
      <c r="B3430" s="1">
        <v>44559</v>
      </c>
      <c r="D3430" s="2"/>
    </row>
    <row r="3431" spans="1:4">
      <c r="A3431" t="str">
        <f t="shared" si="53"/>
        <v>44560</v>
      </c>
      <c r="B3431" s="1">
        <v>44560</v>
      </c>
      <c r="D3431" s="2"/>
    </row>
    <row r="3432" spans="1:4">
      <c r="A3432" t="str">
        <f t="shared" si="53"/>
        <v>44561</v>
      </c>
      <c r="B3432" s="1">
        <v>44561</v>
      </c>
      <c r="D3432" s="2"/>
    </row>
    <row r="3433" spans="1:4">
      <c r="A3433" t="str">
        <f t="shared" si="53"/>
        <v>44562</v>
      </c>
      <c r="B3433" s="1">
        <v>44562</v>
      </c>
      <c r="D3433" s="2"/>
    </row>
    <row r="3434" spans="1:4">
      <c r="A3434" t="str">
        <f t="shared" si="53"/>
        <v>44563</v>
      </c>
      <c r="B3434" s="1">
        <v>44563</v>
      </c>
      <c r="D3434" s="2"/>
    </row>
    <row r="3435" spans="1:4">
      <c r="A3435" t="str">
        <f t="shared" si="53"/>
        <v>44564</v>
      </c>
      <c r="B3435" s="1">
        <v>44564</v>
      </c>
      <c r="D3435" s="2"/>
    </row>
    <row r="3436" spans="1:4">
      <c r="A3436" t="str">
        <f t="shared" si="53"/>
        <v>44565</v>
      </c>
      <c r="B3436" s="1">
        <v>44565</v>
      </c>
      <c r="D3436" s="2"/>
    </row>
    <row r="3437" spans="1:4">
      <c r="A3437" t="str">
        <f t="shared" si="53"/>
        <v>44566</v>
      </c>
      <c r="B3437" s="1">
        <v>44566</v>
      </c>
      <c r="D3437" s="2"/>
    </row>
    <row r="3438" spans="1:4">
      <c r="A3438" t="str">
        <f t="shared" si="53"/>
        <v>44567</v>
      </c>
      <c r="B3438" s="1">
        <v>44567</v>
      </c>
      <c r="D3438" s="2"/>
    </row>
    <row r="3439" spans="1:4">
      <c r="A3439" t="str">
        <f t="shared" si="53"/>
        <v>44568</v>
      </c>
      <c r="B3439" s="1">
        <v>44568</v>
      </c>
      <c r="D3439" s="2"/>
    </row>
    <row r="3440" spans="1:4">
      <c r="A3440" t="str">
        <f t="shared" si="53"/>
        <v>44569</v>
      </c>
      <c r="B3440" s="1">
        <v>44569</v>
      </c>
      <c r="D3440" s="2"/>
    </row>
    <row r="3441" spans="1:4">
      <c r="A3441" t="str">
        <f t="shared" si="53"/>
        <v>44570</v>
      </c>
      <c r="B3441" s="1">
        <v>44570</v>
      </c>
      <c r="D3441" s="2"/>
    </row>
    <row r="3442" spans="1:4">
      <c r="A3442" t="str">
        <f t="shared" si="53"/>
        <v>44571</v>
      </c>
      <c r="B3442" s="1">
        <v>44571</v>
      </c>
      <c r="D3442" s="2"/>
    </row>
    <row r="3443" spans="1:4">
      <c r="A3443" t="str">
        <f t="shared" si="53"/>
        <v>44572</v>
      </c>
      <c r="B3443" s="1">
        <v>44572</v>
      </c>
      <c r="D3443" s="2"/>
    </row>
    <row r="3444" spans="1:4">
      <c r="A3444" t="str">
        <f t="shared" si="53"/>
        <v>44573</v>
      </c>
      <c r="B3444" s="1">
        <v>44573</v>
      </c>
      <c r="D3444" s="2"/>
    </row>
    <row r="3445" spans="1:4">
      <c r="A3445" t="str">
        <f t="shared" si="53"/>
        <v>44574</v>
      </c>
      <c r="B3445" s="1">
        <v>44574</v>
      </c>
      <c r="D3445" s="2"/>
    </row>
    <row r="3446" spans="1:4">
      <c r="A3446" t="str">
        <f t="shared" si="53"/>
        <v>44575</v>
      </c>
      <c r="B3446" s="1">
        <v>44575</v>
      </c>
      <c r="D3446" s="2"/>
    </row>
    <row r="3447" spans="1:4">
      <c r="A3447" t="str">
        <f t="shared" si="53"/>
        <v>44576</v>
      </c>
      <c r="B3447" s="1">
        <v>44576</v>
      </c>
      <c r="D3447" s="2"/>
    </row>
    <row r="3448" spans="1:4">
      <c r="A3448" t="str">
        <f t="shared" si="53"/>
        <v>44577</v>
      </c>
      <c r="B3448" s="1">
        <v>44577</v>
      </c>
      <c r="D3448" s="2"/>
    </row>
    <row r="3449" spans="1:4">
      <c r="A3449" t="str">
        <f t="shared" si="53"/>
        <v>44578</v>
      </c>
      <c r="B3449" s="1">
        <v>44578</v>
      </c>
      <c r="D3449" s="2"/>
    </row>
    <row r="3450" spans="1:4">
      <c r="A3450" t="str">
        <f t="shared" si="53"/>
        <v>44579</v>
      </c>
      <c r="B3450" s="1">
        <v>44579</v>
      </c>
      <c r="D3450" s="2"/>
    </row>
    <row r="3451" spans="1:4">
      <c r="A3451" t="str">
        <f t="shared" si="53"/>
        <v>44580</v>
      </c>
      <c r="B3451" s="1">
        <v>44580</v>
      </c>
      <c r="D3451" s="2"/>
    </row>
    <row r="3452" spans="1:4">
      <c r="A3452" t="str">
        <f t="shared" si="53"/>
        <v>44581</v>
      </c>
      <c r="B3452" s="1">
        <v>44581</v>
      </c>
      <c r="D3452" s="2"/>
    </row>
    <row r="3453" spans="1:4">
      <c r="A3453" t="str">
        <f t="shared" si="53"/>
        <v>44582</v>
      </c>
      <c r="B3453" s="1">
        <v>44582</v>
      </c>
      <c r="D3453" s="2"/>
    </row>
    <row r="3454" spans="1:4">
      <c r="A3454" t="str">
        <f t="shared" si="53"/>
        <v>44583</v>
      </c>
      <c r="B3454" s="1">
        <v>44583</v>
      </c>
      <c r="D3454" s="2"/>
    </row>
    <row r="3455" spans="1:4">
      <c r="A3455" t="str">
        <f t="shared" si="53"/>
        <v>44584</v>
      </c>
      <c r="B3455" s="1">
        <v>44584</v>
      </c>
      <c r="D3455" s="2"/>
    </row>
    <row r="3456" spans="1:4">
      <c r="A3456" t="str">
        <f t="shared" si="53"/>
        <v>44585</v>
      </c>
      <c r="B3456" s="1">
        <v>44585</v>
      </c>
      <c r="D3456" s="2"/>
    </row>
    <row r="3457" spans="1:4">
      <c r="A3457" t="str">
        <f t="shared" si="53"/>
        <v>44586</v>
      </c>
      <c r="B3457" s="1">
        <v>44586</v>
      </c>
      <c r="D3457" s="2"/>
    </row>
    <row r="3458" spans="1:4">
      <c r="A3458" t="str">
        <f t="shared" si="53"/>
        <v>44587</v>
      </c>
      <c r="B3458" s="1">
        <v>44587</v>
      </c>
      <c r="D3458" s="2"/>
    </row>
    <row r="3459" spans="1:4">
      <c r="A3459" t="str">
        <f t="shared" ref="A3459:A3472" si="54">_xlfn.CONCAT(B3459,D3459)</f>
        <v>44588</v>
      </c>
      <c r="B3459" s="1">
        <v>44588</v>
      </c>
      <c r="D3459" s="2"/>
    </row>
    <row r="3460" spans="1:4">
      <c r="A3460" t="str">
        <f t="shared" si="54"/>
        <v>44589</v>
      </c>
      <c r="B3460" s="1">
        <v>44589</v>
      </c>
      <c r="D3460" s="2"/>
    </row>
    <row r="3461" spans="1:4">
      <c r="A3461" t="str">
        <f t="shared" si="54"/>
        <v>44590</v>
      </c>
      <c r="B3461" s="1">
        <v>44590</v>
      </c>
      <c r="D3461" s="2"/>
    </row>
    <row r="3462" spans="1:4">
      <c r="A3462" t="str">
        <f t="shared" si="54"/>
        <v>44591</v>
      </c>
      <c r="B3462" s="1">
        <v>44591</v>
      </c>
      <c r="D3462" s="2"/>
    </row>
    <row r="3463" spans="1:4">
      <c r="A3463" t="str">
        <f t="shared" si="54"/>
        <v>44592</v>
      </c>
      <c r="B3463" s="1">
        <v>44592</v>
      </c>
      <c r="D3463" s="2"/>
    </row>
    <row r="3464" spans="1:4">
      <c r="A3464" t="str">
        <f t="shared" si="54"/>
        <v>44593</v>
      </c>
      <c r="B3464" s="1">
        <v>44593</v>
      </c>
      <c r="D3464" s="2"/>
    </row>
    <row r="3465" spans="1:4">
      <c r="A3465" t="str">
        <f t="shared" si="54"/>
        <v>44594</v>
      </c>
      <c r="B3465" s="1">
        <v>44594</v>
      </c>
      <c r="D3465" s="2"/>
    </row>
    <row r="3466" spans="1:4">
      <c r="A3466" t="str">
        <f t="shared" si="54"/>
        <v>44595</v>
      </c>
      <c r="B3466" s="1">
        <v>44595</v>
      </c>
      <c r="D3466" s="2"/>
    </row>
    <row r="3467" spans="1:4">
      <c r="A3467" t="str">
        <f t="shared" si="54"/>
        <v>44596</v>
      </c>
      <c r="B3467" s="1">
        <v>44596</v>
      </c>
      <c r="D3467" s="2"/>
    </row>
    <row r="3468" spans="1:4">
      <c r="A3468" t="str">
        <f t="shared" si="54"/>
        <v>44597</v>
      </c>
      <c r="B3468" s="1">
        <v>44597</v>
      </c>
      <c r="D3468" s="2"/>
    </row>
    <row r="3469" spans="1:4">
      <c r="A3469" t="str">
        <f t="shared" si="54"/>
        <v>44598</v>
      </c>
      <c r="B3469" s="1">
        <v>44598</v>
      </c>
      <c r="D3469" s="2"/>
    </row>
    <row r="3470" spans="1:4">
      <c r="A3470" t="str">
        <f t="shared" si="54"/>
        <v>44599</v>
      </c>
      <c r="B3470" s="1">
        <v>44599</v>
      </c>
      <c r="D3470" s="2"/>
    </row>
    <row r="3471" spans="1:4">
      <c r="A3471" t="str">
        <f t="shared" si="54"/>
        <v>44600</v>
      </c>
      <c r="B3471" s="1">
        <v>44600</v>
      </c>
      <c r="D3471" s="2"/>
    </row>
    <row r="3472" spans="1:4">
      <c r="A3472" t="str">
        <f t="shared" si="54"/>
        <v>44601</v>
      </c>
      <c r="B3472" s="1">
        <v>44601</v>
      </c>
      <c r="D3472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F6D2-D1C4-4D49-A202-AB93F1A30406}">
  <dimension ref="A2:AJ32"/>
  <sheetViews>
    <sheetView tabSelected="1" workbookViewId="0">
      <selection activeCell="B21" sqref="B21"/>
    </sheetView>
  </sheetViews>
  <sheetFormatPr defaultRowHeight="15.6"/>
  <cols>
    <col min="1" max="1" width="7.796875" bestFit="1" customWidth="1"/>
    <col min="2" max="2" width="14.796875" bestFit="1" customWidth="1"/>
    <col min="3" max="5" width="11.8984375" bestFit="1" customWidth="1"/>
    <col min="6" max="36" width="3.5" bestFit="1" customWidth="1"/>
    <col min="37" max="45" width="2.5" bestFit="1" customWidth="1"/>
    <col min="46" max="54" width="1.8984375" bestFit="1" customWidth="1"/>
    <col min="55" max="90" width="2.8984375" bestFit="1" customWidth="1"/>
    <col min="91" max="91" width="6.09765625" bestFit="1" customWidth="1"/>
    <col min="92" max="92" width="2.8984375" bestFit="1" customWidth="1"/>
    <col min="93" max="93" width="5.3984375" bestFit="1" customWidth="1"/>
    <col min="94" max="94" width="1.8984375" bestFit="1" customWidth="1"/>
    <col min="95" max="99" width="2.8984375" bestFit="1" customWidth="1"/>
    <col min="100" max="100" width="6.09765625" bestFit="1" customWidth="1"/>
    <col min="101" max="101" width="5.3984375" bestFit="1" customWidth="1"/>
    <col min="102" max="102" width="1.8984375" bestFit="1" customWidth="1"/>
    <col min="103" max="113" width="2.8984375" bestFit="1" customWidth="1"/>
    <col min="114" max="114" width="6.09765625" bestFit="1" customWidth="1"/>
    <col min="115" max="115" width="5.3984375" bestFit="1" customWidth="1"/>
    <col min="116" max="117" width="1.8984375" bestFit="1" customWidth="1"/>
    <col min="118" max="121" width="2.8984375" bestFit="1" customWidth="1"/>
    <col min="122" max="122" width="5.3984375" bestFit="1" customWidth="1"/>
    <col min="123" max="125" width="1.8984375" bestFit="1" customWidth="1"/>
    <col min="126" max="135" width="2.8984375" bestFit="1" customWidth="1"/>
    <col min="136" max="136" width="6.09765625" bestFit="1" customWidth="1"/>
    <col min="137" max="137" width="5.3984375" bestFit="1" customWidth="1"/>
    <col min="138" max="139" width="1.8984375" bestFit="1" customWidth="1"/>
    <col min="140" max="149" width="2.8984375" bestFit="1" customWidth="1"/>
    <col min="150" max="150" width="5.3984375" bestFit="1" customWidth="1"/>
    <col min="151" max="151" width="1.8984375" bestFit="1" customWidth="1"/>
    <col min="152" max="159" width="2.8984375" bestFit="1" customWidth="1"/>
    <col min="160" max="160" width="5.3984375" bestFit="1" customWidth="1"/>
    <col min="161" max="164" width="1.8984375" bestFit="1" customWidth="1"/>
    <col min="165" max="181" width="2.8984375" bestFit="1" customWidth="1"/>
    <col min="182" max="182" width="6.09765625" bestFit="1" customWidth="1"/>
    <col min="183" max="183" width="5.3984375" bestFit="1" customWidth="1"/>
    <col min="184" max="185" width="1.8984375" bestFit="1" customWidth="1"/>
    <col min="186" max="200" width="2.8984375" bestFit="1" customWidth="1"/>
    <col min="201" max="201" width="5.3984375" bestFit="1" customWidth="1"/>
    <col min="202" max="204" width="1.8984375" bestFit="1" customWidth="1"/>
    <col min="205" max="218" width="2.8984375" bestFit="1" customWidth="1"/>
    <col min="219" max="219" width="5.3984375" bestFit="1" customWidth="1"/>
    <col min="220" max="222" width="1.8984375" bestFit="1" customWidth="1"/>
    <col min="223" max="238" width="2.8984375" bestFit="1" customWidth="1"/>
    <col min="239" max="239" width="5.3984375" bestFit="1" customWidth="1"/>
    <col min="240" max="244" width="1.8984375" bestFit="1" customWidth="1"/>
    <col min="245" max="256" width="2.8984375" bestFit="1" customWidth="1"/>
    <col min="257" max="257" width="6.09765625" bestFit="1" customWidth="1"/>
    <col min="258" max="258" width="5.3984375" bestFit="1" customWidth="1"/>
    <col min="259" max="263" width="1.8984375" bestFit="1" customWidth="1"/>
    <col min="264" max="278" width="2.8984375" bestFit="1" customWidth="1"/>
    <col min="279" max="279" width="4.3984375" bestFit="1" customWidth="1"/>
    <col min="280" max="285" width="1.8984375" bestFit="1" customWidth="1"/>
    <col min="286" max="301" width="2.8984375" bestFit="1" customWidth="1"/>
    <col min="302" max="302" width="4.3984375" bestFit="1" customWidth="1"/>
    <col min="303" max="308" width="1.8984375" bestFit="1" customWidth="1"/>
    <col min="309" max="327" width="2.8984375" bestFit="1" customWidth="1"/>
    <col min="328" max="328" width="4.3984375" bestFit="1" customWidth="1"/>
    <col min="329" max="334" width="1.8984375" bestFit="1" customWidth="1"/>
    <col min="335" max="351" width="2.8984375" bestFit="1" customWidth="1"/>
    <col min="352" max="352" width="6.09765625" bestFit="1" customWidth="1"/>
    <col min="353" max="353" width="4.3984375" bestFit="1" customWidth="1"/>
    <col min="354" max="359" width="1.8984375" bestFit="1" customWidth="1"/>
    <col min="360" max="378" width="2.8984375" bestFit="1" customWidth="1"/>
    <col min="379" max="379" width="6.09765625" bestFit="1" customWidth="1"/>
    <col min="380" max="380" width="4.3984375" bestFit="1" customWidth="1"/>
    <col min="381" max="384" width="1.8984375" bestFit="1" customWidth="1"/>
    <col min="385" max="402" width="2.8984375" bestFit="1" customWidth="1"/>
    <col min="403" max="403" width="4.3984375" bestFit="1" customWidth="1"/>
    <col min="404" max="409" width="1.8984375" bestFit="1" customWidth="1"/>
    <col min="410" max="425" width="2.8984375" bestFit="1" customWidth="1"/>
    <col min="426" max="426" width="6.09765625" bestFit="1" customWidth="1"/>
    <col min="427" max="427" width="4.3984375" bestFit="1" customWidth="1"/>
    <col min="428" max="434" width="1.8984375" bestFit="1" customWidth="1"/>
    <col min="435" max="451" width="2.8984375" bestFit="1" customWidth="1"/>
    <col min="452" max="452" width="6.09765625" bestFit="1" customWidth="1"/>
    <col min="453" max="453" width="4.3984375" bestFit="1" customWidth="1"/>
    <col min="454" max="457" width="1.8984375" bestFit="1" customWidth="1"/>
    <col min="458" max="472" width="2.8984375" bestFit="1" customWidth="1"/>
    <col min="473" max="473" width="4.3984375" bestFit="1" customWidth="1"/>
    <col min="474" max="476" width="1.8984375" bestFit="1" customWidth="1"/>
    <col min="477" max="488" width="2.8984375" bestFit="1" customWidth="1"/>
    <col min="489" max="489" width="3.796875" bestFit="1" customWidth="1"/>
    <col min="490" max="493" width="1.8984375" bestFit="1" customWidth="1"/>
    <col min="494" max="501" width="2.8984375" bestFit="1" customWidth="1"/>
    <col min="502" max="502" width="6.09765625" bestFit="1" customWidth="1"/>
    <col min="503" max="503" width="3.796875" bestFit="1" customWidth="1"/>
    <col min="504" max="510" width="1.8984375" bestFit="1" customWidth="1"/>
    <col min="511" max="524" width="2.8984375" bestFit="1" customWidth="1"/>
    <col min="525" max="525" width="3.796875" bestFit="1" customWidth="1"/>
    <col min="526" max="533" width="1.8984375" bestFit="1" customWidth="1"/>
    <col min="534" max="551" width="2.8984375" bestFit="1" customWidth="1"/>
    <col min="552" max="552" width="3.796875" bestFit="1" customWidth="1"/>
    <col min="553" max="557" width="1.8984375" bestFit="1" customWidth="1"/>
    <col min="558" max="572" width="2.8984375" bestFit="1" customWidth="1"/>
    <col min="573" max="573" width="6.09765625" bestFit="1" customWidth="1"/>
    <col min="574" max="574" width="3.796875" bestFit="1" customWidth="1"/>
    <col min="575" max="576" width="1.8984375" bestFit="1" customWidth="1"/>
    <col min="577" max="592" width="2.8984375" bestFit="1" customWidth="1"/>
    <col min="593" max="593" width="3.796875" bestFit="1" customWidth="1"/>
    <col min="594" max="599" width="1.8984375" bestFit="1" customWidth="1"/>
    <col min="600" max="616" width="2.8984375" bestFit="1" customWidth="1"/>
    <col min="617" max="617" width="6.09765625" bestFit="1" customWidth="1"/>
    <col min="618" max="618" width="3.796875" bestFit="1" customWidth="1"/>
    <col min="619" max="624" width="1.8984375" bestFit="1" customWidth="1"/>
    <col min="625" max="638" width="2.8984375" bestFit="1" customWidth="1"/>
    <col min="639" max="639" width="6.09765625" bestFit="1" customWidth="1"/>
    <col min="640" max="640" width="3.796875" bestFit="1" customWidth="1"/>
    <col min="641" max="644" width="1.8984375" bestFit="1" customWidth="1"/>
    <col min="645" max="662" width="2.8984375" bestFit="1" customWidth="1"/>
    <col min="663" max="663" width="3.796875" bestFit="1" customWidth="1"/>
    <col min="664" max="671" width="1.8984375" bestFit="1" customWidth="1"/>
    <col min="672" max="688" width="2.8984375" bestFit="1" customWidth="1"/>
    <col min="689" max="689" width="4.796875" bestFit="1" customWidth="1"/>
    <col min="690" max="694" width="1.8984375" bestFit="1" customWidth="1"/>
    <col min="695" max="710" width="2.8984375" bestFit="1" customWidth="1"/>
    <col min="711" max="711" width="4.796875" bestFit="1" customWidth="1"/>
    <col min="712" max="716" width="1.8984375" bestFit="1" customWidth="1"/>
    <col min="717" max="731" width="2.8984375" bestFit="1" customWidth="1"/>
    <col min="732" max="732" width="6.09765625" bestFit="1" customWidth="1"/>
    <col min="733" max="733" width="4.796875" bestFit="1" customWidth="1"/>
    <col min="734" max="738" width="1.8984375" bestFit="1" customWidth="1"/>
    <col min="739" max="752" width="2.8984375" bestFit="1" customWidth="1"/>
    <col min="753" max="753" width="6.09765625" bestFit="1" customWidth="1"/>
    <col min="754" max="754" width="4.796875" bestFit="1" customWidth="1"/>
    <col min="755" max="758" width="1.8984375" bestFit="1" customWidth="1"/>
    <col min="759" max="769" width="2.8984375" bestFit="1" customWidth="1"/>
    <col min="770" max="770" width="4.796875" bestFit="1" customWidth="1"/>
    <col min="771" max="776" width="1.8984375" bestFit="1" customWidth="1"/>
    <col min="777" max="785" width="2.8984375" bestFit="1" customWidth="1"/>
    <col min="786" max="786" width="4.796875" bestFit="1" customWidth="1"/>
    <col min="787" max="792" width="1.8984375" bestFit="1" customWidth="1"/>
    <col min="793" max="804" width="2.8984375" bestFit="1" customWidth="1"/>
    <col min="805" max="805" width="6.09765625" bestFit="1" customWidth="1"/>
    <col min="806" max="806" width="4.796875" bestFit="1" customWidth="1"/>
    <col min="807" max="811" width="1.8984375" bestFit="1" customWidth="1"/>
    <col min="812" max="820" width="2.8984375" bestFit="1" customWidth="1"/>
    <col min="821" max="821" width="4.796875" bestFit="1" customWidth="1"/>
    <col min="822" max="824" width="1.8984375" bestFit="1" customWidth="1"/>
    <col min="825" max="831" width="2.8984375" bestFit="1" customWidth="1"/>
    <col min="832" max="832" width="4.796875" bestFit="1" customWidth="1"/>
    <col min="833" max="838" width="1.8984375" bestFit="1" customWidth="1"/>
    <col min="839" max="849" width="2.8984375" bestFit="1" customWidth="1"/>
    <col min="850" max="850" width="6.09765625" bestFit="1" customWidth="1"/>
    <col min="851" max="851" width="4.796875" bestFit="1" customWidth="1"/>
    <col min="852" max="853" width="1.8984375" bestFit="1" customWidth="1"/>
    <col min="854" max="861" width="2.8984375" bestFit="1" customWidth="1"/>
    <col min="862" max="862" width="4.796875" bestFit="1" customWidth="1"/>
    <col min="863" max="866" width="1.8984375" bestFit="1" customWidth="1"/>
    <col min="867" max="874" width="2.8984375" bestFit="1" customWidth="1"/>
    <col min="875" max="875" width="6.09765625" bestFit="1" customWidth="1"/>
    <col min="876" max="876" width="4.796875" bestFit="1" customWidth="1"/>
    <col min="877" max="878" width="1.8984375" bestFit="1" customWidth="1"/>
    <col min="879" max="881" width="2.8984375" bestFit="1" customWidth="1"/>
    <col min="882" max="882" width="6.09765625" bestFit="1" customWidth="1"/>
    <col min="883" max="883" width="4.796875" bestFit="1" customWidth="1"/>
    <col min="884" max="887" width="1.8984375" bestFit="1" customWidth="1"/>
    <col min="888" max="891" width="2.8984375" bestFit="1" customWidth="1"/>
    <col min="892" max="892" width="4.796875" bestFit="1" customWidth="1"/>
    <col min="893" max="894" width="1.8984375" bestFit="1" customWidth="1"/>
    <col min="895" max="900" width="2.8984375" bestFit="1" customWidth="1"/>
    <col min="901" max="901" width="6.09765625" bestFit="1" customWidth="1"/>
    <col min="902" max="902" width="4.796875" bestFit="1" customWidth="1"/>
    <col min="903" max="904" width="1.8984375" bestFit="1" customWidth="1"/>
    <col min="905" max="909" width="2.8984375" bestFit="1" customWidth="1"/>
    <col min="910" max="910" width="4.796875" bestFit="1" customWidth="1"/>
    <col min="911" max="911" width="1.8984375" bestFit="1" customWidth="1"/>
    <col min="912" max="918" width="2.8984375" bestFit="1" customWidth="1"/>
    <col min="919" max="919" width="4.796875" bestFit="1" customWidth="1"/>
    <col min="920" max="921" width="1.8984375" bestFit="1" customWidth="1"/>
    <col min="922" max="923" width="2.8984375" bestFit="1" customWidth="1"/>
    <col min="924" max="924" width="6.09765625" bestFit="1" customWidth="1"/>
    <col min="925" max="925" width="4.796875" bestFit="1" customWidth="1"/>
    <col min="926" max="927" width="1.8984375" bestFit="1" customWidth="1"/>
    <col min="928" max="928" width="2.8984375" bestFit="1" customWidth="1"/>
    <col min="929" max="929" width="4.796875" bestFit="1" customWidth="1"/>
    <col min="930" max="933" width="2.8984375" bestFit="1" customWidth="1"/>
    <col min="934" max="934" width="4.796875" bestFit="1" customWidth="1"/>
    <col min="935" max="936" width="1.8984375" bestFit="1" customWidth="1"/>
    <col min="937" max="939" width="2.8984375" bestFit="1" customWidth="1"/>
    <col min="940" max="940" width="4.796875" bestFit="1" customWidth="1"/>
    <col min="941" max="942" width="1.8984375" bestFit="1" customWidth="1"/>
    <col min="943" max="945" width="2.8984375" bestFit="1" customWidth="1"/>
    <col min="946" max="946" width="4.796875" bestFit="1" customWidth="1"/>
    <col min="947" max="947" width="1.8984375" bestFit="1" customWidth="1"/>
    <col min="948" max="950" width="2.8984375" bestFit="1" customWidth="1"/>
    <col min="951" max="951" width="4.796875" bestFit="1" customWidth="1"/>
    <col min="952" max="952" width="1.8984375" bestFit="1" customWidth="1"/>
    <col min="953" max="955" width="2.8984375" bestFit="1" customWidth="1"/>
    <col min="956" max="956" width="4.796875" bestFit="1" customWidth="1"/>
    <col min="957" max="959" width="2.8984375" bestFit="1" customWidth="1"/>
    <col min="960" max="961" width="4.796875" bestFit="1" customWidth="1"/>
    <col min="962" max="964" width="2.8984375" bestFit="1" customWidth="1"/>
    <col min="965" max="969" width="4.796875" bestFit="1" customWidth="1"/>
    <col min="970" max="970" width="1.8984375" bestFit="1" customWidth="1"/>
    <col min="971" max="975" width="4.796875" bestFit="1" customWidth="1"/>
    <col min="976" max="976" width="8" bestFit="1" customWidth="1"/>
    <col min="977" max="977" width="4.796875" bestFit="1" customWidth="1"/>
    <col min="978" max="978" width="2.8984375" bestFit="1" customWidth="1"/>
    <col min="979" max="980" width="4.796875" bestFit="1" customWidth="1"/>
    <col min="981" max="981" width="2.8984375" bestFit="1" customWidth="1"/>
    <col min="982" max="982" width="4.796875" bestFit="1" customWidth="1"/>
    <col min="983" max="983" width="2.8984375" bestFit="1" customWidth="1"/>
    <col min="984" max="984" width="3.796875" bestFit="1" customWidth="1"/>
    <col min="985" max="986" width="2.8984375" bestFit="1" customWidth="1"/>
    <col min="987" max="988" width="4.796875" bestFit="1" customWidth="1"/>
    <col min="989" max="989" width="2.8984375" bestFit="1" customWidth="1"/>
    <col min="990" max="990" width="4.796875" bestFit="1" customWidth="1"/>
    <col min="991" max="993" width="2.8984375" bestFit="1" customWidth="1"/>
    <col min="994" max="996" width="4.796875" bestFit="1" customWidth="1"/>
    <col min="997" max="998" width="2.8984375" bestFit="1" customWidth="1"/>
    <col min="999" max="999" width="3.796875" bestFit="1" customWidth="1"/>
    <col min="1000" max="1001" width="2.8984375" bestFit="1" customWidth="1"/>
    <col min="1002" max="1002" width="4.796875" bestFit="1" customWidth="1"/>
    <col min="1003" max="1004" width="3.796875" bestFit="1" customWidth="1"/>
    <col min="1005" max="1005" width="2.8984375" bestFit="1" customWidth="1"/>
    <col min="1006" max="1006" width="3.796875" bestFit="1" customWidth="1"/>
    <col min="1007" max="1007" width="2.8984375" bestFit="1" customWidth="1"/>
    <col min="1008" max="1008" width="3.796875" bestFit="1" customWidth="1"/>
    <col min="1009" max="1009" width="2.8984375" bestFit="1" customWidth="1"/>
    <col min="1010" max="1010" width="3.796875" bestFit="1" customWidth="1"/>
    <col min="1011" max="1011" width="2.8984375" bestFit="1" customWidth="1"/>
    <col min="1012" max="1013" width="3.796875" bestFit="1" customWidth="1"/>
    <col min="1014" max="1014" width="4.796875" bestFit="1" customWidth="1"/>
    <col min="1015" max="1015" width="2.8984375" bestFit="1" customWidth="1"/>
    <col min="1016" max="1019" width="4.796875" bestFit="1" customWidth="1"/>
    <col min="1020" max="1020" width="2.8984375" bestFit="1" customWidth="1"/>
    <col min="1021" max="1021" width="4.796875" bestFit="1" customWidth="1"/>
    <col min="1022" max="1025" width="2.8984375" bestFit="1" customWidth="1"/>
    <col min="1026" max="1028" width="4.796875" bestFit="1" customWidth="1"/>
    <col min="1029" max="1029" width="3.796875" bestFit="1" customWidth="1"/>
    <col min="1030" max="1030" width="4.796875" bestFit="1" customWidth="1"/>
    <col min="1031" max="1031" width="2.8984375" bestFit="1" customWidth="1"/>
    <col min="1032" max="1032" width="4.796875" bestFit="1" customWidth="1"/>
    <col min="1033" max="1033" width="2.8984375" bestFit="1" customWidth="1"/>
    <col min="1034" max="1035" width="4.796875" bestFit="1" customWidth="1"/>
    <col min="1036" max="1036" width="2.8984375" bestFit="1" customWidth="1"/>
    <col min="1037" max="1038" width="4.796875" bestFit="1" customWidth="1"/>
    <col min="1039" max="1039" width="2.8984375" bestFit="1" customWidth="1"/>
    <col min="1040" max="1040" width="4.796875" bestFit="1" customWidth="1"/>
    <col min="1041" max="1041" width="2.8984375" bestFit="1" customWidth="1"/>
    <col min="1042" max="1042" width="3.796875" bestFit="1" customWidth="1"/>
    <col min="1043" max="1043" width="4.796875" bestFit="1" customWidth="1"/>
    <col min="1044" max="1045" width="3.796875" bestFit="1" customWidth="1"/>
    <col min="1046" max="1046" width="2.8984375" bestFit="1" customWidth="1"/>
    <col min="1047" max="1048" width="3.796875" bestFit="1" customWidth="1"/>
    <col min="1049" max="1049" width="4.796875" bestFit="1" customWidth="1"/>
    <col min="1050" max="1051" width="2.8984375" bestFit="1" customWidth="1"/>
    <col min="1052" max="1052" width="4.796875" bestFit="1" customWidth="1"/>
    <col min="1053" max="1053" width="1.8984375" bestFit="1" customWidth="1"/>
    <col min="1054" max="1055" width="2.8984375" bestFit="1" customWidth="1"/>
    <col min="1056" max="1056" width="4.796875" bestFit="1" customWidth="1"/>
    <col min="1057" max="1058" width="2.8984375" bestFit="1" customWidth="1"/>
    <col min="1059" max="1059" width="4.796875" bestFit="1" customWidth="1"/>
    <col min="1060" max="1060" width="2.8984375" bestFit="1" customWidth="1"/>
    <col min="1061" max="1062" width="4.796875" bestFit="1" customWidth="1"/>
    <col min="1063" max="1063" width="2.8984375" bestFit="1" customWidth="1"/>
    <col min="1064" max="1068" width="4.796875" bestFit="1" customWidth="1"/>
    <col min="1069" max="1070" width="2.8984375" bestFit="1" customWidth="1"/>
    <col min="1071" max="1072" width="4.796875" bestFit="1" customWidth="1"/>
    <col min="1073" max="1073" width="2.8984375" bestFit="1" customWidth="1"/>
    <col min="1074" max="1074" width="3.796875" bestFit="1" customWidth="1"/>
    <col min="1075" max="1075" width="4.796875" bestFit="1" customWidth="1"/>
    <col min="1076" max="1076" width="3.796875" bestFit="1" customWidth="1"/>
    <col min="1077" max="1078" width="2.8984375" bestFit="1" customWidth="1"/>
    <col min="1079" max="1079" width="3.796875" bestFit="1" customWidth="1"/>
    <col min="1080" max="1080" width="2.8984375" bestFit="1" customWidth="1"/>
    <col min="1081" max="1081" width="3.796875" bestFit="1" customWidth="1"/>
    <col min="1082" max="1082" width="1.8984375" bestFit="1" customWidth="1"/>
    <col min="1083" max="1083" width="3.796875" bestFit="1" customWidth="1"/>
    <col min="1084" max="1084" width="2.8984375" bestFit="1" customWidth="1"/>
    <col min="1085" max="1085" width="4.796875" bestFit="1" customWidth="1"/>
    <col min="1086" max="1086" width="3.796875" bestFit="1" customWidth="1"/>
    <col min="1087" max="1087" width="2.8984375" bestFit="1" customWidth="1"/>
    <col min="1088" max="1091" width="4.796875" bestFit="1" customWidth="1"/>
    <col min="1092" max="1092" width="2.8984375" bestFit="1" customWidth="1"/>
    <col min="1093" max="1094" width="4.796875" bestFit="1" customWidth="1"/>
    <col min="1095" max="1095" width="2.8984375" bestFit="1" customWidth="1"/>
    <col min="1096" max="1099" width="4.796875" bestFit="1" customWidth="1"/>
    <col min="1100" max="1100" width="2.8984375" bestFit="1" customWidth="1"/>
    <col min="1101" max="1102" width="4.796875" bestFit="1" customWidth="1"/>
    <col min="1103" max="1103" width="3.796875" bestFit="1" customWidth="1"/>
    <col min="1104" max="1104" width="2.8984375" bestFit="1" customWidth="1"/>
    <col min="1105" max="1105" width="4.796875" bestFit="1" customWidth="1"/>
    <col min="1106" max="1108" width="3.796875" bestFit="1" customWidth="1"/>
    <col min="1109" max="1109" width="8" bestFit="1" customWidth="1"/>
    <col min="1110" max="1110" width="4.796875" bestFit="1" customWidth="1"/>
    <col min="1111" max="1111" width="1.8984375" bestFit="1" customWidth="1"/>
    <col min="1112" max="1112" width="4.796875" bestFit="1" customWidth="1"/>
    <col min="1113" max="1113" width="1.8984375" bestFit="1" customWidth="1"/>
    <col min="1114" max="1114" width="2.8984375" bestFit="1" customWidth="1"/>
    <col min="1115" max="1116" width="4.796875" bestFit="1" customWidth="1"/>
    <col min="1117" max="1118" width="1.8984375" bestFit="1" customWidth="1"/>
    <col min="1119" max="1119" width="4.796875" bestFit="1" customWidth="1"/>
    <col min="1120" max="1120" width="2.8984375" bestFit="1" customWidth="1"/>
    <col min="1121" max="1121" width="4.796875" bestFit="1" customWidth="1"/>
    <col min="1122" max="1122" width="2.8984375" bestFit="1" customWidth="1"/>
    <col min="1123" max="1123" width="3.796875" bestFit="1" customWidth="1"/>
    <col min="1124" max="1124" width="2.8984375" bestFit="1" customWidth="1"/>
    <col min="1125" max="1125" width="4.796875" bestFit="1" customWidth="1"/>
    <col min="1126" max="1126" width="1.8984375" bestFit="1" customWidth="1"/>
    <col min="1127" max="1127" width="2.8984375" bestFit="1" customWidth="1"/>
    <col min="1128" max="1128" width="4.796875" bestFit="1" customWidth="1"/>
    <col min="1129" max="1129" width="2.8984375" bestFit="1" customWidth="1"/>
    <col min="1130" max="1130" width="4.796875" bestFit="1" customWidth="1"/>
    <col min="1131" max="1131" width="2.8984375" bestFit="1" customWidth="1"/>
    <col min="1132" max="1133" width="4.796875" bestFit="1" customWidth="1"/>
    <col min="1134" max="1134" width="3.796875" bestFit="1" customWidth="1"/>
    <col min="1135" max="1135" width="2.8984375" bestFit="1" customWidth="1"/>
    <col min="1136" max="1137" width="3.796875" bestFit="1" customWidth="1"/>
    <col min="1138" max="1138" width="2.8984375" bestFit="1" customWidth="1"/>
    <col min="1139" max="1139" width="3.796875" bestFit="1" customWidth="1"/>
    <col min="1140" max="1141" width="2.8984375" bestFit="1" customWidth="1"/>
    <col min="1142" max="1142" width="3.796875" bestFit="1" customWidth="1"/>
    <col min="1143" max="1144" width="2.8984375" bestFit="1" customWidth="1"/>
    <col min="1145" max="1145" width="8" bestFit="1" customWidth="1"/>
    <col min="1146" max="1147" width="4.796875" bestFit="1" customWidth="1"/>
    <col min="1148" max="1148" width="2.8984375" bestFit="1" customWidth="1"/>
    <col min="1149" max="1149" width="4.796875" bestFit="1" customWidth="1"/>
    <col min="1150" max="1150" width="2.8984375" bestFit="1" customWidth="1"/>
    <col min="1151" max="1151" width="4.796875" bestFit="1" customWidth="1"/>
    <col min="1152" max="1152" width="2.8984375" bestFit="1" customWidth="1"/>
    <col min="1153" max="1155" width="4.796875" bestFit="1" customWidth="1"/>
    <col min="1156" max="1156" width="2.8984375" bestFit="1" customWidth="1"/>
    <col min="1157" max="1158" width="4.796875" bestFit="1" customWidth="1"/>
    <col min="1159" max="1159" width="2.8984375" bestFit="1" customWidth="1"/>
    <col min="1160" max="1162" width="4.796875" bestFit="1" customWidth="1"/>
    <col min="1163" max="1163" width="2.8984375" bestFit="1" customWidth="1"/>
    <col min="1164" max="1165" width="4.796875" bestFit="1" customWidth="1"/>
    <col min="1166" max="1167" width="3.796875" bestFit="1" customWidth="1"/>
    <col min="1168" max="1168" width="2.8984375" bestFit="1" customWidth="1"/>
    <col min="1169" max="1169" width="3.796875" bestFit="1" customWidth="1"/>
    <col min="1170" max="1170" width="2.8984375" bestFit="1" customWidth="1"/>
    <col min="1171" max="1171" width="3.796875" bestFit="1" customWidth="1"/>
    <col min="1172" max="1172" width="2.8984375" bestFit="1" customWidth="1"/>
    <col min="1173" max="1173" width="4.796875" bestFit="1" customWidth="1"/>
    <col min="1174" max="1174" width="2.8984375" bestFit="1" customWidth="1"/>
    <col min="1175" max="1175" width="4.796875" bestFit="1" customWidth="1"/>
    <col min="1176" max="1176" width="1.8984375" bestFit="1" customWidth="1"/>
    <col min="1177" max="1179" width="4.796875" bestFit="1" customWidth="1"/>
    <col min="1180" max="1181" width="2.8984375" bestFit="1" customWidth="1"/>
    <col min="1182" max="1183" width="4.796875" bestFit="1" customWidth="1"/>
    <col min="1184" max="1184" width="3.796875" bestFit="1" customWidth="1"/>
    <col min="1185" max="1185" width="4.796875" bestFit="1" customWidth="1"/>
    <col min="1186" max="1186" width="2.8984375" bestFit="1" customWidth="1"/>
    <col min="1187" max="1191" width="4.796875" bestFit="1" customWidth="1"/>
    <col min="1192" max="1195" width="3.796875" bestFit="1" customWidth="1"/>
    <col min="1196" max="1196" width="2.8984375" bestFit="1" customWidth="1"/>
    <col min="1197" max="1197" width="3.796875" bestFit="1" customWidth="1"/>
    <col min="1198" max="1198" width="2.8984375" bestFit="1" customWidth="1"/>
    <col min="1199" max="1199" width="4.796875" bestFit="1" customWidth="1"/>
    <col min="1200" max="1200" width="1.8984375" bestFit="1" customWidth="1"/>
    <col min="1201" max="1202" width="4.796875" bestFit="1" customWidth="1"/>
    <col min="1203" max="1203" width="2.8984375" bestFit="1" customWidth="1"/>
    <col min="1204" max="1204" width="4.796875" bestFit="1" customWidth="1"/>
    <col min="1205" max="1205" width="2.8984375" bestFit="1" customWidth="1"/>
    <col min="1206" max="1207" width="4.796875" bestFit="1" customWidth="1"/>
    <col min="1208" max="1208" width="2.8984375" bestFit="1" customWidth="1"/>
    <col min="1209" max="1209" width="3.796875" bestFit="1" customWidth="1"/>
    <col min="1210" max="1211" width="4.796875" bestFit="1" customWidth="1"/>
    <col min="1212" max="1213" width="2.8984375" bestFit="1" customWidth="1"/>
    <col min="1214" max="1214" width="4.796875" bestFit="1" customWidth="1"/>
    <col min="1215" max="1215" width="2.8984375" bestFit="1" customWidth="1"/>
    <col min="1216" max="1217" width="4.796875" bestFit="1" customWidth="1"/>
    <col min="1218" max="1219" width="3.796875" bestFit="1" customWidth="1"/>
    <col min="1220" max="1221" width="1.8984375" bestFit="1" customWidth="1"/>
    <col min="1222" max="1223" width="3.796875" bestFit="1" customWidth="1"/>
    <col min="1224" max="1224" width="1.8984375" bestFit="1" customWidth="1"/>
    <col min="1225" max="1225" width="2.8984375" bestFit="1" customWidth="1"/>
    <col min="1226" max="1227" width="3.796875" bestFit="1" customWidth="1"/>
    <col min="1228" max="1228" width="2.8984375" bestFit="1" customWidth="1"/>
    <col min="1229" max="1229" width="3.796875" bestFit="1" customWidth="1"/>
    <col min="1230" max="1230" width="2.8984375" bestFit="1" customWidth="1"/>
    <col min="1231" max="1231" width="8" bestFit="1" customWidth="1"/>
    <col min="1232" max="1233" width="4.796875" bestFit="1" customWidth="1"/>
    <col min="1234" max="1234" width="1.8984375" bestFit="1" customWidth="1"/>
    <col min="1235" max="1237" width="4.796875" bestFit="1" customWidth="1"/>
    <col min="1238" max="1238" width="2.8984375" bestFit="1" customWidth="1"/>
    <col min="1239" max="1239" width="3.796875" bestFit="1" customWidth="1"/>
    <col min="1240" max="1240" width="4.796875" bestFit="1" customWidth="1"/>
    <col min="1241" max="1241" width="2.8984375" bestFit="1" customWidth="1"/>
    <col min="1242" max="1244" width="4.796875" bestFit="1" customWidth="1"/>
    <col min="1245" max="1245" width="2.8984375" bestFit="1" customWidth="1"/>
    <col min="1246" max="1246" width="4.796875" bestFit="1" customWidth="1"/>
    <col min="1247" max="1247" width="3.796875" bestFit="1" customWidth="1"/>
    <col min="1248" max="1248" width="2.8984375" bestFit="1" customWidth="1"/>
    <col min="1249" max="1249" width="4.796875" bestFit="1" customWidth="1"/>
    <col min="1250" max="1250" width="3.796875" bestFit="1" customWidth="1"/>
    <col min="1251" max="1252" width="4.796875" bestFit="1" customWidth="1"/>
    <col min="1253" max="1253" width="2.8984375" bestFit="1" customWidth="1"/>
    <col min="1254" max="1255" width="4.796875" bestFit="1" customWidth="1"/>
    <col min="1256" max="1256" width="3.796875" bestFit="1" customWidth="1"/>
    <col min="1257" max="1260" width="4.796875" bestFit="1" customWidth="1"/>
    <col min="1261" max="1261" width="2.8984375" bestFit="1" customWidth="1"/>
    <col min="1262" max="1262" width="4.796875" bestFit="1" customWidth="1"/>
    <col min="1263" max="1263" width="3.796875" bestFit="1" customWidth="1"/>
    <col min="1264" max="1264" width="2.8984375" bestFit="1" customWidth="1"/>
    <col min="1265" max="1267" width="4.796875" bestFit="1" customWidth="1"/>
    <col min="1268" max="1268" width="2.8984375" bestFit="1" customWidth="1"/>
    <col min="1269" max="1270" width="4.796875" bestFit="1" customWidth="1"/>
    <col min="1271" max="1271" width="3.796875" bestFit="1" customWidth="1"/>
    <col min="1272" max="1273" width="4.796875" bestFit="1" customWidth="1"/>
    <col min="1274" max="1274" width="2.8984375" bestFit="1" customWidth="1"/>
    <col min="1275" max="1276" width="4.796875" bestFit="1" customWidth="1"/>
    <col min="1277" max="1277" width="1.8984375" bestFit="1" customWidth="1"/>
    <col min="1278" max="1278" width="2.8984375" bestFit="1" customWidth="1"/>
    <col min="1279" max="1279" width="4.796875" bestFit="1" customWidth="1"/>
    <col min="1280" max="1282" width="3.796875" bestFit="1" customWidth="1"/>
    <col min="1283" max="1283" width="1.8984375" bestFit="1" customWidth="1"/>
    <col min="1284" max="1284" width="3.796875" bestFit="1" customWidth="1"/>
    <col min="1285" max="1285" width="2.8984375" bestFit="1" customWidth="1"/>
    <col min="1286" max="1286" width="3.796875" bestFit="1" customWidth="1"/>
    <col min="1287" max="1287" width="8" bestFit="1" customWidth="1"/>
    <col min="1288" max="1295" width="4.796875" bestFit="1" customWidth="1"/>
    <col min="1296" max="1300" width="3.796875" bestFit="1" customWidth="1"/>
    <col min="1301" max="1301" width="2.8984375" bestFit="1" customWidth="1"/>
    <col min="1302" max="1303" width="4.796875" bestFit="1" customWidth="1"/>
    <col min="1304" max="1304" width="2.8984375" bestFit="1" customWidth="1"/>
    <col min="1305" max="1307" width="4.796875" bestFit="1" customWidth="1"/>
    <col min="1308" max="1308" width="2.8984375" bestFit="1" customWidth="1"/>
    <col min="1309" max="1309" width="4.796875" bestFit="1" customWidth="1"/>
    <col min="1310" max="1310" width="2.8984375" bestFit="1" customWidth="1"/>
    <col min="1311" max="1311" width="4.796875" bestFit="1" customWidth="1"/>
    <col min="1312" max="1312" width="3.796875" bestFit="1" customWidth="1"/>
    <col min="1313" max="1313" width="4.796875" bestFit="1" customWidth="1"/>
    <col min="1314" max="1314" width="1.8984375" bestFit="1" customWidth="1"/>
    <col min="1315" max="1316" width="4.796875" bestFit="1" customWidth="1"/>
    <col min="1317" max="1318" width="3.796875" bestFit="1" customWidth="1"/>
    <col min="1319" max="1319" width="8" bestFit="1" customWidth="1"/>
    <col min="1320" max="1323" width="4.796875" bestFit="1" customWidth="1"/>
    <col min="1324" max="1324" width="3.796875" bestFit="1" customWidth="1"/>
    <col min="1325" max="1326" width="4.796875" bestFit="1" customWidth="1"/>
    <col min="1327" max="1327" width="3.796875" bestFit="1" customWidth="1"/>
    <col min="1328" max="1328" width="8" bestFit="1" customWidth="1"/>
    <col min="1329" max="1329" width="4.796875" bestFit="1" customWidth="1"/>
    <col min="1330" max="1331" width="1.8984375" bestFit="1" customWidth="1"/>
    <col min="1332" max="1332" width="4.796875" bestFit="1" customWidth="1"/>
    <col min="1333" max="1333" width="2.8984375" bestFit="1" customWidth="1"/>
    <col min="1334" max="1334" width="4.796875" bestFit="1" customWidth="1"/>
    <col min="1335" max="1335" width="3.796875" bestFit="1" customWidth="1"/>
    <col min="1336" max="1336" width="4.796875" bestFit="1" customWidth="1"/>
    <col min="1337" max="1337" width="3.796875" bestFit="1" customWidth="1"/>
    <col min="1338" max="1338" width="4.796875" bestFit="1" customWidth="1"/>
    <col min="1339" max="1339" width="2.8984375" bestFit="1" customWidth="1"/>
    <col min="1340" max="1342" width="4.796875" bestFit="1" customWidth="1"/>
    <col min="1343" max="1346" width="3.796875" bestFit="1" customWidth="1"/>
    <col min="1347" max="1347" width="8" bestFit="1" customWidth="1"/>
    <col min="1348" max="1353" width="4.796875" bestFit="1" customWidth="1"/>
    <col min="1354" max="1354" width="2.8984375" bestFit="1" customWidth="1"/>
    <col min="1355" max="1357" width="3.796875" bestFit="1" customWidth="1"/>
    <col min="1358" max="1358" width="4.796875" bestFit="1" customWidth="1"/>
    <col min="1359" max="1359" width="3.796875" bestFit="1" customWidth="1"/>
    <col min="1360" max="1361" width="4.796875" bestFit="1" customWidth="1"/>
    <col min="1362" max="1362" width="2.8984375" bestFit="1" customWidth="1"/>
    <col min="1363" max="1364" width="4.796875" bestFit="1" customWidth="1"/>
    <col min="1365" max="1366" width="2.8984375" bestFit="1" customWidth="1"/>
    <col min="1367" max="1367" width="6.09765625" bestFit="1" customWidth="1"/>
    <col min="1368" max="1369" width="4.796875" bestFit="1" customWidth="1"/>
    <col min="1370" max="1370" width="3.796875" bestFit="1" customWidth="1"/>
    <col min="1371" max="1372" width="4.796875" bestFit="1" customWidth="1"/>
    <col min="1373" max="1374" width="3.796875" bestFit="1" customWidth="1"/>
    <col min="1375" max="1375" width="8" bestFit="1" customWidth="1"/>
    <col min="1376" max="1377" width="4.796875" bestFit="1" customWidth="1"/>
    <col min="1378" max="1378" width="1.8984375" bestFit="1" customWidth="1"/>
    <col min="1379" max="1383" width="4.796875" bestFit="1" customWidth="1"/>
    <col min="1384" max="1384" width="3.796875" bestFit="1" customWidth="1"/>
    <col min="1385" max="1387" width="4.796875" bestFit="1" customWidth="1"/>
    <col min="1388" max="1390" width="3.796875" bestFit="1" customWidth="1"/>
    <col min="1391" max="1391" width="2.8984375" bestFit="1" customWidth="1"/>
    <col min="1392" max="1392" width="4.796875" bestFit="1" customWidth="1"/>
    <col min="1393" max="1393" width="2.8984375" bestFit="1" customWidth="1"/>
    <col min="1394" max="1395" width="4.796875" bestFit="1" customWidth="1"/>
    <col min="1396" max="1397" width="3.796875" bestFit="1" customWidth="1"/>
    <col min="1398" max="1401" width="4.796875" bestFit="1" customWidth="1"/>
    <col min="1402" max="1402" width="3.796875" bestFit="1" customWidth="1"/>
    <col min="1403" max="1403" width="4.796875" bestFit="1" customWidth="1"/>
    <col min="1404" max="1404" width="3.796875" bestFit="1" customWidth="1"/>
    <col min="1405" max="1405" width="4.796875" bestFit="1" customWidth="1"/>
    <col min="1406" max="1406" width="2.8984375" bestFit="1" customWidth="1"/>
    <col min="1407" max="1408" width="3.796875" bestFit="1" customWidth="1"/>
    <col min="1409" max="1415" width="4.796875" bestFit="1" customWidth="1"/>
    <col min="1416" max="1418" width="3.796875" bestFit="1" customWidth="1"/>
    <col min="1419" max="1429" width="4.796875" bestFit="1" customWidth="1"/>
    <col min="1430" max="1430" width="8" bestFit="1" customWidth="1"/>
    <col min="1431" max="1431" width="4.796875" bestFit="1" customWidth="1"/>
    <col min="1432" max="1432" width="7.3984375" bestFit="1" customWidth="1"/>
    <col min="1433" max="1433" width="4.796875" bestFit="1" customWidth="1"/>
    <col min="1434" max="1434" width="2.8984375" bestFit="1" customWidth="1"/>
    <col min="1435" max="1435" width="7.3984375" bestFit="1" customWidth="1"/>
    <col min="1436" max="1436" width="4.796875" bestFit="1" customWidth="1"/>
    <col min="1437" max="1437" width="2.8984375" bestFit="1" customWidth="1"/>
    <col min="1438" max="1438" width="7.3984375" bestFit="1" customWidth="1"/>
    <col min="1439" max="1439" width="4.796875" bestFit="1" customWidth="1"/>
    <col min="1440" max="1440" width="7.3984375" bestFit="1" customWidth="1"/>
    <col min="1441" max="1441" width="4.796875" bestFit="1" customWidth="1"/>
    <col min="1442" max="1442" width="7.3984375" bestFit="1" customWidth="1"/>
    <col min="1443" max="1443" width="3.796875" bestFit="1" customWidth="1"/>
    <col min="1444" max="1444" width="6.3984375" bestFit="1" customWidth="1"/>
    <col min="1445" max="1445" width="3.796875" bestFit="1" customWidth="1"/>
    <col min="1446" max="1446" width="2.8984375" bestFit="1" customWidth="1"/>
    <col min="1447" max="1447" width="6.3984375" bestFit="1" customWidth="1"/>
    <col min="1448" max="1448" width="3.796875" bestFit="1" customWidth="1"/>
    <col min="1449" max="1449" width="6.3984375" bestFit="1" customWidth="1"/>
    <col min="1450" max="1450" width="3.796875" bestFit="1" customWidth="1"/>
    <col min="1451" max="1451" width="6.3984375" bestFit="1" customWidth="1"/>
    <col min="1452" max="1452" width="3.796875" bestFit="1" customWidth="1"/>
    <col min="1453" max="1453" width="1.8984375" bestFit="1" customWidth="1"/>
    <col min="1454" max="1454" width="6.3984375" bestFit="1" customWidth="1"/>
    <col min="1455" max="1455" width="3.796875" bestFit="1" customWidth="1"/>
    <col min="1456" max="1456" width="1.8984375" bestFit="1" customWidth="1"/>
    <col min="1457" max="1458" width="2.8984375" bestFit="1" customWidth="1"/>
    <col min="1459" max="1459" width="6.3984375" bestFit="1" customWidth="1"/>
    <col min="1460" max="1460" width="8" bestFit="1" customWidth="1"/>
    <col min="1461" max="1461" width="10.59765625" bestFit="1" customWidth="1"/>
    <col min="1462" max="1462" width="6.3984375" bestFit="1" customWidth="1"/>
    <col min="1463" max="1463" width="4.796875" bestFit="1" customWidth="1"/>
    <col min="1464" max="1464" width="7.3984375" bestFit="1" customWidth="1"/>
    <col min="1465" max="1465" width="3.796875" bestFit="1" customWidth="1"/>
    <col min="1466" max="1466" width="6.3984375" bestFit="1" customWidth="1"/>
    <col min="1467" max="1467" width="4.796875" bestFit="1" customWidth="1"/>
    <col min="1468" max="1469" width="2.8984375" bestFit="1" customWidth="1"/>
    <col min="1470" max="1470" width="7.3984375" bestFit="1" customWidth="1"/>
    <col min="1471" max="1471" width="4.796875" bestFit="1" customWidth="1"/>
    <col min="1472" max="1472" width="7.3984375" bestFit="1" customWidth="1"/>
    <col min="1473" max="1473" width="4.796875" bestFit="1" customWidth="1"/>
    <col min="1474" max="1474" width="1.8984375" bestFit="1" customWidth="1"/>
    <col min="1475" max="1475" width="2.8984375" bestFit="1" customWidth="1"/>
    <col min="1476" max="1476" width="7.3984375" bestFit="1" customWidth="1"/>
    <col min="1477" max="1477" width="4.796875" bestFit="1" customWidth="1"/>
    <col min="1478" max="1478" width="7.3984375" bestFit="1" customWidth="1"/>
    <col min="1479" max="1479" width="4.796875" bestFit="1" customWidth="1"/>
    <col min="1480" max="1480" width="7.3984375" bestFit="1" customWidth="1"/>
    <col min="1481" max="1481" width="4.796875" bestFit="1" customWidth="1"/>
    <col min="1482" max="1482" width="7.3984375" bestFit="1" customWidth="1"/>
    <col min="1483" max="1483" width="4.796875" bestFit="1" customWidth="1"/>
    <col min="1484" max="1484" width="7.3984375" bestFit="1" customWidth="1"/>
    <col min="1485" max="1485" width="4.796875" bestFit="1" customWidth="1"/>
    <col min="1486" max="1486" width="7.3984375" bestFit="1" customWidth="1"/>
    <col min="1487" max="1487" width="4.796875" bestFit="1" customWidth="1"/>
    <col min="1488" max="1490" width="2.8984375" bestFit="1" customWidth="1"/>
    <col min="1491" max="1491" width="7.3984375" bestFit="1" customWidth="1"/>
    <col min="1492" max="1492" width="4.796875" bestFit="1" customWidth="1"/>
    <col min="1493" max="1494" width="2.8984375" bestFit="1" customWidth="1"/>
    <col min="1495" max="1495" width="7.3984375" bestFit="1" customWidth="1"/>
    <col min="1496" max="1496" width="4.796875" bestFit="1" customWidth="1"/>
    <col min="1497" max="1497" width="7.3984375" bestFit="1" customWidth="1"/>
    <col min="1498" max="1498" width="4.796875" bestFit="1" customWidth="1"/>
    <col min="1499" max="1499" width="2.8984375" bestFit="1" customWidth="1"/>
    <col min="1500" max="1500" width="7.3984375" bestFit="1" customWidth="1"/>
    <col min="1501" max="1501" width="4.796875" bestFit="1" customWidth="1"/>
    <col min="1502" max="1502" width="2.8984375" bestFit="1" customWidth="1"/>
    <col min="1503" max="1503" width="7.3984375" bestFit="1" customWidth="1"/>
    <col min="1504" max="1504" width="4.796875" bestFit="1" customWidth="1"/>
    <col min="1505" max="1506" width="2.8984375" bestFit="1" customWidth="1"/>
    <col min="1507" max="1507" width="7.3984375" bestFit="1" customWidth="1"/>
    <col min="1508" max="1508" width="3.796875" bestFit="1" customWidth="1"/>
    <col min="1509" max="1509" width="6.3984375" bestFit="1" customWidth="1"/>
    <col min="1510" max="1510" width="3.796875" bestFit="1" customWidth="1"/>
    <col min="1511" max="1511" width="6.3984375" bestFit="1" customWidth="1"/>
    <col min="1512" max="1512" width="3.796875" bestFit="1" customWidth="1"/>
    <col min="1513" max="1513" width="2.8984375" bestFit="1" customWidth="1"/>
    <col min="1514" max="1514" width="6.3984375" bestFit="1" customWidth="1"/>
    <col min="1515" max="1515" width="3.796875" bestFit="1" customWidth="1"/>
    <col min="1516" max="1516" width="6.3984375" bestFit="1" customWidth="1"/>
    <col min="1517" max="1517" width="3.796875" bestFit="1" customWidth="1"/>
    <col min="1518" max="1518" width="6.3984375" bestFit="1" customWidth="1"/>
    <col min="1519" max="1519" width="3.796875" bestFit="1" customWidth="1"/>
    <col min="1520" max="1520" width="2.8984375" bestFit="1" customWidth="1"/>
    <col min="1521" max="1522" width="6.3984375" bestFit="1" customWidth="1"/>
    <col min="1523" max="1523" width="4.796875" bestFit="1" customWidth="1"/>
    <col min="1524" max="1524" width="7.3984375" bestFit="1" customWidth="1"/>
    <col min="1525" max="1525" width="3.796875" bestFit="1" customWidth="1"/>
    <col min="1526" max="1526" width="1.8984375" bestFit="1" customWidth="1"/>
    <col min="1527" max="1527" width="2.8984375" bestFit="1" customWidth="1"/>
    <col min="1528" max="1528" width="6.3984375" bestFit="1" customWidth="1"/>
    <col min="1529" max="1529" width="4.796875" bestFit="1" customWidth="1"/>
    <col min="1530" max="1530" width="7.3984375" bestFit="1" customWidth="1"/>
    <col min="1531" max="1531" width="4.796875" bestFit="1" customWidth="1"/>
    <col min="1532" max="1532" width="7.3984375" bestFit="1" customWidth="1"/>
    <col min="1533" max="1533" width="4.796875" bestFit="1" customWidth="1"/>
    <col min="1534" max="1534" width="2.8984375" bestFit="1" customWidth="1"/>
    <col min="1535" max="1535" width="7.3984375" bestFit="1" customWidth="1"/>
    <col min="1536" max="1536" width="4.796875" bestFit="1" customWidth="1"/>
    <col min="1537" max="1537" width="2.8984375" bestFit="1" customWidth="1"/>
    <col min="1538" max="1538" width="7.3984375" bestFit="1" customWidth="1"/>
    <col min="1539" max="1539" width="4.796875" bestFit="1" customWidth="1"/>
    <col min="1540" max="1540" width="7.3984375" bestFit="1" customWidth="1"/>
    <col min="1541" max="1541" width="4.796875" bestFit="1" customWidth="1"/>
    <col min="1542" max="1542" width="7.3984375" bestFit="1" customWidth="1"/>
    <col min="1543" max="1543" width="4.796875" bestFit="1" customWidth="1"/>
    <col min="1544" max="1544" width="7.3984375" bestFit="1" customWidth="1"/>
    <col min="1545" max="1545" width="4.796875" bestFit="1" customWidth="1"/>
    <col min="1546" max="1546" width="2.8984375" bestFit="1" customWidth="1"/>
    <col min="1547" max="1547" width="7.3984375" bestFit="1" customWidth="1"/>
    <col min="1548" max="1548" width="3.796875" bestFit="1" customWidth="1"/>
    <col min="1549" max="1549" width="6.3984375" bestFit="1" customWidth="1"/>
    <col min="1550" max="1550" width="4.796875" bestFit="1" customWidth="1"/>
    <col min="1551" max="1551" width="7.3984375" bestFit="1" customWidth="1"/>
    <col min="1552" max="1552" width="4.796875" bestFit="1" customWidth="1"/>
    <col min="1553" max="1553" width="1.8984375" bestFit="1" customWidth="1"/>
    <col min="1554" max="1554" width="2.8984375" bestFit="1" customWidth="1"/>
    <col min="1555" max="1555" width="7.3984375" bestFit="1" customWidth="1"/>
    <col min="1556" max="1556" width="4.796875" bestFit="1" customWidth="1"/>
    <col min="1557" max="1557" width="2.8984375" bestFit="1" customWidth="1"/>
    <col min="1558" max="1558" width="7.3984375" bestFit="1" customWidth="1"/>
    <col min="1559" max="1559" width="4.796875" bestFit="1" customWidth="1"/>
    <col min="1560" max="1560" width="7.3984375" bestFit="1" customWidth="1"/>
    <col min="1561" max="1561" width="4.796875" bestFit="1" customWidth="1"/>
    <col min="1562" max="1562" width="2.8984375" bestFit="1" customWidth="1"/>
    <col min="1563" max="1563" width="7.3984375" bestFit="1" customWidth="1"/>
    <col min="1564" max="1564" width="4.796875" bestFit="1" customWidth="1"/>
    <col min="1565" max="1565" width="7.3984375" bestFit="1" customWidth="1"/>
    <col min="1566" max="1566" width="4.796875" bestFit="1" customWidth="1"/>
    <col min="1567" max="1567" width="7.3984375" bestFit="1" customWidth="1"/>
    <col min="1568" max="1568" width="4.796875" bestFit="1" customWidth="1"/>
    <col min="1569" max="1570" width="2.8984375" bestFit="1" customWidth="1"/>
    <col min="1571" max="1571" width="7.3984375" bestFit="1" customWidth="1"/>
    <col min="1572" max="1572" width="4.796875" bestFit="1" customWidth="1"/>
    <col min="1573" max="1573" width="7.3984375" bestFit="1" customWidth="1"/>
    <col min="1574" max="1574" width="4.796875" bestFit="1" customWidth="1"/>
    <col min="1575" max="1575" width="7.3984375" bestFit="1" customWidth="1"/>
    <col min="1576" max="1576" width="3.796875" bestFit="1" customWidth="1"/>
    <col min="1577" max="1577" width="6.3984375" bestFit="1" customWidth="1"/>
    <col min="1578" max="1578" width="4.796875" bestFit="1" customWidth="1"/>
    <col min="1579" max="1579" width="2.8984375" bestFit="1" customWidth="1"/>
    <col min="1580" max="1580" width="7.3984375" bestFit="1" customWidth="1"/>
    <col min="1581" max="1581" width="3.796875" bestFit="1" customWidth="1"/>
    <col min="1582" max="1582" width="6.3984375" bestFit="1" customWidth="1"/>
    <col min="1583" max="1583" width="3.796875" bestFit="1" customWidth="1"/>
    <col min="1584" max="1584" width="1.8984375" bestFit="1" customWidth="1"/>
    <col min="1585" max="1585" width="2.8984375" bestFit="1" customWidth="1"/>
    <col min="1586" max="1586" width="6.3984375" bestFit="1" customWidth="1"/>
    <col min="1587" max="1587" width="3.796875" bestFit="1" customWidth="1"/>
    <col min="1588" max="1588" width="6.3984375" bestFit="1" customWidth="1"/>
    <col min="1589" max="1589" width="3.796875" bestFit="1" customWidth="1"/>
    <col min="1590" max="1590" width="2.8984375" bestFit="1" customWidth="1"/>
    <col min="1591" max="1591" width="6.3984375" bestFit="1" customWidth="1"/>
    <col min="1592" max="1592" width="3.796875" bestFit="1" customWidth="1"/>
    <col min="1593" max="1593" width="2.8984375" bestFit="1" customWidth="1"/>
    <col min="1594" max="1594" width="6.3984375" bestFit="1" customWidth="1"/>
    <col min="1595" max="1595" width="3.796875" bestFit="1" customWidth="1"/>
    <col min="1596" max="1596" width="2.8984375" bestFit="1" customWidth="1"/>
    <col min="1597" max="1597" width="6.3984375" bestFit="1" customWidth="1"/>
    <col min="1598" max="1598" width="8" bestFit="1" customWidth="1"/>
    <col min="1599" max="1599" width="10.59765625" bestFit="1" customWidth="1"/>
    <col min="1600" max="1600" width="6.3984375" bestFit="1" customWidth="1"/>
    <col min="1601" max="1601" width="3.796875" bestFit="1" customWidth="1"/>
    <col min="1602" max="1602" width="6.3984375" bestFit="1" customWidth="1"/>
    <col min="1603" max="1603" width="4.796875" bestFit="1" customWidth="1"/>
    <col min="1604" max="1606" width="2.8984375" bestFit="1" customWidth="1"/>
    <col min="1607" max="1607" width="7.3984375" bestFit="1" customWidth="1"/>
    <col min="1608" max="1608" width="4.796875" bestFit="1" customWidth="1"/>
    <col min="1609" max="1609" width="7.3984375" bestFit="1" customWidth="1"/>
    <col min="1610" max="1610" width="4.796875" bestFit="1" customWidth="1"/>
    <col min="1611" max="1611" width="2.8984375" bestFit="1" customWidth="1"/>
    <col min="1612" max="1612" width="7.3984375" bestFit="1" customWidth="1"/>
    <col min="1613" max="1613" width="4.796875" bestFit="1" customWidth="1"/>
    <col min="1614" max="1614" width="2.8984375" bestFit="1" customWidth="1"/>
    <col min="1615" max="1615" width="7.3984375" bestFit="1" customWidth="1"/>
    <col min="1616" max="1616" width="4.796875" bestFit="1" customWidth="1"/>
    <col min="1617" max="1617" width="7.3984375" bestFit="1" customWidth="1"/>
    <col min="1618" max="1618" width="4.796875" bestFit="1" customWidth="1"/>
    <col min="1619" max="1619" width="7.3984375" bestFit="1" customWidth="1"/>
    <col min="1620" max="1620" width="4.796875" bestFit="1" customWidth="1"/>
    <col min="1621" max="1621" width="7.3984375" bestFit="1" customWidth="1"/>
    <col min="1622" max="1622" width="4.796875" bestFit="1" customWidth="1"/>
    <col min="1623" max="1623" width="2.8984375" bestFit="1" customWidth="1"/>
    <col min="1624" max="1624" width="7.3984375" bestFit="1" customWidth="1"/>
    <col min="1625" max="1625" width="3.796875" bestFit="1" customWidth="1"/>
    <col min="1626" max="1626" width="6.3984375" bestFit="1" customWidth="1"/>
    <col min="1627" max="1627" width="4.796875" bestFit="1" customWidth="1"/>
    <col min="1628" max="1628" width="7.3984375" bestFit="1" customWidth="1"/>
    <col min="1629" max="1629" width="4.796875" bestFit="1" customWidth="1"/>
    <col min="1630" max="1630" width="7.3984375" bestFit="1" customWidth="1"/>
    <col min="1631" max="1631" width="4.796875" bestFit="1" customWidth="1"/>
    <col min="1632" max="1632" width="7.3984375" bestFit="1" customWidth="1"/>
    <col min="1633" max="1633" width="4.796875" bestFit="1" customWidth="1"/>
    <col min="1634" max="1634" width="2.8984375" bestFit="1" customWidth="1"/>
    <col min="1635" max="1635" width="7.3984375" bestFit="1" customWidth="1"/>
    <col min="1636" max="1636" width="4.796875" bestFit="1" customWidth="1"/>
    <col min="1637" max="1637" width="7.3984375" bestFit="1" customWidth="1"/>
    <col min="1638" max="1638" width="4.796875" bestFit="1" customWidth="1"/>
    <col min="1639" max="1639" width="7.3984375" bestFit="1" customWidth="1"/>
    <col min="1640" max="1640" width="3.796875" bestFit="1" customWidth="1"/>
    <col min="1641" max="1641" width="2.8984375" bestFit="1" customWidth="1"/>
    <col min="1642" max="1642" width="6.3984375" bestFit="1" customWidth="1"/>
    <col min="1643" max="1643" width="3.796875" bestFit="1" customWidth="1"/>
    <col min="1644" max="1644" width="6.3984375" bestFit="1" customWidth="1"/>
    <col min="1645" max="1645" width="3.796875" bestFit="1" customWidth="1"/>
    <col min="1646" max="1646" width="2.8984375" bestFit="1" customWidth="1"/>
    <col min="1647" max="1647" width="6.3984375" bestFit="1" customWidth="1"/>
    <col min="1648" max="1648" width="3.796875" bestFit="1" customWidth="1"/>
    <col min="1649" max="1649" width="6.3984375" bestFit="1" customWidth="1"/>
    <col min="1650" max="1650" width="3.796875" bestFit="1" customWidth="1"/>
    <col min="1651" max="1651" width="2.8984375" bestFit="1" customWidth="1"/>
    <col min="1652" max="1652" width="6.3984375" bestFit="1" customWidth="1"/>
    <col min="1653" max="1653" width="3.796875" bestFit="1" customWidth="1"/>
    <col min="1654" max="1654" width="2.8984375" bestFit="1" customWidth="1"/>
    <col min="1655" max="1655" width="6.3984375" bestFit="1" customWidth="1"/>
    <col min="1656" max="1656" width="8" bestFit="1" customWidth="1"/>
    <col min="1657" max="1657" width="10.59765625" bestFit="1" customWidth="1"/>
    <col min="1658" max="1658" width="6.3984375" bestFit="1" customWidth="1"/>
    <col min="1659" max="1659" width="4.796875" bestFit="1" customWidth="1"/>
    <col min="1660" max="1660" width="1.8984375" bestFit="1" customWidth="1"/>
    <col min="1661" max="1661" width="7.3984375" bestFit="1" customWidth="1"/>
    <col min="1662" max="1662" width="4.796875" bestFit="1" customWidth="1"/>
    <col min="1663" max="1663" width="7.3984375" bestFit="1" customWidth="1"/>
    <col min="1664" max="1664" width="4.796875" bestFit="1" customWidth="1"/>
    <col min="1665" max="1665" width="7.3984375" bestFit="1" customWidth="1"/>
    <col min="1666" max="1666" width="4.796875" bestFit="1" customWidth="1"/>
    <col min="1667" max="1667" width="7.3984375" bestFit="1" customWidth="1"/>
    <col min="1668" max="1668" width="4.796875" bestFit="1" customWidth="1"/>
    <col min="1669" max="1669" width="2.8984375" bestFit="1" customWidth="1"/>
    <col min="1670" max="1670" width="7.3984375" bestFit="1" customWidth="1"/>
    <col min="1671" max="1671" width="4.796875" bestFit="1" customWidth="1"/>
    <col min="1672" max="1672" width="7.3984375" bestFit="1" customWidth="1"/>
    <col min="1673" max="1673" width="4.796875" bestFit="1" customWidth="1"/>
    <col min="1674" max="1674" width="2.8984375" bestFit="1" customWidth="1"/>
    <col min="1675" max="1675" width="7.3984375" bestFit="1" customWidth="1"/>
    <col min="1676" max="1676" width="4.796875" bestFit="1" customWidth="1"/>
    <col min="1677" max="1677" width="2.8984375" bestFit="1" customWidth="1"/>
    <col min="1678" max="1678" width="7.3984375" bestFit="1" customWidth="1"/>
    <col min="1679" max="1679" width="3.796875" bestFit="1" customWidth="1"/>
    <col min="1680" max="1681" width="2.8984375" bestFit="1" customWidth="1"/>
    <col min="1682" max="1682" width="6.3984375" bestFit="1" customWidth="1"/>
    <col min="1683" max="1683" width="4.796875" bestFit="1" customWidth="1"/>
    <col min="1684" max="1684" width="7.3984375" bestFit="1" customWidth="1"/>
    <col min="1685" max="1685" width="4.796875" bestFit="1" customWidth="1"/>
    <col min="1686" max="1686" width="2.8984375" bestFit="1" customWidth="1"/>
    <col min="1687" max="1687" width="7.3984375" bestFit="1" customWidth="1"/>
    <col min="1688" max="1688" width="4.796875" bestFit="1" customWidth="1"/>
    <col min="1689" max="1691" width="2.8984375" bestFit="1" customWidth="1"/>
    <col min="1692" max="1692" width="7.3984375" bestFit="1" customWidth="1"/>
    <col min="1693" max="1693" width="4.796875" bestFit="1" customWidth="1"/>
    <col min="1694" max="1694" width="7.3984375" bestFit="1" customWidth="1"/>
    <col min="1695" max="1695" width="4.796875" bestFit="1" customWidth="1"/>
    <col min="1696" max="1696" width="7.3984375" bestFit="1" customWidth="1"/>
    <col min="1697" max="1697" width="4.796875" bestFit="1" customWidth="1"/>
    <col min="1698" max="1699" width="2.8984375" bestFit="1" customWidth="1"/>
    <col min="1700" max="1700" width="7.3984375" bestFit="1" customWidth="1"/>
    <col min="1701" max="1701" width="3.796875" bestFit="1" customWidth="1"/>
    <col min="1702" max="1703" width="2.8984375" bestFit="1" customWidth="1"/>
    <col min="1704" max="1704" width="6.3984375" bestFit="1" customWidth="1"/>
    <col min="1705" max="1705" width="4.796875" bestFit="1" customWidth="1"/>
    <col min="1706" max="1706" width="7.3984375" bestFit="1" customWidth="1"/>
    <col min="1707" max="1707" width="3.796875" bestFit="1" customWidth="1"/>
    <col min="1708" max="1708" width="6.3984375" bestFit="1" customWidth="1"/>
    <col min="1709" max="1709" width="3.796875" bestFit="1" customWidth="1"/>
    <col min="1710" max="1710" width="2.8984375" bestFit="1" customWidth="1"/>
    <col min="1711" max="1711" width="6.3984375" bestFit="1" customWidth="1"/>
    <col min="1712" max="1712" width="3.796875" bestFit="1" customWidth="1"/>
    <col min="1713" max="1713" width="2.8984375" bestFit="1" customWidth="1"/>
    <col min="1714" max="1714" width="6.3984375" bestFit="1" customWidth="1"/>
    <col min="1715" max="1715" width="3.796875" bestFit="1" customWidth="1"/>
    <col min="1716" max="1716" width="2.8984375" bestFit="1" customWidth="1"/>
    <col min="1717" max="1717" width="6.3984375" bestFit="1" customWidth="1"/>
    <col min="1718" max="1718" width="3.796875" bestFit="1" customWidth="1"/>
    <col min="1719" max="1719" width="2.8984375" bestFit="1" customWidth="1"/>
    <col min="1720" max="1721" width="6.3984375" bestFit="1" customWidth="1"/>
    <col min="1722" max="1722" width="3.796875" bestFit="1" customWidth="1"/>
    <col min="1723" max="1723" width="6.3984375" bestFit="1" customWidth="1"/>
    <col min="1724" max="1724" width="3.796875" bestFit="1" customWidth="1"/>
    <col min="1725" max="1725" width="6.3984375" bestFit="1" customWidth="1"/>
    <col min="1726" max="1726" width="4.796875" bestFit="1" customWidth="1"/>
    <col min="1727" max="1727" width="2.8984375" bestFit="1" customWidth="1"/>
    <col min="1728" max="1728" width="7.3984375" bestFit="1" customWidth="1"/>
    <col min="1729" max="1729" width="4.796875" bestFit="1" customWidth="1"/>
    <col min="1730" max="1730" width="7.3984375" bestFit="1" customWidth="1"/>
    <col min="1731" max="1731" width="4.796875" bestFit="1" customWidth="1"/>
    <col min="1732" max="1732" width="7.3984375" bestFit="1" customWidth="1"/>
    <col min="1733" max="1733" width="4.796875" bestFit="1" customWidth="1"/>
    <col min="1734" max="1734" width="7.3984375" bestFit="1" customWidth="1"/>
    <col min="1735" max="1735" width="4.796875" bestFit="1" customWidth="1"/>
    <col min="1736" max="1736" width="2.8984375" bestFit="1" customWidth="1"/>
    <col min="1737" max="1737" width="7.3984375" bestFit="1" customWidth="1"/>
    <col min="1738" max="1738" width="4.796875" bestFit="1" customWidth="1"/>
    <col min="1739" max="1742" width="2.8984375" bestFit="1" customWidth="1"/>
    <col min="1743" max="1743" width="7.3984375" bestFit="1" customWidth="1"/>
    <col min="1744" max="1744" width="4.796875" bestFit="1" customWidth="1"/>
    <col min="1745" max="1745" width="7.3984375" bestFit="1" customWidth="1"/>
    <col min="1746" max="1746" width="4.796875" bestFit="1" customWidth="1"/>
    <col min="1747" max="1747" width="7.3984375" bestFit="1" customWidth="1"/>
    <col min="1748" max="1748" width="4.796875" bestFit="1" customWidth="1"/>
    <col min="1749" max="1749" width="7.3984375" bestFit="1" customWidth="1"/>
    <col min="1750" max="1750" width="3.796875" bestFit="1" customWidth="1"/>
    <col min="1751" max="1751" width="6.3984375" bestFit="1" customWidth="1"/>
    <col min="1752" max="1752" width="4.796875" bestFit="1" customWidth="1"/>
    <col min="1753" max="1753" width="2.8984375" bestFit="1" customWidth="1"/>
    <col min="1754" max="1754" width="7.3984375" bestFit="1" customWidth="1"/>
    <col min="1755" max="1755" width="4.796875" bestFit="1" customWidth="1"/>
    <col min="1756" max="1756" width="2.8984375" bestFit="1" customWidth="1"/>
    <col min="1757" max="1757" width="7.3984375" bestFit="1" customWidth="1"/>
    <col min="1758" max="1758" width="4.796875" bestFit="1" customWidth="1"/>
    <col min="1759" max="1759" width="7.3984375" bestFit="1" customWidth="1"/>
    <col min="1760" max="1760" width="4.796875" bestFit="1" customWidth="1"/>
    <col min="1761" max="1761" width="2.8984375" bestFit="1" customWidth="1"/>
    <col min="1762" max="1762" width="7.3984375" bestFit="1" customWidth="1"/>
    <col min="1763" max="1763" width="4.796875" bestFit="1" customWidth="1"/>
    <col min="1764" max="1764" width="7.3984375" bestFit="1" customWidth="1"/>
    <col min="1765" max="1765" width="4.796875" bestFit="1" customWidth="1"/>
    <col min="1766" max="1766" width="2.8984375" bestFit="1" customWidth="1"/>
    <col min="1767" max="1767" width="7.3984375" bestFit="1" customWidth="1"/>
    <col min="1768" max="1768" width="4.796875" bestFit="1" customWidth="1"/>
    <col min="1769" max="1769" width="2.8984375" bestFit="1" customWidth="1"/>
    <col min="1770" max="1770" width="7.3984375" bestFit="1" customWidth="1"/>
    <col min="1771" max="1771" width="3.796875" bestFit="1" customWidth="1"/>
    <col min="1772" max="1772" width="6.3984375" bestFit="1" customWidth="1"/>
    <col min="1773" max="1773" width="4.796875" bestFit="1" customWidth="1"/>
    <col min="1774" max="1774" width="7.3984375" bestFit="1" customWidth="1"/>
    <col min="1775" max="1775" width="3.796875" bestFit="1" customWidth="1"/>
    <col min="1776" max="1776" width="6.3984375" bestFit="1" customWidth="1"/>
    <col min="1777" max="1777" width="3.796875" bestFit="1" customWidth="1"/>
    <col min="1778" max="1778" width="2.8984375" bestFit="1" customWidth="1"/>
    <col min="1779" max="1779" width="6.3984375" bestFit="1" customWidth="1"/>
    <col min="1780" max="1780" width="3.796875" bestFit="1" customWidth="1"/>
    <col min="1781" max="1781" width="6.3984375" bestFit="1" customWidth="1"/>
    <col min="1782" max="1782" width="3.796875" bestFit="1" customWidth="1"/>
    <col min="1783" max="1784" width="6.3984375" bestFit="1" customWidth="1"/>
    <col min="1785" max="1785" width="4.796875" bestFit="1" customWidth="1"/>
    <col min="1786" max="1787" width="2.8984375" bestFit="1" customWidth="1"/>
    <col min="1788" max="1788" width="6.3984375" bestFit="1" customWidth="1"/>
    <col min="1789" max="1789" width="4.796875" bestFit="1" customWidth="1"/>
    <col min="1790" max="1790" width="1.8984375" bestFit="1" customWidth="1"/>
    <col min="1791" max="1792" width="2.8984375" bestFit="1" customWidth="1"/>
    <col min="1793" max="1793" width="7.3984375" bestFit="1" customWidth="1"/>
    <col min="1794" max="1794" width="4.796875" bestFit="1" customWidth="1"/>
    <col min="1795" max="1796" width="2.8984375" bestFit="1" customWidth="1"/>
    <col min="1797" max="1797" width="7.3984375" bestFit="1" customWidth="1"/>
    <col min="1798" max="1798" width="4.796875" bestFit="1" customWidth="1"/>
    <col min="1799" max="1799" width="2.8984375" bestFit="1" customWidth="1"/>
    <col min="1800" max="1800" width="7.3984375" bestFit="1" customWidth="1"/>
    <col min="1801" max="1801" width="4.796875" bestFit="1" customWidth="1"/>
    <col min="1802" max="1802" width="7.3984375" bestFit="1" customWidth="1"/>
    <col min="1803" max="1803" width="4.796875" bestFit="1" customWidth="1"/>
    <col min="1804" max="1804" width="2.8984375" bestFit="1" customWidth="1"/>
    <col min="1805" max="1805" width="7.3984375" bestFit="1" customWidth="1"/>
    <col min="1806" max="1806" width="4.796875" bestFit="1" customWidth="1"/>
    <col min="1807" max="1807" width="7.3984375" bestFit="1" customWidth="1"/>
    <col min="1808" max="1808" width="4.796875" bestFit="1" customWidth="1"/>
    <col min="1809" max="1809" width="7.3984375" bestFit="1" customWidth="1"/>
    <col min="1810" max="1810" width="4.796875" bestFit="1" customWidth="1"/>
    <col min="1811" max="1811" width="7.3984375" bestFit="1" customWidth="1"/>
    <col min="1812" max="1812" width="4.796875" bestFit="1" customWidth="1"/>
    <col min="1813" max="1813" width="7.3984375" bestFit="1" customWidth="1"/>
    <col min="1814" max="1814" width="4.796875" bestFit="1" customWidth="1"/>
    <col min="1815" max="1816" width="2.8984375" bestFit="1" customWidth="1"/>
    <col min="1817" max="1817" width="7.3984375" bestFit="1" customWidth="1"/>
    <col min="1818" max="1818" width="4.796875" bestFit="1" customWidth="1"/>
    <col min="1819" max="1819" width="7.3984375" bestFit="1" customWidth="1"/>
    <col min="1820" max="1820" width="4.796875" bestFit="1" customWidth="1"/>
    <col min="1821" max="1821" width="2.8984375" bestFit="1" customWidth="1"/>
    <col min="1822" max="1822" width="7.3984375" bestFit="1" customWidth="1"/>
    <col min="1823" max="1823" width="3.796875" bestFit="1" customWidth="1"/>
    <col min="1824" max="1824" width="6.3984375" bestFit="1" customWidth="1"/>
    <col min="1825" max="1825" width="4.796875" bestFit="1" customWidth="1"/>
    <col min="1826" max="1826" width="7.3984375" bestFit="1" customWidth="1"/>
    <col min="1827" max="1827" width="3.796875" bestFit="1" customWidth="1"/>
    <col min="1828" max="1829" width="2.8984375" bestFit="1" customWidth="1"/>
    <col min="1830" max="1830" width="6.3984375" bestFit="1" customWidth="1"/>
    <col min="1831" max="1831" width="3.796875" bestFit="1" customWidth="1"/>
    <col min="1832" max="1832" width="2.8984375" bestFit="1" customWidth="1"/>
    <col min="1833" max="1833" width="6.3984375" bestFit="1" customWidth="1"/>
    <col min="1834" max="1834" width="3.796875" bestFit="1" customWidth="1"/>
    <col min="1835" max="1835" width="1.8984375" bestFit="1" customWidth="1"/>
    <col min="1836" max="1836" width="6.3984375" bestFit="1" customWidth="1"/>
    <col min="1837" max="1837" width="3.796875" bestFit="1" customWidth="1"/>
    <col min="1838" max="1838" width="2.8984375" bestFit="1" customWidth="1"/>
    <col min="1839" max="1839" width="6.3984375" bestFit="1" customWidth="1"/>
    <col min="1840" max="1840" width="7.3984375" bestFit="1" customWidth="1"/>
    <col min="1841" max="1841" width="4.796875" bestFit="1" customWidth="1"/>
    <col min="1842" max="1842" width="7.3984375" bestFit="1" customWidth="1"/>
    <col min="1843" max="1843" width="3.796875" bestFit="1" customWidth="1"/>
    <col min="1844" max="1844" width="2.8984375" bestFit="1" customWidth="1"/>
    <col min="1845" max="1845" width="6.3984375" bestFit="1" customWidth="1"/>
    <col min="1846" max="1846" width="4.796875" bestFit="1" customWidth="1"/>
    <col min="1847" max="1847" width="7.3984375" bestFit="1" customWidth="1"/>
    <col min="1848" max="1848" width="4.796875" bestFit="1" customWidth="1"/>
    <col min="1849" max="1849" width="7.3984375" bestFit="1" customWidth="1"/>
    <col min="1850" max="1850" width="4.796875" bestFit="1" customWidth="1"/>
    <col min="1851" max="1851" width="7.3984375" bestFit="1" customWidth="1"/>
    <col min="1852" max="1852" width="4.796875" bestFit="1" customWidth="1"/>
    <col min="1853" max="1853" width="2.8984375" bestFit="1" customWidth="1"/>
    <col min="1854" max="1854" width="7.3984375" bestFit="1" customWidth="1"/>
    <col min="1855" max="1855" width="4.796875" bestFit="1" customWidth="1"/>
    <col min="1856" max="1856" width="7.3984375" bestFit="1" customWidth="1"/>
    <col min="1857" max="1857" width="4.796875" bestFit="1" customWidth="1"/>
    <col min="1858" max="1858" width="2.8984375" bestFit="1" customWidth="1"/>
    <col min="1859" max="1859" width="7.3984375" bestFit="1" customWidth="1"/>
    <col min="1860" max="1860" width="4.796875" bestFit="1" customWidth="1"/>
    <col min="1861" max="1861" width="7.3984375" bestFit="1" customWidth="1"/>
    <col min="1862" max="1862" width="4.796875" bestFit="1" customWidth="1"/>
    <col min="1863" max="1863" width="7.3984375" bestFit="1" customWidth="1"/>
    <col min="1864" max="1864" width="4.796875" bestFit="1" customWidth="1"/>
    <col min="1865" max="1865" width="7.3984375" bestFit="1" customWidth="1"/>
    <col min="1866" max="1866" width="4.796875" bestFit="1" customWidth="1"/>
    <col min="1867" max="1867" width="2.8984375" bestFit="1" customWidth="1"/>
    <col min="1868" max="1868" width="7.3984375" bestFit="1" customWidth="1"/>
    <col min="1869" max="1869" width="4.796875" bestFit="1" customWidth="1"/>
    <col min="1870" max="1870" width="7.3984375" bestFit="1" customWidth="1"/>
    <col min="1871" max="1871" width="4.796875" bestFit="1" customWidth="1"/>
    <col min="1872" max="1872" width="7.3984375" bestFit="1" customWidth="1"/>
    <col min="1873" max="1873" width="3.796875" bestFit="1" customWidth="1"/>
    <col min="1874" max="1874" width="2.8984375" bestFit="1" customWidth="1"/>
    <col min="1875" max="1875" width="6.3984375" bestFit="1" customWidth="1"/>
    <col min="1876" max="1876" width="4.796875" bestFit="1" customWidth="1"/>
    <col min="1877" max="1877" width="7.3984375" bestFit="1" customWidth="1"/>
    <col min="1878" max="1878" width="3.796875" bestFit="1" customWidth="1"/>
    <col min="1879" max="1879" width="6.3984375" bestFit="1" customWidth="1"/>
    <col min="1880" max="1880" width="3.796875" bestFit="1" customWidth="1"/>
    <col min="1881" max="1881" width="6.3984375" bestFit="1" customWidth="1"/>
    <col min="1882" max="1882" width="3.796875" bestFit="1" customWidth="1"/>
    <col min="1883" max="1883" width="6.3984375" bestFit="1" customWidth="1"/>
    <col min="1884" max="1884" width="8" bestFit="1" customWidth="1"/>
    <col min="1885" max="1885" width="10.59765625" bestFit="1" customWidth="1"/>
    <col min="1886" max="1886" width="7.3984375" bestFit="1" customWidth="1"/>
    <col min="1887" max="1887" width="4.796875" bestFit="1" customWidth="1"/>
    <col min="1888" max="1888" width="1.8984375" bestFit="1" customWidth="1"/>
    <col min="1889" max="1889" width="6.3984375" bestFit="1" customWidth="1"/>
    <col min="1890" max="1890" width="4.796875" bestFit="1" customWidth="1"/>
    <col min="1891" max="1891" width="1.8984375" bestFit="1" customWidth="1"/>
    <col min="1892" max="1892" width="2.8984375" bestFit="1" customWidth="1"/>
    <col min="1893" max="1893" width="7.3984375" bestFit="1" customWidth="1"/>
    <col min="1894" max="1894" width="4.796875" bestFit="1" customWidth="1"/>
    <col min="1895" max="1895" width="7.3984375" bestFit="1" customWidth="1"/>
    <col min="1896" max="1896" width="4.796875" bestFit="1" customWidth="1"/>
    <col min="1897" max="1898" width="1.8984375" bestFit="1" customWidth="1"/>
    <col min="1899" max="1899" width="7.3984375" bestFit="1" customWidth="1"/>
    <col min="1900" max="1900" width="4.796875" bestFit="1" customWidth="1"/>
    <col min="1901" max="1901" width="2.8984375" bestFit="1" customWidth="1"/>
    <col min="1902" max="1902" width="7.3984375" bestFit="1" customWidth="1"/>
    <col min="1903" max="1903" width="4.796875" bestFit="1" customWidth="1"/>
    <col min="1904" max="1904" width="2.8984375" bestFit="1" customWidth="1"/>
    <col min="1905" max="1905" width="7.3984375" bestFit="1" customWidth="1"/>
    <col min="1906" max="1906" width="3.796875" bestFit="1" customWidth="1"/>
    <col min="1907" max="1907" width="2.8984375" bestFit="1" customWidth="1"/>
    <col min="1908" max="1908" width="6.3984375" bestFit="1" customWidth="1"/>
    <col min="1909" max="1909" width="4.796875" bestFit="1" customWidth="1"/>
    <col min="1910" max="1910" width="1.8984375" bestFit="1" customWidth="1"/>
    <col min="1911" max="1911" width="2.8984375" bestFit="1" customWidth="1"/>
    <col min="1912" max="1912" width="7.3984375" bestFit="1" customWidth="1"/>
    <col min="1913" max="1913" width="4.796875" bestFit="1" customWidth="1"/>
    <col min="1914" max="1914" width="2.8984375" bestFit="1" customWidth="1"/>
    <col min="1915" max="1915" width="7.3984375" bestFit="1" customWidth="1"/>
    <col min="1916" max="1916" width="4.796875" bestFit="1" customWidth="1"/>
    <col min="1917" max="1917" width="2.8984375" bestFit="1" customWidth="1"/>
    <col min="1918" max="1918" width="7.3984375" bestFit="1" customWidth="1"/>
    <col min="1919" max="1919" width="4.796875" bestFit="1" customWidth="1"/>
    <col min="1920" max="1920" width="7.3984375" bestFit="1" customWidth="1"/>
    <col min="1921" max="1921" width="4.796875" bestFit="1" customWidth="1"/>
    <col min="1922" max="1922" width="7.3984375" bestFit="1" customWidth="1"/>
    <col min="1923" max="1923" width="3.796875" bestFit="1" customWidth="1"/>
    <col min="1924" max="1924" width="2.8984375" bestFit="1" customWidth="1"/>
    <col min="1925" max="1925" width="6.3984375" bestFit="1" customWidth="1"/>
    <col min="1926" max="1926" width="3.796875" bestFit="1" customWidth="1"/>
    <col min="1927" max="1927" width="6.3984375" bestFit="1" customWidth="1"/>
    <col min="1928" max="1928" width="3.796875" bestFit="1" customWidth="1"/>
    <col min="1929" max="1929" width="2.8984375" bestFit="1" customWidth="1"/>
    <col min="1930" max="1930" width="6.3984375" bestFit="1" customWidth="1"/>
    <col min="1931" max="1931" width="3.796875" bestFit="1" customWidth="1"/>
    <col min="1932" max="1933" width="2.8984375" bestFit="1" customWidth="1"/>
    <col min="1934" max="1934" width="6.3984375" bestFit="1" customWidth="1"/>
    <col min="1935" max="1935" width="3.796875" bestFit="1" customWidth="1"/>
    <col min="1936" max="1937" width="2.8984375" bestFit="1" customWidth="1"/>
    <col min="1938" max="1938" width="6.3984375" bestFit="1" customWidth="1"/>
    <col min="1939" max="1939" width="8" bestFit="1" customWidth="1"/>
    <col min="1940" max="1940" width="10.59765625" bestFit="1" customWidth="1"/>
    <col min="1941" max="1941" width="7.3984375" bestFit="1" customWidth="1"/>
    <col min="1942" max="1942" width="4.796875" bestFit="1" customWidth="1"/>
    <col min="1943" max="1943" width="7.3984375" bestFit="1" customWidth="1"/>
    <col min="1944" max="1944" width="4.796875" bestFit="1" customWidth="1"/>
    <col min="1945" max="1945" width="2.8984375" bestFit="1" customWidth="1"/>
    <col min="1946" max="1946" width="7.3984375" bestFit="1" customWidth="1"/>
    <col min="1947" max="1947" width="4.796875" bestFit="1" customWidth="1"/>
    <col min="1948" max="1948" width="2.8984375" bestFit="1" customWidth="1"/>
    <col min="1949" max="1949" width="7.3984375" bestFit="1" customWidth="1"/>
    <col min="1950" max="1950" width="4.796875" bestFit="1" customWidth="1"/>
    <col min="1951" max="1951" width="2.8984375" bestFit="1" customWidth="1"/>
    <col min="1952" max="1952" width="7.3984375" bestFit="1" customWidth="1"/>
    <col min="1953" max="1953" width="4.796875" bestFit="1" customWidth="1"/>
    <col min="1954" max="1954" width="7.3984375" bestFit="1" customWidth="1"/>
    <col min="1955" max="1955" width="4.796875" bestFit="1" customWidth="1"/>
    <col min="1956" max="1956" width="7.3984375" bestFit="1" customWidth="1"/>
    <col min="1957" max="1957" width="4.796875" bestFit="1" customWidth="1"/>
    <col min="1958" max="1958" width="2.8984375" bestFit="1" customWidth="1"/>
    <col min="1959" max="1959" width="7.3984375" bestFit="1" customWidth="1"/>
    <col min="1960" max="1960" width="4.796875" bestFit="1" customWidth="1"/>
    <col min="1961" max="1961" width="7.3984375" bestFit="1" customWidth="1"/>
    <col min="1962" max="1962" width="4.796875" bestFit="1" customWidth="1"/>
    <col min="1963" max="1963" width="2.8984375" bestFit="1" customWidth="1"/>
    <col min="1964" max="1964" width="7.3984375" bestFit="1" customWidth="1"/>
    <col min="1965" max="1965" width="4.796875" bestFit="1" customWidth="1"/>
    <col min="1966" max="1966" width="7.3984375" bestFit="1" customWidth="1"/>
    <col min="1967" max="1967" width="4.796875" bestFit="1" customWidth="1"/>
    <col min="1968" max="1968" width="7.3984375" bestFit="1" customWidth="1"/>
    <col min="1969" max="1969" width="4.796875" bestFit="1" customWidth="1"/>
    <col min="1970" max="1970" width="2.8984375" bestFit="1" customWidth="1"/>
    <col min="1971" max="1971" width="7.3984375" bestFit="1" customWidth="1"/>
    <col min="1972" max="1972" width="4.796875" bestFit="1" customWidth="1"/>
    <col min="1973" max="1973" width="7.3984375" bestFit="1" customWidth="1"/>
    <col min="1974" max="1974" width="4.796875" bestFit="1" customWidth="1"/>
    <col min="1975" max="1975" width="7.3984375" bestFit="1" customWidth="1"/>
    <col min="1976" max="1976" width="3.796875" bestFit="1" customWidth="1"/>
    <col min="1977" max="1977" width="6.3984375" bestFit="1" customWidth="1"/>
    <col min="1978" max="1978" width="3.796875" bestFit="1" customWidth="1"/>
    <col min="1979" max="1979" width="2.8984375" bestFit="1" customWidth="1"/>
    <col min="1980" max="1980" width="6.3984375" bestFit="1" customWidth="1"/>
    <col min="1981" max="1981" width="3.796875" bestFit="1" customWidth="1"/>
    <col min="1982" max="1982" width="2.8984375" bestFit="1" customWidth="1"/>
    <col min="1983" max="1983" width="6.3984375" bestFit="1" customWidth="1"/>
    <col min="1984" max="1984" width="3.796875" bestFit="1" customWidth="1"/>
    <col min="1985" max="1985" width="2.8984375" bestFit="1" customWidth="1"/>
    <col min="1986" max="1986" width="6.3984375" bestFit="1" customWidth="1"/>
    <col min="1987" max="1987" width="7.3984375" bestFit="1" customWidth="1"/>
    <col min="1988" max="1988" width="4.796875" bestFit="1" customWidth="1"/>
    <col min="1989" max="1989" width="2.8984375" bestFit="1" customWidth="1"/>
    <col min="1990" max="1990" width="7.3984375" bestFit="1" customWidth="1"/>
    <col min="1991" max="1991" width="4.796875" bestFit="1" customWidth="1"/>
    <col min="1992" max="1992" width="1.8984375" bestFit="1" customWidth="1"/>
    <col min="1993" max="1993" width="7.3984375" bestFit="1" customWidth="1"/>
    <col min="1994" max="1994" width="4.796875" bestFit="1" customWidth="1"/>
    <col min="1995" max="1995" width="7.3984375" bestFit="1" customWidth="1"/>
    <col min="1996" max="1996" width="4.796875" bestFit="1" customWidth="1"/>
    <col min="1997" max="1997" width="7.3984375" bestFit="1" customWidth="1"/>
    <col min="1998" max="1998" width="4.796875" bestFit="1" customWidth="1"/>
    <col min="1999" max="2000" width="2.8984375" bestFit="1" customWidth="1"/>
    <col min="2001" max="2001" width="7.3984375" bestFit="1" customWidth="1"/>
    <col min="2002" max="2002" width="4.796875" bestFit="1" customWidth="1"/>
    <col min="2003" max="2003" width="7.3984375" bestFit="1" customWidth="1"/>
    <col min="2004" max="2004" width="4.796875" bestFit="1" customWidth="1"/>
    <col min="2005" max="2005" width="7.3984375" bestFit="1" customWidth="1"/>
    <col min="2006" max="2006" width="3.796875" bestFit="1" customWidth="1"/>
    <col min="2007" max="2007" width="6.3984375" bestFit="1" customWidth="1"/>
    <col min="2008" max="2008" width="4.796875" bestFit="1" customWidth="1"/>
    <col min="2009" max="2009" width="2.8984375" bestFit="1" customWidth="1"/>
    <col min="2010" max="2010" width="7.3984375" bestFit="1" customWidth="1"/>
    <col min="2011" max="2011" width="4.796875" bestFit="1" customWidth="1"/>
    <col min="2012" max="2012" width="7.3984375" bestFit="1" customWidth="1"/>
    <col min="2013" max="2013" width="4.796875" bestFit="1" customWidth="1"/>
    <col min="2014" max="2014" width="7.3984375" bestFit="1" customWidth="1"/>
    <col min="2015" max="2015" width="4.796875" bestFit="1" customWidth="1"/>
    <col min="2016" max="2016" width="7.3984375" bestFit="1" customWidth="1"/>
    <col min="2017" max="2017" width="4.796875" bestFit="1" customWidth="1"/>
    <col min="2018" max="2018" width="7.3984375" bestFit="1" customWidth="1"/>
    <col min="2019" max="2019" width="4.796875" bestFit="1" customWidth="1"/>
    <col min="2020" max="2020" width="7.3984375" bestFit="1" customWidth="1"/>
    <col min="2021" max="2021" width="3.796875" bestFit="1" customWidth="1"/>
    <col min="2022" max="2022" width="6.3984375" bestFit="1" customWidth="1"/>
    <col min="2023" max="2023" width="3.796875" bestFit="1" customWidth="1"/>
    <col min="2024" max="2024" width="6.3984375" bestFit="1" customWidth="1"/>
    <col min="2025" max="2025" width="3.796875" bestFit="1" customWidth="1"/>
    <col min="2026" max="2026" width="6.3984375" bestFit="1" customWidth="1"/>
    <col min="2027" max="2027" width="3.796875" bestFit="1" customWidth="1"/>
    <col min="2028" max="2028" width="2.8984375" bestFit="1" customWidth="1"/>
    <col min="2029" max="2029" width="6.3984375" bestFit="1" customWidth="1"/>
    <col min="2030" max="2030" width="3.796875" bestFit="1" customWidth="1"/>
    <col min="2031" max="2031" width="2.8984375" bestFit="1" customWidth="1"/>
    <col min="2032" max="2032" width="6.3984375" bestFit="1" customWidth="1"/>
    <col min="2033" max="2033" width="7.3984375" bestFit="1" customWidth="1"/>
    <col min="2034" max="2034" width="4.796875" bestFit="1" customWidth="1"/>
    <col min="2035" max="2035" width="1.8984375" bestFit="1" customWidth="1"/>
    <col min="2036" max="2036" width="6.3984375" bestFit="1" customWidth="1"/>
    <col min="2037" max="2037" width="4.796875" bestFit="1" customWidth="1"/>
    <col min="2038" max="2038" width="7.3984375" bestFit="1" customWidth="1"/>
    <col min="2039" max="2039" width="4.796875" bestFit="1" customWidth="1"/>
    <col min="2040" max="2040" width="2.8984375" bestFit="1" customWidth="1"/>
    <col min="2041" max="2041" width="7.3984375" bestFit="1" customWidth="1"/>
    <col min="2042" max="2042" width="4.796875" bestFit="1" customWidth="1"/>
    <col min="2043" max="2043" width="2.8984375" bestFit="1" customWidth="1"/>
    <col min="2044" max="2044" width="7.3984375" bestFit="1" customWidth="1"/>
    <col min="2045" max="2045" width="4.796875" bestFit="1" customWidth="1"/>
    <col min="2046" max="2046" width="7.3984375" bestFit="1" customWidth="1"/>
    <col min="2047" max="2047" width="4.796875" bestFit="1" customWidth="1"/>
    <col min="2048" max="2048" width="2.8984375" bestFit="1" customWidth="1"/>
    <col min="2049" max="2049" width="7.3984375" bestFit="1" customWidth="1"/>
    <col min="2050" max="2050" width="3.796875" bestFit="1" customWidth="1"/>
    <col min="2051" max="2051" width="6.3984375" bestFit="1" customWidth="1"/>
    <col min="2052" max="2052" width="4.796875" bestFit="1" customWidth="1"/>
    <col min="2053" max="2053" width="7.3984375" bestFit="1" customWidth="1"/>
    <col min="2054" max="2054" width="4.796875" bestFit="1" customWidth="1"/>
    <col min="2055" max="2056" width="2.8984375" bestFit="1" customWidth="1"/>
    <col min="2057" max="2057" width="7.3984375" bestFit="1" customWidth="1"/>
    <col min="2058" max="2058" width="4.796875" bestFit="1" customWidth="1"/>
    <col min="2059" max="2059" width="2.8984375" bestFit="1" customWidth="1"/>
    <col min="2060" max="2060" width="7.3984375" bestFit="1" customWidth="1"/>
    <col min="2061" max="2061" width="4.796875" bestFit="1" customWidth="1"/>
    <col min="2062" max="2062" width="7.3984375" bestFit="1" customWidth="1"/>
    <col min="2063" max="2063" width="4.796875" bestFit="1" customWidth="1"/>
    <col min="2064" max="2064" width="7.3984375" bestFit="1" customWidth="1"/>
    <col min="2065" max="2065" width="3.796875" bestFit="1" customWidth="1"/>
    <col min="2066" max="2066" width="6.3984375" bestFit="1" customWidth="1"/>
    <col min="2067" max="2067" width="3.796875" bestFit="1" customWidth="1"/>
    <col min="2068" max="2069" width="1.8984375" bestFit="1" customWidth="1"/>
    <col min="2070" max="2070" width="6.3984375" bestFit="1" customWidth="1"/>
    <col min="2071" max="2071" width="3.796875" bestFit="1" customWidth="1"/>
    <col min="2072" max="2072" width="6.3984375" bestFit="1" customWidth="1"/>
    <col min="2073" max="2073" width="3.796875" bestFit="1" customWidth="1"/>
    <col min="2074" max="2074" width="1.8984375" bestFit="1" customWidth="1"/>
    <col min="2075" max="2075" width="2.8984375" bestFit="1" customWidth="1"/>
    <col min="2076" max="2076" width="6.3984375" bestFit="1" customWidth="1"/>
    <col min="2077" max="2077" width="3.796875" bestFit="1" customWidth="1"/>
    <col min="2078" max="2078" width="6.3984375" bestFit="1" customWidth="1"/>
    <col min="2079" max="2079" width="3.796875" bestFit="1" customWidth="1"/>
    <col min="2080" max="2080" width="2.8984375" bestFit="1" customWidth="1"/>
    <col min="2081" max="2081" width="6.3984375" bestFit="1" customWidth="1"/>
    <col min="2082" max="2082" width="3.796875" bestFit="1" customWidth="1"/>
    <col min="2083" max="2083" width="2.8984375" bestFit="1" customWidth="1"/>
    <col min="2084" max="2084" width="6.3984375" bestFit="1" customWidth="1"/>
    <col min="2085" max="2085" width="8" bestFit="1" customWidth="1"/>
    <col min="2086" max="2086" width="10.59765625" bestFit="1" customWidth="1"/>
    <col min="2087" max="2087" width="7.3984375" bestFit="1" customWidth="1"/>
    <col min="2088" max="2088" width="4.796875" bestFit="1" customWidth="1"/>
    <col min="2089" max="2089" width="7.3984375" bestFit="1" customWidth="1"/>
    <col min="2090" max="2090" width="4.796875" bestFit="1" customWidth="1"/>
    <col min="2091" max="2091" width="1.8984375" bestFit="1" customWidth="1"/>
    <col min="2092" max="2092" width="7.3984375" bestFit="1" customWidth="1"/>
    <col min="2093" max="2093" width="4.796875" bestFit="1" customWidth="1"/>
    <col min="2094" max="2094" width="7.3984375" bestFit="1" customWidth="1"/>
    <col min="2095" max="2095" width="4.796875" bestFit="1" customWidth="1"/>
    <col min="2096" max="2096" width="7.3984375" bestFit="1" customWidth="1"/>
    <col min="2097" max="2097" width="4.796875" bestFit="1" customWidth="1"/>
    <col min="2098" max="2098" width="2.8984375" bestFit="1" customWidth="1"/>
    <col min="2099" max="2099" width="7.3984375" bestFit="1" customWidth="1"/>
    <col min="2100" max="2100" width="3.796875" bestFit="1" customWidth="1"/>
    <col min="2101" max="2101" width="6.3984375" bestFit="1" customWidth="1"/>
    <col min="2102" max="2102" width="4.796875" bestFit="1" customWidth="1"/>
    <col min="2103" max="2103" width="2.8984375" bestFit="1" customWidth="1"/>
    <col min="2104" max="2104" width="7.3984375" bestFit="1" customWidth="1"/>
    <col min="2105" max="2105" width="4.796875" bestFit="1" customWidth="1"/>
    <col min="2106" max="2106" width="7.3984375" bestFit="1" customWidth="1"/>
    <col min="2107" max="2107" width="4.796875" bestFit="1" customWidth="1"/>
    <col min="2108" max="2108" width="7.3984375" bestFit="1" customWidth="1"/>
    <col min="2109" max="2109" width="4.796875" bestFit="1" customWidth="1"/>
    <col min="2110" max="2110" width="2.8984375" bestFit="1" customWidth="1"/>
    <col min="2111" max="2111" width="7.3984375" bestFit="1" customWidth="1"/>
    <col min="2112" max="2112" width="4.796875" bestFit="1" customWidth="1"/>
    <col min="2113" max="2113" width="7.3984375" bestFit="1" customWidth="1"/>
    <col min="2114" max="2114" width="3.796875" bestFit="1" customWidth="1"/>
    <col min="2115" max="2115" width="2.8984375" bestFit="1" customWidth="1"/>
    <col min="2116" max="2116" width="6.3984375" bestFit="1" customWidth="1"/>
    <col min="2117" max="2117" width="4.796875" bestFit="1" customWidth="1"/>
    <col min="2118" max="2118" width="7.3984375" bestFit="1" customWidth="1"/>
    <col min="2119" max="2119" width="3.796875" bestFit="1" customWidth="1"/>
    <col min="2120" max="2120" width="6.3984375" bestFit="1" customWidth="1"/>
    <col min="2121" max="2121" width="7.3984375" bestFit="1" customWidth="1"/>
    <col min="2122" max="2122" width="4.796875" bestFit="1" customWidth="1"/>
    <col min="2123" max="2123" width="7.3984375" bestFit="1" customWidth="1"/>
    <col min="2124" max="2124" width="4.796875" bestFit="1" customWidth="1"/>
    <col min="2125" max="2125" width="2.8984375" bestFit="1" customWidth="1"/>
    <col min="2126" max="2126" width="7.3984375" bestFit="1" customWidth="1"/>
    <col min="2127" max="2127" width="4.796875" bestFit="1" customWidth="1"/>
    <col min="2128" max="2128" width="7.3984375" bestFit="1" customWidth="1"/>
    <col min="2129" max="2129" width="4.796875" bestFit="1" customWidth="1"/>
    <col min="2130" max="2130" width="7.3984375" bestFit="1" customWidth="1"/>
    <col min="2131" max="2131" width="3.796875" bestFit="1" customWidth="1"/>
    <col min="2132" max="2132" width="6.3984375" bestFit="1" customWidth="1"/>
    <col min="2133" max="2133" width="4.796875" bestFit="1" customWidth="1"/>
    <col min="2134" max="2134" width="7.3984375" bestFit="1" customWidth="1"/>
    <col min="2135" max="2135" width="4.796875" bestFit="1" customWidth="1"/>
    <col min="2136" max="2136" width="7.3984375" bestFit="1" customWidth="1"/>
    <col min="2137" max="2137" width="4.796875" bestFit="1" customWidth="1"/>
    <col min="2138" max="2138" width="7.3984375" bestFit="1" customWidth="1"/>
    <col min="2139" max="2139" width="4.796875" bestFit="1" customWidth="1"/>
    <col min="2140" max="2140" width="2.8984375" bestFit="1" customWidth="1"/>
    <col min="2141" max="2141" width="7.3984375" bestFit="1" customWidth="1"/>
    <col min="2142" max="2142" width="4.796875" bestFit="1" customWidth="1"/>
    <col min="2143" max="2143" width="7.3984375" bestFit="1" customWidth="1"/>
    <col min="2144" max="2144" width="3.796875" bestFit="1" customWidth="1"/>
    <col min="2145" max="2145" width="2.8984375" bestFit="1" customWidth="1"/>
    <col min="2146" max="2146" width="6.3984375" bestFit="1" customWidth="1"/>
    <col min="2147" max="2147" width="7.3984375" bestFit="1" customWidth="1"/>
    <col min="2148" max="2148" width="4.796875" bestFit="1" customWidth="1"/>
    <col min="2149" max="2149" width="6.3984375" bestFit="1" customWidth="1"/>
    <col min="2150" max="2150" width="4.796875" bestFit="1" customWidth="1"/>
    <col min="2151" max="2151" width="7.3984375" bestFit="1" customWidth="1"/>
    <col min="2152" max="2152" width="4.796875" bestFit="1" customWidth="1"/>
    <col min="2153" max="2153" width="2.8984375" bestFit="1" customWidth="1"/>
    <col min="2154" max="2154" width="7.3984375" bestFit="1" customWidth="1"/>
    <col min="2155" max="2155" width="4.796875" bestFit="1" customWidth="1"/>
    <col min="2156" max="2156" width="7.3984375" bestFit="1" customWidth="1"/>
    <col min="2157" max="2157" width="4.796875" bestFit="1" customWidth="1"/>
    <col min="2158" max="2158" width="7.3984375" bestFit="1" customWidth="1"/>
    <col min="2159" max="2159" width="3.796875" bestFit="1" customWidth="1"/>
    <col min="2160" max="2160" width="6.3984375" bestFit="1" customWidth="1"/>
    <col min="2161" max="2161" width="4.796875" bestFit="1" customWidth="1"/>
    <col min="2162" max="2162" width="7.3984375" bestFit="1" customWidth="1"/>
    <col min="2163" max="2163" width="4.796875" bestFit="1" customWidth="1"/>
    <col min="2164" max="2164" width="2.8984375" bestFit="1" customWidth="1"/>
    <col min="2165" max="2165" width="7.3984375" bestFit="1" customWidth="1"/>
    <col min="2166" max="2166" width="4.796875" bestFit="1" customWidth="1"/>
    <col min="2167" max="2167" width="7.3984375" bestFit="1" customWidth="1"/>
    <col min="2168" max="2168" width="4.796875" bestFit="1" customWidth="1"/>
    <col min="2169" max="2169" width="1.8984375" bestFit="1" customWidth="1"/>
    <col min="2170" max="2170" width="2.8984375" bestFit="1" customWidth="1"/>
    <col min="2171" max="2171" width="7.3984375" bestFit="1" customWidth="1"/>
    <col min="2172" max="2172" width="4.796875" bestFit="1" customWidth="1"/>
    <col min="2173" max="2173" width="7.3984375" bestFit="1" customWidth="1"/>
    <col min="2174" max="2174" width="3.796875" bestFit="1" customWidth="1"/>
    <col min="2175" max="2175" width="6.3984375" bestFit="1" customWidth="1"/>
    <col min="2176" max="2176" width="3.796875" bestFit="1" customWidth="1"/>
    <col min="2177" max="2177" width="6.3984375" bestFit="1" customWidth="1"/>
    <col min="2178" max="2178" width="3.796875" bestFit="1" customWidth="1"/>
    <col min="2179" max="2179" width="1.8984375" bestFit="1" customWidth="1"/>
    <col min="2180" max="2180" width="6.3984375" bestFit="1" customWidth="1"/>
    <col min="2181" max="2181" width="3.796875" bestFit="1" customWidth="1"/>
    <col min="2182" max="2182" width="2.8984375" bestFit="1" customWidth="1"/>
    <col min="2183" max="2183" width="6.3984375" bestFit="1" customWidth="1"/>
    <col min="2184" max="2184" width="3.796875" bestFit="1" customWidth="1"/>
    <col min="2185" max="2185" width="6.3984375" bestFit="1" customWidth="1"/>
    <col min="2186" max="2186" width="8" bestFit="1" customWidth="1"/>
    <col min="2187" max="2187" width="10.59765625" bestFit="1" customWidth="1"/>
    <col min="2188" max="2188" width="7.3984375" bestFit="1" customWidth="1"/>
    <col min="2189" max="2189" width="4.796875" bestFit="1" customWidth="1"/>
    <col min="2190" max="2190" width="7.3984375" bestFit="1" customWidth="1"/>
    <col min="2191" max="2191" width="4.796875" bestFit="1" customWidth="1"/>
    <col min="2192" max="2192" width="7.3984375" bestFit="1" customWidth="1"/>
    <col min="2193" max="2193" width="4.796875" bestFit="1" customWidth="1"/>
    <col min="2194" max="2194" width="7.3984375" bestFit="1" customWidth="1"/>
    <col min="2195" max="2195" width="4.796875" bestFit="1" customWidth="1"/>
    <col min="2196" max="2196" width="7.3984375" bestFit="1" customWidth="1"/>
    <col min="2197" max="2197" width="4.796875" bestFit="1" customWidth="1"/>
    <col min="2198" max="2198" width="7.3984375" bestFit="1" customWidth="1"/>
    <col min="2199" max="2199" width="4.796875" bestFit="1" customWidth="1"/>
    <col min="2200" max="2200" width="7.3984375" bestFit="1" customWidth="1"/>
    <col min="2201" max="2201" width="4.796875" bestFit="1" customWidth="1"/>
    <col min="2202" max="2202" width="7.3984375" bestFit="1" customWidth="1"/>
    <col min="2203" max="2203" width="4.796875" bestFit="1" customWidth="1"/>
    <col min="2204" max="2204" width="7.3984375" bestFit="1" customWidth="1"/>
    <col min="2205" max="2205" width="3.796875" bestFit="1" customWidth="1"/>
    <col min="2206" max="2206" width="6.3984375" bestFit="1" customWidth="1"/>
    <col min="2207" max="2207" width="3.796875" bestFit="1" customWidth="1"/>
    <col min="2208" max="2208" width="6.3984375" bestFit="1" customWidth="1"/>
    <col min="2209" max="2209" width="3.796875" bestFit="1" customWidth="1"/>
    <col min="2210" max="2210" width="6.3984375" bestFit="1" customWidth="1"/>
    <col min="2211" max="2211" width="3.796875" bestFit="1" customWidth="1"/>
    <col min="2212" max="2212" width="6.3984375" bestFit="1" customWidth="1"/>
    <col min="2213" max="2213" width="3.796875" bestFit="1" customWidth="1"/>
    <col min="2214" max="2214" width="2.8984375" bestFit="1" customWidth="1"/>
    <col min="2215" max="2215" width="6.3984375" bestFit="1" customWidth="1"/>
    <col min="2216" max="2216" width="7.3984375" bestFit="1" customWidth="1"/>
    <col min="2217" max="2217" width="4.796875" bestFit="1" customWidth="1"/>
    <col min="2218" max="2218" width="7.3984375" bestFit="1" customWidth="1"/>
    <col min="2219" max="2219" width="4.796875" bestFit="1" customWidth="1"/>
    <col min="2220" max="2220" width="2.8984375" bestFit="1" customWidth="1"/>
    <col min="2221" max="2221" width="7.3984375" bestFit="1" customWidth="1"/>
    <col min="2222" max="2222" width="4.796875" bestFit="1" customWidth="1"/>
    <col min="2223" max="2223" width="7.3984375" bestFit="1" customWidth="1"/>
    <col min="2224" max="2224" width="4.796875" bestFit="1" customWidth="1"/>
    <col min="2225" max="2225" width="7.3984375" bestFit="1" customWidth="1"/>
    <col min="2226" max="2226" width="4.796875" bestFit="1" customWidth="1"/>
    <col min="2227" max="2227" width="2.8984375" bestFit="1" customWidth="1"/>
    <col min="2228" max="2228" width="7.3984375" bestFit="1" customWidth="1"/>
    <col min="2229" max="2229" width="4.796875" bestFit="1" customWidth="1"/>
    <col min="2230" max="2230" width="2.8984375" bestFit="1" customWidth="1"/>
    <col min="2231" max="2231" width="7.3984375" bestFit="1" customWidth="1"/>
    <col min="2232" max="2232" width="4.796875" bestFit="1" customWidth="1"/>
    <col min="2233" max="2233" width="7.3984375" bestFit="1" customWidth="1"/>
    <col min="2234" max="2234" width="3.796875" bestFit="1" customWidth="1"/>
    <col min="2235" max="2235" width="6.3984375" bestFit="1" customWidth="1"/>
    <col min="2236" max="2236" width="4.796875" bestFit="1" customWidth="1"/>
    <col min="2237" max="2237" width="1.8984375" bestFit="1" customWidth="1"/>
    <col min="2238" max="2238" width="7.3984375" bestFit="1" customWidth="1"/>
    <col min="2239" max="2239" width="4.796875" bestFit="1" customWidth="1"/>
    <col min="2240" max="2240" width="7.3984375" bestFit="1" customWidth="1"/>
    <col min="2241" max="2241" width="4.796875" bestFit="1" customWidth="1"/>
    <col min="2242" max="2242" width="7.3984375" bestFit="1" customWidth="1"/>
    <col min="2243" max="2243" width="3.796875" bestFit="1" customWidth="1"/>
    <col min="2244" max="2244" width="6.3984375" bestFit="1" customWidth="1"/>
    <col min="2245" max="2245" width="3.796875" bestFit="1" customWidth="1"/>
    <col min="2246" max="2246" width="6.3984375" bestFit="1" customWidth="1"/>
    <col min="2247" max="2247" width="8" bestFit="1" customWidth="1"/>
    <col min="2248" max="2248" width="10.59765625" bestFit="1" customWidth="1"/>
    <col min="2249" max="2249" width="7.3984375" bestFit="1" customWidth="1"/>
    <col min="2250" max="2250" width="4.796875" bestFit="1" customWidth="1"/>
    <col min="2251" max="2251" width="6.3984375" bestFit="1" customWidth="1"/>
    <col min="2252" max="2252" width="4.796875" bestFit="1" customWidth="1"/>
    <col min="2253" max="2253" width="7.3984375" bestFit="1" customWidth="1"/>
    <col min="2254" max="2254" width="4.796875" bestFit="1" customWidth="1"/>
    <col min="2255" max="2255" width="7.3984375" bestFit="1" customWidth="1"/>
    <col min="2256" max="2256" width="4.796875" bestFit="1" customWidth="1"/>
    <col min="2257" max="2257" width="7.3984375" bestFit="1" customWidth="1"/>
    <col min="2258" max="2258" width="3.796875" bestFit="1" customWidth="1"/>
    <col min="2259" max="2259" width="6.3984375" bestFit="1" customWidth="1"/>
    <col min="2260" max="2260" width="4.796875" bestFit="1" customWidth="1"/>
    <col min="2261" max="2261" width="7.3984375" bestFit="1" customWidth="1"/>
    <col min="2262" max="2262" width="4.796875" bestFit="1" customWidth="1"/>
    <col min="2263" max="2263" width="7.3984375" bestFit="1" customWidth="1"/>
    <col min="2264" max="2264" width="3.796875" bestFit="1" customWidth="1"/>
    <col min="2265" max="2265" width="6.3984375" bestFit="1" customWidth="1"/>
    <col min="2266" max="2266" width="8" bestFit="1" customWidth="1"/>
    <col min="2267" max="2267" width="10.59765625" bestFit="1" customWidth="1"/>
    <col min="2268" max="2268" width="7.3984375" bestFit="1" customWidth="1"/>
    <col min="2269" max="2269" width="4.796875" bestFit="1" customWidth="1"/>
    <col min="2270" max="2271" width="1.8984375" bestFit="1" customWidth="1"/>
    <col min="2272" max="2272" width="6.3984375" bestFit="1" customWidth="1"/>
    <col min="2273" max="2273" width="4.796875" bestFit="1" customWidth="1"/>
    <col min="2274" max="2274" width="2.8984375" bestFit="1" customWidth="1"/>
    <col min="2275" max="2275" width="7.3984375" bestFit="1" customWidth="1"/>
    <col min="2276" max="2276" width="4.796875" bestFit="1" customWidth="1"/>
    <col min="2277" max="2277" width="7.3984375" bestFit="1" customWidth="1"/>
    <col min="2278" max="2278" width="3.796875" bestFit="1" customWidth="1"/>
    <col min="2279" max="2279" width="6.3984375" bestFit="1" customWidth="1"/>
    <col min="2280" max="2280" width="4.796875" bestFit="1" customWidth="1"/>
    <col min="2281" max="2281" width="7.3984375" bestFit="1" customWidth="1"/>
    <col min="2282" max="2282" width="3.796875" bestFit="1" customWidth="1"/>
    <col min="2283" max="2283" width="6.3984375" bestFit="1" customWidth="1"/>
    <col min="2284" max="2284" width="7.3984375" bestFit="1" customWidth="1"/>
    <col min="2285" max="2285" width="4.796875" bestFit="1" customWidth="1"/>
    <col min="2286" max="2286" width="2.8984375" bestFit="1" customWidth="1"/>
    <col min="2287" max="2287" width="6.3984375" bestFit="1" customWidth="1"/>
    <col min="2288" max="2288" width="4.796875" bestFit="1" customWidth="1"/>
    <col min="2289" max="2289" width="7.3984375" bestFit="1" customWidth="1"/>
    <col min="2290" max="2290" width="4.796875" bestFit="1" customWidth="1"/>
    <col min="2291" max="2291" width="7.3984375" bestFit="1" customWidth="1"/>
    <col min="2292" max="2292" width="4.796875" bestFit="1" customWidth="1"/>
    <col min="2293" max="2293" width="7.3984375" bestFit="1" customWidth="1"/>
    <col min="2294" max="2294" width="3.796875" bestFit="1" customWidth="1"/>
    <col min="2295" max="2295" width="6.3984375" bestFit="1" customWidth="1"/>
    <col min="2296" max="2296" width="3.796875" bestFit="1" customWidth="1"/>
    <col min="2297" max="2297" width="6.3984375" bestFit="1" customWidth="1"/>
    <col min="2298" max="2298" width="3.796875" bestFit="1" customWidth="1"/>
    <col min="2299" max="2299" width="6.3984375" bestFit="1" customWidth="1"/>
    <col min="2300" max="2300" width="3.796875" bestFit="1" customWidth="1"/>
    <col min="2301" max="2301" width="6.3984375" bestFit="1" customWidth="1"/>
    <col min="2302" max="2302" width="8" bestFit="1" customWidth="1"/>
    <col min="2303" max="2303" width="10.59765625" bestFit="1" customWidth="1"/>
    <col min="2304" max="2304" width="7.3984375" bestFit="1" customWidth="1"/>
    <col min="2305" max="2305" width="4.796875" bestFit="1" customWidth="1"/>
    <col min="2306" max="2306" width="7.3984375" bestFit="1" customWidth="1"/>
    <col min="2307" max="2307" width="4.796875" bestFit="1" customWidth="1"/>
    <col min="2308" max="2308" width="7.3984375" bestFit="1" customWidth="1"/>
    <col min="2309" max="2309" width="4.796875" bestFit="1" customWidth="1"/>
    <col min="2310" max="2310" width="7.3984375" bestFit="1" customWidth="1"/>
    <col min="2311" max="2311" width="4.796875" bestFit="1" customWidth="1"/>
    <col min="2312" max="2312" width="7.3984375" bestFit="1" customWidth="1"/>
    <col min="2313" max="2313" width="4.796875" bestFit="1" customWidth="1"/>
    <col min="2314" max="2314" width="7.3984375" bestFit="1" customWidth="1"/>
    <col min="2315" max="2315" width="4.796875" bestFit="1" customWidth="1"/>
    <col min="2316" max="2316" width="2.8984375" bestFit="1" customWidth="1"/>
    <col min="2317" max="2317" width="7.3984375" bestFit="1" customWidth="1"/>
    <col min="2318" max="2318" width="3.796875" bestFit="1" customWidth="1"/>
    <col min="2319" max="2319" width="6.3984375" bestFit="1" customWidth="1"/>
    <col min="2320" max="2320" width="3.796875" bestFit="1" customWidth="1"/>
    <col min="2321" max="2321" width="6.3984375" bestFit="1" customWidth="1"/>
    <col min="2322" max="2322" width="3.796875" bestFit="1" customWidth="1"/>
    <col min="2323" max="2323" width="6.3984375" bestFit="1" customWidth="1"/>
    <col min="2324" max="2324" width="7.3984375" bestFit="1" customWidth="1"/>
    <col min="2325" max="2325" width="4.796875" bestFit="1" customWidth="1"/>
    <col min="2326" max="2326" width="7.3984375" bestFit="1" customWidth="1"/>
    <col min="2327" max="2327" width="3.796875" bestFit="1" customWidth="1"/>
    <col min="2328" max="2328" width="6.3984375" bestFit="1" customWidth="1"/>
    <col min="2329" max="2329" width="4.796875" bestFit="1" customWidth="1"/>
    <col min="2330" max="2330" width="7.3984375" bestFit="1" customWidth="1"/>
    <col min="2331" max="2331" width="4.796875" bestFit="1" customWidth="1"/>
    <col min="2332" max="2332" width="2.8984375" bestFit="1" customWidth="1"/>
    <col min="2333" max="2333" width="7.3984375" bestFit="1" customWidth="1"/>
    <col min="2334" max="2334" width="4.796875" bestFit="1" customWidth="1"/>
    <col min="2335" max="2335" width="7.3984375" bestFit="1" customWidth="1"/>
    <col min="2336" max="2336" width="4.796875" bestFit="1" customWidth="1"/>
    <col min="2337" max="2338" width="2.8984375" bestFit="1" customWidth="1"/>
    <col min="2339" max="2340" width="7.3984375" bestFit="1" customWidth="1"/>
    <col min="2341" max="2341" width="6.09765625" bestFit="1" customWidth="1"/>
    <col min="2342" max="2342" width="5.3984375" bestFit="1" customWidth="1"/>
    <col min="2343" max="2343" width="4.796875" bestFit="1" customWidth="1"/>
    <col min="2344" max="2344" width="7.3984375" bestFit="1" customWidth="1"/>
    <col min="2345" max="2345" width="4.796875" bestFit="1" customWidth="1"/>
    <col min="2346" max="2346" width="7.3984375" bestFit="1" customWidth="1"/>
    <col min="2347" max="2347" width="3.796875" bestFit="1" customWidth="1"/>
    <col min="2348" max="2348" width="6.3984375" bestFit="1" customWidth="1"/>
    <col min="2349" max="2349" width="4.796875" bestFit="1" customWidth="1"/>
    <col min="2350" max="2350" width="7.3984375" bestFit="1" customWidth="1"/>
    <col min="2351" max="2351" width="4.796875" bestFit="1" customWidth="1"/>
    <col min="2352" max="2352" width="7.3984375" bestFit="1" customWidth="1"/>
    <col min="2353" max="2353" width="3.796875" bestFit="1" customWidth="1"/>
    <col min="2354" max="2354" width="6.3984375" bestFit="1" customWidth="1"/>
    <col min="2355" max="2355" width="3.796875" bestFit="1" customWidth="1"/>
    <col min="2356" max="2356" width="6.3984375" bestFit="1" customWidth="1"/>
    <col min="2357" max="2357" width="8" bestFit="1" customWidth="1"/>
    <col min="2358" max="2358" width="10.59765625" bestFit="1" customWidth="1"/>
    <col min="2359" max="2359" width="7.3984375" bestFit="1" customWidth="1"/>
    <col min="2360" max="2360" width="4.796875" bestFit="1" customWidth="1"/>
    <col min="2361" max="2361" width="7.3984375" bestFit="1" customWidth="1"/>
    <col min="2362" max="2362" width="4.796875" bestFit="1" customWidth="1"/>
    <col min="2363" max="2363" width="1.8984375" bestFit="1" customWidth="1"/>
    <col min="2364" max="2364" width="7.3984375" bestFit="1" customWidth="1"/>
    <col min="2365" max="2365" width="4.796875" bestFit="1" customWidth="1"/>
    <col min="2366" max="2367" width="7.3984375" bestFit="1" customWidth="1"/>
    <col min="2368" max="2368" width="4.796875" bestFit="1" customWidth="1"/>
    <col min="2369" max="2369" width="7.3984375" bestFit="1" customWidth="1"/>
    <col min="2370" max="2370" width="4.796875" bestFit="1" customWidth="1"/>
    <col min="2371" max="2371" width="7.3984375" bestFit="1" customWidth="1"/>
    <col min="2372" max="2372" width="4.796875" bestFit="1" customWidth="1"/>
    <col min="2373" max="2373" width="7.3984375" bestFit="1" customWidth="1"/>
    <col min="2374" max="2374" width="4.796875" bestFit="1" customWidth="1"/>
    <col min="2375" max="2375" width="7.3984375" bestFit="1" customWidth="1"/>
    <col min="2376" max="2376" width="3.796875" bestFit="1" customWidth="1"/>
    <col min="2377" max="2377" width="6.3984375" bestFit="1" customWidth="1"/>
    <col min="2378" max="2378" width="7.3984375" bestFit="1" customWidth="1"/>
    <col min="2379" max="2379" width="4.796875" bestFit="1" customWidth="1"/>
    <col min="2380" max="2380" width="7.3984375" bestFit="1" customWidth="1"/>
    <col min="2381" max="2381" width="4.796875" bestFit="1" customWidth="1"/>
    <col min="2382" max="2382" width="7.3984375" bestFit="1" customWidth="1"/>
    <col min="2383" max="2383" width="4.796875" bestFit="1" customWidth="1"/>
    <col min="2384" max="2384" width="7.3984375" bestFit="1" customWidth="1"/>
    <col min="2385" max="2385" width="3.796875" bestFit="1" customWidth="1"/>
    <col min="2386" max="2386" width="6.3984375" bestFit="1" customWidth="1"/>
    <col min="2387" max="2387" width="3.796875" bestFit="1" customWidth="1"/>
    <col min="2388" max="2388" width="6.3984375" bestFit="1" customWidth="1"/>
    <col min="2389" max="2389" width="3.796875" bestFit="1" customWidth="1"/>
    <col min="2390" max="2390" width="2.8984375" bestFit="1" customWidth="1"/>
    <col min="2391" max="2391" width="6.3984375" bestFit="1" customWidth="1"/>
    <col min="2392" max="2392" width="7.3984375" bestFit="1" customWidth="1"/>
    <col min="2393" max="2393" width="4.796875" bestFit="1" customWidth="1"/>
    <col min="2394" max="2394" width="2.8984375" bestFit="1" customWidth="1"/>
    <col min="2395" max="2395" width="7.3984375" bestFit="1" customWidth="1"/>
    <col min="2396" max="2396" width="4.796875" bestFit="1" customWidth="1"/>
    <col min="2397" max="2397" width="7.3984375" bestFit="1" customWidth="1"/>
    <col min="2398" max="2398" width="4.796875" bestFit="1" customWidth="1"/>
    <col min="2399" max="2399" width="7.3984375" bestFit="1" customWidth="1"/>
    <col min="2400" max="2400" width="3.796875" bestFit="1" customWidth="1"/>
    <col min="2401" max="2401" width="6.3984375" bestFit="1" customWidth="1"/>
    <col min="2402" max="2402" width="3.796875" bestFit="1" customWidth="1"/>
    <col min="2403" max="2403" width="6.3984375" bestFit="1" customWidth="1"/>
    <col min="2404" max="2404" width="7.3984375" bestFit="1" customWidth="1"/>
    <col min="2405" max="2405" width="4.796875" bestFit="1" customWidth="1"/>
    <col min="2406" max="2406" width="6.3984375" bestFit="1" customWidth="1"/>
    <col min="2407" max="2407" width="4.796875" bestFit="1" customWidth="1"/>
    <col min="2408" max="2408" width="7.3984375" bestFit="1" customWidth="1"/>
    <col min="2409" max="2409" width="4.796875" bestFit="1" customWidth="1"/>
    <col min="2410" max="2410" width="7.3984375" bestFit="1" customWidth="1"/>
    <col min="2411" max="2411" width="4.796875" bestFit="1" customWidth="1"/>
    <col min="2412" max="2412" width="7.3984375" bestFit="1" customWidth="1"/>
    <col min="2413" max="2413" width="3.796875" bestFit="1" customWidth="1"/>
    <col min="2414" max="2414" width="6.3984375" bestFit="1" customWidth="1"/>
    <col min="2415" max="2415" width="7.3984375" bestFit="1" customWidth="1"/>
    <col min="2416" max="2416" width="4.796875" bestFit="1" customWidth="1"/>
    <col min="2417" max="2417" width="7.3984375" bestFit="1" customWidth="1"/>
    <col min="2418" max="2418" width="3.796875" bestFit="1" customWidth="1"/>
    <col min="2419" max="2419" width="6.3984375" bestFit="1" customWidth="1"/>
    <col min="2420" max="2420" width="4.796875" bestFit="1" customWidth="1"/>
    <col min="2421" max="2421" width="2.8984375" bestFit="1" customWidth="1"/>
    <col min="2422" max="2422" width="7.3984375" bestFit="1" customWidth="1"/>
    <col min="2423" max="2423" width="3.796875" bestFit="1" customWidth="1"/>
    <col min="2424" max="2424" width="6.3984375" bestFit="1" customWidth="1"/>
    <col min="2425" max="2425" width="3.796875" bestFit="1" customWidth="1"/>
    <col min="2426" max="2426" width="6.3984375" bestFit="1" customWidth="1"/>
    <col min="2427" max="2427" width="7.3984375" bestFit="1" customWidth="1"/>
    <col min="2428" max="2428" width="4.796875" bestFit="1" customWidth="1"/>
    <col min="2429" max="2429" width="7.3984375" bestFit="1" customWidth="1"/>
    <col min="2430" max="2430" width="4.796875" bestFit="1" customWidth="1"/>
    <col min="2431" max="2431" width="7.3984375" bestFit="1" customWidth="1"/>
    <col min="2432" max="2432" width="4.796875" bestFit="1" customWidth="1"/>
    <col min="2433" max="2433" width="7.3984375" bestFit="1" customWidth="1"/>
    <col min="2434" max="2434" width="4.796875" bestFit="1" customWidth="1"/>
    <col min="2435" max="2436" width="7.3984375" bestFit="1" customWidth="1"/>
    <col min="2437" max="2437" width="4.796875" bestFit="1" customWidth="1"/>
    <col min="2438" max="2439" width="7.3984375" bestFit="1" customWidth="1"/>
    <col min="2440" max="2440" width="4.796875" bestFit="1" customWidth="1"/>
    <col min="2441" max="2441" width="7.3984375" bestFit="1" customWidth="1"/>
    <col min="2442" max="2442" width="4.796875" bestFit="1" customWidth="1"/>
    <col min="2443" max="2443" width="7.3984375" bestFit="1" customWidth="1"/>
    <col min="2444" max="2444" width="3.796875" bestFit="1" customWidth="1"/>
    <col min="2445" max="2445" width="6.3984375" bestFit="1" customWidth="1"/>
    <col min="2446" max="2446" width="3.796875" bestFit="1" customWidth="1"/>
    <col min="2447" max="2447" width="6.3984375" bestFit="1" customWidth="1"/>
    <col min="2448" max="2448" width="3.796875" bestFit="1" customWidth="1"/>
    <col min="2449" max="2449" width="6.3984375" bestFit="1" customWidth="1"/>
    <col min="2450" max="2450" width="7.3984375" bestFit="1" customWidth="1"/>
    <col min="2451" max="2451" width="4.796875" bestFit="1" customWidth="1"/>
    <col min="2452" max="2453" width="7.3984375" bestFit="1" customWidth="1"/>
    <col min="2454" max="2454" width="4.796875" bestFit="1" customWidth="1"/>
    <col min="2455" max="2456" width="7.3984375" bestFit="1" customWidth="1"/>
    <col min="2457" max="2457" width="4.796875" bestFit="1" customWidth="1"/>
    <col min="2458" max="2459" width="7.3984375" bestFit="1" customWidth="1"/>
    <col min="2460" max="2460" width="4.796875" bestFit="1" customWidth="1"/>
    <col min="2461" max="2462" width="7.3984375" bestFit="1" customWidth="1"/>
    <col min="2463" max="2463" width="4.796875" bestFit="1" customWidth="1"/>
    <col min="2464" max="2464" width="5.3984375" bestFit="1" customWidth="1"/>
    <col min="2465" max="2465" width="4.796875" bestFit="1" customWidth="1"/>
    <col min="2466" max="2467" width="7.3984375" bestFit="1" customWidth="1"/>
    <col min="2468" max="2468" width="4.796875" bestFit="1" customWidth="1"/>
    <col min="2469" max="2470" width="7.3984375" bestFit="1" customWidth="1"/>
    <col min="2471" max="2471" width="4.796875" bestFit="1" customWidth="1"/>
    <col min="2472" max="2473" width="7.3984375" bestFit="1" customWidth="1"/>
    <col min="2474" max="2474" width="4.796875" bestFit="1" customWidth="1"/>
    <col min="2475" max="2475" width="6.3984375" bestFit="1" customWidth="1"/>
    <col min="2476" max="2476" width="7.3984375" bestFit="1" customWidth="1"/>
    <col min="2477" max="2477" width="4.796875" bestFit="1" customWidth="1"/>
    <col min="2478" max="2479" width="7.3984375" bestFit="1" customWidth="1"/>
    <col min="2480" max="2480" width="4.796875" bestFit="1" customWidth="1"/>
    <col min="2481" max="2482" width="7.3984375" bestFit="1" customWidth="1"/>
    <col min="2483" max="2483" width="8" bestFit="1" customWidth="1"/>
    <col min="2484" max="2485" width="10.59765625" bestFit="1" customWidth="1"/>
    <col min="2486" max="2486" width="4.8984375" bestFit="1" customWidth="1"/>
  </cols>
  <sheetData>
    <row r="2" spans="1:36">
      <c r="A2" s="4" t="s">
        <v>0</v>
      </c>
      <c r="B2" t="s">
        <v>1748</v>
      </c>
    </row>
    <row r="4" spans="1:36">
      <c r="A4" s="4" t="s">
        <v>1167</v>
      </c>
      <c r="B4" t="s">
        <v>1753</v>
      </c>
      <c r="C4" t="s">
        <v>1754</v>
      </c>
      <c r="AI4" t="s">
        <v>1168</v>
      </c>
      <c r="AJ4">
        <v>54</v>
      </c>
    </row>
    <row r="5" spans="1:36">
      <c r="A5" t="s">
        <v>1168</v>
      </c>
      <c r="B5" s="2">
        <v>0.44444444444444442</v>
      </c>
      <c r="C5" s="2">
        <v>111.85185185185185</v>
      </c>
      <c r="AI5" t="s">
        <v>1171</v>
      </c>
      <c r="AJ5">
        <v>54</v>
      </c>
    </row>
    <row r="6" spans="1:36">
      <c r="A6" t="s">
        <v>1171</v>
      </c>
      <c r="B6" s="2">
        <v>-0.18518518518518517</v>
      </c>
      <c r="C6" s="2">
        <v>110.92592592592592</v>
      </c>
      <c r="AI6" t="s">
        <v>1172</v>
      </c>
      <c r="AJ6">
        <v>56</v>
      </c>
    </row>
    <row r="7" spans="1:36">
      <c r="A7" t="s">
        <v>1172</v>
      </c>
      <c r="B7" s="2">
        <v>4.6607142857142856</v>
      </c>
      <c r="C7" s="2">
        <v>108.42857142857143</v>
      </c>
      <c r="AI7" t="s">
        <v>1174</v>
      </c>
      <c r="AJ7">
        <v>55</v>
      </c>
    </row>
    <row r="8" spans="1:36">
      <c r="A8" t="s">
        <v>1174</v>
      </c>
      <c r="B8" s="2">
        <v>-0.8545454545454545</v>
      </c>
      <c r="C8" s="2">
        <v>113.34545454545454</v>
      </c>
      <c r="AI8" t="s">
        <v>1173</v>
      </c>
      <c r="AJ8">
        <v>54</v>
      </c>
    </row>
    <row r="9" spans="1:36">
      <c r="A9" t="s">
        <v>1173</v>
      </c>
      <c r="B9" s="2">
        <v>1.5925925925925926</v>
      </c>
      <c r="C9" s="2">
        <v>111.83333333333333</v>
      </c>
      <c r="AI9" t="s">
        <v>1175</v>
      </c>
      <c r="AJ9">
        <v>54</v>
      </c>
    </row>
    <row r="10" spans="1:36">
      <c r="A10" t="s">
        <v>1175</v>
      </c>
      <c r="B10" s="2">
        <v>4.4074074074074074</v>
      </c>
      <c r="C10" s="2">
        <v>106.51851851851852</v>
      </c>
      <c r="AI10" t="s">
        <v>1176</v>
      </c>
      <c r="AJ10">
        <v>55</v>
      </c>
    </row>
    <row r="11" spans="1:36">
      <c r="A11" t="s">
        <v>1176</v>
      </c>
      <c r="B11" s="2">
        <v>3.2363636363636363</v>
      </c>
      <c r="C11" s="2">
        <v>106.38181818181818</v>
      </c>
      <c r="AI11" t="s">
        <v>1177</v>
      </c>
      <c r="AJ11">
        <v>54</v>
      </c>
    </row>
    <row r="12" spans="1:36">
      <c r="A12" t="s">
        <v>1177</v>
      </c>
      <c r="B12" s="2">
        <v>2.1296296296296298</v>
      </c>
      <c r="C12" s="2">
        <v>109.68518518518519</v>
      </c>
      <c r="AI12" t="s">
        <v>1178</v>
      </c>
      <c r="AJ12">
        <v>54</v>
      </c>
    </row>
    <row r="13" spans="1:36">
      <c r="A13" t="s">
        <v>1178</v>
      </c>
      <c r="B13" s="2">
        <v>-9.7777777777777786</v>
      </c>
      <c r="C13" s="2">
        <v>102.14814814814815</v>
      </c>
      <c r="AI13" t="s">
        <v>1179</v>
      </c>
      <c r="AJ13">
        <v>54</v>
      </c>
    </row>
    <row r="14" spans="1:36">
      <c r="A14" t="s">
        <v>1179</v>
      </c>
      <c r="B14" s="2">
        <v>8.3333333333333339</v>
      </c>
      <c r="C14" s="2">
        <v>110.92592592592592</v>
      </c>
      <c r="AI14" t="s">
        <v>1180</v>
      </c>
      <c r="AJ14">
        <v>54</v>
      </c>
    </row>
    <row r="15" spans="1:36">
      <c r="A15" t="s">
        <v>1180</v>
      </c>
      <c r="B15" s="2">
        <v>-8.7592592592592595</v>
      </c>
      <c r="C15" s="2">
        <v>108.12962962962963</v>
      </c>
      <c r="AI15" t="s">
        <v>1182</v>
      </c>
      <c r="AJ15">
        <v>56</v>
      </c>
    </row>
    <row r="16" spans="1:36">
      <c r="A16" t="s">
        <v>1182</v>
      </c>
      <c r="B16" s="2">
        <v>-1.5178571428571428</v>
      </c>
      <c r="C16" s="2">
        <v>106.375</v>
      </c>
      <c r="AI16" t="s">
        <v>1183</v>
      </c>
      <c r="AJ16">
        <v>55</v>
      </c>
    </row>
    <row r="17" spans="1:36">
      <c r="A17" t="s">
        <v>1183</v>
      </c>
      <c r="B17" s="2">
        <v>-1.5636363636363637</v>
      </c>
      <c r="C17" s="2">
        <v>111.03636363636363</v>
      </c>
      <c r="AI17" t="s">
        <v>1184</v>
      </c>
      <c r="AJ17">
        <v>56</v>
      </c>
    </row>
    <row r="18" spans="1:36">
      <c r="A18" t="s">
        <v>1184</v>
      </c>
      <c r="B18" s="2">
        <v>4.4821428571428568</v>
      </c>
      <c r="C18" s="2">
        <v>113.05357142857143</v>
      </c>
      <c r="AI18" t="s">
        <v>1185</v>
      </c>
      <c r="AJ18">
        <v>55</v>
      </c>
    </row>
    <row r="19" spans="1:36">
      <c r="A19" t="s">
        <v>1185</v>
      </c>
      <c r="B19" s="2">
        <v>4.5272727272727273</v>
      </c>
      <c r="C19" s="2">
        <v>108.89090909090909</v>
      </c>
      <c r="AI19" t="s">
        <v>1186</v>
      </c>
      <c r="AJ19">
        <v>56</v>
      </c>
    </row>
    <row r="20" spans="1:36">
      <c r="A20" t="s">
        <v>1186</v>
      </c>
      <c r="B20" s="2">
        <v>4.1785714285714288</v>
      </c>
      <c r="C20" s="2">
        <v>113</v>
      </c>
      <c r="AI20" t="s">
        <v>1187</v>
      </c>
      <c r="AJ20">
        <v>54</v>
      </c>
    </row>
    <row r="21" spans="1:36">
      <c r="A21" t="s">
        <v>1187</v>
      </c>
      <c r="B21" s="2">
        <v>2</v>
      </c>
      <c r="C21" s="2">
        <v>112.77777777777777</v>
      </c>
      <c r="AI21" t="s">
        <v>1188</v>
      </c>
      <c r="AJ21">
        <v>54</v>
      </c>
    </row>
    <row r="22" spans="1:36">
      <c r="A22" t="s">
        <v>1188</v>
      </c>
      <c r="B22" s="2">
        <v>-3.2407407407407409</v>
      </c>
      <c r="C22" s="2">
        <v>105.85185185185185</v>
      </c>
      <c r="AI22" t="s">
        <v>1189</v>
      </c>
      <c r="AJ22">
        <v>55</v>
      </c>
    </row>
    <row r="23" spans="1:36">
      <c r="A23" t="s">
        <v>1189</v>
      </c>
      <c r="B23" s="2">
        <v>-1.3272727272727274</v>
      </c>
      <c r="C23" s="2">
        <v>104.54545454545455</v>
      </c>
      <c r="AI23" t="s">
        <v>1190</v>
      </c>
      <c r="AJ23">
        <v>53</v>
      </c>
    </row>
    <row r="24" spans="1:36">
      <c r="A24" t="s">
        <v>1190</v>
      </c>
      <c r="B24" s="2">
        <v>-6.4905660377358494</v>
      </c>
      <c r="C24" s="2">
        <v>100.9622641509434</v>
      </c>
      <c r="AI24" t="s">
        <v>1191</v>
      </c>
      <c r="AJ24">
        <v>56</v>
      </c>
    </row>
    <row r="25" spans="1:36">
      <c r="A25" t="s">
        <v>1191</v>
      </c>
      <c r="B25" s="2">
        <v>-7.9464285714285712</v>
      </c>
      <c r="C25" s="2">
        <v>103.125</v>
      </c>
      <c r="AI25" t="s">
        <v>1192</v>
      </c>
      <c r="AJ25">
        <v>54</v>
      </c>
    </row>
    <row r="26" spans="1:36">
      <c r="A26" t="s">
        <v>1192</v>
      </c>
      <c r="B26" s="2">
        <v>2.074074074074074</v>
      </c>
      <c r="C26" s="2">
        <v>107.83333333333333</v>
      </c>
      <c r="AI26" t="s">
        <v>1193</v>
      </c>
      <c r="AJ26">
        <v>55</v>
      </c>
    </row>
    <row r="27" spans="1:36">
      <c r="A27" t="s">
        <v>1193</v>
      </c>
      <c r="B27" s="2">
        <v>-4.6909090909090905</v>
      </c>
      <c r="C27" s="2">
        <v>107.6</v>
      </c>
      <c r="AI27" t="s">
        <v>1194</v>
      </c>
      <c r="AJ27">
        <v>54</v>
      </c>
    </row>
    <row r="28" spans="1:36">
      <c r="A28" t="s">
        <v>1194</v>
      </c>
      <c r="B28" s="2">
        <v>-1.8518518518518517E-2</v>
      </c>
      <c r="C28" s="2">
        <v>111.5</v>
      </c>
      <c r="AI28" t="s">
        <v>1195</v>
      </c>
      <c r="AJ28">
        <v>52</v>
      </c>
    </row>
    <row r="29" spans="1:36">
      <c r="A29" t="s">
        <v>1195</v>
      </c>
      <c r="B29" s="2">
        <v>1.5769230769230769</v>
      </c>
      <c r="C29" s="2">
        <v>108.38461538461539</v>
      </c>
      <c r="AI29" t="s">
        <v>1196</v>
      </c>
      <c r="AJ29">
        <v>54</v>
      </c>
    </row>
    <row r="30" spans="1:36">
      <c r="A30" t="s">
        <v>1196</v>
      </c>
      <c r="B30" s="2">
        <v>6.0740740740740744</v>
      </c>
      <c r="C30" s="2">
        <v>113.62962962962963</v>
      </c>
      <c r="AI30" t="s">
        <v>1197</v>
      </c>
      <c r="AJ30">
        <v>53</v>
      </c>
    </row>
    <row r="31" spans="1:36">
      <c r="A31" t="s">
        <v>1197</v>
      </c>
      <c r="B31" s="2">
        <v>-3.1698113207547172</v>
      </c>
      <c r="C31" s="2">
        <v>106.75471698113208</v>
      </c>
    </row>
    <row r="32" spans="1:36">
      <c r="A32" t="s">
        <v>1749</v>
      </c>
      <c r="B32" s="2"/>
      <c r="C3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5840-246D-4E76-BAED-808805D8BF28}">
  <dimension ref="A1:AI1441"/>
  <sheetViews>
    <sheetView topLeftCell="A8" workbookViewId="0">
      <selection activeCell="A3" sqref="A3"/>
    </sheetView>
  </sheetViews>
  <sheetFormatPr defaultRowHeight="15.6"/>
  <cols>
    <col min="1" max="1" width="10.5" customWidth="1"/>
    <col min="2" max="2" width="7.796875" customWidth="1"/>
    <col min="3" max="3" width="7.796875" hidden="1" customWidth="1"/>
    <col min="4" max="4" width="0" hidden="1" customWidth="1"/>
    <col min="5" max="5" width="7.59765625" style="3" bestFit="1" customWidth="1"/>
    <col min="6" max="6" width="9.796875" style="3" bestFit="1" customWidth="1"/>
    <col min="7" max="7" width="6.796875" hidden="1" customWidth="1"/>
    <col min="8" max="8" width="13.69921875" hidden="1" customWidth="1"/>
    <col min="9" max="9" width="14.19921875" style="3" hidden="1" customWidth="1"/>
    <col min="10" max="10" width="15.296875" style="3" hidden="1" customWidth="1"/>
    <col min="11" max="11" width="15.296875" style="3" customWidth="1"/>
    <col min="12" max="12" width="15.296875" style="3" hidden="1" customWidth="1"/>
    <col min="13" max="14" width="15.296875" style="3" customWidth="1"/>
    <col min="15" max="15" width="6.296875" hidden="1" customWidth="1"/>
    <col min="16" max="16" width="9.296875" hidden="1" customWidth="1"/>
    <col min="17" max="18" width="9.296875" customWidth="1"/>
    <col min="19" max="19" width="6.5" hidden="1" customWidth="1"/>
    <col min="20" max="20" width="6.5" customWidth="1"/>
    <col min="21" max="21" width="22.69921875" hidden="1" customWidth="1"/>
    <col min="22" max="22" width="9" bestFit="1" customWidth="1"/>
    <col min="23" max="23" width="7.796875" hidden="1" customWidth="1"/>
    <col min="24" max="24" width="7.296875" hidden="1" customWidth="1"/>
    <col min="25" max="25" width="10.296875" hidden="1" customWidth="1"/>
    <col min="26" max="26" width="5.8984375" hidden="1" customWidth="1"/>
    <col min="27" max="27" width="6.5" hidden="1" customWidth="1"/>
    <col min="28" max="28" width="9.19921875" hidden="1" customWidth="1"/>
    <col min="29" max="29" width="9.09765625" hidden="1" customWidth="1"/>
    <col min="30" max="30" width="14.296875" hidden="1" customWidth="1"/>
    <col min="31" max="31" width="14.69921875" hidden="1" customWidth="1"/>
    <col min="32" max="32" width="15.796875" bestFit="1" customWidth="1"/>
    <col min="33" max="33" width="13.3984375" hidden="1" customWidth="1"/>
    <col min="34" max="34" width="12.796875" bestFit="1" customWidth="1"/>
    <col min="35" max="35" width="13.69921875" bestFit="1" customWidth="1"/>
    <col min="36" max="36" width="13.19921875" bestFit="1" customWidth="1"/>
    <col min="37" max="37" width="16.296875" bestFit="1" customWidth="1"/>
    <col min="38" max="38" width="13.3984375" bestFit="1" customWidth="1"/>
    <col min="39" max="39" width="12.8984375" bestFit="1" customWidth="1"/>
    <col min="40" max="40" width="16" bestFit="1" customWidth="1"/>
    <col min="41" max="41" width="14.69921875" bestFit="1" customWidth="1"/>
    <col min="42" max="42" width="14.19921875" bestFit="1" customWidth="1"/>
    <col min="43" max="43" width="17.296875" bestFit="1" customWidth="1"/>
    <col min="44" max="44" width="12.796875" bestFit="1" customWidth="1"/>
    <col min="45" max="45" width="13.3984375" bestFit="1" customWidth="1"/>
    <col min="46" max="46" width="16.19921875" bestFit="1" customWidth="1"/>
    <col min="47" max="47" width="13.3984375" bestFit="1" customWidth="1"/>
    <col min="48" max="48" width="9.296875" bestFit="1" customWidth="1"/>
  </cols>
  <sheetData>
    <row r="1" spans="1:35">
      <c r="A1" t="s">
        <v>0</v>
      </c>
      <c r="B1" t="s">
        <v>1167</v>
      </c>
      <c r="C1" t="s">
        <v>1738</v>
      </c>
      <c r="D1" t="s">
        <v>1169</v>
      </c>
      <c r="E1" s="3" t="s">
        <v>1736</v>
      </c>
      <c r="F1" s="3" t="s">
        <v>1737</v>
      </c>
      <c r="G1" s="3" t="s">
        <v>1744</v>
      </c>
      <c r="H1" s="3" t="s">
        <v>1745</v>
      </c>
      <c r="I1" s="3" t="s">
        <v>1746</v>
      </c>
      <c r="J1" s="3" t="s">
        <v>1747</v>
      </c>
      <c r="K1" t="s">
        <v>1</v>
      </c>
      <c r="L1" t="s">
        <v>1739</v>
      </c>
      <c r="M1" s="3" t="s">
        <v>1750</v>
      </c>
      <c r="N1" s="3" t="s">
        <v>1751</v>
      </c>
      <c r="O1" s="3" t="s">
        <v>1740</v>
      </c>
      <c r="P1" s="3" t="s">
        <v>1741</v>
      </c>
      <c r="Q1" s="3" t="s">
        <v>1756</v>
      </c>
      <c r="R1" s="3" t="s">
        <v>1755</v>
      </c>
      <c r="S1" s="3" t="s">
        <v>1742</v>
      </c>
      <c r="T1" s="3" t="s">
        <v>1757</v>
      </c>
      <c r="U1" s="3" t="s">
        <v>1743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1752</v>
      </c>
    </row>
    <row r="2" spans="1:35">
      <c r="A2" s="1">
        <v>44532</v>
      </c>
      <c r="B2" t="s">
        <v>1190</v>
      </c>
      <c r="C2" s="1" t="str">
        <f t="shared" ref="C2:C65" si="0">_xlfn.CONCAT(A2,B2)</f>
        <v>44532OKC</v>
      </c>
      <c r="D2" t="s">
        <v>1199</v>
      </c>
      <c r="E2" s="3" t="str">
        <f>VLOOKUP($C2,OFF_Standing!A:C,3,0)</f>
        <v>30</v>
      </c>
      <c r="F2" s="3">
        <f>VLOOKUP($C2,DEF_Standing!A:C,3,0)</f>
        <v>13</v>
      </c>
      <c r="G2" s="3" t="str">
        <f>IFERROR(VLOOKUP($C2,OFF_Standing!A:G,6,0)," ")</f>
        <v>0.955</v>
      </c>
      <c r="H2" s="3" t="str">
        <f>IFERROR(VLOOKUP($C2,OFF_Standing!A:G,7,0)," ")</f>
        <v>0.83</v>
      </c>
      <c r="I2" s="3">
        <f>IFERROR(VLOOKUP($C2,DEF_Standing!A:G,6,0)," ")</f>
        <v>1.024</v>
      </c>
      <c r="J2" s="3">
        <f>IFERROR(VLOOKUP($C2,DEF_Standing!A:G,7,0)," ")</f>
        <v>0.95099999999999996</v>
      </c>
      <c r="K2" t="s">
        <v>67</v>
      </c>
      <c r="L2" t="str">
        <f t="shared" ref="L2:L65" si="1">_xlfn.CONCAT(A2,RIGHT(K2,3))</f>
        <v>44532MEM</v>
      </c>
      <c r="M2" s="3" t="str">
        <f>VLOOKUP($L2,OFF_Standing!A:C,3,0)</f>
        <v>12</v>
      </c>
      <c r="N2" s="3">
        <f>IFERROR(VLOOKUP($L2,DEF_Standing!A:C,3,0)," ")</f>
        <v>30</v>
      </c>
      <c r="O2" s="3" t="str">
        <f>IFERROR(VLOOKUP($L2,OFF_Standing!A:G,6,0)," ")</f>
        <v>1.035</v>
      </c>
      <c r="P2" s="3" t="str">
        <f>IFERROR(VLOOKUP($L2,OFF_Standing!A:G,7,0)," ")</f>
        <v>0.957</v>
      </c>
      <c r="Q2" s="3">
        <f t="shared" ref="Q2:Q65" si="2">M2-F2</f>
        <v>-1</v>
      </c>
      <c r="R2" s="3">
        <f t="shared" ref="R2:R65" si="3">E2-N2</f>
        <v>0</v>
      </c>
      <c r="S2" s="3">
        <f>IFERROR(VLOOKUP($L2,DEF_Standing!A:G,6,0)," ")</f>
        <v>1.0289999999999999</v>
      </c>
      <c r="T2" s="3">
        <f t="shared" ref="T2:T65" si="4">Q2+R2</f>
        <v>-1</v>
      </c>
      <c r="U2" s="3">
        <f>IFERROR(VLOOKUP($L2,DEF_Standing!A:G,7,0)," ")</f>
        <v>0.88900000000000001</v>
      </c>
      <c r="V2" t="s">
        <v>956</v>
      </c>
      <c r="W2">
        <v>25</v>
      </c>
      <c r="X2">
        <v>76</v>
      </c>
      <c r="Y2">
        <v>32.9</v>
      </c>
      <c r="Z2">
        <v>18</v>
      </c>
      <c r="AA2">
        <v>22</v>
      </c>
      <c r="AB2">
        <v>81.8</v>
      </c>
      <c r="AC2">
        <v>11</v>
      </c>
      <c r="AD2">
        <v>38</v>
      </c>
      <c r="AE2">
        <v>28.9</v>
      </c>
      <c r="AF2">
        <v>79</v>
      </c>
      <c r="AG2" t="s">
        <v>21</v>
      </c>
      <c r="AH2" t="s">
        <v>134</v>
      </c>
      <c r="AI2">
        <v>-73</v>
      </c>
    </row>
    <row r="3" spans="1:35">
      <c r="A3" s="1">
        <v>44572</v>
      </c>
      <c r="B3" t="s">
        <v>1178</v>
      </c>
      <c r="C3" s="1" t="str">
        <f t="shared" si="0"/>
        <v>44572DET</v>
      </c>
      <c r="D3" t="s">
        <v>1199</v>
      </c>
      <c r="E3" s="3" t="str">
        <f>VLOOKUP($C3,OFF_Standing!A:C,3,0)</f>
        <v>30</v>
      </c>
      <c r="F3" s="3">
        <f>VLOOKUP($C3,DEF_Standing!A:C,3,0)</f>
        <v>22</v>
      </c>
      <c r="G3" s="3" t="str">
        <f>IFERROR(VLOOKUP($C3,OFF_Standing!A:G,6,0)," ")</f>
        <v>0.943</v>
      </c>
      <c r="H3" s="3" t="str">
        <f>IFERROR(VLOOKUP($C3,OFF_Standing!A:G,7,0)," ")</f>
        <v>0.958</v>
      </c>
      <c r="I3" s="3">
        <f>IFERROR(VLOOKUP($C3,DEF_Standing!A:G,6,0)," ")</f>
        <v>1.115</v>
      </c>
      <c r="J3" s="3">
        <f>IFERROR(VLOOKUP($C3,DEF_Standing!A:G,7,0)," ")</f>
        <v>0.90900000000000003</v>
      </c>
      <c r="K3" t="s">
        <v>95</v>
      </c>
      <c r="L3" t="str">
        <f t="shared" si="1"/>
        <v>44572CHI</v>
      </c>
      <c r="M3" s="3" t="str">
        <f>VLOOKUP($L3,OFF_Standing!A:C,3,0)</f>
        <v>4</v>
      </c>
      <c r="N3" s="3">
        <f>IFERROR(VLOOKUP($L3,DEF_Standing!A:C,3,0)," ")</f>
        <v>13</v>
      </c>
      <c r="O3" s="3" t="str">
        <f>IFERROR(VLOOKUP($L3,OFF_Standing!A:G,6,0)," ")</f>
        <v>1.097</v>
      </c>
      <c r="P3" s="3" t="str">
        <f>IFERROR(VLOOKUP($L3,OFF_Standing!A:G,7,0)," ")</f>
        <v>1.04</v>
      </c>
      <c r="Q3" s="3">
        <f t="shared" si="2"/>
        <v>-18</v>
      </c>
      <c r="R3" s="3">
        <f t="shared" si="3"/>
        <v>17</v>
      </c>
      <c r="S3" s="3">
        <f>IFERROR(VLOOKUP($L3,DEF_Standing!A:G,6,0)," ")</f>
        <v>1.1040000000000001</v>
      </c>
      <c r="T3" s="3">
        <f t="shared" si="4"/>
        <v>-1</v>
      </c>
      <c r="U3" s="3">
        <f>IFERROR(VLOOKUP($L3,DEF_Standing!A:G,7,0)," ")</f>
        <v>1.1870000000000001</v>
      </c>
      <c r="V3" t="s">
        <v>516</v>
      </c>
      <c r="W3">
        <v>30</v>
      </c>
      <c r="X3">
        <v>89</v>
      </c>
      <c r="Y3">
        <v>33.700000000000003</v>
      </c>
      <c r="Z3">
        <v>21</v>
      </c>
      <c r="AA3">
        <v>27</v>
      </c>
      <c r="AB3">
        <v>77.8</v>
      </c>
      <c r="AC3">
        <v>6</v>
      </c>
      <c r="AD3">
        <v>35</v>
      </c>
      <c r="AE3">
        <v>17.100000000000001</v>
      </c>
      <c r="AF3">
        <v>87</v>
      </c>
      <c r="AG3" t="s">
        <v>21</v>
      </c>
      <c r="AH3" t="s">
        <v>22</v>
      </c>
      <c r="AI3">
        <v>-46</v>
      </c>
    </row>
    <row r="4" spans="1:35">
      <c r="A4" s="1">
        <v>44556</v>
      </c>
      <c r="B4" t="s">
        <v>1195</v>
      </c>
      <c r="C4" s="1" t="str">
        <f t="shared" si="0"/>
        <v>44556TOR</v>
      </c>
      <c r="D4" t="s">
        <v>1199</v>
      </c>
      <c r="E4" s="3" t="str">
        <f>VLOOKUP($C4,OFF_Standing!A:C,3,0)</f>
        <v>12</v>
      </c>
      <c r="F4" s="3">
        <f>VLOOKUP($C4,DEF_Standing!A:C,3,0)</f>
        <v>13</v>
      </c>
      <c r="G4" s="3" t="str">
        <f>IFERROR(VLOOKUP($C4,OFF_Standing!A:G,6,0)," ")</f>
        <v>1.18</v>
      </c>
      <c r="H4" s="3" t="str">
        <f>IFERROR(VLOOKUP($C4,OFF_Standing!A:G,7,0)," ")</f>
        <v>1.203</v>
      </c>
      <c r="I4" s="3">
        <f>IFERROR(VLOOKUP($C4,DEF_Standing!A:G,6,0)," ")</f>
        <v>1.0529999999999999</v>
      </c>
      <c r="J4" s="3">
        <f>IFERROR(VLOOKUP($C4,DEF_Standing!A:G,7,0)," ")</f>
        <v>1.0109999999999999</v>
      </c>
      <c r="K4" t="s">
        <v>19</v>
      </c>
      <c r="L4" t="str">
        <f t="shared" si="1"/>
        <v>44556CLE</v>
      </c>
      <c r="M4" s="3" t="str">
        <f>VLOOKUP($L4,OFF_Standing!A:C,3,0)</f>
        <v>16</v>
      </c>
      <c r="N4" s="3">
        <f>IFERROR(VLOOKUP($L4,DEF_Standing!A:C,3,0)," ")</f>
        <v>3</v>
      </c>
      <c r="O4" s="3" t="str">
        <f>IFERROR(VLOOKUP($L4,OFF_Standing!A:G,6,0)," ")</f>
        <v>1.132</v>
      </c>
      <c r="P4" s="3" t="str">
        <f>IFERROR(VLOOKUP($L4,OFF_Standing!A:G,7,0)," ")</f>
        <v>0.981</v>
      </c>
      <c r="Q4" s="3">
        <f t="shared" si="2"/>
        <v>3</v>
      </c>
      <c r="R4" s="3">
        <f t="shared" si="3"/>
        <v>9</v>
      </c>
      <c r="S4" s="3">
        <f>IFERROR(VLOOKUP($L4,DEF_Standing!A:G,6,0)," ")</f>
        <v>0.95399999999999996</v>
      </c>
      <c r="T4" s="3">
        <f t="shared" si="4"/>
        <v>12</v>
      </c>
      <c r="U4" s="3">
        <f>IFERROR(VLOOKUP($L4,DEF_Standing!A:G,7,0)," ")</f>
        <v>1.0780000000000001</v>
      </c>
      <c r="V4" t="s">
        <v>1102</v>
      </c>
      <c r="W4">
        <v>37</v>
      </c>
      <c r="X4">
        <v>89</v>
      </c>
      <c r="Y4">
        <v>41.6</v>
      </c>
      <c r="Z4">
        <v>16</v>
      </c>
      <c r="AA4">
        <v>23</v>
      </c>
      <c r="AB4">
        <v>69.599999999999994</v>
      </c>
      <c r="AC4">
        <v>9</v>
      </c>
      <c r="AD4">
        <v>36</v>
      </c>
      <c r="AE4">
        <v>25</v>
      </c>
      <c r="AF4">
        <v>99</v>
      </c>
      <c r="AG4" t="s">
        <v>21</v>
      </c>
      <c r="AH4" t="s">
        <v>41</v>
      </c>
      <c r="AI4">
        <v>-45</v>
      </c>
    </row>
    <row r="5" spans="1:35">
      <c r="A5" s="1">
        <v>44520</v>
      </c>
      <c r="B5" t="s">
        <v>1184</v>
      </c>
      <c r="C5" s="1" t="str">
        <f t="shared" si="0"/>
        <v>44520MEM</v>
      </c>
      <c r="D5" t="s">
        <v>1199</v>
      </c>
      <c r="E5" s="3" t="str">
        <f>VLOOKUP($C5,OFF_Standing!A:C,3,0)</f>
        <v>8</v>
      </c>
      <c r="F5" s="3">
        <f>VLOOKUP($C5,DEF_Standing!A:C,3,0)</f>
        <v>29</v>
      </c>
      <c r="G5" s="3" t="str">
        <f>IFERROR(VLOOKUP($C5,OFF_Standing!A:G,6,0)," ")</f>
        <v>1.17</v>
      </c>
      <c r="H5" s="3" t="str">
        <f>IFERROR(VLOOKUP($C5,OFF_Standing!A:G,7,0)," ")</f>
        <v>1.202</v>
      </c>
      <c r="I5" s="3">
        <f>IFERROR(VLOOKUP($C5,DEF_Standing!A:G,6,0)," ")</f>
        <v>1.0549999999999999</v>
      </c>
      <c r="J5" s="3">
        <f>IFERROR(VLOOKUP($C5,DEF_Standing!A:G,7,0)," ")</f>
        <v>1.0820000000000001</v>
      </c>
      <c r="K5" t="s">
        <v>77</v>
      </c>
      <c r="L5" t="str">
        <f t="shared" si="1"/>
        <v>44520MIN</v>
      </c>
      <c r="M5" s="3" t="str">
        <f>VLOOKUP($L5,OFF_Standing!A:C,3,0)</f>
        <v>25</v>
      </c>
      <c r="N5" s="3">
        <f>IFERROR(VLOOKUP($L5,DEF_Standing!A:C,3,0)," ")</f>
        <v>12</v>
      </c>
      <c r="O5" s="3" t="str">
        <f>IFERROR(VLOOKUP($L5,OFF_Standing!A:G,6,0)," ")</f>
        <v>1.061</v>
      </c>
      <c r="P5" s="3" t="str">
        <f>IFERROR(VLOOKUP($L5,OFF_Standing!A:G,7,0)," ")</f>
        <v>1.222</v>
      </c>
      <c r="Q5" s="3">
        <f t="shared" si="2"/>
        <v>-4</v>
      </c>
      <c r="R5" s="3">
        <f t="shared" si="3"/>
        <v>-4</v>
      </c>
      <c r="S5" s="3">
        <f>IFERROR(VLOOKUP($L5,DEF_Standing!A:G,6,0)," ")</f>
        <v>0.95399999999999996</v>
      </c>
      <c r="T5" s="3">
        <f t="shared" si="4"/>
        <v>-8</v>
      </c>
      <c r="U5" s="3">
        <f>IFERROR(VLOOKUP($L5,DEF_Standing!A:G,7,0)," ")</f>
        <v>0.95699999999999996</v>
      </c>
      <c r="V5" t="s">
        <v>741</v>
      </c>
      <c r="W5">
        <v>29</v>
      </c>
      <c r="X5">
        <v>83</v>
      </c>
      <c r="Y5">
        <v>34.9</v>
      </c>
      <c r="Z5">
        <v>28</v>
      </c>
      <c r="AA5">
        <v>35</v>
      </c>
      <c r="AB5">
        <v>80</v>
      </c>
      <c r="AC5">
        <v>9</v>
      </c>
      <c r="AD5">
        <v>32</v>
      </c>
      <c r="AE5">
        <v>28.1</v>
      </c>
      <c r="AF5">
        <v>95</v>
      </c>
      <c r="AG5" t="s">
        <v>21</v>
      </c>
      <c r="AH5" t="s">
        <v>22</v>
      </c>
      <c r="AI5">
        <v>-43</v>
      </c>
    </row>
    <row r="6" spans="1:35">
      <c r="A6" s="1">
        <v>44575</v>
      </c>
      <c r="B6" t="s">
        <v>1173</v>
      </c>
      <c r="C6" s="1" t="str">
        <f t="shared" si="0"/>
        <v>44575CHI</v>
      </c>
      <c r="D6" t="s">
        <v>1198</v>
      </c>
      <c r="E6" s="3" t="str">
        <f>VLOOKUP($C6,OFF_Standing!A:C,3,0)</f>
        <v>3</v>
      </c>
      <c r="F6" s="3">
        <f>VLOOKUP($C6,DEF_Standing!A:C,3,0)</f>
        <v>16</v>
      </c>
      <c r="G6" s="3" t="str">
        <f>IFERROR(VLOOKUP($C6,OFF_Standing!A:G,6,0)," ")</f>
        <v>1.135</v>
      </c>
      <c r="H6" s="3" t="str">
        <f>IFERROR(VLOOKUP($C6,OFF_Standing!A:G,7,0)," ")</f>
        <v>1.087</v>
      </c>
      <c r="I6" s="3">
        <f>IFERROR(VLOOKUP($C6,DEF_Standing!A:G,6,0)," ")</f>
        <v>1.115</v>
      </c>
      <c r="J6" s="3">
        <f>IFERROR(VLOOKUP($C6,DEF_Standing!A:G,7,0)," ")</f>
        <v>1.34</v>
      </c>
      <c r="K6" t="s">
        <v>148</v>
      </c>
      <c r="L6" t="str">
        <f t="shared" si="1"/>
        <v>44575GSW</v>
      </c>
      <c r="M6" s="3" t="str">
        <f>VLOOKUP($L6,OFF_Standing!A:C,3,0)</f>
        <v>12</v>
      </c>
      <c r="N6" s="3">
        <f>IFERROR(VLOOKUP($L6,DEF_Standing!A:C,3,0)," ")</f>
        <v>1</v>
      </c>
      <c r="O6" s="3" t="str">
        <f>IFERROR(VLOOKUP($L6,OFF_Standing!A:G,6,0)," ")</f>
        <v>0.977</v>
      </c>
      <c r="P6" s="3" t="str">
        <f>IFERROR(VLOOKUP($L6,OFF_Standing!A:G,7,0)," ")</f>
        <v>0.994</v>
      </c>
      <c r="Q6" s="3">
        <f t="shared" si="2"/>
        <v>-4</v>
      </c>
      <c r="R6" s="3">
        <f t="shared" si="3"/>
        <v>2</v>
      </c>
      <c r="S6" s="3">
        <f>IFERROR(VLOOKUP($L6,DEF_Standing!A:G,6,0)," ")</f>
        <v>0.97399999999999998</v>
      </c>
      <c r="T6" s="3">
        <f t="shared" si="4"/>
        <v>-2</v>
      </c>
      <c r="U6" s="3">
        <f>IFERROR(VLOOKUP($L6,DEF_Standing!A:G,7,0)," ")</f>
        <v>1.0680000000000001</v>
      </c>
      <c r="V6" t="s">
        <v>342</v>
      </c>
      <c r="W6">
        <v>37</v>
      </c>
      <c r="X6">
        <v>87</v>
      </c>
      <c r="Y6">
        <v>42.5</v>
      </c>
      <c r="Z6">
        <v>12</v>
      </c>
      <c r="AA6">
        <v>18</v>
      </c>
      <c r="AB6">
        <v>66.7</v>
      </c>
      <c r="AC6">
        <v>10</v>
      </c>
      <c r="AD6">
        <v>38</v>
      </c>
      <c r="AE6">
        <v>26.3</v>
      </c>
      <c r="AF6">
        <v>96</v>
      </c>
      <c r="AG6" t="s">
        <v>21</v>
      </c>
      <c r="AH6" t="s">
        <v>32</v>
      </c>
      <c r="AI6">
        <v>-42</v>
      </c>
    </row>
    <row r="7" spans="1:35">
      <c r="A7" s="1">
        <v>44505</v>
      </c>
      <c r="B7" t="s">
        <v>1188</v>
      </c>
      <c r="C7" s="1" t="str">
        <f t="shared" si="0"/>
        <v>44505NOP</v>
      </c>
      <c r="D7" t="s">
        <v>1199</v>
      </c>
      <c r="E7" s="3" t="str">
        <f>VLOOKUP($C7,OFF_Standing!A:C,3,0)</f>
        <v>23</v>
      </c>
      <c r="F7" s="3">
        <f>VLOOKUP($C7,DEF_Standing!A:C,3,0)</f>
        <v>29</v>
      </c>
      <c r="G7" s="3" t="str">
        <f>IFERROR(VLOOKUP($C7,OFF_Standing!A:G,6,0)," ")</f>
        <v>1.045</v>
      </c>
      <c r="H7" s="3" t="str">
        <f>IFERROR(VLOOKUP($C7,OFF_Standing!A:G,7,0)," ")</f>
        <v>1.007</v>
      </c>
      <c r="I7" s="3">
        <f>IFERROR(VLOOKUP($C7,DEF_Standing!A:G,6,0)," ")</f>
        <v>1.147</v>
      </c>
      <c r="J7" s="3">
        <f>IFERROR(VLOOKUP($C7,DEF_Standing!A:G,7,0)," ")</f>
        <v>1.1399999999999999</v>
      </c>
      <c r="K7" t="s">
        <v>42</v>
      </c>
      <c r="L7" t="str">
        <f t="shared" si="1"/>
        <v>44505GSW</v>
      </c>
      <c r="M7" s="3" t="str">
        <f>VLOOKUP($L7,OFF_Standing!A:C,3,0)</f>
        <v>14</v>
      </c>
      <c r="N7" s="3">
        <f>IFERROR(VLOOKUP($L7,DEF_Standing!A:C,3,0)," ")</f>
        <v>2</v>
      </c>
      <c r="O7" s="3" t="str">
        <f>IFERROR(VLOOKUP($L7,OFF_Standing!A:G,6,0)," ")</f>
        <v>0.99</v>
      </c>
      <c r="P7" s="3" t="str">
        <f>IFERROR(VLOOKUP($L7,OFF_Standing!A:G,7,0)," ")</f>
        <v>1.078</v>
      </c>
      <c r="Q7" s="3">
        <f t="shared" si="2"/>
        <v>-15</v>
      </c>
      <c r="R7" s="3">
        <f t="shared" si="3"/>
        <v>21</v>
      </c>
      <c r="S7" s="3">
        <f>IFERROR(VLOOKUP($L7,DEF_Standing!A:G,6,0)," ")</f>
        <v>0.86499999999999999</v>
      </c>
      <c r="T7" s="3">
        <f t="shared" si="4"/>
        <v>6</v>
      </c>
      <c r="U7" s="3">
        <f>IFERROR(VLOOKUP($L7,DEF_Standing!A:G,7,0)," ")</f>
        <v>0.87</v>
      </c>
      <c r="V7" t="s">
        <v>888</v>
      </c>
      <c r="W7">
        <v>31</v>
      </c>
      <c r="X7">
        <v>87</v>
      </c>
      <c r="Y7">
        <v>35.6</v>
      </c>
      <c r="Z7">
        <v>12</v>
      </c>
      <c r="AA7">
        <v>16</v>
      </c>
      <c r="AB7">
        <v>75</v>
      </c>
      <c r="AC7">
        <v>11</v>
      </c>
      <c r="AD7">
        <v>44</v>
      </c>
      <c r="AE7">
        <v>25</v>
      </c>
      <c r="AF7">
        <v>85</v>
      </c>
      <c r="AG7" t="s">
        <v>21</v>
      </c>
      <c r="AH7" t="s">
        <v>50</v>
      </c>
      <c r="AI7">
        <v>-41</v>
      </c>
    </row>
    <row r="8" spans="1:35">
      <c r="A8" s="1">
        <v>44586</v>
      </c>
      <c r="B8" t="s">
        <v>1176</v>
      </c>
      <c r="C8" s="1" t="str">
        <f t="shared" si="0"/>
        <v>44586DAL</v>
      </c>
      <c r="D8" t="s">
        <v>1199</v>
      </c>
      <c r="E8" s="3" t="str">
        <f>VLOOKUP($C8,OFF_Standing!A:C,3,0)</f>
        <v>22</v>
      </c>
      <c r="F8" s="3">
        <f>VLOOKUP($C8,DEF_Standing!A:C,3,0)</f>
        <v>4</v>
      </c>
      <c r="G8" s="3" t="str">
        <f>IFERROR(VLOOKUP($C8,OFF_Standing!A:G,6,0)," ")</f>
        <v>1.031</v>
      </c>
      <c r="H8" s="3" t="str">
        <f>IFERROR(VLOOKUP($C8,OFF_Standing!A:G,7,0)," ")</f>
        <v>1.041</v>
      </c>
      <c r="I8" s="3">
        <f>IFERROR(VLOOKUP($C8,DEF_Standing!A:G,6,0)," ")</f>
        <v>1.0009999999999999</v>
      </c>
      <c r="J8" s="3">
        <f>IFERROR(VLOOKUP($C8,DEF_Standing!A:G,7,0)," ")</f>
        <v>0.91100000000000003</v>
      </c>
      <c r="K8" t="s">
        <v>42</v>
      </c>
      <c r="L8" t="str">
        <f t="shared" si="1"/>
        <v>44586GSW</v>
      </c>
      <c r="M8" s="3" t="str">
        <f>VLOOKUP($L8,OFF_Standing!A:C,3,0)</f>
        <v>13</v>
      </c>
      <c r="N8" s="3">
        <f>IFERROR(VLOOKUP($L8,DEF_Standing!A:C,3,0)," ")</f>
        <v>1</v>
      </c>
      <c r="O8" s="3" t="str">
        <f>IFERROR(VLOOKUP($L8,OFF_Standing!A:G,6,0)," ")</f>
        <v>1.035</v>
      </c>
      <c r="P8" s="3" t="str">
        <f>IFERROR(VLOOKUP($L8,OFF_Standing!A:G,7,0)," ")</f>
        <v>1.076</v>
      </c>
      <c r="Q8" s="3">
        <f t="shared" si="2"/>
        <v>9</v>
      </c>
      <c r="R8" s="3">
        <f t="shared" si="3"/>
        <v>21</v>
      </c>
      <c r="S8" s="3">
        <f>IFERROR(VLOOKUP($L8,DEF_Standing!A:G,6,0)," ")</f>
        <v>1.0349999999999999</v>
      </c>
      <c r="T8" s="3">
        <f t="shared" si="4"/>
        <v>30</v>
      </c>
      <c r="U8" s="3">
        <f>IFERROR(VLOOKUP($L8,DEF_Standing!A:G,7,0)," ")</f>
        <v>1.0529999999999999</v>
      </c>
      <c r="V8" t="s">
        <v>436</v>
      </c>
      <c r="W8">
        <v>32</v>
      </c>
      <c r="X8">
        <v>91</v>
      </c>
      <c r="Y8">
        <v>35.200000000000003</v>
      </c>
      <c r="Z8">
        <v>18</v>
      </c>
      <c r="AA8">
        <v>18</v>
      </c>
      <c r="AB8">
        <v>100</v>
      </c>
      <c r="AC8">
        <v>10</v>
      </c>
      <c r="AD8">
        <v>40</v>
      </c>
      <c r="AE8">
        <v>25</v>
      </c>
      <c r="AF8">
        <v>92</v>
      </c>
      <c r="AG8" t="s">
        <v>21</v>
      </c>
      <c r="AH8" t="s">
        <v>22</v>
      </c>
      <c r="AI8">
        <v>-38</v>
      </c>
    </row>
    <row r="9" spans="1:35">
      <c r="A9" s="1">
        <v>44576</v>
      </c>
      <c r="B9" t="s">
        <v>1183</v>
      </c>
      <c r="C9" s="1" t="str">
        <f t="shared" si="0"/>
        <v>44576LAL</v>
      </c>
      <c r="D9" t="s">
        <v>1199</v>
      </c>
      <c r="E9" s="3" t="str">
        <f>VLOOKUP($C9,OFF_Standing!A:C,3,0)</f>
        <v>21</v>
      </c>
      <c r="F9" s="3">
        <f>VLOOKUP($C9,DEF_Standing!A:C,3,0)</f>
        <v>18</v>
      </c>
      <c r="G9" s="3" t="str">
        <f>IFERROR(VLOOKUP($C9,OFF_Standing!A:G,6,0)," ")</f>
        <v>1.159</v>
      </c>
      <c r="H9" s="3" t="str">
        <f>IFERROR(VLOOKUP($C9,OFF_Standing!A:G,7,0)," ")</f>
        <v>1.124</v>
      </c>
      <c r="I9" s="3">
        <f>IFERROR(VLOOKUP($C9,DEF_Standing!A:G,6,0)," ")</f>
        <v>1.163</v>
      </c>
      <c r="J9" s="3">
        <f>IFERROR(VLOOKUP($C9,DEF_Standing!A:G,7,0)," ")</f>
        <v>1.2110000000000001</v>
      </c>
      <c r="K9" t="s">
        <v>48</v>
      </c>
      <c r="L9" t="str">
        <f t="shared" si="1"/>
        <v>44576DEN</v>
      </c>
      <c r="M9" s="3" t="str">
        <f>VLOOKUP($L9,OFF_Standing!A:C,3,0)</f>
        <v>15</v>
      </c>
      <c r="N9" s="3">
        <f>IFERROR(VLOOKUP($L9,DEF_Standing!A:C,3,0)," ")</f>
        <v>15</v>
      </c>
      <c r="O9" s="3" t="str">
        <f>IFERROR(VLOOKUP($L9,OFF_Standing!A:G,6,0)," ")</f>
        <v>1.111</v>
      </c>
      <c r="P9" s="3" t="str">
        <f>IFERROR(VLOOKUP($L9,OFF_Standing!A:G,7,0)," ")</f>
        <v>1.361</v>
      </c>
      <c r="Q9" s="3">
        <f t="shared" si="2"/>
        <v>-3</v>
      </c>
      <c r="R9" s="3">
        <f t="shared" si="3"/>
        <v>6</v>
      </c>
      <c r="S9" s="3">
        <f>IFERROR(VLOOKUP($L9,DEF_Standing!A:G,6,0)," ")</f>
        <v>0.99399999999999999</v>
      </c>
      <c r="T9" s="3">
        <f t="shared" si="4"/>
        <v>3</v>
      </c>
      <c r="U9" s="3">
        <f>IFERROR(VLOOKUP($L9,DEF_Standing!A:G,7,0)," ")</f>
        <v>1.05</v>
      </c>
      <c r="V9" t="s">
        <v>723</v>
      </c>
      <c r="W9">
        <v>36</v>
      </c>
      <c r="X9">
        <v>82</v>
      </c>
      <c r="Y9">
        <v>43.9</v>
      </c>
      <c r="Z9">
        <v>14</v>
      </c>
      <c r="AA9">
        <v>19</v>
      </c>
      <c r="AB9">
        <v>73.7</v>
      </c>
      <c r="AC9">
        <v>10</v>
      </c>
      <c r="AD9">
        <v>30</v>
      </c>
      <c r="AE9">
        <v>33.299999999999997</v>
      </c>
      <c r="AF9">
        <v>96</v>
      </c>
      <c r="AG9" t="s">
        <v>21</v>
      </c>
      <c r="AH9" t="s">
        <v>41</v>
      </c>
      <c r="AI9">
        <v>-37</v>
      </c>
    </row>
    <row r="10" spans="1:35">
      <c r="A10" s="1">
        <v>44591</v>
      </c>
      <c r="B10" t="s">
        <v>1186</v>
      </c>
      <c r="C10" s="1" t="str">
        <f t="shared" si="0"/>
        <v>44591MIL</v>
      </c>
      <c r="D10" t="s">
        <v>1198</v>
      </c>
      <c r="E10" s="3" t="str">
        <f>VLOOKUP($C10,OFF_Standing!A:C,3,0)</f>
        <v>7</v>
      </c>
      <c r="F10" s="3">
        <f>VLOOKUP($C10,DEF_Standing!A:C,3,0)</f>
        <v>9</v>
      </c>
      <c r="G10" s="3" t="str">
        <f>IFERROR(VLOOKUP($C10,OFF_Standing!A:G,6,0)," ")</f>
        <v>1.171</v>
      </c>
      <c r="H10" s="3" t="str">
        <f>IFERROR(VLOOKUP($C10,OFF_Standing!A:G,7,0)," ")</f>
        <v>1.194</v>
      </c>
      <c r="I10" s="3">
        <f>IFERROR(VLOOKUP($C10,DEF_Standing!A:G,6,0)," ")</f>
        <v>1.155</v>
      </c>
      <c r="J10" s="3">
        <f>IFERROR(VLOOKUP($C10,DEF_Standing!A:G,7,0)," ")</f>
        <v>1.048</v>
      </c>
      <c r="K10" t="s">
        <v>85</v>
      </c>
      <c r="L10" t="str">
        <f t="shared" si="1"/>
        <v>44591DEN</v>
      </c>
      <c r="M10" s="3" t="str">
        <f>VLOOKUP($L10,OFF_Standing!A:C,3,0)</f>
        <v>10</v>
      </c>
      <c r="N10" s="3">
        <f>IFERROR(VLOOKUP($L10,DEF_Standing!A:C,3,0)," ")</f>
        <v>18</v>
      </c>
      <c r="O10" s="3" t="str">
        <f>IFERROR(VLOOKUP($L10,OFF_Standing!A:G,6,0)," ")</f>
        <v>1.109</v>
      </c>
      <c r="P10" s="3" t="str">
        <f>IFERROR(VLOOKUP($L10,OFF_Standing!A:G,7,0)," ")</f>
        <v>1.102</v>
      </c>
      <c r="Q10" s="3">
        <f t="shared" si="2"/>
        <v>1</v>
      </c>
      <c r="R10" s="3">
        <f t="shared" si="3"/>
        <v>-11</v>
      </c>
      <c r="S10" s="3">
        <f>IFERROR(VLOOKUP($L10,DEF_Standing!A:G,6,0)," ")</f>
        <v>1.0389999999999999</v>
      </c>
      <c r="T10" s="3">
        <f t="shared" si="4"/>
        <v>-10</v>
      </c>
      <c r="U10" s="3">
        <f>IFERROR(VLOOKUP($L10,DEF_Standing!A:G,7,0)," ")</f>
        <v>0.997</v>
      </c>
      <c r="V10" t="s">
        <v>843</v>
      </c>
      <c r="W10">
        <v>37</v>
      </c>
      <c r="X10">
        <v>78</v>
      </c>
      <c r="Y10">
        <v>47.4</v>
      </c>
      <c r="Z10">
        <v>16</v>
      </c>
      <c r="AA10">
        <v>22</v>
      </c>
      <c r="AB10">
        <v>72.7</v>
      </c>
      <c r="AC10">
        <v>10</v>
      </c>
      <c r="AD10">
        <v>30</v>
      </c>
      <c r="AE10">
        <v>33.299999999999997</v>
      </c>
      <c r="AF10">
        <v>100</v>
      </c>
      <c r="AG10" t="s">
        <v>21</v>
      </c>
      <c r="AH10" t="s">
        <v>22</v>
      </c>
      <c r="AI10">
        <v>-36</v>
      </c>
    </row>
    <row r="11" spans="1:35">
      <c r="A11" s="1">
        <v>44516</v>
      </c>
      <c r="B11" t="s">
        <v>1192</v>
      </c>
      <c r="C11" s="1" t="str">
        <f t="shared" si="0"/>
        <v>44516PHI</v>
      </c>
      <c r="D11" t="s">
        <v>1199</v>
      </c>
      <c r="E11" s="3" t="str">
        <f>VLOOKUP($C11,OFF_Standing!A:C,3,0)</f>
        <v>1</v>
      </c>
      <c r="F11" s="3">
        <f>VLOOKUP($C11,DEF_Standing!A:C,3,0)</f>
        <v>25</v>
      </c>
      <c r="G11" s="3" t="str">
        <f>IFERROR(VLOOKUP($C11,OFF_Standing!A:G,6,0)," ")</f>
        <v>1.102</v>
      </c>
      <c r="H11" s="3" t="str">
        <f>IFERROR(VLOOKUP($C11,OFF_Standing!A:G,7,0)," ")</f>
        <v>1.154</v>
      </c>
      <c r="I11" s="3">
        <f>IFERROR(VLOOKUP($C11,DEF_Standing!A:G,6,0)," ")</f>
        <v>1.169</v>
      </c>
      <c r="J11" s="3">
        <f>IFERROR(VLOOKUP($C11,DEF_Standing!A:G,7,0)," ")</f>
        <v>1.2050000000000001</v>
      </c>
      <c r="K11" t="s">
        <v>45</v>
      </c>
      <c r="L11" t="str">
        <f t="shared" si="1"/>
        <v>44516UTA</v>
      </c>
      <c r="M11" s="3" t="str">
        <f>VLOOKUP($L11,OFF_Standing!A:C,3,0)</f>
        <v>3</v>
      </c>
      <c r="N11" s="3">
        <f>IFERROR(VLOOKUP($L11,DEF_Standing!A:C,3,0)," ")</f>
        <v>10</v>
      </c>
      <c r="O11" s="3" t="str">
        <f>IFERROR(VLOOKUP($L11,OFF_Standing!A:G,6,0)," ")</f>
        <v>1.056</v>
      </c>
      <c r="P11" s="3" t="str">
        <f>IFERROR(VLOOKUP($L11,OFF_Standing!A:G,7,0)," ")</f>
        <v>1.037</v>
      </c>
      <c r="Q11" s="3">
        <f t="shared" si="2"/>
        <v>-22</v>
      </c>
      <c r="R11" s="3">
        <f t="shared" si="3"/>
        <v>-9</v>
      </c>
      <c r="S11" s="3">
        <f>IFERROR(VLOOKUP($L11,DEF_Standing!A:G,6,0)," ")</f>
        <v>1.0720000000000001</v>
      </c>
      <c r="T11" s="3">
        <f t="shared" si="4"/>
        <v>-31</v>
      </c>
      <c r="U11" s="3">
        <f>IFERROR(VLOOKUP($L11,DEF_Standing!A:G,7,0)," ")</f>
        <v>1.0960000000000001</v>
      </c>
      <c r="V11" t="s">
        <v>1014</v>
      </c>
      <c r="W11">
        <v>33</v>
      </c>
      <c r="X11">
        <v>90</v>
      </c>
      <c r="Y11">
        <v>36.700000000000003</v>
      </c>
      <c r="Z11">
        <v>13</v>
      </c>
      <c r="AA11">
        <v>17</v>
      </c>
      <c r="AB11">
        <v>76.5</v>
      </c>
      <c r="AC11">
        <v>6</v>
      </c>
      <c r="AD11">
        <v>29</v>
      </c>
      <c r="AE11">
        <v>20.7</v>
      </c>
      <c r="AF11">
        <v>85</v>
      </c>
      <c r="AG11" t="s">
        <v>21</v>
      </c>
      <c r="AH11" t="s">
        <v>47</v>
      </c>
      <c r="AI11">
        <v>-35</v>
      </c>
    </row>
    <row r="12" spans="1:35">
      <c r="A12" s="1">
        <v>44543</v>
      </c>
      <c r="B12" t="s">
        <v>1192</v>
      </c>
      <c r="C12" s="1" t="str">
        <f t="shared" si="0"/>
        <v>44543PHI</v>
      </c>
      <c r="D12" t="s">
        <v>1199</v>
      </c>
      <c r="E12" s="3" t="str">
        <f>VLOOKUP($C12,OFF_Standing!A:C,3,0)</f>
        <v>10</v>
      </c>
      <c r="F12" s="3">
        <f>VLOOKUP($C12,DEF_Standing!A:C,3,0)</f>
        <v>16</v>
      </c>
      <c r="G12" s="3" t="str">
        <f>IFERROR(VLOOKUP($C12,OFF_Standing!A:G,6,0)," ")</f>
        <v>1.041</v>
      </c>
      <c r="H12" s="3" t="str">
        <f>IFERROR(VLOOKUP($C12,OFF_Standing!A:G,7,0)," ")</f>
        <v>1.058</v>
      </c>
      <c r="I12" s="3">
        <f>IFERROR(VLOOKUP($C12,DEF_Standing!A:G,6,0)," ")</f>
        <v>1.0720000000000001</v>
      </c>
      <c r="J12" s="3">
        <f>IFERROR(VLOOKUP($C12,DEF_Standing!A:G,7,0)," ")</f>
        <v>0.96399999999999997</v>
      </c>
      <c r="K12" t="s">
        <v>67</v>
      </c>
      <c r="L12" t="str">
        <f t="shared" si="1"/>
        <v>44543MEM</v>
      </c>
      <c r="M12" s="3" t="str">
        <f>VLOOKUP($L12,OFF_Standing!A:C,3,0)</f>
        <v>8</v>
      </c>
      <c r="N12" s="3">
        <f>IFERROR(VLOOKUP($L12,DEF_Standing!A:C,3,0)," ")</f>
        <v>21</v>
      </c>
      <c r="O12" s="3" t="str">
        <f>IFERROR(VLOOKUP($L12,OFF_Standing!A:G,6,0)," ")</f>
        <v>1.063</v>
      </c>
      <c r="P12" s="3" t="str">
        <f>IFERROR(VLOOKUP($L12,OFF_Standing!A:G,7,0)," ")</f>
        <v>1.166</v>
      </c>
      <c r="Q12" s="3">
        <f t="shared" si="2"/>
        <v>-8</v>
      </c>
      <c r="R12" s="3">
        <f t="shared" si="3"/>
        <v>-11</v>
      </c>
      <c r="S12" s="3">
        <f>IFERROR(VLOOKUP($L12,DEF_Standing!A:G,6,0)," ")</f>
        <v>1.0229999999999999</v>
      </c>
      <c r="T12" s="3">
        <f t="shared" si="4"/>
        <v>-19</v>
      </c>
      <c r="U12" s="3">
        <f>IFERROR(VLOOKUP($L12,DEF_Standing!A:G,7,0)," ")</f>
        <v>1.093</v>
      </c>
      <c r="V12" t="s">
        <v>202</v>
      </c>
      <c r="W12">
        <v>37</v>
      </c>
      <c r="X12">
        <v>83</v>
      </c>
      <c r="Y12">
        <v>44.6</v>
      </c>
      <c r="Z12">
        <v>13</v>
      </c>
      <c r="AA12">
        <v>19</v>
      </c>
      <c r="AB12">
        <v>68.400000000000006</v>
      </c>
      <c r="AC12">
        <v>4</v>
      </c>
      <c r="AD12">
        <v>22</v>
      </c>
      <c r="AE12">
        <v>18.2</v>
      </c>
      <c r="AF12">
        <v>91</v>
      </c>
      <c r="AG12" t="s">
        <v>21</v>
      </c>
      <c r="AH12" t="s">
        <v>22</v>
      </c>
      <c r="AI12">
        <v>-35</v>
      </c>
    </row>
    <row r="13" spans="1:35">
      <c r="A13" s="1">
        <v>44600</v>
      </c>
      <c r="B13" t="s">
        <v>1171</v>
      </c>
      <c r="C13" s="1" t="str">
        <f t="shared" si="0"/>
        <v>44600BKN</v>
      </c>
      <c r="D13" t="s">
        <v>1198</v>
      </c>
      <c r="E13" s="3" t="str">
        <f>VLOOKUP($C13,OFF_Standing!A:C,3,0)</f>
        <v>11</v>
      </c>
      <c r="F13" s="3">
        <f>VLOOKUP($C13,DEF_Standing!A:C,3,0)</f>
        <v>19</v>
      </c>
      <c r="G13" s="3" t="str">
        <f>IFERROR(VLOOKUP($C13,OFF_Standing!A:G,6,0)," ")</f>
        <v>1.029</v>
      </c>
      <c r="H13" s="3" t="str">
        <f>IFERROR(VLOOKUP($C13,OFF_Standing!A:G,7,0)," ")</f>
        <v>1.022</v>
      </c>
      <c r="I13" s="3">
        <f>IFERROR(VLOOKUP($C13,DEF_Standing!A:G,6,0)," ")</f>
        <v>1.21</v>
      </c>
      <c r="J13" s="3">
        <f>IFERROR(VLOOKUP($C13,DEF_Standing!A:G,7,0)," ")</f>
        <v>1.2190000000000001</v>
      </c>
      <c r="K13" t="s">
        <v>55</v>
      </c>
      <c r="L13" t="str">
        <f t="shared" si="1"/>
        <v>44600BOS</v>
      </c>
      <c r="M13" s="3" t="str">
        <f>VLOOKUP($L13,OFF_Standing!A:C,3,0)</f>
        <v>19</v>
      </c>
      <c r="N13" s="3">
        <f>IFERROR(VLOOKUP($L13,DEF_Standing!A:C,3,0)," ")</f>
        <v>3</v>
      </c>
      <c r="O13" s="3" t="str">
        <f>IFERROR(VLOOKUP($L13,OFF_Standing!A:G,6,0)," ")</f>
        <v>1.078</v>
      </c>
      <c r="P13" s="3" t="str">
        <f>IFERROR(VLOOKUP($L13,OFF_Standing!A:G,7,0)," ")</f>
        <v>1.117</v>
      </c>
      <c r="Q13" s="3">
        <f t="shared" si="2"/>
        <v>0</v>
      </c>
      <c r="R13" s="3">
        <f t="shared" si="3"/>
        <v>8</v>
      </c>
      <c r="S13" s="3">
        <f>IFERROR(VLOOKUP($L13,DEF_Standing!A:G,6,0)," ")</f>
        <v>0.92200000000000004</v>
      </c>
      <c r="T13" s="3">
        <f t="shared" si="4"/>
        <v>8</v>
      </c>
      <c r="U13" s="3">
        <f>IFERROR(VLOOKUP($L13,DEF_Standing!A:G,7,0)," ")</f>
        <v>0.8</v>
      </c>
      <c r="V13" t="s">
        <v>202</v>
      </c>
      <c r="W13">
        <v>38</v>
      </c>
      <c r="X13">
        <v>99</v>
      </c>
      <c r="Y13">
        <v>38.4</v>
      </c>
      <c r="Z13">
        <v>5</v>
      </c>
      <c r="AA13">
        <v>13</v>
      </c>
      <c r="AB13">
        <v>38.5</v>
      </c>
      <c r="AC13">
        <v>10</v>
      </c>
      <c r="AD13">
        <v>36</v>
      </c>
      <c r="AE13">
        <v>27.8</v>
      </c>
      <c r="AF13">
        <v>91</v>
      </c>
      <c r="AG13" t="s">
        <v>21</v>
      </c>
      <c r="AH13" t="s">
        <v>135</v>
      </c>
      <c r="AI13">
        <v>-35</v>
      </c>
    </row>
    <row r="14" spans="1:35">
      <c r="A14" s="1">
        <v>44545</v>
      </c>
      <c r="B14" t="s">
        <v>1180</v>
      </c>
      <c r="C14" s="1" t="str">
        <f t="shared" si="0"/>
        <v>44545HOU</v>
      </c>
      <c r="D14" t="s">
        <v>1199</v>
      </c>
      <c r="E14" s="3" t="str">
        <f>VLOOKUP($C14,OFF_Standing!A:C,3,0)</f>
        <v>27</v>
      </c>
      <c r="F14" s="3">
        <f>VLOOKUP($C14,DEF_Standing!A:C,3,0)</f>
        <v>24</v>
      </c>
      <c r="G14" s="3" t="str">
        <f>IFERROR(VLOOKUP($C14,OFF_Standing!A:G,6,0)," ")</f>
        <v>1.158</v>
      </c>
      <c r="H14" s="3" t="str">
        <f>IFERROR(VLOOKUP($C14,OFF_Standing!A:G,7,0)," ")</f>
        <v>1.248</v>
      </c>
      <c r="I14" s="3">
        <f>IFERROR(VLOOKUP($C14,DEF_Standing!A:G,6,0)," ")</f>
        <v>1.1910000000000001</v>
      </c>
      <c r="J14" s="3">
        <f>IFERROR(VLOOKUP($C14,DEF_Standing!A:G,7,0)," ")</f>
        <v>1.1910000000000001</v>
      </c>
      <c r="K14" t="s">
        <v>19</v>
      </c>
      <c r="L14" t="str">
        <f t="shared" si="1"/>
        <v>44545CLE</v>
      </c>
      <c r="M14" s="3" t="str">
        <f>VLOOKUP($L14,OFF_Standing!A:C,3,0)</f>
        <v>19</v>
      </c>
      <c r="N14" s="3">
        <f>IFERROR(VLOOKUP($L14,DEF_Standing!A:C,3,0)," ")</f>
        <v>3</v>
      </c>
      <c r="O14" s="3" t="str">
        <f>IFERROR(VLOOKUP($L14,OFF_Standing!A:G,6,0)," ")</f>
        <v>1.107</v>
      </c>
      <c r="P14" s="3" t="str">
        <f>IFERROR(VLOOKUP($L14,OFF_Standing!A:G,7,0)," ")</f>
        <v>1.106</v>
      </c>
      <c r="Q14" s="3">
        <f t="shared" si="2"/>
        <v>-5</v>
      </c>
      <c r="R14" s="3">
        <f t="shared" si="3"/>
        <v>24</v>
      </c>
      <c r="S14" s="3">
        <f>IFERROR(VLOOKUP($L14,DEF_Standing!A:G,6,0)," ")</f>
        <v>0.97199999999999998</v>
      </c>
      <c r="T14" s="3">
        <f t="shared" si="4"/>
        <v>19</v>
      </c>
      <c r="U14" s="3">
        <f>IFERROR(VLOOKUP($L14,DEF_Standing!A:G,7,0)," ")</f>
        <v>0.99</v>
      </c>
      <c r="V14" t="s">
        <v>597</v>
      </c>
      <c r="W14">
        <v>30</v>
      </c>
      <c r="X14">
        <v>78</v>
      </c>
      <c r="Y14">
        <v>38.5</v>
      </c>
      <c r="Z14">
        <v>24</v>
      </c>
      <c r="AA14">
        <v>35</v>
      </c>
      <c r="AB14">
        <v>68.599999999999994</v>
      </c>
      <c r="AC14">
        <v>5</v>
      </c>
      <c r="AD14">
        <v>29</v>
      </c>
      <c r="AE14">
        <v>17.2</v>
      </c>
      <c r="AF14">
        <v>89</v>
      </c>
      <c r="AG14" t="s">
        <v>21</v>
      </c>
      <c r="AH14" t="s">
        <v>22</v>
      </c>
      <c r="AI14">
        <v>-35</v>
      </c>
    </row>
    <row r="15" spans="1:35">
      <c r="A15" s="1">
        <v>44526</v>
      </c>
      <c r="B15" t="s">
        <v>1191</v>
      </c>
      <c r="C15" s="1" t="str">
        <f t="shared" si="0"/>
        <v>44526ORL</v>
      </c>
      <c r="D15" t="s">
        <v>1198</v>
      </c>
      <c r="E15" s="3" t="str">
        <f>VLOOKUP($C15,OFF_Standing!A:C,3,0)</f>
        <v>27</v>
      </c>
      <c r="F15" s="3">
        <f>VLOOKUP($C15,DEF_Standing!A:C,3,0)</f>
        <v>27</v>
      </c>
      <c r="G15" s="3" t="str">
        <f>IFERROR(VLOOKUP($C15,OFF_Standing!A:G,6,0)," ")</f>
        <v>0.96</v>
      </c>
      <c r="H15" s="3" t="str">
        <f>IFERROR(VLOOKUP($C15,OFF_Standing!A:G,7,0)," ")</f>
        <v>0.972</v>
      </c>
      <c r="I15" s="3">
        <f>IFERROR(VLOOKUP($C15,DEF_Standing!A:G,6,0)," ")</f>
        <v>1.111</v>
      </c>
      <c r="J15" s="3">
        <f>IFERROR(VLOOKUP($C15,DEF_Standing!A:G,7,0)," ")</f>
        <v>1.0409999999999999</v>
      </c>
      <c r="K15" t="s">
        <v>93</v>
      </c>
      <c r="L15" t="str">
        <f t="shared" si="1"/>
        <v>44526CHI</v>
      </c>
      <c r="M15" s="3" t="str">
        <f>VLOOKUP($L15,OFF_Standing!A:C,3,0)</f>
        <v>12</v>
      </c>
      <c r="N15" s="3">
        <f>IFERROR(VLOOKUP($L15,DEF_Standing!A:C,3,0)," ")</f>
        <v>10</v>
      </c>
      <c r="O15" s="3" t="str">
        <f>IFERROR(VLOOKUP($L15,OFF_Standing!A:G,6,0)," ")</f>
        <v>0.973</v>
      </c>
      <c r="P15" s="3" t="str">
        <f>IFERROR(VLOOKUP($L15,OFF_Standing!A:G,7,0)," ")</f>
        <v>1.041</v>
      </c>
      <c r="Q15" s="3">
        <f t="shared" si="2"/>
        <v>-15</v>
      </c>
      <c r="R15" s="3">
        <f t="shared" si="3"/>
        <v>17</v>
      </c>
      <c r="S15" s="3">
        <f>IFERROR(VLOOKUP($L15,DEF_Standing!A:G,6,0)," ")</f>
        <v>1.0740000000000001</v>
      </c>
      <c r="T15" s="3">
        <f t="shared" si="4"/>
        <v>2</v>
      </c>
      <c r="U15" s="3">
        <f>IFERROR(VLOOKUP($L15,DEF_Standing!A:G,7,0)," ")</f>
        <v>1.087</v>
      </c>
      <c r="V15" t="s">
        <v>986</v>
      </c>
      <c r="W15">
        <v>30</v>
      </c>
      <c r="X15">
        <v>80</v>
      </c>
      <c r="Y15">
        <v>37.5</v>
      </c>
      <c r="Z15">
        <v>21</v>
      </c>
      <c r="AA15">
        <v>30</v>
      </c>
      <c r="AB15">
        <v>70</v>
      </c>
      <c r="AC15">
        <v>7</v>
      </c>
      <c r="AD15">
        <v>32</v>
      </c>
      <c r="AE15">
        <v>21.9</v>
      </c>
      <c r="AF15">
        <v>88</v>
      </c>
      <c r="AG15" t="s">
        <v>21</v>
      </c>
      <c r="AH15" t="s">
        <v>47</v>
      </c>
      <c r="AI15">
        <v>-35</v>
      </c>
    </row>
    <row r="16" spans="1:35">
      <c r="A16" s="1">
        <v>44556</v>
      </c>
      <c r="B16" t="s">
        <v>1178</v>
      </c>
      <c r="C16" s="1" t="str">
        <f t="shared" si="0"/>
        <v>44556DET</v>
      </c>
      <c r="D16" t="s">
        <v>1199</v>
      </c>
      <c r="E16" s="3" t="str">
        <f>VLOOKUP($C16,OFF_Standing!A:C,3,0)</f>
        <v>29</v>
      </c>
      <c r="F16" s="3">
        <f>VLOOKUP($C16,DEF_Standing!A:C,3,0)</f>
        <v>21</v>
      </c>
      <c r="G16" s="3" t="str">
        <f>IFERROR(VLOOKUP($C16,OFF_Standing!A:G,6,0)," ")</f>
        <v>1.002</v>
      </c>
      <c r="H16" s="3" t="str">
        <f>IFERROR(VLOOKUP($C16,OFF_Standing!A:G,7,0)," ")</f>
        <v>1.088</v>
      </c>
      <c r="I16" s="3">
        <f>IFERROR(VLOOKUP($C16,DEF_Standing!A:G,6,0)," ")</f>
        <v>1.0249999999999999</v>
      </c>
      <c r="J16" s="3">
        <f>IFERROR(VLOOKUP($C16,DEF_Standing!A:G,7,0)," ")</f>
        <v>1.117</v>
      </c>
      <c r="K16" t="s">
        <v>64</v>
      </c>
      <c r="L16" t="str">
        <f t="shared" si="1"/>
        <v>44556SAS</v>
      </c>
      <c r="M16" s="3" t="str">
        <f>VLOOKUP($L16,OFF_Standing!A:C,3,0)</f>
        <v>9</v>
      </c>
      <c r="N16" s="3">
        <f>IFERROR(VLOOKUP($L16,DEF_Standing!A:C,3,0)," ")</f>
        <v>18</v>
      </c>
      <c r="O16" s="3" t="str">
        <f>IFERROR(VLOOKUP($L16,OFF_Standing!A:G,6,0)," ")</f>
        <v>1.187</v>
      </c>
      <c r="P16" s="3" t="str">
        <f>IFERROR(VLOOKUP($L16,OFF_Standing!A:G,7,0)," ")</f>
        <v>1.296</v>
      </c>
      <c r="Q16" s="3">
        <f t="shared" si="2"/>
        <v>-12</v>
      </c>
      <c r="R16" s="3">
        <f t="shared" si="3"/>
        <v>11</v>
      </c>
      <c r="S16" s="3">
        <f>IFERROR(VLOOKUP($L16,DEF_Standing!A:G,6,0)," ")</f>
        <v>1.042</v>
      </c>
      <c r="T16" s="3">
        <f t="shared" si="4"/>
        <v>-1</v>
      </c>
      <c r="U16" s="3">
        <f>IFERROR(VLOOKUP($L16,DEF_Standing!A:G,7,0)," ")</f>
        <v>1.0329999999999999</v>
      </c>
      <c r="V16" t="s">
        <v>508</v>
      </c>
      <c r="W16">
        <v>38</v>
      </c>
      <c r="X16">
        <v>98</v>
      </c>
      <c r="Y16">
        <v>38.799999999999997</v>
      </c>
      <c r="Z16">
        <v>25</v>
      </c>
      <c r="AA16">
        <v>34</v>
      </c>
      <c r="AB16">
        <v>73.5</v>
      </c>
      <c r="AC16">
        <v>8</v>
      </c>
      <c r="AD16">
        <v>32</v>
      </c>
      <c r="AE16">
        <v>25</v>
      </c>
      <c r="AF16">
        <v>109</v>
      </c>
      <c r="AG16" t="s">
        <v>21</v>
      </c>
      <c r="AH16" t="s">
        <v>41</v>
      </c>
      <c r="AI16">
        <v>-35</v>
      </c>
    </row>
    <row r="17" spans="1:35">
      <c r="A17" s="1">
        <v>44563</v>
      </c>
      <c r="B17" t="s">
        <v>1174</v>
      </c>
      <c r="C17" s="1" t="str">
        <f t="shared" si="0"/>
        <v>44563CHA</v>
      </c>
      <c r="D17" t="s">
        <v>1198</v>
      </c>
      <c r="E17" s="3" t="str">
        <f>VLOOKUP($C17,OFF_Standing!A:C,3,0)</f>
        <v>3</v>
      </c>
      <c r="F17" s="3">
        <f>VLOOKUP($C17,DEF_Standing!A:C,3,0)</f>
        <v>29</v>
      </c>
      <c r="G17" s="3" t="str">
        <f>IFERROR(VLOOKUP($C17,OFF_Standing!A:G,6,0)," ")</f>
        <v>1.116</v>
      </c>
      <c r="H17" s="3" t="str">
        <f>IFERROR(VLOOKUP($C17,OFF_Standing!A:G,7,0)," ")</f>
        <v>1.084</v>
      </c>
      <c r="I17" s="3">
        <f>IFERROR(VLOOKUP($C17,DEF_Standing!A:G,6,0)," ")</f>
        <v>0.99</v>
      </c>
      <c r="J17" s="3">
        <f>IFERROR(VLOOKUP($C17,DEF_Standing!A:G,7,0)," ")</f>
        <v>1.0089999999999999</v>
      </c>
      <c r="K17" t="s">
        <v>123</v>
      </c>
      <c r="L17" t="str">
        <f t="shared" si="1"/>
        <v>44563PHX</v>
      </c>
      <c r="M17" s="3" t="str">
        <f>VLOOKUP($L17,OFF_Standing!A:C,3,0)</f>
        <v>8</v>
      </c>
      <c r="N17" s="3">
        <f>IFERROR(VLOOKUP($L17,DEF_Standing!A:C,3,0)," ")</f>
        <v>2</v>
      </c>
      <c r="O17" s="3" t="str">
        <f>IFERROR(VLOOKUP($L17,OFF_Standing!A:G,6,0)," ")</f>
        <v>1.109</v>
      </c>
      <c r="P17" s="3" t="str">
        <f>IFERROR(VLOOKUP($L17,OFF_Standing!A:G,7,0)," ")</f>
        <v>1.064</v>
      </c>
      <c r="Q17" s="3">
        <f t="shared" si="2"/>
        <v>-21</v>
      </c>
      <c r="R17" s="3">
        <f t="shared" si="3"/>
        <v>1</v>
      </c>
      <c r="S17" s="3">
        <f>IFERROR(VLOOKUP($L17,DEF_Standing!A:G,6,0)," ")</f>
        <v>1.103</v>
      </c>
      <c r="T17" s="3">
        <f t="shared" si="4"/>
        <v>-20</v>
      </c>
      <c r="U17" s="3">
        <f>IFERROR(VLOOKUP($L17,DEF_Standing!A:G,7,0)," ")</f>
        <v>1.212</v>
      </c>
      <c r="V17" t="s">
        <v>290</v>
      </c>
      <c r="W17">
        <v>39</v>
      </c>
      <c r="X17">
        <v>85</v>
      </c>
      <c r="Y17">
        <v>45.9</v>
      </c>
      <c r="Z17">
        <v>12</v>
      </c>
      <c r="AA17">
        <v>21</v>
      </c>
      <c r="AB17">
        <v>57.1</v>
      </c>
      <c r="AC17">
        <v>9</v>
      </c>
      <c r="AD17">
        <v>35</v>
      </c>
      <c r="AE17">
        <v>25.7</v>
      </c>
      <c r="AF17">
        <v>99</v>
      </c>
      <c r="AG17" t="s">
        <v>21</v>
      </c>
      <c r="AH17" t="s">
        <v>22</v>
      </c>
      <c r="AI17">
        <v>-34</v>
      </c>
    </row>
    <row r="18" spans="1:35">
      <c r="A18" s="1">
        <v>44515</v>
      </c>
      <c r="B18" t="s">
        <v>1180</v>
      </c>
      <c r="C18" s="1" t="str">
        <f t="shared" si="0"/>
        <v>44515HOU</v>
      </c>
      <c r="D18" t="s">
        <v>1199</v>
      </c>
      <c r="E18" s="3" t="str">
        <f>VLOOKUP($C18,OFF_Standing!A:C,3,0)</f>
        <v>27</v>
      </c>
      <c r="F18" s="3">
        <f>VLOOKUP($C18,DEF_Standing!A:C,3,0)</f>
        <v>17</v>
      </c>
      <c r="G18" s="3" t="str">
        <f>IFERROR(VLOOKUP($C18,OFF_Standing!A:G,6,0)," ")</f>
        <v>0.968</v>
      </c>
      <c r="H18" s="3" t="str">
        <f>IFERROR(VLOOKUP($C18,OFF_Standing!A:G,7,0)," ")</f>
        <v>0.891</v>
      </c>
      <c r="I18" s="3">
        <f>IFERROR(VLOOKUP($C18,DEF_Standing!A:G,6,0)," ")</f>
        <v>1.073</v>
      </c>
      <c r="J18" s="3">
        <f>IFERROR(VLOOKUP($C18,DEF_Standing!A:G,7,0)," ")</f>
        <v>1.0069999999999999</v>
      </c>
      <c r="K18" t="s">
        <v>67</v>
      </c>
      <c r="L18" t="str">
        <f t="shared" si="1"/>
        <v>44515MEM</v>
      </c>
      <c r="M18" s="3" t="str">
        <f>VLOOKUP($L18,OFF_Standing!A:C,3,0)</f>
        <v>19</v>
      </c>
      <c r="N18" s="3">
        <f>IFERROR(VLOOKUP($L18,DEF_Standing!A:C,3,0)," ")</f>
        <v>29</v>
      </c>
      <c r="O18" s="3" t="str">
        <f>IFERROR(VLOOKUP($L18,OFF_Standing!A:G,6,0)," ")</f>
        <v>0.972</v>
      </c>
      <c r="P18" s="3" t="str">
        <f>IFERROR(VLOOKUP($L18,OFF_Standing!A:G,7,0)," ")</f>
        <v>1.058</v>
      </c>
      <c r="Q18" s="3">
        <f t="shared" si="2"/>
        <v>2</v>
      </c>
      <c r="R18" s="3">
        <f t="shared" si="3"/>
        <v>-2</v>
      </c>
      <c r="S18" s="3">
        <f>IFERROR(VLOOKUP($L18,DEF_Standing!A:G,6,0)," ")</f>
        <v>1.119</v>
      </c>
      <c r="T18" s="3">
        <f t="shared" si="4"/>
        <v>0</v>
      </c>
      <c r="U18" s="3">
        <f>IFERROR(VLOOKUP($L18,DEF_Standing!A:G,7,0)," ")</f>
        <v>1.1739999999999999</v>
      </c>
      <c r="V18" t="s">
        <v>584</v>
      </c>
      <c r="W18">
        <v>36</v>
      </c>
      <c r="X18">
        <v>95</v>
      </c>
      <c r="Y18">
        <v>37.9</v>
      </c>
      <c r="Z18">
        <v>19</v>
      </c>
      <c r="AA18">
        <v>26</v>
      </c>
      <c r="AB18">
        <v>73.099999999999994</v>
      </c>
      <c r="AC18">
        <v>11</v>
      </c>
      <c r="AD18">
        <v>38</v>
      </c>
      <c r="AE18">
        <v>28.9</v>
      </c>
      <c r="AF18">
        <v>102</v>
      </c>
      <c r="AG18" t="s">
        <v>21</v>
      </c>
      <c r="AH18" t="s">
        <v>141</v>
      </c>
      <c r="AI18">
        <v>-34</v>
      </c>
    </row>
    <row r="19" spans="1:35">
      <c r="A19" s="1">
        <v>44561</v>
      </c>
      <c r="B19" t="s">
        <v>1193</v>
      </c>
      <c r="C19" s="1" t="str">
        <f t="shared" si="0"/>
        <v>44561POR</v>
      </c>
      <c r="D19" t="s">
        <v>1199</v>
      </c>
      <c r="E19" s="3" t="str">
        <f>VLOOKUP($C19,OFF_Standing!A:C,3,0)</f>
        <v>14</v>
      </c>
      <c r="F19" s="3">
        <f>VLOOKUP($C19,DEF_Standing!A:C,3,0)</f>
        <v>28</v>
      </c>
      <c r="G19" s="3" t="str">
        <f>IFERROR(VLOOKUP($C19,OFF_Standing!A:G,6,0)," ")</f>
        <v>1.073</v>
      </c>
      <c r="H19" s="3" t="str">
        <f>IFERROR(VLOOKUP($C19,OFF_Standing!A:G,7,0)," ")</f>
        <v>1.052</v>
      </c>
      <c r="I19" s="3">
        <f>IFERROR(VLOOKUP($C19,DEF_Standing!A:G,6,0)," ")</f>
        <v>1.2210000000000001</v>
      </c>
      <c r="J19" s="3">
        <f>IFERROR(VLOOKUP($C19,DEF_Standing!A:G,7,0)," ")</f>
        <v>1.202</v>
      </c>
      <c r="K19" t="s">
        <v>102</v>
      </c>
      <c r="L19" t="str">
        <f t="shared" si="1"/>
        <v>44561LAL</v>
      </c>
      <c r="M19" s="3" t="str">
        <f>VLOOKUP($L19,OFF_Standing!A:C,3,0)</f>
        <v>25</v>
      </c>
      <c r="N19" s="3">
        <f>IFERROR(VLOOKUP($L19,DEF_Standing!A:C,3,0)," ")</f>
        <v>13</v>
      </c>
      <c r="O19" s="3" t="str">
        <f>IFERROR(VLOOKUP($L19,OFF_Standing!A:G,6,0)," ")</f>
        <v>1.103</v>
      </c>
      <c r="P19" s="3" t="str">
        <f>IFERROR(VLOOKUP($L19,OFF_Standing!A:G,7,0)," ")</f>
        <v>0.992</v>
      </c>
      <c r="Q19" s="3">
        <f t="shared" si="2"/>
        <v>-3</v>
      </c>
      <c r="R19" s="3">
        <f t="shared" si="3"/>
        <v>1</v>
      </c>
      <c r="S19" s="3">
        <f>IFERROR(VLOOKUP($L19,DEF_Standing!A:G,6,0)," ")</f>
        <v>1.113</v>
      </c>
      <c r="T19" s="3">
        <f t="shared" si="4"/>
        <v>-2</v>
      </c>
      <c r="U19" s="3">
        <f>IFERROR(VLOOKUP($L19,DEF_Standing!A:G,7,0)," ")</f>
        <v>1.042</v>
      </c>
      <c r="V19" t="s">
        <v>1042</v>
      </c>
      <c r="W19">
        <v>36</v>
      </c>
      <c r="X19">
        <v>102</v>
      </c>
      <c r="Y19">
        <v>35.299999999999997</v>
      </c>
      <c r="Z19">
        <v>22</v>
      </c>
      <c r="AA19">
        <v>27</v>
      </c>
      <c r="AB19">
        <v>81.5</v>
      </c>
      <c r="AC19">
        <v>12</v>
      </c>
      <c r="AD19">
        <v>42</v>
      </c>
      <c r="AE19">
        <v>28.6</v>
      </c>
      <c r="AF19">
        <v>106</v>
      </c>
      <c r="AG19" t="s">
        <v>21</v>
      </c>
      <c r="AH19" t="s">
        <v>47</v>
      </c>
      <c r="AI19">
        <v>-33</v>
      </c>
    </row>
    <row r="20" spans="1:35">
      <c r="A20" s="1">
        <v>44491</v>
      </c>
      <c r="B20" t="s">
        <v>1190</v>
      </c>
      <c r="C20" s="1" t="str">
        <f t="shared" si="0"/>
        <v>44491OKC</v>
      </c>
      <c r="D20" t="s">
        <v>1199</v>
      </c>
      <c r="E20" s="3">
        <f>VLOOKUP($C20,OFF_Standing!A:C,3,0)</f>
        <v>24</v>
      </c>
      <c r="F20" s="3">
        <f>VLOOKUP($C20,DEF_Standing!A:C,3,0)</f>
        <v>18</v>
      </c>
      <c r="G20" s="3" t="str">
        <f>IFERROR(VLOOKUP($C20,OFF_Standing!A:G,6,0)," ")</f>
        <v>0.879</v>
      </c>
      <c r="H20" s="3" t="str">
        <f>IFERROR(VLOOKUP($C20,OFF_Standing!A:G,7,0)," ")</f>
        <v>0.879</v>
      </c>
      <c r="I20" s="3">
        <f>IFERROR(VLOOKUP($C20,DEF_Standing!A:G,6,0)," ")</f>
        <v>1.0940000000000001</v>
      </c>
      <c r="J20" s="3">
        <f>IFERROR(VLOOKUP($C20,DEF_Standing!A:G,7,0)," ")</f>
        <v>1.0940000000000001</v>
      </c>
      <c r="K20" t="s">
        <v>150</v>
      </c>
      <c r="L20" t="str">
        <f t="shared" si="1"/>
        <v>44491HOU</v>
      </c>
      <c r="M20" s="3">
        <f>VLOOKUP($L20,OFF_Standing!A:C,3,0)</f>
        <v>18</v>
      </c>
      <c r="N20" s="3">
        <f>IFERROR(VLOOKUP($L20,DEF_Standing!A:C,3,0)," ")</f>
        <v>20</v>
      </c>
      <c r="O20" s="3" t="str">
        <f>IFERROR(VLOOKUP($L20,OFF_Standing!A:G,6,0)," ")</f>
        <v>0.976</v>
      </c>
      <c r="P20" s="3" t="str">
        <f>IFERROR(VLOOKUP($L20,OFF_Standing!A:G,7,0)," ")</f>
        <v>0.976</v>
      </c>
      <c r="Q20" s="3">
        <f t="shared" si="2"/>
        <v>0</v>
      </c>
      <c r="R20" s="3">
        <f t="shared" si="3"/>
        <v>4</v>
      </c>
      <c r="S20" s="3">
        <f>IFERROR(VLOOKUP($L20,DEF_Standing!A:G,6,0)," ")</f>
        <v>1.1419999999999999</v>
      </c>
      <c r="T20" s="3">
        <f t="shared" si="4"/>
        <v>4</v>
      </c>
      <c r="U20" s="3">
        <f>IFERROR(VLOOKUP($L20,DEF_Standing!A:G,7,0)," ")</f>
        <v>1.1419999999999999</v>
      </c>
      <c r="V20" t="s">
        <v>944</v>
      </c>
      <c r="W20">
        <v>34</v>
      </c>
      <c r="X20">
        <v>91</v>
      </c>
      <c r="Y20">
        <v>37.4</v>
      </c>
      <c r="Z20">
        <v>9</v>
      </c>
      <c r="AA20">
        <v>16</v>
      </c>
      <c r="AB20">
        <v>56.3</v>
      </c>
      <c r="AC20">
        <v>14</v>
      </c>
      <c r="AD20">
        <v>43</v>
      </c>
      <c r="AE20">
        <v>32.6</v>
      </c>
      <c r="AF20">
        <v>91</v>
      </c>
      <c r="AG20" t="s">
        <v>21</v>
      </c>
      <c r="AH20" t="s">
        <v>32</v>
      </c>
      <c r="AI20">
        <v>-33</v>
      </c>
    </row>
    <row r="21" spans="1:35">
      <c r="A21" s="1">
        <v>44510</v>
      </c>
      <c r="B21" t="s">
        <v>1191</v>
      </c>
      <c r="C21" s="1" t="str">
        <f t="shared" si="0"/>
        <v>44510ORL</v>
      </c>
      <c r="D21" t="s">
        <v>1198</v>
      </c>
      <c r="E21" s="3" t="str">
        <f>VLOOKUP($C21,OFF_Standing!A:C,3,0)</f>
        <v>26</v>
      </c>
      <c r="F21" s="3">
        <f>VLOOKUP($C21,DEF_Standing!A:C,3,0)</f>
        <v>25</v>
      </c>
      <c r="G21" s="3" t="str">
        <f>IFERROR(VLOOKUP($C21,OFF_Standing!A:G,6,0)," ")</f>
        <v>0.905</v>
      </c>
      <c r="H21" s="3" t="str">
        <f>IFERROR(VLOOKUP($C21,OFF_Standing!A:G,7,0)," ")</f>
        <v>1.054</v>
      </c>
      <c r="I21" s="3">
        <f>IFERROR(VLOOKUP($C21,DEF_Standing!A:G,6,0)," ")</f>
        <v>0.96799999999999997</v>
      </c>
      <c r="J21" s="3">
        <f>IFERROR(VLOOKUP($C21,DEF_Standing!A:G,7,0)," ")</f>
        <v>0.98499999999999999</v>
      </c>
      <c r="K21" t="s">
        <v>79</v>
      </c>
      <c r="L21" t="str">
        <f t="shared" si="1"/>
        <v>44510BKN</v>
      </c>
      <c r="M21" s="3" t="str">
        <f>VLOOKUP($L21,OFF_Standing!A:C,3,0)</f>
        <v>18</v>
      </c>
      <c r="N21" s="3">
        <f>IFERROR(VLOOKUP($L21,DEF_Standing!A:C,3,0)," ")</f>
        <v>10</v>
      </c>
      <c r="O21" s="3" t="str">
        <f>IFERROR(VLOOKUP($L21,OFF_Standing!A:G,6,0)," ")</f>
        <v>1.029</v>
      </c>
      <c r="P21" s="3" t="str">
        <f>IFERROR(VLOOKUP($L21,OFF_Standing!A:G,7,0)," ")</f>
        <v>0.924</v>
      </c>
      <c r="Q21" s="3">
        <f t="shared" si="2"/>
        <v>-7</v>
      </c>
      <c r="R21" s="3">
        <f t="shared" si="3"/>
        <v>16</v>
      </c>
      <c r="S21" s="3">
        <f>IFERROR(VLOOKUP($L21,DEF_Standing!A:G,6,0)," ")</f>
        <v>1.042</v>
      </c>
      <c r="T21" s="3">
        <f t="shared" si="4"/>
        <v>9</v>
      </c>
      <c r="U21" s="3">
        <f>IFERROR(VLOOKUP($L21,DEF_Standing!A:G,7,0)," ")</f>
        <v>1.1479999999999999</v>
      </c>
      <c r="V21" t="s">
        <v>982</v>
      </c>
      <c r="W21">
        <v>35</v>
      </c>
      <c r="X21">
        <v>92</v>
      </c>
      <c r="Y21">
        <v>38</v>
      </c>
      <c r="Z21">
        <v>16</v>
      </c>
      <c r="AA21">
        <v>24</v>
      </c>
      <c r="AB21">
        <v>66.7</v>
      </c>
      <c r="AC21">
        <v>4</v>
      </c>
      <c r="AD21">
        <v>33</v>
      </c>
      <c r="AE21">
        <v>12.1</v>
      </c>
      <c r="AF21">
        <v>90</v>
      </c>
      <c r="AG21" t="s">
        <v>21</v>
      </c>
      <c r="AH21" t="s">
        <v>22</v>
      </c>
      <c r="AI21">
        <v>-33</v>
      </c>
    </row>
    <row r="22" spans="1:35">
      <c r="A22" s="1">
        <v>44598</v>
      </c>
      <c r="B22" t="s">
        <v>1191</v>
      </c>
      <c r="C22" s="1" t="str">
        <f t="shared" si="0"/>
        <v>44598ORL</v>
      </c>
      <c r="D22" t="s">
        <v>1198</v>
      </c>
      <c r="E22" s="3" t="str">
        <f>VLOOKUP($C22,OFF_Standing!A:C,3,0)</f>
        <v>28</v>
      </c>
      <c r="F22" s="3">
        <f>VLOOKUP($C22,DEF_Standing!A:C,3,0)</f>
        <v>21</v>
      </c>
      <c r="G22" s="3" t="str">
        <f>IFERROR(VLOOKUP($C22,OFF_Standing!A:G,6,0)," ")</f>
        <v>1.098</v>
      </c>
      <c r="H22" s="3" t="str">
        <f>IFERROR(VLOOKUP($C22,OFF_Standing!A:G,7,0)," ")</f>
        <v>1.08</v>
      </c>
      <c r="I22" s="3">
        <f>IFERROR(VLOOKUP($C22,DEF_Standing!A:G,6,0)," ")</f>
        <v>1.1240000000000001</v>
      </c>
      <c r="J22" s="3">
        <f>IFERROR(VLOOKUP($C22,DEF_Standing!A:G,7,0)," ")</f>
        <v>1.071</v>
      </c>
      <c r="K22" t="s">
        <v>55</v>
      </c>
      <c r="L22" t="str">
        <f t="shared" si="1"/>
        <v>44598BOS</v>
      </c>
      <c r="M22" s="3" t="str">
        <f>VLOOKUP($L22,OFF_Standing!A:C,3,0)</f>
        <v>19</v>
      </c>
      <c r="N22" s="3">
        <f>IFERROR(VLOOKUP($L22,DEF_Standing!A:C,3,0)," ")</f>
        <v>4</v>
      </c>
      <c r="O22" s="3" t="str">
        <f>IFERROR(VLOOKUP($L22,OFF_Standing!A:G,6,0)," ")</f>
        <v>1.114</v>
      </c>
      <c r="P22" s="3" t="str">
        <f>IFERROR(VLOOKUP($L22,OFF_Standing!A:G,7,0)," ")</f>
        <v>1.013</v>
      </c>
      <c r="Q22" s="3">
        <f t="shared" si="2"/>
        <v>-2</v>
      </c>
      <c r="R22" s="3">
        <f t="shared" si="3"/>
        <v>24</v>
      </c>
      <c r="S22" s="3">
        <f>IFERROR(VLOOKUP($L22,DEF_Standing!A:G,6,0)," ")</f>
        <v>0.96599999999999997</v>
      </c>
      <c r="T22" s="3">
        <f t="shared" si="4"/>
        <v>22</v>
      </c>
      <c r="U22" s="3">
        <f>IFERROR(VLOOKUP($L22,DEF_Standing!A:G,7,0)," ")</f>
        <v>0.92400000000000004</v>
      </c>
      <c r="V22" t="s">
        <v>1006</v>
      </c>
      <c r="W22">
        <v>29</v>
      </c>
      <c r="X22">
        <v>81</v>
      </c>
      <c r="Y22">
        <v>35.799999999999997</v>
      </c>
      <c r="Z22">
        <v>20</v>
      </c>
      <c r="AA22">
        <v>21</v>
      </c>
      <c r="AB22">
        <v>95.2</v>
      </c>
      <c r="AC22">
        <v>5</v>
      </c>
      <c r="AD22">
        <v>26</v>
      </c>
      <c r="AE22">
        <v>19.2</v>
      </c>
      <c r="AF22">
        <v>83</v>
      </c>
      <c r="AG22" t="s">
        <v>21</v>
      </c>
      <c r="AH22" t="s">
        <v>32</v>
      </c>
      <c r="AI22">
        <v>-33</v>
      </c>
    </row>
    <row r="23" spans="1:35">
      <c r="A23" s="1">
        <v>44522</v>
      </c>
      <c r="B23" t="s">
        <v>1173</v>
      </c>
      <c r="C23" s="1" t="str">
        <f t="shared" si="0"/>
        <v>44522CHI</v>
      </c>
      <c r="D23" t="s">
        <v>1198</v>
      </c>
      <c r="E23" s="3" t="str">
        <f>VLOOKUP($C23,OFF_Standing!A:C,3,0)</f>
        <v>7</v>
      </c>
      <c r="F23" s="3">
        <f>VLOOKUP($C23,DEF_Standing!A:C,3,0)</f>
        <v>11</v>
      </c>
      <c r="G23" s="3" t="str">
        <f>IFERROR(VLOOKUP($C23,OFF_Standing!A:G,6,0)," ")</f>
        <v>1.124</v>
      </c>
      <c r="H23" s="3" t="str">
        <f>IFERROR(VLOOKUP($C23,OFF_Standing!A:G,7,0)," ")</f>
        <v>1.158</v>
      </c>
      <c r="I23" s="3">
        <f>IFERROR(VLOOKUP($C23,DEF_Standing!A:G,6,0)," ")</f>
        <v>1.0609999999999999</v>
      </c>
      <c r="J23" s="3">
        <f>IFERROR(VLOOKUP($C23,DEF_Standing!A:G,7,0)," ")</f>
        <v>1.097</v>
      </c>
      <c r="K23" t="s">
        <v>129</v>
      </c>
      <c r="L23" t="str">
        <f t="shared" si="1"/>
        <v>44522IND</v>
      </c>
      <c r="M23" s="3" t="str">
        <f>VLOOKUP($L23,OFF_Standing!A:C,3,0)</f>
        <v>15</v>
      </c>
      <c r="N23" s="3">
        <f>IFERROR(VLOOKUP($L23,DEF_Standing!A:C,3,0)," ")</f>
        <v>14</v>
      </c>
      <c r="O23" s="3" t="str">
        <f>IFERROR(VLOOKUP($L23,OFF_Standing!A:G,6,0)," ")</f>
        <v>1.039</v>
      </c>
      <c r="P23" s="3" t="str">
        <f>IFERROR(VLOOKUP($L23,OFF_Standing!A:G,7,0)," ")</f>
        <v>1.085</v>
      </c>
      <c r="Q23" s="3">
        <f t="shared" si="2"/>
        <v>4</v>
      </c>
      <c r="R23" s="3">
        <f t="shared" si="3"/>
        <v>-7</v>
      </c>
      <c r="S23" s="3">
        <f>IFERROR(VLOOKUP($L23,DEF_Standing!A:G,6,0)," ")</f>
        <v>1.0189999999999999</v>
      </c>
      <c r="T23" s="3">
        <f t="shared" si="4"/>
        <v>-3</v>
      </c>
      <c r="U23" s="3">
        <f>IFERROR(VLOOKUP($L23,DEF_Standing!A:G,7,0)," ")</f>
        <v>0.91900000000000004</v>
      </c>
      <c r="V23" t="s">
        <v>323</v>
      </c>
      <c r="W23">
        <v>31</v>
      </c>
      <c r="X23">
        <v>85</v>
      </c>
      <c r="Y23">
        <v>36.5</v>
      </c>
      <c r="Z23">
        <v>9</v>
      </c>
      <c r="AA23">
        <v>15</v>
      </c>
      <c r="AB23">
        <v>60</v>
      </c>
      <c r="AC23">
        <v>6</v>
      </c>
      <c r="AD23">
        <v>28</v>
      </c>
      <c r="AE23">
        <v>21.4</v>
      </c>
      <c r="AF23">
        <v>77</v>
      </c>
      <c r="AG23" t="s">
        <v>21</v>
      </c>
      <c r="AH23" t="s">
        <v>22</v>
      </c>
      <c r="AI23">
        <v>-32</v>
      </c>
    </row>
    <row r="24" spans="1:35">
      <c r="A24" s="1">
        <v>44574</v>
      </c>
      <c r="B24" t="s">
        <v>1193</v>
      </c>
      <c r="C24" s="1" t="str">
        <f t="shared" si="0"/>
        <v>44574POR</v>
      </c>
      <c r="D24" t="s">
        <v>1199</v>
      </c>
      <c r="E24" s="3" t="str">
        <f>VLOOKUP($C24,OFF_Standing!A:C,3,0)</f>
        <v>10</v>
      </c>
      <c r="F24" s="3">
        <f>VLOOKUP($C24,DEF_Standing!A:C,3,0)</f>
        <v>29</v>
      </c>
      <c r="G24" s="3" t="str">
        <f>IFERROR(VLOOKUP($C24,OFF_Standing!A:G,6,0)," ")</f>
        <v>1.066</v>
      </c>
      <c r="H24" s="3" t="str">
        <f>IFERROR(VLOOKUP($C24,OFF_Standing!A:G,7,0)," ")</f>
        <v>1.121</v>
      </c>
      <c r="I24" s="3">
        <f>IFERROR(VLOOKUP($C24,DEF_Standing!A:G,6,0)," ")</f>
        <v>1.04</v>
      </c>
      <c r="J24" s="3">
        <f>IFERROR(VLOOKUP($C24,DEF_Standing!A:G,7,0)," ")</f>
        <v>1.0620000000000001</v>
      </c>
      <c r="K24" t="s">
        <v>48</v>
      </c>
      <c r="L24" t="str">
        <f t="shared" si="1"/>
        <v>44574DEN</v>
      </c>
      <c r="M24" s="3" t="str">
        <f>VLOOKUP($L24,OFF_Standing!A:C,3,0)</f>
        <v>19</v>
      </c>
      <c r="N24" s="3">
        <f>IFERROR(VLOOKUP($L24,DEF_Standing!A:C,3,0)," ")</f>
        <v>16</v>
      </c>
      <c r="O24" s="3" t="str">
        <f>IFERROR(VLOOKUP($L24,OFF_Standing!A:G,6,0)," ")</f>
        <v>1.051</v>
      </c>
      <c r="P24" s="3" t="str">
        <f>IFERROR(VLOOKUP($L24,OFF_Standing!A:G,7,0)," ")</f>
        <v>0.884</v>
      </c>
      <c r="Q24" s="3">
        <f t="shared" si="2"/>
        <v>-10</v>
      </c>
      <c r="R24" s="3">
        <f t="shared" si="3"/>
        <v>-6</v>
      </c>
      <c r="S24" s="3">
        <f>IFERROR(VLOOKUP($L24,DEF_Standing!A:G,6,0)," ")</f>
        <v>1.01</v>
      </c>
      <c r="T24" s="3">
        <f t="shared" si="4"/>
        <v>-16</v>
      </c>
      <c r="U24" s="3">
        <f>IFERROR(VLOOKUP($L24,DEF_Standing!A:G,7,0)," ")</f>
        <v>0.90500000000000003</v>
      </c>
      <c r="V24" t="s">
        <v>1046</v>
      </c>
      <c r="W24">
        <v>39</v>
      </c>
      <c r="X24">
        <v>86</v>
      </c>
      <c r="Y24">
        <v>45.3</v>
      </c>
      <c r="Z24">
        <v>17</v>
      </c>
      <c r="AA24">
        <v>28</v>
      </c>
      <c r="AB24">
        <v>60.7</v>
      </c>
      <c r="AC24">
        <v>13</v>
      </c>
      <c r="AD24">
        <v>40</v>
      </c>
      <c r="AE24">
        <v>32.5</v>
      </c>
      <c r="AF24">
        <v>108</v>
      </c>
      <c r="AG24" t="s">
        <v>21</v>
      </c>
      <c r="AH24" t="s">
        <v>22</v>
      </c>
      <c r="AI24">
        <v>-32</v>
      </c>
    </row>
    <row r="25" spans="1:35">
      <c r="A25" s="1">
        <v>44526</v>
      </c>
      <c r="B25" t="s">
        <v>1184</v>
      </c>
      <c r="C25" s="1" t="str">
        <f t="shared" si="0"/>
        <v>44526MEM</v>
      </c>
      <c r="D25" t="s">
        <v>1198</v>
      </c>
      <c r="E25" s="3" t="str">
        <f>VLOOKUP($C25,OFF_Standing!A:C,3,0)</f>
        <v>10</v>
      </c>
      <c r="F25" s="3">
        <f>VLOOKUP($C25,DEF_Standing!A:C,3,0)</f>
        <v>30</v>
      </c>
      <c r="G25" s="3" t="str">
        <f>IFERROR(VLOOKUP($C25,OFF_Standing!A:G,6,0)," ")</f>
        <v>1.085</v>
      </c>
      <c r="H25" s="3" t="str">
        <f>IFERROR(VLOOKUP($C25,OFF_Standing!A:G,7,0)," ")</f>
        <v>1.151</v>
      </c>
      <c r="I25" s="3">
        <f>IFERROR(VLOOKUP($C25,DEF_Standing!A:G,6,0)," ")</f>
        <v>1.2669999999999999</v>
      </c>
      <c r="J25" s="3">
        <f>IFERROR(VLOOKUP($C25,DEF_Standing!A:G,7,0)," ")</f>
        <v>1.284</v>
      </c>
      <c r="K25" t="s">
        <v>157</v>
      </c>
      <c r="L25" t="str">
        <f t="shared" si="1"/>
        <v>44526ATL</v>
      </c>
      <c r="M25" s="3" t="str">
        <f>VLOOKUP($L25,OFF_Standing!A:C,3,0)</f>
        <v>4</v>
      </c>
      <c r="N25" s="3">
        <f>IFERROR(VLOOKUP($L25,DEF_Standing!A:C,3,0)," ")</f>
        <v>26</v>
      </c>
      <c r="O25" s="3" t="str">
        <f>IFERROR(VLOOKUP($L25,OFF_Standing!A:G,6,0)," ")</f>
        <v>1.19</v>
      </c>
      <c r="P25" s="3" t="str">
        <f>IFERROR(VLOOKUP($L25,OFF_Standing!A:G,7,0)," ")</f>
        <v>1.215</v>
      </c>
      <c r="Q25" s="3">
        <f t="shared" si="2"/>
        <v>-26</v>
      </c>
      <c r="R25" s="3">
        <f t="shared" si="3"/>
        <v>-16</v>
      </c>
      <c r="S25" s="3">
        <f>IFERROR(VLOOKUP($L25,DEF_Standing!A:G,6,0)," ")</f>
        <v>1.0549999999999999</v>
      </c>
      <c r="T25" s="3">
        <f t="shared" si="4"/>
        <v>-42</v>
      </c>
      <c r="U25" s="3">
        <f>IFERROR(VLOOKUP($L25,DEF_Standing!A:G,7,0)," ")</f>
        <v>1.038</v>
      </c>
      <c r="V25" t="s">
        <v>743</v>
      </c>
      <c r="W25">
        <v>37</v>
      </c>
      <c r="X25">
        <v>91</v>
      </c>
      <c r="Y25">
        <v>40.700000000000003</v>
      </c>
      <c r="Z25">
        <v>14</v>
      </c>
      <c r="AA25">
        <v>19</v>
      </c>
      <c r="AB25">
        <v>73.7</v>
      </c>
      <c r="AC25">
        <v>12</v>
      </c>
      <c r="AD25">
        <v>38</v>
      </c>
      <c r="AE25">
        <v>31.6</v>
      </c>
      <c r="AF25">
        <v>100</v>
      </c>
      <c r="AG25" t="s">
        <v>21</v>
      </c>
      <c r="AH25" t="s">
        <v>32</v>
      </c>
      <c r="AI25">
        <v>-32</v>
      </c>
    </row>
    <row r="26" spans="1:35">
      <c r="A26" s="1">
        <v>44491</v>
      </c>
      <c r="B26" t="s">
        <v>1172</v>
      </c>
      <c r="C26" s="1" t="str">
        <f t="shared" si="0"/>
        <v>44491BOS</v>
      </c>
      <c r="D26" t="s">
        <v>1198</v>
      </c>
      <c r="E26" s="3">
        <f>VLOOKUP($C26,OFF_Standing!A:C,3,0)</f>
        <v>15</v>
      </c>
      <c r="F26" s="3">
        <f>VLOOKUP($C26,DEF_Standing!A:C,3,0)</f>
        <v>14</v>
      </c>
      <c r="G26" s="3" t="str">
        <f>IFERROR(VLOOKUP($C26,OFF_Standing!A:G,6,0)," ")</f>
        <v>1.028</v>
      </c>
      <c r="H26" s="3" t="str">
        <f>IFERROR(VLOOKUP($C26,OFF_Standing!A:G,7,0)," ")</f>
        <v>1.028</v>
      </c>
      <c r="I26" s="3">
        <f>IFERROR(VLOOKUP($C26,DEF_Standing!A:G,6,0)," ")</f>
        <v>1.0580000000000001</v>
      </c>
      <c r="J26" s="3">
        <f>IFERROR(VLOOKUP($C26,DEF_Standing!A:G,7,0)," ")</f>
        <v>1.0580000000000001</v>
      </c>
      <c r="K26" t="s">
        <v>121</v>
      </c>
      <c r="L26" t="str">
        <f t="shared" si="1"/>
        <v>44491TOR</v>
      </c>
      <c r="M26" s="3">
        <f>VLOOKUP($L26,OFF_Standing!A:C,3,0)</f>
        <v>26</v>
      </c>
      <c r="N26" s="3">
        <f>IFERROR(VLOOKUP($L26,DEF_Standing!A:C,3,0)," ")</f>
        <v>4</v>
      </c>
      <c r="O26" s="3" t="str">
        <f>IFERROR(VLOOKUP($L26,OFF_Standing!A:G,6,0)," ")</f>
        <v>0.769</v>
      </c>
      <c r="P26" s="3" t="str">
        <f>IFERROR(VLOOKUP($L26,OFF_Standing!A:G,7,0)," ")</f>
        <v>0.769</v>
      </c>
      <c r="Q26" s="3">
        <f t="shared" si="2"/>
        <v>12</v>
      </c>
      <c r="R26" s="3">
        <f t="shared" si="3"/>
        <v>11</v>
      </c>
      <c r="S26" s="3">
        <f>IFERROR(VLOOKUP($L26,DEF_Standing!A:G,6,0)," ")</f>
        <v>0.90800000000000003</v>
      </c>
      <c r="T26" s="3">
        <f t="shared" si="4"/>
        <v>23</v>
      </c>
      <c r="U26" s="3">
        <f>IFERROR(VLOOKUP($L26,DEF_Standing!A:G,7,0)," ")</f>
        <v>0.90800000000000003</v>
      </c>
      <c r="V26" t="s">
        <v>204</v>
      </c>
      <c r="W26">
        <v>32</v>
      </c>
      <c r="X26">
        <v>82</v>
      </c>
      <c r="Y26">
        <v>39</v>
      </c>
      <c r="Z26">
        <v>8</v>
      </c>
      <c r="AA26">
        <v>11</v>
      </c>
      <c r="AB26">
        <v>72.7</v>
      </c>
      <c r="AC26">
        <v>11</v>
      </c>
      <c r="AD26">
        <v>34</v>
      </c>
      <c r="AE26">
        <v>32.4</v>
      </c>
      <c r="AF26">
        <v>83</v>
      </c>
      <c r="AG26" t="s">
        <v>21</v>
      </c>
      <c r="AH26" t="s">
        <v>32</v>
      </c>
      <c r="AI26">
        <v>-32</v>
      </c>
    </row>
    <row r="27" spans="1:35">
      <c r="A27" s="1">
        <v>44538</v>
      </c>
      <c r="B27" t="s">
        <v>1187</v>
      </c>
      <c r="C27" s="1" t="str">
        <f t="shared" si="0"/>
        <v>44538MIN</v>
      </c>
      <c r="D27" t="s">
        <v>1198</v>
      </c>
      <c r="E27" s="3" t="str">
        <f>VLOOKUP($C27,OFF_Standing!A:C,3,0)</f>
        <v>24</v>
      </c>
      <c r="F27" s="3">
        <f>VLOOKUP($C27,DEF_Standing!A:C,3,0)</f>
        <v>8</v>
      </c>
      <c r="G27" s="3" t="str">
        <f>IFERROR(VLOOKUP($C27,OFF_Standing!A:G,6,0)," ")</f>
        <v>1.05</v>
      </c>
      <c r="H27" s="3" t="str">
        <f>IFERROR(VLOOKUP($C27,OFF_Standing!A:G,7,0)," ")</f>
        <v>1.105</v>
      </c>
      <c r="I27" s="3">
        <f>IFERROR(VLOOKUP($C27,DEF_Standing!A:G,6,0)," ")</f>
        <v>1.1279999999999999</v>
      </c>
      <c r="J27" s="3">
        <f>IFERROR(VLOOKUP($C27,DEF_Standing!A:G,7,0)," ")</f>
        <v>1.216</v>
      </c>
      <c r="K27" t="s">
        <v>37</v>
      </c>
      <c r="L27" t="str">
        <f t="shared" si="1"/>
        <v>44538UTA</v>
      </c>
      <c r="M27" s="3" t="str">
        <f>VLOOKUP($L27,OFF_Standing!A:C,3,0)</f>
        <v>1</v>
      </c>
      <c r="N27" s="3">
        <f>IFERROR(VLOOKUP($L27,DEF_Standing!A:C,3,0)," ")</f>
        <v>9</v>
      </c>
      <c r="O27" s="3" t="str">
        <f>IFERROR(VLOOKUP($L27,OFF_Standing!A:G,6,0)," ")</f>
        <v>1.266</v>
      </c>
      <c r="P27" s="3" t="str">
        <f>IFERROR(VLOOKUP($L27,OFF_Standing!A:G,7,0)," ")</f>
        <v>1.124</v>
      </c>
      <c r="Q27" s="3">
        <f t="shared" si="2"/>
        <v>-7</v>
      </c>
      <c r="R27" s="3">
        <f t="shared" si="3"/>
        <v>15</v>
      </c>
      <c r="S27" s="3">
        <f>IFERROR(VLOOKUP($L27,DEF_Standing!A:G,6,0)," ")</f>
        <v>1.165</v>
      </c>
      <c r="T27" s="3">
        <f t="shared" si="4"/>
        <v>8</v>
      </c>
      <c r="U27" s="3">
        <f>IFERROR(VLOOKUP($L27,DEF_Standing!A:G,7,0)," ")</f>
        <v>1.1140000000000001</v>
      </c>
      <c r="V27" t="s">
        <v>863</v>
      </c>
      <c r="W27">
        <v>38</v>
      </c>
      <c r="X27">
        <v>95</v>
      </c>
      <c r="Y27">
        <v>40</v>
      </c>
      <c r="Z27">
        <v>11</v>
      </c>
      <c r="AA27">
        <v>17</v>
      </c>
      <c r="AB27">
        <v>64.7</v>
      </c>
      <c r="AC27">
        <v>17</v>
      </c>
      <c r="AD27">
        <v>47</v>
      </c>
      <c r="AE27">
        <v>36.200000000000003</v>
      </c>
      <c r="AF27">
        <v>104</v>
      </c>
      <c r="AG27" t="s">
        <v>21</v>
      </c>
      <c r="AH27" t="s">
        <v>44</v>
      </c>
      <c r="AI27">
        <v>-32</v>
      </c>
    </row>
    <row r="28" spans="1:35">
      <c r="A28" s="1">
        <v>44531</v>
      </c>
      <c r="B28" t="s">
        <v>1188</v>
      </c>
      <c r="C28" s="1" t="str">
        <f t="shared" si="0"/>
        <v>44531NOP</v>
      </c>
      <c r="D28" t="s">
        <v>1198</v>
      </c>
      <c r="E28" s="3" t="str">
        <f>VLOOKUP($C28,OFF_Standing!A:C,3,0)</f>
        <v>26</v>
      </c>
      <c r="F28" s="3">
        <f>VLOOKUP($C28,DEF_Standing!A:C,3,0)</f>
        <v>27</v>
      </c>
      <c r="G28" s="3" t="str">
        <f>IFERROR(VLOOKUP($C28,OFF_Standing!A:G,6,0)," ")</f>
        <v>1.096</v>
      </c>
      <c r="H28" s="3" t="str">
        <f>IFERROR(VLOOKUP($C28,OFF_Standing!A:G,7,0)," ")</f>
        <v>1.305</v>
      </c>
      <c r="I28" s="3">
        <f>IFERROR(VLOOKUP($C28,DEF_Standing!A:G,6,0)," ")</f>
        <v>1.103</v>
      </c>
      <c r="J28" s="3">
        <f>IFERROR(VLOOKUP($C28,DEF_Standing!A:G,7,0)," ")</f>
        <v>1.103</v>
      </c>
      <c r="K28" t="s">
        <v>15</v>
      </c>
      <c r="L28" t="str">
        <f t="shared" si="1"/>
        <v>44531DAL</v>
      </c>
      <c r="M28" s="3" t="str">
        <f>VLOOKUP($L28,OFF_Standing!A:C,3,0)</f>
        <v>19</v>
      </c>
      <c r="N28" s="3">
        <f>IFERROR(VLOOKUP($L28,DEF_Standing!A:C,3,0)," ")</f>
        <v>22</v>
      </c>
      <c r="O28" s="3" t="str">
        <f>IFERROR(VLOOKUP($L28,OFF_Standing!A:G,6,0)," ")</f>
        <v>1.057</v>
      </c>
      <c r="P28" s="3" t="str">
        <f>IFERROR(VLOOKUP($L28,OFF_Standing!A:G,7,0)," ")</f>
        <v>0.947</v>
      </c>
      <c r="Q28" s="3">
        <f t="shared" si="2"/>
        <v>-8</v>
      </c>
      <c r="R28" s="3">
        <f t="shared" si="3"/>
        <v>4</v>
      </c>
      <c r="S28" s="3">
        <f>IFERROR(VLOOKUP($L28,DEF_Standing!A:G,6,0)," ")</f>
        <v>1.1100000000000001</v>
      </c>
      <c r="T28" s="3">
        <f t="shared" si="4"/>
        <v>-4</v>
      </c>
      <c r="U28" s="3">
        <f>IFERROR(VLOOKUP($L28,DEF_Standing!A:G,7,0)," ")</f>
        <v>1.125</v>
      </c>
      <c r="V28" t="s">
        <v>897</v>
      </c>
      <c r="W28">
        <v>40</v>
      </c>
      <c r="X28">
        <v>89</v>
      </c>
      <c r="Y28">
        <v>44.9</v>
      </c>
      <c r="Z28">
        <v>14</v>
      </c>
      <c r="AA28">
        <v>16</v>
      </c>
      <c r="AB28">
        <v>87.5</v>
      </c>
      <c r="AC28">
        <v>13</v>
      </c>
      <c r="AD28">
        <v>37</v>
      </c>
      <c r="AE28">
        <v>35.1</v>
      </c>
      <c r="AF28">
        <v>107</v>
      </c>
      <c r="AG28" t="s">
        <v>21</v>
      </c>
      <c r="AH28" t="s">
        <v>22</v>
      </c>
      <c r="AI28">
        <v>-32</v>
      </c>
    </row>
    <row r="29" spans="1:35">
      <c r="A29" s="1">
        <v>44549</v>
      </c>
      <c r="B29" t="s">
        <v>1174</v>
      </c>
      <c r="C29" s="1" t="str">
        <f t="shared" si="0"/>
        <v>44549CHA</v>
      </c>
      <c r="D29" t="s">
        <v>1199</v>
      </c>
      <c r="E29" s="3" t="str">
        <f>VLOOKUP($C29,OFF_Standing!A:C,3,0)</f>
        <v>3</v>
      </c>
      <c r="F29" s="3">
        <f>VLOOKUP($C29,DEF_Standing!A:C,3,0)</f>
        <v>30</v>
      </c>
      <c r="G29" s="3" t="str">
        <f>IFERROR(VLOOKUP($C29,OFF_Standing!A:G,6,0)," ")</f>
        <v>1.177</v>
      </c>
      <c r="H29" s="3" t="str">
        <f>IFERROR(VLOOKUP($C29,OFF_Standing!A:G,7,0)," ")</f>
        <v>1.12</v>
      </c>
      <c r="I29" s="3">
        <f>IFERROR(VLOOKUP($C29,DEF_Standing!A:G,6,0)," ")</f>
        <v>1.2350000000000001</v>
      </c>
      <c r="J29" s="3">
        <f>IFERROR(VLOOKUP($C29,DEF_Standing!A:G,7,0)," ")</f>
        <v>1.2070000000000001</v>
      </c>
      <c r="K29" t="s">
        <v>39</v>
      </c>
      <c r="L29" t="str">
        <f t="shared" si="1"/>
        <v>44549PHX</v>
      </c>
      <c r="M29" s="3" t="str">
        <f>VLOOKUP($L29,OFF_Standing!A:C,3,0)</f>
        <v>8</v>
      </c>
      <c r="N29" s="3">
        <f>IFERROR(VLOOKUP($L29,DEF_Standing!A:C,3,0)," ")</f>
        <v>3</v>
      </c>
      <c r="O29" s="3" t="str">
        <f>IFERROR(VLOOKUP($L29,OFF_Standing!A:G,6,0)," ")</f>
        <v>1.047</v>
      </c>
      <c r="P29" s="3" t="str">
        <f>IFERROR(VLOOKUP($L29,OFF_Standing!A:G,7,0)," ")</f>
        <v>1.16</v>
      </c>
      <c r="Q29" s="3">
        <f t="shared" si="2"/>
        <v>-22</v>
      </c>
      <c r="R29" s="3">
        <f t="shared" si="3"/>
        <v>0</v>
      </c>
      <c r="S29" s="3">
        <f>IFERROR(VLOOKUP($L29,DEF_Standing!A:G,6,0)," ")</f>
        <v>1.0209999999999999</v>
      </c>
      <c r="T29" s="3">
        <f t="shared" si="4"/>
        <v>-22</v>
      </c>
      <c r="U29" s="3">
        <f>IFERROR(VLOOKUP($L29,DEF_Standing!A:G,7,0)," ")</f>
        <v>0.96399999999999997</v>
      </c>
      <c r="V29" t="s">
        <v>285</v>
      </c>
      <c r="W29">
        <v>36</v>
      </c>
      <c r="X29">
        <v>100</v>
      </c>
      <c r="Y29">
        <v>36</v>
      </c>
      <c r="Z29">
        <v>24</v>
      </c>
      <c r="AA29">
        <v>28</v>
      </c>
      <c r="AB29">
        <v>85.7</v>
      </c>
      <c r="AC29">
        <v>10</v>
      </c>
      <c r="AD29">
        <v>45</v>
      </c>
      <c r="AE29">
        <v>22.2</v>
      </c>
      <c r="AF29">
        <v>106</v>
      </c>
      <c r="AG29" t="s">
        <v>21</v>
      </c>
      <c r="AH29" t="s">
        <v>32</v>
      </c>
      <c r="AI29">
        <v>-31</v>
      </c>
    </row>
    <row r="30" spans="1:35">
      <c r="A30" s="1">
        <v>44532</v>
      </c>
      <c r="B30" t="s">
        <v>1193</v>
      </c>
      <c r="C30" s="1" t="str">
        <f t="shared" si="0"/>
        <v>44532POR</v>
      </c>
      <c r="D30" t="s">
        <v>1198</v>
      </c>
      <c r="E30" s="3" t="str">
        <f>VLOOKUP($C30,OFF_Standing!A:C,3,0)</f>
        <v>4</v>
      </c>
      <c r="F30" s="3">
        <f>VLOOKUP($C30,DEF_Standing!A:C,3,0)</f>
        <v>29</v>
      </c>
      <c r="G30" s="3" t="str">
        <f>IFERROR(VLOOKUP($C30,OFF_Standing!A:G,6,0)," ")</f>
        <v>1.068</v>
      </c>
      <c r="H30" s="3" t="str">
        <f>IFERROR(VLOOKUP($C30,OFF_Standing!A:G,7,0)," ")</f>
        <v>1.059</v>
      </c>
      <c r="I30" s="3">
        <f>IFERROR(VLOOKUP($C30,DEF_Standing!A:G,6,0)," ")</f>
        <v>1.131</v>
      </c>
      <c r="J30" s="3">
        <f>IFERROR(VLOOKUP($C30,DEF_Standing!A:G,7,0)," ")</f>
        <v>0.88500000000000001</v>
      </c>
      <c r="K30" t="s">
        <v>131</v>
      </c>
      <c r="L30" t="str">
        <f t="shared" si="1"/>
        <v>44532SAS</v>
      </c>
      <c r="M30" s="3" t="str">
        <f>VLOOKUP($L30,OFF_Standing!A:C,3,0)</f>
        <v>22</v>
      </c>
      <c r="N30" s="3">
        <f>IFERROR(VLOOKUP($L30,DEF_Standing!A:C,3,0)," ")</f>
        <v>17</v>
      </c>
      <c r="O30" s="3" t="str">
        <f>IFERROR(VLOOKUP($L30,OFF_Standing!A:G,6,0)," ")</f>
        <v>1.08</v>
      </c>
      <c r="P30" s="3" t="str">
        <f>IFERROR(VLOOKUP($L30,OFF_Standing!A:G,7,0)," ")</f>
        <v>1.236</v>
      </c>
      <c r="Q30" s="3">
        <f t="shared" si="2"/>
        <v>-7</v>
      </c>
      <c r="R30" s="3">
        <f t="shared" si="3"/>
        <v>-13</v>
      </c>
      <c r="S30" s="3">
        <f>IFERROR(VLOOKUP($L30,DEF_Standing!A:G,6,0)," ")</f>
        <v>1.056</v>
      </c>
      <c r="T30" s="3">
        <f t="shared" si="4"/>
        <v>-20</v>
      </c>
      <c r="U30" s="3">
        <f>IFERROR(VLOOKUP($L30,DEF_Standing!A:G,7,0)," ")</f>
        <v>1.054</v>
      </c>
      <c r="V30" t="s">
        <v>1035</v>
      </c>
      <c r="W30">
        <v>29</v>
      </c>
      <c r="X30">
        <v>82</v>
      </c>
      <c r="Y30">
        <v>35.4</v>
      </c>
      <c r="Z30">
        <v>13</v>
      </c>
      <c r="AA30">
        <v>17</v>
      </c>
      <c r="AB30">
        <v>76.5</v>
      </c>
      <c r="AC30">
        <v>12</v>
      </c>
      <c r="AD30">
        <v>34</v>
      </c>
      <c r="AE30">
        <v>35.299999999999997</v>
      </c>
      <c r="AF30">
        <v>83</v>
      </c>
      <c r="AG30" t="s">
        <v>21</v>
      </c>
      <c r="AH30" t="s">
        <v>22</v>
      </c>
      <c r="AI30">
        <v>-31</v>
      </c>
    </row>
    <row r="31" spans="1:35">
      <c r="A31" s="1">
        <v>44497</v>
      </c>
      <c r="B31" t="s">
        <v>1180</v>
      </c>
      <c r="C31" s="1" t="str">
        <f t="shared" si="0"/>
        <v>44497HOU</v>
      </c>
      <c r="D31" t="s">
        <v>1198</v>
      </c>
      <c r="E31" s="3" t="str">
        <f>VLOOKUP($C31,OFF_Standing!A:C,3,0)</f>
        <v>20</v>
      </c>
      <c r="F31" s="3">
        <f>VLOOKUP($C31,DEF_Standing!A:C,3,0)</f>
        <v>14</v>
      </c>
      <c r="G31" s="3" t="str">
        <f>IFERROR(VLOOKUP($C31,OFF_Standing!A:G,6,0)," ")</f>
        <v>1.036</v>
      </c>
      <c r="H31" s="3" t="str">
        <f>IFERROR(VLOOKUP($C31,OFF_Standing!A:G,7,0)," ")</f>
        <v>1.008</v>
      </c>
      <c r="I31" s="3">
        <f>IFERROR(VLOOKUP($C31,DEF_Standing!A:G,6,0)," ")</f>
        <v>0.995</v>
      </c>
      <c r="J31" s="3">
        <f>IFERROR(VLOOKUP($C31,DEF_Standing!A:G,7,0)," ")</f>
        <v>1.1040000000000001</v>
      </c>
      <c r="K31" t="s">
        <v>37</v>
      </c>
      <c r="L31" t="str">
        <f t="shared" si="1"/>
        <v>44497UTA</v>
      </c>
      <c r="M31" s="3" t="str">
        <f>VLOOKUP($L31,OFF_Standing!A:C,3,0)</f>
        <v>4</v>
      </c>
      <c r="N31" s="3">
        <f>IFERROR(VLOOKUP($L31,DEF_Standing!A:C,3,0)," ")</f>
        <v>5</v>
      </c>
      <c r="O31" s="3" t="str">
        <f>IFERROR(VLOOKUP($L31,OFF_Standing!A:G,6,0)," ")</f>
        <v>1.098</v>
      </c>
      <c r="P31" s="3" t="str">
        <f>IFERROR(VLOOKUP($L31,OFF_Standing!A:G,7,0)," ")</f>
        <v>1.178</v>
      </c>
      <c r="Q31" s="3">
        <f t="shared" si="2"/>
        <v>-10</v>
      </c>
      <c r="R31" s="3">
        <f t="shared" si="3"/>
        <v>15</v>
      </c>
      <c r="S31" s="3">
        <f>IFERROR(VLOOKUP($L31,DEF_Standing!A:G,6,0)," ")</f>
        <v>0.96199999999999997</v>
      </c>
      <c r="T31" s="3">
        <f t="shared" si="4"/>
        <v>5</v>
      </c>
      <c r="U31" s="3">
        <f>IFERROR(VLOOKUP($L31,DEF_Standing!A:G,7,0)," ")</f>
        <v>1.0620000000000001</v>
      </c>
      <c r="V31" t="s">
        <v>578</v>
      </c>
      <c r="W31">
        <v>31</v>
      </c>
      <c r="X31">
        <v>95</v>
      </c>
      <c r="Y31">
        <v>32.6</v>
      </c>
      <c r="Z31">
        <v>20</v>
      </c>
      <c r="AA31">
        <v>23</v>
      </c>
      <c r="AB31">
        <v>87</v>
      </c>
      <c r="AC31">
        <v>9</v>
      </c>
      <c r="AD31">
        <v>44</v>
      </c>
      <c r="AE31">
        <v>20.5</v>
      </c>
      <c r="AF31">
        <v>91</v>
      </c>
      <c r="AG31" t="s">
        <v>21</v>
      </c>
      <c r="AH31" t="s">
        <v>41</v>
      </c>
      <c r="AI31">
        <v>-31</v>
      </c>
    </row>
    <row r="32" spans="1:35">
      <c r="A32" s="1">
        <v>44498</v>
      </c>
      <c r="B32" t="s">
        <v>1176</v>
      </c>
      <c r="C32" s="1" t="str">
        <f t="shared" si="0"/>
        <v>44498DAL</v>
      </c>
      <c r="D32" t="s">
        <v>1199</v>
      </c>
      <c r="E32" s="3" t="str">
        <f>VLOOKUP($C32,OFF_Standing!A:C,3,0)</f>
        <v>25</v>
      </c>
      <c r="F32" s="3">
        <f>VLOOKUP($C32,DEF_Standing!A:C,3,0)</f>
        <v>14</v>
      </c>
      <c r="G32" s="3" t="str">
        <f>IFERROR(VLOOKUP($C32,OFF_Standing!A:G,6,0)," ")</f>
        <v>1.0</v>
      </c>
      <c r="H32" s="3" t="str">
        <f>IFERROR(VLOOKUP($C32,OFF_Standing!A:G,7,0)," ")</f>
        <v>1.104</v>
      </c>
      <c r="I32" s="3">
        <f>IFERROR(VLOOKUP($C32,DEF_Standing!A:G,6,0)," ")</f>
        <v>1.026</v>
      </c>
      <c r="J32" s="3">
        <f>IFERROR(VLOOKUP($C32,DEF_Standing!A:G,7,0)," ")</f>
        <v>1.008</v>
      </c>
      <c r="K32" t="s">
        <v>48</v>
      </c>
      <c r="L32" t="str">
        <f t="shared" si="1"/>
        <v>44498DEN</v>
      </c>
      <c r="M32" s="3" t="str">
        <f>VLOOKUP($L32,OFF_Standing!A:C,3,0)</f>
        <v>24</v>
      </c>
      <c r="N32" s="3">
        <f>IFERROR(VLOOKUP($L32,DEF_Standing!A:C,3,0)," ")</f>
        <v>12</v>
      </c>
      <c r="O32" s="3" t="str">
        <f>IFERROR(VLOOKUP($L32,OFF_Standing!A:G,6,0)," ")</f>
        <v>0.976</v>
      </c>
      <c r="P32" s="3" t="str">
        <f>IFERROR(VLOOKUP($L32,OFF_Standing!A:G,7,0)," ")</f>
        <v>1.062</v>
      </c>
      <c r="Q32" s="3">
        <f t="shared" si="2"/>
        <v>10</v>
      </c>
      <c r="R32" s="3">
        <f t="shared" si="3"/>
        <v>13</v>
      </c>
      <c r="S32" s="3">
        <f>IFERROR(VLOOKUP($L32,DEF_Standing!A:G,6,0)," ")</f>
        <v>1.0349999999999999</v>
      </c>
      <c r="T32" s="3">
        <f t="shared" si="4"/>
        <v>23</v>
      </c>
      <c r="U32" s="3">
        <f>IFERROR(VLOOKUP($L32,DEF_Standing!A:G,7,0)," ")</f>
        <v>1.1779999999999999</v>
      </c>
      <c r="V32" t="s">
        <v>405</v>
      </c>
      <c r="W32">
        <v>23</v>
      </c>
      <c r="X32">
        <v>78</v>
      </c>
      <c r="Y32">
        <v>29.5</v>
      </c>
      <c r="Z32">
        <v>21</v>
      </c>
      <c r="AA32">
        <v>27</v>
      </c>
      <c r="AB32">
        <v>77.8</v>
      </c>
      <c r="AC32">
        <v>8</v>
      </c>
      <c r="AD32">
        <v>37</v>
      </c>
      <c r="AE32">
        <v>21.6</v>
      </c>
      <c r="AF32">
        <v>75</v>
      </c>
      <c r="AG32" t="s">
        <v>21</v>
      </c>
      <c r="AH32" t="s">
        <v>22</v>
      </c>
      <c r="AI32">
        <v>-31</v>
      </c>
    </row>
    <row r="33" spans="1:35">
      <c r="A33" s="1">
        <v>44522</v>
      </c>
      <c r="B33" t="s">
        <v>1191</v>
      </c>
      <c r="C33" s="1" t="str">
        <f t="shared" si="0"/>
        <v>44522ORL</v>
      </c>
      <c r="D33" t="s">
        <v>1199</v>
      </c>
      <c r="E33" s="3" t="str">
        <f>VLOOKUP($C33,OFF_Standing!A:C,3,0)</f>
        <v>27</v>
      </c>
      <c r="F33" s="3">
        <f>VLOOKUP($C33,DEF_Standing!A:C,3,0)</f>
        <v>26</v>
      </c>
      <c r="G33" s="3" t="str">
        <f>IFERROR(VLOOKUP($C33,OFF_Standing!A:G,6,0)," ")</f>
        <v>1.048</v>
      </c>
      <c r="H33" s="3" t="str">
        <f>IFERROR(VLOOKUP($C33,OFF_Standing!A:G,7,0)," ")</f>
        <v>1.023</v>
      </c>
      <c r="I33" s="3">
        <f>IFERROR(VLOOKUP($C33,DEF_Standing!A:G,6,0)," ")</f>
        <v>1.0640000000000001</v>
      </c>
      <c r="J33" s="3">
        <f>IFERROR(VLOOKUP($C33,DEF_Standing!A:G,7,0)," ")</f>
        <v>1.1080000000000001</v>
      </c>
      <c r="K33" t="s">
        <v>138</v>
      </c>
      <c r="L33" t="str">
        <f t="shared" si="1"/>
        <v>44522MIL</v>
      </c>
      <c r="M33" s="3" t="str">
        <f>VLOOKUP($L33,OFF_Standing!A:C,3,0)</f>
        <v>20</v>
      </c>
      <c r="N33" s="3">
        <f>IFERROR(VLOOKUP($L33,DEF_Standing!A:C,3,0)," ")</f>
        <v>15</v>
      </c>
      <c r="O33" s="3" t="str">
        <f>IFERROR(VLOOKUP($L33,OFF_Standing!A:G,6,0)," ")</f>
        <v>1.036</v>
      </c>
      <c r="P33" s="3" t="str">
        <f>IFERROR(VLOOKUP($L33,OFF_Standing!A:G,7,0)," ")</f>
        <v>1.108</v>
      </c>
      <c r="Q33" s="3">
        <f t="shared" si="2"/>
        <v>-6</v>
      </c>
      <c r="R33" s="3">
        <f t="shared" si="3"/>
        <v>12</v>
      </c>
      <c r="S33" s="3">
        <f>IFERROR(VLOOKUP($L33,DEF_Standing!A:G,6,0)," ")</f>
        <v>0.96199999999999997</v>
      </c>
      <c r="T33" s="3">
        <f t="shared" si="4"/>
        <v>6</v>
      </c>
      <c r="U33" s="3">
        <f>IFERROR(VLOOKUP($L33,DEF_Standing!A:G,7,0)," ")</f>
        <v>1.0229999999999999</v>
      </c>
      <c r="V33" t="s">
        <v>985</v>
      </c>
      <c r="W33">
        <v>34</v>
      </c>
      <c r="X33">
        <v>93</v>
      </c>
      <c r="Y33">
        <v>36.6</v>
      </c>
      <c r="Z33">
        <v>13</v>
      </c>
      <c r="AA33">
        <v>18</v>
      </c>
      <c r="AB33">
        <v>72.2</v>
      </c>
      <c r="AC33">
        <v>11</v>
      </c>
      <c r="AD33">
        <v>41</v>
      </c>
      <c r="AE33">
        <v>26.8</v>
      </c>
      <c r="AF33">
        <v>92</v>
      </c>
      <c r="AG33" t="s">
        <v>21</v>
      </c>
      <c r="AH33" t="s">
        <v>41</v>
      </c>
      <c r="AI33">
        <v>-31</v>
      </c>
    </row>
    <row r="34" spans="1:35">
      <c r="A34" s="1">
        <v>44536</v>
      </c>
      <c r="B34" t="s">
        <v>1191</v>
      </c>
      <c r="C34" s="1" t="str">
        <f t="shared" si="0"/>
        <v>44536ORL</v>
      </c>
      <c r="D34" t="s">
        <v>1199</v>
      </c>
      <c r="E34" s="3" t="str">
        <f>VLOOKUP($C34,OFF_Standing!A:C,3,0)</f>
        <v>28</v>
      </c>
      <c r="F34" s="3">
        <f>VLOOKUP($C34,DEF_Standing!A:C,3,0)</f>
        <v>26</v>
      </c>
      <c r="G34" s="3" t="str">
        <f>IFERROR(VLOOKUP($C34,OFF_Standing!A:G,6,0)," ")</f>
        <v>1.03</v>
      </c>
      <c r="H34" s="3" t="str">
        <f>IFERROR(VLOOKUP($C34,OFF_Standing!A:G,7,0)," ")</f>
        <v>1.115</v>
      </c>
      <c r="I34" s="3">
        <f>IFERROR(VLOOKUP($C34,DEF_Standing!A:G,6,0)," ")</f>
        <v>1.0369999999999999</v>
      </c>
      <c r="J34" s="3">
        <f>IFERROR(VLOOKUP($C34,DEF_Standing!A:G,7,0)," ")</f>
        <v>1.1339999999999999</v>
      </c>
      <c r="K34" t="s">
        <v>42</v>
      </c>
      <c r="L34" t="str">
        <f t="shared" si="1"/>
        <v>44536GSW</v>
      </c>
      <c r="M34" s="3" t="str">
        <f>VLOOKUP($L34,OFF_Standing!A:C,3,0)</f>
        <v>2</v>
      </c>
      <c r="N34" s="3">
        <f>IFERROR(VLOOKUP($L34,DEF_Standing!A:C,3,0)," ")</f>
        <v>1</v>
      </c>
      <c r="O34" s="3" t="str">
        <f>IFERROR(VLOOKUP($L34,OFF_Standing!A:G,6,0)," ")</f>
        <v>1.063</v>
      </c>
      <c r="P34" s="3" t="str">
        <f>IFERROR(VLOOKUP($L34,OFF_Standing!A:G,7,0)," ")</f>
        <v>1.07</v>
      </c>
      <c r="Q34" s="3">
        <f t="shared" si="2"/>
        <v>-24</v>
      </c>
      <c r="R34" s="3">
        <f t="shared" si="3"/>
        <v>27</v>
      </c>
      <c r="S34" s="3">
        <f>IFERROR(VLOOKUP($L34,DEF_Standing!A:G,6,0)," ")</f>
        <v>1.0329999999999999</v>
      </c>
      <c r="T34" s="3">
        <f t="shared" si="4"/>
        <v>3</v>
      </c>
      <c r="U34" s="3">
        <f>IFERROR(VLOOKUP($L34,DEF_Standing!A:G,7,0)," ")</f>
        <v>1.1200000000000001</v>
      </c>
      <c r="V34" t="s">
        <v>989</v>
      </c>
      <c r="W34">
        <v>33</v>
      </c>
      <c r="X34">
        <v>76</v>
      </c>
      <c r="Y34">
        <v>43.4</v>
      </c>
      <c r="Z34">
        <v>18</v>
      </c>
      <c r="AA34">
        <v>22</v>
      </c>
      <c r="AB34">
        <v>81.8</v>
      </c>
      <c r="AC34">
        <v>11</v>
      </c>
      <c r="AD34">
        <v>38</v>
      </c>
      <c r="AE34">
        <v>28.9</v>
      </c>
      <c r="AF34">
        <v>95</v>
      </c>
      <c r="AG34" t="s">
        <v>21</v>
      </c>
      <c r="AH34" t="s">
        <v>32</v>
      </c>
      <c r="AI34">
        <v>-31</v>
      </c>
    </row>
    <row r="35" spans="1:35">
      <c r="A35" s="1">
        <v>44494</v>
      </c>
      <c r="B35" t="s">
        <v>1193</v>
      </c>
      <c r="C35" s="1" t="str">
        <f t="shared" si="0"/>
        <v>44494POR</v>
      </c>
      <c r="D35" t="s">
        <v>1199</v>
      </c>
      <c r="E35" s="3" t="str">
        <f>VLOOKUP($C35,OFF_Standing!A:C,3,0)</f>
        <v>2</v>
      </c>
      <c r="F35" s="3">
        <f>VLOOKUP($C35,DEF_Standing!A:C,3,0)</f>
        <v>20</v>
      </c>
      <c r="G35" s="3" t="str">
        <f>IFERROR(VLOOKUP($C35,OFF_Standing!A:G,6,0)," ")</f>
        <v>1.207</v>
      </c>
      <c r="H35" s="3" t="str">
        <f>IFERROR(VLOOKUP($C35,OFF_Standing!A:G,7,0)," ")</f>
        <v>1.3</v>
      </c>
      <c r="I35" s="3">
        <f>IFERROR(VLOOKUP($C35,DEF_Standing!A:G,6,0)," ")</f>
        <v>1.0840000000000001</v>
      </c>
      <c r="J35" s="3">
        <f>IFERROR(VLOOKUP($C35,DEF_Standing!A:G,7,0)," ")</f>
        <v>1.018</v>
      </c>
      <c r="K35" t="s">
        <v>104</v>
      </c>
      <c r="L35" t="str">
        <f t="shared" si="1"/>
        <v>44494LAC</v>
      </c>
      <c r="M35" s="3" t="str">
        <f>VLOOKUP($L35,OFF_Standing!A:C,3,0)</f>
        <v>6</v>
      </c>
      <c r="N35" s="3">
        <f>IFERROR(VLOOKUP($L35,DEF_Standing!A:C,3,0)," ")</f>
        <v>29</v>
      </c>
      <c r="O35" s="3" t="str">
        <f>IFERROR(VLOOKUP($L35,OFF_Standing!A:G,6,0)," ")</f>
        <v>1.109</v>
      </c>
      <c r="P35" s="3" t="str">
        <f>IFERROR(VLOOKUP($L35,OFF_Standing!A:G,7,0)," ")</f>
        <v>1.14</v>
      </c>
      <c r="Q35" s="3">
        <f t="shared" si="2"/>
        <v>-14</v>
      </c>
      <c r="R35" s="3">
        <f t="shared" si="3"/>
        <v>-27</v>
      </c>
      <c r="S35" s="3">
        <f>IFERROR(VLOOKUP($L35,DEF_Standing!A:G,6,0)," ")</f>
        <v>1.1479999999999999</v>
      </c>
      <c r="T35" s="3">
        <f t="shared" si="4"/>
        <v>-41</v>
      </c>
      <c r="U35" s="3">
        <f>IFERROR(VLOOKUP($L35,DEF_Standing!A:G,7,0)," ")</f>
        <v>1.2</v>
      </c>
      <c r="V35" t="s">
        <v>527</v>
      </c>
      <c r="W35">
        <v>32</v>
      </c>
      <c r="X35">
        <v>85</v>
      </c>
      <c r="Y35">
        <v>37.6</v>
      </c>
      <c r="Z35">
        <v>14</v>
      </c>
      <c r="AA35">
        <v>18</v>
      </c>
      <c r="AB35">
        <v>77.8</v>
      </c>
      <c r="AC35">
        <v>8</v>
      </c>
      <c r="AD35">
        <v>37</v>
      </c>
      <c r="AE35">
        <v>21.6</v>
      </c>
      <c r="AF35">
        <v>86</v>
      </c>
      <c r="AG35" t="s">
        <v>21</v>
      </c>
      <c r="AH35" t="s">
        <v>22</v>
      </c>
      <c r="AI35">
        <v>-30</v>
      </c>
    </row>
    <row r="36" spans="1:35">
      <c r="A36" s="1">
        <v>44505</v>
      </c>
      <c r="B36" t="s">
        <v>1174</v>
      </c>
      <c r="C36" s="1" t="str">
        <f t="shared" si="0"/>
        <v>44505CHA</v>
      </c>
      <c r="D36" t="s">
        <v>1199</v>
      </c>
      <c r="E36" s="3" t="str">
        <f>VLOOKUP($C36,OFF_Standing!A:C,3,0)</f>
        <v>4</v>
      </c>
      <c r="F36" s="3">
        <f>VLOOKUP($C36,DEF_Standing!A:C,3,0)</f>
        <v>28</v>
      </c>
      <c r="G36" s="3" t="str">
        <f>IFERROR(VLOOKUP($C36,OFF_Standing!A:G,6,0)," ")</f>
        <v>1.053</v>
      </c>
      <c r="H36" s="3" t="str">
        <f>IFERROR(VLOOKUP($C36,OFF_Standing!A:G,7,0)," ")</f>
        <v>0.87</v>
      </c>
      <c r="I36" s="3">
        <f>IFERROR(VLOOKUP($C36,DEF_Standing!A:G,6,0)," ")</f>
        <v>1.095</v>
      </c>
      <c r="J36" s="3">
        <f>IFERROR(VLOOKUP($C36,DEF_Standing!A:G,7,0)," ")</f>
        <v>1.0780000000000001</v>
      </c>
      <c r="K36" t="s">
        <v>100</v>
      </c>
      <c r="L36" t="str">
        <f t="shared" si="1"/>
        <v>44505SAC</v>
      </c>
      <c r="M36" s="3" t="str">
        <f>VLOOKUP($L36,OFF_Standing!A:C,3,0)</f>
        <v>11</v>
      </c>
      <c r="N36" s="3">
        <f>IFERROR(VLOOKUP($L36,DEF_Standing!A:C,3,0)," ")</f>
        <v>22</v>
      </c>
      <c r="O36" s="3" t="str">
        <f>IFERROR(VLOOKUP($L36,OFF_Standing!A:G,6,0)," ")</f>
        <v>1.046</v>
      </c>
      <c r="P36" s="3" t="str">
        <f>IFERROR(VLOOKUP($L36,OFF_Standing!A:G,7,0)," ")</f>
        <v>1.14</v>
      </c>
      <c r="Q36" s="3">
        <f t="shared" si="2"/>
        <v>-17</v>
      </c>
      <c r="R36" s="3">
        <f t="shared" si="3"/>
        <v>-18</v>
      </c>
      <c r="S36" s="3">
        <f>IFERROR(VLOOKUP($L36,DEF_Standing!A:G,6,0)," ")</f>
        <v>1.042</v>
      </c>
      <c r="T36" s="3">
        <f t="shared" si="4"/>
        <v>-35</v>
      </c>
      <c r="U36" s="3">
        <f>IFERROR(VLOOKUP($L36,DEF_Standing!A:G,7,0)," ")</f>
        <v>1.0069999999999999</v>
      </c>
      <c r="V36" t="s">
        <v>265</v>
      </c>
      <c r="W36">
        <v>43</v>
      </c>
      <c r="X36">
        <v>92</v>
      </c>
      <c r="Y36">
        <v>46.7</v>
      </c>
      <c r="Z36">
        <v>13</v>
      </c>
      <c r="AA36">
        <v>21</v>
      </c>
      <c r="AB36">
        <v>61.9</v>
      </c>
      <c r="AC36">
        <v>11</v>
      </c>
      <c r="AD36">
        <v>35</v>
      </c>
      <c r="AE36">
        <v>31.4</v>
      </c>
      <c r="AF36">
        <v>110</v>
      </c>
      <c r="AG36" t="s">
        <v>21</v>
      </c>
      <c r="AH36" t="s">
        <v>41</v>
      </c>
      <c r="AI36">
        <v>-30</v>
      </c>
    </row>
    <row r="37" spans="1:35">
      <c r="A37" s="1">
        <v>44592</v>
      </c>
      <c r="B37" t="s">
        <v>1185</v>
      </c>
      <c r="C37" s="1" t="str">
        <f t="shared" si="0"/>
        <v>44592MIA</v>
      </c>
      <c r="D37" t="s">
        <v>1199</v>
      </c>
      <c r="E37" s="3" t="str">
        <f>VLOOKUP($C37,OFF_Standing!A:C,3,0)</f>
        <v>5</v>
      </c>
      <c r="F37" s="3">
        <f>VLOOKUP($C37,DEF_Standing!A:C,3,0)</f>
        <v>7</v>
      </c>
      <c r="G37" s="3" t="str">
        <f>IFERROR(VLOOKUP($C37,OFF_Standing!A:G,6,0)," ")</f>
        <v>1.077</v>
      </c>
      <c r="H37" s="3" t="str">
        <f>IFERROR(VLOOKUP($C37,OFF_Standing!A:G,7,0)," ")</f>
        <v>0.979</v>
      </c>
      <c r="I37" s="3">
        <f>IFERROR(VLOOKUP($C37,DEF_Standing!A:G,6,0)," ")</f>
        <v>1.0249999999999999</v>
      </c>
      <c r="J37" s="3">
        <f>IFERROR(VLOOKUP($C37,DEF_Standing!A:G,7,0)," ")</f>
        <v>1.012</v>
      </c>
      <c r="K37" t="s">
        <v>132</v>
      </c>
      <c r="L37" t="str">
        <f t="shared" si="1"/>
        <v>44592BOS</v>
      </c>
      <c r="M37" s="3" t="str">
        <f>VLOOKUP($L37,OFF_Standing!A:C,3,0)</f>
        <v>20</v>
      </c>
      <c r="N37" s="3">
        <f>IFERROR(VLOOKUP($L37,DEF_Standing!A:C,3,0)," ")</f>
        <v>4</v>
      </c>
      <c r="O37" s="3" t="str">
        <f>IFERROR(VLOOKUP($L37,OFF_Standing!A:G,6,0)," ")</f>
        <v>1.097</v>
      </c>
      <c r="P37" s="3" t="str">
        <f>IFERROR(VLOOKUP($L37,OFF_Standing!A:G,7,0)," ")</f>
        <v>1.102</v>
      </c>
      <c r="Q37" s="3">
        <f t="shared" si="2"/>
        <v>13</v>
      </c>
      <c r="R37" s="3">
        <f t="shared" si="3"/>
        <v>1</v>
      </c>
      <c r="S37" s="3">
        <f>IFERROR(VLOOKUP($L37,DEF_Standing!A:G,6,0)," ")</f>
        <v>0.94</v>
      </c>
      <c r="T37" s="3">
        <f t="shared" si="4"/>
        <v>14</v>
      </c>
      <c r="U37" s="3">
        <f>IFERROR(VLOOKUP($L37,DEF_Standing!A:G,7,0)," ")</f>
        <v>0.999</v>
      </c>
      <c r="V37" t="s">
        <v>802</v>
      </c>
      <c r="W37">
        <v>34</v>
      </c>
      <c r="X37">
        <v>87</v>
      </c>
      <c r="Y37">
        <v>39.1</v>
      </c>
      <c r="Z37">
        <v>7</v>
      </c>
      <c r="AA37">
        <v>10</v>
      </c>
      <c r="AB37">
        <v>70</v>
      </c>
      <c r="AC37">
        <v>17</v>
      </c>
      <c r="AD37">
        <v>44</v>
      </c>
      <c r="AE37">
        <v>38.6</v>
      </c>
      <c r="AF37">
        <v>92</v>
      </c>
      <c r="AG37" t="s">
        <v>21</v>
      </c>
      <c r="AH37" t="s">
        <v>32</v>
      </c>
      <c r="AI37">
        <v>-30</v>
      </c>
    </row>
    <row r="38" spans="1:35">
      <c r="A38" s="1">
        <v>44586</v>
      </c>
      <c r="B38" t="s">
        <v>1180</v>
      </c>
      <c r="C38" s="1" t="str">
        <f t="shared" si="0"/>
        <v>44586HOU</v>
      </c>
      <c r="D38" t="s">
        <v>1198</v>
      </c>
      <c r="E38" s="3" t="str">
        <f>VLOOKUP($C38,OFF_Standing!A:C,3,0)</f>
        <v>26</v>
      </c>
      <c r="F38" s="3">
        <f>VLOOKUP($C38,DEF_Standing!A:C,3,0)</f>
        <v>30</v>
      </c>
      <c r="G38" s="3" t="str">
        <f>IFERROR(VLOOKUP($C38,OFF_Standing!A:G,6,0)," ")</f>
        <v>1.092</v>
      </c>
      <c r="H38" s="3" t="str">
        <f>IFERROR(VLOOKUP($C38,OFF_Standing!A:G,7,0)," ")</f>
        <v>1.0</v>
      </c>
      <c r="I38" s="3">
        <f>IFERROR(VLOOKUP($C38,DEF_Standing!A:G,6,0)," ")</f>
        <v>1.0629999999999999</v>
      </c>
      <c r="J38" s="3">
        <f>IFERROR(VLOOKUP($C38,DEF_Standing!A:G,7,0)," ")</f>
        <v>1.02</v>
      </c>
      <c r="K38" t="s">
        <v>131</v>
      </c>
      <c r="L38" t="str">
        <f t="shared" si="1"/>
        <v>44586SAS</v>
      </c>
      <c r="M38" s="3" t="str">
        <f>VLOOKUP($L38,OFF_Standing!A:C,3,0)</f>
        <v>17</v>
      </c>
      <c r="N38" s="3">
        <f>IFERROR(VLOOKUP($L38,DEF_Standing!A:C,3,0)," ")</f>
        <v>20</v>
      </c>
      <c r="O38" s="3" t="str">
        <f>IFERROR(VLOOKUP($L38,OFF_Standing!A:G,6,0)," ")</f>
        <v>1.094</v>
      </c>
      <c r="P38" s="3" t="str">
        <f>IFERROR(VLOOKUP($L38,OFF_Standing!A:G,7,0)," ")</f>
        <v>1.11</v>
      </c>
      <c r="Q38" s="3">
        <f t="shared" si="2"/>
        <v>-13</v>
      </c>
      <c r="R38" s="3">
        <f t="shared" si="3"/>
        <v>6</v>
      </c>
      <c r="S38" s="3">
        <f>IFERROR(VLOOKUP($L38,DEF_Standing!A:G,6,0)," ")</f>
        <v>1.091</v>
      </c>
      <c r="T38" s="3">
        <f t="shared" si="4"/>
        <v>-7</v>
      </c>
      <c r="U38" s="3">
        <f>IFERROR(VLOOKUP($L38,DEF_Standing!A:G,7,0)," ")</f>
        <v>1.171</v>
      </c>
      <c r="V38" t="s">
        <v>614</v>
      </c>
      <c r="W38">
        <v>39</v>
      </c>
      <c r="X38">
        <v>95</v>
      </c>
      <c r="Y38">
        <v>41.1</v>
      </c>
      <c r="Z38">
        <v>17</v>
      </c>
      <c r="AA38">
        <v>25</v>
      </c>
      <c r="AB38">
        <v>68</v>
      </c>
      <c r="AC38">
        <v>9</v>
      </c>
      <c r="AD38">
        <v>34</v>
      </c>
      <c r="AE38">
        <v>26.5</v>
      </c>
      <c r="AF38">
        <v>104</v>
      </c>
      <c r="AG38" t="s">
        <v>21</v>
      </c>
      <c r="AH38" t="s">
        <v>32</v>
      </c>
      <c r="AI38">
        <v>-30</v>
      </c>
    </row>
    <row r="39" spans="1:35">
      <c r="A39" s="1">
        <v>44600</v>
      </c>
      <c r="B39" t="s">
        <v>1178</v>
      </c>
      <c r="C39" s="1" t="str">
        <f t="shared" si="0"/>
        <v>44600DET</v>
      </c>
      <c r="D39" t="s">
        <v>1199</v>
      </c>
      <c r="E39" s="3" t="str">
        <f>VLOOKUP($C39,OFF_Standing!A:C,3,0)</f>
        <v>29</v>
      </c>
      <c r="F39" s="3">
        <f>VLOOKUP($C39,DEF_Standing!A:C,3,0)</f>
        <v>24</v>
      </c>
      <c r="G39" s="3" t="str">
        <f>IFERROR(VLOOKUP($C39,OFF_Standing!A:G,6,0)," ")</f>
        <v>1.024</v>
      </c>
      <c r="H39" s="3" t="str">
        <f>IFERROR(VLOOKUP($C39,OFF_Standing!A:G,7,0)," ")</f>
        <v>1.045</v>
      </c>
      <c r="I39" s="3">
        <f>IFERROR(VLOOKUP($C39,DEF_Standing!A:G,6,0)," ")</f>
        <v>1.1319999999999999</v>
      </c>
      <c r="J39" s="3">
        <f>IFERROR(VLOOKUP($C39,DEF_Standing!A:G,7,0)," ")</f>
        <v>1.1739999999999999</v>
      </c>
      <c r="K39" t="s">
        <v>127</v>
      </c>
      <c r="L39" t="str">
        <f t="shared" si="1"/>
        <v>44600DAL</v>
      </c>
      <c r="M39" s="3" t="str">
        <f>VLOOKUP($L39,OFF_Standing!A:C,3,0)</f>
        <v>17</v>
      </c>
      <c r="N39" s="3">
        <f>IFERROR(VLOOKUP($L39,DEF_Standing!A:C,3,0)," ")</f>
        <v>5</v>
      </c>
      <c r="O39" s="3" t="str">
        <f>IFERROR(VLOOKUP($L39,OFF_Standing!A:G,6,0)," ")</f>
        <v>1.098</v>
      </c>
      <c r="P39" s="3" t="str">
        <f>IFERROR(VLOOKUP($L39,OFF_Standing!A:G,7,0)," ")</f>
        <v>1.042</v>
      </c>
      <c r="Q39" s="3">
        <f t="shared" si="2"/>
        <v>-7</v>
      </c>
      <c r="R39" s="3">
        <f t="shared" si="3"/>
        <v>24</v>
      </c>
      <c r="S39" s="3">
        <f>IFERROR(VLOOKUP($L39,DEF_Standing!A:G,6,0)," ")</f>
        <v>1.0569999999999999</v>
      </c>
      <c r="T39" s="3">
        <f t="shared" si="4"/>
        <v>17</v>
      </c>
      <c r="U39" s="3">
        <f>IFERROR(VLOOKUP($L39,DEF_Standing!A:G,7,0)," ")</f>
        <v>0.95099999999999996</v>
      </c>
      <c r="V39" t="s">
        <v>527</v>
      </c>
      <c r="W39">
        <v>33</v>
      </c>
      <c r="X39">
        <v>87</v>
      </c>
      <c r="Y39">
        <v>37.9</v>
      </c>
      <c r="Z39">
        <v>15</v>
      </c>
      <c r="AA39">
        <v>22</v>
      </c>
      <c r="AB39">
        <v>68.2</v>
      </c>
      <c r="AC39">
        <v>5</v>
      </c>
      <c r="AD39">
        <v>30</v>
      </c>
      <c r="AE39">
        <v>16.7</v>
      </c>
      <c r="AF39">
        <v>86</v>
      </c>
      <c r="AG39" t="s">
        <v>21</v>
      </c>
      <c r="AH39" t="s">
        <v>47</v>
      </c>
      <c r="AI39">
        <v>-30</v>
      </c>
    </row>
    <row r="40" spans="1:35">
      <c r="A40" s="1">
        <v>44568</v>
      </c>
      <c r="B40" t="s">
        <v>1190</v>
      </c>
      <c r="C40" s="1" t="str">
        <f t="shared" si="0"/>
        <v>44568OKC</v>
      </c>
      <c r="D40" t="s">
        <v>1198</v>
      </c>
      <c r="E40" s="3" t="str">
        <f>VLOOKUP($C40,OFF_Standing!A:C,3,0)</f>
        <v>30</v>
      </c>
      <c r="F40" s="3">
        <f>VLOOKUP($C40,DEF_Standing!A:C,3,0)</f>
        <v>14</v>
      </c>
      <c r="G40" s="3" t="str">
        <f>IFERROR(VLOOKUP($C40,OFF_Standing!A:G,6,0)," ")</f>
        <v>0.929</v>
      </c>
      <c r="H40" s="3" t="str">
        <f>IFERROR(VLOOKUP($C40,OFF_Standing!A:G,7,0)," ")</f>
        <v>0.886</v>
      </c>
      <c r="I40" s="3">
        <f>IFERROR(VLOOKUP($C40,DEF_Standing!A:G,6,0)," ")</f>
        <v>0.93600000000000005</v>
      </c>
      <c r="J40" s="3">
        <f>IFERROR(VLOOKUP($C40,DEF_Standing!A:G,7,0)," ")</f>
        <v>0.96499999999999997</v>
      </c>
      <c r="K40" t="s">
        <v>111</v>
      </c>
      <c r="L40" t="str">
        <f t="shared" si="1"/>
        <v>44568MIN</v>
      </c>
      <c r="M40" s="3" t="str">
        <f>VLOOKUP($L40,OFF_Standing!A:C,3,0)</f>
        <v>25</v>
      </c>
      <c r="N40" s="3">
        <f>IFERROR(VLOOKUP($L40,DEF_Standing!A:C,3,0)," ")</f>
        <v>9</v>
      </c>
      <c r="O40" s="3" t="str">
        <f>IFERROR(VLOOKUP($L40,OFF_Standing!A:G,6,0)," ")</f>
        <v>1.049</v>
      </c>
      <c r="P40" s="3" t="str">
        <f>IFERROR(VLOOKUP($L40,OFF_Standing!A:G,7,0)," ")</f>
        <v>0.965</v>
      </c>
      <c r="Q40" s="3">
        <f t="shared" si="2"/>
        <v>11</v>
      </c>
      <c r="R40" s="3">
        <f t="shared" si="3"/>
        <v>21</v>
      </c>
      <c r="S40" s="3">
        <f>IFERROR(VLOOKUP($L40,DEF_Standing!A:G,6,0)," ")</f>
        <v>0.98099999999999998</v>
      </c>
      <c r="T40" s="3">
        <f t="shared" si="4"/>
        <v>32</v>
      </c>
      <c r="U40" s="3">
        <f>IFERROR(VLOOKUP($L40,DEF_Standing!A:G,7,0)," ")</f>
        <v>0.88600000000000001</v>
      </c>
      <c r="V40" t="s">
        <v>965</v>
      </c>
      <c r="W40">
        <v>36</v>
      </c>
      <c r="X40">
        <v>89</v>
      </c>
      <c r="Y40">
        <v>40.4</v>
      </c>
      <c r="Z40">
        <v>18</v>
      </c>
      <c r="AA40">
        <v>23</v>
      </c>
      <c r="AB40">
        <v>78.3</v>
      </c>
      <c r="AC40">
        <v>15</v>
      </c>
      <c r="AD40">
        <v>44</v>
      </c>
      <c r="AE40">
        <v>34.1</v>
      </c>
      <c r="AF40">
        <v>105</v>
      </c>
      <c r="AG40" t="s">
        <v>21</v>
      </c>
      <c r="AH40" t="s">
        <v>41</v>
      </c>
      <c r="AI40">
        <v>-30</v>
      </c>
    </row>
    <row r="41" spans="1:35">
      <c r="A41" s="1">
        <v>44567</v>
      </c>
      <c r="B41" t="s">
        <v>1178</v>
      </c>
      <c r="C41" s="1" t="str">
        <f t="shared" si="0"/>
        <v>44567DET</v>
      </c>
      <c r="D41" t="s">
        <v>1199</v>
      </c>
      <c r="E41" s="3" t="str">
        <f>VLOOKUP($C41,OFF_Standing!A:C,3,0)</f>
        <v>30</v>
      </c>
      <c r="F41" s="3">
        <f>VLOOKUP($C41,DEF_Standing!A:C,3,0)</f>
        <v>22</v>
      </c>
      <c r="G41" s="3" t="str">
        <f>IFERROR(VLOOKUP($C41,OFF_Standing!A:G,6,0)," ")</f>
        <v>0.998</v>
      </c>
      <c r="H41" s="3" t="str">
        <f>IFERROR(VLOOKUP($C41,OFF_Standing!A:G,7,0)," ")</f>
        <v>1.138</v>
      </c>
      <c r="I41" s="3">
        <f>IFERROR(VLOOKUP($C41,DEF_Standing!A:G,6,0)," ")</f>
        <v>0.995</v>
      </c>
      <c r="J41" s="3">
        <f>IFERROR(VLOOKUP($C41,DEF_Standing!A:G,7,0)," ")</f>
        <v>1.0489999999999999</v>
      </c>
      <c r="K41" t="s">
        <v>67</v>
      </c>
      <c r="L41" t="str">
        <f t="shared" si="1"/>
        <v>44567MEM</v>
      </c>
      <c r="M41" s="3" t="str">
        <f>VLOOKUP($L41,OFF_Standing!A:C,3,0)</f>
        <v>9</v>
      </c>
      <c r="N41" s="3">
        <f>IFERROR(VLOOKUP($L41,DEF_Standing!A:C,3,0)," ")</f>
        <v>12</v>
      </c>
      <c r="O41" s="3" t="str">
        <f>IFERROR(VLOOKUP($L41,OFF_Standing!A:G,6,0)," ")</f>
        <v>1.144</v>
      </c>
      <c r="P41" s="3" t="str">
        <f>IFERROR(VLOOKUP($L41,OFF_Standing!A:G,7,0)," ")</f>
        <v>1.109</v>
      </c>
      <c r="Q41" s="3">
        <f t="shared" si="2"/>
        <v>-13</v>
      </c>
      <c r="R41" s="3">
        <f t="shared" si="3"/>
        <v>18</v>
      </c>
      <c r="S41" s="3">
        <f>IFERROR(VLOOKUP($L41,DEF_Standing!A:G,6,0)," ")</f>
        <v>1.042</v>
      </c>
      <c r="T41" s="3">
        <f t="shared" si="4"/>
        <v>5</v>
      </c>
      <c r="U41" s="3">
        <f>IFERROR(VLOOKUP($L41,DEF_Standing!A:G,7,0)," ")</f>
        <v>1.0680000000000001</v>
      </c>
      <c r="V41" t="s">
        <v>513</v>
      </c>
      <c r="W41">
        <v>34</v>
      </c>
      <c r="X41">
        <v>99</v>
      </c>
      <c r="Y41">
        <v>34.299999999999997</v>
      </c>
      <c r="Z41">
        <v>10</v>
      </c>
      <c r="AA41">
        <v>13</v>
      </c>
      <c r="AB41">
        <v>76.900000000000006</v>
      </c>
      <c r="AC41">
        <v>10</v>
      </c>
      <c r="AD41">
        <v>44</v>
      </c>
      <c r="AE41">
        <v>22.7</v>
      </c>
      <c r="AF41">
        <v>88</v>
      </c>
      <c r="AG41" t="s">
        <v>21</v>
      </c>
      <c r="AH41" t="s">
        <v>32</v>
      </c>
      <c r="AI41">
        <v>-30</v>
      </c>
    </row>
    <row r="42" spans="1:35">
      <c r="A42" s="1">
        <v>44548</v>
      </c>
      <c r="B42" t="s">
        <v>1186</v>
      </c>
      <c r="C42" s="1" t="str">
        <f t="shared" si="0"/>
        <v>44548MIL</v>
      </c>
      <c r="D42" t="s">
        <v>1198</v>
      </c>
      <c r="E42" s="3" t="str">
        <f>VLOOKUP($C42,OFF_Standing!A:C,3,0)</f>
        <v>5</v>
      </c>
      <c r="F42" s="3">
        <f>VLOOKUP($C42,DEF_Standing!A:C,3,0)</f>
        <v>7</v>
      </c>
      <c r="G42" s="3" t="str">
        <f>IFERROR(VLOOKUP($C42,OFF_Standing!A:G,6,0)," ")</f>
        <v>1.121</v>
      </c>
      <c r="H42" s="3" t="str">
        <f>IFERROR(VLOOKUP($C42,OFF_Standing!A:G,7,0)," ")</f>
        <v>1.185</v>
      </c>
      <c r="I42" s="3">
        <f>IFERROR(VLOOKUP($C42,DEF_Standing!A:G,6,0)," ")</f>
        <v>1.0669999999999999</v>
      </c>
      <c r="J42" s="3">
        <f>IFERROR(VLOOKUP($C42,DEF_Standing!A:G,7,0)," ")</f>
        <v>1.0289999999999999</v>
      </c>
      <c r="K42" t="s">
        <v>87</v>
      </c>
      <c r="L42" t="str">
        <f t="shared" si="1"/>
        <v>44548CLE</v>
      </c>
      <c r="M42" s="3" t="str">
        <f>VLOOKUP($L42,OFF_Standing!A:C,3,0)</f>
        <v>15</v>
      </c>
      <c r="N42" s="3">
        <f>IFERROR(VLOOKUP($L42,DEF_Standing!A:C,3,0)," ")</f>
        <v>2</v>
      </c>
      <c r="O42" s="3" t="str">
        <f>IFERROR(VLOOKUP($L42,OFF_Standing!A:G,6,0)," ")</f>
        <v>1.137</v>
      </c>
      <c r="P42" s="3" t="str">
        <f>IFERROR(VLOOKUP($L42,OFF_Standing!A:G,7,0)," ")</f>
        <v>1.234</v>
      </c>
      <c r="Q42" s="3">
        <f t="shared" si="2"/>
        <v>8</v>
      </c>
      <c r="R42" s="3">
        <f t="shared" si="3"/>
        <v>3</v>
      </c>
      <c r="S42" s="3">
        <f>IFERROR(VLOOKUP($L42,DEF_Standing!A:G,6,0)," ")</f>
        <v>0.94</v>
      </c>
      <c r="T42" s="3">
        <f t="shared" si="4"/>
        <v>11</v>
      </c>
      <c r="U42" s="3">
        <f>IFERROR(VLOOKUP($L42,DEF_Standing!A:G,7,0)," ")</f>
        <v>0.88500000000000001</v>
      </c>
      <c r="V42" t="s">
        <v>827</v>
      </c>
      <c r="W42">
        <v>35</v>
      </c>
      <c r="X42">
        <v>89</v>
      </c>
      <c r="Y42">
        <v>39.299999999999997</v>
      </c>
      <c r="Z42">
        <v>8</v>
      </c>
      <c r="AA42">
        <v>11</v>
      </c>
      <c r="AB42">
        <v>72.7</v>
      </c>
      <c r="AC42">
        <v>12</v>
      </c>
      <c r="AD42">
        <v>38</v>
      </c>
      <c r="AE42">
        <v>31.6</v>
      </c>
      <c r="AF42">
        <v>90</v>
      </c>
      <c r="AG42" t="s">
        <v>21</v>
      </c>
      <c r="AH42" t="s">
        <v>32</v>
      </c>
      <c r="AI42">
        <v>-29</v>
      </c>
    </row>
    <row r="43" spans="1:35">
      <c r="A43" s="1">
        <v>44514</v>
      </c>
      <c r="B43" t="s">
        <v>1193</v>
      </c>
      <c r="C43" s="1" t="str">
        <f t="shared" si="0"/>
        <v>44514POR</v>
      </c>
      <c r="D43" t="s">
        <v>1199</v>
      </c>
      <c r="E43" s="3" t="str">
        <f>VLOOKUP($C43,OFF_Standing!A:C,3,0)</f>
        <v>6</v>
      </c>
      <c r="F43" s="3">
        <f>VLOOKUP($C43,DEF_Standing!A:C,3,0)</f>
        <v>22</v>
      </c>
      <c r="G43" s="3" t="str">
        <f>IFERROR(VLOOKUP($C43,OFF_Standing!A:G,6,0)," ")</f>
        <v>1.067</v>
      </c>
      <c r="H43" s="3" t="str">
        <f>IFERROR(VLOOKUP($C43,OFF_Standing!A:G,7,0)," ")</f>
        <v>1.007</v>
      </c>
      <c r="I43" s="3">
        <f>IFERROR(VLOOKUP($C43,DEF_Standing!A:G,6,0)," ")</f>
        <v>1.087</v>
      </c>
      <c r="J43" s="3">
        <f>IFERROR(VLOOKUP($C43,DEF_Standing!A:G,7,0)," ")</f>
        <v>0.89100000000000001</v>
      </c>
      <c r="K43" t="s">
        <v>48</v>
      </c>
      <c r="L43" t="str">
        <f t="shared" si="1"/>
        <v>44514DEN</v>
      </c>
      <c r="M43" s="3" t="str">
        <f>VLOOKUP($L43,OFF_Standing!A:C,3,0)</f>
        <v>23</v>
      </c>
      <c r="N43" s="3">
        <f>IFERROR(VLOOKUP($L43,DEF_Standing!A:C,3,0)," ")</f>
        <v>2</v>
      </c>
      <c r="O43" s="3" t="str">
        <f>IFERROR(VLOOKUP($L43,OFF_Standing!A:G,6,0)," ")</f>
        <v>1.103</v>
      </c>
      <c r="P43" s="3" t="str">
        <f>IFERROR(VLOOKUP($L43,OFF_Standing!A:G,7,0)," ")</f>
        <v>1.08</v>
      </c>
      <c r="Q43" s="3">
        <f t="shared" si="2"/>
        <v>1</v>
      </c>
      <c r="R43" s="3">
        <f t="shared" si="3"/>
        <v>4</v>
      </c>
      <c r="S43" s="3">
        <f>IFERROR(VLOOKUP($L43,DEF_Standing!A:G,6,0)," ")</f>
        <v>1.0029999999999999</v>
      </c>
      <c r="T43" s="3">
        <f t="shared" si="4"/>
        <v>5</v>
      </c>
      <c r="U43" s="3">
        <f>IFERROR(VLOOKUP($L43,DEF_Standing!A:G,7,0)," ")</f>
        <v>0.98699999999999999</v>
      </c>
      <c r="V43" t="s">
        <v>1031</v>
      </c>
      <c r="W43">
        <v>35</v>
      </c>
      <c r="X43">
        <v>80</v>
      </c>
      <c r="Y43">
        <v>43.8</v>
      </c>
      <c r="Z43">
        <v>12</v>
      </c>
      <c r="AA43">
        <v>13</v>
      </c>
      <c r="AB43">
        <v>92.3</v>
      </c>
      <c r="AC43">
        <v>13</v>
      </c>
      <c r="AD43">
        <v>39</v>
      </c>
      <c r="AE43">
        <v>33.299999999999997</v>
      </c>
      <c r="AF43">
        <v>95</v>
      </c>
      <c r="AG43" t="s">
        <v>21</v>
      </c>
      <c r="AH43" t="s">
        <v>22</v>
      </c>
      <c r="AI43">
        <v>-29</v>
      </c>
    </row>
    <row r="44" spans="1:35">
      <c r="A44" s="1">
        <v>44521</v>
      </c>
      <c r="B44" t="s">
        <v>1177</v>
      </c>
      <c r="C44" s="1" t="str">
        <f t="shared" si="0"/>
        <v>44521DEN</v>
      </c>
      <c r="D44" t="s">
        <v>1199</v>
      </c>
      <c r="E44" s="3" t="str">
        <f>VLOOKUP($C44,OFF_Standing!A:C,3,0)</f>
        <v>16</v>
      </c>
      <c r="F44" s="3">
        <f>VLOOKUP($C44,DEF_Standing!A:C,3,0)</f>
        <v>6</v>
      </c>
      <c r="G44" s="3" t="str">
        <f>IFERROR(VLOOKUP($C44,OFF_Standing!A:G,6,0)," ")</f>
        <v>1.033</v>
      </c>
      <c r="H44" s="3" t="str">
        <f>IFERROR(VLOOKUP($C44,OFF_Standing!A:G,7,0)," ")</f>
        <v>1.097</v>
      </c>
      <c r="I44" s="3">
        <f>IFERROR(VLOOKUP($C44,DEF_Standing!A:G,6,0)," ")</f>
        <v>1.137</v>
      </c>
      <c r="J44" s="3">
        <f>IFERROR(VLOOKUP($C44,DEF_Standing!A:G,7,0)," ")</f>
        <v>1.1579999999999999</v>
      </c>
      <c r="K44" t="s">
        <v>39</v>
      </c>
      <c r="L44" t="str">
        <f t="shared" si="1"/>
        <v>44521PHX</v>
      </c>
      <c r="M44" s="3" t="str">
        <f>VLOOKUP($L44,OFF_Standing!A:C,3,0)</f>
        <v>8</v>
      </c>
      <c r="N44" s="3">
        <f>IFERROR(VLOOKUP($L44,DEF_Standing!A:C,3,0)," ")</f>
        <v>4</v>
      </c>
      <c r="O44" s="3" t="str">
        <f>IFERROR(VLOOKUP($L44,OFF_Standing!A:G,6,0)," ")</f>
        <v>1.045</v>
      </c>
      <c r="P44" s="3" t="str">
        <f>IFERROR(VLOOKUP($L44,OFF_Standing!A:G,7,0)," ")</f>
        <v>1.117</v>
      </c>
      <c r="Q44" s="3">
        <f t="shared" si="2"/>
        <v>2</v>
      </c>
      <c r="R44" s="3">
        <f t="shared" si="3"/>
        <v>12</v>
      </c>
      <c r="S44" s="3">
        <f>IFERROR(VLOOKUP($L44,DEF_Standing!A:G,6,0)," ")</f>
        <v>0.98499999999999999</v>
      </c>
      <c r="T44" s="3">
        <f t="shared" si="4"/>
        <v>14</v>
      </c>
      <c r="U44" s="3">
        <f>IFERROR(VLOOKUP($L44,DEF_Standing!A:G,7,0)," ")</f>
        <v>1.0369999999999999</v>
      </c>
      <c r="V44" t="s">
        <v>456</v>
      </c>
      <c r="W44">
        <v>33</v>
      </c>
      <c r="X44">
        <v>90</v>
      </c>
      <c r="Y44">
        <v>36.700000000000003</v>
      </c>
      <c r="Z44">
        <v>20</v>
      </c>
      <c r="AA44">
        <v>28</v>
      </c>
      <c r="AB44">
        <v>71.400000000000006</v>
      </c>
      <c r="AC44">
        <v>11</v>
      </c>
      <c r="AD44">
        <v>38</v>
      </c>
      <c r="AE44">
        <v>28.9</v>
      </c>
      <c r="AF44">
        <v>97</v>
      </c>
      <c r="AG44" t="s">
        <v>21</v>
      </c>
      <c r="AH44" t="s">
        <v>44</v>
      </c>
      <c r="AI44">
        <v>-29</v>
      </c>
    </row>
    <row r="45" spans="1:35">
      <c r="A45" s="1">
        <v>44584</v>
      </c>
      <c r="B45" t="s">
        <v>1197</v>
      </c>
      <c r="C45" s="1" t="str">
        <f t="shared" si="0"/>
        <v>44584WAS</v>
      </c>
      <c r="D45" t="s">
        <v>1199</v>
      </c>
      <c r="E45" s="3" t="str">
        <f>VLOOKUP($C45,OFF_Standing!A:C,3,0)</f>
        <v>17</v>
      </c>
      <c r="F45" s="3">
        <f>VLOOKUP($C45,DEF_Standing!A:C,3,0)</f>
        <v>22</v>
      </c>
      <c r="G45" s="3" t="str">
        <f>IFERROR(VLOOKUP($C45,OFF_Standing!A:G,6,0)," ")</f>
        <v>1.125</v>
      </c>
      <c r="H45" s="3" t="str">
        <f>IFERROR(VLOOKUP($C45,OFF_Standing!A:G,7,0)," ")</f>
        <v>1.095</v>
      </c>
      <c r="I45" s="3">
        <f>IFERROR(VLOOKUP($C45,DEF_Standing!A:G,6,0)," ")</f>
        <v>1.0780000000000001</v>
      </c>
      <c r="J45" s="3">
        <f>IFERROR(VLOOKUP($C45,DEF_Standing!A:G,7,0)," ")</f>
        <v>1.1359999999999999</v>
      </c>
      <c r="K45" t="s">
        <v>55</v>
      </c>
      <c r="L45" t="str">
        <f t="shared" si="1"/>
        <v>44584BOS</v>
      </c>
      <c r="M45" s="3" t="str">
        <f>VLOOKUP($L45,OFF_Standing!A:C,3,0)</f>
        <v>21</v>
      </c>
      <c r="N45" s="3">
        <f>IFERROR(VLOOKUP($L45,DEF_Standing!A:C,3,0)," ")</f>
        <v>5</v>
      </c>
      <c r="O45" s="3" t="str">
        <f>IFERROR(VLOOKUP($L45,OFF_Standing!A:G,6,0)," ")</f>
        <v>1.05</v>
      </c>
      <c r="P45" s="3" t="str">
        <f>IFERROR(VLOOKUP($L45,OFF_Standing!A:G,7,0)," ")</f>
        <v>1.087</v>
      </c>
      <c r="Q45" s="3">
        <f t="shared" si="2"/>
        <v>-1</v>
      </c>
      <c r="R45" s="3">
        <f t="shared" si="3"/>
        <v>12</v>
      </c>
      <c r="S45" s="3">
        <f>IFERROR(VLOOKUP($L45,DEF_Standing!A:G,6,0)," ")</f>
        <v>1.0529999999999999</v>
      </c>
      <c r="T45" s="3">
        <f t="shared" si="4"/>
        <v>11</v>
      </c>
      <c r="U45" s="3">
        <f>IFERROR(VLOOKUP($L45,DEF_Standing!A:G,7,0)," ")</f>
        <v>1.129</v>
      </c>
      <c r="V45" t="s">
        <v>1159</v>
      </c>
      <c r="W45">
        <v>33</v>
      </c>
      <c r="X45">
        <v>93</v>
      </c>
      <c r="Y45">
        <v>35.5</v>
      </c>
      <c r="Z45">
        <v>13</v>
      </c>
      <c r="AA45">
        <v>16</v>
      </c>
      <c r="AB45">
        <v>81.3</v>
      </c>
      <c r="AC45">
        <v>8</v>
      </c>
      <c r="AD45">
        <v>34</v>
      </c>
      <c r="AE45">
        <v>23.5</v>
      </c>
      <c r="AF45">
        <v>87</v>
      </c>
      <c r="AG45" t="s">
        <v>21</v>
      </c>
      <c r="AH45" t="s">
        <v>41</v>
      </c>
      <c r="AI45">
        <v>-29</v>
      </c>
    </row>
    <row r="46" spans="1:35">
      <c r="A46" s="1">
        <v>44597</v>
      </c>
      <c r="B46" t="s">
        <v>1193</v>
      </c>
      <c r="C46" s="1" t="str">
        <f t="shared" si="0"/>
        <v>44597POR</v>
      </c>
      <c r="D46" t="s">
        <v>1198</v>
      </c>
      <c r="E46" s="3" t="str">
        <f>VLOOKUP($C46,OFF_Standing!A:C,3,0)</f>
        <v>19</v>
      </c>
      <c r="F46" s="3">
        <f>VLOOKUP($C46,DEF_Standing!A:C,3,0)</f>
        <v>28</v>
      </c>
      <c r="G46" s="3" t="str">
        <f>IFERROR(VLOOKUP($C46,OFF_Standing!A:G,6,0)," ")</f>
        <v>0.994</v>
      </c>
      <c r="H46" s="3" t="str">
        <f>IFERROR(VLOOKUP($C46,OFF_Standing!A:G,7,0)," ")</f>
        <v>0.937</v>
      </c>
      <c r="I46" s="3">
        <f>IFERROR(VLOOKUP($C46,DEF_Standing!A:G,6,0)," ")</f>
        <v>1.117</v>
      </c>
      <c r="J46" s="3">
        <f>IFERROR(VLOOKUP($C46,DEF_Standing!A:G,7,0)," ")</f>
        <v>0.98699999999999999</v>
      </c>
      <c r="K46" t="s">
        <v>51</v>
      </c>
      <c r="L46" t="str">
        <f t="shared" si="1"/>
        <v>44597MIL</v>
      </c>
      <c r="M46" s="3" t="str">
        <f>VLOOKUP($L46,OFF_Standing!A:C,3,0)</f>
        <v>8</v>
      </c>
      <c r="N46" s="3">
        <f>IFERROR(VLOOKUP($L46,DEF_Standing!A:C,3,0)," ")</f>
        <v>10</v>
      </c>
      <c r="O46" s="3" t="str">
        <f>IFERROR(VLOOKUP($L46,OFF_Standing!A:G,6,0)," ")</f>
        <v>1.128</v>
      </c>
      <c r="P46" s="3" t="str">
        <f>IFERROR(VLOOKUP($L46,OFF_Standing!A:G,7,0)," ")</f>
        <v>1.156</v>
      </c>
      <c r="Q46" s="3">
        <f t="shared" si="2"/>
        <v>-20</v>
      </c>
      <c r="R46" s="3">
        <f t="shared" si="3"/>
        <v>9</v>
      </c>
      <c r="S46" s="3">
        <f>IFERROR(VLOOKUP($L46,DEF_Standing!A:G,6,0)," ")</f>
        <v>1.1519999999999999</v>
      </c>
      <c r="T46" s="3">
        <f t="shared" si="4"/>
        <v>-11</v>
      </c>
      <c r="U46" s="3">
        <f>IFERROR(VLOOKUP($L46,DEF_Standing!A:G,7,0)," ")</f>
        <v>1.0109999999999999</v>
      </c>
      <c r="V46" t="s">
        <v>1054</v>
      </c>
      <c r="W46">
        <v>41</v>
      </c>
      <c r="X46">
        <v>85</v>
      </c>
      <c r="Y46">
        <v>48.2</v>
      </c>
      <c r="Z46">
        <v>12</v>
      </c>
      <c r="AA46">
        <v>21</v>
      </c>
      <c r="AB46">
        <v>57.1</v>
      </c>
      <c r="AC46">
        <v>14</v>
      </c>
      <c r="AD46">
        <v>45</v>
      </c>
      <c r="AE46">
        <v>31.1</v>
      </c>
      <c r="AF46">
        <v>108</v>
      </c>
      <c r="AG46" t="s">
        <v>21</v>
      </c>
      <c r="AH46" t="s">
        <v>47</v>
      </c>
      <c r="AI46">
        <v>-29</v>
      </c>
    </row>
    <row r="47" spans="1:35">
      <c r="A47" s="1">
        <v>44566</v>
      </c>
      <c r="B47" t="s">
        <v>1178</v>
      </c>
      <c r="C47" s="1" t="str">
        <f t="shared" si="0"/>
        <v>44566DET</v>
      </c>
      <c r="D47" t="s">
        <v>1199</v>
      </c>
      <c r="E47" s="3" t="str">
        <f>VLOOKUP($C47,OFF_Standing!A:C,3,0)</f>
        <v>30</v>
      </c>
      <c r="F47" s="3">
        <f>VLOOKUP($C47,DEF_Standing!A:C,3,0)</f>
        <v>22</v>
      </c>
      <c r="G47" s="3" t="str">
        <f>IFERROR(VLOOKUP($C47,OFF_Standing!A:G,6,0)," ")</f>
        <v>0.998</v>
      </c>
      <c r="H47" s="3" t="str">
        <f>IFERROR(VLOOKUP($C47,OFF_Standing!A:G,7,0)," ")</f>
        <v>1.138</v>
      </c>
      <c r="I47" s="3">
        <f>IFERROR(VLOOKUP($C47,DEF_Standing!A:G,6,0)," ")</f>
        <v>0.995</v>
      </c>
      <c r="J47" s="3">
        <f>IFERROR(VLOOKUP($C47,DEF_Standing!A:G,7,0)," ")</f>
        <v>1.0489999999999999</v>
      </c>
      <c r="K47" t="s">
        <v>114</v>
      </c>
      <c r="L47" t="str">
        <f t="shared" si="1"/>
        <v>44566CHA</v>
      </c>
      <c r="M47" s="3" t="str">
        <f>VLOOKUP($L47,OFF_Standing!A:C,3,0)</f>
        <v>3</v>
      </c>
      <c r="N47" s="3">
        <f>IFERROR(VLOOKUP($L47,DEF_Standing!A:C,3,0)," ")</f>
        <v>28</v>
      </c>
      <c r="O47" s="3" t="str">
        <f>IFERROR(VLOOKUP($L47,OFF_Standing!A:G,6,0)," ")</f>
        <v>1.039</v>
      </c>
      <c r="P47" s="3" t="str">
        <f>IFERROR(VLOOKUP($L47,OFF_Standing!A:G,7,0)," ")</f>
        <v>1.137</v>
      </c>
      <c r="Q47" s="3">
        <f t="shared" si="2"/>
        <v>-19</v>
      </c>
      <c r="R47" s="3">
        <f t="shared" si="3"/>
        <v>2</v>
      </c>
      <c r="S47" s="3">
        <f>IFERROR(VLOOKUP($L47,DEF_Standing!A:G,6,0)," ")</f>
        <v>1.129</v>
      </c>
      <c r="T47" s="3">
        <f t="shared" si="4"/>
        <v>-17</v>
      </c>
      <c r="U47" s="3">
        <f>IFERROR(VLOOKUP($L47,DEF_Standing!A:G,7,0)," ")</f>
        <v>1.165</v>
      </c>
      <c r="V47" t="s">
        <v>512</v>
      </c>
      <c r="W47">
        <v>43</v>
      </c>
      <c r="X47">
        <v>92</v>
      </c>
      <c r="Y47">
        <v>46.7</v>
      </c>
      <c r="Z47">
        <v>11</v>
      </c>
      <c r="AA47">
        <v>20</v>
      </c>
      <c r="AB47">
        <v>55</v>
      </c>
      <c r="AC47">
        <v>14</v>
      </c>
      <c r="AD47">
        <v>42</v>
      </c>
      <c r="AE47">
        <v>33.299999999999997</v>
      </c>
      <c r="AF47">
        <v>111</v>
      </c>
      <c r="AG47" t="s">
        <v>21</v>
      </c>
      <c r="AH47" t="s">
        <v>22</v>
      </c>
      <c r="AI47">
        <v>-29</v>
      </c>
    </row>
    <row r="48" spans="1:35">
      <c r="A48" s="1">
        <v>44534</v>
      </c>
      <c r="B48" t="s">
        <v>1193</v>
      </c>
      <c r="C48" s="1" t="str">
        <f t="shared" si="0"/>
        <v>44534POR</v>
      </c>
      <c r="D48" t="s">
        <v>1198</v>
      </c>
      <c r="E48" s="3" t="str">
        <f>VLOOKUP($C48,OFF_Standing!A:C,3,0)</f>
        <v>7</v>
      </c>
      <c r="F48" s="3">
        <f>VLOOKUP($C48,DEF_Standing!A:C,3,0)</f>
        <v>29</v>
      </c>
      <c r="G48" s="3" t="str">
        <f>IFERROR(VLOOKUP($C48,OFF_Standing!A:G,6,0)," ")</f>
        <v>0.988</v>
      </c>
      <c r="H48" s="3" t="str">
        <f>IFERROR(VLOOKUP($C48,OFF_Standing!A:G,7,0)," ")</f>
        <v>0.803</v>
      </c>
      <c r="I48" s="3">
        <f>IFERROR(VLOOKUP($C48,DEF_Standing!A:G,6,0)," ")</f>
        <v>1.103</v>
      </c>
      <c r="J48" s="3">
        <f>IFERROR(VLOOKUP($C48,DEF_Standing!A:G,7,0)," ")</f>
        <v>1.103</v>
      </c>
      <c r="K48" t="s">
        <v>55</v>
      </c>
      <c r="L48" t="str">
        <f t="shared" si="1"/>
        <v>44534BOS</v>
      </c>
      <c r="M48" s="3" t="str">
        <f>VLOOKUP($L48,OFF_Standing!A:C,3,0)</f>
        <v>23</v>
      </c>
      <c r="N48" s="3">
        <f>IFERROR(VLOOKUP($L48,DEF_Standing!A:C,3,0)," ")</f>
        <v>5</v>
      </c>
      <c r="O48" s="3" t="str">
        <f>IFERROR(VLOOKUP($L48,OFF_Standing!A:G,6,0)," ")</f>
        <v>0.968</v>
      </c>
      <c r="P48" s="3" t="str">
        <f>IFERROR(VLOOKUP($L48,OFF_Standing!A:G,7,0)," ")</f>
        <v>0.921</v>
      </c>
      <c r="Q48" s="3">
        <f t="shared" si="2"/>
        <v>-6</v>
      </c>
      <c r="R48" s="3">
        <f t="shared" si="3"/>
        <v>2</v>
      </c>
      <c r="S48" s="3">
        <f>IFERROR(VLOOKUP($L48,DEF_Standing!A:G,6,0)," ")</f>
        <v>0.95099999999999996</v>
      </c>
      <c r="T48" s="3">
        <f t="shared" si="4"/>
        <v>-4</v>
      </c>
      <c r="U48" s="3">
        <f>IFERROR(VLOOKUP($L48,DEF_Standing!A:G,7,0)," ")</f>
        <v>0.91</v>
      </c>
      <c r="V48" t="s">
        <v>1036</v>
      </c>
      <c r="W48">
        <v>42</v>
      </c>
      <c r="X48">
        <v>89</v>
      </c>
      <c r="Y48">
        <v>47.2</v>
      </c>
      <c r="Z48">
        <v>25</v>
      </c>
      <c r="AA48">
        <v>32</v>
      </c>
      <c r="AB48">
        <v>78.099999999999994</v>
      </c>
      <c r="AC48">
        <v>8</v>
      </c>
      <c r="AD48">
        <v>29</v>
      </c>
      <c r="AE48">
        <v>27.6</v>
      </c>
      <c r="AF48">
        <v>117</v>
      </c>
      <c r="AG48" t="s">
        <v>21</v>
      </c>
      <c r="AH48" t="s">
        <v>32</v>
      </c>
      <c r="AI48">
        <v>-28</v>
      </c>
    </row>
    <row r="49" spans="1:35">
      <c r="A49" s="1">
        <v>44505</v>
      </c>
      <c r="B49" t="s">
        <v>1184</v>
      </c>
      <c r="C49" s="1" t="str">
        <f t="shared" si="0"/>
        <v>44505MEM</v>
      </c>
      <c r="D49" t="s">
        <v>1199</v>
      </c>
      <c r="E49" s="3" t="str">
        <f>VLOOKUP($C49,OFF_Standing!A:C,3,0)</f>
        <v>7</v>
      </c>
      <c r="F49" s="3">
        <f>VLOOKUP($C49,DEF_Standing!A:C,3,0)</f>
        <v>30</v>
      </c>
      <c r="G49" s="3" t="str">
        <f>IFERROR(VLOOKUP($C49,OFF_Standing!A:G,6,0)," ")</f>
        <v>1.046</v>
      </c>
      <c r="H49" s="3" t="str">
        <f>IFERROR(VLOOKUP($C49,OFF_Standing!A:G,7,0)," ")</f>
        <v>1.109</v>
      </c>
      <c r="I49" s="3">
        <f>IFERROR(VLOOKUP($C49,DEF_Standing!A:G,6,0)," ")</f>
        <v>1.095</v>
      </c>
      <c r="J49" s="3">
        <f>IFERROR(VLOOKUP($C49,DEF_Standing!A:G,7,0)," ")</f>
        <v>1.0880000000000001</v>
      </c>
      <c r="K49" t="s">
        <v>28</v>
      </c>
      <c r="L49" t="str">
        <f t="shared" si="1"/>
        <v>44505WAS</v>
      </c>
      <c r="M49" s="3" t="str">
        <f>VLOOKUP($L49,OFF_Standing!A:C,3,0)</f>
        <v>12</v>
      </c>
      <c r="N49" s="3">
        <f>IFERROR(VLOOKUP($L49,DEF_Standing!A:C,3,0)," ")</f>
        <v>15</v>
      </c>
      <c r="O49" s="3" t="str">
        <f>IFERROR(VLOOKUP($L49,OFF_Standing!A:G,6,0)," ")</f>
        <v>1.03</v>
      </c>
      <c r="P49" s="3" t="str">
        <f>IFERROR(VLOOKUP($L49,OFF_Standing!A:G,7,0)," ")</f>
        <v>1.027</v>
      </c>
      <c r="Q49" s="3">
        <f t="shared" si="2"/>
        <v>-18</v>
      </c>
      <c r="R49" s="3">
        <f t="shared" si="3"/>
        <v>-8</v>
      </c>
      <c r="S49" s="3">
        <f>IFERROR(VLOOKUP($L49,DEF_Standing!A:G,6,0)," ")</f>
        <v>1.071</v>
      </c>
      <c r="T49" s="3">
        <f t="shared" si="4"/>
        <v>-26</v>
      </c>
      <c r="U49" s="3">
        <f>IFERROR(VLOOKUP($L49,DEF_Standing!A:G,7,0)," ")</f>
        <v>1.119</v>
      </c>
      <c r="V49" t="s">
        <v>735</v>
      </c>
      <c r="W49">
        <v>34</v>
      </c>
      <c r="X49">
        <v>96</v>
      </c>
      <c r="Y49">
        <v>35.4</v>
      </c>
      <c r="Z49">
        <v>13</v>
      </c>
      <c r="AA49">
        <v>17</v>
      </c>
      <c r="AB49">
        <v>76.5</v>
      </c>
      <c r="AC49">
        <v>6</v>
      </c>
      <c r="AD49">
        <v>31</v>
      </c>
      <c r="AE49">
        <v>19.399999999999999</v>
      </c>
      <c r="AF49">
        <v>87</v>
      </c>
      <c r="AG49" t="s">
        <v>21</v>
      </c>
      <c r="AH49" t="s">
        <v>22</v>
      </c>
      <c r="AI49">
        <v>-28</v>
      </c>
    </row>
    <row r="50" spans="1:35">
      <c r="A50" s="1">
        <v>44499</v>
      </c>
      <c r="B50" t="s">
        <v>1168</v>
      </c>
      <c r="C50" s="1" t="str">
        <f t="shared" si="0"/>
        <v>44499ATL</v>
      </c>
      <c r="D50" t="s">
        <v>1199</v>
      </c>
      <c r="E50" s="3" t="str">
        <f>VLOOKUP($C50,OFF_Standing!A:C,3,0)</f>
        <v>7</v>
      </c>
      <c r="F50" s="3">
        <f>VLOOKUP($C50,DEF_Standing!A:C,3,0)</f>
        <v>8</v>
      </c>
      <c r="G50" s="3" t="str">
        <f>IFERROR(VLOOKUP($C50,OFF_Standing!A:G,6,0)," ")</f>
        <v>1.105</v>
      </c>
      <c r="H50" s="3" t="str">
        <f>IFERROR(VLOOKUP($C50,OFF_Standing!A:G,7,0)," ")</f>
        <v>1.08</v>
      </c>
      <c r="I50" s="3">
        <f>IFERROR(VLOOKUP($C50,DEF_Standing!A:G,6,0)," ")</f>
        <v>1.0720000000000001</v>
      </c>
      <c r="J50" s="3">
        <f>IFERROR(VLOOKUP($C50,DEF_Standing!A:G,7,0)," ")</f>
        <v>1.1870000000000001</v>
      </c>
      <c r="K50" t="s">
        <v>30</v>
      </c>
      <c r="L50" t="str">
        <f t="shared" si="1"/>
        <v>44499PHI</v>
      </c>
      <c r="M50" s="3" t="str">
        <f>VLOOKUP($L50,OFF_Standing!A:C,3,0)</f>
        <v>3</v>
      </c>
      <c r="N50" s="3">
        <f>IFERROR(VLOOKUP($L50,DEF_Standing!A:C,3,0)," ")</f>
        <v>20</v>
      </c>
      <c r="O50" s="3" t="str">
        <f>IFERROR(VLOOKUP($L50,OFF_Standing!A:G,6,0)," ")</f>
        <v>1.1</v>
      </c>
      <c r="P50" s="3" t="str">
        <f>IFERROR(VLOOKUP($L50,OFF_Standing!A:G,7,0)," ")</f>
        <v>1.077</v>
      </c>
      <c r="Q50" s="3">
        <f t="shared" si="2"/>
        <v>-5</v>
      </c>
      <c r="R50" s="3">
        <f t="shared" si="3"/>
        <v>-13</v>
      </c>
      <c r="S50" s="3">
        <f>IFERROR(VLOOKUP($L50,DEF_Standing!A:G,6,0)," ")</f>
        <v>1.0760000000000001</v>
      </c>
      <c r="T50" s="3">
        <f t="shared" si="4"/>
        <v>-18</v>
      </c>
      <c r="U50" s="3">
        <f>IFERROR(VLOOKUP($L50,DEF_Standing!A:G,7,0)," ")</f>
        <v>0.999</v>
      </c>
      <c r="V50" t="s">
        <v>31</v>
      </c>
      <c r="W50">
        <v>36</v>
      </c>
      <c r="X50">
        <v>95</v>
      </c>
      <c r="Y50">
        <v>37.9</v>
      </c>
      <c r="Z50">
        <v>14</v>
      </c>
      <c r="AA50">
        <v>19</v>
      </c>
      <c r="AB50">
        <v>73.7</v>
      </c>
      <c r="AC50">
        <v>8</v>
      </c>
      <c r="AD50">
        <v>22</v>
      </c>
      <c r="AE50">
        <v>36.4</v>
      </c>
      <c r="AF50">
        <v>94</v>
      </c>
      <c r="AG50" t="s">
        <v>21</v>
      </c>
      <c r="AH50" t="s">
        <v>32</v>
      </c>
      <c r="AI50">
        <v>-28</v>
      </c>
    </row>
    <row r="51" spans="1:35">
      <c r="A51" s="1">
        <v>44553</v>
      </c>
      <c r="B51" t="s">
        <v>1183</v>
      </c>
      <c r="C51" s="1" t="str">
        <f t="shared" si="0"/>
        <v>44553LAL</v>
      </c>
      <c r="D51" t="s">
        <v>1198</v>
      </c>
      <c r="E51" s="3" t="str">
        <f>VLOOKUP($C51,OFF_Standing!A:C,3,0)</f>
        <v>26</v>
      </c>
      <c r="F51" s="3">
        <f>VLOOKUP($C51,DEF_Standing!A:C,3,0)</f>
        <v>8</v>
      </c>
      <c r="G51" s="3" t="str">
        <f>IFERROR(VLOOKUP($C51,OFF_Standing!A:G,6,0)," ")</f>
        <v>0.915</v>
      </c>
      <c r="H51" s="3" t="str">
        <f>IFERROR(VLOOKUP($C51,OFF_Standing!A:G,7,0)," ")</f>
        <v>0.837</v>
      </c>
      <c r="I51" s="3">
        <f>IFERROR(VLOOKUP($C51,DEF_Standing!A:G,6,0)," ")</f>
        <v>1.0429999999999999</v>
      </c>
      <c r="J51" s="3">
        <f>IFERROR(VLOOKUP($C51,DEF_Standing!A:G,7,0)," ")</f>
        <v>1.004</v>
      </c>
      <c r="K51" t="s">
        <v>131</v>
      </c>
      <c r="L51" t="str">
        <f t="shared" si="1"/>
        <v>44553SAS</v>
      </c>
      <c r="M51" s="3" t="str">
        <f>VLOOKUP($L51,OFF_Standing!A:C,3,0)</f>
        <v>11</v>
      </c>
      <c r="N51" s="3">
        <f>IFERROR(VLOOKUP($L51,DEF_Standing!A:C,3,0)," ")</f>
        <v>18</v>
      </c>
      <c r="O51" s="3" t="str">
        <f>IFERROR(VLOOKUP($L51,OFF_Standing!A:G,6,0)," ")</f>
        <v>1.161</v>
      </c>
      <c r="P51" s="3" t="str">
        <f>IFERROR(VLOOKUP($L51,OFF_Standing!A:G,7,0)," ")</f>
        <v>1.114</v>
      </c>
      <c r="Q51" s="3">
        <f t="shared" si="2"/>
        <v>3</v>
      </c>
      <c r="R51" s="3">
        <f t="shared" si="3"/>
        <v>8</v>
      </c>
      <c r="S51" s="3">
        <f>IFERROR(VLOOKUP($L51,DEF_Standing!A:G,6,0)," ")</f>
        <v>1.099</v>
      </c>
      <c r="T51" s="3">
        <f t="shared" si="4"/>
        <v>11</v>
      </c>
      <c r="U51" s="3">
        <f>IFERROR(VLOOKUP($L51,DEF_Standing!A:G,7,0)," ")</f>
        <v>0.88300000000000001</v>
      </c>
      <c r="V51" t="s">
        <v>716</v>
      </c>
      <c r="W51">
        <v>44</v>
      </c>
      <c r="X51">
        <v>94</v>
      </c>
      <c r="Y51">
        <v>46.8</v>
      </c>
      <c r="Z51">
        <v>17</v>
      </c>
      <c r="AA51">
        <v>30</v>
      </c>
      <c r="AB51">
        <v>56.7</v>
      </c>
      <c r="AC51">
        <v>5</v>
      </c>
      <c r="AD51">
        <v>27</v>
      </c>
      <c r="AE51">
        <v>18.5</v>
      </c>
      <c r="AF51">
        <v>110</v>
      </c>
      <c r="AG51" t="s">
        <v>21</v>
      </c>
      <c r="AH51" t="s">
        <v>44</v>
      </c>
      <c r="AI51">
        <v>-28</v>
      </c>
    </row>
    <row r="52" spans="1:35">
      <c r="A52" s="1">
        <v>44502</v>
      </c>
      <c r="B52" t="s">
        <v>1178</v>
      </c>
      <c r="C52" s="1" t="str">
        <f t="shared" si="0"/>
        <v>44502DET</v>
      </c>
      <c r="D52" t="s">
        <v>1198</v>
      </c>
      <c r="E52" s="3" t="str">
        <f>VLOOKUP($C52,OFF_Standing!A:C,3,0)</f>
        <v>30</v>
      </c>
      <c r="F52" s="3">
        <f>VLOOKUP($C52,DEF_Standing!A:C,3,0)</f>
        <v>20</v>
      </c>
      <c r="G52" s="3" t="str">
        <f>IFERROR(VLOOKUP($C52,OFF_Standing!A:G,6,0)," ")</f>
        <v>1.006</v>
      </c>
      <c r="H52" s="3" t="str">
        <f>IFERROR(VLOOKUP($C52,OFF_Standing!A:G,7,0)," ")</f>
        <v>0.933</v>
      </c>
      <c r="I52" s="3">
        <f>IFERROR(VLOOKUP($C52,DEF_Standing!A:G,6,0)," ")</f>
        <v>1.095</v>
      </c>
      <c r="J52" s="3">
        <f>IFERROR(VLOOKUP($C52,DEF_Standing!A:G,7,0)," ")</f>
        <v>1.2</v>
      </c>
      <c r="K52" t="s">
        <v>51</v>
      </c>
      <c r="L52" t="str">
        <f t="shared" si="1"/>
        <v>44502MIL</v>
      </c>
      <c r="M52" s="3" t="str">
        <f>VLOOKUP($L52,OFF_Standing!A:C,3,0)</f>
        <v>14</v>
      </c>
      <c r="N52" s="3">
        <f>IFERROR(VLOOKUP($L52,DEF_Standing!A:C,3,0)," ")</f>
        <v>23</v>
      </c>
      <c r="O52" s="3" t="str">
        <f>IFERROR(VLOOKUP($L52,OFF_Standing!A:G,6,0)," ")</f>
        <v>0.963</v>
      </c>
      <c r="P52" s="3" t="str">
        <f>IFERROR(VLOOKUP($L52,OFF_Standing!A:G,7,0)," ")</f>
        <v>0.996</v>
      </c>
      <c r="Q52" s="3">
        <f t="shared" si="2"/>
        <v>-6</v>
      </c>
      <c r="R52" s="3">
        <f t="shared" si="3"/>
        <v>7</v>
      </c>
      <c r="S52" s="3">
        <f>IFERROR(VLOOKUP($L52,DEF_Standing!A:G,6,0)," ")</f>
        <v>1.048</v>
      </c>
      <c r="T52" s="3">
        <f t="shared" si="4"/>
        <v>1</v>
      </c>
      <c r="U52" s="3">
        <f>IFERROR(VLOOKUP($L52,DEF_Standing!A:G,7,0)," ")</f>
        <v>1.1220000000000001</v>
      </c>
      <c r="V52" t="s">
        <v>489</v>
      </c>
      <c r="W52">
        <v>30</v>
      </c>
      <c r="X52">
        <v>93</v>
      </c>
      <c r="Y52">
        <v>32.299999999999997</v>
      </c>
      <c r="Z52">
        <v>21</v>
      </c>
      <c r="AA52">
        <v>30</v>
      </c>
      <c r="AB52">
        <v>70</v>
      </c>
      <c r="AC52">
        <v>8</v>
      </c>
      <c r="AD52">
        <v>47</v>
      </c>
      <c r="AE52">
        <v>17</v>
      </c>
      <c r="AF52">
        <v>89</v>
      </c>
      <c r="AG52" t="s">
        <v>21</v>
      </c>
      <c r="AH52" t="s">
        <v>32</v>
      </c>
      <c r="AI52">
        <v>-28</v>
      </c>
    </row>
    <row r="53" spans="1:35">
      <c r="A53" s="1">
        <v>44575</v>
      </c>
      <c r="B53" t="s">
        <v>1184</v>
      </c>
      <c r="C53" s="1" t="str">
        <f t="shared" si="0"/>
        <v>44575MEM</v>
      </c>
      <c r="D53" t="s">
        <v>1198</v>
      </c>
      <c r="E53" s="3" t="str">
        <f>VLOOKUP($C53,OFF_Standing!A:C,3,0)</f>
        <v>6</v>
      </c>
      <c r="F53" s="3">
        <f>VLOOKUP($C53,DEF_Standing!A:C,3,0)</f>
        <v>8</v>
      </c>
      <c r="G53" s="3" t="str">
        <f>IFERROR(VLOOKUP($C53,OFF_Standing!A:G,6,0)," ")</f>
        <v>1.141</v>
      </c>
      <c r="H53" s="3" t="str">
        <f>IFERROR(VLOOKUP($C53,OFF_Standing!A:G,7,0)," ")</f>
        <v>1.068</v>
      </c>
      <c r="I53" s="3">
        <f>IFERROR(VLOOKUP($C53,DEF_Standing!A:G,6,0)," ")</f>
        <v>1.044</v>
      </c>
      <c r="J53" s="3">
        <f>IFERROR(VLOOKUP($C53,DEF_Standing!A:G,7,0)," ")</f>
        <v>0.99399999999999999</v>
      </c>
      <c r="K53" t="s">
        <v>15</v>
      </c>
      <c r="L53" t="str">
        <f t="shared" si="1"/>
        <v>44575DAL</v>
      </c>
      <c r="M53" s="3" t="str">
        <f>VLOOKUP($L53,OFF_Standing!A:C,3,0)</f>
        <v>18</v>
      </c>
      <c r="N53" s="3">
        <f>IFERROR(VLOOKUP($L53,DEF_Standing!A:C,3,0)," ")</f>
        <v>7</v>
      </c>
      <c r="O53" s="3" t="str">
        <f>IFERROR(VLOOKUP($L53,OFF_Standing!A:G,6,0)," ")</f>
        <v>1.105</v>
      </c>
      <c r="P53" s="3" t="str">
        <f>IFERROR(VLOOKUP($L53,OFF_Standing!A:G,7,0)," ")</f>
        <v>0.904</v>
      </c>
      <c r="Q53" s="3">
        <f t="shared" si="2"/>
        <v>10</v>
      </c>
      <c r="R53" s="3">
        <f t="shared" si="3"/>
        <v>-1</v>
      </c>
      <c r="S53" s="3">
        <f>IFERROR(VLOOKUP($L53,DEF_Standing!A:G,6,0)," ")</f>
        <v>1.054</v>
      </c>
      <c r="T53" s="3">
        <f t="shared" si="4"/>
        <v>9</v>
      </c>
      <c r="U53" s="3">
        <f>IFERROR(VLOOKUP($L53,DEF_Standing!A:G,7,0)," ")</f>
        <v>1.1479999999999999</v>
      </c>
      <c r="V53" t="s">
        <v>761</v>
      </c>
      <c r="W53">
        <v>34</v>
      </c>
      <c r="X53">
        <v>89</v>
      </c>
      <c r="Y53">
        <v>38.200000000000003</v>
      </c>
      <c r="Z53">
        <v>10</v>
      </c>
      <c r="AA53">
        <v>13</v>
      </c>
      <c r="AB53">
        <v>76.900000000000006</v>
      </c>
      <c r="AC53">
        <v>7</v>
      </c>
      <c r="AD53">
        <v>31</v>
      </c>
      <c r="AE53">
        <v>22.6</v>
      </c>
      <c r="AF53">
        <v>85</v>
      </c>
      <c r="AG53" t="s">
        <v>21</v>
      </c>
      <c r="AH53" t="s">
        <v>22</v>
      </c>
      <c r="AI53">
        <v>-27</v>
      </c>
    </row>
    <row r="54" spans="1:35">
      <c r="A54" s="1">
        <v>44513</v>
      </c>
      <c r="B54" t="s">
        <v>1187</v>
      </c>
      <c r="C54" s="1" t="str">
        <f t="shared" si="0"/>
        <v>44513MIN</v>
      </c>
      <c r="D54" t="s">
        <v>1199</v>
      </c>
      <c r="E54" s="3" t="str">
        <f>VLOOKUP($C54,OFF_Standing!A:C,3,0)</f>
        <v>25</v>
      </c>
      <c r="F54" s="3">
        <f>VLOOKUP($C54,DEF_Standing!A:C,3,0)</f>
        <v>19</v>
      </c>
      <c r="G54" s="3" t="str">
        <f>IFERROR(VLOOKUP($C54,OFF_Standing!A:G,6,0)," ")</f>
        <v>0.988</v>
      </c>
      <c r="H54" s="3" t="str">
        <f>IFERROR(VLOOKUP($C54,OFF_Standing!A:G,7,0)," ")</f>
        <v>1.076</v>
      </c>
      <c r="I54" s="3">
        <f>IFERROR(VLOOKUP($C54,DEF_Standing!A:G,6,0)," ")</f>
        <v>1.115</v>
      </c>
      <c r="J54" s="3">
        <f>IFERROR(VLOOKUP($C54,DEF_Standing!A:G,7,0)," ")</f>
        <v>1.2030000000000001</v>
      </c>
      <c r="K54" t="s">
        <v>104</v>
      </c>
      <c r="L54" t="str">
        <f t="shared" si="1"/>
        <v>44513LAC</v>
      </c>
      <c r="M54" s="3" t="str">
        <f>VLOOKUP($L54,OFF_Standing!A:C,3,0)</f>
        <v>18</v>
      </c>
      <c r="N54" s="3">
        <f>IFERROR(VLOOKUP($L54,DEF_Standing!A:C,3,0)," ")</f>
        <v>3</v>
      </c>
      <c r="O54" s="3" t="str">
        <f>IFERROR(VLOOKUP($L54,OFF_Standing!A:G,6,0)," ")</f>
        <v>1.129</v>
      </c>
      <c r="P54" s="3" t="str">
        <f>IFERROR(VLOOKUP($L54,OFF_Standing!A:G,7,0)," ")</f>
        <v>1.097</v>
      </c>
      <c r="Q54" s="3">
        <f t="shared" si="2"/>
        <v>-1</v>
      </c>
      <c r="R54" s="3">
        <f t="shared" si="3"/>
        <v>22</v>
      </c>
      <c r="S54" s="3">
        <f>IFERROR(VLOOKUP($L54,DEF_Standing!A:G,6,0)," ")</f>
        <v>1.048</v>
      </c>
      <c r="T54" s="3">
        <f t="shared" si="4"/>
        <v>21</v>
      </c>
      <c r="U54" s="3">
        <f>IFERROR(VLOOKUP($L54,DEF_Standing!A:G,7,0)," ")</f>
        <v>1.0680000000000001</v>
      </c>
      <c r="V54" t="s">
        <v>857</v>
      </c>
      <c r="W54">
        <v>40</v>
      </c>
      <c r="X54">
        <v>102</v>
      </c>
      <c r="Y54">
        <v>39.200000000000003</v>
      </c>
      <c r="Z54">
        <v>11</v>
      </c>
      <c r="AA54">
        <v>16</v>
      </c>
      <c r="AB54">
        <v>68.8</v>
      </c>
      <c r="AC54">
        <v>11</v>
      </c>
      <c r="AD54">
        <v>36</v>
      </c>
      <c r="AE54">
        <v>30.6</v>
      </c>
      <c r="AF54">
        <v>102</v>
      </c>
      <c r="AG54" t="s">
        <v>21</v>
      </c>
      <c r="AH54" t="s">
        <v>22</v>
      </c>
      <c r="AI54">
        <v>-27</v>
      </c>
    </row>
    <row r="55" spans="1:35">
      <c r="A55" s="1">
        <v>44577</v>
      </c>
      <c r="B55" t="s">
        <v>1178</v>
      </c>
      <c r="C55" s="1" t="str">
        <f t="shared" si="0"/>
        <v>44577DET</v>
      </c>
      <c r="D55" t="s">
        <v>1198</v>
      </c>
      <c r="E55" s="3" t="str">
        <f>VLOOKUP($C55,OFF_Standing!A:C,3,0)</f>
        <v>30</v>
      </c>
      <c r="F55" s="3">
        <f>VLOOKUP($C55,DEF_Standing!A:C,3,0)</f>
        <v>22</v>
      </c>
      <c r="G55" s="3" t="str">
        <f>IFERROR(VLOOKUP($C55,OFF_Standing!A:G,6,0)," ")</f>
        <v>1.055</v>
      </c>
      <c r="H55" s="3" t="str">
        <f>IFERROR(VLOOKUP($C55,OFF_Standing!A:G,7,0)," ")</f>
        <v>1.112</v>
      </c>
      <c r="I55" s="3">
        <f>IFERROR(VLOOKUP($C55,DEF_Standing!A:G,6,0)," ")</f>
        <v>1.121</v>
      </c>
      <c r="J55" s="3">
        <f>IFERROR(VLOOKUP($C55,DEF_Standing!A:G,7,0)," ")</f>
        <v>0.93899999999999995</v>
      </c>
      <c r="K55" t="s">
        <v>123</v>
      </c>
      <c r="L55" t="str">
        <f t="shared" si="1"/>
        <v>44577PHX</v>
      </c>
      <c r="M55" s="3" t="str">
        <f>VLOOKUP($L55,OFF_Standing!A:C,3,0)</f>
        <v>7</v>
      </c>
      <c r="N55" s="3">
        <f>IFERROR(VLOOKUP($L55,DEF_Standing!A:C,3,0)," ")</f>
        <v>2</v>
      </c>
      <c r="O55" s="3" t="str">
        <f>IFERROR(VLOOKUP($L55,OFF_Standing!A:G,6,0)," ")</f>
        <v>1.048</v>
      </c>
      <c r="P55" s="3" t="str">
        <f>IFERROR(VLOOKUP($L55,OFF_Standing!A:G,7,0)," ")</f>
        <v>1.112</v>
      </c>
      <c r="Q55" s="3">
        <f t="shared" si="2"/>
        <v>-15</v>
      </c>
      <c r="R55" s="3">
        <f t="shared" si="3"/>
        <v>28</v>
      </c>
      <c r="S55" s="3">
        <f>IFERROR(VLOOKUP($L55,DEF_Standing!A:G,6,0)," ")</f>
        <v>1.0509999999999999</v>
      </c>
      <c r="T55" s="3">
        <f t="shared" si="4"/>
        <v>13</v>
      </c>
      <c r="U55" s="3">
        <f>IFERROR(VLOOKUP($L55,DEF_Standing!A:G,7,0)," ")</f>
        <v>0.93300000000000005</v>
      </c>
      <c r="V55" t="s">
        <v>518</v>
      </c>
      <c r="W55">
        <v>38</v>
      </c>
      <c r="X55">
        <v>82</v>
      </c>
      <c r="Y55">
        <v>46.3</v>
      </c>
      <c r="Z55">
        <v>23</v>
      </c>
      <c r="AA55">
        <v>34</v>
      </c>
      <c r="AB55">
        <v>67.599999999999994</v>
      </c>
      <c r="AC55">
        <v>9</v>
      </c>
      <c r="AD55">
        <v>25</v>
      </c>
      <c r="AE55">
        <v>36</v>
      </c>
      <c r="AF55">
        <v>108</v>
      </c>
      <c r="AG55" t="s">
        <v>21</v>
      </c>
      <c r="AH55" t="s">
        <v>22</v>
      </c>
      <c r="AI55">
        <v>-27</v>
      </c>
    </row>
    <row r="56" spans="1:35">
      <c r="A56" s="1">
        <v>44573</v>
      </c>
      <c r="B56" t="s">
        <v>1173</v>
      </c>
      <c r="C56" s="1" t="str">
        <f t="shared" si="0"/>
        <v>44573CHI</v>
      </c>
      <c r="D56" t="s">
        <v>1198</v>
      </c>
      <c r="E56" s="3" t="str">
        <f>VLOOKUP($C56,OFF_Standing!A:C,3,0)</f>
        <v>4</v>
      </c>
      <c r="F56" s="3">
        <f>VLOOKUP($C56,DEF_Standing!A:C,3,0)</f>
        <v>14</v>
      </c>
      <c r="G56" s="3" t="str">
        <f>IFERROR(VLOOKUP($C56,OFF_Standing!A:G,6,0)," ")</f>
        <v>1.097</v>
      </c>
      <c r="H56" s="3" t="str">
        <f>IFERROR(VLOOKUP($C56,OFF_Standing!A:G,7,0)," ")</f>
        <v>1.04</v>
      </c>
      <c r="I56" s="3">
        <f>IFERROR(VLOOKUP($C56,DEF_Standing!A:G,6,0)," ")</f>
        <v>1.1040000000000001</v>
      </c>
      <c r="J56" s="3">
        <f>IFERROR(VLOOKUP($C56,DEF_Standing!A:G,7,0)," ")</f>
        <v>1.1870000000000001</v>
      </c>
      <c r="K56" t="s">
        <v>79</v>
      </c>
      <c r="L56" t="str">
        <f t="shared" si="1"/>
        <v>44573BKN</v>
      </c>
      <c r="M56" s="3" t="str">
        <f>VLOOKUP($L56,OFF_Standing!A:C,3,0)</f>
        <v>13</v>
      </c>
      <c r="N56" s="3">
        <f>IFERROR(VLOOKUP($L56,DEF_Standing!A:C,3,0)," ")</f>
        <v>10</v>
      </c>
      <c r="O56" s="3" t="str">
        <f>IFERROR(VLOOKUP($L56,OFF_Standing!A:G,6,0)," ")</f>
        <v>1.053</v>
      </c>
      <c r="P56" s="3" t="str">
        <f>IFERROR(VLOOKUP($L56,OFF_Standing!A:G,7,0)," ")</f>
        <v>1.062</v>
      </c>
      <c r="Q56" s="3">
        <f t="shared" si="2"/>
        <v>-1</v>
      </c>
      <c r="R56" s="3">
        <f t="shared" si="3"/>
        <v>-6</v>
      </c>
      <c r="S56" s="3">
        <f>IFERROR(VLOOKUP($L56,DEF_Standing!A:G,6,0)," ")</f>
        <v>1.103</v>
      </c>
      <c r="T56" s="3">
        <f t="shared" si="4"/>
        <v>-7</v>
      </c>
      <c r="U56" s="3">
        <f>IFERROR(VLOOKUP($L56,DEF_Standing!A:G,7,0)," ")</f>
        <v>1.121</v>
      </c>
      <c r="V56" t="s">
        <v>341</v>
      </c>
      <c r="W56">
        <v>38</v>
      </c>
      <c r="X56">
        <v>81</v>
      </c>
      <c r="Y56">
        <v>46.9</v>
      </c>
      <c r="Z56">
        <v>25</v>
      </c>
      <c r="AA56">
        <v>31</v>
      </c>
      <c r="AB56">
        <v>80.599999999999994</v>
      </c>
      <c r="AC56">
        <v>11</v>
      </c>
      <c r="AD56">
        <v>30</v>
      </c>
      <c r="AE56">
        <v>36.700000000000003</v>
      </c>
      <c r="AF56">
        <v>112</v>
      </c>
      <c r="AG56" t="s">
        <v>21</v>
      </c>
      <c r="AH56" t="s">
        <v>22</v>
      </c>
      <c r="AI56">
        <v>-26</v>
      </c>
    </row>
    <row r="57" spans="1:35">
      <c r="A57" s="1">
        <v>44512</v>
      </c>
      <c r="B57" t="s">
        <v>1173</v>
      </c>
      <c r="C57" s="1" t="str">
        <f t="shared" si="0"/>
        <v>44512CHI</v>
      </c>
      <c r="D57" t="s">
        <v>1199</v>
      </c>
      <c r="E57" s="3" t="str">
        <f>VLOOKUP($C57,OFF_Standing!A:C,3,0)</f>
        <v>5</v>
      </c>
      <c r="F57" s="3">
        <f>VLOOKUP($C57,DEF_Standing!A:C,3,0)</f>
        <v>8</v>
      </c>
      <c r="G57" s="3" t="str">
        <f>IFERROR(VLOOKUP($C57,OFF_Standing!A:G,6,0)," ")</f>
        <v>1.137</v>
      </c>
      <c r="H57" s="3" t="str">
        <f>IFERROR(VLOOKUP($C57,OFF_Standing!A:G,7,0)," ")</f>
        <v>1.188</v>
      </c>
      <c r="I57" s="3">
        <f>IFERROR(VLOOKUP($C57,DEF_Standing!A:G,6,0)," ")</f>
        <v>1.0569999999999999</v>
      </c>
      <c r="J57" s="3">
        <f>IFERROR(VLOOKUP($C57,DEF_Standing!A:G,7,0)," ")</f>
        <v>1.0860000000000001</v>
      </c>
      <c r="K57" t="s">
        <v>42</v>
      </c>
      <c r="L57" t="str">
        <f t="shared" si="1"/>
        <v>44512GSW</v>
      </c>
      <c r="M57" s="3" t="str">
        <f>VLOOKUP($L57,OFF_Standing!A:C,3,0)</f>
        <v>2</v>
      </c>
      <c r="N57" s="3">
        <f>IFERROR(VLOOKUP($L57,DEF_Standing!A:C,3,0)," ")</f>
        <v>1</v>
      </c>
      <c r="O57" s="3" t="str">
        <f>IFERROR(VLOOKUP($L57,OFF_Standing!A:G,6,0)," ")</f>
        <v>1.174</v>
      </c>
      <c r="P57" s="3" t="str">
        <f>IFERROR(VLOOKUP($L57,OFF_Standing!A:G,7,0)," ")</f>
        <v>1.203</v>
      </c>
      <c r="Q57" s="3">
        <f t="shared" si="2"/>
        <v>-6</v>
      </c>
      <c r="R57" s="3">
        <f t="shared" si="3"/>
        <v>4</v>
      </c>
      <c r="S57" s="3">
        <f>IFERROR(VLOOKUP($L57,DEF_Standing!A:G,6,0)," ")</f>
        <v>1.0469999999999999</v>
      </c>
      <c r="T57" s="3">
        <f t="shared" si="4"/>
        <v>-2</v>
      </c>
      <c r="U57" s="3">
        <f>IFERROR(VLOOKUP($L57,DEF_Standing!A:G,7,0)," ")</f>
        <v>1.0760000000000001</v>
      </c>
      <c r="V57" t="s">
        <v>318</v>
      </c>
      <c r="W57">
        <v>34</v>
      </c>
      <c r="X57">
        <v>78</v>
      </c>
      <c r="Y57">
        <v>43.6</v>
      </c>
      <c r="Z57">
        <v>17</v>
      </c>
      <c r="AA57">
        <v>22</v>
      </c>
      <c r="AB57">
        <v>77.3</v>
      </c>
      <c r="AC57">
        <v>8</v>
      </c>
      <c r="AD57">
        <v>27</v>
      </c>
      <c r="AE57">
        <v>29.6</v>
      </c>
      <c r="AF57">
        <v>93</v>
      </c>
      <c r="AG57" t="s">
        <v>21</v>
      </c>
      <c r="AH57" t="s">
        <v>22</v>
      </c>
      <c r="AI57">
        <v>-26</v>
      </c>
    </row>
    <row r="58" spans="1:35">
      <c r="A58" s="1">
        <v>44499</v>
      </c>
      <c r="B58" t="s">
        <v>1184</v>
      </c>
      <c r="C58" s="1" t="str">
        <f t="shared" si="0"/>
        <v>44499MEM</v>
      </c>
      <c r="D58" t="s">
        <v>1198</v>
      </c>
      <c r="E58" s="3" t="str">
        <f>VLOOKUP($C58,OFF_Standing!A:C,3,0)</f>
        <v>5</v>
      </c>
      <c r="F58" s="3">
        <f>VLOOKUP($C58,DEF_Standing!A:C,3,0)</f>
        <v>27</v>
      </c>
      <c r="G58" s="3" t="str">
        <f>IFERROR(VLOOKUP($C58,OFF_Standing!A:G,6,0)," ")</f>
        <v>0.995</v>
      </c>
      <c r="H58" s="3" t="str">
        <f>IFERROR(VLOOKUP($C58,OFF_Standing!A:G,7,0)," ")</f>
        <v>0.931</v>
      </c>
      <c r="I58" s="3">
        <f>IFERROR(VLOOKUP($C58,DEF_Standing!A:G,6,0)," ")</f>
        <v>1.0580000000000001</v>
      </c>
      <c r="J58" s="3">
        <f>IFERROR(VLOOKUP($C58,DEF_Standing!A:G,7,0)," ")</f>
        <v>0.90400000000000003</v>
      </c>
      <c r="K58" t="s">
        <v>106</v>
      </c>
      <c r="L58" t="str">
        <f t="shared" si="1"/>
        <v>44499MIA</v>
      </c>
      <c r="M58" s="3" t="str">
        <f>VLOOKUP($L58,OFF_Standing!A:C,3,0)</f>
        <v>15</v>
      </c>
      <c r="N58" s="3">
        <f>IFERROR(VLOOKUP($L58,DEF_Standing!A:C,3,0)," ")</f>
        <v>1</v>
      </c>
      <c r="O58" s="3" t="str">
        <f>IFERROR(VLOOKUP($L58,OFF_Standing!A:G,6,0)," ")</f>
        <v>0.967</v>
      </c>
      <c r="P58" s="3" t="str">
        <f>IFERROR(VLOOKUP($L58,OFF_Standing!A:G,7,0)," ")</f>
        <v>1.01</v>
      </c>
      <c r="Q58" s="3">
        <f t="shared" si="2"/>
        <v>-12</v>
      </c>
      <c r="R58" s="3">
        <f t="shared" si="3"/>
        <v>4</v>
      </c>
      <c r="S58" s="3">
        <f>IFERROR(VLOOKUP($L58,DEF_Standing!A:G,6,0)," ")</f>
        <v>0.90700000000000003</v>
      </c>
      <c r="T58" s="3">
        <f t="shared" si="4"/>
        <v>-8</v>
      </c>
      <c r="U58" s="3">
        <f>IFERROR(VLOOKUP($L58,DEF_Standing!A:G,7,0)," ")</f>
        <v>0.88600000000000001</v>
      </c>
      <c r="V58" t="s">
        <v>733</v>
      </c>
      <c r="W58">
        <v>34</v>
      </c>
      <c r="X58">
        <v>88</v>
      </c>
      <c r="Y58">
        <v>38.6</v>
      </c>
      <c r="Z58">
        <v>19</v>
      </c>
      <c r="AA58">
        <v>21</v>
      </c>
      <c r="AB58">
        <v>90.5</v>
      </c>
      <c r="AC58">
        <v>16</v>
      </c>
      <c r="AD58">
        <v>50</v>
      </c>
      <c r="AE58">
        <v>32</v>
      </c>
      <c r="AF58">
        <v>103</v>
      </c>
      <c r="AG58" t="s">
        <v>21</v>
      </c>
      <c r="AH58" t="s">
        <v>22</v>
      </c>
      <c r="AI58">
        <v>-26</v>
      </c>
    </row>
    <row r="59" spans="1:35">
      <c r="A59" s="1">
        <v>44531</v>
      </c>
      <c r="B59" t="s">
        <v>1185</v>
      </c>
      <c r="C59" s="1" t="str">
        <f t="shared" si="0"/>
        <v>44531MIA</v>
      </c>
      <c r="D59" t="s">
        <v>1198</v>
      </c>
      <c r="E59" s="3" t="str">
        <f>VLOOKUP($C59,OFF_Standing!A:C,3,0)</f>
        <v>6</v>
      </c>
      <c r="F59" s="3">
        <f>VLOOKUP($C59,DEF_Standing!A:C,3,0)</f>
        <v>9</v>
      </c>
      <c r="G59" s="3" t="str">
        <f>IFERROR(VLOOKUP($C59,OFF_Standing!A:G,6,0)," ")</f>
        <v>1.065</v>
      </c>
      <c r="H59" s="3" t="str">
        <f>IFERROR(VLOOKUP($C59,OFF_Standing!A:G,7,0)," ")</f>
        <v>1.187</v>
      </c>
      <c r="I59" s="3">
        <f>IFERROR(VLOOKUP($C59,DEF_Standing!A:G,6,0)," ")</f>
        <v>1.125</v>
      </c>
      <c r="J59" s="3">
        <f>IFERROR(VLOOKUP($C59,DEF_Standing!A:G,7,0)," ")</f>
        <v>1.2829999999999999</v>
      </c>
      <c r="K59" t="s">
        <v>87</v>
      </c>
      <c r="L59" t="str">
        <f t="shared" si="1"/>
        <v>44531CLE</v>
      </c>
      <c r="M59" s="3" t="str">
        <f>VLOOKUP($L59,OFF_Standing!A:C,3,0)</f>
        <v>23</v>
      </c>
      <c r="N59" s="3">
        <f>IFERROR(VLOOKUP($L59,DEF_Standing!A:C,3,0)," ")</f>
        <v>6</v>
      </c>
      <c r="O59" s="3" t="str">
        <f>IFERROR(VLOOKUP($L59,OFF_Standing!A:G,6,0)," ")</f>
        <v>1.092</v>
      </c>
      <c r="P59" s="3" t="str">
        <f>IFERROR(VLOOKUP($L59,OFF_Standing!A:G,7,0)," ")</f>
        <v>1.125</v>
      </c>
      <c r="Q59" s="3">
        <f t="shared" si="2"/>
        <v>14</v>
      </c>
      <c r="R59" s="3">
        <f t="shared" si="3"/>
        <v>0</v>
      </c>
      <c r="S59" s="3">
        <f>IFERROR(VLOOKUP($L59,DEF_Standing!A:G,6,0)," ")</f>
        <v>1.0069999999999999</v>
      </c>
      <c r="T59" s="3">
        <f t="shared" si="4"/>
        <v>14</v>
      </c>
      <c r="U59" s="3">
        <f>IFERROR(VLOOKUP($L59,DEF_Standing!A:G,7,0)," ")</f>
        <v>0.94699999999999995</v>
      </c>
      <c r="V59" t="s">
        <v>786</v>
      </c>
      <c r="W59">
        <v>32</v>
      </c>
      <c r="X59">
        <v>85</v>
      </c>
      <c r="Y59">
        <v>37.6</v>
      </c>
      <c r="Z59">
        <v>9</v>
      </c>
      <c r="AA59">
        <v>13</v>
      </c>
      <c r="AB59">
        <v>69.2</v>
      </c>
      <c r="AC59">
        <v>12</v>
      </c>
      <c r="AD59">
        <v>37</v>
      </c>
      <c r="AE59">
        <v>32.4</v>
      </c>
      <c r="AF59">
        <v>85</v>
      </c>
      <c r="AG59" t="s">
        <v>21</v>
      </c>
      <c r="AH59" t="s">
        <v>32</v>
      </c>
      <c r="AI59">
        <v>-26</v>
      </c>
    </row>
    <row r="60" spans="1:35">
      <c r="A60" s="1">
        <v>44541</v>
      </c>
      <c r="B60" t="s">
        <v>1173</v>
      </c>
      <c r="C60" s="1" t="str">
        <f t="shared" si="0"/>
        <v>44541CHI</v>
      </c>
      <c r="D60" t="s">
        <v>1199</v>
      </c>
      <c r="E60" s="3" t="str">
        <f>VLOOKUP($C60,OFF_Standing!A:C,3,0)</f>
        <v>7</v>
      </c>
      <c r="F60" s="3">
        <f>VLOOKUP($C60,DEF_Standing!A:C,3,0)</f>
        <v>7</v>
      </c>
      <c r="G60" s="3" t="str">
        <f>IFERROR(VLOOKUP($C60,OFF_Standing!A:G,6,0)," ")</f>
        <v>1.024</v>
      </c>
      <c r="H60" s="3" t="str">
        <f>IFERROR(VLOOKUP($C60,OFF_Standing!A:G,7,0)," ")</f>
        <v>0.922</v>
      </c>
      <c r="I60" s="3">
        <f>IFERROR(VLOOKUP($C60,DEF_Standing!A:G,6,0)," ")</f>
        <v>1.0469999999999999</v>
      </c>
      <c r="J60" s="3">
        <f>IFERROR(VLOOKUP($C60,DEF_Standing!A:G,7,0)," ")</f>
        <v>1.1519999999999999</v>
      </c>
      <c r="K60" t="s">
        <v>108</v>
      </c>
      <c r="L60" t="str">
        <f t="shared" si="1"/>
        <v>44541MIA</v>
      </c>
      <c r="M60" s="3" t="str">
        <f>VLOOKUP($L60,OFF_Standing!A:C,3,0)</f>
        <v>6</v>
      </c>
      <c r="N60" s="3">
        <f>IFERROR(VLOOKUP($L60,DEF_Standing!A:C,3,0)," ")</f>
        <v>10</v>
      </c>
      <c r="O60" s="3" t="str">
        <f>IFERROR(VLOOKUP($L60,OFF_Standing!A:G,6,0)," ")</f>
        <v>1.001</v>
      </c>
      <c r="P60" s="3" t="str">
        <f>IFERROR(VLOOKUP($L60,OFF_Standing!A:G,7,0)," ")</f>
        <v>1.11</v>
      </c>
      <c r="Q60" s="3">
        <f t="shared" si="2"/>
        <v>-1</v>
      </c>
      <c r="R60" s="3">
        <f t="shared" si="3"/>
        <v>-3</v>
      </c>
      <c r="S60" s="3">
        <f>IFERROR(VLOOKUP($L60,DEF_Standing!A:G,6,0)," ")</f>
        <v>1.093</v>
      </c>
      <c r="T60" s="3">
        <f t="shared" si="4"/>
        <v>-4</v>
      </c>
      <c r="U60" s="3">
        <f>IFERROR(VLOOKUP($L60,DEF_Standing!A:G,7,0)," ")</f>
        <v>1.022</v>
      </c>
      <c r="V60" t="s">
        <v>330</v>
      </c>
      <c r="W60">
        <v>31</v>
      </c>
      <c r="X60">
        <v>83</v>
      </c>
      <c r="Y60">
        <v>37.299999999999997</v>
      </c>
      <c r="Z60">
        <v>13</v>
      </c>
      <c r="AA60">
        <v>20</v>
      </c>
      <c r="AB60">
        <v>65</v>
      </c>
      <c r="AC60">
        <v>17</v>
      </c>
      <c r="AD60">
        <v>40</v>
      </c>
      <c r="AE60">
        <v>42.5</v>
      </c>
      <c r="AF60">
        <v>92</v>
      </c>
      <c r="AG60" t="s">
        <v>21</v>
      </c>
      <c r="AH60" t="s">
        <v>32</v>
      </c>
      <c r="AI60">
        <v>-26</v>
      </c>
    </row>
    <row r="61" spans="1:35">
      <c r="A61" s="1">
        <v>44600</v>
      </c>
      <c r="B61" t="s">
        <v>1182</v>
      </c>
      <c r="C61" s="1" t="str">
        <f t="shared" si="0"/>
        <v>44600LAC</v>
      </c>
      <c r="D61" t="s">
        <v>1199</v>
      </c>
      <c r="E61" s="3" t="str">
        <f>VLOOKUP($C61,OFF_Standing!A:C,3,0)</f>
        <v>26</v>
      </c>
      <c r="F61" s="3">
        <f>VLOOKUP($C61,DEF_Standing!A:C,3,0)</f>
        <v>8</v>
      </c>
      <c r="G61" s="3" t="str">
        <f>IFERROR(VLOOKUP($C61,OFF_Standing!A:G,6,0)," ")</f>
        <v>1.118</v>
      </c>
      <c r="H61" s="3" t="str">
        <f>IFERROR(VLOOKUP($C61,OFF_Standing!A:G,7,0)," ")</f>
        <v>1.09</v>
      </c>
      <c r="I61" s="3">
        <f>IFERROR(VLOOKUP($C61,DEF_Standing!A:G,6,0)," ")</f>
        <v>1.2130000000000001</v>
      </c>
      <c r="J61" s="3">
        <f>IFERROR(VLOOKUP($C61,DEF_Standing!A:G,7,0)," ")</f>
        <v>1.321</v>
      </c>
      <c r="K61" t="s">
        <v>67</v>
      </c>
      <c r="L61" t="str">
        <f t="shared" si="1"/>
        <v>44600MEM</v>
      </c>
      <c r="M61" s="3" t="str">
        <f>VLOOKUP($L61,OFF_Standing!A:C,3,0)</f>
        <v>8</v>
      </c>
      <c r="N61" s="3">
        <f>IFERROR(VLOOKUP($L61,DEF_Standing!A:C,3,0)," ")</f>
        <v>7</v>
      </c>
      <c r="O61" s="3" t="str">
        <f>IFERROR(VLOOKUP($L61,OFF_Standing!A:G,6,0)," ")</f>
        <v>1.146</v>
      </c>
      <c r="P61" s="3" t="str">
        <f>IFERROR(VLOOKUP($L61,OFF_Standing!A:G,7,0)," ")</f>
        <v>1.266</v>
      </c>
      <c r="Q61" s="3">
        <f t="shared" si="2"/>
        <v>0</v>
      </c>
      <c r="R61" s="3">
        <f t="shared" si="3"/>
        <v>19</v>
      </c>
      <c r="S61" s="3">
        <f>IFERROR(VLOOKUP($L61,DEF_Standing!A:G,6,0)," ")</f>
        <v>1.0569999999999999</v>
      </c>
      <c r="T61" s="3">
        <f t="shared" si="4"/>
        <v>19</v>
      </c>
      <c r="U61" s="3">
        <f>IFERROR(VLOOKUP($L61,DEF_Standing!A:G,7,0)," ")</f>
        <v>1.079</v>
      </c>
      <c r="V61" t="s">
        <v>696</v>
      </c>
      <c r="W61">
        <v>40</v>
      </c>
      <c r="X61">
        <v>89</v>
      </c>
      <c r="Y61">
        <v>44.9</v>
      </c>
      <c r="Z61">
        <v>18</v>
      </c>
      <c r="AA61">
        <v>24</v>
      </c>
      <c r="AB61">
        <v>75</v>
      </c>
      <c r="AC61">
        <v>11</v>
      </c>
      <c r="AD61">
        <v>31</v>
      </c>
      <c r="AE61">
        <v>35.5</v>
      </c>
      <c r="AF61">
        <v>109</v>
      </c>
      <c r="AG61" t="s">
        <v>21</v>
      </c>
      <c r="AH61" t="s">
        <v>32</v>
      </c>
      <c r="AI61">
        <v>-26</v>
      </c>
    </row>
    <row r="62" spans="1:35">
      <c r="A62" s="1">
        <v>44514</v>
      </c>
      <c r="B62" t="s">
        <v>1180</v>
      </c>
      <c r="C62" s="1" t="str">
        <f t="shared" si="0"/>
        <v>44514HOU</v>
      </c>
      <c r="D62" t="s">
        <v>1198</v>
      </c>
      <c r="E62" s="3" t="str">
        <f>VLOOKUP($C62,OFF_Standing!A:C,3,0)</f>
        <v>28</v>
      </c>
      <c r="F62" s="3">
        <f>VLOOKUP($C62,DEF_Standing!A:C,3,0)</f>
        <v>18</v>
      </c>
      <c r="G62" s="3" t="str">
        <f>IFERROR(VLOOKUP($C62,OFF_Standing!A:G,6,0)," ")</f>
        <v>0.968</v>
      </c>
      <c r="H62" s="3" t="str">
        <f>IFERROR(VLOOKUP($C62,OFF_Standing!A:G,7,0)," ")</f>
        <v>0.891</v>
      </c>
      <c r="I62" s="3">
        <f>IFERROR(VLOOKUP($C62,DEF_Standing!A:G,6,0)," ")</f>
        <v>1.073</v>
      </c>
      <c r="J62" s="3">
        <f>IFERROR(VLOOKUP($C62,DEF_Standing!A:G,7,0)," ")</f>
        <v>1.0069999999999999</v>
      </c>
      <c r="K62" t="s">
        <v>123</v>
      </c>
      <c r="L62" t="str">
        <f t="shared" si="1"/>
        <v>44514PHX</v>
      </c>
      <c r="M62" s="3" t="str">
        <f>VLOOKUP($L62,OFF_Standing!A:C,3,0)</f>
        <v>8</v>
      </c>
      <c r="N62" s="3">
        <f>IFERROR(VLOOKUP($L62,DEF_Standing!A:C,3,0)," ")</f>
        <v>13</v>
      </c>
      <c r="O62" s="3" t="str">
        <f>IFERROR(VLOOKUP($L62,OFF_Standing!A:G,6,0)," ")</f>
        <v>1.095</v>
      </c>
      <c r="P62" s="3" t="str">
        <f>IFERROR(VLOOKUP($L62,OFF_Standing!A:G,7,0)," ")</f>
        <v>1.116</v>
      </c>
      <c r="Q62" s="3">
        <f t="shared" si="2"/>
        <v>-10</v>
      </c>
      <c r="R62" s="3">
        <f t="shared" si="3"/>
        <v>15</v>
      </c>
      <c r="S62" s="3">
        <f>IFERROR(VLOOKUP($L62,DEF_Standing!A:G,6,0)," ")</f>
        <v>0.96799999999999997</v>
      </c>
      <c r="T62" s="3">
        <f t="shared" si="4"/>
        <v>5</v>
      </c>
      <c r="U62" s="3">
        <f>IFERROR(VLOOKUP($L62,DEF_Standing!A:G,7,0)," ")</f>
        <v>0.88200000000000001</v>
      </c>
      <c r="V62" t="s">
        <v>583</v>
      </c>
      <c r="W62">
        <v>35</v>
      </c>
      <c r="X62">
        <v>85</v>
      </c>
      <c r="Y62">
        <v>41.2</v>
      </c>
      <c r="Z62">
        <v>12</v>
      </c>
      <c r="AA62">
        <v>18</v>
      </c>
      <c r="AB62">
        <v>66.7</v>
      </c>
      <c r="AC62">
        <v>7</v>
      </c>
      <c r="AD62">
        <v>32</v>
      </c>
      <c r="AE62">
        <v>21.9</v>
      </c>
      <c r="AF62">
        <v>89</v>
      </c>
      <c r="AG62" t="s">
        <v>21</v>
      </c>
      <c r="AH62" t="s">
        <v>139</v>
      </c>
      <c r="AI62">
        <v>-26</v>
      </c>
    </row>
    <row r="63" spans="1:35">
      <c r="A63" s="1">
        <v>44500</v>
      </c>
      <c r="B63" t="s">
        <v>1178</v>
      </c>
      <c r="C63" s="1" t="str">
        <f t="shared" si="0"/>
        <v>44500DET</v>
      </c>
      <c r="D63" t="s">
        <v>1199</v>
      </c>
      <c r="E63" s="3" t="str">
        <f>VLOOKUP($C63,OFF_Standing!A:C,3,0)</f>
        <v>30</v>
      </c>
      <c r="F63" s="3">
        <f>VLOOKUP($C63,DEF_Standing!A:C,3,0)</f>
        <v>11</v>
      </c>
      <c r="G63" s="3" t="str">
        <f>IFERROR(VLOOKUP($C63,OFF_Standing!A:G,6,0)," ")</f>
        <v>0.923</v>
      </c>
      <c r="H63" s="3" t="str">
        <f>IFERROR(VLOOKUP($C63,OFF_Standing!A:G,7,0)," ")</f>
        <v>0.994</v>
      </c>
      <c r="I63" s="3">
        <f>IFERROR(VLOOKUP($C63,DEF_Standing!A:G,6,0)," ")</f>
        <v>1.0549999999999999</v>
      </c>
      <c r="J63" s="3">
        <f>IFERROR(VLOOKUP($C63,DEF_Standing!A:G,7,0)," ")</f>
        <v>1.0720000000000001</v>
      </c>
      <c r="K63" t="s">
        <v>35</v>
      </c>
      <c r="L63" t="str">
        <f t="shared" si="1"/>
        <v>44500BKN</v>
      </c>
      <c r="M63" s="3" t="str">
        <f>VLOOKUP($L63,OFF_Standing!A:C,3,0)</f>
        <v>27</v>
      </c>
      <c r="N63" s="3">
        <f>IFERROR(VLOOKUP($L63,DEF_Standing!A:C,3,0)," ")</f>
        <v>15</v>
      </c>
      <c r="O63" s="3" t="str">
        <f>IFERROR(VLOOKUP($L63,OFF_Standing!A:G,6,0)," ")</f>
        <v>0.957</v>
      </c>
      <c r="P63" s="3" t="str">
        <f>IFERROR(VLOOKUP($L63,OFF_Standing!A:G,7,0)," ")</f>
        <v>0.998</v>
      </c>
      <c r="Q63" s="3">
        <f t="shared" si="2"/>
        <v>16</v>
      </c>
      <c r="R63" s="3">
        <f t="shared" si="3"/>
        <v>15</v>
      </c>
      <c r="S63" s="3">
        <f>IFERROR(VLOOKUP($L63,DEF_Standing!A:G,6,0)," ")</f>
        <v>0.93200000000000005</v>
      </c>
      <c r="T63" s="3">
        <f t="shared" si="4"/>
        <v>31</v>
      </c>
      <c r="U63" s="3">
        <f>IFERROR(VLOOKUP($L63,DEF_Standing!A:G,7,0)," ")</f>
        <v>0.93200000000000005</v>
      </c>
      <c r="V63" t="s">
        <v>488</v>
      </c>
      <c r="W63">
        <v>32</v>
      </c>
      <c r="X63">
        <v>79</v>
      </c>
      <c r="Y63">
        <v>40.5</v>
      </c>
      <c r="Z63">
        <v>15</v>
      </c>
      <c r="AA63">
        <v>22</v>
      </c>
      <c r="AB63">
        <v>68.2</v>
      </c>
      <c r="AC63">
        <v>12</v>
      </c>
      <c r="AD63">
        <v>33</v>
      </c>
      <c r="AE63">
        <v>36.4</v>
      </c>
      <c r="AF63">
        <v>91</v>
      </c>
      <c r="AG63" t="s">
        <v>21</v>
      </c>
      <c r="AH63" t="s">
        <v>22</v>
      </c>
      <c r="AI63">
        <v>-26</v>
      </c>
    </row>
    <row r="64" spans="1:35">
      <c r="A64" s="1">
        <v>44591</v>
      </c>
      <c r="B64" t="s">
        <v>1174</v>
      </c>
      <c r="C64" s="1" t="str">
        <f t="shared" si="0"/>
        <v>44591CHA</v>
      </c>
      <c r="D64" t="s">
        <v>1198</v>
      </c>
      <c r="E64" s="3" t="str">
        <f>VLOOKUP($C64,OFF_Standing!A:C,3,0)</f>
        <v>4</v>
      </c>
      <c r="F64" s="3">
        <f>VLOOKUP($C64,DEF_Standing!A:C,3,0)</f>
        <v>26</v>
      </c>
      <c r="G64" s="3" t="str">
        <f>IFERROR(VLOOKUP($C64,OFF_Standing!A:G,6,0)," ")</f>
        <v>1.233</v>
      </c>
      <c r="H64" s="3" t="str">
        <f>IFERROR(VLOOKUP($C64,OFF_Standing!A:G,7,0)," ")</f>
        <v>1.179</v>
      </c>
      <c r="I64" s="3">
        <f>IFERROR(VLOOKUP($C64,DEF_Standing!A:G,6,0)," ")</f>
        <v>1.1599999999999999</v>
      </c>
      <c r="J64" s="3">
        <f>IFERROR(VLOOKUP($C64,DEF_Standing!A:G,7,0)," ")</f>
        <v>1.149</v>
      </c>
      <c r="K64" t="s">
        <v>140</v>
      </c>
      <c r="L64" t="str">
        <f t="shared" si="1"/>
        <v>44591LAC</v>
      </c>
      <c r="M64" s="3" t="str">
        <f>VLOOKUP($L64,OFF_Standing!A:C,3,0)</f>
        <v>26</v>
      </c>
      <c r="N64" s="3">
        <f>IFERROR(VLOOKUP($L64,DEF_Standing!A:C,3,0)," ")</f>
        <v>8</v>
      </c>
      <c r="O64" s="3" t="str">
        <f>IFERROR(VLOOKUP($L64,OFF_Standing!A:G,6,0)," ")</f>
        <v>1.079</v>
      </c>
      <c r="P64" s="3" t="str">
        <f>IFERROR(VLOOKUP($L64,OFF_Standing!A:G,7,0)," ")</f>
        <v>1.06</v>
      </c>
      <c r="Q64" s="3">
        <f t="shared" si="2"/>
        <v>0</v>
      </c>
      <c r="R64" s="3">
        <f t="shared" si="3"/>
        <v>-4</v>
      </c>
      <c r="S64" s="3">
        <f>IFERROR(VLOOKUP($L64,DEF_Standing!A:G,6,0)," ")</f>
        <v>1.07</v>
      </c>
      <c r="T64" s="3">
        <f t="shared" si="4"/>
        <v>-4</v>
      </c>
      <c r="U64" s="3">
        <f>IFERROR(VLOOKUP($L64,DEF_Standing!A:G,7,0)," ")</f>
        <v>1.125</v>
      </c>
      <c r="V64" t="s">
        <v>303</v>
      </c>
      <c r="W64">
        <v>32</v>
      </c>
      <c r="X64">
        <v>98</v>
      </c>
      <c r="Y64">
        <v>32.700000000000003</v>
      </c>
      <c r="Z64">
        <v>18</v>
      </c>
      <c r="AA64">
        <v>27</v>
      </c>
      <c r="AB64">
        <v>66.7</v>
      </c>
      <c r="AC64">
        <v>8</v>
      </c>
      <c r="AD64">
        <v>34</v>
      </c>
      <c r="AE64">
        <v>23.5</v>
      </c>
      <c r="AF64">
        <v>90</v>
      </c>
      <c r="AG64" t="s">
        <v>21</v>
      </c>
      <c r="AH64" t="s">
        <v>22</v>
      </c>
      <c r="AI64">
        <v>-25</v>
      </c>
    </row>
    <row r="65" spans="1:35">
      <c r="A65" s="1">
        <v>44565</v>
      </c>
      <c r="B65" t="s">
        <v>1194</v>
      </c>
      <c r="C65" s="1" t="str">
        <f t="shared" si="0"/>
        <v>44565SAS</v>
      </c>
      <c r="D65" t="s">
        <v>1199</v>
      </c>
      <c r="E65" s="3" t="str">
        <f>VLOOKUP($C65,OFF_Standing!A:C,3,0)</f>
        <v>11</v>
      </c>
      <c r="F65" s="3">
        <f>VLOOKUP($C65,DEF_Standing!A:C,3,0)</f>
        <v>16</v>
      </c>
      <c r="G65" s="3" t="str">
        <f>IFERROR(VLOOKUP($C65,OFF_Standing!A:G,6,0)," ")</f>
        <v>0.995</v>
      </c>
      <c r="H65" s="3" t="str">
        <f>IFERROR(VLOOKUP($C65,OFF_Standing!A:G,7,0)," ")</f>
        <v>0.987</v>
      </c>
      <c r="I65" s="3">
        <f>IFERROR(VLOOKUP($C65,DEF_Standing!A:G,6,0)," ")</f>
        <v>1.056</v>
      </c>
      <c r="J65" s="3">
        <f>IFERROR(VLOOKUP($C65,DEF_Standing!A:G,7,0)," ")</f>
        <v>0.996</v>
      </c>
      <c r="K65" t="s">
        <v>125</v>
      </c>
      <c r="L65" t="str">
        <f t="shared" si="1"/>
        <v>44565TOR</v>
      </c>
      <c r="M65" s="3" t="str">
        <f>VLOOKUP($L65,OFF_Standing!A:C,3,0)</f>
        <v>13</v>
      </c>
      <c r="N65" s="3">
        <f>IFERROR(VLOOKUP($L65,DEF_Standing!A:C,3,0)," ")</f>
        <v>21</v>
      </c>
      <c r="O65" s="3" t="str">
        <f>IFERROR(VLOOKUP($L65,OFF_Standing!A:G,6,0)," ")</f>
        <v>1.15</v>
      </c>
      <c r="P65" s="3" t="str">
        <f>IFERROR(VLOOKUP($L65,OFF_Standing!A:G,7,0)," ")</f>
        <v>1.151</v>
      </c>
      <c r="Q65" s="3">
        <f t="shared" si="2"/>
        <v>-3</v>
      </c>
      <c r="R65" s="3">
        <f t="shared" si="3"/>
        <v>-10</v>
      </c>
      <c r="S65" s="3">
        <f>IFERROR(VLOOKUP($L65,DEF_Standing!A:G,6,0)," ")</f>
        <v>1.0900000000000001</v>
      </c>
      <c r="T65" s="3">
        <f t="shared" si="4"/>
        <v>-13</v>
      </c>
      <c r="U65" s="3">
        <f>IFERROR(VLOOKUP($L65,DEF_Standing!A:G,7,0)," ")</f>
        <v>1.0069999999999999</v>
      </c>
      <c r="V65" t="s">
        <v>1073</v>
      </c>
      <c r="W65">
        <v>41</v>
      </c>
      <c r="X65">
        <v>95</v>
      </c>
      <c r="Y65">
        <v>43.2</v>
      </c>
      <c r="Z65">
        <v>13</v>
      </c>
      <c r="AA65">
        <v>19</v>
      </c>
      <c r="AB65">
        <v>68.400000000000006</v>
      </c>
      <c r="AC65">
        <v>9</v>
      </c>
      <c r="AD65">
        <v>35</v>
      </c>
      <c r="AE65">
        <v>25.7</v>
      </c>
      <c r="AF65">
        <v>104</v>
      </c>
      <c r="AG65" t="s">
        <v>21</v>
      </c>
      <c r="AH65" t="s">
        <v>47</v>
      </c>
      <c r="AI65">
        <v>-25</v>
      </c>
    </row>
    <row r="66" spans="1:35">
      <c r="A66" s="1">
        <v>44512</v>
      </c>
      <c r="B66" t="s">
        <v>1184</v>
      </c>
      <c r="C66" s="1" t="str">
        <f t="shared" ref="C66:C129" si="5">_xlfn.CONCAT(A66,B66)</f>
        <v>44512MEM</v>
      </c>
      <c r="D66" t="s">
        <v>1198</v>
      </c>
      <c r="E66" s="3" t="str">
        <f>VLOOKUP($C66,OFF_Standing!A:C,3,0)</f>
        <v>13</v>
      </c>
      <c r="F66" s="3">
        <f>VLOOKUP($C66,DEF_Standing!A:C,3,0)</f>
        <v>27</v>
      </c>
      <c r="G66" s="3" t="str">
        <f>IFERROR(VLOOKUP($C66,OFF_Standing!A:G,6,0)," ")</f>
        <v>1.001</v>
      </c>
      <c r="H66" s="3" t="str">
        <f>IFERROR(VLOOKUP($C66,OFF_Standing!A:G,7,0)," ")</f>
        <v>0.984</v>
      </c>
      <c r="I66" s="3">
        <f>IFERROR(VLOOKUP($C66,DEF_Standing!A:G,6,0)," ")</f>
        <v>1.099</v>
      </c>
      <c r="J66" s="3">
        <f>IFERROR(VLOOKUP($C66,DEF_Standing!A:G,7,0)," ")</f>
        <v>1.075</v>
      </c>
      <c r="K66" t="s">
        <v>123</v>
      </c>
      <c r="L66" t="str">
        <f t="shared" ref="L66:L129" si="6">_xlfn.CONCAT(A66,RIGHT(K66,3))</f>
        <v>44512PHX</v>
      </c>
      <c r="M66" s="3" t="str">
        <f>VLOOKUP($L66,OFF_Standing!A:C,3,0)</f>
        <v>9</v>
      </c>
      <c r="N66" s="3">
        <f>IFERROR(VLOOKUP($L66,DEF_Standing!A:C,3,0)," ")</f>
        <v>16</v>
      </c>
      <c r="O66" s="3" t="str">
        <f>IFERROR(VLOOKUP($L66,OFF_Standing!A:G,6,0)," ")</f>
        <v>1.105</v>
      </c>
      <c r="P66" s="3" t="str">
        <f>IFERROR(VLOOKUP($L66,OFF_Standing!A:G,7,0)," ")</f>
        <v>1.176</v>
      </c>
      <c r="Q66" s="3">
        <f t="shared" ref="Q66:Q129" si="7">M66-F66</f>
        <v>-18</v>
      </c>
      <c r="R66" s="3">
        <f t="shared" ref="R66:R129" si="8">E66-N66</f>
        <v>-3</v>
      </c>
      <c r="S66" s="3">
        <f>IFERROR(VLOOKUP($L66,DEF_Standing!A:G,6,0)," ")</f>
        <v>1.0449999999999999</v>
      </c>
      <c r="T66" s="3">
        <f t="shared" ref="T66:T129" si="9">Q66+R66</f>
        <v>-21</v>
      </c>
      <c r="U66" s="3">
        <f>IFERROR(VLOOKUP($L66,DEF_Standing!A:G,7,0)," ")</f>
        <v>1.0780000000000001</v>
      </c>
      <c r="V66" t="s">
        <v>738</v>
      </c>
      <c r="W66">
        <v>37</v>
      </c>
      <c r="X66">
        <v>98</v>
      </c>
      <c r="Y66">
        <v>37.799999999999997</v>
      </c>
      <c r="Z66">
        <v>13</v>
      </c>
      <c r="AA66">
        <v>23</v>
      </c>
      <c r="AB66">
        <v>56.5</v>
      </c>
      <c r="AC66">
        <v>7</v>
      </c>
      <c r="AD66">
        <v>33</v>
      </c>
      <c r="AE66">
        <v>21.2</v>
      </c>
      <c r="AF66">
        <v>94</v>
      </c>
      <c r="AG66" t="s">
        <v>21</v>
      </c>
      <c r="AH66" t="s">
        <v>32</v>
      </c>
      <c r="AI66">
        <v>-25</v>
      </c>
    </row>
    <row r="67" spans="1:35">
      <c r="A67" s="1">
        <v>44524</v>
      </c>
      <c r="B67" t="s">
        <v>1197</v>
      </c>
      <c r="C67" s="1" t="str">
        <f t="shared" si="5"/>
        <v>44524WAS</v>
      </c>
      <c r="D67" t="s">
        <v>1199</v>
      </c>
      <c r="E67" s="3" t="str">
        <f>VLOOKUP($C67,OFF_Standing!A:C,3,0)</f>
        <v>18</v>
      </c>
      <c r="F67" s="3">
        <f>VLOOKUP($C67,DEF_Standing!A:C,3,0)</f>
        <v>8</v>
      </c>
      <c r="G67" s="3" t="str">
        <f>IFERROR(VLOOKUP($C67,OFF_Standing!A:G,6,0)," ")</f>
        <v>1.033</v>
      </c>
      <c r="H67" s="3" t="str">
        <f>IFERROR(VLOOKUP($C67,OFF_Standing!A:G,7,0)," ")</f>
        <v>0.98</v>
      </c>
      <c r="I67" s="3">
        <f>IFERROR(VLOOKUP($C67,DEF_Standing!A:G,6,0)," ")</f>
        <v>1.0940000000000001</v>
      </c>
      <c r="J67" s="3">
        <f>IFERROR(VLOOKUP($C67,DEF_Standing!A:G,7,0)," ")</f>
        <v>1.0369999999999999</v>
      </c>
      <c r="K67" t="s">
        <v>25</v>
      </c>
      <c r="L67" t="str">
        <f t="shared" si="6"/>
        <v>44524NOP</v>
      </c>
      <c r="M67" s="3" t="str">
        <f>VLOOKUP($L67,OFF_Standing!A:C,3,0)</f>
        <v>26</v>
      </c>
      <c r="N67" s="3">
        <f>IFERROR(VLOOKUP($L67,DEF_Standing!A:C,3,0)," ")</f>
        <v>29</v>
      </c>
      <c r="O67" s="3" t="str">
        <f>IFERROR(VLOOKUP($L67,OFF_Standing!A:G,6,0)," ")</f>
        <v>0.944</v>
      </c>
      <c r="P67" s="3" t="str">
        <f>IFERROR(VLOOKUP($L67,OFF_Standing!A:G,7,0)," ")</f>
        <v>0.919</v>
      </c>
      <c r="Q67" s="3">
        <f t="shared" si="7"/>
        <v>18</v>
      </c>
      <c r="R67" s="3">
        <f t="shared" si="8"/>
        <v>-11</v>
      </c>
      <c r="S67" s="3">
        <f>IFERROR(VLOOKUP($L67,DEF_Standing!A:G,6,0)," ")</f>
        <v>1.004</v>
      </c>
      <c r="T67" s="3">
        <f t="shared" si="9"/>
        <v>7</v>
      </c>
      <c r="U67" s="3">
        <f>IFERROR(VLOOKUP($L67,DEF_Standing!A:G,7,0)," ")</f>
        <v>1.0529999999999999</v>
      </c>
      <c r="V67" t="s">
        <v>1142</v>
      </c>
      <c r="W67">
        <v>36</v>
      </c>
      <c r="X67">
        <v>84</v>
      </c>
      <c r="Y67">
        <v>42.9</v>
      </c>
      <c r="Z67">
        <v>23</v>
      </c>
      <c r="AA67">
        <v>36</v>
      </c>
      <c r="AB67">
        <v>63.9</v>
      </c>
      <c r="AC67">
        <v>7</v>
      </c>
      <c r="AD67">
        <v>31</v>
      </c>
      <c r="AE67">
        <v>22.6</v>
      </c>
      <c r="AF67">
        <v>102</v>
      </c>
      <c r="AG67" t="s">
        <v>21</v>
      </c>
      <c r="AH67" t="s">
        <v>32</v>
      </c>
      <c r="AI67">
        <v>-25</v>
      </c>
    </row>
    <row r="68" spans="1:35">
      <c r="A68" s="1">
        <v>44541</v>
      </c>
      <c r="B68" t="s">
        <v>1197</v>
      </c>
      <c r="C68" s="1" t="str">
        <f t="shared" si="5"/>
        <v>44541WAS</v>
      </c>
      <c r="D68" t="s">
        <v>1199</v>
      </c>
      <c r="E68" s="3" t="str">
        <f>VLOOKUP($C68,OFF_Standing!A:C,3,0)</f>
        <v>19</v>
      </c>
      <c r="F68" s="3">
        <f>VLOOKUP($C68,DEF_Standing!A:C,3,0)</f>
        <v>15</v>
      </c>
      <c r="G68" s="3" t="str">
        <f>IFERROR(VLOOKUP($C68,OFF_Standing!A:G,6,0)," ")</f>
        <v>1.09</v>
      </c>
      <c r="H68" s="3" t="str">
        <f>IFERROR(VLOOKUP($C68,OFF_Standing!A:G,7,0)," ")</f>
        <v>1.134</v>
      </c>
      <c r="I68" s="3">
        <f>IFERROR(VLOOKUP($C68,DEF_Standing!A:G,6,0)," ")</f>
        <v>1.141</v>
      </c>
      <c r="J68" s="3">
        <f>IFERROR(VLOOKUP($C68,DEF_Standing!A:G,7,0)," ")</f>
        <v>1.105</v>
      </c>
      <c r="K68" t="s">
        <v>37</v>
      </c>
      <c r="L68" t="str">
        <f t="shared" si="6"/>
        <v>44541UTA</v>
      </c>
      <c r="M68" s="3" t="str">
        <f>VLOOKUP($L68,OFF_Standing!A:C,3,0)</f>
        <v>1</v>
      </c>
      <c r="N68" s="3">
        <f>IFERROR(VLOOKUP($L68,DEF_Standing!A:C,3,0)," ")</f>
        <v>5</v>
      </c>
      <c r="O68" s="3" t="str">
        <f>IFERROR(VLOOKUP($L68,OFF_Standing!A:G,6,0)," ")</f>
        <v>1.195</v>
      </c>
      <c r="P68" s="3" t="str">
        <f>IFERROR(VLOOKUP($L68,OFF_Standing!A:G,7,0)," ")</f>
        <v>1.183</v>
      </c>
      <c r="Q68" s="3">
        <f t="shared" si="7"/>
        <v>-14</v>
      </c>
      <c r="R68" s="3">
        <f t="shared" si="8"/>
        <v>14</v>
      </c>
      <c r="S68" s="3">
        <f>IFERROR(VLOOKUP($L68,DEF_Standing!A:G,6,0)," ")</f>
        <v>1.014</v>
      </c>
      <c r="T68" s="3">
        <f t="shared" si="9"/>
        <v>0</v>
      </c>
      <c r="U68" s="3">
        <f>IFERROR(VLOOKUP($L68,DEF_Standing!A:G,7,0)," ")</f>
        <v>0.96199999999999997</v>
      </c>
      <c r="V68" t="s">
        <v>1147</v>
      </c>
      <c r="W68">
        <v>41</v>
      </c>
      <c r="X68">
        <v>89</v>
      </c>
      <c r="Y68">
        <v>46.1</v>
      </c>
      <c r="Z68">
        <v>8</v>
      </c>
      <c r="AA68">
        <v>14</v>
      </c>
      <c r="AB68">
        <v>57.1</v>
      </c>
      <c r="AC68">
        <v>8</v>
      </c>
      <c r="AD68">
        <v>25</v>
      </c>
      <c r="AE68">
        <v>32</v>
      </c>
      <c r="AF68">
        <v>98</v>
      </c>
      <c r="AG68" t="s">
        <v>21</v>
      </c>
      <c r="AH68" t="s">
        <v>22</v>
      </c>
      <c r="AI68">
        <v>-25</v>
      </c>
    </row>
    <row r="69" spans="1:35">
      <c r="A69" s="1">
        <v>44491</v>
      </c>
      <c r="B69" t="s">
        <v>1191</v>
      </c>
      <c r="C69" s="1" t="str">
        <f t="shared" si="5"/>
        <v>44491ORL</v>
      </c>
      <c r="D69" t="s">
        <v>1198</v>
      </c>
      <c r="E69" s="3">
        <f>VLOOKUP($C69,OFF_Standing!A:C,3,0)</f>
        <v>20</v>
      </c>
      <c r="F69" s="3">
        <f>VLOOKUP($C69,DEF_Standing!A:C,3,0)</f>
        <v>25</v>
      </c>
      <c r="G69" s="3" t="str">
        <f>IFERROR(VLOOKUP($C69,OFF_Standing!A:G,6,0)," ")</f>
        <v>0.963</v>
      </c>
      <c r="H69" s="3" t="str">
        <f>IFERROR(VLOOKUP($C69,OFF_Standing!A:G,7,0)," ")</f>
        <v>0.963</v>
      </c>
      <c r="I69" s="3">
        <f>IFERROR(VLOOKUP($C69,DEF_Standing!A:G,6,0)," ")</f>
        <v>1.2210000000000001</v>
      </c>
      <c r="J69" s="3">
        <f>IFERROR(VLOOKUP($C69,DEF_Standing!A:G,7,0)," ")</f>
        <v>1.2210000000000001</v>
      </c>
      <c r="K69" t="s">
        <v>70</v>
      </c>
      <c r="L69" t="str">
        <f t="shared" si="6"/>
        <v>44491NYK</v>
      </c>
      <c r="M69" s="3">
        <f>VLOOKUP($L69,OFF_Standing!A:C,3,0)</f>
        <v>13</v>
      </c>
      <c r="N69" s="3">
        <f>IFERROR(VLOOKUP($L69,DEF_Standing!A:C,3,0)," ")</f>
        <v>12</v>
      </c>
      <c r="O69" s="3" t="str">
        <f>IFERROR(VLOOKUP($L69,OFF_Standing!A:G,6,0)," ")</f>
        <v>1.058</v>
      </c>
      <c r="P69" s="3" t="str">
        <f>IFERROR(VLOOKUP($L69,OFF_Standing!A:G,7,0)," ")</f>
        <v>1.058</v>
      </c>
      <c r="Q69" s="3">
        <f t="shared" si="7"/>
        <v>-12</v>
      </c>
      <c r="R69" s="3">
        <f t="shared" si="8"/>
        <v>8</v>
      </c>
      <c r="S69" s="3">
        <f>IFERROR(VLOOKUP($L69,DEF_Standing!A:G,6,0)," ")</f>
        <v>1.028</v>
      </c>
      <c r="T69" s="3">
        <f t="shared" si="9"/>
        <v>-4</v>
      </c>
      <c r="U69" s="3">
        <f>IFERROR(VLOOKUP($L69,DEF_Standing!A:G,7,0)," ")</f>
        <v>1.028</v>
      </c>
      <c r="V69" t="s">
        <v>976</v>
      </c>
      <c r="W69">
        <v>33</v>
      </c>
      <c r="X69">
        <v>83</v>
      </c>
      <c r="Y69">
        <v>39.799999999999997</v>
      </c>
      <c r="Z69">
        <v>13</v>
      </c>
      <c r="AA69">
        <v>15</v>
      </c>
      <c r="AB69">
        <v>86.7</v>
      </c>
      <c r="AC69">
        <v>17</v>
      </c>
      <c r="AD69">
        <v>43</v>
      </c>
      <c r="AE69">
        <v>39.5</v>
      </c>
      <c r="AF69">
        <v>96</v>
      </c>
      <c r="AG69" t="s">
        <v>21</v>
      </c>
      <c r="AH69" t="s">
        <v>32</v>
      </c>
      <c r="AI69">
        <v>-25</v>
      </c>
    </row>
    <row r="70" spans="1:35">
      <c r="A70" s="1">
        <v>44518</v>
      </c>
      <c r="B70" t="s">
        <v>1194</v>
      </c>
      <c r="C70" s="1" t="str">
        <f t="shared" si="5"/>
        <v>44518SAS</v>
      </c>
      <c r="D70" t="s">
        <v>1199</v>
      </c>
      <c r="E70" s="3" t="str">
        <f>VLOOKUP($C70,OFF_Standing!A:C,3,0)</f>
        <v>23</v>
      </c>
      <c r="F70" s="3">
        <f>VLOOKUP($C70,DEF_Standing!A:C,3,0)</f>
        <v>12</v>
      </c>
      <c r="G70" s="3" t="str">
        <f>IFERROR(VLOOKUP($C70,OFF_Standing!A:G,6,0)," ")</f>
        <v>0.98</v>
      </c>
      <c r="H70" s="3" t="str">
        <f>IFERROR(VLOOKUP($C70,OFF_Standing!A:G,7,0)," ")</f>
        <v>0.841</v>
      </c>
      <c r="I70" s="3">
        <f>IFERROR(VLOOKUP($C70,DEF_Standing!A:G,6,0)," ")</f>
        <v>1.095</v>
      </c>
      <c r="J70" s="3">
        <f>IFERROR(VLOOKUP($C70,DEF_Standing!A:G,7,0)," ")</f>
        <v>0.96899999999999997</v>
      </c>
      <c r="K70" t="s">
        <v>77</v>
      </c>
      <c r="L70" t="str">
        <f t="shared" si="6"/>
        <v>44518MIN</v>
      </c>
      <c r="M70" s="3" t="str">
        <f>VLOOKUP($L70,OFF_Standing!A:C,3,0)</f>
        <v>26</v>
      </c>
      <c r="N70" s="3">
        <f>IFERROR(VLOOKUP($L70,DEF_Standing!A:C,3,0)," ")</f>
        <v>13</v>
      </c>
      <c r="O70" s="3" t="str">
        <f>IFERROR(VLOOKUP($L70,OFF_Standing!A:G,6,0)," ")</f>
        <v>0.974</v>
      </c>
      <c r="P70" s="3" t="str">
        <f>IFERROR(VLOOKUP($L70,OFF_Standing!A:G,7,0)," ")</f>
        <v>0.919</v>
      </c>
      <c r="Q70" s="3">
        <f t="shared" si="7"/>
        <v>14</v>
      </c>
      <c r="R70" s="3">
        <f t="shared" si="8"/>
        <v>10</v>
      </c>
      <c r="S70" s="3">
        <f>IFERROR(VLOOKUP($L70,DEF_Standing!A:G,6,0)," ")</f>
        <v>0.99399999999999999</v>
      </c>
      <c r="T70" s="3">
        <f t="shared" si="9"/>
        <v>24</v>
      </c>
      <c r="U70" s="3">
        <f>IFERROR(VLOOKUP($L70,DEF_Standing!A:G,7,0)," ")</f>
        <v>0.94799999999999995</v>
      </c>
      <c r="V70" t="s">
        <v>303</v>
      </c>
      <c r="W70">
        <v>35</v>
      </c>
      <c r="X70">
        <v>84</v>
      </c>
      <c r="Y70">
        <v>41.7</v>
      </c>
      <c r="Z70">
        <v>14</v>
      </c>
      <c r="AA70">
        <v>19</v>
      </c>
      <c r="AB70">
        <v>73.7</v>
      </c>
      <c r="AC70">
        <v>6</v>
      </c>
      <c r="AD70">
        <v>32</v>
      </c>
      <c r="AE70">
        <v>18.8</v>
      </c>
      <c r="AF70">
        <v>90</v>
      </c>
      <c r="AG70" t="s">
        <v>21</v>
      </c>
      <c r="AH70" t="s">
        <v>44</v>
      </c>
      <c r="AI70">
        <v>-25</v>
      </c>
    </row>
    <row r="71" spans="1:35">
      <c r="A71" s="1">
        <v>44596</v>
      </c>
      <c r="B71" t="s">
        <v>1180</v>
      </c>
      <c r="C71" s="1" t="str">
        <f t="shared" si="5"/>
        <v>44596HOU</v>
      </c>
      <c r="D71" t="s">
        <v>1199</v>
      </c>
      <c r="E71" s="3" t="str">
        <f>VLOOKUP($C71,OFF_Standing!A:C,3,0)</f>
        <v>27</v>
      </c>
      <c r="F71" s="3">
        <f>VLOOKUP($C71,DEF_Standing!A:C,3,0)</f>
        <v>30</v>
      </c>
      <c r="G71" s="3" t="str">
        <f>IFERROR(VLOOKUP($C71,OFF_Standing!A:G,6,0)," ")</f>
        <v>1.082</v>
      </c>
      <c r="H71" s="3" t="str">
        <f>IFERROR(VLOOKUP($C71,OFF_Standing!A:G,7,0)," ")</f>
        <v>1.141</v>
      </c>
      <c r="I71" s="3">
        <f>IFERROR(VLOOKUP($C71,DEF_Standing!A:G,6,0)," ")</f>
        <v>1.141</v>
      </c>
      <c r="J71" s="3">
        <f>IFERROR(VLOOKUP($C71,DEF_Standing!A:G,7,0)," ")</f>
        <v>1.032</v>
      </c>
      <c r="K71" t="s">
        <v>64</v>
      </c>
      <c r="L71" t="str">
        <f t="shared" si="6"/>
        <v>44596SAS</v>
      </c>
      <c r="M71" s="3" t="str">
        <f>VLOOKUP($L71,OFF_Standing!A:C,3,0)</f>
        <v>13</v>
      </c>
      <c r="N71" s="3">
        <f>IFERROR(VLOOKUP($L71,DEF_Standing!A:C,3,0)," ")</f>
        <v>19</v>
      </c>
      <c r="O71" s="3" t="str">
        <f>IFERROR(VLOOKUP($L71,OFF_Standing!A:G,6,0)," ")</f>
        <v>1.18</v>
      </c>
      <c r="P71" s="3" t="str">
        <f>IFERROR(VLOOKUP($L71,OFF_Standing!A:G,7,0)," ")</f>
        <v>1.167</v>
      </c>
      <c r="Q71" s="3">
        <f t="shared" si="7"/>
        <v>-17</v>
      </c>
      <c r="R71" s="3">
        <f t="shared" si="8"/>
        <v>8</v>
      </c>
      <c r="S71" s="3">
        <f>IFERROR(VLOOKUP($L71,DEF_Standing!A:G,6,0)," ")</f>
        <v>1.18</v>
      </c>
      <c r="T71" s="3">
        <f t="shared" si="9"/>
        <v>-9</v>
      </c>
      <c r="U71" s="3">
        <f>IFERROR(VLOOKUP($L71,DEF_Standing!A:G,7,0)," ")</f>
        <v>1.206</v>
      </c>
      <c r="V71" t="s">
        <v>617</v>
      </c>
      <c r="W71">
        <v>36</v>
      </c>
      <c r="X71">
        <v>83</v>
      </c>
      <c r="Y71">
        <v>43.4</v>
      </c>
      <c r="Z71">
        <v>23</v>
      </c>
      <c r="AA71">
        <v>29</v>
      </c>
      <c r="AB71">
        <v>79.3</v>
      </c>
      <c r="AC71">
        <v>11</v>
      </c>
      <c r="AD71">
        <v>33</v>
      </c>
      <c r="AE71">
        <v>33.299999999999997</v>
      </c>
      <c r="AF71">
        <v>106</v>
      </c>
      <c r="AG71" t="s">
        <v>21</v>
      </c>
      <c r="AH71" t="s">
        <v>22</v>
      </c>
      <c r="AI71">
        <v>-25</v>
      </c>
    </row>
    <row r="72" spans="1:35">
      <c r="A72" s="1">
        <v>44573</v>
      </c>
      <c r="B72" t="s">
        <v>1168</v>
      </c>
      <c r="C72" s="1" t="str">
        <f t="shared" si="5"/>
        <v>44573ATL</v>
      </c>
      <c r="D72" t="s">
        <v>1198</v>
      </c>
      <c r="E72" s="3" t="str">
        <f>VLOOKUP($C72,OFF_Standing!A:C,3,0)</f>
        <v>2</v>
      </c>
      <c r="F72" s="3">
        <f>VLOOKUP($C72,DEF_Standing!A:C,3,0)</f>
        <v>28</v>
      </c>
      <c r="G72" s="3" t="str">
        <f>IFERROR(VLOOKUP($C72,OFF_Standing!A:G,6,0)," ")</f>
        <v>1.044</v>
      </c>
      <c r="H72" s="3" t="str">
        <f>IFERROR(VLOOKUP($C72,OFF_Standing!A:G,7,0)," ")</f>
        <v>0.982</v>
      </c>
      <c r="I72" s="3">
        <f>IFERROR(VLOOKUP($C72,DEF_Standing!A:G,6,0)," ")</f>
        <v>1.1200000000000001</v>
      </c>
      <c r="J72" s="3">
        <f>IFERROR(VLOOKUP($C72,DEF_Standing!A:G,7,0)," ")</f>
        <v>1.1200000000000001</v>
      </c>
      <c r="K72" t="s">
        <v>106</v>
      </c>
      <c r="L72" t="str">
        <f t="shared" si="6"/>
        <v>44573MIA</v>
      </c>
      <c r="M72" s="3" t="str">
        <f>VLOOKUP($L72,OFF_Standing!A:C,3,0)</f>
        <v>5</v>
      </c>
      <c r="N72" s="3">
        <f>IFERROR(VLOOKUP($L72,DEF_Standing!A:C,3,0)," ")</f>
        <v>9</v>
      </c>
      <c r="O72" s="3" t="str">
        <f>IFERROR(VLOOKUP($L72,OFF_Standing!A:G,6,0)," ")</f>
        <v>1.155</v>
      </c>
      <c r="P72" s="3" t="str">
        <f>IFERROR(VLOOKUP($L72,OFF_Standing!A:G,7,0)," ")</f>
        <v>1.212</v>
      </c>
      <c r="Q72" s="3">
        <f t="shared" si="7"/>
        <v>-23</v>
      </c>
      <c r="R72" s="3">
        <f t="shared" si="8"/>
        <v>-7</v>
      </c>
      <c r="S72" s="3">
        <f>IFERROR(VLOOKUP($L72,DEF_Standing!A:G,6,0)," ")</f>
        <v>1.0820000000000001</v>
      </c>
      <c r="T72" s="3">
        <f t="shared" si="9"/>
        <v>-30</v>
      </c>
      <c r="U72" s="3">
        <f>IFERROR(VLOOKUP($L72,DEF_Standing!A:G,7,0)," ")</f>
        <v>0.98599999999999999</v>
      </c>
      <c r="V72" t="s">
        <v>107</v>
      </c>
      <c r="W72">
        <v>31</v>
      </c>
      <c r="X72">
        <v>82</v>
      </c>
      <c r="Y72">
        <v>37.799999999999997</v>
      </c>
      <c r="Z72">
        <v>16</v>
      </c>
      <c r="AA72">
        <v>23</v>
      </c>
      <c r="AB72">
        <v>69.599999999999994</v>
      </c>
      <c r="AC72">
        <v>13</v>
      </c>
      <c r="AD72">
        <v>45</v>
      </c>
      <c r="AE72">
        <v>28.9</v>
      </c>
      <c r="AF72">
        <v>91</v>
      </c>
      <c r="AG72" t="s">
        <v>21</v>
      </c>
      <c r="AH72" t="s">
        <v>41</v>
      </c>
      <c r="AI72">
        <v>-24</v>
      </c>
    </row>
    <row r="73" spans="1:35">
      <c r="A73" s="1">
        <v>44543</v>
      </c>
      <c r="B73" t="s">
        <v>1174</v>
      </c>
      <c r="C73" s="1" t="str">
        <f t="shared" si="5"/>
        <v>44543CHA</v>
      </c>
      <c r="D73" t="s">
        <v>1199</v>
      </c>
      <c r="E73" s="3" t="str">
        <f>VLOOKUP($C73,OFF_Standing!A:C,3,0)</f>
        <v>3</v>
      </c>
      <c r="F73" s="3">
        <f>VLOOKUP($C73,DEF_Standing!A:C,3,0)</f>
        <v>30</v>
      </c>
      <c r="G73" s="3" t="str">
        <f>IFERROR(VLOOKUP($C73,OFF_Standing!A:G,6,0)," ")</f>
        <v>1.141</v>
      </c>
      <c r="H73" s="3" t="str">
        <f>IFERROR(VLOOKUP($C73,OFF_Standing!A:G,7,0)," ")</f>
        <v>1.212</v>
      </c>
      <c r="I73" s="3">
        <f>IFERROR(VLOOKUP($C73,DEF_Standing!A:G,6,0)," ")</f>
        <v>1.1599999999999999</v>
      </c>
      <c r="J73" s="3">
        <f>IFERROR(VLOOKUP($C73,DEF_Standing!A:G,7,0)," ")</f>
        <v>1.202</v>
      </c>
      <c r="K73" t="s">
        <v>127</v>
      </c>
      <c r="L73" t="str">
        <f t="shared" si="6"/>
        <v>44543DAL</v>
      </c>
      <c r="M73" s="3" t="str">
        <f>VLOOKUP($L73,OFF_Standing!A:C,3,0)</f>
        <v>22</v>
      </c>
      <c r="N73" s="3">
        <f>IFERROR(VLOOKUP($L73,DEF_Standing!A:C,3,0)," ")</f>
        <v>17</v>
      </c>
      <c r="O73" s="3" t="str">
        <f>IFERROR(VLOOKUP($L73,OFF_Standing!A:G,6,0)," ")</f>
        <v>1.035</v>
      </c>
      <c r="P73" s="3" t="str">
        <f>IFERROR(VLOOKUP($L73,OFF_Standing!A:G,7,0)," ")</f>
        <v>1.009</v>
      </c>
      <c r="Q73" s="3">
        <f t="shared" si="7"/>
        <v>-8</v>
      </c>
      <c r="R73" s="3">
        <f t="shared" si="8"/>
        <v>-14</v>
      </c>
      <c r="S73" s="3">
        <f>IFERROR(VLOOKUP($L73,DEF_Standing!A:G,6,0)," ")</f>
        <v>1.0629999999999999</v>
      </c>
      <c r="T73" s="3">
        <f t="shared" si="9"/>
        <v>-22</v>
      </c>
      <c r="U73" s="3">
        <f>IFERROR(VLOOKUP($L73,DEF_Standing!A:G,7,0)," ")</f>
        <v>1.1499999999999999</v>
      </c>
      <c r="V73" t="s">
        <v>282</v>
      </c>
      <c r="W73">
        <v>34</v>
      </c>
      <c r="X73">
        <v>86</v>
      </c>
      <c r="Y73">
        <v>39.5</v>
      </c>
      <c r="Z73">
        <v>15</v>
      </c>
      <c r="AA73">
        <v>24</v>
      </c>
      <c r="AB73">
        <v>62.5</v>
      </c>
      <c r="AC73">
        <v>13</v>
      </c>
      <c r="AD73">
        <v>37</v>
      </c>
      <c r="AE73">
        <v>35.1</v>
      </c>
      <c r="AF73">
        <v>96</v>
      </c>
      <c r="AG73" t="s">
        <v>21</v>
      </c>
      <c r="AH73" t="s">
        <v>22</v>
      </c>
      <c r="AI73">
        <v>-24</v>
      </c>
    </row>
    <row r="74" spans="1:35">
      <c r="A74" s="1">
        <v>44569</v>
      </c>
      <c r="B74" t="s">
        <v>1189</v>
      </c>
      <c r="C74" s="1" t="str">
        <f t="shared" si="5"/>
        <v>44569NYK</v>
      </c>
      <c r="D74" t="s">
        <v>1199</v>
      </c>
      <c r="E74" s="3" t="str">
        <f>VLOOKUP($C74,OFF_Standing!A:C,3,0)</f>
        <v>21</v>
      </c>
      <c r="F74" s="3">
        <f>VLOOKUP($C74,DEF_Standing!A:C,3,0)</f>
        <v>16</v>
      </c>
      <c r="G74" s="3" t="str">
        <f>IFERROR(VLOOKUP($C74,OFF_Standing!A:G,6,0)," ")</f>
        <v>1.092</v>
      </c>
      <c r="H74" s="3" t="str">
        <f>IFERROR(VLOOKUP($C74,OFF_Standing!A:G,7,0)," ")</f>
        <v>1.147</v>
      </c>
      <c r="I74" s="3">
        <f>IFERROR(VLOOKUP($C74,DEF_Standing!A:G,6,0)," ")</f>
        <v>1.099</v>
      </c>
      <c r="J74" s="3">
        <f>IFERROR(VLOOKUP($C74,DEF_Standing!A:G,7,0)," ")</f>
        <v>1.115</v>
      </c>
      <c r="K74" t="s">
        <v>132</v>
      </c>
      <c r="L74" t="str">
        <f t="shared" si="6"/>
        <v>44569BOS</v>
      </c>
      <c r="M74" s="3" t="str">
        <f>VLOOKUP($L74,OFF_Standing!A:C,3,0)</f>
        <v>20</v>
      </c>
      <c r="N74" s="3">
        <f>IFERROR(VLOOKUP($L74,DEF_Standing!A:C,3,0)," ")</f>
        <v>10</v>
      </c>
      <c r="O74" s="3" t="str">
        <f>IFERROR(VLOOKUP($L74,OFF_Standing!A:G,6,0)," ")</f>
        <v>1.056</v>
      </c>
      <c r="P74" s="3" t="str">
        <f>IFERROR(VLOOKUP($L74,OFF_Standing!A:G,7,0)," ")</f>
        <v>1.115</v>
      </c>
      <c r="Q74" s="3">
        <f t="shared" si="7"/>
        <v>4</v>
      </c>
      <c r="R74" s="3">
        <f t="shared" si="8"/>
        <v>11</v>
      </c>
      <c r="S74" s="3">
        <f>IFERROR(VLOOKUP($L74,DEF_Standing!A:G,6,0)," ")</f>
        <v>1.056</v>
      </c>
      <c r="T74" s="3">
        <f t="shared" si="9"/>
        <v>15</v>
      </c>
      <c r="U74" s="3">
        <f>IFERROR(VLOOKUP($L74,DEF_Standing!A:G,7,0)," ")</f>
        <v>1.147</v>
      </c>
      <c r="V74" t="s">
        <v>936</v>
      </c>
      <c r="W74">
        <v>29</v>
      </c>
      <c r="X74">
        <v>79</v>
      </c>
      <c r="Y74">
        <v>36.700000000000003</v>
      </c>
      <c r="Z74">
        <v>6</v>
      </c>
      <c r="AA74">
        <v>15</v>
      </c>
      <c r="AB74">
        <v>40</v>
      </c>
      <c r="AC74">
        <v>11</v>
      </c>
      <c r="AD74">
        <v>31</v>
      </c>
      <c r="AE74">
        <v>35.5</v>
      </c>
      <c r="AF74">
        <v>75</v>
      </c>
      <c r="AG74" t="s">
        <v>21</v>
      </c>
      <c r="AH74" t="s">
        <v>22</v>
      </c>
      <c r="AI74">
        <v>-24</v>
      </c>
    </row>
    <row r="75" spans="1:35">
      <c r="A75" s="1">
        <v>44512</v>
      </c>
      <c r="B75" t="s">
        <v>1183</v>
      </c>
      <c r="C75" s="1" t="str">
        <f t="shared" si="5"/>
        <v>44512LAL</v>
      </c>
      <c r="D75" t="s">
        <v>1198</v>
      </c>
      <c r="E75" s="3" t="str">
        <f>VLOOKUP($C75,OFF_Standing!A:C,3,0)</f>
        <v>21</v>
      </c>
      <c r="F75" s="3">
        <f>VLOOKUP($C75,DEF_Standing!A:C,3,0)</f>
        <v>12</v>
      </c>
      <c r="G75" s="3" t="str">
        <f>IFERROR(VLOOKUP($C75,OFF_Standing!A:G,6,0)," ")</f>
        <v>0.994</v>
      </c>
      <c r="H75" s="3" t="str">
        <f>IFERROR(VLOOKUP($C75,OFF_Standing!A:G,7,0)," ")</f>
        <v>1.047</v>
      </c>
      <c r="I75" s="3">
        <f>IFERROR(VLOOKUP($C75,DEF_Standing!A:G,6,0)," ")</f>
        <v>1.0209999999999999</v>
      </c>
      <c r="J75" s="3">
        <f>IFERROR(VLOOKUP($C75,DEF_Standing!A:G,7,0)," ")</f>
        <v>1.0209999999999999</v>
      </c>
      <c r="K75" t="s">
        <v>111</v>
      </c>
      <c r="L75" t="str">
        <f t="shared" si="6"/>
        <v>44512MIN</v>
      </c>
      <c r="M75" s="3" t="str">
        <f>VLOOKUP($L75,OFF_Standing!A:C,3,0)</f>
        <v>25</v>
      </c>
      <c r="N75" s="3">
        <f>IFERROR(VLOOKUP($L75,DEF_Standing!A:C,3,0)," ")</f>
        <v>18</v>
      </c>
      <c r="O75" s="3" t="str">
        <f>IFERROR(VLOOKUP($L75,OFF_Standing!A:G,6,0)," ")</f>
        <v>0.988</v>
      </c>
      <c r="P75" s="3" t="str">
        <f>IFERROR(VLOOKUP($L75,OFF_Standing!A:G,7,0)," ")</f>
        <v>1.076</v>
      </c>
      <c r="Q75" s="3">
        <f t="shared" si="7"/>
        <v>13</v>
      </c>
      <c r="R75" s="3">
        <f t="shared" si="8"/>
        <v>3</v>
      </c>
      <c r="S75" s="3">
        <f>IFERROR(VLOOKUP($L75,DEF_Standing!A:G,6,0)," ")</f>
        <v>1.115</v>
      </c>
      <c r="T75" s="3">
        <f t="shared" si="9"/>
        <v>16</v>
      </c>
      <c r="U75" s="3">
        <f>IFERROR(VLOOKUP($L75,DEF_Standing!A:G,7,0)," ")</f>
        <v>1.2030000000000001</v>
      </c>
      <c r="V75" t="s">
        <v>703</v>
      </c>
      <c r="W75">
        <v>29</v>
      </c>
      <c r="X75">
        <v>82</v>
      </c>
      <c r="Y75">
        <v>35.4</v>
      </c>
      <c r="Z75">
        <v>16</v>
      </c>
      <c r="AA75">
        <v>20</v>
      </c>
      <c r="AB75">
        <v>80</v>
      </c>
      <c r="AC75">
        <v>9</v>
      </c>
      <c r="AD75">
        <v>41</v>
      </c>
      <c r="AE75">
        <v>22</v>
      </c>
      <c r="AF75">
        <v>83</v>
      </c>
      <c r="AG75" t="s">
        <v>21</v>
      </c>
      <c r="AH75" t="s">
        <v>22</v>
      </c>
      <c r="AI75">
        <v>-24</v>
      </c>
    </row>
    <row r="76" spans="1:35">
      <c r="A76" s="1">
        <v>44550</v>
      </c>
      <c r="B76" t="s">
        <v>1182</v>
      </c>
      <c r="C76" s="1" t="str">
        <f t="shared" si="5"/>
        <v>44550LAC</v>
      </c>
      <c r="D76" t="s">
        <v>1198</v>
      </c>
      <c r="E76" s="3" t="str">
        <f>VLOOKUP($C76,OFF_Standing!A:C,3,0)</f>
        <v>24</v>
      </c>
      <c r="F76" s="3">
        <f>VLOOKUP($C76,DEF_Standing!A:C,3,0)</f>
        <v>4</v>
      </c>
      <c r="G76" s="3" t="str">
        <f>IFERROR(VLOOKUP($C76,OFF_Standing!A:G,6,0)," ")</f>
        <v>1.061</v>
      </c>
      <c r="H76" s="3" t="str">
        <f>IFERROR(VLOOKUP($C76,OFF_Standing!A:G,7,0)," ")</f>
        <v>1.063</v>
      </c>
      <c r="I76" s="3">
        <f>IFERROR(VLOOKUP($C76,DEF_Standing!A:G,6,0)," ")</f>
        <v>1.081</v>
      </c>
      <c r="J76" s="3">
        <f>IFERROR(VLOOKUP($C76,DEF_Standing!A:G,7,0)," ")</f>
        <v>1.073</v>
      </c>
      <c r="K76" t="s">
        <v>131</v>
      </c>
      <c r="L76" t="str">
        <f t="shared" si="6"/>
        <v>44550SAS</v>
      </c>
      <c r="M76" s="3" t="str">
        <f>VLOOKUP($L76,OFF_Standing!A:C,3,0)</f>
        <v>16</v>
      </c>
      <c r="N76" s="3">
        <f>IFERROR(VLOOKUP($L76,DEF_Standing!A:C,3,0)," ")</f>
        <v>18</v>
      </c>
      <c r="O76" s="3" t="str">
        <f>IFERROR(VLOOKUP($L76,OFF_Standing!A:G,6,0)," ")</f>
        <v>1.164</v>
      </c>
      <c r="P76" s="3" t="str">
        <f>IFERROR(VLOOKUP($L76,OFF_Standing!A:G,7,0)," ")</f>
        <v>1.22</v>
      </c>
      <c r="Q76" s="3">
        <f t="shared" si="7"/>
        <v>12</v>
      </c>
      <c r="R76" s="3">
        <f t="shared" si="8"/>
        <v>6</v>
      </c>
      <c r="S76" s="3">
        <f>IFERROR(VLOOKUP($L76,DEF_Standing!A:G,6,0)," ")</f>
        <v>1.161</v>
      </c>
      <c r="T76" s="3">
        <f t="shared" si="9"/>
        <v>18</v>
      </c>
      <c r="U76" s="3">
        <f>IFERROR(VLOOKUP($L76,DEF_Standing!A:G,7,0)," ")</f>
        <v>1.2010000000000001</v>
      </c>
      <c r="V76" t="s">
        <v>678</v>
      </c>
      <c r="W76">
        <v>34</v>
      </c>
      <c r="X76">
        <v>87</v>
      </c>
      <c r="Y76">
        <v>39.1</v>
      </c>
      <c r="Z76">
        <v>15</v>
      </c>
      <c r="AA76">
        <v>20</v>
      </c>
      <c r="AB76">
        <v>75</v>
      </c>
      <c r="AC76">
        <v>9</v>
      </c>
      <c r="AD76">
        <v>32</v>
      </c>
      <c r="AE76">
        <v>28.1</v>
      </c>
      <c r="AF76">
        <v>92</v>
      </c>
      <c r="AG76" t="s">
        <v>21</v>
      </c>
      <c r="AH76" t="s">
        <v>41</v>
      </c>
      <c r="AI76">
        <v>-24</v>
      </c>
    </row>
    <row r="77" spans="1:35">
      <c r="A77" s="1">
        <v>44598</v>
      </c>
      <c r="B77" t="s">
        <v>1182</v>
      </c>
      <c r="C77" s="1" t="str">
        <f t="shared" si="5"/>
        <v>44598LAC</v>
      </c>
      <c r="D77" t="s">
        <v>1198</v>
      </c>
      <c r="E77" s="3" t="str">
        <f>VLOOKUP($C77,OFF_Standing!A:C,3,0)</f>
        <v>26</v>
      </c>
      <c r="F77" s="3">
        <f>VLOOKUP($C77,DEF_Standing!A:C,3,0)</f>
        <v>7</v>
      </c>
      <c r="G77" s="3" t="str">
        <f>IFERROR(VLOOKUP($C77,OFF_Standing!A:G,6,0)," ")</f>
        <v>1.113</v>
      </c>
      <c r="H77" s="3" t="str">
        <f>IFERROR(VLOOKUP($C77,OFF_Standing!A:G,7,0)," ")</f>
        <v>1.126</v>
      </c>
      <c r="I77" s="3">
        <f>IFERROR(VLOOKUP($C77,DEF_Standing!A:G,6,0)," ")</f>
        <v>1.0469999999999999</v>
      </c>
      <c r="J77" s="3">
        <f>IFERROR(VLOOKUP($C77,DEF_Standing!A:G,7,0)," ")</f>
        <v>1.1160000000000001</v>
      </c>
      <c r="K77" t="s">
        <v>51</v>
      </c>
      <c r="L77" t="str">
        <f t="shared" si="6"/>
        <v>44598MIL</v>
      </c>
      <c r="M77" s="3" t="str">
        <f>VLOOKUP($L77,OFF_Standing!A:C,3,0)</f>
        <v>8</v>
      </c>
      <c r="N77" s="3">
        <f>IFERROR(VLOOKUP($L77,DEF_Standing!A:C,3,0)," ")</f>
        <v>9</v>
      </c>
      <c r="O77" s="3" t="str">
        <f>IFERROR(VLOOKUP($L77,OFF_Standing!A:G,6,0)," ")</f>
        <v>1.128</v>
      </c>
      <c r="P77" s="3" t="str">
        <f>IFERROR(VLOOKUP($L77,OFF_Standing!A:G,7,0)," ")</f>
        <v>1.156</v>
      </c>
      <c r="Q77" s="3">
        <f t="shared" si="7"/>
        <v>1</v>
      </c>
      <c r="R77" s="3">
        <f t="shared" si="8"/>
        <v>17</v>
      </c>
      <c r="S77" s="3">
        <f>IFERROR(VLOOKUP($L77,DEF_Standing!A:G,6,0)," ")</f>
        <v>1.1519999999999999</v>
      </c>
      <c r="T77" s="3">
        <f t="shared" si="9"/>
        <v>18</v>
      </c>
      <c r="U77" s="3">
        <f>IFERROR(VLOOKUP($L77,DEF_Standing!A:G,7,0)," ")</f>
        <v>1.0109999999999999</v>
      </c>
      <c r="V77" t="s">
        <v>695</v>
      </c>
      <c r="W77">
        <v>40</v>
      </c>
      <c r="X77">
        <v>96</v>
      </c>
      <c r="Y77">
        <v>41.7</v>
      </c>
      <c r="Z77">
        <v>15</v>
      </c>
      <c r="AA77">
        <v>16</v>
      </c>
      <c r="AB77">
        <v>93.8</v>
      </c>
      <c r="AC77">
        <v>18</v>
      </c>
      <c r="AD77">
        <v>46</v>
      </c>
      <c r="AE77">
        <v>39.1</v>
      </c>
      <c r="AF77">
        <v>113</v>
      </c>
      <c r="AG77" t="s">
        <v>21</v>
      </c>
      <c r="AH77" t="s">
        <v>22</v>
      </c>
      <c r="AI77">
        <v>-24</v>
      </c>
    </row>
    <row r="78" spans="1:35">
      <c r="A78" s="1">
        <v>44568</v>
      </c>
      <c r="B78" t="s">
        <v>1180</v>
      </c>
      <c r="C78" s="1" t="str">
        <f t="shared" si="5"/>
        <v>44568HOU</v>
      </c>
      <c r="D78" t="s">
        <v>1198</v>
      </c>
      <c r="E78" s="3" t="str">
        <f>VLOOKUP($C78,OFF_Standing!A:C,3,0)</f>
        <v>27</v>
      </c>
      <c r="F78" s="3">
        <f>VLOOKUP($C78,DEF_Standing!A:C,3,0)</f>
        <v>29</v>
      </c>
      <c r="G78" s="3" t="str">
        <f>IFERROR(VLOOKUP($C78,OFF_Standing!A:G,6,0)," ")</f>
        <v>1.062</v>
      </c>
      <c r="H78" s="3" t="str">
        <f>IFERROR(VLOOKUP($C78,OFF_Standing!A:G,7,0)," ")</f>
        <v>1.034</v>
      </c>
      <c r="I78" s="3">
        <f>IFERROR(VLOOKUP($C78,DEF_Standing!A:G,6,0)," ")</f>
        <v>1.1559999999999999</v>
      </c>
      <c r="J78" s="3">
        <f>IFERROR(VLOOKUP($C78,DEF_Standing!A:G,7,0)," ")</f>
        <v>1.0069999999999999</v>
      </c>
      <c r="K78" t="s">
        <v>15</v>
      </c>
      <c r="L78" t="str">
        <f t="shared" si="6"/>
        <v>44568DAL</v>
      </c>
      <c r="M78" s="3" t="str">
        <f>VLOOKUP($L78,OFF_Standing!A:C,3,0)</f>
        <v>18</v>
      </c>
      <c r="N78" s="3">
        <f>IFERROR(VLOOKUP($L78,DEF_Standing!A:C,3,0)," ")</f>
        <v>6</v>
      </c>
      <c r="O78" s="3" t="str">
        <f>IFERROR(VLOOKUP($L78,OFF_Standing!A:G,6,0)," ")</f>
        <v>1.025</v>
      </c>
      <c r="P78" s="3" t="str">
        <f>IFERROR(VLOOKUP($L78,OFF_Standing!A:G,7,0)," ")</f>
        <v>0.995</v>
      </c>
      <c r="Q78" s="3">
        <f t="shared" si="7"/>
        <v>-11</v>
      </c>
      <c r="R78" s="3">
        <f t="shared" si="8"/>
        <v>21</v>
      </c>
      <c r="S78" s="3">
        <f>IFERROR(VLOOKUP($L78,DEF_Standing!A:G,6,0)," ")</f>
        <v>0.88700000000000001</v>
      </c>
      <c r="T78" s="3">
        <f t="shared" si="9"/>
        <v>10</v>
      </c>
      <c r="U78" s="3">
        <f>IFERROR(VLOOKUP($L78,DEF_Standing!A:G,7,0)," ")</f>
        <v>0.82399999999999995</v>
      </c>
      <c r="V78" t="s">
        <v>607</v>
      </c>
      <c r="W78">
        <v>37</v>
      </c>
      <c r="X78">
        <v>87</v>
      </c>
      <c r="Y78">
        <v>42.5</v>
      </c>
      <c r="Z78">
        <v>20</v>
      </c>
      <c r="AA78">
        <v>29</v>
      </c>
      <c r="AB78">
        <v>69</v>
      </c>
      <c r="AC78">
        <v>12</v>
      </c>
      <c r="AD78">
        <v>43</v>
      </c>
      <c r="AE78">
        <v>27.9</v>
      </c>
      <c r="AF78">
        <v>106</v>
      </c>
      <c r="AG78" t="s">
        <v>21</v>
      </c>
      <c r="AH78" t="s">
        <v>22</v>
      </c>
      <c r="AI78">
        <v>-24</v>
      </c>
    </row>
    <row r="79" spans="1:35">
      <c r="A79" s="1">
        <v>44574</v>
      </c>
      <c r="B79" t="s">
        <v>1182</v>
      </c>
      <c r="C79" s="1" t="str">
        <f t="shared" si="5"/>
        <v>44574LAC</v>
      </c>
      <c r="D79" t="s">
        <v>1199</v>
      </c>
      <c r="E79" s="3" t="str">
        <f>VLOOKUP($C79,OFF_Standing!A:C,3,0)</f>
        <v>27</v>
      </c>
      <c r="F79" s="3">
        <f>VLOOKUP($C79,DEF_Standing!A:C,3,0)</f>
        <v>4</v>
      </c>
      <c r="G79" s="3" t="str">
        <f>IFERROR(VLOOKUP($C79,OFF_Standing!A:G,6,0)," ")</f>
        <v>1.009</v>
      </c>
      <c r="H79" s="3" t="str">
        <f>IFERROR(VLOOKUP($C79,OFF_Standing!A:G,7,0)," ")</f>
        <v>0.905</v>
      </c>
      <c r="I79" s="3">
        <f>IFERROR(VLOOKUP($C79,DEF_Standing!A:G,6,0)," ")</f>
        <v>1.0089999999999999</v>
      </c>
      <c r="J79" s="3">
        <f>IFERROR(VLOOKUP($C79,DEF_Standing!A:G,7,0)," ")</f>
        <v>0.88400000000000001</v>
      </c>
      <c r="K79" t="s">
        <v>25</v>
      </c>
      <c r="L79" t="str">
        <f t="shared" si="6"/>
        <v>44574NOP</v>
      </c>
      <c r="M79" s="3" t="str">
        <f>VLOOKUP($L79,OFF_Standing!A:C,3,0)</f>
        <v>25</v>
      </c>
      <c r="N79" s="3">
        <f>IFERROR(VLOOKUP($L79,DEF_Standing!A:C,3,0)," ")</f>
        <v>25</v>
      </c>
      <c r="O79" s="3" t="str">
        <f>IFERROR(VLOOKUP($L79,OFF_Standing!A:G,6,0)," ")</f>
        <v>1.095</v>
      </c>
      <c r="P79" s="3" t="str">
        <f>IFERROR(VLOOKUP($L79,OFF_Standing!A:G,7,0)," ")</f>
        <v>1.217</v>
      </c>
      <c r="Q79" s="3">
        <f t="shared" si="7"/>
        <v>21</v>
      </c>
      <c r="R79" s="3">
        <f t="shared" si="8"/>
        <v>2</v>
      </c>
      <c r="S79" s="3">
        <f>IFERROR(VLOOKUP($L79,DEF_Standing!A:G,6,0)," ")</f>
        <v>1.081</v>
      </c>
      <c r="T79" s="3">
        <f t="shared" si="9"/>
        <v>23</v>
      </c>
      <c r="U79" s="3">
        <f>IFERROR(VLOOKUP($L79,DEF_Standing!A:G,7,0)," ")</f>
        <v>1.1890000000000001</v>
      </c>
      <c r="V79" t="s">
        <v>687</v>
      </c>
      <c r="W79">
        <v>31</v>
      </c>
      <c r="X79">
        <v>81</v>
      </c>
      <c r="Y79">
        <v>38.299999999999997</v>
      </c>
      <c r="Z79">
        <v>17</v>
      </c>
      <c r="AA79">
        <v>20</v>
      </c>
      <c r="AB79">
        <v>85</v>
      </c>
      <c r="AC79">
        <v>10</v>
      </c>
      <c r="AD79">
        <v>34</v>
      </c>
      <c r="AE79">
        <v>29.4</v>
      </c>
      <c r="AF79">
        <v>89</v>
      </c>
      <c r="AG79" t="s">
        <v>21</v>
      </c>
      <c r="AH79" t="s">
        <v>22</v>
      </c>
      <c r="AI79">
        <v>-24</v>
      </c>
    </row>
    <row r="80" spans="1:35">
      <c r="A80" s="1">
        <v>44557</v>
      </c>
      <c r="B80" t="s">
        <v>1180</v>
      </c>
      <c r="C80" s="1" t="str">
        <f t="shared" si="5"/>
        <v>44557HOU</v>
      </c>
      <c r="D80" t="s">
        <v>1199</v>
      </c>
      <c r="E80" s="3" t="str">
        <f>VLOOKUP($C80,OFF_Standing!A:C,3,0)</f>
        <v>27</v>
      </c>
      <c r="F80" s="3">
        <f>VLOOKUP($C80,DEF_Standing!A:C,3,0)</f>
        <v>29</v>
      </c>
      <c r="G80" s="3" t="str">
        <f>IFERROR(VLOOKUP($C80,OFF_Standing!A:G,6,0)," ")</f>
        <v>1.104</v>
      </c>
      <c r="H80" s="3" t="str">
        <f>IFERROR(VLOOKUP($C80,OFF_Standing!A:G,7,0)," ")</f>
        <v>1.091</v>
      </c>
      <c r="I80" s="3">
        <f>IFERROR(VLOOKUP($C80,DEF_Standing!A:G,6,0)," ")</f>
        <v>1.2609999999999999</v>
      </c>
      <c r="J80" s="3">
        <f>IFERROR(VLOOKUP($C80,DEF_Standing!A:G,7,0)," ")</f>
        <v>1.214</v>
      </c>
      <c r="K80" t="s">
        <v>114</v>
      </c>
      <c r="L80" t="str">
        <f t="shared" si="6"/>
        <v>44557CHA</v>
      </c>
      <c r="M80" s="3" t="str">
        <f>VLOOKUP($L80,OFF_Standing!A:C,3,0)</f>
        <v>3</v>
      </c>
      <c r="N80" s="3">
        <f>IFERROR(VLOOKUP($L80,DEF_Standing!A:C,3,0)," ")</f>
        <v>30</v>
      </c>
      <c r="O80" s="3" t="str">
        <f>IFERROR(VLOOKUP($L80,OFF_Standing!A:G,6,0)," ")</f>
        <v>0.997</v>
      </c>
      <c r="P80" s="3" t="str">
        <f>IFERROR(VLOOKUP($L80,OFF_Standing!A:G,7,0)," ")</f>
        <v>1.077</v>
      </c>
      <c r="Q80" s="3">
        <f t="shared" si="7"/>
        <v>-26</v>
      </c>
      <c r="R80" s="3">
        <f t="shared" si="8"/>
        <v>-3</v>
      </c>
      <c r="S80" s="3">
        <f>IFERROR(VLOOKUP($L80,DEF_Standing!A:G,6,0)," ")</f>
        <v>1.099</v>
      </c>
      <c r="T80" s="3">
        <f t="shared" si="9"/>
        <v>-29</v>
      </c>
      <c r="U80" s="3">
        <f>IFERROR(VLOOKUP($L80,DEF_Standing!A:G,7,0)," ")</f>
        <v>1.002</v>
      </c>
      <c r="V80" t="s">
        <v>602</v>
      </c>
      <c r="W80">
        <v>36</v>
      </c>
      <c r="X80">
        <v>87</v>
      </c>
      <c r="Y80">
        <v>41.4</v>
      </c>
      <c r="Z80">
        <v>12</v>
      </c>
      <c r="AA80">
        <v>18</v>
      </c>
      <c r="AB80">
        <v>66.7</v>
      </c>
      <c r="AC80">
        <v>15</v>
      </c>
      <c r="AD80">
        <v>46</v>
      </c>
      <c r="AE80">
        <v>32.6</v>
      </c>
      <c r="AF80">
        <v>99</v>
      </c>
      <c r="AG80" t="s">
        <v>21</v>
      </c>
      <c r="AH80" t="s">
        <v>44</v>
      </c>
      <c r="AI80">
        <v>-24</v>
      </c>
    </row>
    <row r="81" spans="1:35">
      <c r="A81" s="1">
        <v>44514</v>
      </c>
      <c r="B81" t="s">
        <v>1190</v>
      </c>
      <c r="C81" s="1" t="str">
        <f t="shared" si="5"/>
        <v>44514OKC</v>
      </c>
      <c r="D81" t="s">
        <v>1198</v>
      </c>
      <c r="E81" s="3" t="str">
        <f>VLOOKUP($C81,OFF_Standing!A:C,3,0)</f>
        <v>29</v>
      </c>
      <c r="F81" s="3">
        <f>VLOOKUP($C81,DEF_Standing!A:C,3,0)</f>
        <v>15</v>
      </c>
      <c r="G81" s="3" t="str">
        <f>IFERROR(VLOOKUP($C81,OFF_Standing!A:G,6,0)," ")</f>
        <v>1.004</v>
      </c>
      <c r="H81" s="3" t="str">
        <f>IFERROR(VLOOKUP($C81,OFF_Standing!A:G,7,0)," ")</f>
        <v>1.018</v>
      </c>
      <c r="I81" s="3">
        <f>IFERROR(VLOOKUP($C81,DEF_Standing!A:G,6,0)," ")</f>
        <v>0.95599999999999996</v>
      </c>
      <c r="J81" s="3">
        <f>IFERROR(VLOOKUP($C81,DEF_Standing!A:G,7,0)," ")</f>
        <v>0.999</v>
      </c>
      <c r="K81" t="s">
        <v>79</v>
      </c>
      <c r="L81" t="str">
        <f t="shared" si="6"/>
        <v>44514BKN</v>
      </c>
      <c r="M81" s="3" t="str">
        <f>VLOOKUP($L81,OFF_Standing!A:C,3,0)</f>
        <v>14</v>
      </c>
      <c r="N81" s="3">
        <f>IFERROR(VLOOKUP($L81,DEF_Standing!A:C,3,0)," ")</f>
        <v>7</v>
      </c>
      <c r="O81" s="3" t="str">
        <f>IFERROR(VLOOKUP($L81,OFF_Standing!A:G,6,0)," ")</f>
        <v>1.093</v>
      </c>
      <c r="P81" s="3" t="str">
        <f>IFERROR(VLOOKUP($L81,OFF_Standing!A:G,7,0)," ")</f>
        <v>1.21</v>
      </c>
      <c r="Q81" s="3">
        <f t="shared" si="7"/>
        <v>-1</v>
      </c>
      <c r="R81" s="3">
        <f t="shared" si="8"/>
        <v>22</v>
      </c>
      <c r="S81" s="3">
        <f>IFERROR(VLOOKUP($L81,DEF_Standing!A:G,6,0)," ")</f>
        <v>1.0349999999999999</v>
      </c>
      <c r="T81" s="3">
        <f t="shared" si="9"/>
        <v>21</v>
      </c>
      <c r="U81" s="3">
        <f>IFERROR(VLOOKUP($L81,DEF_Standing!A:G,7,0)," ")</f>
        <v>1.129</v>
      </c>
      <c r="V81" t="s">
        <v>282</v>
      </c>
      <c r="W81">
        <v>36</v>
      </c>
      <c r="X81">
        <v>90</v>
      </c>
      <c r="Y81">
        <v>40</v>
      </c>
      <c r="Z81">
        <v>10</v>
      </c>
      <c r="AA81">
        <v>11</v>
      </c>
      <c r="AB81">
        <v>90.9</v>
      </c>
      <c r="AC81">
        <v>14</v>
      </c>
      <c r="AD81">
        <v>45</v>
      </c>
      <c r="AE81">
        <v>31.1</v>
      </c>
      <c r="AF81">
        <v>96</v>
      </c>
      <c r="AG81" t="s">
        <v>21</v>
      </c>
      <c r="AH81" t="s">
        <v>22</v>
      </c>
      <c r="AI81">
        <v>-24</v>
      </c>
    </row>
    <row r="82" spans="1:35">
      <c r="A82" s="1">
        <v>44538</v>
      </c>
      <c r="B82" t="s">
        <v>1173</v>
      </c>
      <c r="C82" s="1" t="str">
        <f t="shared" si="5"/>
        <v>44538CHI</v>
      </c>
      <c r="D82" t="s">
        <v>1199</v>
      </c>
      <c r="E82" s="3" t="str">
        <f>VLOOKUP($C82,OFF_Standing!A:C,3,0)</f>
        <v>6</v>
      </c>
      <c r="F82" s="3">
        <f>VLOOKUP($C82,DEF_Standing!A:C,3,0)</f>
        <v>5</v>
      </c>
      <c r="G82" s="3" t="str">
        <f>IFERROR(VLOOKUP($C82,OFF_Standing!A:G,6,0)," ")</f>
        <v>1.105</v>
      </c>
      <c r="H82" s="3" t="str">
        <f>IFERROR(VLOOKUP($C82,OFF_Standing!A:G,7,0)," ")</f>
        <v>1.081</v>
      </c>
      <c r="I82" s="3">
        <f>IFERROR(VLOOKUP($C82,DEF_Standing!A:G,6,0)," ")</f>
        <v>1.04</v>
      </c>
      <c r="J82" s="3">
        <f>IFERROR(VLOOKUP($C82,DEF_Standing!A:G,7,0)," ")</f>
        <v>0.96199999999999997</v>
      </c>
      <c r="K82" t="s">
        <v>19</v>
      </c>
      <c r="L82" t="str">
        <f t="shared" si="6"/>
        <v>44538CLE</v>
      </c>
      <c r="M82" s="3" t="str">
        <f>VLOOKUP($L82,OFF_Standing!A:C,3,0)</f>
        <v>21</v>
      </c>
      <c r="N82" s="3">
        <f>IFERROR(VLOOKUP($L82,DEF_Standing!A:C,3,0)," ")</f>
        <v>4</v>
      </c>
      <c r="O82" s="3" t="str">
        <f>IFERROR(VLOOKUP($L82,OFF_Standing!A:G,6,0)," ")</f>
        <v>1.088</v>
      </c>
      <c r="P82" s="3" t="str">
        <f>IFERROR(VLOOKUP($L82,OFF_Standing!A:G,7,0)," ")</f>
        <v>0.996</v>
      </c>
      <c r="Q82" s="3">
        <f t="shared" si="7"/>
        <v>16</v>
      </c>
      <c r="R82" s="3">
        <f t="shared" si="8"/>
        <v>2</v>
      </c>
      <c r="S82" s="3">
        <f>IFERROR(VLOOKUP($L82,DEF_Standing!A:G,6,0)," ")</f>
        <v>1.0680000000000001</v>
      </c>
      <c r="T82" s="3">
        <f t="shared" si="9"/>
        <v>18</v>
      </c>
      <c r="U82" s="3">
        <f>IFERROR(VLOOKUP($L82,DEF_Standing!A:G,7,0)," ")</f>
        <v>1.0720000000000001</v>
      </c>
      <c r="V82" t="s">
        <v>329</v>
      </c>
      <c r="W82">
        <v>35</v>
      </c>
      <c r="X82">
        <v>84</v>
      </c>
      <c r="Y82">
        <v>41.7</v>
      </c>
      <c r="Z82">
        <v>15</v>
      </c>
      <c r="AA82">
        <v>21</v>
      </c>
      <c r="AB82">
        <v>71.400000000000006</v>
      </c>
      <c r="AC82">
        <v>7</v>
      </c>
      <c r="AD82">
        <v>26</v>
      </c>
      <c r="AE82">
        <v>26.9</v>
      </c>
      <c r="AF82">
        <v>92</v>
      </c>
      <c r="AG82" t="s">
        <v>21</v>
      </c>
      <c r="AH82" t="s">
        <v>22</v>
      </c>
      <c r="AI82">
        <v>-23</v>
      </c>
    </row>
    <row r="83" spans="1:35">
      <c r="A83" s="1">
        <v>44596</v>
      </c>
      <c r="B83" t="s">
        <v>1171</v>
      </c>
      <c r="C83" s="1" t="str">
        <f t="shared" si="5"/>
        <v>44596BKN</v>
      </c>
      <c r="D83" t="s">
        <v>1199</v>
      </c>
      <c r="E83" s="3" t="str">
        <f>VLOOKUP($C83,OFF_Standing!A:C,3,0)</f>
        <v>9</v>
      </c>
      <c r="F83" s="3">
        <f>VLOOKUP($C83,DEF_Standing!A:C,3,0)</f>
        <v>17</v>
      </c>
      <c r="G83" s="3" t="str">
        <f>IFERROR(VLOOKUP($C83,OFF_Standing!A:G,6,0)," ")</f>
        <v>1.068</v>
      </c>
      <c r="H83" s="3" t="str">
        <f>IFERROR(VLOOKUP($C83,OFF_Standing!A:G,7,0)," ")</f>
        <v>1.04</v>
      </c>
      <c r="I83" s="3">
        <f>IFERROR(VLOOKUP($C83,DEF_Standing!A:G,6,0)," ")</f>
        <v>1.1519999999999999</v>
      </c>
      <c r="J83" s="3">
        <f>IFERROR(VLOOKUP($C83,DEF_Standing!A:G,7,0)," ")</f>
        <v>1.153</v>
      </c>
      <c r="K83" t="s">
        <v>45</v>
      </c>
      <c r="L83" t="str">
        <f t="shared" si="6"/>
        <v>44596UTA</v>
      </c>
      <c r="M83" s="3" t="str">
        <f>VLOOKUP($L83,OFF_Standing!A:C,3,0)</f>
        <v>1</v>
      </c>
      <c r="N83" s="3">
        <f>IFERROR(VLOOKUP($L83,DEF_Standing!A:C,3,0)," ")</f>
        <v>15</v>
      </c>
      <c r="O83" s="3" t="str">
        <f>IFERROR(VLOOKUP($L83,OFF_Standing!A:G,6,0)," ")</f>
        <v>1.084</v>
      </c>
      <c r="P83" s="3" t="str">
        <f>IFERROR(VLOOKUP($L83,OFF_Standing!A:G,7,0)," ")</f>
        <v>1.148</v>
      </c>
      <c r="Q83" s="3">
        <f t="shared" si="7"/>
        <v>-16</v>
      </c>
      <c r="R83" s="3">
        <f t="shared" si="8"/>
        <v>-6</v>
      </c>
      <c r="S83" s="3">
        <f>IFERROR(VLOOKUP($L83,DEF_Standing!A:G,6,0)," ")</f>
        <v>1.171</v>
      </c>
      <c r="T83" s="3">
        <f t="shared" si="9"/>
        <v>-22</v>
      </c>
      <c r="U83" s="3">
        <f>IFERROR(VLOOKUP($L83,DEF_Standing!A:G,7,0)," ")</f>
        <v>1.1060000000000001</v>
      </c>
      <c r="V83" t="s">
        <v>200</v>
      </c>
      <c r="W83">
        <v>41</v>
      </c>
      <c r="X83">
        <v>99</v>
      </c>
      <c r="Y83">
        <v>41.4</v>
      </c>
      <c r="Z83">
        <v>8</v>
      </c>
      <c r="AA83">
        <v>11</v>
      </c>
      <c r="AB83">
        <v>72.7</v>
      </c>
      <c r="AC83">
        <v>12</v>
      </c>
      <c r="AD83">
        <v>34</v>
      </c>
      <c r="AE83">
        <v>35.299999999999997</v>
      </c>
      <c r="AF83">
        <v>102</v>
      </c>
      <c r="AG83" t="s">
        <v>21</v>
      </c>
      <c r="AH83" t="s">
        <v>133</v>
      </c>
      <c r="AI83">
        <v>-23</v>
      </c>
    </row>
    <row r="84" spans="1:35">
      <c r="A84" s="1">
        <v>44577</v>
      </c>
      <c r="B84" t="s">
        <v>1177</v>
      </c>
      <c r="C84" s="1" t="str">
        <f t="shared" si="5"/>
        <v>44577DEN</v>
      </c>
      <c r="D84" t="s">
        <v>1198</v>
      </c>
      <c r="E84" s="3" t="str">
        <f>VLOOKUP($C84,OFF_Standing!A:C,3,0)</f>
        <v>15</v>
      </c>
      <c r="F84" s="3">
        <f>VLOOKUP($C84,DEF_Standing!A:C,3,0)</f>
        <v>15</v>
      </c>
      <c r="G84" s="3" t="str">
        <f>IFERROR(VLOOKUP($C84,OFF_Standing!A:G,6,0)," ")</f>
        <v>1.111</v>
      </c>
      <c r="H84" s="3" t="str">
        <f>IFERROR(VLOOKUP($C84,OFF_Standing!A:G,7,0)," ")</f>
        <v>1.361</v>
      </c>
      <c r="I84" s="3">
        <f>IFERROR(VLOOKUP($C84,DEF_Standing!A:G,6,0)," ")</f>
        <v>0.99399999999999999</v>
      </c>
      <c r="J84" s="3">
        <f>IFERROR(VLOOKUP($C84,DEF_Standing!A:G,7,0)," ")</f>
        <v>1.05</v>
      </c>
      <c r="K84" t="s">
        <v>37</v>
      </c>
      <c r="L84" t="str">
        <f t="shared" si="6"/>
        <v>44577UTA</v>
      </c>
      <c r="M84" s="3" t="str">
        <f>VLOOKUP($L84,OFF_Standing!A:C,3,0)</f>
        <v>1</v>
      </c>
      <c r="N84" s="3">
        <f>IFERROR(VLOOKUP($L84,DEF_Standing!A:C,3,0)," ")</f>
        <v>13</v>
      </c>
      <c r="O84" s="3" t="str">
        <f>IFERROR(VLOOKUP($L84,OFF_Standing!A:G,6,0)," ")</f>
        <v>1.078</v>
      </c>
      <c r="P84" s="3" t="str">
        <f>IFERROR(VLOOKUP($L84,OFF_Standing!A:G,7,0)," ")</f>
        <v>0.956</v>
      </c>
      <c r="Q84" s="3">
        <f t="shared" si="7"/>
        <v>-14</v>
      </c>
      <c r="R84" s="3">
        <f t="shared" si="8"/>
        <v>2</v>
      </c>
      <c r="S84" s="3">
        <f>IFERROR(VLOOKUP($L84,DEF_Standing!A:G,6,0)," ")</f>
        <v>1.22</v>
      </c>
      <c r="T84" s="3">
        <f t="shared" si="9"/>
        <v>-12</v>
      </c>
      <c r="U84" s="3">
        <f>IFERROR(VLOOKUP($L84,DEF_Standing!A:G,7,0)," ")</f>
        <v>1.167</v>
      </c>
      <c r="V84" t="s">
        <v>200</v>
      </c>
      <c r="W84">
        <v>42</v>
      </c>
      <c r="X84">
        <v>95</v>
      </c>
      <c r="Y84">
        <v>44.2</v>
      </c>
      <c r="Z84">
        <v>7</v>
      </c>
      <c r="AA84">
        <v>8</v>
      </c>
      <c r="AB84">
        <v>87.5</v>
      </c>
      <c r="AC84">
        <v>11</v>
      </c>
      <c r="AD84">
        <v>43</v>
      </c>
      <c r="AE84">
        <v>25.6</v>
      </c>
      <c r="AF84">
        <v>102</v>
      </c>
      <c r="AG84" t="s">
        <v>21</v>
      </c>
      <c r="AH84" t="s">
        <v>22</v>
      </c>
      <c r="AI84">
        <v>-23</v>
      </c>
    </row>
    <row r="85" spans="1:35">
      <c r="A85" s="1">
        <v>44573</v>
      </c>
      <c r="B85" t="s">
        <v>1176</v>
      </c>
      <c r="C85" s="1" t="str">
        <f t="shared" si="5"/>
        <v>44573DAL</v>
      </c>
      <c r="D85" t="s">
        <v>1199</v>
      </c>
      <c r="E85" s="3" t="str">
        <f>VLOOKUP($C85,OFF_Standing!A:C,3,0)</f>
        <v>16</v>
      </c>
      <c r="F85" s="3">
        <f>VLOOKUP($C85,DEF_Standing!A:C,3,0)</f>
        <v>6</v>
      </c>
      <c r="G85" s="3" t="str">
        <f>IFERROR(VLOOKUP($C85,OFF_Standing!A:G,6,0)," ")</f>
        <v>1.132</v>
      </c>
      <c r="H85" s="3" t="str">
        <f>IFERROR(VLOOKUP($C85,OFF_Standing!A:G,7,0)," ")</f>
        <v>1.187</v>
      </c>
      <c r="I85" s="3">
        <f>IFERROR(VLOOKUP($C85,DEF_Standing!A:G,6,0)," ")</f>
        <v>0.95</v>
      </c>
      <c r="J85" s="3">
        <f>IFERROR(VLOOKUP($C85,DEF_Standing!A:G,7,0)," ")</f>
        <v>1.04</v>
      </c>
      <c r="K85" t="s">
        <v>91</v>
      </c>
      <c r="L85" t="str">
        <f t="shared" si="6"/>
        <v>44573NYK</v>
      </c>
      <c r="M85" s="3" t="str">
        <f>VLOOKUP($L85,OFF_Standing!A:C,3,0)</f>
        <v>24</v>
      </c>
      <c r="N85" s="3">
        <f>IFERROR(VLOOKUP($L85,DEF_Standing!A:C,3,0)," ")</f>
        <v>17</v>
      </c>
      <c r="O85" s="3" t="str">
        <f>IFERROR(VLOOKUP($L85,OFF_Standing!A:G,6,0)," ")</f>
        <v>1.044</v>
      </c>
      <c r="P85" s="3" t="str">
        <f>IFERROR(VLOOKUP($L85,OFF_Standing!A:G,7,0)," ")</f>
        <v>1.118</v>
      </c>
      <c r="Q85" s="3">
        <f t="shared" si="7"/>
        <v>18</v>
      </c>
      <c r="R85" s="3">
        <f t="shared" si="8"/>
        <v>-1</v>
      </c>
      <c r="S85" s="3">
        <f>IFERROR(VLOOKUP($L85,DEF_Standing!A:G,6,0)," ")</f>
        <v>1.0660000000000001</v>
      </c>
      <c r="T85" s="3">
        <f t="shared" si="9"/>
        <v>17</v>
      </c>
      <c r="U85" s="3">
        <f>IFERROR(VLOOKUP($L85,DEF_Standing!A:G,7,0)," ")</f>
        <v>0.96699999999999997</v>
      </c>
      <c r="V85" t="s">
        <v>431</v>
      </c>
      <c r="W85">
        <v>32</v>
      </c>
      <c r="X85">
        <v>78</v>
      </c>
      <c r="Y85">
        <v>41</v>
      </c>
      <c r="Z85">
        <v>13</v>
      </c>
      <c r="AA85">
        <v>19</v>
      </c>
      <c r="AB85">
        <v>68.400000000000006</v>
      </c>
      <c r="AC85">
        <v>8</v>
      </c>
      <c r="AD85">
        <v>37</v>
      </c>
      <c r="AE85">
        <v>21.6</v>
      </c>
      <c r="AF85">
        <v>85</v>
      </c>
      <c r="AG85" t="s">
        <v>21</v>
      </c>
      <c r="AH85" t="s">
        <v>22</v>
      </c>
      <c r="AI85">
        <v>-23</v>
      </c>
    </row>
    <row r="86" spans="1:35">
      <c r="A86" s="1">
        <v>44508</v>
      </c>
      <c r="B86" t="s">
        <v>1171</v>
      </c>
      <c r="C86" s="1" t="str">
        <f t="shared" si="5"/>
        <v>44508BKN</v>
      </c>
      <c r="D86" t="s">
        <v>1199</v>
      </c>
      <c r="E86" s="3" t="str">
        <f>VLOOKUP($C86,OFF_Standing!A:C,3,0)</f>
        <v>21</v>
      </c>
      <c r="F86" s="3">
        <f>VLOOKUP($C86,DEF_Standing!A:C,3,0)</f>
        <v>7</v>
      </c>
      <c r="G86" s="3" t="str">
        <f>IFERROR(VLOOKUP($C86,OFF_Standing!A:G,6,0)," ")</f>
        <v>1.094</v>
      </c>
      <c r="H86" s="3" t="str">
        <f>IFERROR(VLOOKUP($C86,OFF_Standing!A:G,7,0)," ")</f>
        <v>0.95</v>
      </c>
      <c r="I86" s="3">
        <f>IFERROR(VLOOKUP($C86,DEF_Standing!A:G,6,0)," ")</f>
        <v>0.95799999999999996</v>
      </c>
      <c r="J86" s="3">
        <f>IFERROR(VLOOKUP($C86,DEF_Standing!A:G,7,0)," ")</f>
        <v>0.89</v>
      </c>
      <c r="K86" t="s">
        <v>95</v>
      </c>
      <c r="L86" t="str">
        <f t="shared" si="6"/>
        <v>44508CHI</v>
      </c>
      <c r="M86" s="3" t="str">
        <f>VLOOKUP($L86,OFF_Standing!A:C,3,0)</f>
        <v>9</v>
      </c>
      <c r="N86" s="3">
        <f>IFERROR(VLOOKUP($L86,DEF_Standing!A:C,3,0)," ")</f>
        <v>9</v>
      </c>
      <c r="O86" s="3" t="str">
        <f>IFERROR(VLOOKUP($L86,OFF_Standing!A:G,6,0)," ")</f>
        <v>1.117</v>
      </c>
      <c r="P86" s="3" t="str">
        <f>IFERROR(VLOOKUP($L86,OFF_Standing!A:G,7,0)," ")</f>
        <v>1.075</v>
      </c>
      <c r="Q86" s="3">
        <f t="shared" si="7"/>
        <v>2</v>
      </c>
      <c r="R86" s="3">
        <f t="shared" si="8"/>
        <v>12</v>
      </c>
      <c r="S86" s="3">
        <f>IFERROR(VLOOKUP($L86,DEF_Standing!A:G,6,0)," ")</f>
        <v>1.117</v>
      </c>
      <c r="T86" s="3">
        <f t="shared" si="9"/>
        <v>14</v>
      </c>
      <c r="U86" s="3">
        <f>IFERROR(VLOOKUP($L86,DEF_Standing!A:G,7,0)," ")</f>
        <v>1.1679999999999999</v>
      </c>
      <c r="V86" t="s">
        <v>161</v>
      </c>
      <c r="W86">
        <v>34</v>
      </c>
      <c r="X86">
        <v>86</v>
      </c>
      <c r="Y86">
        <v>39.5</v>
      </c>
      <c r="Z86">
        <v>16</v>
      </c>
      <c r="AA86">
        <v>19</v>
      </c>
      <c r="AB86">
        <v>84.2</v>
      </c>
      <c r="AC86">
        <v>11</v>
      </c>
      <c r="AD86">
        <v>33</v>
      </c>
      <c r="AE86">
        <v>33.299999999999997</v>
      </c>
      <c r="AF86">
        <v>95</v>
      </c>
      <c r="AG86" t="s">
        <v>21</v>
      </c>
      <c r="AH86" t="s">
        <v>22</v>
      </c>
      <c r="AI86">
        <v>-23</v>
      </c>
    </row>
    <row r="87" spans="1:35">
      <c r="A87" s="1">
        <v>44562</v>
      </c>
      <c r="B87" t="s">
        <v>1188</v>
      </c>
      <c r="C87" s="1" t="str">
        <f t="shared" si="5"/>
        <v>44562NOP</v>
      </c>
      <c r="D87" t="s">
        <v>1199</v>
      </c>
      <c r="E87" s="3" t="str">
        <f>VLOOKUP($C87,OFF_Standing!A:C,3,0)</f>
        <v>24</v>
      </c>
      <c r="F87" s="3">
        <f>VLOOKUP($C87,DEF_Standing!A:C,3,0)</f>
        <v>24</v>
      </c>
      <c r="G87" s="3" t="str">
        <f>IFERROR(VLOOKUP($C87,OFF_Standing!A:G,6,0)," ")</f>
        <v>1.104</v>
      </c>
      <c r="H87" s="3" t="str">
        <f>IFERROR(VLOOKUP($C87,OFF_Standing!A:G,7,0)," ")</f>
        <v>1.129</v>
      </c>
      <c r="I87" s="3">
        <f>IFERROR(VLOOKUP($C87,DEF_Standing!A:G,6,0)," ")</f>
        <v>1.087</v>
      </c>
      <c r="J87" s="3">
        <f>IFERROR(VLOOKUP($C87,DEF_Standing!A:G,7,0)," ")</f>
        <v>1.087</v>
      </c>
      <c r="K87" t="s">
        <v>138</v>
      </c>
      <c r="L87" t="str">
        <f t="shared" si="6"/>
        <v>44562MIL</v>
      </c>
      <c r="M87" s="3" t="str">
        <f>VLOOKUP($L87,OFF_Standing!A:C,3,0)</f>
        <v>5</v>
      </c>
      <c r="N87" s="3">
        <f>IFERROR(VLOOKUP($L87,DEF_Standing!A:C,3,0)," ")</f>
        <v>8</v>
      </c>
      <c r="O87" s="3" t="str">
        <f>IFERROR(VLOOKUP($L87,OFF_Standing!A:G,6,0)," ")</f>
        <v>1.228</v>
      </c>
      <c r="P87" s="3" t="str">
        <f>IFERROR(VLOOKUP($L87,OFF_Standing!A:G,7,0)," ")</f>
        <v>1.29</v>
      </c>
      <c r="Q87" s="3">
        <f t="shared" si="7"/>
        <v>-19</v>
      </c>
      <c r="R87" s="3">
        <f t="shared" si="8"/>
        <v>16</v>
      </c>
      <c r="S87" s="3">
        <f>IFERROR(VLOOKUP($L87,DEF_Standing!A:G,6,0)," ")</f>
        <v>1.1020000000000001</v>
      </c>
      <c r="T87" s="3">
        <f t="shared" si="9"/>
        <v>-3</v>
      </c>
      <c r="U87" s="3">
        <f>IFERROR(VLOOKUP($L87,DEF_Standing!A:G,7,0)," ")</f>
        <v>1.119</v>
      </c>
      <c r="V87" t="s">
        <v>904</v>
      </c>
      <c r="W87">
        <v>39</v>
      </c>
      <c r="X87">
        <v>95</v>
      </c>
      <c r="Y87">
        <v>41.1</v>
      </c>
      <c r="Z87">
        <v>19</v>
      </c>
      <c r="AA87">
        <v>30</v>
      </c>
      <c r="AB87">
        <v>63.3</v>
      </c>
      <c r="AC87">
        <v>16</v>
      </c>
      <c r="AD87">
        <v>51</v>
      </c>
      <c r="AE87">
        <v>31.4</v>
      </c>
      <c r="AF87">
        <v>113</v>
      </c>
      <c r="AG87" t="s">
        <v>21</v>
      </c>
      <c r="AH87" t="s">
        <v>22</v>
      </c>
      <c r="AI87">
        <v>-23</v>
      </c>
    </row>
    <row r="88" spans="1:35">
      <c r="A88" s="1">
        <v>44582</v>
      </c>
      <c r="B88" t="s">
        <v>1190</v>
      </c>
      <c r="C88" s="1" t="str">
        <f t="shared" si="5"/>
        <v>44582OKC</v>
      </c>
      <c r="D88" t="s">
        <v>1199</v>
      </c>
      <c r="E88" s="3" t="str">
        <f>VLOOKUP($C88,OFF_Standing!A:C,3,0)</f>
        <v>29</v>
      </c>
      <c r="F88" s="3">
        <f>VLOOKUP($C88,DEF_Standing!A:C,3,0)</f>
        <v>16</v>
      </c>
      <c r="G88" s="3" t="str">
        <f>IFERROR(VLOOKUP($C88,OFF_Standing!A:G,6,0)," ")</f>
        <v>0.995</v>
      </c>
      <c r="H88" s="3" t="str">
        <f>IFERROR(VLOOKUP($C88,OFF_Standing!A:G,7,0)," ")</f>
        <v>0.929</v>
      </c>
      <c r="I88" s="3">
        <f>IFERROR(VLOOKUP($C88,DEF_Standing!A:G,6,0)," ")</f>
        <v>1.0920000000000001</v>
      </c>
      <c r="J88" s="3">
        <f>IFERROR(VLOOKUP($C88,DEF_Standing!A:G,7,0)," ")</f>
        <v>1.141</v>
      </c>
      <c r="K88" t="s">
        <v>114</v>
      </c>
      <c r="L88" t="str">
        <f t="shared" si="6"/>
        <v>44582CHA</v>
      </c>
      <c r="M88" s="3" t="str">
        <f>VLOOKUP($L88,OFF_Standing!A:C,3,0)</f>
        <v>6</v>
      </c>
      <c r="N88" s="3">
        <f>IFERROR(VLOOKUP($L88,DEF_Standing!A:C,3,0)," ")</f>
        <v>26</v>
      </c>
      <c r="O88" s="3" t="str">
        <f>IFERROR(VLOOKUP($L88,OFF_Standing!A:G,6,0)," ")</f>
        <v>1.039</v>
      </c>
      <c r="P88" s="3" t="str">
        <f>IFERROR(VLOOKUP($L88,OFF_Standing!A:G,7,0)," ")</f>
        <v>1.103</v>
      </c>
      <c r="Q88" s="3">
        <f t="shared" si="7"/>
        <v>-10</v>
      </c>
      <c r="R88" s="3">
        <f t="shared" si="8"/>
        <v>3</v>
      </c>
      <c r="S88" s="3">
        <f>IFERROR(VLOOKUP($L88,DEF_Standing!A:G,6,0)," ")</f>
        <v>0.999</v>
      </c>
      <c r="T88" s="3">
        <f t="shared" si="9"/>
        <v>-7</v>
      </c>
      <c r="U88" s="3">
        <f>IFERROR(VLOOKUP($L88,DEF_Standing!A:G,7,0)," ")</f>
        <v>1.0129999999999999</v>
      </c>
      <c r="V88" t="s">
        <v>971</v>
      </c>
      <c r="W88">
        <v>37</v>
      </c>
      <c r="X88">
        <v>98</v>
      </c>
      <c r="Y88">
        <v>37.799999999999997</v>
      </c>
      <c r="Z88">
        <v>12</v>
      </c>
      <c r="AA88">
        <v>15</v>
      </c>
      <c r="AB88">
        <v>80</v>
      </c>
      <c r="AC88">
        <v>12</v>
      </c>
      <c r="AD88">
        <v>44</v>
      </c>
      <c r="AE88">
        <v>27.3</v>
      </c>
      <c r="AF88">
        <v>98</v>
      </c>
      <c r="AG88" t="s">
        <v>21</v>
      </c>
      <c r="AH88" t="s">
        <v>44</v>
      </c>
      <c r="AI88">
        <v>-23</v>
      </c>
    </row>
    <row r="89" spans="1:35">
      <c r="A89" s="1">
        <v>44503</v>
      </c>
      <c r="B89" t="s">
        <v>1174</v>
      </c>
      <c r="C89" s="1" t="str">
        <f t="shared" si="5"/>
        <v>44503CHA</v>
      </c>
      <c r="D89" t="s">
        <v>1199</v>
      </c>
      <c r="E89" s="3" t="str">
        <f>VLOOKUP($C89,OFF_Standing!A:C,3,0)</f>
        <v>2</v>
      </c>
      <c r="F89" s="3">
        <f>VLOOKUP($C89,DEF_Standing!A:C,3,0)</f>
        <v>28</v>
      </c>
      <c r="G89" s="3" t="str">
        <f>IFERROR(VLOOKUP($C89,OFF_Standing!A:G,6,0)," ")</f>
        <v>1.092</v>
      </c>
      <c r="H89" s="3" t="str">
        <f>IFERROR(VLOOKUP($C89,OFF_Standing!A:G,7,0)," ")</f>
        <v>1.037</v>
      </c>
      <c r="I89" s="3">
        <f>IFERROR(VLOOKUP($C89,DEF_Standing!A:G,6,0)," ")</f>
        <v>1.111</v>
      </c>
      <c r="J89" s="3">
        <f>IFERROR(VLOOKUP($C89,DEF_Standing!A:G,7,0)," ")</f>
        <v>1.0649999999999999</v>
      </c>
      <c r="K89" t="s">
        <v>42</v>
      </c>
      <c r="L89" t="str">
        <f t="shared" si="6"/>
        <v>44503GSW</v>
      </c>
      <c r="M89" s="3" t="str">
        <f>VLOOKUP($L89,OFF_Standing!A:C,3,0)</f>
        <v>12</v>
      </c>
      <c r="N89" s="3">
        <f>IFERROR(VLOOKUP($L89,DEF_Standing!A:C,3,0)," ")</f>
        <v>4</v>
      </c>
      <c r="O89" s="3" t="str">
        <f>IFERROR(VLOOKUP($L89,OFF_Standing!A:G,6,0)," ")</f>
        <v>0.988</v>
      </c>
      <c r="P89" s="3" t="str">
        <f>IFERROR(VLOOKUP($L89,OFF_Standing!A:G,7,0)," ")</f>
        <v>1.001</v>
      </c>
      <c r="Q89" s="3">
        <f t="shared" si="7"/>
        <v>-16</v>
      </c>
      <c r="R89" s="3">
        <f t="shared" si="8"/>
        <v>-2</v>
      </c>
      <c r="S89" s="3">
        <f>IFERROR(VLOOKUP($L89,DEF_Standing!A:G,6,0)," ")</f>
        <v>0.90500000000000003</v>
      </c>
      <c r="T89" s="3">
        <f t="shared" si="9"/>
        <v>-18</v>
      </c>
      <c r="U89" s="3">
        <f>IFERROR(VLOOKUP($L89,DEF_Standing!A:G,7,0)," ")</f>
        <v>0.79700000000000004</v>
      </c>
      <c r="V89" t="s">
        <v>264</v>
      </c>
      <c r="W89">
        <v>34</v>
      </c>
      <c r="X89">
        <v>91</v>
      </c>
      <c r="Y89">
        <v>37.4</v>
      </c>
      <c r="Z89">
        <v>14</v>
      </c>
      <c r="AA89">
        <v>19</v>
      </c>
      <c r="AB89">
        <v>73.7</v>
      </c>
      <c r="AC89">
        <v>10</v>
      </c>
      <c r="AD89">
        <v>36</v>
      </c>
      <c r="AE89">
        <v>27.8</v>
      </c>
      <c r="AF89">
        <v>92</v>
      </c>
      <c r="AG89" t="s">
        <v>21</v>
      </c>
      <c r="AH89" t="s">
        <v>32</v>
      </c>
      <c r="AI89">
        <v>-22</v>
      </c>
    </row>
    <row r="90" spans="1:35">
      <c r="A90" s="1">
        <v>44529</v>
      </c>
      <c r="B90" t="s">
        <v>1193</v>
      </c>
      <c r="C90" s="1" t="str">
        <f t="shared" si="5"/>
        <v>44529POR</v>
      </c>
      <c r="D90" t="s">
        <v>1199</v>
      </c>
      <c r="E90" s="3" t="str">
        <f>VLOOKUP($C90,OFF_Standing!A:C,3,0)</f>
        <v>4</v>
      </c>
      <c r="F90" s="3">
        <f>VLOOKUP($C90,DEF_Standing!A:C,3,0)</f>
        <v>29</v>
      </c>
      <c r="G90" s="3" t="str">
        <f>IFERROR(VLOOKUP($C90,OFF_Standing!A:G,6,0)," ")</f>
        <v>1.147</v>
      </c>
      <c r="H90" s="3" t="str">
        <f>IFERROR(VLOOKUP($C90,OFF_Standing!A:G,7,0)," ")</f>
        <v>1.038</v>
      </c>
      <c r="I90" s="3">
        <f>IFERROR(VLOOKUP($C90,DEF_Standing!A:G,6,0)," ")</f>
        <v>1.147</v>
      </c>
      <c r="J90" s="3">
        <f>IFERROR(VLOOKUP($C90,DEF_Standing!A:G,7,0)," ")</f>
        <v>1.1890000000000001</v>
      </c>
      <c r="K90" t="s">
        <v>45</v>
      </c>
      <c r="L90" t="str">
        <f t="shared" si="6"/>
        <v>44529UTA</v>
      </c>
      <c r="M90" s="3" t="str">
        <f>VLOOKUP($L90,OFF_Standing!A:C,3,0)</f>
        <v>1</v>
      </c>
      <c r="N90" s="3">
        <f>IFERROR(VLOOKUP($L90,DEF_Standing!A:C,3,0)," ")</f>
        <v>5</v>
      </c>
      <c r="O90" s="3" t="str">
        <f>IFERROR(VLOOKUP($L90,OFF_Standing!A:G,6,0)," ")</f>
        <v>1.102</v>
      </c>
      <c r="P90" s="3" t="str">
        <f>IFERROR(VLOOKUP($L90,OFF_Standing!A:G,7,0)," ")</f>
        <v>1.236</v>
      </c>
      <c r="Q90" s="3">
        <f t="shared" si="7"/>
        <v>-28</v>
      </c>
      <c r="R90" s="3">
        <f t="shared" si="8"/>
        <v>-1</v>
      </c>
      <c r="S90" s="3">
        <f>IFERROR(VLOOKUP($L90,DEF_Standing!A:G,6,0)," ")</f>
        <v>1.0129999999999999</v>
      </c>
      <c r="T90" s="3">
        <f t="shared" si="9"/>
        <v>-29</v>
      </c>
      <c r="U90" s="3">
        <f>IFERROR(VLOOKUP($L90,DEF_Standing!A:G,7,0)," ")</f>
        <v>1.022</v>
      </c>
      <c r="V90" t="s">
        <v>494</v>
      </c>
      <c r="W90">
        <v>42</v>
      </c>
      <c r="X90">
        <v>91</v>
      </c>
      <c r="Y90">
        <v>46.2</v>
      </c>
      <c r="Z90">
        <v>12</v>
      </c>
      <c r="AA90">
        <v>17</v>
      </c>
      <c r="AB90">
        <v>70.599999999999994</v>
      </c>
      <c r="AC90">
        <v>11</v>
      </c>
      <c r="AD90">
        <v>31</v>
      </c>
      <c r="AE90">
        <v>35.5</v>
      </c>
      <c r="AF90">
        <v>107</v>
      </c>
      <c r="AG90" t="s">
        <v>21</v>
      </c>
      <c r="AH90" t="s">
        <v>41</v>
      </c>
      <c r="AI90">
        <v>-22</v>
      </c>
    </row>
    <row r="91" spans="1:35">
      <c r="A91" s="1">
        <v>44584</v>
      </c>
      <c r="B91" t="s">
        <v>1174</v>
      </c>
      <c r="C91" s="1" t="str">
        <f t="shared" si="5"/>
        <v>44584CHA</v>
      </c>
      <c r="D91" t="s">
        <v>1198</v>
      </c>
      <c r="E91" s="3" t="str">
        <f>VLOOKUP($C91,OFF_Standing!A:C,3,0)</f>
        <v>4</v>
      </c>
      <c r="F91" s="3">
        <f>VLOOKUP($C91,DEF_Standing!A:C,3,0)</f>
        <v>26</v>
      </c>
      <c r="G91" s="3" t="str">
        <f>IFERROR(VLOOKUP($C91,OFF_Standing!A:G,6,0)," ")</f>
        <v>1.108</v>
      </c>
      <c r="H91" s="3" t="str">
        <f>IFERROR(VLOOKUP($C91,OFF_Standing!A:G,7,0)," ")</f>
        <v>1.171</v>
      </c>
      <c r="I91" s="3">
        <f>IFERROR(VLOOKUP($C91,DEF_Standing!A:G,6,0)," ")</f>
        <v>0.96599999999999997</v>
      </c>
      <c r="J91" s="3">
        <f>IFERROR(VLOOKUP($C91,DEF_Standing!A:G,7,0)," ")</f>
        <v>0.94899999999999995</v>
      </c>
      <c r="K91" t="s">
        <v>157</v>
      </c>
      <c r="L91" t="str">
        <f t="shared" si="6"/>
        <v>44584ATL</v>
      </c>
      <c r="M91" s="3" t="str">
        <f>VLOOKUP($L91,OFF_Standing!A:C,3,0)</f>
        <v>2</v>
      </c>
      <c r="N91" s="3">
        <f>IFERROR(VLOOKUP($L91,DEF_Standing!A:C,3,0)," ")</f>
        <v>30</v>
      </c>
      <c r="O91" s="3" t="str">
        <f>IFERROR(VLOOKUP($L91,OFF_Standing!A:G,6,0)," ")</f>
        <v>1.202</v>
      </c>
      <c r="P91" s="3" t="str">
        <f>IFERROR(VLOOKUP($L91,OFF_Standing!A:G,7,0)," ")</f>
        <v>1.182</v>
      </c>
      <c r="Q91" s="3">
        <f t="shared" si="7"/>
        <v>-24</v>
      </c>
      <c r="R91" s="3">
        <f t="shared" si="8"/>
        <v>-26</v>
      </c>
      <c r="S91" s="3">
        <f>IFERROR(VLOOKUP($L91,DEF_Standing!A:G,6,0)," ")</f>
        <v>1.133</v>
      </c>
      <c r="T91" s="3">
        <f t="shared" si="9"/>
        <v>-50</v>
      </c>
      <c r="U91" s="3">
        <f>IFERROR(VLOOKUP($L91,DEF_Standing!A:G,7,0)," ")</f>
        <v>1.161</v>
      </c>
      <c r="V91" t="s">
        <v>299</v>
      </c>
      <c r="W91">
        <v>34</v>
      </c>
      <c r="X91">
        <v>87</v>
      </c>
      <c r="Y91">
        <v>39.1</v>
      </c>
      <c r="Z91">
        <v>19</v>
      </c>
      <c r="AA91">
        <v>27</v>
      </c>
      <c r="AB91">
        <v>70.400000000000006</v>
      </c>
      <c r="AC91">
        <v>4</v>
      </c>
      <c r="AD91">
        <v>36</v>
      </c>
      <c r="AE91">
        <v>11.1</v>
      </c>
      <c r="AF91">
        <v>91</v>
      </c>
      <c r="AG91" t="s">
        <v>21</v>
      </c>
      <c r="AH91" t="s">
        <v>22</v>
      </c>
      <c r="AI91">
        <v>-22</v>
      </c>
    </row>
    <row r="92" spans="1:35">
      <c r="A92" s="1">
        <v>44534</v>
      </c>
      <c r="B92" t="s">
        <v>1185</v>
      </c>
      <c r="C92" s="1" t="str">
        <f t="shared" si="5"/>
        <v>44534MIA</v>
      </c>
      <c r="D92" t="s">
        <v>1199</v>
      </c>
      <c r="E92" s="3" t="str">
        <f>VLOOKUP($C92,OFF_Standing!A:C,3,0)</f>
        <v>9</v>
      </c>
      <c r="F92" s="3">
        <f>VLOOKUP($C92,DEF_Standing!A:C,3,0)</f>
        <v>11</v>
      </c>
      <c r="G92" s="3" t="str">
        <f>IFERROR(VLOOKUP($C92,OFF_Standing!A:G,6,0)," ")</f>
        <v>1.049</v>
      </c>
      <c r="H92" s="3" t="str">
        <f>IFERROR(VLOOKUP($C92,OFF_Standing!A:G,7,0)," ")</f>
        <v>0.899</v>
      </c>
      <c r="I92" s="3">
        <f>IFERROR(VLOOKUP($C92,DEF_Standing!A:G,6,0)," ")</f>
        <v>1.1599999999999999</v>
      </c>
      <c r="J92" s="3">
        <f>IFERROR(VLOOKUP($C92,DEF_Standing!A:G,7,0)," ")</f>
        <v>1.1739999999999999</v>
      </c>
      <c r="K92" t="s">
        <v>138</v>
      </c>
      <c r="L92" t="str">
        <f t="shared" si="6"/>
        <v>44534MIL</v>
      </c>
      <c r="M92" s="3" t="str">
        <f>VLOOKUP($L92,OFF_Standing!A:C,3,0)</f>
        <v>12</v>
      </c>
      <c r="N92" s="3">
        <f>IFERROR(VLOOKUP($L92,DEF_Standing!A:C,3,0)," ")</f>
        <v>10</v>
      </c>
      <c r="O92" s="3" t="str">
        <f>IFERROR(VLOOKUP($L92,OFF_Standing!A:G,6,0)," ")</f>
        <v>1.103</v>
      </c>
      <c r="P92" s="3" t="str">
        <f>IFERROR(VLOOKUP($L92,OFF_Standing!A:G,7,0)," ")</f>
        <v>0.981</v>
      </c>
      <c r="Q92" s="3">
        <f t="shared" si="7"/>
        <v>1</v>
      </c>
      <c r="R92" s="3">
        <f t="shared" si="8"/>
        <v>-1</v>
      </c>
      <c r="S92" s="3">
        <f>IFERROR(VLOOKUP($L92,DEF_Standing!A:G,6,0)," ")</f>
        <v>1.0509999999999999</v>
      </c>
      <c r="T92" s="3">
        <f t="shared" si="9"/>
        <v>0</v>
      </c>
      <c r="U92" s="3">
        <f>IFERROR(VLOOKUP($L92,DEF_Standing!A:G,7,0)," ")</f>
        <v>1.024</v>
      </c>
      <c r="V92" t="s">
        <v>787</v>
      </c>
      <c r="W92">
        <v>34</v>
      </c>
      <c r="X92">
        <v>84</v>
      </c>
      <c r="Y92">
        <v>40.5</v>
      </c>
      <c r="Z92">
        <v>17</v>
      </c>
      <c r="AA92">
        <v>24</v>
      </c>
      <c r="AB92">
        <v>70.8</v>
      </c>
      <c r="AC92">
        <v>17</v>
      </c>
      <c r="AD92">
        <v>43</v>
      </c>
      <c r="AE92">
        <v>39.5</v>
      </c>
      <c r="AF92">
        <v>102</v>
      </c>
      <c r="AG92" t="s">
        <v>21</v>
      </c>
      <c r="AH92" t="s">
        <v>22</v>
      </c>
      <c r="AI92">
        <v>-22</v>
      </c>
    </row>
    <row r="93" spans="1:35">
      <c r="A93" s="1">
        <v>44539</v>
      </c>
      <c r="B93" t="s">
        <v>1192</v>
      </c>
      <c r="C93" s="1" t="str">
        <f t="shared" si="5"/>
        <v>44539PHI</v>
      </c>
      <c r="D93" t="s">
        <v>1198</v>
      </c>
      <c r="E93" s="3" t="str">
        <f>VLOOKUP($C93,OFF_Standing!A:C,3,0)</f>
        <v>10</v>
      </c>
      <c r="F93" s="3">
        <f>VLOOKUP($C93,DEF_Standing!A:C,3,0)</f>
        <v>19</v>
      </c>
      <c r="G93" s="3" t="str">
        <f>IFERROR(VLOOKUP($C93,OFF_Standing!A:G,6,0)," ")</f>
        <v>1.046</v>
      </c>
      <c r="H93" s="3" t="str">
        <f>IFERROR(VLOOKUP($C93,OFF_Standing!A:G,7,0)," ")</f>
        <v>1.171</v>
      </c>
      <c r="I93" s="3">
        <f>IFERROR(VLOOKUP($C93,DEF_Standing!A:G,6,0)," ")</f>
        <v>1.0329999999999999</v>
      </c>
      <c r="J93" s="3">
        <f>IFERROR(VLOOKUP($C93,DEF_Standing!A:G,7,0)," ")</f>
        <v>1.143</v>
      </c>
      <c r="K93" t="s">
        <v>37</v>
      </c>
      <c r="L93" t="str">
        <f t="shared" si="6"/>
        <v>44539UTA</v>
      </c>
      <c r="M93" s="3" t="str">
        <f>VLOOKUP($L93,OFF_Standing!A:C,3,0)</f>
        <v>1</v>
      </c>
      <c r="N93" s="3">
        <f>IFERROR(VLOOKUP($L93,DEF_Standing!A:C,3,0)," ")</f>
        <v>9</v>
      </c>
      <c r="O93" s="3" t="str">
        <f>IFERROR(VLOOKUP($L93,OFF_Standing!A:G,6,0)," ")</f>
        <v>1.266</v>
      </c>
      <c r="P93" s="3" t="str">
        <f>IFERROR(VLOOKUP($L93,OFF_Standing!A:G,7,0)," ")</f>
        <v>1.124</v>
      </c>
      <c r="Q93" s="3">
        <f t="shared" si="7"/>
        <v>-18</v>
      </c>
      <c r="R93" s="3">
        <f t="shared" si="8"/>
        <v>1</v>
      </c>
      <c r="S93" s="3">
        <f>IFERROR(VLOOKUP($L93,DEF_Standing!A:G,6,0)," ")</f>
        <v>1.165</v>
      </c>
      <c r="T93" s="3">
        <f t="shared" si="9"/>
        <v>-17</v>
      </c>
      <c r="U93" s="3">
        <f>IFERROR(VLOOKUP($L93,DEF_Standing!A:G,7,0)," ")</f>
        <v>1.1140000000000001</v>
      </c>
      <c r="V93" t="s">
        <v>970</v>
      </c>
      <c r="W93">
        <v>38</v>
      </c>
      <c r="X93">
        <v>88</v>
      </c>
      <c r="Y93">
        <v>43.2</v>
      </c>
      <c r="Z93">
        <v>14</v>
      </c>
      <c r="AA93">
        <v>15</v>
      </c>
      <c r="AB93">
        <v>93.3</v>
      </c>
      <c r="AC93">
        <v>6</v>
      </c>
      <c r="AD93">
        <v>33</v>
      </c>
      <c r="AE93">
        <v>18.2</v>
      </c>
      <c r="AF93">
        <v>96</v>
      </c>
      <c r="AG93" t="s">
        <v>21</v>
      </c>
      <c r="AH93" t="s">
        <v>22</v>
      </c>
      <c r="AI93">
        <v>-22</v>
      </c>
    </row>
    <row r="94" spans="1:35">
      <c r="A94" s="1">
        <v>44519</v>
      </c>
      <c r="B94" t="s">
        <v>1183</v>
      </c>
      <c r="C94" s="1" t="str">
        <f t="shared" si="5"/>
        <v>44519LAL</v>
      </c>
      <c r="D94" t="s">
        <v>1199</v>
      </c>
      <c r="E94" s="3" t="str">
        <f>VLOOKUP($C94,OFF_Standing!A:C,3,0)</f>
        <v>24</v>
      </c>
      <c r="F94" s="3">
        <f>VLOOKUP($C94,DEF_Standing!A:C,3,0)</f>
        <v>16</v>
      </c>
      <c r="G94" s="3" t="str">
        <f>IFERROR(VLOOKUP($C94,OFF_Standing!A:G,6,0)," ")</f>
        <v>1.03</v>
      </c>
      <c r="H94" s="3" t="str">
        <f>IFERROR(VLOOKUP($C94,OFF_Standing!A:G,7,0)," ")</f>
        <v>0.98</v>
      </c>
      <c r="I94" s="3">
        <f>IFERROR(VLOOKUP($C94,DEF_Standing!A:G,6,0)," ")</f>
        <v>1.085</v>
      </c>
      <c r="J94" s="3">
        <f>IFERROR(VLOOKUP($C94,DEF_Standing!A:G,7,0)," ")</f>
        <v>1.048</v>
      </c>
      <c r="K94" t="s">
        <v>132</v>
      </c>
      <c r="L94" t="str">
        <f t="shared" si="6"/>
        <v>44519BOS</v>
      </c>
      <c r="M94" s="3" t="str">
        <f>VLOOKUP($L94,OFF_Standing!A:C,3,0)</f>
        <v>21</v>
      </c>
      <c r="N94" s="3">
        <f>IFERROR(VLOOKUP($L94,DEF_Standing!A:C,3,0)," ")</f>
        <v>11</v>
      </c>
      <c r="O94" s="3" t="str">
        <f>IFERROR(VLOOKUP($L94,OFF_Standing!A:G,6,0)," ")</f>
        <v>0.995</v>
      </c>
      <c r="P94" s="3" t="str">
        <f>IFERROR(VLOOKUP($L94,OFF_Standing!A:G,7,0)," ")</f>
        <v>1.033</v>
      </c>
      <c r="Q94" s="3">
        <f t="shared" si="7"/>
        <v>5</v>
      </c>
      <c r="R94" s="3">
        <f t="shared" si="8"/>
        <v>13</v>
      </c>
      <c r="S94" s="3">
        <f>IFERROR(VLOOKUP($L94,DEF_Standing!A:G,6,0)," ")</f>
        <v>1.02</v>
      </c>
      <c r="T94" s="3">
        <f t="shared" si="9"/>
        <v>18</v>
      </c>
      <c r="U94" s="3">
        <f>IFERROR(VLOOKUP($L94,DEF_Standing!A:G,7,0)," ")</f>
        <v>1.1479999999999999</v>
      </c>
      <c r="V94" t="s">
        <v>706</v>
      </c>
      <c r="W94">
        <v>39</v>
      </c>
      <c r="X94">
        <v>84</v>
      </c>
      <c r="Y94">
        <v>46.4</v>
      </c>
      <c r="Z94">
        <v>18</v>
      </c>
      <c r="AA94">
        <v>24</v>
      </c>
      <c r="AB94">
        <v>75</v>
      </c>
      <c r="AC94">
        <v>12</v>
      </c>
      <c r="AD94">
        <v>30</v>
      </c>
      <c r="AE94">
        <v>40</v>
      </c>
      <c r="AF94">
        <v>108</v>
      </c>
      <c r="AG94" t="s">
        <v>21</v>
      </c>
      <c r="AH94" t="s">
        <v>41</v>
      </c>
      <c r="AI94">
        <v>-22</v>
      </c>
    </row>
    <row r="95" spans="1:35">
      <c r="A95" s="1">
        <v>44527</v>
      </c>
      <c r="B95" t="s">
        <v>1188</v>
      </c>
      <c r="C95" s="1" t="str">
        <f t="shared" si="5"/>
        <v>44527NOP</v>
      </c>
      <c r="D95" t="s">
        <v>1199</v>
      </c>
      <c r="E95" s="3" t="str">
        <f>VLOOKUP($C95,OFF_Standing!A:C,3,0)</f>
        <v>26</v>
      </c>
      <c r="F95" s="3">
        <f>VLOOKUP($C95,DEF_Standing!A:C,3,0)</f>
        <v>28</v>
      </c>
      <c r="G95" s="3" t="str">
        <f>IFERROR(VLOOKUP($C95,OFF_Standing!A:G,6,0)," ")</f>
        <v>1.005</v>
      </c>
      <c r="H95" s="3" t="str">
        <f>IFERROR(VLOOKUP($C95,OFF_Standing!A:G,7,0)," ")</f>
        <v>1.169</v>
      </c>
      <c r="I95" s="3">
        <f>IFERROR(VLOOKUP($C95,DEF_Standing!A:G,6,0)," ")</f>
        <v>1.024</v>
      </c>
      <c r="J95" s="3">
        <f>IFERROR(VLOOKUP($C95,DEF_Standing!A:G,7,0)," ")</f>
        <v>0.93899999999999995</v>
      </c>
      <c r="K95" t="s">
        <v>45</v>
      </c>
      <c r="L95" t="str">
        <f t="shared" si="6"/>
        <v>44527UTA</v>
      </c>
      <c r="M95" s="3" t="str">
        <f>VLOOKUP($L95,OFF_Standing!A:C,3,0)</f>
        <v>1</v>
      </c>
      <c r="N95" s="3">
        <f>IFERROR(VLOOKUP($L95,DEF_Standing!A:C,3,0)," ")</f>
        <v>6</v>
      </c>
      <c r="O95" s="3" t="str">
        <f>IFERROR(VLOOKUP($L95,OFF_Standing!A:G,6,0)," ")</f>
        <v>1.169</v>
      </c>
      <c r="P95" s="3" t="str">
        <f>IFERROR(VLOOKUP($L95,OFF_Standing!A:G,7,0)," ")</f>
        <v>1.1</v>
      </c>
      <c r="Q95" s="3">
        <f t="shared" si="7"/>
        <v>-27</v>
      </c>
      <c r="R95" s="3">
        <f t="shared" si="8"/>
        <v>20</v>
      </c>
      <c r="S95" s="3">
        <f>IFERROR(VLOOKUP($L95,DEF_Standing!A:G,6,0)," ")</f>
        <v>1.0920000000000001</v>
      </c>
      <c r="T95" s="3">
        <f t="shared" si="9"/>
        <v>-7</v>
      </c>
      <c r="U95" s="3">
        <f>IFERROR(VLOOKUP($L95,DEF_Standing!A:G,7,0)," ")</f>
        <v>1.04</v>
      </c>
      <c r="V95" t="s">
        <v>896</v>
      </c>
      <c r="W95">
        <v>40</v>
      </c>
      <c r="X95">
        <v>93</v>
      </c>
      <c r="Y95">
        <v>43</v>
      </c>
      <c r="Z95">
        <v>17</v>
      </c>
      <c r="AA95">
        <v>21</v>
      </c>
      <c r="AB95">
        <v>81</v>
      </c>
      <c r="AC95">
        <v>8</v>
      </c>
      <c r="AD95">
        <v>35</v>
      </c>
      <c r="AE95">
        <v>22.9</v>
      </c>
      <c r="AF95">
        <v>105</v>
      </c>
      <c r="AG95" t="s">
        <v>21</v>
      </c>
      <c r="AH95" t="s">
        <v>22</v>
      </c>
      <c r="AI95">
        <v>-22</v>
      </c>
    </row>
    <row r="96" spans="1:35">
      <c r="A96" s="1">
        <v>44580</v>
      </c>
      <c r="B96" t="s">
        <v>1190</v>
      </c>
      <c r="C96" s="1" t="str">
        <f t="shared" si="5"/>
        <v>44580OKC</v>
      </c>
      <c r="D96" t="s">
        <v>1199</v>
      </c>
      <c r="E96" s="3" t="str">
        <f>VLOOKUP($C96,OFF_Standing!A:C,3,0)</f>
        <v>28</v>
      </c>
      <c r="F96" s="3">
        <f>VLOOKUP($C96,DEF_Standing!A:C,3,0)</f>
        <v>17</v>
      </c>
      <c r="G96" s="3" t="str">
        <f>IFERROR(VLOOKUP($C96,OFF_Standing!A:G,6,0)," ")</f>
        <v>1.119</v>
      </c>
      <c r="H96" s="3" t="str">
        <f>IFERROR(VLOOKUP($C96,OFF_Standing!A:G,7,0)," ")</f>
        <v>1.001</v>
      </c>
      <c r="I96" s="3">
        <f>IFERROR(VLOOKUP($C96,DEF_Standing!A:G,6,0)," ")</f>
        <v>1.0720000000000001</v>
      </c>
      <c r="J96" s="3">
        <f>IFERROR(VLOOKUP($C96,DEF_Standing!A:G,7,0)," ")</f>
        <v>1.0209999999999999</v>
      </c>
      <c r="K96" t="s">
        <v>64</v>
      </c>
      <c r="L96" t="str">
        <f t="shared" si="6"/>
        <v>44580SAS</v>
      </c>
      <c r="M96" s="3" t="str">
        <f>VLOOKUP($L96,OFF_Standing!A:C,3,0)</f>
        <v>18</v>
      </c>
      <c r="N96" s="3">
        <f>IFERROR(VLOOKUP($L96,DEF_Standing!A:C,3,0)," ")</f>
        <v>19</v>
      </c>
      <c r="O96" s="3" t="str">
        <f>IFERROR(VLOOKUP($L96,OFF_Standing!A:G,6,0)," ")</f>
        <v>1.058</v>
      </c>
      <c r="P96" s="3" t="str">
        <f>IFERROR(VLOOKUP($L96,OFF_Standing!A:G,7,0)," ")</f>
        <v>1.076</v>
      </c>
      <c r="Q96" s="3">
        <f t="shared" si="7"/>
        <v>1</v>
      </c>
      <c r="R96" s="3">
        <f t="shared" si="8"/>
        <v>9</v>
      </c>
      <c r="S96" s="3">
        <f>IFERROR(VLOOKUP($L96,DEF_Standing!A:G,6,0)," ")</f>
        <v>1.0980000000000001</v>
      </c>
      <c r="T96" s="3">
        <f t="shared" si="9"/>
        <v>10</v>
      </c>
      <c r="U96" s="3">
        <f>IFERROR(VLOOKUP($L96,DEF_Standing!A:G,7,0)," ")</f>
        <v>1.216</v>
      </c>
      <c r="V96" t="s">
        <v>970</v>
      </c>
      <c r="W96">
        <v>38</v>
      </c>
      <c r="X96">
        <v>98</v>
      </c>
      <c r="Y96">
        <v>38.799999999999997</v>
      </c>
      <c r="Z96">
        <v>12</v>
      </c>
      <c r="AA96">
        <v>15</v>
      </c>
      <c r="AB96">
        <v>80</v>
      </c>
      <c r="AC96">
        <v>8</v>
      </c>
      <c r="AD96">
        <v>31</v>
      </c>
      <c r="AE96">
        <v>25.8</v>
      </c>
      <c r="AF96">
        <v>96</v>
      </c>
      <c r="AG96" t="s">
        <v>21</v>
      </c>
      <c r="AH96" t="s">
        <v>41</v>
      </c>
      <c r="AI96">
        <v>-22</v>
      </c>
    </row>
    <row r="97" spans="1:35">
      <c r="A97" s="1">
        <v>44515</v>
      </c>
      <c r="B97" t="s">
        <v>1178</v>
      </c>
      <c r="C97" s="1" t="str">
        <f t="shared" si="5"/>
        <v>44515DET</v>
      </c>
      <c r="D97" t="s">
        <v>1198</v>
      </c>
      <c r="E97" s="3" t="str">
        <f>VLOOKUP($C97,OFF_Standing!A:C,3,0)</f>
        <v>30</v>
      </c>
      <c r="F97" s="3">
        <f>VLOOKUP($C97,DEF_Standing!A:C,3,0)</f>
        <v>22</v>
      </c>
      <c r="G97" s="3" t="str">
        <f>IFERROR(VLOOKUP($C97,OFF_Standing!A:G,6,0)," ")</f>
        <v>1.048</v>
      </c>
      <c r="H97" s="3" t="str">
        <f>IFERROR(VLOOKUP($C97,OFF_Standing!A:G,7,0)," ")</f>
        <v>1.283</v>
      </c>
      <c r="I97" s="3">
        <f>IFERROR(VLOOKUP($C97,DEF_Standing!A:G,6,0)," ")</f>
        <v>1.0680000000000001</v>
      </c>
      <c r="J97" s="3">
        <f>IFERROR(VLOOKUP($C97,DEF_Standing!A:G,7,0)," ")</f>
        <v>1.222</v>
      </c>
      <c r="K97" t="s">
        <v>116</v>
      </c>
      <c r="L97" t="str">
        <f t="shared" si="6"/>
        <v>44515SAC</v>
      </c>
      <c r="M97" s="3" t="str">
        <f>VLOOKUP($L97,OFF_Standing!A:C,3,0)</f>
        <v>11</v>
      </c>
      <c r="N97" s="3">
        <f>IFERROR(VLOOKUP($L97,DEF_Standing!A:C,3,0)," ")</f>
        <v>23</v>
      </c>
      <c r="O97" s="3" t="str">
        <f>IFERROR(VLOOKUP($L97,OFF_Standing!A:G,6,0)," ")</f>
        <v>1.028</v>
      </c>
      <c r="P97" s="3" t="str">
        <f>IFERROR(VLOOKUP($L97,OFF_Standing!A:G,7,0)," ")</f>
        <v>0.999</v>
      </c>
      <c r="Q97" s="3">
        <f t="shared" si="7"/>
        <v>-11</v>
      </c>
      <c r="R97" s="3">
        <f t="shared" si="8"/>
        <v>7</v>
      </c>
      <c r="S97" s="3">
        <f>IFERROR(VLOOKUP($L97,DEF_Standing!A:G,6,0)," ")</f>
        <v>1.111</v>
      </c>
      <c r="T97" s="3">
        <f t="shared" si="9"/>
        <v>-4</v>
      </c>
      <c r="U97" s="3">
        <f>IFERROR(VLOOKUP($L97,DEF_Standing!A:G,7,0)," ")</f>
        <v>1.018</v>
      </c>
      <c r="V97" t="s">
        <v>494</v>
      </c>
      <c r="W97">
        <v>39</v>
      </c>
      <c r="X97">
        <v>96</v>
      </c>
      <c r="Y97">
        <v>40.6</v>
      </c>
      <c r="Z97">
        <v>16</v>
      </c>
      <c r="AA97">
        <v>17</v>
      </c>
      <c r="AB97">
        <v>94.1</v>
      </c>
      <c r="AC97">
        <v>13</v>
      </c>
      <c r="AD97">
        <v>47</v>
      </c>
      <c r="AE97">
        <v>27.7</v>
      </c>
      <c r="AF97">
        <v>107</v>
      </c>
      <c r="AG97" t="s">
        <v>21</v>
      </c>
      <c r="AH97" t="s">
        <v>22</v>
      </c>
      <c r="AI97">
        <v>-22</v>
      </c>
    </row>
    <row r="98" spans="1:35">
      <c r="A98" s="1">
        <v>44574</v>
      </c>
      <c r="B98" t="s">
        <v>1171</v>
      </c>
      <c r="C98" s="1" t="str">
        <f t="shared" si="5"/>
        <v>44574BKN</v>
      </c>
      <c r="D98" t="s">
        <v>1198</v>
      </c>
      <c r="E98" s="3" t="str">
        <f>VLOOKUP($C98,OFF_Standing!A:C,3,0)</f>
        <v>13</v>
      </c>
      <c r="F98" s="3">
        <f>VLOOKUP($C98,DEF_Standing!A:C,3,0)</f>
        <v>9</v>
      </c>
      <c r="G98" s="3" t="str">
        <f>IFERROR(VLOOKUP($C98,OFF_Standing!A:G,6,0)," ")</f>
        <v>1.053</v>
      </c>
      <c r="H98" s="3" t="str">
        <f>IFERROR(VLOOKUP($C98,OFF_Standing!A:G,7,0)," ")</f>
        <v>1.062</v>
      </c>
      <c r="I98" s="3">
        <f>IFERROR(VLOOKUP($C98,DEF_Standing!A:G,6,0)," ")</f>
        <v>1.103</v>
      </c>
      <c r="J98" s="3">
        <f>IFERROR(VLOOKUP($C98,DEF_Standing!A:G,7,0)," ")</f>
        <v>1.121</v>
      </c>
      <c r="K98" t="s">
        <v>61</v>
      </c>
      <c r="L98" t="str">
        <f t="shared" si="6"/>
        <v>44574OKC</v>
      </c>
      <c r="M98" s="3" t="str">
        <f>VLOOKUP($L98,OFF_Standing!A:C,3,0)</f>
        <v>29</v>
      </c>
      <c r="N98" s="3">
        <f>IFERROR(VLOOKUP($L98,DEF_Standing!A:C,3,0)," ")</f>
        <v>19</v>
      </c>
      <c r="O98" s="3" t="str">
        <f>IFERROR(VLOOKUP($L98,OFF_Standing!A:G,6,0)," ")</f>
        <v>1.058</v>
      </c>
      <c r="P98" s="3" t="str">
        <f>IFERROR(VLOOKUP($L98,OFF_Standing!A:G,7,0)," ")</f>
        <v>1.18</v>
      </c>
      <c r="Q98" s="3">
        <f t="shared" si="7"/>
        <v>20</v>
      </c>
      <c r="R98" s="3">
        <f t="shared" si="8"/>
        <v>-6</v>
      </c>
      <c r="S98" s="3">
        <f>IFERROR(VLOOKUP($L98,DEF_Standing!A:G,6,0)," ")</f>
        <v>1.1839999999999999</v>
      </c>
      <c r="T98" s="3">
        <f t="shared" si="9"/>
        <v>14</v>
      </c>
      <c r="U98" s="3">
        <f>IFERROR(VLOOKUP($L98,DEF_Standing!A:G,7,0)," ")</f>
        <v>1.22</v>
      </c>
      <c r="V98" t="s">
        <v>190</v>
      </c>
      <c r="W98">
        <v>41</v>
      </c>
      <c r="X98">
        <v>98</v>
      </c>
      <c r="Y98">
        <v>41.8</v>
      </c>
      <c r="Z98">
        <v>20</v>
      </c>
      <c r="AA98">
        <v>22</v>
      </c>
      <c r="AB98">
        <v>90.9</v>
      </c>
      <c r="AC98">
        <v>7</v>
      </c>
      <c r="AD98">
        <v>32</v>
      </c>
      <c r="AE98">
        <v>21.9</v>
      </c>
      <c r="AF98">
        <v>109</v>
      </c>
      <c r="AG98" t="s">
        <v>21</v>
      </c>
      <c r="AH98" t="s">
        <v>22</v>
      </c>
      <c r="AI98">
        <v>-21</v>
      </c>
    </row>
    <row r="99" spans="1:35">
      <c r="A99" s="1">
        <v>44526</v>
      </c>
      <c r="B99" t="s">
        <v>1189</v>
      </c>
      <c r="C99" s="1" t="str">
        <f t="shared" si="5"/>
        <v>44526NYK</v>
      </c>
      <c r="D99" t="s">
        <v>1198</v>
      </c>
      <c r="E99" s="3" t="str">
        <f>VLOOKUP($C99,OFF_Standing!A:C,3,0)</f>
        <v>14</v>
      </c>
      <c r="F99" s="3">
        <f>VLOOKUP($C99,DEF_Standing!A:C,3,0)</f>
        <v>15</v>
      </c>
      <c r="G99" s="3" t="str">
        <f>IFERROR(VLOOKUP($C99,OFF_Standing!A:G,6,0)," ")</f>
        <v>1.03</v>
      </c>
      <c r="H99" s="3" t="str">
        <f>IFERROR(VLOOKUP($C99,OFF_Standing!A:G,7,0)," ")</f>
        <v>1.028</v>
      </c>
      <c r="I99" s="3">
        <f>IFERROR(VLOOKUP($C99,DEF_Standing!A:G,6,0)," ")</f>
        <v>1.0069999999999999</v>
      </c>
      <c r="J99" s="3">
        <f>IFERROR(VLOOKUP($C99,DEF_Standing!A:G,7,0)," ")</f>
        <v>0.97</v>
      </c>
      <c r="K99" t="s">
        <v>123</v>
      </c>
      <c r="L99" t="str">
        <f t="shared" si="6"/>
        <v>44526PHX</v>
      </c>
      <c r="M99" s="3" t="str">
        <f>VLOOKUP($L99,OFF_Standing!A:C,3,0)</f>
        <v>6</v>
      </c>
      <c r="N99" s="3">
        <f>IFERROR(VLOOKUP($L99,DEF_Standing!A:C,3,0)," ")</f>
        <v>4</v>
      </c>
      <c r="O99" s="3" t="str">
        <f>IFERROR(VLOOKUP($L99,OFF_Standing!A:G,6,0)," ")</f>
        <v>1.166</v>
      </c>
      <c r="P99" s="3" t="str">
        <f>IFERROR(VLOOKUP($L99,OFF_Standing!A:G,7,0)," ")</f>
        <v>1.137</v>
      </c>
      <c r="Q99" s="3">
        <f t="shared" si="7"/>
        <v>-9</v>
      </c>
      <c r="R99" s="3">
        <f t="shared" si="8"/>
        <v>10</v>
      </c>
      <c r="S99" s="3">
        <f>IFERROR(VLOOKUP($L99,DEF_Standing!A:G,6,0)," ")</f>
        <v>1.044</v>
      </c>
      <c r="T99" s="3">
        <f t="shared" si="9"/>
        <v>1</v>
      </c>
      <c r="U99" s="3">
        <f>IFERROR(VLOOKUP($L99,DEF_Standing!A:G,7,0)," ")</f>
        <v>1.089</v>
      </c>
      <c r="V99" t="s">
        <v>924</v>
      </c>
      <c r="W99">
        <v>34</v>
      </c>
      <c r="X99">
        <v>92</v>
      </c>
      <c r="Y99">
        <v>37</v>
      </c>
      <c r="Z99">
        <v>17</v>
      </c>
      <c r="AA99">
        <v>22</v>
      </c>
      <c r="AB99">
        <v>77.3</v>
      </c>
      <c r="AC99">
        <v>12</v>
      </c>
      <c r="AD99">
        <v>39</v>
      </c>
      <c r="AE99">
        <v>30.8</v>
      </c>
      <c r="AF99">
        <v>97</v>
      </c>
      <c r="AG99" t="s">
        <v>21</v>
      </c>
      <c r="AH99" t="s">
        <v>22</v>
      </c>
      <c r="AI99">
        <v>-21</v>
      </c>
    </row>
    <row r="100" spans="1:35">
      <c r="A100" s="1">
        <v>44540</v>
      </c>
      <c r="B100" t="s">
        <v>1172</v>
      </c>
      <c r="C100" s="1" t="str">
        <f t="shared" si="5"/>
        <v>44540BOS</v>
      </c>
      <c r="D100" t="s">
        <v>1199</v>
      </c>
      <c r="E100" s="3" t="str">
        <f>VLOOKUP($C100,OFF_Standing!A:C,3,0)</f>
        <v>16</v>
      </c>
      <c r="F100" s="3">
        <f>VLOOKUP($C100,DEF_Standing!A:C,3,0)</f>
        <v>9</v>
      </c>
      <c r="G100" s="3" t="str">
        <f>IFERROR(VLOOKUP($C100,OFF_Standing!A:G,6,0)," ")</f>
        <v>1.151</v>
      </c>
      <c r="H100" s="3" t="str">
        <f>IFERROR(VLOOKUP($C100,OFF_Standing!A:G,7,0)," ")</f>
        <v>1.05</v>
      </c>
      <c r="I100" s="3">
        <f>IFERROR(VLOOKUP($C100,DEF_Standing!A:G,6,0)," ")</f>
        <v>1.119</v>
      </c>
      <c r="J100" s="3">
        <f>IFERROR(VLOOKUP($C100,DEF_Standing!A:G,7,0)," ")</f>
        <v>1.0780000000000001</v>
      </c>
      <c r="K100" t="s">
        <v>39</v>
      </c>
      <c r="L100" t="str">
        <f t="shared" si="6"/>
        <v>44540PHX</v>
      </c>
      <c r="M100" s="3" t="str">
        <f>VLOOKUP($L100,OFF_Standing!A:C,3,0)</f>
        <v>5</v>
      </c>
      <c r="N100" s="3">
        <f>IFERROR(VLOOKUP($L100,DEF_Standing!A:C,3,0)," ")</f>
        <v>2</v>
      </c>
      <c r="O100" s="3" t="str">
        <f>IFERROR(VLOOKUP($L100,OFF_Standing!A:G,6,0)," ")</f>
        <v>1.029</v>
      </c>
      <c r="P100" s="3" t="str">
        <f>IFERROR(VLOOKUP($L100,OFF_Standing!A:G,7,0)," ")</f>
        <v>1.016</v>
      </c>
      <c r="Q100" s="3">
        <f t="shared" si="7"/>
        <v>-4</v>
      </c>
      <c r="R100" s="3">
        <f t="shared" si="8"/>
        <v>14</v>
      </c>
      <c r="S100" s="3">
        <f>IFERROR(VLOOKUP($L100,DEF_Standing!A:G,6,0)," ")</f>
        <v>1.0509999999999999</v>
      </c>
      <c r="T100" s="3">
        <f t="shared" si="9"/>
        <v>10</v>
      </c>
      <c r="U100" s="3">
        <f>IFERROR(VLOOKUP($L100,DEF_Standing!A:G,7,0)," ")</f>
        <v>0.97799999999999998</v>
      </c>
      <c r="V100" t="s">
        <v>229</v>
      </c>
      <c r="W100">
        <v>35</v>
      </c>
      <c r="X100">
        <v>93</v>
      </c>
      <c r="Y100">
        <v>37.6</v>
      </c>
      <c r="Z100">
        <v>16</v>
      </c>
      <c r="AA100">
        <v>24</v>
      </c>
      <c r="AB100">
        <v>66.7</v>
      </c>
      <c r="AC100">
        <v>4</v>
      </c>
      <c r="AD100">
        <v>26</v>
      </c>
      <c r="AE100">
        <v>15.4</v>
      </c>
      <c r="AF100">
        <v>90</v>
      </c>
      <c r="AG100" t="s">
        <v>21</v>
      </c>
      <c r="AH100" t="s">
        <v>41</v>
      </c>
      <c r="AI100">
        <v>-21</v>
      </c>
    </row>
    <row r="101" spans="1:35">
      <c r="A101" s="1">
        <v>44599</v>
      </c>
      <c r="B101" t="s">
        <v>1197</v>
      </c>
      <c r="C101" s="1" t="str">
        <f t="shared" si="5"/>
        <v>44599WAS</v>
      </c>
      <c r="D101" t="s">
        <v>1199</v>
      </c>
      <c r="E101" s="3" t="str">
        <f>VLOOKUP($C101,OFF_Standing!A:C,3,0)</f>
        <v>22</v>
      </c>
      <c r="F101" s="3">
        <f>VLOOKUP($C101,DEF_Standing!A:C,3,0)</f>
        <v>21</v>
      </c>
      <c r="G101" s="3" t="str">
        <f>IFERROR(VLOOKUP($C101,OFF_Standing!A:G,6,0)," ")</f>
        <v>0.997</v>
      </c>
      <c r="H101" s="3" t="str">
        <f>IFERROR(VLOOKUP($C101,OFF_Standing!A:G,7,0)," ")</f>
        <v>0.839</v>
      </c>
      <c r="I101" s="3">
        <f>IFERROR(VLOOKUP($C101,DEF_Standing!A:G,6,0)," ")</f>
        <v>1.0880000000000001</v>
      </c>
      <c r="J101" s="3">
        <f>IFERROR(VLOOKUP($C101,DEF_Standing!A:G,7,0)," ")</f>
        <v>0.996</v>
      </c>
      <c r="K101" t="s">
        <v>106</v>
      </c>
      <c r="L101" t="str">
        <f t="shared" si="6"/>
        <v>44599MIA</v>
      </c>
      <c r="M101" s="3" t="str">
        <f>VLOOKUP($L101,OFF_Standing!A:C,3,0)</f>
        <v>6</v>
      </c>
      <c r="N101" s="3">
        <f>IFERROR(VLOOKUP($L101,DEF_Standing!A:C,3,0)," ")</f>
        <v>6</v>
      </c>
      <c r="O101" s="3" t="str">
        <f>IFERROR(VLOOKUP($L101,OFF_Standing!A:G,6,0)," ")</f>
        <v>1.082</v>
      </c>
      <c r="P101" s="3" t="str">
        <f>IFERROR(VLOOKUP($L101,OFF_Standing!A:G,7,0)," ")</f>
        <v>1.029</v>
      </c>
      <c r="Q101" s="3">
        <f t="shared" si="7"/>
        <v>-15</v>
      </c>
      <c r="R101" s="3">
        <f t="shared" si="8"/>
        <v>16</v>
      </c>
      <c r="S101" s="3">
        <f>IFERROR(VLOOKUP($L101,DEF_Standing!A:G,6,0)," ")</f>
        <v>0.97699999999999998</v>
      </c>
      <c r="T101" s="3">
        <f t="shared" si="9"/>
        <v>1</v>
      </c>
      <c r="U101" s="3">
        <f>IFERROR(VLOOKUP($L101,DEF_Standing!A:G,7,0)," ")</f>
        <v>0.85099999999999998</v>
      </c>
      <c r="V101" t="s">
        <v>1164</v>
      </c>
      <c r="W101">
        <v>36</v>
      </c>
      <c r="X101">
        <v>80</v>
      </c>
      <c r="Y101">
        <v>45</v>
      </c>
      <c r="Z101">
        <v>21</v>
      </c>
      <c r="AA101">
        <v>23</v>
      </c>
      <c r="AB101">
        <v>91.3</v>
      </c>
      <c r="AC101">
        <v>7</v>
      </c>
      <c r="AD101">
        <v>31</v>
      </c>
      <c r="AE101">
        <v>22.6</v>
      </c>
      <c r="AF101">
        <v>100</v>
      </c>
      <c r="AG101" t="s">
        <v>21</v>
      </c>
      <c r="AH101" t="s">
        <v>32</v>
      </c>
      <c r="AI101">
        <v>-21</v>
      </c>
    </row>
    <row r="102" spans="1:35">
      <c r="A102" s="1">
        <v>44556</v>
      </c>
      <c r="B102" t="s">
        <v>1197</v>
      </c>
      <c r="C102" s="1" t="str">
        <f t="shared" si="5"/>
        <v>44556WAS</v>
      </c>
      <c r="D102" t="s">
        <v>1198</v>
      </c>
      <c r="E102" s="3" t="str">
        <f>VLOOKUP($C102,OFF_Standing!A:C,3,0)</f>
        <v>22</v>
      </c>
      <c r="F102" s="3">
        <f>VLOOKUP($C102,DEF_Standing!A:C,3,0)</f>
        <v>23</v>
      </c>
      <c r="G102" s="3" t="str">
        <f>IFERROR(VLOOKUP($C102,OFF_Standing!A:G,6,0)," ")</f>
        <v>1.101</v>
      </c>
      <c r="H102" s="3" t="str">
        <f>IFERROR(VLOOKUP($C102,OFF_Standing!A:G,7,0)," ")</f>
        <v>1.284</v>
      </c>
      <c r="I102" s="3">
        <f>IFERROR(VLOOKUP($C102,DEF_Standing!A:G,6,0)," ")</f>
        <v>1.1240000000000001</v>
      </c>
      <c r="J102" s="3">
        <f>IFERROR(VLOOKUP($C102,DEF_Standing!A:G,7,0)," ")</f>
        <v>1.212</v>
      </c>
      <c r="K102" t="s">
        <v>74</v>
      </c>
      <c r="L102" t="str">
        <f t="shared" si="6"/>
        <v>44556PHI</v>
      </c>
      <c r="M102" s="3" t="str">
        <f>VLOOKUP($L102,OFF_Standing!A:C,3,0)</f>
        <v>19</v>
      </c>
      <c r="N102" s="3">
        <f>IFERROR(VLOOKUP($L102,DEF_Standing!A:C,3,0)," ")</f>
        <v>19</v>
      </c>
      <c r="O102" s="3" t="str">
        <f>IFERROR(VLOOKUP($L102,OFF_Standing!A:G,6,0)," ")</f>
        <v>1.039</v>
      </c>
      <c r="P102" s="3" t="str">
        <f>IFERROR(VLOOKUP($L102,OFF_Standing!A:G,7,0)," ")</f>
        <v>1.019</v>
      </c>
      <c r="Q102" s="3">
        <f t="shared" si="7"/>
        <v>-4</v>
      </c>
      <c r="R102" s="3">
        <f t="shared" si="8"/>
        <v>3</v>
      </c>
      <c r="S102" s="3">
        <f>IFERROR(VLOOKUP($L102,DEF_Standing!A:G,6,0)," ")</f>
        <v>1.0589999999999999</v>
      </c>
      <c r="T102" s="3">
        <f t="shared" si="9"/>
        <v>-1</v>
      </c>
      <c r="U102" s="3">
        <f>IFERROR(VLOOKUP($L102,DEF_Standing!A:G,7,0)," ")</f>
        <v>1.04</v>
      </c>
      <c r="V102" t="s">
        <v>1151</v>
      </c>
      <c r="W102">
        <v>35</v>
      </c>
      <c r="X102">
        <v>90</v>
      </c>
      <c r="Y102">
        <v>38.9</v>
      </c>
      <c r="Z102">
        <v>18</v>
      </c>
      <c r="AA102">
        <v>28</v>
      </c>
      <c r="AB102">
        <v>64.3</v>
      </c>
      <c r="AC102">
        <v>8</v>
      </c>
      <c r="AD102">
        <v>33</v>
      </c>
      <c r="AE102">
        <v>24.2</v>
      </c>
      <c r="AF102">
        <v>96</v>
      </c>
      <c r="AG102" t="s">
        <v>21</v>
      </c>
      <c r="AH102" t="s">
        <v>22</v>
      </c>
      <c r="AI102">
        <v>-21</v>
      </c>
    </row>
    <row r="103" spans="1:35">
      <c r="A103" s="1">
        <v>44545</v>
      </c>
      <c r="B103" t="s">
        <v>1182</v>
      </c>
      <c r="C103" s="1" t="str">
        <f t="shared" si="5"/>
        <v>44545LAC</v>
      </c>
      <c r="D103" t="s">
        <v>1199</v>
      </c>
      <c r="E103" s="3" t="str">
        <f>VLOOKUP($C103,OFF_Standing!A:C,3,0)</f>
        <v>24</v>
      </c>
      <c r="F103" s="3">
        <f>VLOOKUP($C103,DEF_Standing!A:C,3,0)</f>
        <v>4</v>
      </c>
      <c r="G103" s="3" t="str">
        <f>IFERROR(VLOOKUP($C103,OFF_Standing!A:G,6,0)," ")</f>
        <v>1.111</v>
      </c>
      <c r="H103" s="3" t="str">
        <f>IFERROR(VLOOKUP($C103,OFF_Standing!A:G,7,0)," ")</f>
        <v>1.105</v>
      </c>
      <c r="I103" s="3">
        <f>IFERROR(VLOOKUP($C103,DEF_Standing!A:G,6,0)," ")</f>
        <v>1.0409999999999999</v>
      </c>
      <c r="J103" s="3">
        <f>IFERROR(VLOOKUP($C103,DEF_Standing!A:G,7,0)," ")</f>
        <v>0.94599999999999995</v>
      </c>
      <c r="K103" t="s">
        <v>45</v>
      </c>
      <c r="L103" t="str">
        <f t="shared" si="6"/>
        <v>44545UTA</v>
      </c>
      <c r="M103" s="3" t="str">
        <f>VLOOKUP($L103,OFF_Standing!A:C,3,0)</f>
        <v>1</v>
      </c>
      <c r="N103" s="3">
        <f>IFERROR(VLOOKUP($L103,DEF_Standing!A:C,3,0)," ")</f>
        <v>5</v>
      </c>
      <c r="O103" s="3" t="str">
        <f>IFERROR(VLOOKUP($L103,OFF_Standing!A:G,6,0)," ")</f>
        <v>1.233</v>
      </c>
      <c r="P103" s="3" t="str">
        <f>IFERROR(VLOOKUP($L103,OFF_Standing!A:G,7,0)," ")</f>
        <v>1.244</v>
      </c>
      <c r="Q103" s="3">
        <f t="shared" si="7"/>
        <v>-3</v>
      </c>
      <c r="R103" s="3">
        <f t="shared" si="8"/>
        <v>19</v>
      </c>
      <c r="S103" s="3">
        <f>IFERROR(VLOOKUP($L103,DEF_Standing!A:G,6,0)," ")</f>
        <v>0.97499999999999998</v>
      </c>
      <c r="T103" s="3">
        <f t="shared" si="9"/>
        <v>16</v>
      </c>
      <c r="U103" s="3">
        <f>IFERROR(VLOOKUP($L103,DEF_Standing!A:G,7,0)," ")</f>
        <v>0.99099999999999999</v>
      </c>
      <c r="V103" t="s">
        <v>677</v>
      </c>
      <c r="W103">
        <v>40</v>
      </c>
      <c r="X103">
        <v>85</v>
      </c>
      <c r="Y103">
        <v>47.1</v>
      </c>
      <c r="Z103">
        <v>13</v>
      </c>
      <c r="AA103">
        <v>20</v>
      </c>
      <c r="AB103">
        <v>65</v>
      </c>
      <c r="AC103">
        <v>10</v>
      </c>
      <c r="AD103">
        <v>30</v>
      </c>
      <c r="AE103">
        <v>33.299999999999997</v>
      </c>
      <c r="AF103">
        <v>103</v>
      </c>
      <c r="AG103" t="s">
        <v>21</v>
      </c>
      <c r="AH103" t="s">
        <v>22</v>
      </c>
      <c r="AI103">
        <v>-21</v>
      </c>
    </row>
    <row r="104" spans="1:35">
      <c r="A104" s="1">
        <v>44499</v>
      </c>
      <c r="B104" t="s">
        <v>1190</v>
      </c>
      <c r="C104" s="1" t="str">
        <f t="shared" si="5"/>
        <v>44499OKC</v>
      </c>
      <c r="D104" t="s">
        <v>1199</v>
      </c>
      <c r="E104" s="3" t="str">
        <f>VLOOKUP($C104,OFF_Standing!A:C,3,0)</f>
        <v>28</v>
      </c>
      <c r="F104" s="3">
        <f>VLOOKUP($C104,DEF_Standing!A:C,3,0)</f>
        <v>28</v>
      </c>
      <c r="G104" s="3" t="str">
        <f>IFERROR(VLOOKUP($C104,OFF_Standing!A:G,6,0)," ")</f>
        <v>1.07</v>
      </c>
      <c r="H104" s="3" t="str">
        <f>IFERROR(VLOOKUP($C104,OFF_Standing!A:G,7,0)," ")</f>
        <v>1.164</v>
      </c>
      <c r="I104" s="3">
        <f>IFERROR(VLOOKUP($C104,DEF_Standing!A:G,6,0)," ")</f>
        <v>1.1100000000000001</v>
      </c>
      <c r="J104" s="3">
        <f>IFERROR(VLOOKUP($C104,DEF_Standing!A:G,7,0)," ")</f>
        <v>1.0880000000000001</v>
      </c>
      <c r="K104" t="s">
        <v>42</v>
      </c>
      <c r="L104" t="str">
        <f t="shared" si="6"/>
        <v>44499GSW</v>
      </c>
      <c r="M104" s="3" t="str">
        <f>VLOOKUP($L104,OFF_Standing!A:C,3,0)</f>
        <v>12</v>
      </c>
      <c r="N104" s="3">
        <f>IFERROR(VLOOKUP($L104,DEF_Standing!A:C,3,0)," ")</f>
        <v>7</v>
      </c>
      <c r="O104" s="3" t="str">
        <f>IFERROR(VLOOKUP($L104,OFF_Standing!A:G,6,0)," ")</f>
        <v>1.044</v>
      </c>
      <c r="P104" s="3" t="str">
        <f>IFERROR(VLOOKUP($L104,OFF_Standing!A:G,7,0)," ")</f>
        <v>0.904</v>
      </c>
      <c r="Q104" s="3">
        <f t="shared" si="7"/>
        <v>-16</v>
      </c>
      <c r="R104" s="3">
        <f t="shared" si="8"/>
        <v>21</v>
      </c>
      <c r="S104" s="3">
        <f>IFERROR(VLOOKUP($L104,DEF_Standing!A:G,6,0)," ")</f>
        <v>0.99</v>
      </c>
      <c r="T104" s="3">
        <f t="shared" si="9"/>
        <v>5</v>
      </c>
      <c r="U104" s="3">
        <f>IFERROR(VLOOKUP($L104,DEF_Standing!A:G,7,0)," ")</f>
        <v>0.93100000000000005</v>
      </c>
      <c r="V104" t="s">
        <v>948</v>
      </c>
      <c r="W104">
        <v>29</v>
      </c>
      <c r="X104">
        <v>83</v>
      </c>
      <c r="Y104">
        <v>34.9</v>
      </c>
      <c r="Z104">
        <v>16</v>
      </c>
      <c r="AA104">
        <v>21</v>
      </c>
      <c r="AB104">
        <v>76.2</v>
      </c>
      <c r="AC104">
        <v>8</v>
      </c>
      <c r="AD104">
        <v>39</v>
      </c>
      <c r="AE104">
        <v>20.5</v>
      </c>
      <c r="AF104">
        <v>82</v>
      </c>
      <c r="AG104" t="s">
        <v>21</v>
      </c>
      <c r="AH104" t="s">
        <v>22</v>
      </c>
      <c r="AI104">
        <v>-21</v>
      </c>
    </row>
    <row r="105" spans="1:35">
      <c r="A105" s="1">
        <v>44524</v>
      </c>
      <c r="B105" t="s">
        <v>1178</v>
      </c>
      <c r="C105" s="1" t="str">
        <f t="shared" si="5"/>
        <v>44524DET</v>
      </c>
      <c r="D105" t="s">
        <v>1199</v>
      </c>
      <c r="E105" s="3" t="str">
        <f>VLOOKUP($C105,OFF_Standing!A:C,3,0)</f>
        <v>28</v>
      </c>
      <c r="F105" s="3">
        <f>VLOOKUP($C105,DEF_Standing!A:C,3,0)</f>
        <v>22</v>
      </c>
      <c r="G105" s="3" t="str">
        <f>IFERROR(VLOOKUP($C105,OFF_Standing!A:G,6,0)," ")</f>
        <v>1.042</v>
      </c>
      <c r="H105" s="3" t="str">
        <f>IFERROR(VLOOKUP($C105,OFF_Standing!A:G,7,0)," ")</f>
        <v>1.075</v>
      </c>
      <c r="I105" s="3">
        <f>IFERROR(VLOOKUP($C105,DEF_Standing!A:G,6,0)," ")</f>
        <v>1.042</v>
      </c>
      <c r="J105" s="3">
        <f>IFERROR(VLOOKUP($C105,DEF_Standing!A:G,7,0)," ")</f>
        <v>1.121</v>
      </c>
      <c r="K105" t="s">
        <v>138</v>
      </c>
      <c r="L105" t="str">
        <f t="shared" si="6"/>
        <v>44524MIL</v>
      </c>
      <c r="M105" s="3" t="str">
        <f>VLOOKUP($L105,OFF_Standing!A:C,3,0)</f>
        <v>15</v>
      </c>
      <c r="N105" s="3">
        <f>IFERROR(VLOOKUP($L105,DEF_Standing!A:C,3,0)," ")</f>
        <v>14</v>
      </c>
      <c r="O105" s="3" t="str">
        <f>IFERROR(VLOOKUP($L105,OFF_Standing!A:G,6,0)," ")</f>
        <v>1.081</v>
      </c>
      <c r="P105" s="3" t="str">
        <f>IFERROR(VLOOKUP($L105,OFF_Standing!A:G,7,0)," ")</f>
        <v>1.183</v>
      </c>
      <c r="Q105" s="3">
        <f t="shared" si="7"/>
        <v>-7</v>
      </c>
      <c r="R105" s="3">
        <f t="shared" si="8"/>
        <v>14</v>
      </c>
      <c r="S105" s="3">
        <f>IFERROR(VLOOKUP($L105,DEF_Standing!A:G,6,0)," ")</f>
        <v>0.93</v>
      </c>
      <c r="T105" s="3">
        <f t="shared" si="9"/>
        <v>7</v>
      </c>
      <c r="U105" s="3">
        <f>IFERROR(VLOOKUP($L105,DEF_Standing!A:G,7,0)," ")</f>
        <v>0.88500000000000001</v>
      </c>
      <c r="V105" t="s">
        <v>499</v>
      </c>
      <c r="W105">
        <v>34</v>
      </c>
      <c r="X105">
        <v>95</v>
      </c>
      <c r="Y105">
        <v>35.799999999999997</v>
      </c>
      <c r="Z105">
        <v>14</v>
      </c>
      <c r="AA105">
        <v>19</v>
      </c>
      <c r="AB105">
        <v>73.7</v>
      </c>
      <c r="AC105">
        <v>11</v>
      </c>
      <c r="AD105">
        <v>45</v>
      </c>
      <c r="AE105">
        <v>24.4</v>
      </c>
      <c r="AF105">
        <v>93</v>
      </c>
      <c r="AG105" t="s">
        <v>21</v>
      </c>
      <c r="AH105" t="s">
        <v>44</v>
      </c>
      <c r="AI105">
        <v>-21</v>
      </c>
    </row>
    <row r="106" spans="1:35">
      <c r="A106" s="1">
        <v>44540</v>
      </c>
      <c r="B106" t="s">
        <v>1190</v>
      </c>
      <c r="C106" s="1" t="str">
        <f t="shared" si="5"/>
        <v>44540OKC</v>
      </c>
      <c r="D106" t="s">
        <v>1198</v>
      </c>
      <c r="E106" s="3" t="str">
        <f>VLOOKUP($C106,OFF_Standing!A:C,3,0)</f>
        <v>30</v>
      </c>
      <c r="F106" s="3">
        <f>VLOOKUP($C106,DEF_Standing!A:C,3,0)</f>
        <v>21</v>
      </c>
      <c r="G106" s="3" t="str">
        <f>IFERROR(VLOOKUP($C106,OFF_Standing!A:G,6,0)," ")</f>
        <v>1.004</v>
      </c>
      <c r="H106" s="3" t="str">
        <f>IFERROR(VLOOKUP($C106,OFF_Standing!A:G,7,0)," ")</f>
        <v>1.097</v>
      </c>
      <c r="I106" s="3">
        <f>IFERROR(VLOOKUP($C106,DEF_Standing!A:G,6,0)," ")</f>
        <v>1.206</v>
      </c>
      <c r="J106" s="3">
        <f>IFERROR(VLOOKUP($C106,DEF_Standing!A:G,7,0)," ")</f>
        <v>1.087</v>
      </c>
      <c r="K106" t="s">
        <v>119</v>
      </c>
      <c r="L106" t="str">
        <f t="shared" si="6"/>
        <v>44540LAL</v>
      </c>
      <c r="M106" s="3" t="str">
        <f>VLOOKUP($L106,OFF_Standing!A:C,3,0)</f>
        <v>22</v>
      </c>
      <c r="N106" s="3">
        <f>IFERROR(VLOOKUP($L106,DEF_Standing!A:C,3,0)," ")</f>
        <v>14</v>
      </c>
      <c r="O106" s="3" t="str">
        <f>IFERROR(VLOOKUP($L106,OFF_Standing!A:G,6,0)," ")</f>
        <v>1.148</v>
      </c>
      <c r="P106" s="3" t="str">
        <f>IFERROR(VLOOKUP($L106,OFF_Standing!A:G,7,0)," ")</f>
        <v>1.137</v>
      </c>
      <c r="Q106" s="3">
        <f t="shared" si="7"/>
        <v>1</v>
      </c>
      <c r="R106" s="3">
        <f t="shared" si="8"/>
        <v>16</v>
      </c>
      <c r="S106" s="3">
        <f>IFERROR(VLOOKUP($L106,DEF_Standing!A:G,6,0)," ")</f>
        <v>1.0289999999999999</v>
      </c>
      <c r="T106" s="3">
        <f t="shared" si="9"/>
        <v>17</v>
      </c>
      <c r="U106" s="3">
        <f>IFERROR(VLOOKUP($L106,DEF_Standing!A:G,7,0)," ")</f>
        <v>0.99099999999999999</v>
      </c>
      <c r="V106" t="s">
        <v>959</v>
      </c>
      <c r="W106">
        <v>38</v>
      </c>
      <c r="X106">
        <v>96</v>
      </c>
      <c r="Y106">
        <v>39.6</v>
      </c>
      <c r="Z106">
        <v>9</v>
      </c>
      <c r="AA106">
        <v>14</v>
      </c>
      <c r="AB106">
        <v>64.3</v>
      </c>
      <c r="AC106">
        <v>10</v>
      </c>
      <c r="AD106">
        <v>44</v>
      </c>
      <c r="AE106">
        <v>22.7</v>
      </c>
      <c r="AF106">
        <v>95</v>
      </c>
      <c r="AG106" t="s">
        <v>21</v>
      </c>
      <c r="AH106" t="s">
        <v>22</v>
      </c>
      <c r="AI106">
        <v>-21</v>
      </c>
    </row>
    <row r="107" spans="1:35">
      <c r="A107" s="1">
        <v>44573</v>
      </c>
      <c r="B107" t="s">
        <v>1196</v>
      </c>
      <c r="C107" s="1" t="str">
        <f t="shared" si="5"/>
        <v>44573UTA</v>
      </c>
      <c r="D107" t="s">
        <v>1199</v>
      </c>
      <c r="E107" s="3" t="str">
        <f>VLOOKUP($C107,OFF_Standing!A:C,3,0)</f>
        <v>1</v>
      </c>
      <c r="F107" s="3">
        <f>VLOOKUP($C107,DEF_Standing!A:C,3,0)</f>
        <v>12</v>
      </c>
      <c r="G107" s="3" t="str">
        <f>IFERROR(VLOOKUP($C107,OFF_Standing!A:G,6,0)," ")</f>
        <v>1.107</v>
      </c>
      <c r="H107" s="3" t="str">
        <f>IFERROR(VLOOKUP($C107,OFF_Standing!A:G,7,0)," ")</f>
        <v>1.136</v>
      </c>
      <c r="I107" s="3">
        <f>IFERROR(VLOOKUP($C107,DEF_Standing!A:G,6,0)," ")</f>
        <v>1.2250000000000001</v>
      </c>
      <c r="J107" s="3">
        <f>IFERROR(VLOOKUP($C107,DEF_Standing!A:G,7,0)," ")</f>
        <v>1.234</v>
      </c>
      <c r="K107" t="s">
        <v>87</v>
      </c>
      <c r="L107" t="str">
        <f t="shared" si="6"/>
        <v>44573CLE</v>
      </c>
      <c r="M107" s="3" t="str">
        <f>VLOOKUP($L107,OFF_Standing!A:C,3,0)</f>
        <v>14</v>
      </c>
      <c r="N107" s="3">
        <f>IFERROR(VLOOKUP($L107,DEF_Standing!A:C,3,0)," ")</f>
        <v>3</v>
      </c>
      <c r="O107" s="3" t="str">
        <f>IFERROR(VLOOKUP($L107,OFF_Standing!A:G,6,0)," ")</f>
        <v>1.058</v>
      </c>
      <c r="P107" s="3" t="str">
        <f>IFERROR(VLOOKUP($L107,OFF_Standing!A:G,7,0)," ")</f>
        <v>1.115</v>
      </c>
      <c r="Q107" s="3">
        <f t="shared" si="7"/>
        <v>2</v>
      </c>
      <c r="R107" s="3">
        <f t="shared" si="8"/>
        <v>-2</v>
      </c>
      <c r="S107" s="3">
        <f>IFERROR(VLOOKUP($L107,DEF_Standing!A:G,6,0)," ")</f>
        <v>1.0580000000000001</v>
      </c>
      <c r="T107" s="3">
        <f t="shared" si="9"/>
        <v>0</v>
      </c>
      <c r="U107" s="3">
        <f>IFERROR(VLOOKUP($L107,DEF_Standing!A:G,7,0)," ")</f>
        <v>1.1040000000000001</v>
      </c>
      <c r="V107" t="s">
        <v>609</v>
      </c>
      <c r="W107">
        <v>34</v>
      </c>
      <c r="X107">
        <v>85</v>
      </c>
      <c r="Y107">
        <v>40</v>
      </c>
      <c r="Z107">
        <v>7</v>
      </c>
      <c r="AA107">
        <v>11</v>
      </c>
      <c r="AB107">
        <v>63.6</v>
      </c>
      <c r="AC107">
        <v>16</v>
      </c>
      <c r="AD107">
        <v>47</v>
      </c>
      <c r="AE107">
        <v>34</v>
      </c>
      <c r="AF107">
        <v>91</v>
      </c>
      <c r="AG107" t="s">
        <v>21</v>
      </c>
      <c r="AH107" t="s">
        <v>44</v>
      </c>
      <c r="AI107">
        <v>-20</v>
      </c>
    </row>
    <row r="108" spans="1:35">
      <c r="A108" s="1">
        <v>44591</v>
      </c>
      <c r="B108" t="s">
        <v>1196</v>
      </c>
      <c r="C108" s="1" t="str">
        <f t="shared" si="5"/>
        <v>44591UTA</v>
      </c>
      <c r="D108" t="s">
        <v>1199</v>
      </c>
      <c r="E108" s="3" t="str">
        <f>VLOOKUP($C108,OFF_Standing!A:C,3,0)</f>
        <v>1</v>
      </c>
      <c r="F108" s="3">
        <f>VLOOKUP($C108,DEF_Standing!A:C,3,0)</f>
        <v>12</v>
      </c>
      <c r="G108" s="3" t="str">
        <f>IFERROR(VLOOKUP($C108,OFF_Standing!A:G,6,0)," ")</f>
        <v>1.058</v>
      </c>
      <c r="H108" s="3" t="str">
        <f>IFERROR(VLOOKUP($C108,OFF_Standing!A:G,7,0)," ")</f>
        <v>1.077</v>
      </c>
      <c r="I108" s="3">
        <f>IFERROR(VLOOKUP($C108,DEF_Standing!A:G,6,0)," ")</f>
        <v>1.1379999999999999</v>
      </c>
      <c r="J108" s="3">
        <f>IFERROR(VLOOKUP($C108,DEF_Standing!A:G,7,0)," ")</f>
        <v>1.1759999999999999</v>
      </c>
      <c r="K108" t="s">
        <v>77</v>
      </c>
      <c r="L108" t="str">
        <f t="shared" si="6"/>
        <v>44591MIN</v>
      </c>
      <c r="M108" s="3" t="str">
        <f>VLOOKUP($L108,OFF_Standing!A:C,3,0)</f>
        <v>18</v>
      </c>
      <c r="N108" s="3">
        <f>IFERROR(VLOOKUP($L108,DEF_Standing!A:C,3,0)," ")</f>
        <v>13</v>
      </c>
      <c r="O108" s="3" t="str">
        <f>IFERROR(VLOOKUP($L108,OFF_Standing!A:G,6,0)," ")</f>
        <v>1.125</v>
      </c>
      <c r="P108" s="3" t="str">
        <f>IFERROR(VLOOKUP($L108,OFF_Standing!A:G,7,0)," ")</f>
        <v>1.207</v>
      </c>
      <c r="Q108" s="3">
        <f t="shared" si="7"/>
        <v>6</v>
      </c>
      <c r="R108" s="3">
        <f t="shared" si="8"/>
        <v>-12</v>
      </c>
      <c r="S108" s="3">
        <f>IFERROR(VLOOKUP($L108,DEF_Standing!A:G,6,0)," ")</f>
        <v>1.18</v>
      </c>
      <c r="T108" s="3">
        <f t="shared" si="9"/>
        <v>-6</v>
      </c>
      <c r="U108" s="3">
        <f>IFERROR(VLOOKUP($L108,DEF_Standing!A:G,7,0)," ")</f>
        <v>1.3049999999999999</v>
      </c>
      <c r="V108" t="s">
        <v>600</v>
      </c>
      <c r="W108">
        <v>38</v>
      </c>
      <c r="X108">
        <v>81</v>
      </c>
      <c r="Y108">
        <v>46.9</v>
      </c>
      <c r="Z108">
        <v>15</v>
      </c>
      <c r="AA108">
        <v>21</v>
      </c>
      <c r="AB108">
        <v>71.400000000000006</v>
      </c>
      <c r="AC108">
        <v>15</v>
      </c>
      <c r="AD108">
        <v>40</v>
      </c>
      <c r="AE108">
        <v>37.5</v>
      </c>
      <c r="AF108">
        <v>106</v>
      </c>
      <c r="AG108" t="s">
        <v>21</v>
      </c>
      <c r="AH108" t="s">
        <v>47</v>
      </c>
      <c r="AI108">
        <v>-20</v>
      </c>
    </row>
    <row r="109" spans="1:35">
      <c r="A109" s="1">
        <v>44496</v>
      </c>
      <c r="B109" t="s">
        <v>1184</v>
      </c>
      <c r="C109" s="1" t="str">
        <f t="shared" si="5"/>
        <v>44496MEM</v>
      </c>
      <c r="D109" t="s">
        <v>1199</v>
      </c>
      <c r="E109" s="3" t="str">
        <f>VLOOKUP($C109,OFF_Standing!A:C,3,0)</f>
        <v>1</v>
      </c>
      <c r="F109" s="3">
        <f>VLOOKUP($C109,DEF_Standing!A:C,3,0)</f>
        <v>30</v>
      </c>
      <c r="G109" s="3" t="str">
        <f>IFERROR(VLOOKUP($C109,OFF_Standing!A:G,6,0)," ")</f>
        <v>1.193</v>
      </c>
      <c r="H109" s="3" t="str">
        <f>IFERROR(VLOOKUP($C109,OFF_Standing!A:G,7,0)," ")</f>
        <v>1.124</v>
      </c>
      <c r="I109" s="3">
        <f>IFERROR(VLOOKUP($C109,DEF_Standing!A:G,6,0)," ")</f>
        <v>1.1479999999999999</v>
      </c>
      <c r="J109" s="3">
        <f>IFERROR(VLOOKUP($C109,DEF_Standing!A:G,7,0)," ")</f>
        <v>1.1519999999999999</v>
      </c>
      <c r="K109" t="s">
        <v>98</v>
      </c>
      <c r="L109" t="str">
        <f t="shared" si="6"/>
        <v>44496POR</v>
      </c>
      <c r="M109" s="3" t="str">
        <f>VLOOKUP($L109,OFF_Standing!A:C,3,0)</f>
        <v>16</v>
      </c>
      <c r="N109" s="3">
        <f>IFERROR(VLOOKUP($L109,DEF_Standing!A:C,3,0)," ")</f>
        <v>19</v>
      </c>
      <c r="O109" s="3" t="str">
        <f>IFERROR(VLOOKUP($L109,OFF_Standing!A:G,6,0)," ")</f>
        <v>1.046</v>
      </c>
      <c r="P109" s="3" t="str">
        <f>IFERROR(VLOOKUP($L109,OFF_Standing!A:G,7,0)," ")</f>
        <v>0.749</v>
      </c>
      <c r="Q109" s="3">
        <f t="shared" si="7"/>
        <v>-14</v>
      </c>
      <c r="R109" s="3">
        <f t="shared" si="8"/>
        <v>-18</v>
      </c>
      <c r="S109" s="3">
        <f>IFERROR(VLOOKUP($L109,DEF_Standing!A:G,6,0)," ")</f>
        <v>1.0580000000000001</v>
      </c>
      <c r="T109" s="3">
        <f t="shared" si="9"/>
        <v>-32</v>
      </c>
      <c r="U109" s="3">
        <f>IFERROR(VLOOKUP($L109,DEF_Standing!A:G,7,0)," ")</f>
        <v>1.0109999999999999</v>
      </c>
      <c r="V109" t="s">
        <v>731</v>
      </c>
      <c r="W109">
        <v>35</v>
      </c>
      <c r="X109">
        <v>96</v>
      </c>
      <c r="Y109">
        <v>36.5</v>
      </c>
      <c r="Z109">
        <v>9</v>
      </c>
      <c r="AA109">
        <v>19</v>
      </c>
      <c r="AB109">
        <v>47.4</v>
      </c>
      <c r="AC109">
        <v>17</v>
      </c>
      <c r="AD109">
        <v>50</v>
      </c>
      <c r="AE109">
        <v>34</v>
      </c>
      <c r="AF109">
        <v>96</v>
      </c>
      <c r="AG109" t="s">
        <v>21</v>
      </c>
      <c r="AH109" t="s">
        <v>32</v>
      </c>
      <c r="AI109">
        <v>-20</v>
      </c>
    </row>
    <row r="110" spans="1:35">
      <c r="A110" s="1">
        <v>44524</v>
      </c>
      <c r="B110" t="s">
        <v>1192</v>
      </c>
      <c r="C110" s="1" t="str">
        <f t="shared" si="5"/>
        <v>44524PHI</v>
      </c>
      <c r="D110" t="s">
        <v>1199</v>
      </c>
      <c r="E110" s="3" t="str">
        <f>VLOOKUP($C110,OFF_Standing!A:C,3,0)</f>
        <v>3</v>
      </c>
      <c r="F110" s="3">
        <f>VLOOKUP($C110,DEF_Standing!A:C,3,0)</f>
        <v>25</v>
      </c>
      <c r="G110" s="3" t="str">
        <f>IFERROR(VLOOKUP($C110,OFF_Standing!A:G,6,0)," ")</f>
        <v>1.086</v>
      </c>
      <c r="H110" s="3" t="str">
        <f>IFERROR(VLOOKUP($C110,OFF_Standing!A:G,7,0)," ")</f>
        <v>1.07</v>
      </c>
      <c r="I110" s="3">
        <f>IFERROR(VLOOKUP($C110,DEF_Standing!A:G,6,0)," ")</f>
        <v>1.0349999999999999</v>
      </c>
      <c r="J110" s="3">
        <f>IFERROR(VLOOKUP($C110,DEF_Standing!A:G,7,0)," ")</f>
        <v>0.98599999999999999</v>
      </c>
      <c r="K110" t="s">
        <v>42</v>
      </c>
      <c r="L110" t="str">
        <f t="shared" si="6"/>
        <v>44524GSW</v>
      </c>
      <c r="M110" s="3" t="str">
        <f>VLOOKUP($L110,OFF_Standing!A:C,3,0)</f>
        <v>2</v>
      </c>
      <c r="N110" s="3">
        <f>IFERROR(VLOOKUP($L110,DEF_Standing!A:C,3,0)," ")</f>
        <v>1</v>
      </c>
      <c r="O110" s="3" t="str">
        <f>IFERROR(VLOOKUP($L110,OFF_Standing!A:G,6,0)," ")</f>
        <v>1.134</v>
      </c>
      <c r="P110" s="3" t="str">
        <f>IFERROR(VLOOKUP($L110,OFF_Standing!A:G,7,0)," ")</f>
        <v>1.191</v>
      </c>
      <c r="Q110" s="3">
        <f t="shared" si="7"/>
        <v>-23</v>
      </c>
      <c r="R110" s="3">
        <f t="shared" si="8"/>
        <v>2</v>
      </c>
      <c r="S110" s="3">
        <f>IFERROR(VLOOKUP($L110,DEF_Standing!A:G,6,0)," ")</f>
        <v>1.02</v>
      </c>
      <c r="T110" s="3">
        <f t="shared" si="9"/>
        <v>-21</v>
      </c>
      <c r="U110" s="3">
        <f>IFERROR(VLOOKUP($L110,DEF_Standing!A:G,7,0)," ")</f>
        <v>1.0409999999999999</v>
      </c>
      <c r="V110" t="s">
        <v>731</v>
      </c>
      <c r="W110">
        <v>34</v>
      </c>
      <c r="X110">
        <v>80</v>
      </c>
      <c r="Y110">
        <v>42.5</v>
      </c>
      <c r="Z110">
        <v>20</v>
      </c>
      <c r="AA110">
        <v>22</v>
      </c>
      <c r="AB110">
        <v>90.9</v>
      </c>
      <c r="AC110">
        <v>8</v>
      </c>
      <c r="AD110">
        <v>28</v>
      </c>
      <c r="AE110">
        <v>28.6</v>
      </c>
      <c r="AF110">
        <v>96</v>
      </c>
      <c r="AG110" t="s">
        <v>21</v>
      </c>
      <c r="AH110" t="s">
        <v>22</v>
      </c>
      <c r="AI110">
        <v>-20</v>
      </c>
    </row>
    <row r="111" spans="1:35">
      <c r="A111" s="1">
        <v>44577</v>
      </c>
      <c r="B111" t="s">
        <v>1179</v>
      </c>
      <c r="C111" s="1" t="str">
        <f t="shared" si="5"/>
        <v>44577GSW</v>
      </c>
      <c r="D111" t="s">
        <v>1199</v>
      </c>
      <c r="E111" s="3" t="str">
        <f>VLOOKUP($C111,OFF_Standing!A:C,3,0)</f>
        <v>10</v>
      </c>
      <c r="F111" s="3">
        <f>VLOOKUP($C111,DEF_Standing!A:C,3,0)</f>
        <v>1</v>
      </c>
      <c r="G111" s="3" t="str">
        <f>IFERROR(VLOOKUP($C111,OFF_Standing!A:G,6,0)," ")</f>
        <v>1.09</v>
      </c>
      <c r="H111" s="3" t="str">
        <f>IFERROR(VLOOKUP($C111,OFF_Standing!A:G,7,0)," ")</f>
        <v>1.383</v>
      </c>
      <c r="I111" s="3">
        <f>IFERROR(VLOOKUP($C111,DEF_Standing!A:G,6,0)," ")</f>
        <v>1.0429999999999999</v>
      </c>
      <c r="J111" s="3">
        <f>IFERROR(VLOOKUP($C111,DEF_Standing!A:G,7,0)," ")</f>
        <v>0.96199999999999997</v>
      </c>
      <c r="K111" t="s">
        <v>77</v>
      </c>
      <c r="L111" t="str">
        <f t="shared" si="6"/>
        <v>44577MIN</v>
      </c>
      <c r="M111" s="3" t="str">
        <f>VLOOKUP($L111,OFF_Standing!A:C,3,0)</f>
        <v>23</v>
      </c>
      <c r="N111" s="3">
        <f>IFERROR(VLOOKUP($L111,DEF_Standing!A:C,3,0)," ")</f>
        <v>10</v>
      </c>
      <c r="O111" s="3" t="str">
        <f>IFERROR(VLOOKUP($L111,OFF_Standing!A:G,6,0)," ")</f>
        <v>1.151</v>
      </c>
      <c r="P111" s="3" t="str">
        <f>IFERROR(VLOOKUP($L111,OFF_Standing!A:G,7,0)," ")</f>
        <v>1.003</v>
      </c>
      <c r="Q111" s="3">
        <f t="shared" si="7"/>
        <v>22</v>
      </c>
      <c r="R111" s="3">
        <f t="shared" si="8"/>
        <v>0</v>
      </c>
      <c r="S111" s="3">
        <f>IFERROR(VLOOKUP($L111,DEF_Standing!A:G,6,0)," ")</f>
        <v>1.129</v>
      </c>
      <c r="T111" s="3">
        <f t="shared" si="9"/>
        <v>22</v>
      </c>
      <c r="U111" s="3">
        <f>IFERROR(VLOOKUP($L111,DEF_Standing!A:G,7,0)," ")</f>
        <v>1.0780000000000001</v>
      </c>
      <c r="V111" t="s">
        <v>563</v>
      </c>
      <c r="W111">
        <v>32</v>
      </c>
      <c r="X111">
        <v>82</v>
      </c>
      <c r="Y111">
        <v>39</v>
      </c>
      <c r="Z111">
        <v>22</v>
      </c>
      <c r="AA111">
        <v>29</v>
      </c>
      <c r="AB111">
        <v>75.900000000000006</v>
      </c>
      <c r="AC111">
        <v>13</v>
      </c>
      <c r="AD111">
        <v>42</v>
      </c>
      <c r="AE111">
        <v>31</v>
      </c>
      <c r="AF111">
        <v>99</v>
      </c>
      <c r="AG111" t="s">
        <v>21</v>
      </c>
      <c r="AH111" t="s">
        <v>22</v>
      </c>
      <c r="AI111">
        <v>-20</v>
      </c>
    </row>
    <row r="112" spans="1:35">
      <c r="A112" s="1">
        <v>44598</v>
      </c>
      <c r="B112" t="s">
        <v>1171</v>
      </c>
      <c r="C112" s="1" t="str">
        <f t="shared" si="5"/>
        <v>44598BKN</v>
      </c>
      <c r="D112" t="s">
        <v>1199</v>
      </c>
      <c r="E112" s="3" t="str">
        <f>VLOOKUP($C112,OFF_Standing!A:C,3,0)</f>
        <v>11</v>
      </c>
      <c r="F112" s="3">
        <f>VLOOKUP($C112,DEF_Standing!A:C,3,0)</f>
        <v>18</v>
      </c>
      <c r="G112" s="3" t="str">
        <f>IFERROR(VLOOKUP($C112,OFF_Standing!A:G,6,0)," ")</f>
        <v>1.065</v>
      </c>
      <c r="H112" s="3" t="str">
        <f>IFERROR(VLOOKUP($C112,OFF_Standing!A:G,7,0)," ")</f>
        <v>1.026</v>
      </c>
      <c r="I112" s="3">
        <f>IFERROR(VLOOKUP($C112,DEF_Standing!A:G,6,0)," ")</f>
        <v>1.214</v>
      </c>
      <c r="J112" s="3">
        <f>IFERROR(VLOOKUP($C112,DEF_Standing!A:G,7,0)," ")</f>
        <v>1.2569999999999999</v>
      </c>
      <c r="K112" t="s">
        <v>48</v>
      </c>
      <c r="L112" t="str">
        <f t="shared" si="6"/>
        <v>44598DEN</v>
      </c>
      <c r="M112" s="3" t="str">
        <f>VLOOKUP($L112,OFF_Standing!A:C,3,0)</f>
        <v>7</v>
      </c>
      <c r="N112" s="3">
        <f>IFERROR(VLOOKUP($L112,DEF_Standing!A:C,3,0)," ")</f>
        <v>17</v>
      </c>
      <c r="O112" s="3" t="str">
        <f>IFERROR(VLOOKUP($L112,OFF_Standing!A:G,6,0)," ")</f>
        <v>1.109</v>
      </c>
      <c r="P112" s="3" t="str">
        <f>IFERROR(VLOOKUP($L112,OFF_Standing!A:G,7,0)," ")</f>
        <v>1.105</v>
      </c>
      <c r="Q112" s="3">
        <f t="shared" si="7"/>
        <v>-11</v>
      </c>
      <c r="R112" s="3">
        <f t="shared" si="8"/>
        <v>-6</v>
      </c>
      <c r="S112" s="3">
        <f>IFERROR(VLOOKUP($L112,DEF_Standing!A:G,6,0)," ")</f>
        <v>1.2010000000000001</v>
      </c>
      <c r="T112" s="3">
        <f t="shared" si="9"/>
        <v>-17</v>
      </c>
      <c r="U112" s="3">
        <f>IFERROR(VLOOKUP($L112,DEF_Standing!A:G,7,0)," ")</f>
        <v>1.1890000000000001</v>
      </c>
      <c r="V112" t="s">
        <v>201</v>
      </c>
      <c r="W112">
        <v>36</v>
      </c>
      <c r="X112">
        <v>87</v>
      </c>
      <c r="Y112">
        <v>41.4</v>
      </c>
      <c r="Z112">
        <v>16</v>
      </c>
      <c r="AA112">
        <v>22</v>
      </c>
      <c r="AB112">
        <v>72.7</v>
      </c>
      <c r="AC112">
        <v>16</v>
      </c>
      <c r="AD112">
        <v>41</v>
      </c>
      <c r="AE112">
        <v>39</v>
      </c>
      <c r="AF112">
        <v>104</v>
      </c>
      <c r="AG112" t="s">
        <v>21</v>
      </c>
      <c r="AH112" t="s">
        <v>134</v>
      </c>
      <c r="AI112">
        <v>-20</v>
      </c>
    </row>
    <row r="113" spans="1:35">
      <c r="A113" s="1">
        <v>44587</v>
      </c>
      <c r="B113" t="s">
        <v>1193</v>
      </c>
      <c r="C113" s="1" t="str">
        <f t="shared" si="5"/>
        <v>44587POR</v>
      </c>
      <c r="D113" t="s">
        <v>1198</v>
      </c>
      <c r="E113" s="3" t="str">
        <f>VLOOKUP($C113,OFF_Standing!A:C,3,0)</f>
        <v>15</v>
      </c>
      <c r="F113" s="3">
        <f>VLOOKUP($C113,DEF_Standing!A:C,3,0)</f>
        <v>28</v>
      </c>
      <c r="G113" s="3" t="str">
        <f>IFERROR(VLOOKUP($C113,OFF_Standing!A:G,6,0)," ")</f>
        <v>1.054</v>
      </c>
      <c r="H113" s="3" t="str">
        <f>IFERROR(VLOOKUP($C113,OFF_Standing!A:G,7,0)," ")</f>
        <v>1.092</v>
      </c>
      <c r="I113" s="3">
        <f>IFERROR(VLOOKUP($C113,DEF_Standing!A:G,6,0)," ")</f>
        <v>1.0509999999999999</v>
      </c>
      <c r="J113" s="3">
        <f>IFERROR(VLOOKUP($C113,DEF_Standing!A:G,7,0)," ")</f>
        <v>1.006</v>
      </c>
      <c r="K113" t="s">
        <v>15</v>
      </c>
      <c r="L113" t="str">
        <f t="shared" si="6"/>
        <v>44587DAL</v>
      </c>
      <c r="M113" s="3" t="str">
        <f>VLOOKUP($L113,OFF_Standing!A:C,3,0)</f>
        <v>22</v>
      </c>
      <c r="N113" s="3">
        <f>IFERROR(VLOOKUP($L113,DEF_Standing!A:C,3,0)," ")</f>
        <v>4</v>
      </c>
      <c r="O113" s="3" t="str">
        <f>IFERROR(VLOOKUP($L113,OFF_Standing!A:G,6,0)," ")</f>
        <v>1.031</v>
      </c>
      <c r="P113" s="3" t="str">
        <f>IFERROR(VLOOKUP($L113,OFF_Standing!A:G,7,0)," ")</f>
        <v>1.041</v>
      </c>
      <c r="Q113" s="3">
        <f t="shared" si="7"/>
        <v>-6</v>
      </c>
      <c r="R113" s="3">
        <f t="shared" si="8"/>
        <v>11</v>
      </c>
      <c r="S113" s="3">
        <f>IFERROR(VLOOKUP($L113,DEF_Standing!A:G,6,0)," ")</f>
        <v>1.0009999999999999</v>
      </c>
      <c r="T113" s="3">
        <f t="shared" si="9"/>
        <v>5</v>
      </c>
      <c r="U113" s="3">
        <f>IFERROR(VLOOKUP($L113,DEF_Standing!A:G,7,0)," ")</f>
        <v>0.91100000000000003</v>
      </c>
      <c r="V113" t="s">
        <v>1050</v>
      </c>
      <c r="W113">
        <v>42</v>
      </c>
      <c r="X113">
        <v>82</v>
      </c>
      <c r="Y113">
        <v>51.2</v>
      </c>
      <c r="Z113">
        <v>14</v>
      </c>
      <c r="AA113">
        <v>23</v>
      </c>
      <c r="AB113">
        <v>60.9</v>
      </c>
      <c r="AC113">
        <v>14</v>
      </c>
      <c r="AD113">
        <v>38</v>
      </c>
      <c r="AE113">
        <v>36.799999999999997</v>
      </c>
      <c r="AF113">
        <v>112</v>
      </c>
      <c r="AG113" t="s">
        <v>21</v>
      </c>
      <c r="AH113" t="s">
        <v>32</v>
      </c>
      <c r="AI113">
        <v>-20</v>
      </c>
    </row>
    <row r="114" spans="1:35">
      <c r="A114" s="1">
        <v>44538</v>
      </c>
      <c r="B114" t="s">
        <v>1189</v>
      </c>
      <c r="C114" s="1" t="str">
        <f t="shared" si="5"/>
        <v>44538NYK</v>
      </c>
      <c r="D114" t="s">
        <v>1199</v>
      </c>
      <c r="E114" s="3" t="str">
        <f>VLOOKUP($C114,OFF_Standing!A:C,3,0)</f>
        <v>15</v>
      </c>
      <c r="F114" s="3">
        <f>VLOOKUP($C114,DEF_Standing!A:C,3,0)</f>
        <v>21</v>
      </c>
      <c r="G114" s="3" t="str">
        <f>IFERROR(VLOOKUP($C114,OFF_Standing!A:G,6,0)," ")</f>
        <v>1.112</v>
      </c>
      <c r="H114" s="3" t="str">
        <f>IFERROR(VLOOKUP($C114,OFF_Standing!A:G,7,0)," ")</f>
        <v>1.074</v>
      </c>
      <c r="I114" s="3">
        <f>IFERROR(VLOOKUP($C114,DEF_Standing!A:G,6,0)," ")</f>
        <v>1.181</v>
      </c>
      <c r="J114" s="3">
        <f>IFERROR(VLOOKUP($C114,DEF_Standing!A:G,7,0)," ")</f>
        <v>1.226</v>
      </c>
      <c r="K114" t="s">
        <v>72</v>
      </c>
      <c r="L114" t="str">
        <f t="shared" si="6"/>
        <v>44538IND</v>
      </c>
      <c r="M114" s="3" t="str">
        <f>VLOOKUP($L114,OFF_Standing!A:C,3,0)</f>
        <v>14</v>
      </c>
      <c r="N114" s="3">
        <f>IFERROR(VLOOKUP($L114,DEF_Standing!A:C,3,0)," ")</f>
        <v>13</v>
      </c>
      <c r="O114" s="3" t="str">
        <f>IFERROR(VLOOKUP($L114,OFF_Standing!A:G,6,0)," ")</f>
        <v>1.152</v>
      </c>
      <c r="P114" s="3" t="str">
        <f>IFERROR(VLOOKUP($L114,OFF_Standing!A:G,7,0)," ")</f>
        <v>1.225</v>
      </c>
      <c r="Q114" s="3">
        <f t="shared" si="7"/>
        <v>-7</v>
      </c>
      <c r="R114" s="3">
        <f t="shared" si="8"/>
        <v>2</v>
      </c>
      <c r="S114" s="3">
        <f>IFERROR(VLOOKUP($L114,DEF_Standing!A:G,6,0)," ")</f>
        <v>1.173</v>
      </c>
      <c r="T114" s="3">
        <f t="shared" si="9"/>
        <v>-5</v>
      </c>
      <c r="U114" s="3">
        <f>IFERROR(VLOOKUP($L114,DEF_Standing!A:G,7,0)," ")</f>
        <v>1.161</v>
      </c>
      <c r="V114" t="s">
        <v>927</v>
      </c>
      <c r="W114">
        <v>36</v>
      </c>
      <c r="X114">
        <v>86</v>
      </c>
      <c r="Y114">
        <v>41.9</v>
      </c>
      <c r="Z114">
        <v>21</v>
      </c>
      <c r="AA114">
        <v>23</v>
      </c>
      <c r="AB114">
        <v>91.3</v>
      </c>
      <c r="AC114">
        <v>9</v>
      </c>
      <c r="AD114">
        <v>30</v>
      </c>
      <c r="AE114">
        <v>30</v>
      </c>
      <c r="AF114">
        <v>102</v>
      </c>
      <c r="AG114" t="s">
        <v>21</v>
      </c>
      <c r="AH114" t="s">
        <v>22</v>
      </c>
      <c r="AI114">
        <v>-20</v>
      </c>
    </row>
    <row r="115" spans="1:35">
      <c r="A115" s="1">
        <v>44514</v>
      </c>
      <c r="B115" t="s">
        <v>1186</v>
      </c>
      <c r="C115" s="1" t="str">
        <f t="shared" si="5"/>
        <v>44514MIL</v>
      </c>
      <c r="D115" t="s">
        <v>1199</v>
      </c>
      <c r="E115" s="3" t="str">
        <f>VLOOKUP($C115,OFF_Standing!A:C,3,0)</f>
        <v>15</v>
      </c>
      <c r="F115" s="3">
        <f>VLOOKUP($C115,DEF_Standing!A:C,3,0)</f>
        <v>20</v>
      </c>
      <c r="G115" s="3" t="str">
        <f>IFERROR(VLOOKUP($C115,OFF_Standing!A:G,6,0)," ")</f>
        <v>1.132</v>
      </c>
      <c r="H115" s="3" t="str">
        <f>IFERROR(VLOOKUP($C115,OFF_Standing!A:G,7,0)," ")</f>
        <v>1.077</v>
      </c>
      <c r="I115" s="3">
        <f>IFERROR(VLOOKUP($C115,DEF_Standing!A:G,6,0)," ")</f>
        <v>1.093</v>
      </c>
      <c r="J115" s="3">
        <f>IFERROR(VLOOKUP($C115,DEF_Standing!A:G,7,0)," ")</f>
        <v>1.163</v>
      </c>
      <c r="K115" t="s">
        <v>175</v>
      </c>
      <c r="L115" t="str">
        <f t="shared" si="6"/>
        <v>44514ATL</v>
      </c>
      <c r="M115" s="3" t="str">
        <f>VLOOKUP($L115,OFF_Standing!A:C,3,0)</f>
        <v>11</v>
      </c>
      <c r="N115" s="3">
        <f>IFERROR(VLOOKUP($L115,DEF_Standing!A:C,3,0)," ")</f>
        <v>28</v>
      </c>
      <c r="O115" s="3" t="str">
        <f>IFERROR(VLOOKUP($L115,OFF_Standing!A:G,6,0)," ")</f>
        <v>1.019</v>
      </c>
      <c r="P115" s="3" t="str">
        <f>IFERROR(VLOOKUP($L115,OFF_Standing!A:G,7,0)," ")</f>
        <v>0.987</v>
      </c>
      <c r="Q115" s="3">
        <f t="shared" si="7"/>
        <v>-9</v>
      </c>
      <c r="R115" s="3">
        <f t="shared" si="8"/>
        <v>-13</v>
      </c>
      <c r="S115" s="3">
        <f>IFERROR(VLOOKUP($L115,DEF_Standing!A:G,6,0)," ")</f>
        <v>1.135</v>
      </c>
      <c r="T115" s="3">
        <f t="shared" si="9"/>
        <v>-22</v>
      </c>
      <c r="U115" s="3">
        <f>IFERROR(VLOOKUP($L115,DEF_Standing!A:G,7,0)," ")</f>
        <v>1.08</v>
      </c>
      <c r="V115" t="s">
        <v>814</v>
      </c>
      <c r="W115">
        <v>38</v>
      </c>
      <c r="X115">
        <v>84</v>
      </c>
      <c r="Y115">
        <v>45.2</v>
      </c>
      <c r="Z115">
        <v>10</v>
      </c>
      <c r="AA115">
        <v>16</v>
      </c>
      <c r="AB115">
        <v>62.5</v>
      </c>
      <c r="AC115">
        <v>14</v>
      </c>
      <c r="AD115">
        <v>41</v>
      </c>
      <c r="AE115">
        <v>34.1</v>
      </c>
      <c r="AF115">
        <v>100</v>
      </c>
      <c r="AG115" t="s">
        <v>21</v>
      </c>
      <c r="AH115" t="s">
        <v>32</v>
      </c>
      <c r="AI115">
        <v>-20</v>
      </c>
    </row>
    <row r="116" spans="1:35">
      <c r="A116" s="1">
        <v>44590</v>
      </c>
      <c r="B116" t="s">
        <v>1197</v>
      </c>
      <c r="C116" s="1" t="str">
        <f t="shared" si="5"/>
        <v>44590WAS</v>
      </c>
      <c r="D116" t="s">
        <v>1199</v>
      </c>
      <c r="E116" s="3" t="str">
        <f>VLOOKUP($C116,OFF_Standing!A:C,3,0)</f>
        <v>20</v>
      </c>
      <c r="F116" s="3">
        <f>VLOOKUP($C116,DEF_Standing!A:C,3,0)</f>
        <v>22</v>
      </c>
      <c r="G116" s="3" t="str">
        <f>IFERROR(VLOOKUP($C116,OFF_Standing!A:G,6,0)," ")</f>
        <v>1.008</v>
      </c>
      <c r="H116" s="3" t="str">
        <f>IFERROR(VLOOKUP($C116,OFF_Standing!A:G,7,0)," ")</f>
        <v>1.061</v>
      </c>
      <c r="I116" s="3">
        <f>IFERROR(VLOOKUP($C116,DEF_Standing!A:G,6,0)," ")</f>
        <v>1.1200000000000001</v>
      </c>
      <c r="J116" s="3">
        <f>IFERROR(VLOOKUP($C116,DEF_Standing!A:G,7,0)," ")</f>
        <v>1.07</v>
      </c>
      <c r="K116" t="s">
        <v>67</v>
      </c>
      <c r="L116" t="str">
        <f t="shared" si="6"/>
        <v>44590MEM</v>
      </c>
      <c r="M116" s="3" t="str">
        <f>VLOOKUP($L116,OFF_Standing!A:C,3,0)</f>
        <v>10</v>
      </c>
      <c r="N116" s="3">
        <f>IFERROR(VLOOKUP($L116,DEF_Standing!A:C,3,0)," ")</f>
        <v>7</v>
      </c>
      <c r="O116" s="3" t="str">
        <f>IFERROR(VLOOKUP($L116,OFF_Standing!A:G,6,0)," ")</f>
        <v>1.076</v>
      </c>
      <c r="P116" s="3" t="str">
        <f>IFERROR(VLOOKUP($L116,OFF_Standing!A:G,7,0)," ")</f>
        <v>1.144</v>
      </c>
      <c r="Q116" s="3">
        <f t="shared" si="7"/>
        <v>-12</v>
      </c>
      <c r="R116" s="3">
        <f t="shared" si="8"/>
        <v>13</v>
      </c>
      <c r="S116" s="3">
        <f>IFERROR(VLOOKUP($L116,DEF_Standing!A:G,6,0)," ")</f>
        <v>1.08</v>
      </c>
      <c r="T116" s="3">
        <f t="shared" si="9"/>
        <v>1</v>
      </c>
      <c r="U116" s="3">
        <f>IFERROR(VLOOKUP($L116,DEF_Standing!A:G,7,0)," ")</f>
        <v>1.0660000000000001</v>
      </c>
      <c r="V116" t="s">
        <v>1161</v>
      </c>
      <c r="W116">
        <v>35</v>
      </c>
      <c r="X116">
        <v>84</v>
      </c>
      <c r="Y116">
        <v>41.7</v>
      </c>
      <c r="Z116">
        <v>15</v>
      </c>
      <c r="AA116">
        <v>21</v>
      </c>
      <c r="AB116">
        <v>71.400000000000006</v>
      </c>
      <c r="AC116">
        <v>10</v>
      </c>
      <c r="AD116">
        <v>29</v>
      </c>
      <c r="AE116">
        <v>34.5</v>
      </c>
      <c r="AF116">
        <v>95</v>
      </c>
      <c r="AG116" t="s">
        <v>21</v>
      </c>
      <c r="AH116" t="s">
        <v>47</v>
      </c>
      <c r="AI116">
        <v>-20</v>
      </c>
    </row>
    <row r="117" spans="1:35">
      <c r="A117" s="1">
        <v>44546</v>
      </c>
      <c r="B117" t="s">
        <v>1197</v>
      </c>
      <c r="C117" s="1" t="str">
        <f t="shared" si="5"/>
        <v>44546WAS</v>
      </c>
      <c r="D117" t="s">
        <v>1198</v>
      </c>
      <c r="E117" s="3" t="str">
        <f>VLOOKUP($C117,OFF_Standing!A:C,3,0)</f>
        <v>22</v>
      </c>
      <c r="F117" s="3">
        <f>VLOOKUP($C117,DEF_Standing!A:C,3,0)</f>
        <v>19</v>
      </c>
      <c r="G117" s="3" t="str">
        <f>IFERROR(VLOOKUP($C117,OFF_Standing!A:G,6,0)," ")</f>
        <v>1.053</v>
      </c>
      <c r="H117" s="3" t="str">
        <f>IFERROR(VLOOKUP($C117,OFF_Standing!A:G,7,0)," ")</f>
        <v>1.031</v>
      </c>
      <c r="I117" s="3">
        <f>IFERROR(VLOOKUP($C117,DEF_Standing!A:G,6,0)," ")</f>
        <v>1.1439999999999999</v>
      </c>
      <c r="J117" s="3">
        <f>IFERROR(VLOOKUP($C117,DEF_Standing!A:G,7,0)," ")</f>
        <v>1.0880000000000001</v>
      </c>
      <c r="K117" t="s">
        <v>39</v>
      </c>
      <c r="L117" t="str">
        <f t="shared" si="6"/>
        <v>44546PHX</v>
      </c>
      <c r="M117" s="3" t="str">
        <f>VLOOKUP($L117,OFF_Standing!A:C,3,0)</f>
        <v>8</v>
      </c>
      <c r="N117" s="3">
        <f>IFERROR(VLOOKUP($L117,DEF_Standing!A:C,3,0)," ")</f>
        <v>2</v>
      </c>
      <c r="O117" s="3" t="str">
        <f>IFERROR(VLOOKUP($L117,OFF_Standing!A:G,6,0)," ")</f>
        <v>1.027</v>
      </c>
      <c r="P117" s="3" t="str">
        <f>IFERROR(VLOOKUP($L117,OFF_Standing!A:G,7,0)," ")</f>
        <v>1.035</v>
      </c>
      <c r="Q117" s="3">
        <f t="shared" si="7"/>
        <v>-11</v>
      </c>
      <c r="R117" s="3">
        <f t="shared" si="8"/>
        <v>20</v>
      </c>
      <c r="S117" s="3">
        <f>IFERROR(VLOOKUP($L117,DEF_Standing!A:G,6,0)," ")</f>
        <v>0.998</v>
      </c>
      <c r="T117" s="3">
        <f t="shared" si="9"/>
        <v>9</v>
      </c>
      <c r="U117" s="3">
        <f>IFERROR(VLOOKUP($L117,DEF_Standing!A:G,7,0)," ")</f>
        <v>0.997</v>
      </c>
      <c r="V117" t="s">
        <v>1149</v>
      </c>
      <c r="W117">
        <v>40</v>
      </c>
      <c r="X117">
        <v>82</v>
      </c>
      <c r="Y117">
        <v>48.8</v>
      </c>
      <c r="Z117">
        <v>12</v>
      </c>
      <c r="AA117">
        <v>19</v>
      </c>
      <c r="AB117">
        <v>63.2</v>
      </c>
      <c r="AC117">
        <v>6</v>
      </c>
      <c r="AD117">
        <v>21</v>
      </c>
      <c r="AE117">
        <v>28.6</v>
      </c>
      <c r="AF117">
        <v>98</v>
      </c>
      <c r="AG117" t="s">
        <v>21</v>
      </c>
      <c r="AH117" t="s">
        <v>44</v>
      </c>
      <c r="AI117">
        <v>-20</v>
      </c>
    </row>
    <row r="118" spans="1:35">
      <c r="A118" s="1">
        <v>44505</v>
      </c>
      <c r="B118" t="s">
        <v>1187</v>
      </c>
      <c r="C118" s="1" t="str">
        <f t="shared" si="5"/>
        <v>44505MIN</v>
      </c>
      <c r="D118" t="s">
        <v>1198</v>
      </c>
      <c r="E118" s="3" t="str">
        <f>VLOOKUP($C118,OFF_Standing!A:C,3,0)</f>
        <v>24</v>
      </c>
      <c r="F118" s="3">
        <f>VLOOKUP($C118,DEF_Standing!A:C,3,0)</f>
        <v>9</v>
      </c>
      <c r="G118" s="3" t="str">
        <f>IFERROR(VLOOKUP($C118,OFF_Standing!A:G,6,0)," ")</f>
        <v>0.998</v>
      </c>
      <c r="H118" s="3" t="str">
        <f>IFERROR(VLOOKUP($C118,OFF_Standing!A:G,7,0)," ")</f>
        <v>1.12</v>
      </c>
      <c r="I118" s="3">
        <f>IFERROR(VLOOKUP($C118,DEF_Standing!A:G,6,0)," ")</f>
        <v>1.1000000000000001</v>
      </c>
      <c r="J118" s="3">
        <f>IFERROR(VLOOKUP($C118,DEF_Standing!A:G,7,0)," ")</f>
        <v>1.2270000000000001</v>
      </c>
      <c r="K118" t="s">
        <v>140</v>
      </c>
      <c r="L118" t="str">
        <f t="shared" si="6"/>
        <v>44505LAC</v>
      </c>
      <c r="M118" s="3" t="str">
        <f>VLOOKUP($L118,OFF_Standing!A:C,3,0)</f>
        <v>22</v>
      </c>
      <c r="N118" s="3">
        <f>IFERROR(VLOOKUP($L118,DEF_Standing!A:C,3,0)," ")</f>
        <v>7</v>
      </c>
      <c r="O118" s="3" t="str">
        <f>IFERROR(VLOOKUP($L118,OFF_Standing!A:G,6,0)," ")</f>
        <v>1.029</v>
      </c>
      <c r="P118" s="3" t="str">
        <f>IFERROR(VLOOKUP($L118,OFF_Standing!A:G,7,0)," ")</f>
        <v>1.227</v>
      </c>
      <c r="Q118" s="3">
        <f t="shared" si="7"/>
        <v>13</v>
      </c>
      <c r="R118" s="3">
        <f t="shared" si="8"/>
        <v>17</v>
      </c>
      <c r="S118" s="3">
        <f>IFERROR(VLOOKUP($L118,DEF_Standing!A:G,6,0)," ")</f>
        <v>1.0389999999999999</v>
      </c>
      <c r="T118" s="3">
        <f t="shared" si="9"/>
        <v>30</v>
      </c>
      <c r="U118" s="3">
        <f>IFERROR(VLOOKUP($L118,DEF_Standing!A:G,7,0)," ")</f>
        <v>1.1200000000000001</v>
      </c>
      <c r="V118" t="s">
        <v>853</v>
      </c>
      <c r="W118">
        <v>31</v>
      </c>
      <c r="X118">
        <v>89</v>
      </c>
      <c r="Y118">
        <v>34.799999999999997</v>
      </c>
      <c r="Z118">
        <v>5</v>
      </c>
      <c r="AA118">
        <v>7</v>
      </c>
      <c r="AB118">
        <v>71.400000000000006</v>
      </c>
      <c r="AC118">
        <v>17</v>
      </c>
      <c r="AD118">
        <v>52</v>
      </c>
      <c r="AE118">
        <v>32.700000000000003</v>
      </c>
      <c r="AF118">
        <v>84</v>
      </c>
      <c r="AG118" t="s">
        <v>21</v>
      </c>
      <c r="AH118" t="s">
        <v>44</v>
      </c>
      <c r="AI118">
        <v>-20</v>
      </c>
    </row>
    <row r="119" spans="1:35">
      <c r="A119" s="1">
        <v>44571</v>
      </c>
      <c r="B119" t="s">
        <v>1180</v>
      </c>
      <c r="C119" s="1" t="str">
        <f t="shared" si="5"/>
        <v>44571HOU</v>
      </c>
      <c r="D119" t="s">
        <v>1198</v>
      </c>
      <c r="E119" s="3" t="str">
        <f>VLOOKUP($C119,OFF_Standing!A:C,3,0)</f>
        <v>26</v>
      </c>
      <c r="F119" s="3">
        <f>VLOOKUP($C119,DEF_Standing!A:C,3,0)</f>
        <v>29</v>
      </c>
      <c r="G119" s="3" t="str">
        <f>IFERROR(VLOOKUP($C119,OFF_Standing!A:G,6,0)," ")</f>
        <v>1.03</v>
      </c>
      <c r="H119" s="3" t="str">
        <f>IFERROR(VLOOKUP($C119,OFF_Standing!A:G,7,0)," ")</f>
        <v>0.986</v>
      </c>
      <c r="I119" s="3">
        <f>IFERROR(VLOOKUP($C119,DEF_Standing!A:G,6,0)," ")</f>
        <v>1.157</v>
      </c>
      <c r="J119" s="3">
        <f>IFERROR(VLOOKUP($C119,DEF_Standing!A:G,7,0)," ")</f>
        <v>1.2090000000000001</v>
      </c>
      <c r="K119" t="s">
        <v>74</v>
      </c>
      <c r="L119" t="str">
        <f t="shared" si="6"/>
        <v>44571PHI</v>
      </c>
      <c r="M119" s="3" t="str">
        <f>VLOOKUP($L119,OFF_Standing!A:C,3,0)</f>
        <v>12</v>
      </c>
      <c r="N119" s="3">
        <f>IFERROR(VLOOKUP($L119,DEF_Standing!A:C,3,0)," ")</f>
        <v>16</v>
      </c>
      <c r="O119" s="3" t="str">
        <f>IFERROR(VLOOKUP($L119,OFF_Standing!A:G,6,0)," ")</f>
        <v>1.183</v>
      </c>
      <c r="P119" s="3" t="str">
        <f>IFERROR(VLOOKUP($L119,OFF_Standing!A:G,7,0)," ")</f>
        <v>1.171</v>
      </c>
      <c r="Q119" s="3">
        <f t="shared" si="7"/>
        <v>-17</v>
      </c>
      <c r="R119" s="3">
        <f t="shared" si="8"/>
        <v>10</v>
      </c>
      <c r="S119" s="3">
        <f>IFERROR(VLOOKUP($L119,DEF_Standing!A:G,6,0)," ")</f>
        <v>1.026</v>
      </c>
      <c r="T119" s="3">
        <f t="shared" si="9"/>
        <v>-7</v>
      </c>
      <c r="U119" s="3">
        <f>IFERROR(VLOOKUP($L119,DEF_Standing!A:G,7,0)," ")</f>
        <v>0.98399999999999999</v>
      </c>
      <c r="V119" t="s">
        <v>609</v>
      </c>
      <c r="W119">
        <v>30</v>
      </c>
      <c r="X119">
        <v>77</v>
      </c>
      <c r="Y119">
        <v>39</v>
      </c>
      <c r="Z119">
        <v>18</v>
      </c>
      <c r="AA119">
        <v>27</v>
      </c>
      <c r="AB119">
        <v>66.7</v>
      </c>
      <c r="AC119">
        <v>13</v>
      </c>
      <c r="AD119">
        <v>42</v>
      </c>
      <c r="AE119">
        <v>31</v>
      </c>
      <c r="AF119">
        <v>91</v>
      </c>
      <c r="AG119" t="s">
        <v>21</v>
      </c>
      <c r="AH119" t="s">
        <v>41</v>
      </c>
      <c r="AI119">
        <v>-20</v>
      </c>
    </row>
    <row r="120" spans="1:35">
      <c r="A120" s="1">
        <v>44552</v>
      </c>
      <c r="B120" t="s">
        <v>1180</v>
      </c>
      <c r="C120" s="1" t="str">
        <f t="shared" si="5"/>
        <v>44552HOU</v>
      </c>
      <c r="D120" t="s">
        <v>1199</v>
      </c>
      <c r="E120" s="3" t="str">
        <f>VLOOKUP($C120,OFF_Standing!A:C,3,0)</f>
        <v>27</v>
      </c>
      <c r="F120" s="3">
        <f>VLOOKUP($C120,DEF_Standing!A:C,3,0)</f>
        <v>25</v>
      </c>
      <c r="G120" s="3" t="str">
        <f>IFERROR(VLOOKUP($C120,OFF_Standing!A:G,6,0)," ")</f>
        <v>1.13</v>
      </c>
      <c r="H120" s="3" t="str">
        <f>IFERROR(VLOOKUP($C120,OFF_Standing!A:G,7,0)," ")</f>
        <v>1.212</v>
      </c>
      <c r="I120" s="3">
        <f>IFERROR(VLOOKUP($C120,DEF_Standing!A:G,6,0)," ")</f>
        <v>1.1930000000000001</v>
      </c>
      <c r="J120" s="3">
        <f>IFERROR(VLOOKUP($C120,DEF_Standing!A:G,7,0)," ")</f>
        <v>1.3660000000000001</v>
      </c>
      <c r="K120" t="s">
        <v>138</v>
      </c>
      <c r="L120" t="str">
        <f t="shared" si="6"/>
        <v>44552MIL</v>
      </c>
      <c r="M120" s="3" t="str">
        <f>VLOOKUP($L120,OFF_Standing!A:C,3,0)</f>
        <v>9</v>
      </c>
      <c r="N120" s="3">
        <f>IFERROR(VLOOKUP($L120,DEF_Standing!A:C,3,0)," ")</f>
        <v>10</v>
      </c>
      <c r="O120" s="3" t="str">
        <f>IFERROR(VLOOKUP($L120,OFF_Standing!A:G,6,0)," ")</f>
        <v>1.031</v>
      </c>
      <c r="P120" s="3" t="str">
        <f>IFERROR(VLOOKUP($L120,OFF_Standing!A:G,7,0)," ")</f>
        <v>0.896</v>
      </c>
      <c r="Q120" s="3">
        <f t="shared" si="7"/>
        <v>-16</v>
      </c>
      <c r="R120" s="3">
        <f t="shared" si="8"/>
        <v>17</v>
      </c>
      <c r="S120" s="3">
        <f>IFERROR(VLOOKUP($L120,DEF_Standing!A:G,6,0)," ")</f>
        <v>1.089</v>
      </c>
      <c r="T120" s="3">
        <f t="shared" si="9"/>
        <v>1</v>
      </c>
      <c r="U120" s="3">
        <f>IFERROR(VLOOKUP($L120,DEF_Standing!A:G,7,0)," ")</f>
        <v>1.1850000000000001</v>
      </c>
      <c r="V120" t="s">
        <v>600</v>
      </c>
      <c r="W120">
        <v>36</v>
      </c>
      <c r="X120">
        <v>86</v>
      </c>
      <c r="Y120">
        <v>41.9</v>
      </c>
      <c r="Z120">
        <v>21</v>
      </c>
      <c r="AA120">
        <v>31</v>
      </c>
      <c r="AB120">
        <v>67.7</v>
      </c>
      <c r="AC120">
        <v>13</v>
      </c>
      <c r="AD120">
        <v>45</v>
      </c>
      <c r="AE120">
        <v>28.9</v>
      </c>
      <c r="AF120">
        <v>106</v>
      </c>
      <c r="AG120" t="s">
        <v>21</v>
      </c>
      <c r="AH120" t="s">
        <v>32</v>
      </c>
      <c r="AI120">
        <v>-20</v>
      </c>
    </row>
    <row r="121" spans="1:35">
      <c r="A121" s="1">
        <v>44564</v>
      </c>
      <c r="B121" t="s">
        <v>1180</v>
      </c>
      <c r="C121" s="1" t="str">
        <f t="shared" si="5"/>
        <v>44564HOU</v>
      </c>
      <c r="D121" t="s">
        <v>1199</v>
      </c>
      <c r="E121" s="3" t="str">
        <f>VLOOKUP($C121,OFF_Standing!A:C,3,0)</f>
        <v>27</v>
      </c>
      <c r="F121" s="3">
        <f>VLOOKUP($C121,DEF_Standing!A:C,3,0)</f>
        <v>29</v>
      </c>
      <c r="G121" s="3" t="str">
        <f>IFERROR(VLOOKUP($C121,OFF_Standing!A:G,6,0)," ")</f>
        <v>1.107</v>
      </c>
      <c r="H121" s="3" t="str">
        <f>IFERROR(VLOOKUP($C121,OFF_Standing!A:G,7,0)," ")</f>
        <v>1.082</v>
      </c>
      <c r="I121" s="3">
        <f>IFERROR(VLOOKUP($C121,DEF_Standing!A:G,6,0)," ")</f>
        <v>1.21</v>
      </c>
      <c r="J121" s="3">
        <f>IFERROR(VLOOKUP($C121,DEF_Standing!A:G,7,0)," ")</f>
        <v>1.208</v>
      </c>
      <c r="K121" t="s">
        <v>30</v>
      </c>
      <c r="L121" t="str">
        <f t="shared" si="6"/>
        <v>44564PHI</v>
      </c>
      <c r="M121" s="3" t="str">
        <f>VLOOKUP($L121,OFF_Standing!A:C,3,0)</f>
        <v>14</v>
      </c>
      <c r="N121" s="3">
        <f>IFERROR(VLOOKUP($L121,DEF_Standing!A:C,3,0)," ")</f>
        <v>20</v>
      </c>
      <c r="O121" s="3" t="str">
        <f>IFERROR(VLOOKUP($L121,OFF_Standing!A:G,6,0)," ")</f>
        <v>1.149</v>
      </c>
      <c r="P121" s="3" t="str">
        <f>IFERROR(VLOOKUP($L121,OFF_Standing!A:G,7,0)," ")</f>
        <v>1.082</v>
      </c>
      <c r="Q121" s="3">
        <f t="shared" si="7"/>
        <v>-15</v>
      </c>
      <c r="R121" s="3">
        <f t="shared" si="8"/>
        <v>7</v>
      </c>
      <c r="S121" s="3">
        <f>IFERROR(VLOOKUP($L121,DEF_Standing!A:G,6,0)," ")</f>
        <v>1.034</v>
      </c>
      <c r="T121" s="3">
        <f t="shared" si="9"/>
        <v>-8</v>
      </c>
      <c r="U121" s="3">
        <f>IFERROR(VLOOKUP($L121,DEF_Standing!A:G,7,0)," ")</f>
        <v>1.0029999999999999</v>
      </c>
      <c r="V121" t="s">
        <v>606</v>
      </c>
      <c r="W121">
        <v>37</v>
      </c>
      <c r="X121">
        <v>89</v>
      </c>
      <c r="Y121">
        <v>41.6</v>
      </c>
      <c r="Z121">
        <v>24</v>
      </c>
      <c r="AA121">
        <v>33</v>
      </c>
      <c r="AB121">
        <v>72.7</v>
      </c>
      <c r="AC121">
        <v>15</v>
      </c>
      <c r="AD121">
        <v>44</v>
      </c>
      <c r="AE121">
        <v>34.1</v>
      </c>
      <c r="AF121">
        <v>113</v>
      </c>
      <c r="AG121" t="s">
        <v>21</v>
      </c>
      <c r="AH121" t="s">
        <v>134</v>
      </c>
      <c r="AI121">
        <v>-20</v>
      </c>
    </row>
    <row r="122" spans="1:35">
      <c r="A122" s="1">
        <v>44597</v>
      </c>
      <c r="B122" t="s">
        <v>1191</v>
      </c>
      <c r="C122" s="1" t="str">
        <f t="shared" si="5"/>
        <v>44597ORL</v>
      </c>
      <c r="D122" t="s">
        <v>1198</v>
      </c>
      <c r="E122" s="3" t="str">
        <f>VLOOKUP($C122,OFF_Standing!A:C,3,0)</f>
        <v>28</v>
      </c>
      <c r="F122" s="3">
        <f>VLOOKUP($C122,DEF_Standing!A:C,3,0)</f>
        <v>21</v>
      </c>
      <c r="G122" s="3" t="str">
        <f>IFERROR(VLOOKUP($C122,OFF_Standing!A:G,6,0)," ")</f>
        <v>1.098</v>
      </c>
      <c r="H122" s="3" t="str">
        <f>IFERROR(VLOOKUP($C122,OFF_Standing!A:G,7,0)," ")</f>
        <v>1.08</v>
      </c>
      <c r="I122" s="3">
        <f>IFERROR(VLOOKUP($C122,DEF_Standing!A:G,6,0)," ")</f>
        <v>1.1240000000000001</v>
      </c>
      <c r="J122" s="3">
        <f>IFERROR(VLOOKUP($C122,DEF_Standing!A:G,7,0)," ")</f>
        <v>1.071</v>
      </c>
      <c r="K122" t="s">
        <v>146</v>
      </c>
      <c r="L122" t="str">
        <f t="shared" si="6"/>
        <v>44597MEM</v>
      </c>
      <c r="M122" s="3" t="str">
        <f>VLOOKUP($L122,OFF_Standing!A:C,3,0)</f>
        <v>11</v>
      </c>
      <c r="N122" s="3">
        <f>IFERROR(VLOOKUP($L122,DEF_Standing!A:C,3,0)," ")</f>
        <v>6</v>
      </c>
      <c r="O122" s="3" t="str">
        <f>IFERROR(VLOOKUP($L122,OFF_Standing!A:G,6,0)," ")</f>
        <v>1.12</v>
      </c>
      <c r="P122" s="3" t="str">
        <f>IFERROR(VLOOKUP($L122,OFF_Standing!A:G,7,0)," ")</f>
        <v>1.136</v>
      </c>
      <c r="Q122" s="3">
        <f t="shared" si="7"/>
        <v>-10</v>
      </c>
      <c r="R122" s="3">
        <f t="shared" si="8"/>
        <v>22</v>
      </c>
      <c r="S122" s="3">
        <f>IFERROR(VLOOKUP($L122,DEF_Standing!A:G,6,0)," ")</f>
        <v>1.028</v>
      </c>
      <c r="T122" s="3">
        <f t="shared" si="9"/>
        <v>12</v>
      </c>
      <c r="U122" s="3">
        <f>IFERROR(VLOOKUP($L122,DEF_Standing!A:G,7,0)," ")</f>
        <v>1.022</v>
      </c>
      <c r="V122" t="s">
        <v>1005</v>
      </c>
      <c r="W122">
        <v>39</v>
      </c>
      <c r="X122">
        <v>90</v>
      </c>
      <c r="Y122">
        <v>43.3</v>
      </c>
      <c r="Z122">
        <v>20</v>
      </c>
      <c r="AA122">
        <v>29</v>
      </c>
      <c r="AB122">
        <v>69</v>
      </c>
      <c r="AC122">
        <v>17</v>
      </c>
      <c r="AD122">
        <v>48</v>
      </c>
      <c r="AE122">
        <v>35.4</v>
      </c>
      <c r="AF122">
        <v>115</v>
      </c>
      <c r="AG122" t="s">
        <v>21</v>
      </c>
      <c r="AH122" t="s">
        <v>22</v>
      </c>
      <c r="AI122">
        <v>-20</v>
      </c>
    </row>
    <row r="123" spans="1:35">
      <c r="A123" s="1">
        <v>44512</v>
      </c>
      <c r="B123" t="s">
        <v>1178</v>
      </c>
      <c r="C123" s="1" t="str">
        <f t="shared" si="5"/>
        <v>44512DET</v>
      </c>
      <c r="D123" t="s">
        <v>1199</v>
      </c>
      <c r="E123" s="3" t="str">
        <f>VLOOKUP($C123,OFF_Standing!A:C,3,0)</f>
        <v>30</v>
      </c>
      <c r="F123" s="3">
        <f>VLOOKUP($C123,DEF_Standing!A:C,3,0)</f>
        <v>17</v>
      </c>
      <c r="G123" s="3" t="str">
        <f>IFERROR(VLOOKUP($C123,OFF_Standing!A:G,6,0)," ")</f>
        <v>0.999</v>
      </c>
      <c r="H123" s="3" t="str">
        <f>IFERROR(VLOOKUP($C123,OFF_Standing!A:G,7,0)," ")</f>
        <v>1.068</v>
      </c>
      <c r="I123" s="3">
        <f>IFERROR(VLOOKUP($C123,DEF_Standing!A:G,6,0)," ")</f>
        <v>1.0289999999999999</v>
      </c>
      <c r="J123" s="3">
        <f>IFERROR(VLOOKUP($C123,DEF_Standing!A:G,7,0)," ")</f>
        <v>0.99199999999999999</v>
      </c>
      <c r="K123" t="s">
        <v>19</v>
      </c>
      <c r="L123" t="str">
        <f t="shared" si="6"/>
        <v>44512CLE</v>
      </c>
      <c r="M123" s="3" t="str">
        <f>VLOOKUP($L123,OFF_Standing!A:C,3,0)</f>
        <v>16</v>
      </c>
      <c r="N123" s="3">
        <f>IFERROR(VLOOKUP($L123,DEF_Standing!A:C,3,0)," ")</f>
        <v>13</v>
      </c>
      <c r="O123" s="3" t="str">
        <f>IFERROR(VLOOKUP($L123,OFF_Standing!A:G,6,0)," ")</f>
        <v>1.105</v>
      </c>
      <c r="P123" s="3" t="str">
        <f>IFERROR(VLOOKUP($L123,OFF_Standing!A:G,7,0)," ")</f>
        <v>1.005</v>
      </c>
      <c r="Q123" s="3">
        <f t="shared" si="7"/>
        <v>-1</v>
      </c>
      <c r="R123" s="3">
        <f t="shared" si="8"/>
        <v>17</v>
      </c>
      <c r="S123" s="3">
        <f>IFERROR(VLOOKUP($L123,DEF_Standing!A:G,6,0)," ")</f>
        <v>1.0529999999999999</v>
      </c>
      <c r="T123" s="3">
        <f t="shared" si="9"/>
        <v>16</v>
      </c>
      <c r="U123" s="3">
        <f>IFERROR(VLOOKUP($L123,DEF_Standing!A:G,7,0)," ")</f>
        <v>1.0369999999999999</v>
      </c>
      <c r="V123" t="s">
        <v>492</v>
      </c>
      <c r="W123">
        <v>29</v>
      </c>
      <c r="X123">
        <v>79</v>
      </c>
      <c r="Y123">
        <v>36.700000000000003</v>
      </c>
      <c r="Z123">
        <v>11</v>
      </c>
      <c r="AA123">
        <v>13</v>
      </c>
      <c r="AB123">
        <v>84.6</v>
      </c>
      <c r="AC123">
        <v>9</v>
      </c>
      <c r="AD123">
        <v>30</v>
      </c>
      <c r="AE123">
        <v>30</v>
      </c>
      <c r="AF123">
        <v>78</v>
      </c>
      <c r="AG123" t="s">
        <v>21</v>
      </c>
      <c r="AH123" t="s">
        <v>22</v>
      </c>
      <c r="AI123">
        <v>-20</v>
      </c>
    </row>
    <row r="124" spans="1:35">
      <c r="A124" s="1">
        <v>44548</v>
      </c>
      <c r="B124" t="s">
        <v>1179</v>
      </c>
      <c r="C124" s="1" t="str">
        <f t="shared" si="5"/>
        <v>44548GSW</v>
      </c>
      <c r="D124" t="s">
        <v>1199</v>
      </c>
      <c r="E124" s="3" t="str">
        <f>VLOOKUP($C124,OFF_Standing!A:C,3,0)</f>
        <v>4</v>
      </c>
      <c r="F124" s="3">
        <f>VLOOKUP($C124,DEF_Standing!A:C,3,0)</f>
        <v>1</v>
      </c>
      <c r="G124" s="3" t="str">
        <f>IFERROR(VLOOKUP($C124,OFF_Standing!A:G,6,0)," ")</f>
        <v>1.026</v>
      </c>
      <c r="H124" s="3" t="str">
        <f>IFERROR(VLOOKUP($C124,OFF_Standing!A:G,7,0)," ")</f>
        <v>1.087</v>
      </c>
      <c r="I124" s="3">
        <f>IFERROR(VLOOKUP($C124,DEF_Standing!A:G,6,0)," ")</f>
        <v>1.02</v>
      </c>
      <c r="J124" s="3">
        <f>IFERROR(VLOOKUP($C124,DEF_Standing!A:G,7,0)," ")</f>
        <v>0.99299999999999999</v>
      </c>
      <c r="K124" t="s">
        <v>125</v>
      </c>
      <c r="L124" t="str">
        <f t="shared" si="6"/>
        <v>44548TOR</v>
      </c>
      <c r="M124" s="3" t="str">
        <f>VLOOKUP($L124,OFF_Standing!A:C,3,0)</f>
        <v>14</v>
      </c>
      <c r="N124" s="3">
        <f>IFERROR(VLOOKUP($L124,DEF_Standing!A:C,3,0)," ")</f>
        <v>15</v>
      </c>
      <c r="O124" s="3" t="str">
        <f>IFERROR(VLOOKUP($L124,OFF_Standing!A:G,6,0)," ")</f>
        <v>1.106</v>
      </c>
      <c r="P124" s="3" t="str">
        <f>IFERROR(VLOOKUP($L124,OFF_Standing!A:G,7,0)," ")</f>
        <v>1.142</v>
      </c>
      <c r="Q124" s="3">
        <f t="shared" si="7"/>
        <v>13</v>
      </c>
      <c r="R124" s="3">
        <f t="shared" si="8"/>
        <v>-11</v>
      </c>
      <c r="S124" s="3">
        <f>IFERROR(VLOOKUP($L124,DEF_Standing!A:G,6,0)," ")</f>
        <v>1.0289999999999999</v>
      </c>
      <c r="T124" s="3">
        <f t="shared" si="9"/>
        <v>2</v>
      </c>
      <c r="U124" s="3">
        <f>IFERROR(VLOOKUP($L124,DEF_Standing!A:G,7,0)," ")</f>
        <v>1.1599999999999999</v>
      </c>
      <c r="V124" t="s">
        <v>457</v>
      </c>
      <c r="W124">
        <v>37</v>
      </c>
      <c r="X124">
        <v>79</v>
      </c>
      <c r="Y124">
        <v>46.8</v>
      </c>
      <c r="Z124">
        <v>15</v>
      </c>
      <c r="AA124">
        <v>21</v>
      </c>
      <c r="AB124">
        <v>71.400000000000006</v>
      </c>
      <c r="AC124">
        <v>11</v>
      </c>
      <c r="AD124">
        <v>36</v>
      </c>
      <c r="AE124">
        <v>30.6</v>
      </c>
      <c r="AF124">
        <v>100</v>
      </c>
      <c r="AG124" t="s">
        <v>21</v>
      </c>
      <c r="AH124" t="s">
        <v>22</v>
      </c>
      <c r="AI124">
        <v>-19</v>
      </c>
    </row>
    <row r="125" spans="1:35">
      <c r="A125" s="1">
        <v>44584</v>
      </c>
      <c r="B125" t="s">
        <v>1173</v>
      </c>
      <c r="C125" s="1" t="str">
        <f t="shared" si="5"/>
        <v>44584CHI</v>
      </c>
      <c r="D125" t="s">
        <v>1199</v>
      </c>
      <c r="E125" s="3" t="str">
        <f>VLOOKUP($C125,OFF_Standing!A:C,3,0)</f>
        <v>6</v>
      </c>
      <c r="F125" s="3">
        <f>VLOOKUP($C125,DEF_Standing!A:C,3,0)</f>
        <v>19</v>
      </c>
      <c r="G125" s="3" t="str">
        <f>IFERROR(VLOOKUP($C125,OFF_Standing!A:G,6,0)," ")</f>
        <v>1.031</v>
      </c>
      <c r="H125" s="3" t="str">
        <f>IFERROR(VLOOKUP($C125,OFF_Standing!A:G,7,0)," ")</f>
        <v>0.906</v>
      </c>
      <c r="I125" s="3">
        <f>IFERROR(VLOOKUP($C125,DEF_Standing!A:G,6,0)," ")</f>
        <v>1.044</v>
      </c>
      <c r="J125" s="3">
        <f>IFERROR(VLOOKUP($C125,DEF_Standing!A:G,7,0)," ")</f>
        <v>0.94599999999999995</v>
      </c>
      <c r="K125" t="s">
        <v>83</v>
      </c>
      <c r="L125" t="str">
        <f t="shared" si="6"/>
        <v>44584ORL</v>
      </c>
      <c r="M125" s="3" t="str">
        <f>VLOOKUP($L125,OFF_Standing!A:C,3,0)</f>
        <v>28</v>
      </c>
      <c r="N125" s="3">
        <f>IFERROR(VLOOKUP($L125,DEF_Standing!A:C,3,0)," ")</f>
        <v>24</v>
      </c>
      <c r="O125" s="3" t="str">
        <f>IFERROR(VLOOKUP($L125,OFF_Standing!A:G,6,0)," ")</f>
        <v>0.968</v>
      </c>
      <c r="P125" s="3" t="str">
        <f>IFERROR(VLOOKUP($L125,OFF_Standing!A:G,7,0)," ")</f>
        <v>0.969</v>
      </c>
      <c r="Q125" s="3">
        <f t="shared" si="7"/>
        <v>9</v>
      </c>
      <c r="R125" s="3">
        <f t="shared" si="8"/>
        <v>-18</v>
      </c>
      <c r="S125" s="3">
        <f>IFERROR(VLOOKUP($L125,DEF_Standing!A:G,6,0)," ")</f>
        <v>1.0760000000000001</v>
      </c>
      <c r="T125" s="3">
        <f t="shared" si="9"/>
        <v>-9</v>
      </c>
      <c r="U125" s="3">
        <f>IFERROR(VLOOKUP($L125,DEF_Standing!A:G,7,0)," ")</f>
        <v>1.071</v>
      </c>
      <c r="V125" t="s">
        <v>347</v>
      </c>
      <c r="W125">
        <v>33</v>
      </c>
      <c r="X125">
        <v>76</v>
      </c>
      <c r="Y125">
        <v>43.4</v>
      </c>
      <c r="Z125">
        <v>24</v>
      </c>
      <c r="AA125">
        <v>32</v>
      </c>
      <c r="AB125">
        <v>75</v>
      </c>
      <c r="AC125">
        <v>5</v>
      </c>
      <c r="AD125">
        <v>21</v>
      </c>
      <c r="AE125">
        <v>23.8</v>
      </c>
      <c r="AF125">
        <v>95</v>
      </c>
      <c r="AG125" t="s">
        <v>21</v>
      </c>
      <c r="AH125" t="s">
        <v>32</v>
      </c>
      <c r="AI125">
        <v>-19</v>
      </c>
    </row>
    <row r="126" spans="1:35">
      <c r="A126" s="1">
        <v>44578</v>
      </c>
      <c r="B126" t="s">
        <v>1192</v>
      </c>
      <c r="C126" s="1" t="str">
        <f t="shared" si="5"/>
        <v>44578PHI</v>
      </c>
      <c r="D126" t="s">
        <v>1199</v>
      </c>
      <c r="E126" s="3" t="str">
        <f>VLOOKUP($C126,OFF_Standing!A:C,3,0)</f>
        <v>11</v>
      </c>
      <c r="F126" s="3">
        <f>VLOOKUP($C126,DEF_Standing!A:C,3,0)</f>
        <v>11</v>
      </c>
      <c r="G126" s="3" t="str">
        <f>IFERROR(VLOOKUP($C126,OFF_Standing!A:G,6,0)," ")</f>
        <v>1.071</v>
      </c>
      <c r="H126" s="3" t="str">
        <f>IFERROR(VLOOKUP($C126,OFF_Standing!A:G,7,0)," ")</f>
        <v>1.111</v>
      </c>
      <c r="I126" s="3">
        <f>IFERROR(VLOOKUP($C126,DEF_Standing!A:G,6,0)," ")</f>
        <v>1.0309999999999999</v>
      </c>
      <c r="J126" s="3">
        <f>IFERROR(VLOOKUP($C126,DEF_Standing!A:G,7,0)," ")</f>
        <v>0.999</v>
      </c>
      <c r="K126" t="s">
        <v>28</v>
      </c>
      <c r="L126" t="str">
        <f t="shared" si="6"/>
        <v>44578WAS</v>
      </c>
      <c r="M126" s="3" t="str">
        <f>VLOOKUP($L126,OFF_Standing!A:C,3,0)</f>
        <v>16</v>
      </c>
      <c r="N126" s="3">
        <f>IFERROR(VLOOKUP($L126,DEF_Standing!A:C,3,0)," ")</f>
        <v>23</v>
      </c>
      <c r="O126" s="3" t="str">
        <f>IFERROR(VLOOKUP($L126,OFF_Standing!A:G,6,0)," ")</f>
        <v>1.126</v>
      </c>
      <c r="P126" s="3" t="str">
        <f>IFERROR(VLOOKUP($L126,OFF_Standing!A:G,7,0)," ")</f>
        <v>1.011</v>
      </c>
      <c r="Q126" s="3">
        <f t="shared" si="7"/>
        <v>5</v>
      </c>
      <c r="R126" s="3">
        <f t="shared" si="8"/>
        <v>-12</v>
      </c>
      <c r="S126" s="3">
        <f>IFERROR(VLOOKUP($L126,DEF_Standing!A:G,6,0)," ")</f>
        <v>1.109</v>
      </c>
      <c r="T126" s="3">
        <f t="shared" si="9"/>
        <v>-7</v>
      </c>
      <c r="U126" s="3">
        <f>IFERROR(VLOOKUP($L126,DEF_Standing!A:G,7,0)," ")</f>
        <v>1.0569999999999999</v>
      </c>
      <c r="V126" t="s">
        <v>1022</v>
      </c>
      <c r="W126">
        <v>35</v>
      </c>
      <c r="X126">
        <v>86</v>
      </c>
      <c r="Y126">
        <v>40.700000000000003</v>
      </c>
      <c r="Z126">
        <v>21</v>
      </c>
      <c r="AA126">
        <v>25</v>
      </c>
      <c r="AB126">
        <v>84</v>
      </c>
      <c r="AC126">
        <v>7</v>
      </c>
      <c r="AD126">
        <v>26</v>
      </c>
      <c r="AE126">
        <v>26.9</v>
      </c>
      <c r="AF126">
        <v>98</v>
      </c>
      <c r="AG126" t="s">
        <v>21</v>
      </c>
      <c r="AH126" t="s">
        <v>22</v>
      </c>
      <c r="AI126">
        <v>-19</v>
      </c>
    </row>
    <row r="127" spans="1:35">
      <c r="A127" s="1">
        <v>44574</v>
      </c>
      <c r="B127" t="s">
        <v>1179</v>
      </c>
      <c r="C127" s="1" t="str">
        <f t="shared" si="5"/>
        <v>44574GSW</v>
      </c>
      <c r="D127" t="s">
        <v>1199</v>
      </c>
      <c r="E127" s="3" t="str">
        <f>VLOOKUP($C127,OFF_Standing!A:C,3,0)</f>
        <v>12</v>
      </c>
      <c r="F127" s="3">
        <f>VLOOKUP($C127,DEF_Standing!A:C,3,0)</f>
        <v>1</v>
      </c>
      <c r="G127" s="3" t="str">
        <f>IFERROR(VLOOKUP($C127,OFF_Standing!A:G,6,0)," ")</f>
        <v>0.977</v>
      </c>
      <c r="H127" s="3" t="str">
        <f>IFERROR(VLOOKUP($C127,OFF_Standing!A:G,7,0)," ")</f>
        <v>0.994</v>
      </c>
      <c r="I127" s="3">
        <f>IFERROR(VLOOKUP($C127,DEF_Standing!A:G,6,0)," ")</f>
        <v>0.97399999999999998</v>
      </c>
      <c r="J127" s="3">
        <f>IFERROR(VLOOKUP($C127,DEF_Standing!A:G,7,0)," ")</f>
        <v>1.0680000000000001</v>
      </c>
      <c r="K127" t="s">
        <v>138</v>
      </c>
      <c r="L127" t="str">
        <f t="shared" si="6"/>
        <v>44574MIL</v>
      </c>
      <c r="M127" s="3" t="str">
        <f>VLOOKUP($L127,OFF_Standing!A:C,3,0)</f>
        <v>7</v>
      </c>
      <c r="N127" s="3">
        <f>IFERROR(VLOOKUP($L127,DEF_Standing!A:C,3,0)," ")</f>
        <v>11</v>
      </c>
      <c r="O127" s="3" t="str">
        <f>IFERROR(VLOOKUP($L127,OFF_Standing!A:G,6,0)," ")</f>
        <v>1.051</v>
      </c>
      <c r="P127" s="3" t="str">
        <f>IFERROR(VLOOKUP($L127,OFF_Standing!A:G,7,0)," ")</f>
        <v>0.946</v>
      </c>
      <c r="Q127" s="3">
        <f t="shared" si="7"/>
        <v>6</v>
      </c>
      <c r="R127" s="3">
        <f t="shared" si="8"/>
        <v>1</v>
      </c>
      <c r="S127" s="3">
        <f>IFERROR(VLOOKUP($L127,DEF_Standing!A:G,6,0)," ")</f>
        <v>1.0509999999999999</v>
      </c>
      <c r="T127" s="3">
        <f t="shared" si="9"/>
        <v>7</v>
      </c>
      <c r="U127" s="3">
        <f>IFERROR(VLOOKUP($L127,DEF_Standing!A:G,7,0)," ")</f>
        <v>0.98499999999999999</v>
      </c>
      <c r="V127" t="s">
        <v>561</v>
      </c>
      <c r="W127">
        <v>33</v>
      </c>
      <c r="X127">
        <v>95</v>
      </c>
      <c r="Y127">
        <v>34.700000000000003</v>
      </c>
      <c r="Z127">
        <v>17</v>
      </c>
      <c r="AA127">
        <v>24</v>
      </c>
      <c r="AB127">
        <v>70.8</v>
      </c>
      <c r="AC127">
        <v>16</v>
      </c>
      <c r="AD127">
        <v>48</v>
      </c>
      <c r="AE127">
        <v>33.299999999999997</v>
      </c>
      <c r="AF127">
        <v>99</v>
      </c>
      <c r="AG127" t="s">
        <v>21</v>
      </c>
      <c r="AH127" t="s">
        <v>32</v>
      </c>
      <c r="AI127">
        <v>-19</v>
      </c>
    </row>
    <row r="128" spans="1:35">
      <c r="A128" s="1">
        <v>44568</v>
      </c>
      <c r="B128" t="s">
        <v>1194</v>
      </c>
      <c r="C128" s="1" t="str">
        <f t="shared" si="5"/>
        <v>44568SAS</v>
      </c>
      <c r="D128" t="s">
        <v>1199</v>
      </c>
      <c r="E128" s="3" t="str">
        <f>VLOOKUP($C128,OFF_Standing!A:C,3,0)</f>
        <v>15</v>
      </c>
      <c r="F128" s="3">
        <f>VLOOKUP($C128,DEF_Standing!A:C,3,0)</f>
        <v>20</v>
      </c>
      <c r="G128" s="3" t="str">
        <f>IFERROR(VLOOKUP($C128,OFF_Standing!A:G,6,0)," ")</f>
        <v>1.004</v>
      </c>
      <c r="H128" s="3" t="str">
        <f>IFERROR(VLOOKUP($C128,OFF_Standing!A:G,7,0)," ")</f>
        <v>1.055</v>
      </c>
      <c r="I128" s="3">
        <f>IFERROR(VLOOKUP($C128,DEF_Standing!A:G,6,0)," ")</f>
        <v>1.08</v>
      </c>
      <c r="J128" s="3">
        <f>IFERROR(VLOOKUP($C128,DEF_Standing!A:G,7,0)," ")</f>
        <v>1.034</v>
      </c>
      <c r="K128" t="s">
        <v>30</v>
      </c>
      <c r="L128" t="str">
        <f t="shared" si="6"/>
        <v>44568PHI</v>
      </c>
      <c r="M128" s="3" t="str">
        <f>VLOOKUP($L128,OFF_Standing!A:C,3,0)</f>
        <v>12</v>
      </c>
      <c r="N128" s="3">
        <f>IFERROR(VLOOKUP($L128,DEF_Standing!A:C,3,0)," ")</f>
        <v>18</v>
      </c>
      <c r="O128" s="3" t="str">
        <f>IFERROR(VLOOKUP($L128,OFF_Standing!A:G,6,0)," ")</f>
        <v>1.154</v>
      </c>
      <c r="P128" s="3" t="str">
        <f>IFERROR(VLOOKUP($L128,OFF_Standing!A:G,7,0)," ")</f>
        <v>1.116</v>
      </c>
      <c r="Q128" s="3">
        <f t="shared" si="7"/>
        <v>-8</v>
      </c>
      <c r="R128" s="3">
        <f t="shared" si="8"/>
        <v>-3</v>
      </c>
      <c r="S128" s="3">
        <f>IFERROR(VLOOKUP($L128,DEF_Standing!A:G,6,0)," ")</f>
        <v>1.032</v>
      </c>
      <c r="T128" s="3">
        <f t="shared" si="9"/>
        <v>-11</v>
      </c>
      <c r="U128" s="3">
        <f>IFERROR(VLOOKUP($L128,DEF_Standing!A:G,7,0)," ")</f>
        <v>1.02</v>
      </c>
      <c r="V128" t="s">
        <v>457</v>
      </c>
      <c r="W128">
        <v>38</v>
      </c>
      <c r="X128">
        <v>92</v>
      </c>
      <c r="Y128">
        <v>41.3</v>
      </c>
      <c r="Z128">
        <v>15</v>
      </c>
      <c r="AA128">
        <v>20</v>
      </c>
      <c r="AB128">
        <v>75</v>
      </c>
      <c r="AC128">
        <v>9</v>
      </c>
      <c r="AD128">
        <v>30</v>
      </c>
      <c r="AE128">
        <v>30</v>
      </c>
      <c r="AF128">
        <v>100</v>
      </c>
      <c r="AG128" t="s">
        <v>21</v>
      </c>
      <c r="AH128" t="s">
        <v>22</v>
      </c>
      <c r="AI128">
        <v>-19</v>
      </c>
    </row>
    <row r="129" spans="1:35">
      <c r="A129" s="1">
        <v>44524</v>
      </c>
      <c r="B129" t="s">
        <v>1172</v>
      </c>
      <c r="C129" s="1" t="str">
        <f t="shared" si="5"/>
        <v>44524BOS</v>
      </c>
      <c r="D129" t="s">
        <v>1198</v>
      </c>
      <c r="E129" s="3" t="str">
        <f>VLOOKUP($C129,OFF_Standing!A:C,3,0)</f>
        <v>17</v>
      </c>
      <c r="F129" s="3">
        <f>VLOOKUP($C129,DEF_Standing!A:C,3,0)</f>
        <v>7</v>
      </c>
      <c r="G129" s="3" t="str">
        <f>IFERROR(VLOOKUP($C129,OFF_Standing!A:G,6,0)," ")</f>
        <v>1.142</v>
      </c>
      <c r="H129" s="3" t="str">
        <f>IFERROR(VLOOKUP($C129,OFF_Standing!A:G,7,0)," ")</f>
        <v>1.026</v>
      </c>
      <c r="I129" s="3">
        <f>IFERROR(VLOOKUP($C129,DEF_Standing!A:G,6,0)," ")</f>
        <v>0.99199999999999999</v>
      </c>
      <c r="J129" s="3">
        <f>IFERROR(VLOOKUP($C129,DEF_Standing!A:G,7,0)," ")</f>
        <v>0.85499999999999998</v>
      </c>
      <c r="K129" t="s">
        <v>79</v>
      </c>
      <c r="L129" t="str">
        <f t="shared" si="6"/>
        <v>44524BKN</v>
      </c>
      <c r="M129" s="3" t="str">
        <f>VLOOKUP($L129,OFF_Standing!A:C,3,0)</f>
        <v>9</v>
      </c>
      <c r="N129" s="3">
        <f>IFERROR(VLOOKUP($L129,DEF_Standing!A:C,3,0)," ")</f>
        <v>9</v>
      </c>
      <c r="O129" s="3" t="str">
        <f>IFERROR(VLOOKUP($L129,OFF_Standing!A:G,6,0)," ")</f>
        <v>1.107</v>
      </c>
      <c r="P129" s="3" t="str">
        <f>IFERROR(VLOOKUP($L129,OFF_Standing!A:G,7,0)," ")</f>
        <v>1.097</v>
      </c>
      <c r="Q129" s="3">
        <f t="shared" si="7"/>
        <v>2</v>
      </c>
      <c r="R129" s="3">
        <f t="shared" si="8"/>
        <v>8</v>
      </c>
      <c r="S129" s="3">
        <f>IFERROR(VLOOKUP($L129,DEF_Standing!A:G,6,0)," ")</f>
        <v>1.052</v>
      </c>
      <c r="T129" s="3">
        <f t="shared" si="9"/>
        <v>10</v>
      </c>
      <c r="U129" s="3">
        <f>IFERROR(VLOOKUP($L129,DEF_Standing!A:G,7,0)," ")</f>
        <v>1.05</v>
      </c>
      <c r="V129" t="s">
        <v>221</v>
      </c>
      <c r="W129">
        <v>34</v>
      </c>
      <c r="X129">
        <v>91</v>
      </c>
      <c r="Y129">
        <v>37.4</v>
      </c>
      <c r="Z129">
        <v>25</v>
      </c>
      <c r="AA129">
        <v>28</v>
      </c>
      <c r="AB129">
        <v>89.3</v>
      </c>
      <c r="AC129">
        <v>11</v>
      </c>
      <c r="AD129">
        <v>48</v>
      </c>
      <c r="AE129">
        <v>22.9</v>
      </c>
      <c r="AF129">
        <v>104</v>
      </c>
      <c r="AG129" t="s">
        <v>21</v>
      </c>
      <c r="AH129" t="s">
        <v>22</v>
      </c>
      <c r="AI129">
        <v>-19</v>
      </c>
    </row>
    <row r="130" spans="1:35">
      <c r="A130" s="1">
        <v>44523</v>
      </c>
      <c r="B130" t="s">
        <v>1177</v>
      </c>
      <c r="C130" s="1" t="str">
        <f t="shared" ref="C130:C193" si="10">_xlfn.CONCAT(A130,B130)</f>
        <v>44523DEN</v>
      </c>
      <c r="D130" t="s">
        <v>1199</v>
      </c>
      <c r="E130" s="3" t="str">
        <f>VLOOKUP($C130,OFF_Standing!A:C,3,0)</f>
        <v>20</v>
      </c>
      <c r="F130" s="3">
        <f>VLOOKUP($C130,DEF_Standing!A:C,3,0)</f>
        <v>11</v>
      </c>
      <c r="G130" s="3" t="str">
        <f>IFERROR(VLOOKUP($C130,OFF_Standing!A:G,6,0)," ")</f>
        <v>0.992</v>
      </c>
      <c r="H130" s="3" t="str">
        <f>IFERROR(VLOOKUP($C130,OFF_Standing!A:G,7,0)," ")</f>
        <v>0.953</v>
      </c>
      <c r="I130" s="3">
        <f>IFERROR(VLOOKUP($C130,DEF_Standing!A:G,6,0)," ")</f>
        <v>1.157</v>
      </c>
      <c r="J130" s="3">
        <f>IFERROR(VLOOKUP($C130,DEF_Standing!A:G,7,0)," ")</f>
        <v>1.2370000000000001</v>
      </c>
      <c r="K130" t="s">
        <v>98</v>
      </c>
      <c r="L130" t="str">
        <f t="shared" ref="L130:L193" si="11">_xlfn.CONCAT(A130,RIGHT(K130,3))</f>
        <v>44523POR</v>
      </c>
      <c r="M130" s="3" t="str">
        <f>VLOOKUP($L130,OFF_Standing!A:C,3,0)</f>
        <v>5</v>
      </c>
      <c r="N130" s="3">
        <f>IFERROR(VLOOKUP($L130,DEF_Standing!A:C,3,0)," ")</f>
        <v>27</v>
      </c>
      <c r="O130" s="3" t="str">
        <f>IFERROR(VLOOKUP($L130,OFF_Standing!A:G,6,0)," ")</f>
        <v>1.178</v>
      </c>
      <c r="P130" s="3" t="str">
        <f>IFERROR(VLOOKUP($L130,OFF_Standing!A:G,7,0)," ")</f>
        <v>1.187</v>
      </c>
      <c r="Q130" s="3">
        <f t="shared" ref="Q130:Q193" si="12">M130-F130</f>
        <v>-6</v>
      </c>
      <c r="R130" s="3">
        <f t="shared" ref="R130:R193" si="13">E130-N130</f>
        <v>-7</v>
      </c>
      <c r="S130" s="3">
        <f>IFERROR(VLOOKUP($L130,DEF_Standing!A:G,6,0)," ")</f>
        <v>1.1200000000000001</v>
      </c>
      <c r="T130" s="3">
        <f t="shared" ref="T130:T193" si="14">Q130+R130</f>
        <v>-13</v>
      </c>
      <c r="U130" s="3">
        <f>IFERROR(VLOOKUP($L130,DEF_Standing!A:G,7,0)," ")</f>
        <v>1.1160000000000001</v>
      </c>
      <c r="V130" t="s">
        <v>457</v>
      </c>
      <c r="W130">
        <v>38</v>
      </c>
      <c r="X130">
        <v>78</v>
      </c>
      <c r="Y130">
        <v>48.7</v>
      </c>
      <c r="Z130">
        <v>9</v>
      </c>
      <c r="AA130">
        <v>11</v>
      </c>
      <c r="AB130">
        <v>81.8</v>
      </c>
      <c r="AC130">
        <v>15</v>
      </c>
      <c r="AD130">
        <v>33</v>
      </c>
      <c r="AE130">
        <v>45.5</v>
      </c>
      <c r="AF130">
        <v>100</v>
      </c>
      <c r="AG130" t="s">
        <v>21</v>
      </c>
      <c r="AH130" t="s">
        <v>47</v>
      </c>
      <c r="AI130">
        <v>-19</v>
      </c>
    </row>
    <row r="131" spans="1:35">
      <c r="A131" s="1">
        <v>44498</v>
      </c>
      <c r="B131" t="s">
        <v>1182</v>
      </c>
      <c r="C131" s="1" t="str">
        <f t="shared" si="10"/>
        <v>44498LAC</v>
      </c>
      <c r="D131" t="s">
        <v>1199</v>
      </c>
      <c r="E131" s="3" t="str">
        <f>VLOOKUP($C131,OFF_Standing!A:C,3,0)</f>
        <v>23</v>
      </c>
      <c r="F131" s="3">
        <f>VLOOKUP($C131,DEF_Standing!A:C,3,0)</f>
        <v>7</v>
      </c>
      <c r="G131" s="3" t="str">
        <f>IFERROR(VLOOKUP($C131,OFF_Standing!A:G,6,0)," ")</f>
        <v>0.982</v>
      </c>
      <c r="H131" s="3" t="str">
        <f>IFERROR(VLOOKUP($C131,OFF_Standing!A:G,7,0)," ")</f>
        <v>0.794</v>
      </c>
      <c r="I131" s="3">
        <f>IFERROR(VLOOKUP($C131,DEF_Standing!A:G,6,0)," ")</f>
        <v>0.94699999999999995</v>
      </c>
      <c r="J131" s="3">
        <f>IFERROR(VLOOKUP($C131,DEF_Standing!A:G,7,0)," ")</f>
        <v>0.92500000000000004</v>
      </c>
      <c r="K131" t="s">
        <v>98</v>
      </c>
      <c r="L131" t="str">
        <f t="shared" si="11"/>
        <v>44498POR</v>
      </c>
      <c r="M131" s="3" t="str">
        <f>VLOOKUP($L131,OFF_Standing!A:C,3,0)</f>
        <v>9</v>
      </c>
      <c r="N131" s="3">
        <f>IFERROR(VLOOKUP($L131,DEF_Standing!A:C,3,0)," ")</f>
        <v>15</v>
      </c>
      <c r="O131" s="3" t="str">
        <f>IFERROR(VLOOKUP($L131,OFF_Standing!A:G,6,0)," ")</f>
        <v>1.046</v>
      </c>
      <c r="P131" s="3" t="str">
        <f>IFERROR(VLOOKUP($L131,OFF_Standing!A:G,7,0)," ")</f>
        <v>1.128</v>
      </c>
      <c r="Q131" s="3">
        <f t="shared" si="12"/>
        <v>2</v>
      </c>
      <c r="R131" s="3">
        <f t="shared" si="13"/>
        <v>8</v>
      </c>
      <c r="S131" s="3">
        <f>IFERROR(VLOOKUP($L131,DEF_Standing!A:G,6,0)," ")</f>
        <v>0.98699999999999999</v>
      </c>
      <c r="T131" s="3">
        <f t="shared" si="14"/>
        <v>10</v>
      </c>
      <c r="U131" s="3">
        <f>IFERROR(VLOOKUP($L131,DEF_Standing!A:G,7,0)," ")</f>
        <v>0.93300000000000005</v>
      </c>
      <c r="V131" t="s">
        <v>659</v>
      </c>
      <c r="W131">
        <v>34</v>
      </c>
      <c r="X131">
        <v>87</v>
      </c>
      <c r="Y131">
        <v>39.1</v>
      </c>
      <c r="Z131">
        <v>9</v>
      </c>
      <c r="AA131">
        <v>16</v>
      </c>
      <c r="AB131">
        <v>56.3</v>
      </c>
      <c r="AC131">
        <v>15</v>
      </c>
      <c r="AD131">
        <v>42</v>
      </c>
      <c r="AE131">
        <v>35.700000000000003</v>
      </c>
      <c r="AF131">
        <v>92</v>
      </c>
      <c r="AG131" t="s">
        <v>21</v>
      </c>
      <c r="AH131" t="s">
        <v>32</v>
      </c>
      <c r="AI131">
        <v>-19</v>
      </c>
    </row>
    <row r="132" spans="1:35">
      <c r="A132" s="1">
        <v>44529</v>
      </c>
      <c r="B132" t="s">
        <v>1182</v>
      </c>
      <c r="C132" s="1" t="str">
        <f t="shared" si="10"/>
        <v>44529LAC</v>
      </c>
      <c r="D132" t="s">
        <v>1198</v>
      </c>
      <c r="E132" s="3" t="str">
        <f>VLOOKUP($C132,OFF_Standing!A:C,3,0)</f>
        <v>24</v>
      </c>
      <c r="F132" s="3">
        <f>VLOOKUP($C132,DEF_Standing!A:C,3,0)</f>
        <v>2</v>
      </c>
      <c r="G132" s="3" t="str">
        <f>IFERROR(VLOOKUP($C132,OFF_Standing!A:G,6,0)," ")</f>
        <v>1.021</v>
      </c>
      <c r="H132" s="3" t="str">
        <f>IFERROR(VLOOKUP($C132,OFF_Standing!A:G,7,0)," ")</f>
        <v>1.027</v>
      </c>
      <c r="I132" s="3">
        <f>IFERROR(VLOOKUP($C132,DEF_Standing!A:G,6,0)," ")</f>
        <v>0.99199999999999999</v>
      </c>
      <c r="J132" s="3">
        <f>IFERROR(VLOOKUP($C132,DEF_Standing!A:G,7,0)," ")</f>
        <v>0.92100000000000004</v>
      </c>
      <c r="K132" t="s">
        <v>147</v>
      </c>
      <c r="L132" t="str">
        <f t="shared" si="11"/>
        <v>44529NOP</v>
      </c>
      <c r="M132" s="3" t="str">
        <f>VLOOKUP($L132,OFF_Standing!A:C,3,0)</f>
        <v>26</v>
      </c>
      <c r="N132" s="3">
        <f>IFERROR(VLOOKUP($L132,DEF_Standing!A:C,3,0)," ")</f>
        <v>27</v>
      </c>
      <c r="O132" s="3" t="str">
        <f>IFERROR(VLOOKUP($L132,OFF_Standing!A:G,6,0)," ")</f>
        <v>1.059</v>
      </c>
      <c r="P132" s="3" t="str">
        <f>IFERROR(VLOOKUP($L132,OFF_Standing!A:G,7,0)," ")</f>
        <v>1.022</v>
      </c>
      <c r="Q132" s="3">
        <f t="shared" si="12"/>
        <v>24</v>
      </c>
      <c r="R132" s="3">
        <f t="shared" si="13"/>
        <v>-3</v>
      </c>
      <c r="S132" s="3">
        <f>IFERROR(VLOOKUP($L132,DEF_Standing!A:G,6,0)," ")</f>
        <v>1.046</v>
      </c>
      <c r="T132" s="3">
        <f t="shared" si="14"/>
        <v>21</v>
      </c>
      <c r="U132" s="3">
        <f>IFERROR(VLOOKUP($L132,DEF_Standing!A:G,7,0)," ")</f>
        <v>1.236</v>
      </c>
      <c r="V132" t="s">
        <v>221</v>
      </c>
      <c r="W132">
        <v>37</v>
      </c>
      <c r="X132">
        <v>72</v>
      </c>
      <c r="Y132">
        <v>51.4</v>
      </c>
      <c r="Z132">
        <v>16</v>
      </c>
      <c r="AA132">
        <v>21</v>
      </c>
      <c r="AB132">
        <v>76.2</v>
      </c>
      <c r="AC132">
        <v>14</v>
      </c>
      <c r="AD132">
        <v>36</v>
      </c>
      <c r="AE132">
        <v>38.9</v>
      </c>
      <c r="AF132">
        <v>104</v>
      </c>
      <c r="AG132" t="s">
        <v>21</v>
      </c>
      <c r="AH132" t="s">
        <v>32</v>
      </c>
      <c r="AI132">
        <v>-19</v>
      </c>
    </row>
    <row r="133" spans="1:35">
      <c r="A133" s="1">
        <v>44542</v>
      </c>
      <c r="B133" t="s">
        <v>1190</v>
      </c>
      <c r="C133" s="1" t="str">
        <f t="shared" si="10"/>
        <v>44542OKC</v>
      </c>
      <c r="D133" t="s">
        <v>1198</v>
      </c>
      <c r="E133" s="3" t="str">
        <f>VLOOKUP($C133,OFF_Standing!A:C,3,0)</f>
        <v>30</v>
      </c>
      <c r="F133" s="3">
        <f>VLOOKUP($C133,DEF_Standing!A:C,3,0)</f>
        <v>22</v>
      </c>
      <c r="G133" s="3" t="str">
        <f>IFERROR(VLOOKUP($C133,OFF_Standing!A:G,6,0)," ")</f>
        <v>1.057</v>
      </c>
      <c r="H133" s="3" t="str">
        <f>IFERROR(VLOOKUP($C133,OFF_Standing!A:G,7,0)," ")</f>
        <v>0.954</v>
      </c>
      <c r="I133" s="3">
        <f>IFERROR(VLOOKUP($C133,DEF_Standing!A:G,6,0)," ")</f>
        <v>1.0860000000000001</v>
      </c>
      <c r="J133" s="3">
        <f>IFERROR(VLOOKUP($C133,DEF_Standing!A:G,7,0)," ")</f>
        <v>1.165</v>
      </c>
      <c r="K133" t="s">
        <v>15</v>
      </c>
      <c r="L133" t="str">
        <f t="shared" si="11"/>
        <v>44542DAL</v>
      </c>
      <c r="M133" s="3" t="str">
        <f>VLOOKUP($L133,OFF_Standing!A:C,3,0)</f>
        <v>22</v>
      </c>
      <c r="N133" s="3">
        <f>IFERROR(VLOOKUP($L133,DEF_Standing!A:C,3,0)," ")</f>
        <v>17</v>
      </c>
      <c r="O133" s="3" t="str">
        <f>IFERROR(VLOOKUP($L133,OFF_Standing!A:G,6,0)," ")</f>
        <v>1.035</v>
      </c>
      <c r="P133" s="3" t="str">
        <f>IFERROR(VLOOKUP($L133,OFF_Standing!A:G,7,0)," ")</f>
        <v>1.009</v>
      </c>
      <c r="Q133" s="3">
        <f t="shared" si="12"/>
        <v>0</v>
      </c>
      <c r="R133" s="3">
        <f t="shared" si="13"/>
        <v>13</v>
      </c>
      <c r="S133" s="3">
        <f>IFERROR(VLOOKUP($L133,DEF_Standing!A:G,6,0)," ")</f>
        <v>1.0629999999999999</v>
      </c>
      <c r="T133" s="3">
        <f t="shared" si="14"/>
        <v>13</v>
      </c>
      <c r="U133" s="3">
        <f>IFERROR(VLOOKUP($L133,DEF_Standing!A:G,7,0)," ")</f>
        <v>1.1499999999999999</v>
      </c>
      <c r="V133" t="s">
        <v>960</v>
      </c>
      <c r="W133">
        <v>30</v>
      </c>
      <c r="X133">
        <v>80</v>
      </c>
      <c r="Y133">
        <v>37.5</v>
      </c>
      <c r="Z133">
        <v>11</v>
      </c>
      <c r="AA133">
        <v>16</v>
      </c>
      <c r="AB133">
        <v>68.8</v>
      </c>
      <c r="AC133">
        <v>13</v>
      </c>
      <c r="AD133">
        <v>37</v>
      </c>
      <c r="AE133">
        <v>35.1</v>
      </c>
      <c r="AF133">
        <v>84</v>
      </c>
      <c r="AG133" t="s">
        <v>21</v>
      </c>
      <c r="AH133" t="s">
        <v>32</v>
      </c>
      <c r="AI133">
        <v>-19</v>
      </c>
    </row>
    <row r="134" spans="1:35">
      <c r="A134" s="1">
        <v>44547</v>
      </c>
      <c r="B134" t="s">
        <v>1168</v>
      </c>
      <c r="C134" s="1" t="str">
        <f t="shared" si="10"/>
        <v>44547ATL</v>
      </c>
      <c r="D134" t="s">
        <v>1198</v>
      </c>
      <c r="E134" s="3" t="str">
        <f>VLOOKUP($C134,OFF_Standing!A:C,3,0)</f>
        <v>2</v>
      </c>
      <c r="F134" s="3">
        <f>VLOOKUP($C134,DEF_Standing!A:C,3,0)</f>
        <v>25</v>
      </c>
      <c r="G134" s="3" t="str">
        <f>IFERROR(VLOOKUP($C134,OFF_Standing!A:G,6,0)," ")</f>
        <v>1.092</v>
      </c>
      <c r="H134" s="3" t="str">
        <f>IFERROR(VLOOKUP($C134,OFF_Standing!A:G,7,0)," ")</f>
        <v>1.085</v>
      </c>
      <c r="I134" s="3">
        <f>IFERROR(VLOOKUP($C134,DEF_Standing!A:G,6,0)," ")</f>
        <v>1.099</v>
      </c>
      <c r="J134" s="3">
        <f>IFERROR(VLOOKUP($C134,DEF_Standing!A:G,7,0)," ")</f>
        <v>0.96799999999999997</v>
      </c>
      <c r="K134" t="s">
        <v>85</v>
      </c>
      <c r="L134" t="str">
        <f t="shared" si="11"/>
        <v>44547DEN</v>
      </c>
      <c r="M134" s="3" t="str">
        <f>VLOOKUP($L134,OFF_Standing!A:C,3,0)</f>
        <v>12</v>
      </c>
      <c r="N134" s="3">
        <f>IFERROR(VLOOKUP($L134,DEF_Standing!A:C,3,0)," ")</f>
        <v>18</v>
      </c>
      <c r="O134" s="3" t="str">
        <f>IFERROR(VLOOKUP($L134,OFF_Standing!A:G,6,0)," ")</f>
        <v>1.118</v>
      </c>
      <c r="P134" s="3" t="str">
        <f>IFERROR(VLOOKUP($L134,OFF_Standing!A:G,7,0)," ")</f>
        <v>1.041</v>
      </c>
      <c r="Q134" s="3">
        <f t="shared" si="12"/>
        <v>-13</v>
      </c>
      <c r="R134" s="3">
        <f t="shared" si="13"/>
        <v>-16</v>
      </c>
      <c r="S134" s="3">
        <f>IFERROR(VLOOKUP($L134,DEF_Standing!A:G,6,0)," ")</f>
        <v>1.105</v>
      </c>
      <c r="T134" s="3">
        <f t="shared" si="14"/>
        <v>-29</v>
      </c>
      <c r="U134" s="3">
        <f>IFERROR(VLOOKUP($L134,DEF_Standing!A:G,7,0)," ")</f>
        <v>1.2070000000000001</v>
      </c>
      <c r="V134" t="s">
        <v>86</v>
      </c>
      <c r="W134">
        <v>41</v>
      </c>
      <c r="X134">
        <v>88</v>
      </c>
      <c r="Y134">
        <v>46.6</v>
      </c>
      <c r="Z134">
        <v>26</v>
      </c>
      <c r="AA134">
        <v>34</v>
      </c>
      <c r="AB134">
        <v>76.5</v>
      </c>
      <c r="AC134">
        <v>7</v>
      </c>
      <c r="AD134">
        <v>24</v>
      </c>
      <c r="AE134">
        <v>29.2</v>
      </c>
      <c r="AF134">
        <v>115</v>
      </c>
      <c r="AG134" t="s">
        <v>21</v>
      </c>
      <c r="AH134" t="s">
        <v>22</v>
      </c>
      <c r="AI134">
        <v>-18</v>
      </c>
    </row>
    <row r="135" spans="1:35">
      <c r="A135" s="1">
        <v>44597</v>
      </c>
      <c r="B135" t="s">
        <v>1174</v>
      </c>
      <c r="C135" s="1" t="str">
        <f t="shared" si="10"/>
        <v>44597CHA</v>
      </c>
      <c r="D135" t="s">
        <v>1198</v>
      </c>
      <c r="E135" s="3" t="str">
        <f>VLOOKUP($C135,OFF_Standing!A:C,3,0)</f>
        <v>5</v>
      </c>
      <c r="F135" s="3">
        <f>VLOOKUP($C135,DEF_Standing!A:C,3,0)</f>
        <v>26</v>
      </c>
      <c r="G135" s="3" t="str">
        <f>IFERROR(VLOOKUP($C135,OFF_Standing!A:G,6,0)," ")</f>
        <v>1.017</v>
      </c>
      <c r="H135" s="3" t="str">
        <f>IFERROR(VLOOKUP($C135,OFF_Standing!A:G,7,0)," ")</f>
        <v>1.044</v>
      </c>
      <c r="I135" s="3">
        <f>IFERROR(VLOOKUP($C135,DEF_Standing!A:G,6,0)," ")</f>
        <v>1.1080000000000001</v>
      </c>
      <c r="J135" s="3">
        <f>IFERROR(VLOOKUP($C135,DEF_Standing!A:G,7,0)," ")</f>
        <v>1.103</v>
      </c>
      <c r="K135" t="s">
        <v>106</v>
      </c>
      <c r="L135" t="str">
        <f t="shared" si="11"/>
        <v>44597MIA</v>
      </c>
      <c r="M135" s="3" t="str">
        <f>VLOOKUP($L135,OFF_Standing!A:C,3,0)</f>
        <v>6</v>
      </c>
      <c r="N135" s="3">
        <f>IFERROR(VLOOKUP($L135,DEF_Standing!A:C,3,0)," ")</f>
        <v>8</v>
      </c>
      <c r="O135" s="3" t="str">
        <f>IFERROR(VLOOKUP($L135,OFF_Standing!A:G,6,0)," ")</f>
        <v>1.048</v>
      </c>
      <c r="P135" s="3" t="str">
        <f>IFERROR(VLOOKUP($L135,OFF_Standing!A:G,7,0)," ")</f>
        <v>1.111</v>
      </c>
      <c r="Q135" s="3">
        <f t="shared" si="12"/>
        <v>-20</v>
      </c>
      <c r="R135" s="3">
        <f t="shared" si="13"/>
        <v>-3</v>
      </c>
      <c r="S135" s="3">
        <f>IFERROR(VLOOKUP($L135,DEF_Standing!A:G,6,0)," ")</f>
        <v>1.105</v>
      </c>
      <c r="T135" s="3">
        <f t="shared" si="14"/>
        <v>-23</v>
      </c>
      <c r="U135" s="3">
        <f>IFERROR(VLOOKUP($L135,DEF_Standing!A:G,7,0)," ")</f>
        <v>0.94199999999999995</v>
      </c>
      <c r="V135" t="s">
        <v>305</v>
      </c>
      <c r="W135">
        <v>33</v>
      </c>
      <c r="X135">
        <v>86</v>
      </c>
      <c r="Y135">
        <v>38.4</v>
      </c>
      <c r="Z135">
        <v>10</v>
      </c>
      <c r="AA135">
        <v>16</v>
      </c>
      <c r="AB135">
        <v>62.5</v>
      </c>
      <c r="AC135">
        <v>10</v>
      </c>
      <c r="AD135">
        <v>36</v>
      </c>
      <c r="AE135">
        <v>27.8</v>
      </c>
      <c r="AF135">
        <v>86</v>
      </c>
      <c r="AG135" t="s">
        <v>21</v>
      </c>
      <c r="AH135" t="s">
        <v>44</v>
      </c>
      <c r="AI135">
        <v>-18</v>
      </c>
    </row>
    <row r="136" spans="1:35">
      <c r="A136" s="1">
        <v>44504</v>
      </c>
      <c r="B136" t="s">
        <v>1168</v>
      </c>
      <c r="C136" s="1" t="str">
        <f t="shared" si="10"/>
        <v>44504ATL</v>
      </c>
      <c r="D136" t="s">
        <v>1198</v>
      </c>
      <c r="E136" s="3" t="str">
        <f>VLOOKUP($C136,OFF_Standing!A:C,3,0)</f>
        <v>8</v>
      </c>
      <c r="F136" s="3">
        <f>VLOOKUP($C136,DEF_Standing!A:C,3,0)</f>
        <v>19</v>
      </c>
      <c r="G136" s="3" t="str">
        <f>IFERROR(VLOOKUP($C136,OFF_Standing!A:G,6,0)," ")</f>
        <v>1.069</v>
      </c>
      <c r="H136" s="3" t="str">
        <f>IFERROR(VLOOKUP($C136,OFF_Standing!A:G,7,0)," ")</f>
        <v>1.22</v>
      </c>
      <c r="I136" s="3">
        <f>IFERROR(VLOOKUP($C136,DEF_Standing!A:G,6,0)," ")</f>
        <v>1.175</v>
      </c>
      <c r="J136" s="3">
        <f>IFERROR(VLOOKUP($C136,DEF_Standing!A:G,7,0)," ")</f>
        <v>1.1479999999999999</v>
      </c>
      <c r="K136" t="s">
        <v>37</v>
      </c>
      <c r="L136" t="str">
        <f t="shared" si="11"/>
        <v>44504UTA</v>
      </c>
      <c r="M136" s="3" t="str">
        <f>VLOOKUP($L136,OFF_Standing!A:C,3,0)</f>
        <v>6</v>
      </c>
      <c r="N136" s="3">
        <f>IFERROR(VLOOKUP($L136,DEF_Standing!A:C,3,0)," ")</f>
        <v>2</v>
      </c>
      <c r="O136" s="3" t="str">
        <f>IFERROR(VLOOKUP($L136,OFF_Standing!A:G,6,0)," ")</f>
        <v>1.04</v>
      </c>
      <c r="P136" s="3" t="str">
        <f>IFERROR(VLOOKUP($L136,OFF_Standing!A:G,7,0)," ")</f>
        <v>1.071</v>
      </c>
      <c r="Q136" s="3">
        <f t="shared" si="12"/>
        <v>-13</v>
      </c>
      <c r="R136" s="3">
        <f t="shared" si="13"/>
        <v>6</v>
      </c>
      <c r="S136" s="3">
        <f>IFERROR(VLOOKUP($L136,DEF_Standing!A:G,6,0)," ")</f>
        <v>1.008</v>
      </c>
      <c r="T136" s="3">
        <f t="shared" si="14"/>
        <v>-7</v>
      </c>
      <c r="U136" s="3">
        <f>IFERROR(VLOOKUP($L136,DEF_Standing!A:G,7,0)," ")</f>
        <v>1.0169999999999999</v>
      </c>
      <c r="V136" t="s">
        <v>38</v>
      </c>
      <c r="W136">
        <v>35</v>
      </c>
      <c r="X136">
        <v>82</v>
      </c>
      <c r="Y136">
        <v>42.7</v>
      </c>
      <c r="Z136">
        <v>21</v>
      </c>
      <c r="AA136">
        <v>26</v>
      </c>
      <c r="AB136">
        <v>80.8</v>
      </c>
      <c r="AC136">
        <v>7</v>
      </c>
      <c r="AD136">
        <v>28</v>
      </c>
      <c r="AE136">
        <v>25</v>
      </c>
      <c r="AF136">
        <v>98</v>
      </c>
      <c r="AG136" t="s">
        <v>21</v>
      </c>
      <c r="AH136" t="s">
        <v>32</v>
      </c>
      <c r="AI136">
        <v>-18</v>
      </c>
    </row>
    <row r="137" spans="1:35">
      <c r="A137" s="1">
        <v>44516</v>
      </c>
      <c r="B137" t="s">
        <v>1171</v>
      </c>
      <c r="C137" s="1" t="str">
        <f t="shared" si="10"/>
        <v>44516BKN</v>
      </c>
      <c r="D137" t="s">
        <v>1198</v>
      </c>
      <c r="E137" s="3" t="str">
        <f>VLOOKUP($C137,OFF_Standing!A:C,3,0)</f>
        <v>11</v>
      </c>
      <c r="F137" s="3">
        <f>VLOOKUP($C137,DEF_Standing!A:C,3,0)</f>
        <v>5</v>
      </c>
      <c r="G137" s="3" t="str">
        <f>IFERROR(VLOOKUP($C137,OFF_Standing!A:G,6,0)," ")</f>
        <v>1.186</v>
      </c>
      <c r="H137" s="3" t="str">
        <f>IFERROR(VLOOKUP($C137,OFF_Standing!A:G,7,0)," ")</f>
        <v>1.205</v>
      </c>
      <c r="I137" s="3">
        <f>IFERROR(VLOOKUP($C137,DEF_Standing!A:G,6,0)," ")</f>
        <v>0.97399999999999998</v>
      </c>
      <c r="J137" s="3">
        <f>IFERROR(VLOOKUP($C137,DEF_Standing!A:G,7,0)," ")</f>
        <v>0.96399999999999997</v>
      </c>
      <c r="K137" t="s">
        <v>148</v>
      </c>
      <c r="L137" t="str">
        <f t="shared" si="11"/>
        <v>44516GSW</v>
      </c>
      <c r="M137" s="3" t="str">
        <f>VLOOKUP($L137,OFF_Standing!A:C,3,0)</f>
        <v>2</v>
      </c>
      <c r="N137" s="3">
        <f>IFERROR(VLOOKUP($L137,DEF_Standing!A:C,3,0)," ")</f>
        <v>1</v>
      </c>
      <c r="O137" s="3" t="str">
        <f>IFERROR(VLOOKUP($L137,OFF_Standing!A:G,6,0)," ")</f>
        <v>1.111</v>
      </c>
      <c r="P137" s="3" t="str">
        <f>IFERROR(VLOOKUP($L137,OFF_Standing!A:G,7,0)," ")</f>
        <v>0.978</v>
      </c>
      <c r="Q137" s="3">
        <f t="shared" si="12"/>
        <v>-3</v>
      </c>
      <c r="R137" s="3">
        <f t="shared" si="13"/>
        <v>10</v>
      </c>
      <c r="S137" s="3">
        <f>IFERROR(VLOOKUP($L137,DEF_Standing!A:G,6,0)," ")</f>
        <v>0.998</v>
      </c>
      <c r="T137" s="3">
        <f t="shared" si="14"/>
        <v>7</v>
      </c>
      <c r="U137" s="3">
        <f>IFERROR(VLOOKUP($L137,DEF_Standing!A:G,7,0)," ")</f>
        <v>1.016</v>
      </c>
      <c r="V137" t="s">
        <v>165</v>
      </c>
      <c r="W137">
        <v>34</v>
      </c>
      <c r="X137">
        <v>88</v>
      </c>
      <c r="Y137">
        <v>38.6</v>
      </c>
      <c r="Z137">
        <v>21</v>
      </c>
      <c r="AA137">
        <v>27</v>
      </c>
      <c r="AB137">
        <v>77.8</v>
      </c>
      <c r="AC137">
        <v>10</v>
      </c>
      <c r="AD137">
        <v>36</v>
      </c>
      <c r="AE137">
        <v>27.8</v>
      </c>
      <c r="AF137">
        <v>99</v>
      </c>
      <c r="AG137" t="s">
        <v>21</v>
      </c>
      <c r="AH137" t="s">
        <v>22</v>
      </c>
      <c r="AI137">
        <v>-18</v>
      </c>
    </row>
    <row r="138" spans="1:35">
      <c r="A138" s="1">
        <v>44529</v>
      </c>
      <c r="B138" t="s">
        <v>1176</v>
      </c>
      <c r="C138" s="1" t="str">
        <f t="shared" si="10"/>
        <v>44529DAL</v>
      </c>
      <c r="D138" t="s">
        <v>1198</v>
      </c>
      <c r="E138" s="3" t="str">
        <f>VLOOKUP($C138,OFF_Standing!A:C,3,0)</f>
        <v>16</v>
      </c>
      <c r="F138" s="3">
        <f>VLOOKUP($C138,DEF_Standing!A:C,3,0)</f>
        <v>19</v>
      </c>
      <c r="G138" s="3" t="str">
        <f>IFERROR(VLOOKUP($C138,OFF_Standing!A:G,6,0)," ")</f>
        <v>1.074</v>
      </c>
      <c r="H138" s="3" t="str">
        <f>IFERROR(VLOOKUP($C138,OFF_Standing!A:G,7,0)," ")</f>
        <v>1.164</v>
      </c>
      <c r="I138" s="3">
        <f>IFERROR(VLOOKUP($C138,DEF_Standing!A:G,6,0)," ")</f>
        <v>1.087</v>
      </c>
      <c r="J138" s="3">
        <f>IFERROR(VLOOKUP($C138,DEF_Standing!A:G,7,0)," ")</f>
        <v>1.226</v>
      </c>
      <c r="K138" t="s">
        <v>87</v>
      </c>
      <c r="L138" t="str">
        <f t="shared" si="11"/>
        <v>44529CLE</v>
      </c>
      <c r="M138" s="3" t="str">
        <f>VLOOKUP($L138,OFF_Standing!A:C,3,0)</f>
        <v>22</v>
      </c>
      <c r="N138" s="3">
        <f>IFERROR(VLOOKUP($L138,DEF_Standing!A:C,3,0)," ")</f>
        <v>8</v>
      </c>
      <c r="O138" s="3" t="str">
        <f>IFERROR(VLOOKUP($L138,OFF_Standing!A:G,6,0)," ")</f>
        <v>1.067</v>
      </c>
      <c r="P138" s="3" t="str">
        <f>IFERROR(VLOOKUP($L138,OFF_Standing!A:G,7,0)," ")</f>
        <v>1.057</v>
      </c>
      <c r="Q138" s="3">
        <f t="shared" si="12"/>
        <v>3</v>
      </c>
      <c r="R138" s="3">
        <f t="shared" si="13"/>
        <v>8</v>
      </c>
      <c r="S138" s="3">
        <f>IFERROR(VLOOKUP($L138,DEF_Standing!A:G,6,0)," ")</f>
        <v>1.0580000000000001</v>
      </c>
      <c r="T138" s="3">
        <f t="shared" si="14"/>
        <v>11</v>
      </c>
      <c r="U138" s="3">
        <f>IFERROR(VLOOKUP($L138,DEF_Standing!A:G,7,0)," ")</f>
        <v>0.92600000000000005</v>
      </c>
      <c r="V138" t="s">
        <v>414</v>
      </c>
      <c r="W138">
        <v>39</v>
      </c>
      <c r="X138">
        <v>89</v>
      </c>
      <c r="Y138">
        <v>43.8</v>
      </c>
      <c r="Z138">
        <v>6</v>
      </c>
      <c r="AA138">
        <v>15</v>
      </c>
      <c r="AB138">
        <v>40</v>
      </c>
      <c r="AC138">
        <v>12</v>
      </c>
      <c r="AD138">
        <v>39</v>
      </c>
      <c r="AE138">
        <v>30.8</v>
      </c>
      <c r="AF138">
        <v>96</v>
      </c>
      <c r="AG138" t="s">
        <v>21</v>
      </c>
      <c r="AH138" t="s">
        <v>32</v>
      </c>
      <c r="AI138">
        <v>-18</v>
      </c>
    </row>
    <row r="139" spans="1:35">
      <c r="A139" s="1">
        <v>44526</v>
      </c>
      <c r="B139" t="s">
        <v>1187</v>
      </c>
      <c r="C139" s="1" t="str">
        <f t="shared" si="10"/>
        <v>44526MIN</v>
      </c>
      <c r="D139" t="s">
        <v>1199</v>
      </c>
      <c r="E139" s="3" t="str">
        <f>VLOOKUP($C139,OFF_Standing!A:C,3,0)</f>
        <v>20</v>
      </c>
      <c r="F139" s="3">
        <f>VLOOKUP($C139,DEF_Standing!A:C,3,0)</f>
        <v>3</v>
      </c>
      <c r="G139" s="3" t="str">
        <f>IFERROR(VLOOKUP($C139,OFF_Standing!A:G,6,0)," ")</f>
        <v>1.156</v>
      </c>
      <c r="H139" s="3" t="str">
        <f>IFERROR(VLOOKUP($C139,OFF_Standing!A:G,7,0)," ")</f>
        <v>1.072</v>
      </c>
      <c r="I139" s="3">
        <f>IFERROR(VLOOKUP($C139,DEF_Standing!A:G,6,0)," ")</f>
        <v>0.93500000000000005</v>
      </c>
      <c r="J139" s="3">
        <f>IFERROR(VLOOKUP($C139,DEF_Standing!A:G,7,0)," ")</f>
        <v>0.95799999999999996</v>
      </c>
      <c r="K139" t="s">
        <v>114</v>
      </c>
      <c r="L139" t="str">
        <f t="shared" si="11"/>
        <v>44526CHA</v>
      </c>
      <c r="M139" s="3" t="str">
        <f>VLOOKUP($L139,OFF_Standing!A:C,3,0)</f>
        <v>11</v>
      </c>
      <c r="N139" s="3">
        <f>IFERROR(VLOOKUP($L139,DEF_Standing!A:C,3,0)," ")</f>
        <v>22</v>
      </c>
      <c r="O139" s="3" t="str">
        <f>IFERROR(VLOOKUP($L139,OFF_Standing!A:G,6,0)," ")</f>
        <v>1.049</v>
      </c>
      <c r="P139" s="3" t="str">
        <f>IFERROR(VLOOKUP($L139,OFF_Standing!A:G,7,0)," ")</f>
        <v>1.041</v>
      </c>
      <c r="Q139" s="3">
        <f t="shared" si="12"/>
        <v>8</v>
      </c>
      <c r="R139" s="3">
        <f t="shared" si="13"/>
        <v>-2</v>
      </c>
      <c r="S139" s="3">
        <f>IFERROR(VLOOKUP($L139,DEF_Standing!A:G,6,0)," ")</f>
        <v>1.0389999999999999</v>
      </c>
      <c r="T139" s="3">
        <f t="shared" si="14"/>
        <v>6</v>
      </c>
      <c r="U139" s="3">
        <f>IFERROR(VLOOKUP($L139,DEF_Standing!A:G,7,0)," ")</f>
        <v>0.97199999999999998</v>
      </c>
      <c r="V139" t="s">
        <v>86</v>
      </c>
      <c r="W139">
        <v>45</v>
      </c>
      <c r="X139">
        <v>100</v>
      </c>
      <c r="Y139">
        <v>45</v>
      </c>
      <c r="Z139">
        <v>14</v>
      </c>
      <c r="AA139">
        <v>19</v>
      </c>
      <c r="AB139">
        <v>73.7</v>
      </c>
      <c r="AC139">
        <v>11</v>
      </c>
      <c r="AD139">
        <v>35</v>
      </c>
      <c r="AE139">
        <v>31.4</v>
      </c>
      <c r="AF139">
        <v>115</v>
      </c>
      <c r="AG139" t="s">
        <v>21</v>
      </c>
      <c r="AH139" t="s">
        <v>22</v>
      </c>
      <c r="AI139">
        <v>-18</v>
      </c>
    </row>
    <row r="140" spans="1:35">
      <c r="A140" s="1">
        <v>44600</v>
      </c>
      <c r="B140" t="s">
        <v>1193</v>
      </c>
      <c r="C140" s="1" t="str">
        <f t="shared" si="10"/>
        <v>44600POR</v>
      </c>
      <c r="D140" t="s">
        <v>1198</v>
      </c>
      <c r="E140" s="3" t="str">
        <f>VLOOKUP($C140,OFF_Standing!A:C,3,0)</f>
        <v>20</v>
      </c>
      <c r="F140" s="3">
        <f>VLOOKUP($C140,DEF_Standing!A:C,3,0)</f>
        <v>29</v>
      </c>
      <c r="G140" s="3" t="str">
        <f>IFERROR(VLOOKUP($C140,OFF_Standing!A:G,6,0)," ")</f>
        <v>0.979</v>
      </c>
      <c r="H140" s="3" t="str">
        <f>IFERROR(VLOOKUP($C140,OFF_Standing!A:G,7,0)," ")</f>
        <v>1.057</v>
      </c>
      <c r="I140" s="3">
        <f>IFERROR(VLOOKUP($C140,DEF_Standing!A:G,6,0)," ")</f>
        <v>1.101</v>
      </c>
      <c r="J140" s="3">
        <f>IFERROR(VLOOKUP($C140,DEF_Standing!A:G,7,0)," ")</f>
        <v>1.34</v>
      </c>
      <c r="K140" t="s">
        <v>53</v>
      </c>
      <c r="L140" t="str">
        <f t="shared" si="11"/>
        <v>44600ORL</v>
      </c>
      <c r="M140" s="3" t="str">
        <f>VLOOKUP($L140,OFF_Standing!A:C,3,0)</f>
        <v>28</v>
      </c>
      <c r="N140" s="3">
        <f>IFERROR(VLOOKUP($L140,DEF_Standing!A:C,3,0)," ")</f>
        <v>23</v>
      </c>
      <c r="O140" s="3" t="str">
        <f>IFERROR(VLOOKUP($L140,OFF_Standing!A:G,6,0)," ")</f>
        <v>0.989</v>
      </c>
      <c r="P140" s="3" t="str">
        <f>IFERROR(VLOOKUP($L140,OFF_Standing!A:G,7,0)," ")</f>
        <v>0.8</v>
      </c>
      <c r="Q140" s="3">
        <f t="shared" si="12"/>
        <v>-1</v>
      </c>
      <c r="R140" s="3">
        <f t="shared" si="13"/>
        <v>-3</v>
      </c>
      <c r="S140" s="3">
        <f>IFERROR(VLOOKUP($L140,DEF_Standing!A:G,6,0)," ")</f>
        <v>1.151</v>
      </c>
      <c r="T140" s="3">
        <f t="shared" si="14"/>
        <v>-4</v>
      </c>
      <c r="U140" s="3">
        <f>IFERROR(VLOOKUP($L140,DEF_Standing!A:G,7,0)," ")</f>
        <v>1.117</v>
      </c>
      <c r="V140" t="s">
        <v>1055</v>
      </c>
      <c r="W140">
        <v>32</v>
      </c>
      <c r="X140">
        <v>91</v>
      </c>
      <c r="Y140">
        <v>35.200000000000003</v>
      </c>
      <c r="Z140">
        <v>20</v>
      </c>
      <c r="AA140">
        <v>26</v>
      </c>
      <c r="AB140">
        <v>76.900000000000006</v>
      </c>
      <c r="AC140">
        <v>11</v>
      </c>
      <c r="AD140">
        <v>38</v>
      </c>
      <c r="AE140">
        <v>28.9</v>
      </c>
      <c r="AF140">
        <v>95</v>
      </c>
      <c r="AG140" t="s">
        <v>21</v>
      </c>
      <c r="AH140" t="s">
        <v>50</v>
      </c>
      <c r="AI140">
        <v>-18</v>
      </c>
    </row>
    <row r="141" spans="1:35">
      <c r="A141" s="1">
        <v>44588</v>
      </c>
      <c r="B141" t="s">
        <v>1183</v>
      </c>
      <c r="C141" s="1" t="str">
        <f t="shared" si="10"/>
        <v>44588LAL</v>
      </c>
      <c r="D141" t="s">
        <v>1199</v>
      </c>
      <c r="E141" s="3" t="str">
        <f>VLOOKUP($C141,OFF_Standing!A:C,3,0)</f>
        <v>23</v>
      </c>
      <c r="F141" s="3">
        <f>VLOOKUP($C141,DEF_Standing!A:C,3,0)</f>
        <v>17</v>
      </c>
      <c r="G141" s="3" t="str">
        <f>IFERROR(VLOOKUP($C141,OFF_Standing!A:G,6,0)," ")</f>
        <v>1.062</v>
      </c>
      <c r="H141" s="3" t="str">
        <f>IFERROR(VLOOKUP($C141,OFF_Standing!A:G,7,0)," ")</f>
        <v>1.07</v>
      </c>
      <c r="I141" s="3">
        <f>IFERROR(VLOOKUP($C141,DEF_Standing!A:G,6,0)," ")</f>
        <v>1.0129999999999999</v>
      </c>
      <c r="J141" s="3">
        <f>IFERROR(VLOOKUP($C141,DEF_Standing!A:G,7,0)," ")</f>
        <v>0.96899999999999997</v>
      </c>
      <c r="K141" t="s">
        <v>30</v>
      </c>
      <c r="L141" t="str">
        <f t="shared" si="11"/>
        <v>44588PHI</v>
      </c>
      <c r="M141" s="3" t="str">
        <f>VLOOKUP($L141,OFF_Standing!A:C,3,0)</f>
        <v>9</v>
      </c>
      <c r="N141" s="3">
        <f>IFERROR(VLOOKUP($L141,DEF_Standing!A:C,3,0)," ")</f>
        <v>13</v>
      </c>
      <c r="O141" s="3" t="str">
        <f>IFERROR(VLOOKUP($L141,OFF_Standing!A:G,6,0)," ")</f>
        <v>1.157</v>
      </c>
      <c r="P141" s="3" t="str">
        <f>IFERROR(VLOOKUP($L141,OFF_Standing!A:G,7,0)," ")</f>
        <v>1.244</v>
      </c>
      <c r="Q141" s="3">
        <f t="shared" si="12"/>
        <v>-8</v>
      </c>
      <c r="R141" s="3">
        <f t="shared" si="13"/>
        <v>10</v>
      </c>
      <c r="S141" s="3">
        <f>IFERROR(VLOOKUP($L141,DEF_Standing!A:G,6,0)," ")</f>
        <v>1.105</v>
      </c>
      <c r="T141" s="3">
        <f t="shared" si="14"/>
        <v>2</v>
      </c>
      <c r="U141" s="3">
        <f>IFERROR(VLOOKUP($L141,DEF_Standing!A:G,7,0)," ")</f>
        <v>1.1379999999999999</v>
      </c>
      <c r="V141" t="s">
        <v>726</v>
      </c>
      <c r="W141">
        <v>36</v>
      </c>
      <c r="X141">
        <v>88</v>
      </c>
      <c r="Y141">
        <v>40.9</v>
      </c>
      <c r="Z141">
        <v>9</v>
      </c>
      <c r="AA141">
        <v>9</v>
      </c>
      <c r="AB141">
        <v>100</v>
      </c>
      <c r="AC141">
        <v>6</v>
      </c>
      <c r="AD141">
        <v>29</v>
      </c>
      <c r="AE141">
        <v>20.7</v>
      </c>
      <c r="AF141">
        <v>87</v>
      </c>
      <c r="AG141" t="s">
        <v>21</v>
      </c>
      <c r="AH141" t="s">
        <v>22</v>
      </c>
      <c r="AI141">
        <v>-18</v>
      </c>
    </row>
    <row r="142" spans="1:35">
      <c r="A142" s="1">
        <v>44524</v>
      </c>
      <c r="B142" t="s">
        <v>1194</v>
      </c>
      <c r="C142" s="1" t="str">
        <f t="shared" si="10"/>
        <v>44524SAS</v>
      </c>
      <c r="D142" t="s">
        <v>1198</v>
      </c>
      <c r="E142" s="3" t="str">
        <f>VLOOKUP($C142,OFF_Standing!A:C,3,0)</f>
        <v>23</v>
      </c>
      <c r="F142" s="3">
        <f>VLOOKUP($C142,DEF_Standing!A:C,3,0)</f>
        <v>17</v>
      </c>
      <c r="G142" s="3" t="str">
        <f>IFERROR(VLOOKUP($C142,OFF_Standing!A:G,6,0)," ")</f>
        <v>0.959</v>
      </c>
      <c r="H142" s="3" t="str">
        <f>IFERROR(VLOOKUP($C142,OFF_Standing!A:G,7,0)," ")</f>
        <v>1.087</v>
      </c>
      <c r="I142" s="3">
        <f>IFERROR(VLOOKUP($C142,DEF_Standing!A:G,6,0)," ")</f>
        <v>1.1000000000000001</v>
      </c>
      <c r="J142" s="3">
        <f>IFERROR(VLOOKUP($C142,DEF_Standing!A:G,7,0)," ")</f>
        <v>1.1259999999999999</v>
      </c>
      <c r="K142" t="s">
        <v>157</v>
      </c>
      <c r="L142" t="str">
        <f t="shared" si="11"/>
        <v>44524ATL</v>
      </c>
      <c r="M142" s="3" t="str">
        <f>VLOOKUP($L142,OFF_Standing!A:C,3,0)</f>
        <v>5</v>
      </c>
      <c r="N142" s="3">
        <f>IFERROR(VLOOKUP($L142,DEF_Standing!A:C,3,0)," ")</f>
        <v>27</v>
      </c>
      <c r="O142" s="3" t="str">
        <f>IFERROR(VLOOKUP($L142,OFF_Standing!A:G,6,0)," ")</f>
        <v>1.168</v>
      </c>
      <c r="P142" s="3" t="str">
        <f>IFERROR(VLOOKUP($L142,OFF_Standing!A:G,7,0)," ")</f>
        <v>1.176</v>
      </c>
      <c r="Q142" s="3">
        <f t="shared" si="12"/>
        <v>-12</v>
      </c>
      <c r="R142" s="3">
        <f t="shared" si="13"/>
        <v>-4</v>
      </c>
      <c r="S142" s="3">
        <f>IFERROR(VLOOKUP($L142,DEF_Standing!A:G,6,0)," ")</f>
        <v>1.054</v>
      </c>
      <c r="T142" s="3">
        <f t="shared" si="14"/>
        <v>-16</v>
      </c>
      <c r="U142" s="3">
        <f>IFERROR(VLOOKUP($L142,DEF_Standing!A:G,7,0)," ")</f>
        <v>1.0509999999999999</v>
      </c>
      <c r="V142" t="s">
        <v>574</v>
      </c>
      <c r="W142">
        <v>43</v>
      </c>
      <c r="X142">
        <v>100</v>
      </c>
      <c r="Y142">
        <v>43</v>
      </c>
      <c r="Z142">
        <v>8</v>
      </c>
      <c r="AA142">
        <v>10</v>
      </c>
      <c r="AB142">
        <v>80</v>
      </c>
      <c r="AC142">
        <v>12</v>
      </c>
      <c r="AD142">
        <v>33</v>
      </c>
      <c r="AE142">
        <v>36.4</v>
      </c>
      <c r="AF142">
        <v>106</v>
      </c>
      <c r="AG142" t="s">
        <v>21</v>
      </c>
      <c r="AH142" t="s">
        <v>50</v>
      </c>
      <c r="AI142">
        <v>-18</v>
      </c>
    </row>
    <row r="143" spans="1:35">
      <c r="A143" s="1">
        <v>44501</v>
      </c>
      <c r="B143" t="s">
        <v>1187</v>
      </c>
      <c r="C143" s="1" t="str">
        <f t="shared" si="10"/>
        <v>44501MIN</v>
      </c>
      <c r="D143" t="s">
        <v>1198</v>
      </c>
      <c r="E143" s="3" t="str">
        <f>VLOOKUP($C143,OFF_Standing!A:C,3,0)</f>
        <v>23</v>
      </c>
      <c r="F143" s="3">
        <f>VLOOKUP($C143,DEF_Standing!A:C,3,0)</f>
        <v>4</v>
      </c>
      <c r="G143" s="3" t="str">
        <f>IFERROR(VLOOKUP($C143,OFF_Standing!A:G,6,0)," ")</f>
        <v>0.989</v>
      </c>
      <c r="H143" s="3" t="str">
        <f>IFERROR(VLOOKUP($C143,OFF_Standing!A:G,7,0)," ")</f>
        <v>0.92</v>
      </c>
      <c r="I143" s="3">
        <f>IFERROR(VLOOKUP($C143,DEF_Standing!A:G,6,0)," ")</f>
        <v>1.0089999999999999</v>
      </c>
      <c r="J143" s="3">
        <f>IFERROR(VLOOKUP($C143,DEF_Standing!A:G,7,0)," ")</f>
        <v>0.94</v>
      </c>
      <c r="K143" t="s">
        <v>53</v>
      </c>
      <c r="L143" t="str">
        <f t="shared" si="11"/>
        <v>44501ORL</v>
      </c>
      <c r="M143" s="3" t="str">
        <f>VLOOKUP($L143,OFF_Standing!A:C,3,0)</f>
        <v>22</v>
      </c>
      <c r="N143" s="3">
        <f>IFERROR(VLOOKUP($L143,DEF_Standing!A:C,3,0)," ")</f>
        <v>30</v>
      </c>
      <c r="O143" s="3" t="str">
        <f>IFERROR(VLOOKUP($L143,OFF_Standing!A:G,6,0)," ")</f>
        <v>1.07</v>
      </c>
      <c r="P143" s="3" t="str">
        <f>IFERROR(VLOOKUP($L143,OFF_Standing!A:G,7,0)," ")</f>
        <v>1.018</v>
      </c>
      <c r="Q143" s="3">
        <f t="shared" si="12"/>
        <v>18</v>
      </c>
      <c r="R143" s="3">
        <f t="shared" si="13"/>
        <v>-7</v>
      </c>
      <c r="S143" s="3">
        <f>IFERROR(VLOOKUP($L143,DEF_Standing!A:G,6,0)," ")</f>
        <v>1.1259999999999999</v>
      </c>
      <c r="T143" s="3">
        <f t="shared" si="14"/>
        <v>11</v>
      </c>
      <c r="U143" s="3">
        <f>IFERROR(VLOOKUP($L143,DEF_Standing!A:G,7,0)," ")</f>
        <v>1.087</v>
      </c>
      <c r="V143" t="s">
        <v>851</v>
      </c>
      <c r="W143">
        <v>36</v>
      </c>
      <c r="X143">
        <v>97</v>
      </c>
      <c r="Y143">
        <v>37.1</v>
      </c>
      <c r="Z143">
        <v>11</v>
      </c>
      <c r="AA143">
        <v>19</v>
      </c>
      <c r="AB143">
        <v>57.9</v>
      </c>
      <c r="AC143">
        <v>14</v>
      </c>
      <c r="AD143">
        <v>51</v>
      </c>
      <c r="AE143">
        <v>27.5</v>
      </c>
      <c r="AF143">
        <v>97</v>
      </c>
      <c r="AG143" t="s">
        <v>21</v>
      </c>
      <c r="AH143" t="s">
        <v>32</v>
      </c>
      <c r="AI143">
        <v>-18</v>
      </c>
    </row>
    <row r="144" spans="1:35">
      <c r="A144" s="1">
        <v>44515</v>
      </c>
      <c r="B144" t="s">
        <v>1183</v>
      </c>
      <c r="C144" s="1" t="str">
        <f t="shared" si="10"/>
        <v>44515LAL</v>
      </c>
      <c r="D144" t="s">
        <v>1198</v>
      </c>
      <c r="E144" s="3" t="str">
        <f>VLOOKUP($C144,OFF_Standing!A:C,3,0)</f>
        <v>24</v>
      </c>
      <c r="F144" s="3">
        <f>VLOOKUP($C144,DEF_Standing!A:C,3,0)</f>
        <v>14</v>
      </c>
      <c r="G144" s="3" t="str">
        <f>IFERROR(VLOOKUP($C144,OFF_Standing!A:G,6,0)," ")</f>
        <v>0.993</v>
      </c>
      <c r="H144" s="3" t="str">
        <f>IFERROR(VLOOKUP($C144,OFF_Standing!A:G,7,0)," ")</f>
        <v>0.821</v>
      </c>
      <c r="I144" s="3">
        <f>IFERROR(VLOOKUP($C144,DEF_Standing!A:G,6,0)," ")</f>
        <v>1.048</v>
      </c>
      <c r="J144" s="3">
        <f>IFERROR(VLOOKUP($C144,DEF_Standing!A:G,7,0)," ")</f>
        <v>1.0580000000000001</v>
      </c>
      <c r="K144" t="s">
        <v>93</v>
      </c>
      <c r="L144" t="str">
        <f t="shared" si="11"/>
        <v>44515CHI</v>
      </c>
      <c r="M144" s="3" t="str">
        <f>VLOOKUP($L144,OFF_Standing!A:C,3,0)</f>
        <v>7</v>
      </c>
      <c r="N144" s="3">
        <f>IFERROR(VLOOKUP($L144,DEF_Standing!A:C,3,0)," ")</f>
        <v>10</v>
      </c>
      <c r="O144" s="3" t="str">
        <f>IFERROR(VLOOKUP($L144,OFF_Standing!A:G,6,0)," ")</f>
        <v>1.078</v>
      </c>
      <c r="P144" s="3" t="str">
        <f>IFERROR(VLOOKUP($L144,OFF_Standing!A:G,7,0)," ")</f>
        <v>0.903</v>
      </c>
      <c r="Q144" s="3">
        <f t="shared" si="12"/>
        <v>-7</v>
      </c>
      <c r="R144" s="3">
        <f t="shared" si="13"/>
        <v>14</v>
      </c>
      <c r="S144" s="3">
        <f>IFERROR(VLOOKUP($L144,DEF_Standing!A:G,6,0)," ")</f>
        <v>1.0549999999999999</v>
      </c>
      <c r="T144" s="3">
        <f t="shared" si="14"/>
        <v>7</v>
      </c>
      <c r="U144" s="3">
        <f>IFERROR(VLOOKUP($L144,DEF_Standing!A:G,7,0)," ")</f>
        <v>1.155</v>
      </c>
      <c r="V144" t="s">
        <v>704</v>
      </c>
      <c r="W144">
        <v>36</v>
      </c>
      <c r="X144">
        <v>79</v>
      </c>
      <c r="Y144">
        <v>45.6</v>
      </c>
      <c r="Z144">
        <v>25</v>
      </c>
      <c r="AA144">
        <v>31</v>
      </c>
      <c r="AB144">
        <v>80.599999999999994</v>
      </c>
      <c r="AC144">
        <v>6</v>
      </c>
      <c r="AD144">
        <v>32</v>
      </c>
      <c r="AE144">
        <v>18.8</v>
      </c>
      <c r="AF144">
        <v>103</v>
      </c>
      <c r="AG144" t="s">
        <v>21</v>
      </c>
      <c r="AH144" t="s">
        <v>22</v>
      </c>
      <c r="AI144">
        <v>-18</v>
      </c>
    </row>
    <row r="145" spans="1:35">
      <c r="A145" s="1">
        <v>44547</v>
      </c>
      <c r="B145" t="s">
        <v>1183</v>
      </c>
      <c r="C145" s="1" t="str">
        <f t="shared" si="10"/>
        <v>44547LAL</v>
      </c>
      <c r="D145" t="s">
        <v>1199</v>
      </c>
      <c r="E145" s="3" t="str">
        <f>VLOOKUP($C145,OFF_Standing!A:C,3,0)</f>
        <v>24</v>
      </c>
      <c r="F145" s="3">
        <f>VLOOKUP($C145,DEF_Standing!A:C,3,0)</f>
        <v>10</v>
      </c>
      <c r="G145" s="3" t="str">
        <f>IFERROR(VLOOKUP($C145,OFF_Standing!A:G,6,0)," ")</f>
        <v>1.063</v>
      </c>
      <c r="H145" s="3" t="str">
        <f>IFERROR(VLOOKUP($C145,OFF_Standing!A:G,7,0)," ")</f>
        <v>0.983</v>
      </c>
      <c r="I145" s="3">
        <f>IFERROR(VLOOKUP($C145,DEF_Standing!A:G,6,0)," ")</f>
        <v>0.94699999999999995</v>
      </c>
      <c r="J145" s="3">
        <f>IFERROR(VLOOKUP($C145,DEF_Standing!A:G,7,0)," ")</f>
        <v>0.95599999999999996</v>
      </c>
      <c r="K145" t="s">
        <v>77</v>
      </c>
      <c r="L145" t="str">
        <f t="shared" si="11"/>
        <v>44547MIN</v>
      </c>
      <c r="M145" s="3" t="str">
        <f>VLOOKUP($L145,OFF_Standing!A:C,3,0)</f>
        <v>23</v>
      </c>
      <c r="N145" s="3">
        <f>IFERROR(VLOOKUP($L145,DEF_Standing!A:C,3,0)," ")</f>
        <v>12</v>
      </c>
      <c r="O145" s="3" t="str">
        <f>IFERROR(VLOOKUP($L145,OFF_Standing!A:G,6,0)," ")</f>
        <v>1.099</v>
      </c>
      <c r="P145" s="3" t="str">
        <f>IFERROR(VLOOKUP($L145,OFF_Standing!A:G,7,0)," ")</f>
        <v>1.207</v>
      </c>
      <c r="Q145" s="3">
        <f t="shared" si="12"/>
        <v>13</v>
      </c>
      <c r="R145" s="3">
        <f t="shared" si="13"/>
        <v>12</v>
      </c>
      <c r="S145" s="3">
        <f>IFERROR(VLOOKUP($L145,DEF_Standing!A:G,6,0)," ")</f>
        <v>1.083</v>
      </c>
      <c r="T145" s="3">
        <f t="shared" si="14"/>
        <v>25</v>
      </c>
      <c r="U145" s="3">
        <f>IFERROR(VLOOKUP($L145,DEF_Standing!A:G,7,0)," ")</f>
        <v>1.0409999999999999</v>
      </c>
      <c r="V145" t="s">
        <v>501</v>
      </c>
      <c r="W145">
        <v>30</v>
      </c>
      <c r="X145">
        <v>78</v>
      </c>
      <c r="Y145">
        <v>38.5</v>
      </c>
      <c r="Z145">
        <v>20</v>
      </c>
      <c r="AA145">
        <v>29</v>
      </c>
      <c r="AB145">
        <v>69</v>
      </c>
      <c r="AC145">
        <v>12</v>
      </c>
      <c r="AD145">
        <v>43</v>
      </c>
      <c r="AE145">
        <v>27.9</v>
      </c>
      <c r="AF145">
        <v>92</v>
      </c>
      <c r="AG145" t="s">
        <v>21</v>
      </c>
      <c r="AH145" t="s">
        <v>22</v>
      </c>
      <c r="AI145">
        <v>-18</v>
      </c>
    </row>
    <row r="146" spans="1:35">
      <c r="A146" s="1">
        <v>44551</v>
      </c>
      <c r="B146" t="s">
        <v>1183</v>
      </c>
      <c r="C146" s="1" t="str">
        <f t="shared" si="10"/>
        <v>44551LAL</v>
      </c>
      <c r="D146" t="s">
        <v>1198</v>
      </c>
      <c r="E146" s="3" t="str">
        <f>VLOOKUP($C146,OFF_Standing!A:C,3,0)</f>
        <v>25</v>
      </c>
      <c r="F146" s="3">
        <f>VLOOKUP($C146,DEF_Standing!A:C,3,0)</f>
        <v>10</v>
      </c>
      <c r="G146" s="3" t="str">
        <f>IFERROR(VLOOKUP($C146,OFF_Standing!A:G,6,0)," ")</f>
        <v>0.964</v>
      </c>
      <c r="H146" s="3" t="str">
        <f>IFERROR(VLOOKUP($C146,OFF_Standing!A:G,7,0)," ")</f>
        <v>1.072</v>
      </c>
      <c r="I146" s="3">
        <f>IFERROR(VLOOKUP($C146,DEF_Standing!A:G,6,0)," ")</f>
        <v>1.0269999999999999</v>
      </c>
      <c r="J146" s="3">
        <f>IFERROR(VLOOKUP($C146,DEF_Standing!A:G,7,0)," ")</f>
        <v>1.121</v>
      </c>
      <c r="K146" t="s">
        <v>123</v>
      </c>
      <c r="L146" t="str">
        <f t="shared" si="11"/>
        <v>44551PHX</v>
      </c>
      <c r="M146" s="3" t="str">
        <f>VLOOKUP($L146,OFF_Standing!A:C,3,0)</f>
        <v>5</v>
      </c>
      <c r="N146" s="3">
        <f>IFERROR(VLOOKUP($L146,DEF_Standing!A:C,3,0)," ")</f>
        <v>3</v>
      </c>
      <c r="O146" s="3" t="str">
        <f>IFERROR(VLOOKUP($L146,OFF_Standing!A:G,6,0)," ")</f>
        <v>1.15</v>
      </c>
      <c r="P146" s="3" t="str">
        <f>IFERROR(VLOOKUP($L146,OFF_Standing!A:G,7,0)," ")</f>
        <v>1.254</v>
      </c>
      <c r="Q146" s="3">
        <f t="shared" si="12"/>
        <v>-5</v>
      </c>
      <c r="R146" s="3">
        <f t="shared" si="13"/>
        <v>22</v>
      </c>
      <c r="S146" s="3">
        <f>IFERROR(VLOOKUP($L146,DEF_Standing!A:G,6,0)," ")</f>
        <v>0.97699999999999998</v>
      </c>
      <c r="T146" s="3">
        <f t="shared" si="14"/>
        <v>17</v>
      </c>
      <c r="U146" s="3">
        <f>IFERROR(VLOOKUP($L146,DEF_Standing!A:G,7,0)," ")</f>
        <v>0.97</v>
      </c>
      <c r="V146" t="s">
        <v>587</v>
      </c>
      <c r="W146">
        <v>34</v>
      </c>
      <c r="X146">
        <v>87</v>
      </c>
      <c r="Y146">
        <v>39.1</v>
      </c>
      <c r="Z146">
        <v>15</v>
      </c>
      <c r="AA146">
        <v>23</v>
      </c>
      <c r="AB146">
        <v>65.2</v>
      </c>
      <c r="AC146">
        <v>7</v>
      </c>
      <c r="AD146">
        <v>35</v>
      </c>
      <c r="AE146">
        <v>20</v>
      </c>
      <c r="AF146">
        <v>90</v>
      </c>
      <c r="AG146" t="s">
        <v>21</v>
      </c>
      <c r="AH146" t="s">
        <v>41</v>
      </c>
      <c r="AI146">
        <v>-18</v>
      </c>
    </row>
    <row r="147" spans="1:35">
      <c r="A147" s="1">
        <v>44570</v>
      </c>
      <c r="B147" t="s">
        <v>1180</v>
      </c>
      <c r="C147" s="1" t="str">
        <f t="shared" si="10"/>
        <v>44570HOU</v>
      </c>
      <c r="D147" t="s">
        <v>1198</v>
      </c>
      <c r="E147" s="3" t="str">
        <f>VLOOKUP($C147,OFF_Standing!A:C,3,0)</f>
        <v>26</v>
      </c>
      <c r="F147" s="3">
        <f>VLOOKUP($C147,DEF_Standing!A:C,3,0)</f>
        <v>29</v>
      </c>
      <c r="G147" s="3" t="str">
        <f>IFERROR(VLOOKUP($C147,OFF_Standing!A:G,6,0)," ")</f>
        <v>1.03</v>
      </c>
      <c r="H147" s="3" t="str">
        <f>IFERROR(VLOOKUP($C147,OFF_Standing!A:G,7,0)," ")</f>
        <v>0.986</v>
      </c>
      <c r="I147" s="3">
        <f>IFERROR(VLOOKUP($C147,DEF_Standing!A:G,6,0)," ")</f>
        <v>1.157</v>
      </c>
      <c r="J147" s="3">
        <f>IFERROR(VLOOKUP($C147,DEF_Standing!A:G,7,0)," ")</f>
        <v>1.2090000000000001</v>
      </c>
      <c r="K147" t="s">
        <v>111</v>
      </c>
      <c r="L147" t="str">
        <f t="shared" si="11"/>
        <v>44570MIN</v>
      </c>
      <c r="M147" s="3" t="str">
        <f>VLOOKUP($L147,OFF_Standing!A:C,3,0)</f>
        <v>24</v>
      </c>
      <c r="N147" s="3">
        <f>IFERROR(VLOOKUP($L147,DEF_Standing!A:C,3,0)," ")</f>
        <v>6</v>
      </c>
      <c r="O147" s="3" t="str">
        <f>IFERROR(VLOOKUP($L147,OFF_Standing!A:G,6,0)," ")</f>
        <v>1.136</v>
      </c>
      <c r="P147" s="3" t="str">
        <f>IFERROR(VLOOKUP($L147,OFF_Standing!A:G,7,0)," ")</f>
        <v>1.251</v>
      </c>
      <c r="Q147" s="3">
        <f t="shared" si="12"/>
        <v>-5</v>
      </c>
      <c r="R147" s="3">
        <f t="shared" si="13"/>
        <v>20</v>
      </c>
      <c r="S147" s="3">
        <f>IFERROR(VLOOKUP($L147,DEF_Standing!A:G,6,0)," ")</f>
        <v>0.95599999999999996</v>
      </c>
      <c r="T147" s="3">
        <f t="shared" si="14"/>
        <v>15</v>
      </c>
      <c r="U147" s="3">
        <f>IFERROR(VLOOKUP($L147,DEF_Standing!A:G,7,0)," ")</f>
        <v>0.97299999999999998</v>
      </c>
      <c r="V147" t="s">
        <v>608</v>
      </c>
      <c r="W147">
        <v>46</v>
      </c>
      <c r="X147">
        <v>97</v>
      </c>
      <c r="Y147">
        <v>47.4</v>
      </c>
      <c r="Z147">
        <v>17</v>
      </c>
      <c r="AA147">
        <v>28</v>
      </c>
      <c r="AB147">
        <v>60.7</v>
      </c>
      <c r="AC147">
        <v>14</v>
      </c>
      <c r="AD147">
        <v>43</v>
      </c>
      <c r="AE147">
        <v>32.6</v>
      </c>
      <c r="AF147">
        <v>123</v>
      </c>
      <c r="AG147" t="s">
        <v>21</v>
      </c>
      <c r="AH147" t="s">
        <v>32</v>
      </c>
      <c r="AI147">
        <v>-18</v>
      </c>
    </row>
    <row r="148" spans="1:35">
      <c r="A148" s="1">
        <v>44564</v>
      </c>
      <c r="B148" t="s">
        <v>1182</v>
      </c>
      <c r="C148" s="1" t="str">
        <f t="shared" si="10"/>
        <v>44564LAC</v>
      </c>
      <c r="D148" t="s">
        <v>1198</v>
      </c>
      <c r="E148" s="3" t="str">
        <f>VLOOKUP($C148,OFF_Standing!A:C,3,0)</f>
        <v>26</v>
      </c>
      <c r="F148" s="3">
        <f>VLOOKUP($C148,DEF_Standing!A:C,3,0)</f>
        <v>4</v>
      </c>
      <c r="G148" s="3" t="str">
        <f>IFERROR(VLOOKUP($C148,OFF_Standing!A:G,6,0)," ")</f>
        <v>1.066</v>
      </c>
      <c r="H148" s="3" t="str">
        <f>IFERROR(VLOOKUP($C148,OFF_Standing!A:G,7,0)," ")</f>
        <v>1.134</v>
      </c>
      <c r="I148" s="3">
        <f>IFERROR(VLOOKUP($C148,DEF_Standing!A:G,6,0)," ")</f>
        <v>1.0489999999999999</v>
      </c>
      <c r="J148" s="3">
        <f>IFERROR(VLOOKUP($C148,DEF_Standing!A:G,7,0)," ")</f>
        <v>1.0960000000000001</v>
      </c>
      <c r="K148" t="s">
        <v>111</v>
      </c>
      <c r="L148" t="str">
        <f t="shared" si="11"/>
        <v>44564MIN</v>
      </c>
      <c r="M148" s="3" t="str">
        <f>VLOOKUP($L148,OFF_Standing!A:C,3,0)</f>
        <v>24</v>
      </c>
      <c r="N148" s="3">
        <f>IFERROR(VLOOKUP($L148,DEF_Standing!A:C,3,0)," ")</f>
        <v>10</v>
      </c>
      <c r="O148" s="3" t="str">
        <f>IFERROR(VLOOKUP($L148,OFF_Standing!A:G,6,0)," ")</f>
        <v>1.004</v>
      </c>
      <c r="P148" s="3" t="str">
        <f>IFERROR(VLOOKUP($L148,OFF_Standing!A:G,7,0)," ")</f>
        <v>1.039</v>
      </c>
      <c r="Q148" s="3">
        <f t="shared" si="12"/>
        <v>20</v>
      </c>
      <c r="R148" s="3">
        <f t="shared" si="13"/>
        <v>16</v>
      </c>
      <c r="S148" s="3">
        <f>IFERROR(VLOOKUP($L148,DEF_Standing!A:G,6,0)," ")</f>
        <v>1.054</v>
      </c>
      <c r="T148" s="3">
        <f t="shared" si="14"/>
        <v>36</v>
      </c>
      <c r="U148" s="3">
        <f>IFERROR(VLOOKUP($L148,DEF_Standing!A:G,7,0)," ")</f>
        <v>1.1539999999999999</v>
      </c>
      <c r="V148" t="s">
        <v>486</v>
      </c>
      <c r="W148">
        <v>39</v>
      </c>
      <c r="X148">
        <v>78</v>
      </c>
      <c r="Y148">
        <v>50</v>
      </c>
      <c r="Z148">
        <v>15</v>
      </c>
      <c r="AA148">
        <v>17</v>
      </c>
      <c r="AB148">
        <v>88.2</v>
      </c>
      <c r="AC148">
        <v>11</v>
      </c>
      <c r="AD148">
        <v>32</v>
      </c>
      <c r="AE148">
        <v>34.4</v>
      </c>
      <c r="AF148">
        <v>104</v>
      </c>
      <c r="AG148" t="s">
        <v>21</v>
      </c>
      <c r="AH148" t="s">
        <v>22</v>
      </c>
      <c r="AI148">
        <v>-18</v>
      </c>
    </row>
    <row r="149" spans="1:35">
      <c r="A149" s="1">
        <v>44560</v>
      </c>
      <c r="B149" t="s">
        <v>1191</v>
      </c>
      <c r="C149" s="1" t="str">
        <f t="shared" si="10"/>
        <v>44560ORL</v>
      </c>
      <c r="D149" t="s">
        <v>1198</v>
      </c>
      <c r="E149" s="3" t="str">
        <f>VLOOKUP($C149,OFF_Standing!A:C,3,0)</f>
        <v>28</v>
      </c>
      <c r="F149" s="3">
        <f>VLOOKUP($C149,DEF_Standing!A:C,3,0)</f>
        <v>25</v>
      </c>
      <c r="G149" s="3" t="str">
        <f>IFERROR(VLOOKUP($C149,OFF_Standing!A:G,6,0)," ")</f>
        <v>1.026</v>
      </c>
      <c r="H149" s="3" t="str">
        <f>IFERROR(VLOOKUP($C149,OFF_Standing!A:G,7,0)," ")</f>
        <v>1.085</v>
      </c>
      <c r="I149" s="3">
        <f>IFERROR(VLOOKUP($C149,DEF_Standing!A:G,6,0)," ")</f>
        <v>1.1399999999999999</v>
      </c>
      <c r="J149" s="3">
        <f>IFERROR(VLOOKUP($C149,DEF_Standing!A:G,7,0)," ")</f>
        <v>1.252</v>
      </c>
      <c r="K149" t="s">
        <v>51</v>
      </c>
      <c r="L149" t="str">
        <f t="shared" si="11"/>
        <v>44560MIL</v>
      </c>
      <c r="M149" s="3" t="str">
        <f>VLOOKUP($L149,OFF_Standing!A:C,3,0)</f>
        <v>7</v>
      </c>
      <c r="N149" s="3">
        <f>IFERROR(VLOOKUP($L149,DEF_Standing!A:C,3,0)," ")</f>
        <v>8</v>
      </c>
      <c r="O149" s="3" t="str">
        <f>IFERROR(VLOOKUP($L149,OFF_Standing!A:G,6,0)," ")</f>
        <v>1.147</v>
      </c>
      <c r="P149" s="3" t="str">
        <f>IFERROR(VLOOKUP($L149,OFF_Standing!A:G,7,0)," ")</f>
        <v>1.252</v>
      </c>
      <c r="Q149" s="3">
        <f t="shared" si="12"/>
        <v>-18</v>
      </c>
      <c r="R149" s="3">
        <f t="shared" si="13"/>
        <v>20</v>
      </c>
      <c r="S149" s="3">
        <f>IFERROR(VLOOKUP($L149,DEF_Standing!A:G,6,0)," ")</f>
        <v>1.054</v>
      </c>
      <c r="T149" s="3">
        <f t="shared" si="14"/>
        <v>2</v>
      </c>
      <c r="U149" s="3">
        <f>IFERROR(VLOOKUP($L149,DEF_Standing!A:G,7,0)," ")</f>
        <v>1.085</v>
      </c>
      <c r="V149" t="s">
        <v>996</v>
      </c>
      <c r="W149">
        <v>42</v>
      </c>
      <c r="X149">
        <v>87</v>
      </c>
      <c r="Y149">
        <v>48.3</v>
      </c>
      <c r="Z149">
        <v>21</v>
      </c>
      <c r="AA149">
        <v>27</v>
      </c>
      <c r="AB149">
        <v>77.8</v>
      </c>
      <c r="AC149">
        <v>13</v>
      </c>
      <c r="AD149">
        <v>36</v>
      </c>
      <c r="AE149">
        <v>36.1</v>
      </c>
      <c r="AF149">
        <v>118</v>
      </c>
      <c r="AG149" t="s">
        <v>21</v>
      </c>
      <c r="AH149" t="s">
        <v>44</v>
      </c>
      <c r="AI149">
        <v>-18</v>
      </c>
    </row>
    <row r="150" spans="1:35">
      <c r="A150" s="1">
        <v>44515</v>
      </c>
      <c r="B150" t="s">
        <v>1191</v>
      </c>
      <c r="C150" s="1" t="str">
        <f t="shared" si="10"/>
        <v>44515ORL</v>
      </c>
      <c r="D150" t="s">
        <v>1199</v>
      </c>
      <c r="E150" s="3" t="str">
        <f>VLOOKUP($C150,OFF_Standing!A:C,3,0)</f>
        <v>28</v>
      </c>
      <c r="F150" s="3">
        <f>VLOOKUP($C150,DEF_Standing!A:C,3,0)</f>
        <v>24</v>
      </c>
      <c r="G150" s="3" t="str">
        <f>IFERROR(VLOOKUP($C150,OFF_Standing!A:G,6,0)," ")</f>
        <v>0.939</v>
      </c>
      <c r="H150" s="3" t="str">
        <f>IFERROR(VLOOKUP($C150,OFF_Standing!A:G,7,0)," ")</f>
        <v>0.928</v>
      </c>
      <c r="I150" s="3">
        <f>IFERROR(VLOOKUP($C150,DEF_Standing!A:G,6,0)," ")</f>
        <v>1.0620000000000001</v>
      </c>
      <c r="J150" s="3">
        <f>IFERROR(VLOOKUP($C150,DEF_Standing!A:G,7,0)," ")</f>
        <v>1.0489999999999999</v>
      </c>
      <c r="K150" t="s">
        <v>175</v>
      </c>
      <c r="L150" t="str">
        <f t="shared" si="11"/>
        <v>44515ATL</v>
      </c>
      <c r="M150" s="3" t="str">
        <f>VLOOKUP($L150,OFF_Standing!A:C,3,0)</f>
        <v>14</v>
      </c>
      <c r="N150" s="3">
        <f>IFERROR(VLOOKUP($L150,DEF_Standing!A:C,3,0)," ")</f>
        <v>28</v>
      </c>
      <c r="O150" s="3" t="str">
        <f>IFERROR(VLOOKUP($L150,OFF_Standing!A:G,6,0)," ")</f>
        <v>1.019</v>
      </c>
      <c r="P150" s="3" t="str">
        <f>IFERROR(VLOOKUP($L150,OFF_Standing!A:G,7,0)," ")</f>
        <v>0.987</v>
      </c>
      <c r="Q150" s="3">
        <f t="shared" si="12"/>
        <v>-10</v>
      </c>
      <c r="R150" s="3">
        <f t="shared" si="13"/>
        <v>0</v>
      </c>
      <c r="S150" s="3">
        <f>IFERROR(VLOOKUP($L150,DEF_Standing!A:G,6,0)," ")</f>
        <v>1.135</v>
      </c>
      <c r="T150" s="3">
        <f t="shared" si="14"/>
        <v>-10</v>
      </c>
      <c r="U150" s="3">
        <f>IFERROR(VLOOKUP($L150,DEF_Standing!A:G,7,0)," ")</f>
        <v>1.08</v>
      </c>
      <c r="V150" t="s">
        <v>983</v>
      </c>
      <c r="W150">
        <v>43</v>
      </c>
      <c r="X150">
        <v>95</v>
      </c>
      <c r="Y150">
        <v>45.3</v>
      </c>
      <c r="Z150">
        <v>9</v>
      </c>
      <c r="AA150">
        <v>14</v>
      </c>
      <c r="AB150">
        <v>64.3</v>
      </c>
      <c r="AC150">
        <v>16</v>
      </c>
      <c r="AD150">
        <v>43</v>
      </c>
      <c r="AE150">
        <v>37.200000000000003</v>
      </c>
      <c r="AF150">
        <v>111</v>
      </c>
      <c r="AG150" t="s">
        <v>21</v>
      </c>
      <c r="AH150" t="s">
        <v>41</v>
      </c>
      <c r="AI150">
        <v>-18</v>
      </c>
    </row>
    <row r="151" spans="1:35">
      <c r="A151" s="1">
        <v>44559</v>
      </c>
      <c r="B151" t="s">
        <v>1190</v>
      </c>
      <c r="C151" s="1" t="str">
        <f t="shared" si="10"/>
        <v>44559OKC</v>
      </c>
      <c r="D151" t="s">
        <v>1199</v>
      </c>
      <c r="E151" s="3" t="str">
        <f>VLOOKUP($C151,OFF_Standing!A:C,3,0)</f>
        <v>29</v>
      </c>
      <c r="F151" s="3">
        <f>VLOOKUP($C151,DEF_Standing!A:C,3,0)</f>
        <v>16</v>
      </c>
      <c r="G151" s="3" t="str">
        <f>IFERROR(VLOOKUP($C151,OFF_Standing!A:G,6,0)," ")</f>
        <v>1.042</v>
      </c>
      <c r="H151" s="3" t="str">
        <f>IFERROR(VLOOKUP($C151,OFF_Standing!A:G,7,0)," ")</f>
        <v>1.098</v>
      </c>
      <c r="I151" s="3">
        <f>IFERROR(VLOOKUP($C151,DEF_Standing!A:G,6,0)," ")</f>
        <v>1.02</v>
      </c>
      <c r="J151" s="3">
        <f>IFERROR(VLOOKUP($C151,DEF_Standing!A:G,7,0)," ")</f>
        <v>1.052</v>
      </c>
      <c r="K151" t="s">
        <v>39</v>
      </c>
      <c r="L151" t="str">
        <f t="shared" si="11"/>
        <v>44559PHX</v>
      </c>
      <c r="M151" s="3" t="str">
        <f>VLOOKUP($L151,OFF_Standing!A:C,3,0)</f>
        <v>6</v>
      </c>
      <c r="N151" s="3">
        <f>IFERROR(VLOOKUP($L151,DEF_Standing!A:C,3,0)," ")</f>
        <v>3</v>
      </c>
      <c r="O151" s="3" t="str">
        <f>IFERROR(VLOOKUP($L151,OFF_Standing!A:G,6,0)," ")</f>
        <v>1.109</v>
      </c>
      <c r="P151" s="3" t="str">
        <f>IFERROR(VLOOKUP($L151,OFF_Standing!A:G,7,0)," ")</f>
        <v>1.119</v>
      </c>
      <c r="Q151" s="3">
        <f t="shared" si="12"/>
        <v>-10</v>
      </c>
      <c r="R151" s="3">
        <f t="shared" si="13"/>
        <v>26</v>
      </c>
      <c r="S151" s="3">
        <f>IFERROR(VLOOKUP($L151,DEF_Standing!A:G,6,0)," ")</f>
        <v>1.1020000000000001</v>
      </c>
      <c r="T151" s="3">
        <f t="shared" si="14"/>
        <v>16</v>
      </c>
      <c r="U151" s="3">
        <f>IFERROR(VLOOKUP($L151,DEF_Standing!A:G,7,0)," ")</f>
        <v>1.129</v>
      </c>
      <c r="V151" t="s">
        <v>851</v>
      </c>
      <c r="W151">
        <v>38</v>
      </c>
      <c r="X151">
        <v>96</v>
      </c>
      <c r="Y151">
        <v>39.6</v>
      </c>
      <c r="Z151">
        <v>14</v>
      </c>
      <c r="AA151">
        <v>16</v>
      </c>
      <c r="AB151">
        <v>87.5</v>
      </c>
      <c r="AC151">
        <v>7</v>
      </c>
      <c r="AD151">
        <v>35</v>
      </c>
      <c r="AE151">
        <v>20</v>
      </c>
      <c r="AF151">
        <v>97</v>
      </c>
      <c r="AG151" t="s">
        <v>21</v>
      </c>
      <c r="AH151" t="s">
        <v>32</v>
      </c>
      <c r="AI151">
        <v>-18</v>
      </c>
    </row>
    <row r="152" spans="1:35">
      <c r="A152" s="1">
        <v>44494</v>
      </c>
      <c r="B152" t="s">
        <v>1178</v>
      </c>
      <c r="C152" s="1" t="str">
        <f t="shared" si="10"/>
        <v>44494DET</v>
      </c>
      <c r="D152" t="s">
        <v>1199</v>
      </c>
      <c r="E152" s="3" t="str">
        <f>VLOOKUP($C152,OFF_Standing!A:C,3,0)</f>
        <v>30</v>
      </c>
      <c r="F152" s="3">
        <f>VLOOKUP($C152,DEF_Standing!A:C,3,0)</f>
        <v>6</v>
      </c>
      <c r="G152" s="3" t="str">
        <f>IFERROR(VLOOKUP($C152,OFF_Standing!A:G,6,0)," ")</f>
        <v>0.822</v>
      </c>
      <c r="H152" s="3" t="str">
        <f>IFERROR(VLOOKUP($C152,OFF_Standing!A:G,7,0)," ")</f>
        <v>0.78</v>
      </c>
      <c r="I152" s="3">
        <f>IFERROR(VLOOKUP($C152,DEF_Standing!A:G,6,0)," ")</f>
        <v>0.92400000000000004</v>
      </c>
      <c r="J152" s="3">
        <f>IFERROR(VLOOKUP($C152,DEF_Standing!A:G,7,0)," ")</f>
        <v>0.92300000000000004</v>
      </c>
      <c r="K152" t="s">
        <v>175</v>
      </c>
      <c r="L152" t="str">
        <f t="shared" si="11"/>
        <v>44494ATL</v>
      </c>
      <c r="M152" s="3" t="str">
        <f>VLOOKUP($L152,OFF_Standing!A:C,3,0)</f>
        <v>21</v>
      </c>
      <c r="N152" s="3">
        <f>IFERROR(VLOOKUP($L152,DEF_Standing!A:C,3,0)," ")</f>
        <v>5</v>
      </c>
      <c r="O152" s="3" t="str">
        <f>IFERROR(VLOOKUP($L152,OFF_Standing!A:G,6,0)," ")</f>
        <v>1.021</v>
      </c>
      <c r="P152" s="3" t="str">
        <f>IFERROR(VLOOKUP($L152,OFF_Standing!A:G,7,0)," ")</f>
        <v>0.96</v>
      </c>
      <c r="Q152" s="3">
        <f t="shared" si="12"/>
        <v>15</v>
      </c>
      <c r="R152" s="3">
        <f t="shared" si="13"/>
        <v>25</v>
      </c>
      <c r="S152" s="3">
        <f>IFERROR(VLOOKUP($L152,DEF_Standing!A:G,6,0)," ")</f>
        <v>0.92300000000000004</v>
      </c>
      <c r="T152" s="3">
        <f t="shared" si="14"/>
        <v>40</v>
      </c>
      <c r="U152" s="3">
        <f>IFERROR(VLOOKUP($L152,DEF_Standing!A:G,7,0)," ")</f>
        <v>1.02</v>
      </c>
      <c r="V152" t="s">
        <v>486</v>
      </c>
      <c r="W152">
        <v>40</v>
      </c>
      <c r="X152">
        <v>91</v>
      </c>
      <c r="Y152">
        <v>44</v>
      </c>
      <c r="Z152">
        <v>15</v>
      </c>
      <c r="AA152">
        <v>18</v>
      </c>
      <c r="AB152">
        <v>83.3</v>
      </c>
      <c r="AC152">
        <v>9</v>
      </c>
      <c r="AD152">
        <v>33</v>
      </c>
      <c r="AE152">
        <v>27.3</v>
      </c>
      <c r="AF152">
        <v>104</v>
      </c>
      <c r="AG152" t="s">
        <v>21</v>
      </c>
      <c r="AH152" t="s">
        <v>41</v>
      </c>
      <c r="AI152">
        <v>-18</v>
      </c>
    </row>
    <row r="153" spans="1:35">
      <c r="A153" s="1">
        <v>44522</v>
      </c>
      <c r="B153" t="s">
        <v>1180</v>
      </c>
      <c r="C153" s="1" t="str">
        <f t="shared" si="10"/>
        <v>44522HOU</v>
      </c>
      <c r="D153" t="s">
        <v>1199</v>
      </c>
      <c r="E153" s="3" t="str">
        <f>VLOOKUP($C153,OFF_Standing!A:C,3,0)</f>
        <v>30</v>
      </c>
      <c r="F153" s="3">
        <f>VLOOKUP($C153,DEF_Standing!A:C,3,0)</f>
        <v>19</v>
      </c>
      <c r="G153" s="3" t="str">
        <f>IFERROR(VLOOKUP($C153,OFF_Standing!A:G,6,0)," ")</f>
        <v>0.916</v>
      </c>
      <c r="H153" s="3" t="str">
        <f>IFERROR(VLOOKUP($C153,OFF_Standing!A:G,7,0)," ")</f>
        <v>0.967</v>
      </c>
      <c r="I153" s="3">
        <f>IFERROR(VLOOKUP($C153,DEF_Standing!A:G,6,0)," ")</f>
        <v>1.083</v>
      </c>
      <c r="J153" s="3">
        <f>IFERROR(VLOOKUP($C153,DEF_Standing!A:G,7,0)," ")</f>
        <v>1.0349999999999999</v>
      </c>
      <c r="K153" t="s">
        <v>132</v>
      </c>
      <c r="L153" t="str">
        <f t="shared" si="11"/>
        <v>44522BOS</v>
      </c>
      <c r="M153" s="3" t="str">
        <f>VLOOKUP($L153,OFF_Standing!A:C,3,0)</f>
        <v>16</v>
      </c>
      <c r="N153" s="3">
        <f>IFERROR(VLOOKUP($L153,DEF_Standing!A:C,3,0)," ")</f>
        <v>12</v>
      </c>
      <c r="O153" s="3" t="str">
        <f>IFERROR(VLOOKUP($L153,OFF_Standing!A:G,6,0)," ")</f>
        <v>1.148</v>
      </c>
      <c r="P153" s="3" t="str">
        <f>IFERROR(VLOOKUP($L153,OFF_Standing!A:G,7,0)," ")</f>
        <v>1.155</v>
      </c>
      <c r="Q153" s="3">
        <f t="shared" si="12"/>
        <v>-3</v>
      </c>
      <c r="R153" s="3">
        <f t="shared" si="13"/>
        <v>18</v>
      </c>
      <c r="S153" s="3">
        <f>IFERROR(VLOOKUP($L153,DEF_Standing!A:G,6,0)," ")</f>
        <v>1.091</v>
      </c>
      <c r="T153" s="3">
        <f t="shared" si="14"/>
        <v>15</v>
      </c>
      <c r="U153" s="3">
        <f>IFERROR(VLOOKUP($L153,DEF_Standing!A:G,7,0)," ")</f>
        <v>1.0920000000000001</v>
      </c>
      <c r="V153" t="s">
        <v>587</v>
      </c>
      <c r="W153">
        <v>31</v>
      </c>
      <c r="X153">
        <v>83</v>
      </c>
      <c r="Y153">
        <v>37.299999999999997</v>
      </c>
      <c r="Z153">
        <v>17</v>
      </c>
      <c r="AA153">
        <v>24</v>
      </c>
      <c r="AB153">
        <v>70.8</v>
      </c>
      <c r="AC153">
        <v>11</v>
      </c>
      <c r="AD153">
        <v>42</v>
      </c>
      <c r="AE153">
        <v>26.2</v>
      </c>
      <c r="AF153">
        <v>90</v>
      </c>
      <c r="AG153" t="s">
        <v>21</v>
      </c>
      <c r="AH153" t="s">
        <v>145</v>
      </c>
      <c r="AI153">
        <v>-18</v>
      </c>
    </row>
    <row r="154" spans="1:35">
      <c r="A154" s="1">
        <v>44530</v>
      </c>
      <c r="B154" t="s">
        <v>1178</v>
      </c>
      <c r="C154" s="1" t="str">
        <f t="shared" si="10"/>
        <v>44530DET</v>
      </c>
      <c r="D154" t="s">
        <v>1199</v>
      </c>
      <c r="E154" s="3" t="str">
        <f>VLOOKUP($C154,OFF_Standing!A:C,3,0)</f>
        <v>30</v>
      </c>
      <c r="F154" s="3">
        <f>VLOOKUP($C154,DEF_Standing!A:C,3,0)</f>
        <v>20</v>
      </c>
      <c r="G154" s="3" t="str">
        <f>IFERROR(VLOOKUP($C154,OFF_Standing!A:G,6,0)," ")</f>
        <v>0.951</v>
      </c>
      <c r="H154" s="3" t="str">
        <f>IFERROR(VLOOKUP($C154,OFF_Standing!A:G,7,0)," ")</f>
        <v>1.025</v>
      </c>
      <c r="I154" s="3">
        <f>IFERROR(VLOOKUP($C154,DEF_Standing!A:G,6,0)," ")</f>
        <v>1.0669999999999999</v>
      </c>
      <c r="J154" s="3">
        <f>IFERROR(VLOOKUP($C154,DEF_Standing!A:G,7,0)," ")</f>
        <v>1.0629999999999999</v>
      </c>
      <c r="K154" t="s">
        <v>98</v>
      </c>
      <c r="L154" t="str">
        <f t="shared" si="11"/>
        <v>44530POR</v>
      </c>
      <c r="M154" s="3" t="str">
        <f>VLOOKUP($L154,OFF_Standing!A:C,3,0)</f>
        <v>4</v>
      </c>
      <c r="N154" s="3">
        <f>IFERROR(VLOOKUP($L154,DEF_Standing!A:C,3,0)," ")</f>
        <v>29</v>
      </c>
      <c r="O154" s="3" t="str">
        <f>IFERROR(VLOOKUP($L154,OFF_Standing!A:G,6,0)," ")</f>
        <v>1.147</v>
      </c>
      <c r="P154" s="3" t="str">
        <f>IFERROR(VLOOKUP($L154,OFF_Standing!A:G,7,0)," ")</f>
        <v>1.038</v>
      </c>
      <c r="Q154" s="3">
        <f t="shared" si="12"/>
        <v>-16</v>
      </c>
      <c r="R154" s="3">
        <f t="shared" si="13"/>
        <v>1</v>
      </c>
      <c r="S154" s="3">
        <f>IFERROR(VLOOKUP($L154,DEF_Standing!A:G,6,0)," ")</f>
        <v>1.147</v>
      </c>
      <c r="T154" s="3">
        <f t="shared" si="14"/>
        <v>-15</v>
      </c>
      <c r="U154" s="3">
        <f>IFERROR(VLOOKUP($L154,DEF_Standing!A:G,7,0)," ")</f>
        <v>1.1890000000000001</v>
      </c>
      <c r="V154" t="s">
        <v>501</v>
      </c>
      <c r="W154">
        <v>29</v>
      </c>
      <c r="X154">
        <v>76</v>
      </c>
      <c r="Y154">
        <v>38.200000000000003</v>
      </c>
      <c r="Z154">
        <v>25</v>
      </c>
      <c r="AA154">
        <v>30</v>
      </c>
      <c r="AB154">
        <v>83.3</v>
      </c>
      <c r="AC154">
        <v>9</v>
      </c>
      <c r="AD154">
        <v>35</v>
      </c>
      <c r="AE154">
        <v>25.7</v>
      </c>
      <c r="AF154">
        <v>92</v>
      </c>
      <c r="AG154" t="s">
        <v>21</v>
      </c>
      <c r="AH154" t="s">
        <v>133</v>
      </c>
      <c r="AI154">
        <v>-18</v>
      </c>
    </row>
    <row r="155" spans="1:35">
      <c r="A155" s="1">
        <v>44507</v>
      </c>
      <c r="B155" t="s">
        <v>1189</v>
      </c>
      <c r="C155" s="1" t="str">
        <f t="shared" si="10"/>
        <v>44507NYK</v>
      </c>
      <c r="D155" t="s">
        <v>1198</v>
      </c>
      <c r="E155" s="3" t="str">
        <f>VLOOKUP($C155,OFF_Standing!A:C,3,0)</f>
        <v>2</v>
      </c>
      <c r="F155" s="3">
        <f>VLOOKUP($C155,DEF_Standing!A:C,3,0)</f>
        <v>20</v>
      </c>
      <c r="G155" s="3" t="str">
        <f>IFERROR(VLOOKUP($C155,OFF_Standing!A:G,6,0)," ")</f>
        <v>1.056</v>
      </c>
      <c r="H155" s="3" t="str">
        <f>IFERROR(VLOOKUP($C155,OFF_Standing!A:G,7,0)," ")</f>
        <v>1.123</v>
      </c>
      <c r="I155" s="3">
        <f>IFERROR(VLOOKUP($C155,DEF_Standing!A:G,6,0)," ")</f>
        <v>1.079</v>
      </c>
      <c r="J155" s="3">
        <f>IFERROR(VLOOKUP($C155,DEF_Standing!A:G,7,0)," ")</f>
        <v>0.97399999999999998</v>
      </c>
      <c r="K155" t="s">
        <v>87</v>
      </c>
      <c r="L155" t="str">
        <f t="shared" si="11"/>
        <v>44507CLE</v>
      </c>
      <c r="M155" s="3" t="str">
        <f>VLOOKUP($L155,OFF_Standing!A:C,3,0)</f>
        <v>18</v>
      </c>
      <c r="N155" s="3">
        <f>IFERROR(VLOOKUP($L155,DEF_Standing!A:C,3,0)," ")</f>
        <v>13</v>
      </c>
      <c r="O155" s="3" t="str">
        <f>IFERROR(VLOOKUP($L155,OFF_Standing!A:G,6,0)," ")</f>
        <v>1.073</v>
      </c>
      <c r="P155" s="3" t="str">
        <f>IFERROR(VLOOKUP($L155,OFF_Standing!A:G,7,0)," ")</f>
        <v>1.05</v>
      </c>
      <c r="Q155" s="3">
        <f t="shared" si="12"/>
        <v>-2</v>
      </c>
      <c r="R155" s="3">
        <f t="shared" si="13"/>
        <v>-11</v>
      </c>
      <c r="S155" s="3">
        <f>IFERROR(VLOOKUP($L155,DEF_Standing!A:G,6,0)," ")</f>
        <v>1.05</v>
      </c>
      <c r="T155" s="3">
        <f t="shared" si="14"/>
        <v>-13</v>
      </c>
      <c r="U155" s="3">
        <f>IFERROR(VLOOKUP($L155,DEF_Standing!A:G,7,0)," ")</f>
        <v>1.04</v>
      </c>
      <c r="V155" t="s">
        <v>919</v>
      </c>
      <c r="W155">
        <v>39</v>
      </c>
      <c r="X155">
        <v>85</v>
      </c>
      <c r="Y155">
        <v>45.9</v>
      </c>
      <c r="Z155">
        <v>22</v>
      </c>
      <c r="AA155">
        <v>24</v>
      </c>
      <c r="AB155">
        <v>91.7</v>
      </c>
      <c r="AC155">
        <v>9</v>
      </c>
      <c r="AD155">
        <v>31</v>
      </c>
      <c r="AE155">
        <v>29</v>
      </c>
      <c r="AF155">
        <v>109</v>
      </c>
      <c r="AG155" t="s">
        <v>21</v>
      </c>
      <c r="AH155" t="s">
        <v>22</v>
      </c>
      <c r="AI155">
        <v>-17</v>
      </c>
    </row>
    <row r="156" spans="1:35">
      <c r="A156" s="1">
        <v>44504</v>
      </c>
      <c r="B156" t="s">
        <v>1185</v>
      </c>
      <c r="C156" s="1" t="str">
        <f t="shared" si="10"/>
        <v>44504MIA</v>
      </c>
      <c r="D156" t="s">
        <v>1198</v>
      </c>
      <c r="E156" s="3" t="str">
        <f>VLOOKUP($C156,OFF_Standing!A:C,3,0)</f>
        <v>2</v>
      </c>
      <c r="F156" s="3">
        <f>VLOOKUP($C156,DEF_Standing!A:C,3,0)</f>
        <v>1</v>
      </c>
      <c r="G156" s="3" t="str">
        <f>IFERROR(VLOOKUP($C156,OFF_Standing!A:G,6,0)," ")</f>
        <v>1.22</v>
      </c>
      <c r="H156" s="3" t="str">
        <f>IFERROR(VLOOKUP($C156,OFF_Standing!A:G,7,0)," ")</f>
        <v>1.296</v>
      </c>
      <c r="I156" s="3">
        <f>IFERROR(VLOOKUP($C156,DEF_Standing!A:G,6,0)," ")</f>
        <v>1.034</v>
      </c>
      <c r="J156" s="3">
        <f>IFERROR(VLOOKUP($C156,DEF_Standing!A:G,7,0)," ")</f>
        <v>1.1399999999999999</v>
      </c>
      <c r="K156" t="s">
        <v>55</v>
      </c>
      <c r="L156" t="str">
        <f t="shared" si="11"/>
        <v>44504BOS</v>
      </c>
      <c r="M156" s="3" t="str">
        <f>VLOOKUP($L156,OFF_Standing!A:C,3,0)</f>
        <v>19</v>
      </c>
      <c r="N156" s="3">
        <f>IFERROR(VLOOKUP($L156,DEF_Standing!A:C,3,0)," ")</f>
        <v>26</v>
      </c>
      <c r="O156" s="3" t="str">
        <f>IFERROR(VLOOKUP($L156,OFF_Standing!A:G,6,0)," ")</f>
        <v>1.02</v>
      </c>
      <c r="P156" s="3" t="str">
        <f>IFERROR(VLOOKUP($L156,OFF_Standing!A:G,7,0)," ")</f>
        <v>1.117</v>
      </c>
      <c r="Q156" s="3">
        <f t="shared" si="12"/>
        <v>18</v>
      </c>
      <c r="R156" s="3">
        <f t="shared" si="13"/>
        <v>-24</v>
      </c>
      <c r="S156" s="3">
        <f>IFERROR(VLOOKUP($L156,DEF_Standing!A:G,6,0)," ")</f>
        <v>1.099</v>
      </c>
      <c r="T156" s="3">
        <f t="shared" si="14"/>
        <v>-6</v>
      </c>
      <c r="U156" s="3">
        <f>IFERROR(VLOOKUP($L156,DEF_Standing!A:G,7,0)," ")</f>
        <v>1.2549999999999999</v>
      </c>
      <c r="V156" t="s">
        <v>777</v>
      </c>
      <c r="W156">
        <v>28</v>
      </c>
      <c r="X156">
        <v>81</v>
      </c>
      <c r="Y156">
        <v>34.6</v>
      </c>
      <c r="Z156">
        <v>13</v>
      </c>
      <c r="AA156">
        <v>19</v>
      </c>
      <c r="AB156">
        <v>68.400000000000006</v>
      </c>
      <c r="AC156">
        <v>9</v>
      </c>
      <c r="AD156">
        <v>41</v>
      </c>
      <c r="AE156">
        <v>22</v>
      </c>
      <c r="AF156">
        <v>78</v>
      </c>
      <c r="AG156" t="s">
        <v>21</v>
      </c>
      <c r="AH156" t="s">
        <v>22</v>
      </c>
      <c r="AI156">
        <v>-17</v>
      </c>
    </row>
    <row r="157" spans="1:35">
      <c r="A157" s="1">
        <v>44508</v>
      </c>
      <c r="B157" t="s">
        <v>1185</v>
      </c>
      <c r="C157" s="1" t="str">
        <f t="shared" si="10"/>
        <v>44508MIA</v>
      </c>
      <c r="D157" t="s">
        <v>1199</v>
      </c>
      <c r="E157" s="3" t="str">
        <f>VLOOKUP($C157,OFF_Standing!A:C,3,0)</f>
        <v>3</v>
      </c>
      <c r="F157" s="3">
        <f>VLOOKUP($C157,DEF_Standing!A:C,3,0)</f>
        <v>4</v>
      </c>
      <c r="G157" s="3" t="str">
        <f>IFERROR(VLOOKUP($C157,OFF_Standing!A:G,6,0)," ")</f>
        <v>1.137</v>
      </c>
      <c r="H157" s="3" t="str">
        <f>IFERROR(VLOOKUP($C157,OFF_Standing!A:G,7,0)," ")</f>
        <v>1.282</v>
      </c>
      <c r="I157" s="3">
        <f>IFERROR(VLOOKUP($C157,DEF_Standing!A:G,6,0)," ")</f>
        <v>1.1339999999999999</v>
      </c>
      <c r="J157" s="3">
        <f>IFERROR(VLOOKUP($C157,DEF_Standing!A:G,7,0)," ")</f>
        <v>1.2490000000000001</v>
      </c>
      <c r="K157" t="s">
        <v>48</v>
      </c>
      <c r="L157" t="str">
        <f t="shared" si="11"/>
        <v>44508DEN</v>
      </c>
      <c r="M157" s="3" t="str">
        <f>VLOOKUP($L157,OFF_Standing!A:C,3,0)</f>
        <v>24</v>
      </c>
      <c r="N157" s="3">
        <f>IFERROR(VLOOKUP($L157,DEF_Standing!A:C,3,0)," ")</f>
        <v>3</v>
      </c>
      <c r="O157" s="3" t="str">
        <f>IFERROR(VLOOKUP($L157,OFF_Standing!A:G,6,0)," ")</f>
        <v>1.005</v>
      </c>
      <c r="P157" s="3" t="str">
        <f>IFERROR(VLOOKUP($L157,OFF_Standing!A:G,7,0)," ")</f>
        <v>0.977</v>
      </c>
      <c r="Q157" s="3">
        <f t="shared" si="12"/>
        <v>20</v>
      </c>
      <c r="R157" s="3">
        <f t="shared" si="13"/>
        <v>0</v>
      </c>
      <c r="S157" s="3">
        <f>IFERROR(VLOOKUP($L157,DEF_Standing!A:G,6,0)," ")</f>
        <v>1.0389999999999999</v>
      </c>
      <c r="T157" s="3">
        <f t="shared" si="14"/>
        <v>20</v>
      </c>
      <c r="U157" s="3">
        <f>IFERROR(VLOOKUP($L157,DEF_Standing!A:G,7,0)," ")</f>
        <v>0.96699999999999997</v>
      </c>
      <c r="V157" t="s">
        <v>779</v>
      </c>
      <c r="W157">
        <v>31</v>
      </c>
      <c r="X157">
        <v>78</v>
      </c>
      <c r="Y157">
        <v>39.700000000000003</v>
      </c>
      <c r="Z157">
        <v>21</v>
      </c>
      <c r="AA157">
        <v>25</v>
      </c>
      <c r="AB157">
        <v>84</v>
      </c>
      <c r="AC157">
        <v>13</v>
      </c>
      <c r="AD157">
        <v>36</v>
      </c>
      <c r="AE157">
        <v>36.1</v>
      </c>
      <c r="AF157">
        <v>96</v>
      </c>
      <c r="AG157" t="s">
        <v>21</v>
      </c>
      <c r="AH157" t="s">
        <v>22</v>
      </c>
      <c r="AI157">
        <v>-17</v>
      </c>
    </row>
    <row r="158" spans="1:35">
      <c r="A158" s="1">
        <v>44566</v>
      </c>
      <c r="B158" t="s">
        <v>1179</v>
      </c>
      <c r="C158" s="1" t="str">
        <f t="shared" si="10"/>
        <v>44566GSW</v>
      </c>
      <c r="D158" t="s">
        <v>1199</v>
      </c>
      <c r="E158" s="3" t="str">
        <f>VLOOKUP($C158,OFF_Standing!A:C,3,0)</f>
        <v>5</v>
      </c>
      <c r="F158" s="3">
        <f>VLOOKUP($C158,DEF_Standing!A:C,3,0)</f>
        <v>1</v>
      </c>
      <c r="G158" s="3" t="str">
        <f>IFERROR(VLOOKUP($C158,OFF_Standing!A:G,6,0)," ")</f>
        <v>1.065</v>
      </c>
      <c r="H158" s="3" t="str">
        <f>IFERROR(VLOOKUP($C158,OFF_Standing!A:G,7,0)," ")</f>
        <v>1.094</v>
      </c>
      <c r="I158" s="3">
        <f>IFERROR(VLOOKUP($C158,DEF_Standing!A:G,6,0)," ")</f>
        <v>1.028</v>
      </c>
      <c r="J158" s="3">
        <f>IFERROR(VLOOKUP($C158,DEF_Standing!A:G,7,0)," ")</f>
        <v>1.028</v>
      </c>
      <c r="K158" t="s">
        <v>127</v>
      </c>
      <c r="L158" t="str">
        <f t="shared" si="11"/>
        <v>44566DAL</v>
      </c>
      <c r="M158" s="3" t="str">
        <f>VLOOKUP($L158,OFF_Standing!A:C,3,0)</f>
        <v>17</v>
      </c>
      <c r="N158" s="3">
        <f>IFERROR(VLOOKUP($L158,DEF_Standing!A:C,3,0)," ")</f>
        <v>10</v>
      </c>
      <c r="O158" s="3" t="str">
        <f>IFERROR(VLOOKUP($L158,OFF_Standing!A:G,6,0)," ")</f>
        <v>1.081</v>
      </c>
      <c r="P158" s="3" t="str">
        <f>IFERROR(VLOOKUP($L158,OFF_Standing!A:G,7,0)," ")</f>
        <v>1.086</v>
      </c>
      <c r="Q158" s="3">
        <f t="shared" si="12"/>
        <v>16</v>
      </c>
      <c r="R158" s="3">
        <f t="shared" si="13"/>
        <v>-5</v>
      </c>
      <c r="S158" s="3">
        <f>IFERROR(VLOOKUP($L158,DEF_Standing!A:G,6,0)," ")</f>
        <v>0.94499999999999995</v>
      </c>
      <c r="T158" s="3">
        <f t="shared" si="14"/>
        <v>11</v>
      </c>
      <c r="U158" s="3">
        <f>IFERROR(VLOOKUP($L158,DEF_Standing!A:G,7,0)," ")</f>
        <v>0.93799999999999994</v>
      </c>
      <c r="V158" t="s">
        <v>557</v>
      </c>
      <c r="W158">
        <v>33</v>
      </c>
      <c r="X158">
        <v>81</v>
      </c>
      <c r="Y158">
        <v>40.700000000000003</v>
      </c>
      <c r="Z158">
        <v>11</v>
      </c>
      <c r="AA158">
        <v>16</v>
      </c>
      <c r="AB158">
        <v>68.8</v>
      </c>
      <c r="AC158">
        <v>5</v>
      </c>
      <c r="AD158">
        <v>28</v>
      </c>
      <c r="AE158">
        <v>17.899999999999999</v>
      </c>
      <c r="AF158">
        <v>82</v>
      </c>
      <c r="AG158" t="s">
        <v>21</v>
      </c>
      <c r="AH158" t="s">
        <v>22</v>
      </c>
      <c r="AI158">
        <v>-17</v>
      </c>
    </row>
    <row r="159" spans="1:35">
      <c r="A159" s="1">
        <v>44526</v>
      </c>
      <c r="B159" t="s">
        <v>1195</v>
      </c>
      <c r="C159" s="1" t="str">
        <f t="shared" si="10"/>
        <v>44526TOR</v>
      </c>
      <c r="D159" t="s">
        <v>1199</v>
      </c>
      <c r="E159" s="3" t="str">
        <f>VLOOKUP($C159,OFF_Standing!A:C,3,0)</f>
        <v>8</v>
      </c>
      <c r="F159" s="3">
        <f>VLOOKUP($C159,DEF_Standing!A:C,3,0)</f>
        <v>21</v>
      </c>
      <c r="G159" s="3" t="str">
        <f>IFERROR(VLOOKUP($C159,OFF_Standing!A:G,6,0)," ")</f>
        <v>1.135</v>
      </c>
      <c r="H159" s="3" t="str">
        <f>IFERROR(VLOOKUP($C159,OFF_Standing!A:G,7,0)," ")</f>
        <v>1.284</v>
      </c>
      <c r="I159" s="3">
        <f>IFERROR(VLOOKUP($C159,DEF_Standing!A:G,6,0)," ")</f>
        <v>1.0780000000000001</v>
      </c>
      <c r="J159" s="3">
        <f>IFERROR(VLOOKUP($C159,DEF_Standing!A:G,7,0)," ")</f>
        <v>1.151</v>
      </c>
      <c r="K159" t="s">
        <v>72</v>
      </c>
      <c r="L159" t="str">
        <f t="shared" si="11"/>
        <v>44526IND</v>
      </c>
      <c r="M159" s="3" t="str">
        <f>VLOOKUP($L159,OFF_Standing!A:C,3,0)</f>
        <v>16</v>
      </c>
      <c r="N159" s="3">
        <f>IFERROR(VLOOKUP($L159,DEF_Standing!A:C,3,0)," ")</f>
        <v>13</v>
      </c>
      <c r="O159" s="3" t="str">
        <f>IFERROR(VLOOKUP($L159,OFF_Standing!A:G,6,0)," ")</f>
        <v>1.074</v>
      </c>
      <c r="P159" s="3" t="str">
        <f>IFERROR(VLOOKUP($L159,OFF_Standing!A:G,7,0)," ")</f>
        <v>1.035</v>
      </c>
      <c r="Q159" s="3">
        <f t="shared" si="12"/>
        <v>-5</v>
      </c>
      <c r="R159" s="3">
        <f t="shared" si="13"/>
        <v>-5</v>
      </c>
      <c r="S159" s="3">
        <f>IFERROR(VLOOKUP($L159,DEF_Standing!A:G,6,0)," ")</f>
        <v>0.94299999999999995</v>
      </c>
      <c r="T159" s="3">
        <f t="shared" si="14"/>
        <v>-10</v>
      </c>
      <c r="U159" s="3">
        <f>IFERROR(VLOOKUP($L159,DEF_Standing!A:G,7,0)," ")</f>
        <v>1.1060000000000001</v>
      </c>
      <c r="V159" t="s">
        <v>1096</v>
      </c>
      <c r="W159">
        <v>37</v>
      </c>
      <c r="X159">
        <v>89</v>
      </c>
      <c r="Y159">
        <v>41.6</v>
      </c>
      <c r="Z159">
        <v>16</v>
      </c>
      <c r="AA159">
        <v>22</v>
      </c>
      <c r="AB159">
        <v>72.7</v>
      </c>
      <c r="AC159">
        <v>7</v>
      </c>
      <c r="AD159">
        <v>30</v>
      </c>
      <c r="AE159">
        <v>23.3</v>
      </c>
      <c r="AF159">
        <v>97</v>
      </c>
      <c r="AG159" t="s">
        <v>21</v>
      </c>
      <c r="AH159" t="s">
        <v>22</v>
      </c>
      <c r="AI159">
        <v>-17</v>
      </c>
    </row>
    <row r="160" spans="1:35">
      <c r="A160" s="1">
        <v>44560</v>
      </c>
      <c r="B160" t="s">
        <v>1175</v>
      </c>
      <c r="C160" s="1" t="str">
        <f t="shared" si="10"/>
        <v>44560CLE</v>
      </c>
      <c r="D160" t="s">
        <v>1199</v>
      </c>
      <c r="E160" s="3" t="str">
        <f>VLOOKUP($C160,OFF_Standing!A:C,3,0)</f>
        <v>12</v>
      </c>
      <c r="F160" s="3">
        <f>VLOOKUP($C160,DEF_Standing!A:C,3,0)</f>
        <v>2</v>
      </c>
      <c r="G160" s="3" t="str">
        <f>IFERROR(VLOOKUP($C160,OFF_Standing!A:G,6,0)," ")</f>
        <v>1.124</v>
      </c>
      <c r="H160" s="3" t="str">
        <f>IFERROR(VLOOKUP($C160,OFF_Standing!A:G,7,0)," ")</f>
        <v>1.087</v>
      </c>
      <c r="I160" s="3">
        <f>IFERROR(VLOOKUP($C160,DEF_Standing!A:G,6,0)," ")</f>
        <v>1.024</v>
      </c>
      <c r="J160" s="3">
        <f>IFERROR(VLOOKUP($C160,DEF_Standing!A:G,7,0)," ")</f>
        <v>1.129</v>
      </c>
      <c r="K160" t="s">
        <v>28</v>
      </c>
      <c r="L160" t="str">
        <f t="shared" si="11"/>
        <v>44560WAS</v>
      </c>
      <c r="M160" s="3" t="str">
        <f>VLOOKUP($L160,OFF_Standing!A:C,3,0)</f>
        <v>21</v>
      </c>
      <c r="N160" s="3">
        <f>IFERROR(VLOOKUP($L160,DEF_Standing!A:C,3,0)," ")</f>
        <v>23</v>
      </c>
      <c r="O160" s="3" t="str">
        <f>IFERROR(VLOOKUP($L160,OFF_Standing!A:G,6,0)," ")</f>
        <v>1.138</v>
      </c>
      <c r="P160" s="3" t="str">
        <f>IFERROR(VLOOKUP($L160,OFF_Standing!A:G,7,0)," ")</f>
        <v>1.157</v>
      </c>
      <c r="Q160" s="3">
        <f t="shared" si="12"/>
        <v>19</v>
      </c>
      <c r="R160" s="3">
        <f t="shared" si="13"/>
        <v>-11</v>
      </c>
      <c r="S160" s="3">
        <f>IFERROR(VLOOKUP($L160,DEF_Standing!A:G,6,0)," ")</f>
        <v>1.21</v>
      </c>
      <c r="T160" s="3">
        <f t="shared" si="14"/>
        <v>8</v>
      </c>
      <c r="U160" s="3">
        <f>IFERROR(VLOOKUP($L160,DEF_Standing!A:G,7,0)," ")</f>
        <v>1.23</v>
      </c>
      <c r="V160" t="s">
        <v>386</v>
      </c>
      <c r="W160">
        <v>35</v>
      </c>
      <c r="X160">
        <v>83</v>
      </c>
      <c r="Y160">
        <v>42.2</v>
      </c>
      <c r="Z160">
        <v>15</v>
      </c>
      <c r="AA160">
        <v>23</v>
      </c>
      <c r="AB160">
        <v>65.2</v>
      </c>
      <c r="AC160">
        <v>8</v>
      </c>
      <c r="AD160">
        <v>28</v>
      </c>
      <c r="AE160">
        <v>28.6</v>
      </c>
      <c r="AF160">
        <v>93</v>
      </c>
      <c r="AG160" t="s">
        <v>21</v>
      </c>
      <c r="AH160" t="s">
        <v>32</v>
      </c>
      <c r="AI160">
        <v>-17</v>
      </c>
    </row>
    <row r="161" spans="1:35">
      <c r="A161" s="1">
        <v>44595</v>
      </c>
      <c r="B161" t="s">
        <v>1194</v>
      </c>
      <c r="C161" s="1" t="str">
        <f t="shared" si="10"/>
        <v>44595SAS</v>
      </c>
      <c r="D161" t="s">
        <v>1198</v>
      </c>
      <c r="E161" s="3" t="str">
        <f>VLOOKUP($C161,OFF_Standing!A:C,3,0)</f>
        <v>13</v>
      </c>
      <c r="F161" s="3">
        <f>VLOOKUP($C161,DEF_Standing!A:C,3,0)</f>
        <v>19</v>
      </c>
      <c r="G161" s="3" t="str">
        <f>IFERROR(VLOOKUP($C161,OFF_Standing!A:G,6,0)," ")</f>
        <v>1.18</v>
      </c>
      <c r="H161" s="3" t="str">
        <f>IFERROR(VLOOKUP($C161,OFF_Standing!A:G,7,0)," ")</f>
        <v>1.167</v>
      </c>
      <c r="I161" s="3">
        <f>IFERROR(VLOOKUP($C161,DEF_Standing!A:G,6,0)," ")</f>
        <v>1.18</v>
      </c>
      <c r="J161" s="3">
        <f>IFERROR(VLOOKUP($C161,DEF_Standing!A:G,7,0)," ")</f>
        <v>1.206</v>
      </c>
      <c r="K161" t="s">
        <v>106</v>
      </c>
      <c r="L161" t="str">
        <f t="shared" si="11"/>
        <v>44595MIA</v>
      </c>
      <c r="M161" s="3" t="str">
        <f>VLOOKUP($L161,OFF_Standing!A:C,3,0)</f>
        <v>6</v>
      </c>
      <c r="N161" s="3">
        <f>IFERROR(VLOOKUP($L161,DEF_Standing!A:C,3,0)," ")</f>
        <v>8</v>
      </c>
      <c r="O161" s="3" t="str">
        <f>IFERROR(VLOOKUP($L161,OFF_Standing!A:G,6,0)," ")</f>
        <v>1.001</v>
      </c>
      <c r="P161" s="3" t="str">
        <f>IFERROR(VLOOKUP($L161,OFF_Standing!A:G,7,0)," ")</f>
        <v>1.106</v>
      </c>
      <c r="Q161" s="3">
        <f t="shared" si="12"/>
        <v>-13</v>
      </c>
      <c r="R161" s="3">
        <f t="shared" si="13"/>
        <v>5</v>
      </c>
      <c r="S161" s="3">
        <f>IFERROR(VLOOKUP($L161,DEF_Standing!A:G,6,0)," ")</f>
        <v>1.121</v>
      </c>
      <c r="T161" s="3">
        <f t="shared" si="14"/>
        <v>-8</v>
      </c>
      <c r="U161" s="3">
        <f>IFERROR(VLOOKUP($L161,DEF_Standing!A:G,7,0)," ")</f>
        <v>1.1479999999999999</v>
      </c>
      <c r="V161" t="s">
        <v>1083</v>
      </c>
      <c r="W161">
        <v>30</v>
      </c>
      <c r="X161">
        <v>80</v>
      </c>
      <c r="Y161">
        <v>37.5</v>
      </c>
      <c r="Z161">
        <v>27</v>
      </c>
      <c r="AA161">
        <v>38</v>
      </c>
      <c r="AB161">
        <v>71.099999999999994</v>
      </c>
      <c r="AC161">
        <v>8</v>
      </c>
      <c r="AD161">
        <v>33</v>
      </c>
      <c r="AE161">
        <v>24.2</v>
      </c>
      <c r="AF161">
        <v>95</v>
      </c>
      <c r="AG161" t="s">
        <v>21</v>
      </c>
      <c r="AH161" t="s">
        <v>41</v>
      </c>
      <c r="AI161">
        <v>-17</v>
      </c>
    </row>
    <row r="162" spans="1:35">
      <c r="A162" s="1">
        <v>44545</v>
      </c>
      <c r="B162" t="s">
        <v>1177</v>
      </c>
      <c r="C162" s="1" t="str">
        <f t="shared" si="10"/>
        <v>44545DEN</v>
      </c>
      <c r="D162" t="s">
        <v>1198</v>
      </c>
      <c r="E162" s="3" t="str">
        <f>VLOOKUP($C162,OFF_Standing!A:C,3,0)</f>
        <v>13</v>
      </c>
      <c r="F162" s="3">
        <f>VLOOKUP($C162,DEF_Standing!A:C,3,0)</f>
        <v>18</v>
      </c>
      <c r="G162" s="3" t="str">
        <f>IFERROR(VLOOKUP($C162,OFF_Standing!A:G,6,0)," ")</f>
        <v>1.136</v>
      </c>
      <c r="H162" s="3" t="str">
        <f>IFERROR(VLOOKUP($C162,OFF_Standing!A:G,7,0)," ")</f>
        <v>1.088</v>
      </c>
      <c r="I162" s="3">
        <f>IFERROR(VLOOKUP($C162,DEF_Standing!A:G,6,0)," ")</f>
        <v>1.107</v>
      </c>
      <c r="J162" s="3">
        <f>IFERROR(VLOOKUP($C162,DEF_Standing!A:G,7,0)," ")</f>
        <v>1.0309999999999999</v>
      </c>
      <c r="K162" t="s">
        <v>111</v>
      </c>
      <c r="L162" t="str">
        <f t="shared" si="11"/>
        <v>44545MIN</v>
      </c>
      <c r="M162" s="3" t="str">
        <f>VLOOKUP($L162,OFF_Standing!A:C,3,0)</f>
        <v>25</v>
      </c>
      <c r="N162" s="3">
        <f>IFERROR(VLOOKUP($L162,DEF_Standing!A:C,3,0)," ")</f>
        <v>13</v>
      </c>
      <c r="O162" s="3" t="str">
        <f>IFERROR(VLOOKUP($L162,OFF_Standing!A:G,6,0)," ")</f>
        <v>1.021</v>
      </c>
      <c r="P162" s="3" t="str">
        <f>IFERROR(VLOOKUP($L162,OFF_Standing!A:G,7,0)," ")</f>
        <v>1.113</v>
      </c>
      <c r="Q162" s="3">
        <f t="shared" si="12"/>
        <v>7</v>
      </c>
      <c r="R162" s="3">
        <f t="shared" si="13"/>
        <v>0</v>
      </c>
      <c r="S162" s="3">
        <f>IFERROR(VLOOKUP($L162,DEF_Standing!A:G,6,0)," ")</f>
        <v>1.159</v>
      </c>
      <c r="T162" s="3">
        <f t="shared" si="14"/>
        <v>7</v>
      </c>
      <c r="U162" s="3">
        <f>IFERROR(VLOOKUP($L162,DEF_Standing!A:G,7,0)," ")</f>
        <v>1.0649999999999999</v>
      </c>
      <c r="V162" t="s">
        <v>463</v>
      </c>
      <c r="W162">
        <v>38</v>
      </c>
      <c r="X162">
        <v>84</v>
      </c>
      <c r="Y162">
        <v>45.2</v>
      </c>
      <c r="Z162">
        <v>17</v>
      </c>
      <c r="AA162">
        <v>23</v>
      </c>
      <c r="AB162">
        <v>73.900000000000006</v>
      </c>
      <c r="AC162">
        <v>14</v>
      </c>
      <c r="AD162">
        <v>39</v>
      </c>
      <c r="AE162">
        <v>35.9</v>
      </c>
      <c r="AF162">
        <v>107</v>
      </c>
      <c r="AG162" t="s">
        <v>21</v>
      </c>
      <c r="AH162" t="s">
        <v>22</v>
      </c>
      <c r="AI162">
        <v>-17</v>
      </c>
    </row>
    <row r="163" spans="1:35">
      <c r="A163" s="1">
        <v>44592</v>
      </c>
      <c r="B163" t="s">
        <v>1193</v>
      </c>
      <c r="C163" s="1" t="str">
        <f t="shared" si="10"/>
        <v>44592POR</v>
      </c>
      <c r="D163" t="s">
        <v>1199</v>
      </c>
      <c r="E163" s="3" t="str">
        <f>VLOOKUP($C163,OFF_Standing!A:C,3,0)</f>
        <v>15</v>
      </c>
      <c r="F163" s="3">
        <f>VLOOKUP($C163,DEF_Standing!A:C,3,0)</f>
        <v>28</v>
      </c>
      <c r="G163" s="3" t="str">
        <f>IFERROR(VLOOKUP($C163,OFF_Standing!A:G,6,0)," ")</f>
        <v>1.116</v>
      </c>
      <c r="H163" s="3" t="str">
        <f>IFERROR(VLOOKUP($C163,OFF_Standing!A:G,7,0)," ")</f>
        <v>1.195</v>
      </c>
      <c r="I163" s="3">
        <f>IFERROR(VLOOKUP($C163,DEF_Standing!A:G,6,0)," ")</f>
        <v>1.1379999999999999</v>
      </c>
      <c r="J163" s="3">
        <f>IFERROR(VLOOKUP($C163,DEF_Standing!A:G,7,0)," ")</f>
        <v>1.052</v>
      </c>
      <c r="K163" t="s">
        <v>149</v>
      </c>
      <c r="L163" t="str">
        <f t="shared" si="11"/>
        <v>44592OKC</v>
      </c>
      <c r="M163" s="3" t="str">
        <f>VLOOKUP($L163,OFF_Standing!A:C,3,0)</f>
        <v>30</v>
      </c>
      <c r="N163" s="3">
        <f>IFERROR(VLOOKUP($L163,DEF_Standing!A:C,3,0)," ")</f>
        <v>15</v>
      </c>
      <c r="O163" s="3" t="str">
        <f>IFERROR(VLOOKUP($L163,OFF_Standing!A:G,6,0)," ")</f>
        <v>0.98</v>
      </c>
      <c r="P163" s="3" t="str">
        <f>IFERROR(VLOOKUP($L163,OFF_Standing!A:G,7,0)," ")</f>
        <v>1.01</v>
      </c>
      <c r="Q163" s="3">
        <f t="shared" si="12"/>
        <v>2</v>
      </c>
      <c r="R163" s="3">
        <f t="shared" si="13"/>
        <v>0</v>
      </c>
      <c r="S163" s="3">
        <f>IFERROR(VLOOKUP($L163,DEF_Standing!A:G,6,0)," ")</f>
        <v>1.0149999999999999</v>
      </c>
      <c r="T163" s="3">
        <f t="shared" si="14"/>
        <v>2</v>
      </c>
      <c r="U163" s="3">
        <f>IFERROR(VLOOKUP($L163,DEF_Standing!A:G,7,0)," ")</f>
        <v>1.0369999999999999</v>
      </c>
      <c r="V163" t="s">
        <v>1052</v>
      </c>
      <c r="W163">
        <v>34</v>
      </c>
      <c r="X163">
        <v>81</v>
      </c>
      <c r="Y163">
        <v>42</v>
      </c>
      <c r="Z163">
        <v>6</v>
      </c>
      <c r="AA163">
        <v>8</v>
      </c>
      <c r="AB163">
        <v>75</v>
      </c>
      <c r="AC163">
        <v>7</v>
      </c>
      <c r="AD163">
        <v>38</v>
      </c>
      <c r="AE163">
        <v>18.399999999999999</v>
      </c>
      <c r="AF163">
        <v>81</v>
      </c>
      <c r="AG163" t="s">
        <v>21</v>
      </c>
      <c r="AH163" t="s">
        <v>32</v>
      </c>
      <c r="AI163">
        <v>-17</v>
      </c>
    </row>
    <row r="164" spans="1:35">
      <c r="A164" s="1">
        <v>44529</v>
      </c>
      <c r="B164" t="s">
        <v>1197</v>
      </c>
      <c r="C164" s="1" t="str">
        <f t="shared" si="10"/>
        <v>44529WAS</v>
      </c>
      <c r="D164" t="s">
        <v>1199</v>
      </c>
      <c r="E164" s="3" t="str">
        <f>VLOOKUP($C164,OFF_Standing!A:C,3,0)</f>
        <v>18</v>
      </c>
      <c r="F164" s="3">
        <f>VLOOKUP($C164,DEF_Standing!A:C,3,0)</f>
        <v>13</v>
      </c>
      <c r="G164" s="3" t="str">
        <f>IFERROR(VLOOKUP($C164,OFF_Standing!A:G,6,0)," ")</f>
        <v>1.059</v>
      </c>
      <c r="H164" s="3" t="str">
        <f>IFERROR(VLOOKUP($C164,OFF_Standing!A:G,7,0)," ")</f>
        <v>1.226</v>
      </c>
      <c r="I164" s="3">
        <f>IFERROR(VLOOKUP($C164,DEF_Standing!A:G,6,0)," ")</f>
        <v>1.115</v>
      </c>
      <c r="J164" s="3">
        <f>IFERROR(VLOOKUP($C164,DEF_Standing!A:G,7,0)," ")</f>
        <v>1.1639999999999999</v>
      </c>
      <c r="K164" t="s">
        <v>64</v>
      </c>
      <c r="L164" t="str">
        <f t="shared" si="11"/>
        <v>44529SAS</v>
      </c>
      <c r="M164" s="3" t="str">
        <f>VLOOKUP($L164,OFF_Standing!A:C,3,0)</f>
        <v>25</v>
      </c>
      <c r="N164" s="3">
        <f>IFERROR(VLOOKUP($L164,DEF_Standing!A:C,3,0)," ")</f>
        <v>17</v>
      </c>
      <c r="O164" s="3" t="str">
        <f>IFERROR(VLOOKUP($L164,OFF_Standing!A:G,6,0)," ")</f>
        <v>1.034</v>
      </c>
      <c r="P164" s="3" t="str">
        <f>IFERROR(VLOOKUP($L164,OFF_Standing!A:G,7,0)," ")</f>
        <v>0.974</v>
      </c>
      <c r="Q164" s="3">
        <f t="shared" si="12"/>
        <v>12</v>
      </c>
      <c r="R164" s="3">
        <f t="shared" si="13"/>
        <v>1</v>
      </c>
      <c r="S164" s="3">
        <f>IFERROR(VLOOKUP($L164,DEF_Standing!A:G,6,0)," ")</f>
        <v>1.08</v>
      </c>
      <c r="T164" s="3">
        <f t="shared" si="14"/>
        <v>13</v>
      </c>
      <c r="U164" s="3">
        <f>IFERROR(VLOOKUP($L164,DEF_Standing!A:G,7,0)," ")</f>
        <v>0.89300000000000002</v>
      </c>
      <c r="V164" t="s">
        <v>1144</v>
      </c>
      <c r="W164">
        <v>41</v>
      </c>
      <c r="X164">
        <v>92</v>
      </c>
      <c r="Y164">
        <v>44.6</v>
      </c>
      <c r="Z164">
        <v>8</v>
      </c>
      <c r="AA164">
        <v>13</v>
      </c>
      <c r="AB164">
        <v>61.5</v>
      </c>
      <c r="AC164">
        <v>9</v>
      </c>
      <c r="AD164">
        <v>31</v>
      </c>
      <c r="AE164">
        <v>29</v>
      </c>
      <c r="AF164">
        <v>99</v>
      </c>
      <c r="AG164" t="s">
        <v>21</v>
      </c>
      <c r="AH164" t="s">
        <v>22</v>
      </c>
      <c r="AI164">
        <v>-17</v>
      </c>
    </row>
    <row r="165" spans="1:35">
      <c r="A165" s="1">
        <v>44494</v>
      </c>
      <c r="B165" t="s">
        <v>1191</v>
      </c>
      <c r="C165" s="1" t="str">
        <f t="shared" si="10"/>
        <v>44494ORL</v>
      </c>
      <c r="D165" t="s">
        <v>1199</v>
      </c>
      <c r="E165" s="3" t="str">
        <f>VLOOKUP($C165,OFF_Standing!A:C,3,0)</f>
        <v>24</v>
      </c>
      <c r="F165" s="3">
        <f>VLOOKUP($C165,DEF_Standing!A:C,3,0)</f>
        <v>30</v>
      </c>
      <c r="G165" s="3" t="str">
        <f>IFERROR(VLOOKUP($C165,OFF_Standing!A:G,6,0)," ")</f>
        <v>0.959</v>
      </c>
      <c r="H165" s="3" t="str">
        <f>IFERROR(VLOOKUP($C165,OFF_Standing!A:G,7,0)," ")</f>
        <v>0.954</v>
      </c>
      <c r="I165" s="3">
        <f>IFERROR(VLOOKUP($C165,DEF_Standing!A:G,6,0)," ")</f>
        <v>1.212</v>
      </c>
      <c r="J165" s="3">
        <f>IFERROR(VLOOKUP($C165,DEF_Standing!A:G,7,0)," ")</f>
        <v>1.2030000000000001</v>
      </c>
      <c r="K165" t="s">
        <v>108</v>
      </c>
      <c r="L165" t="str">
        <f t="shared" si="11"/>
        <v>44494MIA</v>
      </c>
      <c r="M165" s="3" t="str">
        <f>VLOOKUP($L165,OFF_Standing!A:C,3,0)</f>
        <v>17</v>
      </c>
      <c r="N165" s="3">
        <f>IFERROR(VLOOKUP($L165,DEF_Standing!A:C,3,0)," ")</f>
        <v>2</v>
      </c>
      <c r="O165" s="3" t="str">
        <f>IFERROR(VLOOKUP($L165,OFF_Standing!A:G,6,0)," ")</f>
        <v>1.043</v>
      </c>
      <c r="P165" s="3" t="str">
        <f>IFERROR(VLOOKUP($L165,OFF_Standing!A:G,7,0)," ")</f>
        <v>0.832</v>
      </c>
      <c r="Q165" s="3">
        <f t="shared" si="12"/>
        <v>-13</v>
      </c>
      <c r="R165" s="3">
        <f t="shared" si="13"/>
        <v>22</v>
      </c>
      <c r="S165" s="3">
        <f>IFERROR(VLOOKUP($L165,DEF_Standing!A:G,6,0)," ")</f>
        <v>0.90100000000000002</v>
      </c>
      <c r="T165" s="3">
        <f t="shared" si="14"/>
        <v>9</v>
      </c>
      <c r="U165" s="3">
        <f>IFERROR(VLOOKUP($L165,DEF_Standing!A:G,7,0)," ")</f>
        <v>0.93300000000000005</v>
      </c>
      <c r="V165" t="s">
        <v>977</v>
      </c>
      <c r="W165">
        <v>33</v>
      </c>
      <c r="X165">
        <v>81</v>
      </c>
      <c r="Y165">
        <v>40.700000000000003</v>
      </c>
      <c r="Z165">
        <v>12</v>
      </c>
      <c r="AA165">
        <v>19</v>
      </c>
      <c r="AB165">
        <v>63.2</v>
      </c>
      <c r="AC165">
        <v>12</v>
      </c>
      <c r="AD165">
        <v>44</v>
      </c>
      <c r="AE165">
        <v>27.3</v>
      </c>
      <c r="AF165">
        <v>90</v>
      </c>
      <c r="AG165" t="s">
        <v>21</v>
      </c>
      <c r="AH165" t="s">
        <v>22</v>
      </c>
      <c r="AI165">
        <v>-17</v>
      </c>
    </row>
    <row r="166" spans="1:35">
      <c r="A166" s="1">
        <v>44540</v>
      </c>
      <c r="B166" t="s">
        <v>1187</v>
      </c>
      <c r="C166" s="1" t="str">
        <f t="shared" si="10"/>
        <v>44540MIN</v>
      </c>
      <c r="D166" t="s">
        <v>1198</v>
      </c>
      <c r="E166" s="3" t="str">
        <f>VLOOKUP($C166,OFF_Standing!A:C,3,0)</f>
        <v>24</v>
      </c>
      <c r="F166" s="3">
        <f>VLOOKUP($C166,DEF_Standing!A:C,3,0)</f>
        <v>11</v>
      </c>
      <c r="G166" s="3" t="str">
        <f>IFERROR(VLOOKUP($C166,OFF_Standing!A:G,6,0)," ")</f>
        <v>1.021</v>
      </c>
      <c r="H166" s="3" t="str">
        <f>IFERROR(VLOOKUP($C166,OFF_Standing!A:G,7,0)," ")</f>
        <v>0.971</v>
      </c>
      <c r="I166" s="3">
        <f>IFERROR(VLOOKUP($C166,DEF_Standing!A:G,6,0)," ")</f>
        <v>1.1739999999999999</v>
      </c>
      <c r="J166" s="3">
        <f>IFERROR(VLOOKUP($C166,DEF_Standing!A:G,7,0)," ")</f>
        <v>1.27</v>
      </c>
      <c r="K166" t="s">
        <v>87</v>
      </c>
      <c r="L166" t="str">
        <f t="shared" si="11"/>
        <v>44540CLE</v>
      </c>
      <c r="M166" s="3" t="str">
        <f>VLOOKUP($L166,OFF_Standing!A:C,3,0)</f>
        <v>20</v>
      </c>
      <c r="N166" s="3">
        <f>IFERROR(VLOOKUP($L166,DEF_Standing!A:C,3,0)," ")</f>
        <v>4</v>
      </c>
      <c r="O166" s="3" t="str">
        <f>IFERROR(VLOOKUP($L166,OFF_Standing!A:G,6,0)," ")</f>
        <v>1.086</v>
      </c>
      <c r="P166" s="3" t="str">
        <f>IFERROR(VLOOKUP($L166,OFF_Standing!A:G,7,0)," ")</f>
        <v>1.152</v>
      </c>
      <c r="Q166" s="3">
        <f t="shared" si="12"/>
        <v>9</v>
      </c>
      <c r="R166" s="3">
        <f t="shared" si="13"/>
        <v>20</v>
      </c>
      <c r="S166" s="3">
        <f>IFERROR(VLOOKUP($L166,DEF_Standing!A:G,6,0)," ")</f>
        <v>1.0389999999999999</v>
      </c>
      <c r="T166" s="3">
        <f t="shared" si="14"/>
        <v>29</v>
      </c>
      <c r="U166" s="3">
        <f>IFERROR(VLOOKUP($L166,DEF_Standing!A:G,7,0)," ")</f>
        <v>0.92200000000000004</v>
      </c>
      <c r="V166" t="s">
        <v>864</v>
      </c>
      <c r="W166">
        <v>36</v>
      </c>
      <c r="X166">
        <v>92</v>
      </c>
      <c r="Y166">
        <v>39.1</v>
      </c>
      <c r="Z166">
        <v>23</v>
      </c>
      <c r="AA166">
        <v>28</v>
      </c>
      <c r="AB166">
        <v>82.1</v>
      </c>
      <c r="AC166">
        <v>11</v>
      </c>
      <c r="AD166">
        <v>39</v>
      </c>
      <c r="AE166">
        <v>28.2</v>
      </c>
      <c r="AF166">
        <v>106</v>
      </c>
      <c r="AG166" t="s">
        <v>21</v>
      </c>
      <c r="AH166" t="s">
        <v>47</v>
      </c>
      <c r="AI166">
        <v>-17</v>
      </c>
    </row>
    <row r="167" spans="1:35">
      <c r="A167" s="1">
        <v>44600</v>
      </c>
      <c r="B167" t="s">
        <v>1189</v>
      </c>
      <c r="C167" s="1" t="str">
        <f t="shared" si="10"/>
        <v>44600NYK</v>
      </c>
      <c r="D167" t="s">
        <v>1199</v>
      </c>
      <c r="E167" s="3" t="str">
        <f>VLOOKUP($C167,OFF_Standing!A:C,3,0)</f>
        <v>25</v>
      </c>
      <c r="F167" s="3">
        <f>VLOOKUP($C167,DEF_Standing!A:C,3,0)</f>
        <v>12</v>
      </c>
      <c r="G167" s="3" t="str">
        <f>IFERROR(VLOOKUP($C167,OFF_Standing!A:G,6,0)," ")</f>
        <v>1.05</v>
      </c>
      <c r="H167" s="3" t="str">
        <f>IFERROR(VLOOKUP($C167,OFF_Standing!A:G,7,0)," ")</f>
        <v>1.007</v>
      </c>
      <c r="I167" s="3">
        <f>IFERROR(VLOOKUP($C167,DEF_Standing!A:G,6,0)," ")</f>
        <v>1.0469999999999999</v>
      </c>
      <c r="J167" s="3">
        <f>IFERROR(VLOOKUP($C167,DEF_Standing!A:G,7,0)," ")</f>
        <v>1.0680000000000001</v>
      </c>
      <c r="K167" t="s">
        <v>48</v>
      </c>
      <c r="L167" t="str">
        <f t="shared" si="11"/>
        <v>44600DEN</v>
      </c>
      <c r="M167" s="3" t="str">
        <f>VLOOKUP($L167,OFF_Standing!A:C,3,0)</f>
        <v>6</v>
      </c>
      <c r="N167" s="3">
        <f>IFERROR(VLOOKUP($L167,DEF_Standing!A:C,3,0)," ")</f>
        <v>17</v>
      </c>
      <c r="O167" s="3" t="str">
        <f>IFERROR(VLOOKUP($L167,OFF_Standing!A:G,6,0)," ")</f>
        <v>1.145</v>
      </c>
      <c r="P167" s="3" t="str">
        <f>IFERROR(VLOOKUP($L167,OFF_Standing!A:G,7,0)," ")</f>
        <v>1.219</v>
      </c>
      <c r="Q167" s="3">
        <f t="shared" si="12"/>
        <v>-6</v>
      </c>
      <c r="R167" s="3">
        <f t="shared" si="13"/>
        <v>8</v>
      </c>
      <c r="S167" s="3">
        <f>IFERROR(VLOOKUP($L167,DEF_Standing!A:G,6,0)," ")</f>
        <v>1.1180000000000001</v>
      </c>
      <c r="T167" s="3">
        <f t="shared" si="14"/>
        <v>2</v>
      </c>
      <c r="U167" s="3">
        <f>IFERROR(VLOOKUP($L167,DEF_Standing!A:G,7,0)," ")</f>
        <v>1.022</v>
      </c>
      <c r="V167" t="s">
        <v>942</v>
      </c>
      <c r="W167">
        <v>45</v>
      </c>
      <c r="X167">
        <v>101</v>
      </c>
      <c r="Y167">
        <v>44.6</v>
      </c>
      <c r="Z167">
        <v>10</v>
      </c>
      <c r="AA167">
        <v>12</v>
      </c>
      <c r="AB167">
        <v>83.3</v>
      </c>
      <c r="AC167">
        <v>15</v>
      </c>
      <c r="AD167">
        <v>43</v>
      </c>
      <c r="AE167">
        <v>34.9</v>
      </c>
      <c r="AF167">
        <v>115</v>
      </c>
      <c r="AG167" t="s">
        <v>21</v>
      </c>
      <c r="AH167" t="s">
        <v>44</v>
      </c>
      <c r="AI167">
        <v>-17</v>
      </c>
    </row>
    <row r="168" spans="1:35">
      <c r="A168" s="1">
        <v>44567</v>
      </c>
      <c r="B168" t="s">
        <v>1182</v>
      </c>
      <c r="C168" s="1" t="str">
        <f t="shared" si="10"/>
        <v>44567LAC</v>
      </c>
      <c r="D168" t="s">
        <v>1199</v>
      </c>
      <c r="E168" s="3" t="str">
        <f>VLOOKUP($C168,OFF_Standing!A:C,3,0)</f>
        <v>26</v>
      </c>
      <c r="F168" s="3">
        <f>VLOOKUP($C168,DEF_Standing!A:C,3,0)</f>
        <v>4</v>
      </c>
      <c r="G168" s="3" t="str">
        <f>IFERROR(VLOOKUP($C168,OFF_Standing!A:G,6,0)," ")</f>
        <v>1.079</v>
      </c>
      <c r="H168" s="3" t="str">
        <f>IFERROR(VLOOKUP($C168,OFF_Standing!A:G,7,0)," ")</f>
        <v>1.008</v>
      </c>
      <c r="I168" s="3">
        <f>IFERROR(VLOOKUP($C168,DEF_Standing!A:G,6,0)," ")</f>
        <v>1.1499999999999999</v>
      </c>
      <c r="J168" s="3">
        <f>IFERROR(VLOOKUP($C168,DEF_Standing!A:G,7,0)," ")</f>
        <v>1.1819999999999999</v>
      </c>
      <c r="K168" t="s">
        <v>39</v>
      </c>
      <c r="L168" t="str">
        <f t="shared" si="11"/>
        <v>44567PHX</v>
      </c>
      <c r="M168" s="3" t="str">
        <f>VLOOKUP($L168,OFF_Standing!A:C,3,0)</f>
        <v>6</v>
      </c>
      <c r="N168" s="3">
        <f>IFERROR(VLOOKUP($L168,DEF_Standing!A:C,3,0)," ")</f>
        <v>2</v>
      </c>
      <c r="O168" s="3" t="str">
        <f>IFERROR(VLOOKUP($L168,OFF_Standing!A:G,6,0)," ")</f>
        <v>1.166</v>
      </c>
      <c r="P168" s="3" t="str">
        <f>IFERROR(VLOOKUP($L168,OFF_Standing!A:G,7,0)," ")</f>
        <v>1.22</v>
      </c>
      <c r="Q168" s="3">
        <f t="shared" si="12"/>
        <v>2</v>
      </c>
      <c r="R168" s="3">
        <f t="shared" si="13"/>
        <v>24</v>
      </c>
      <c r="S168" s="3">
        <f>IFERROR(VLOOKUP($L168,DEF_Standing!A:G,6,0)," ")</f>
        <v>1.0640000000000001</v>
      </c>
      <c r="T168" s="3">
        <f t="shared" si="14"/>
        <v>26</v>
      </c>
      <c r="U168" s="3">
        <f>IFERROR(VLOOKUP($L168,DEF_Standing!A:G,7,0)," ")</f>
        <v>1.091</v>
      </c>
      <c r="V168" t="s">
        <v>684</v>
      </c>
      <c r="W168">
        <v>31</v>
      </c>
      <c r="X168">
        <v>86</v>
      </c>
      <c r="Y168">
        <v>36</v>
      </c>
      <c r="Z168">
        <v>21</v>
      </c>
      <c r="AA168">
        <v>25</v>
      </c>
      <c r="AB168">
        <v>84</v>
      </c>
      <c r="AC168">
        <v>6</v>
      </c>
      <c r="AD168">
        <v>28</v>
      </c>
      <c r="AE168">
        <v>21.4</v>
      </c>
      <c r="AF168">
        <v>89</v>
      </c>
      <c r="AG168" t="s">
        <v>21</v>
      </c>
      <c r="AH168" t="s">
        <v>32</v>
      </c>
      <c r="AI168">
        <v>-17</v>
      </c>
    </row>
    <row r="169" spans="1:35">
      <c r="A169" s="1">
        <v>44520</v>
      </c>
      <c r="B169" t="s">
        <v>1188</v>
      </c>
      <c r="C169" s="1" t="str">
        <f t="shared" si="10"/>
        <v>44520NOP</v>
      </c>
      <c r="D169" t="s">
        <v>1199</v>
      </c>
      <c r="E169" s="3" t="str">
        <f>VLOOKUP($C169,OFF_Standing!A:C,3,0)</f>
        <v>26</v>
      </c>
      <c r="F169" s="3">
        <f>VLOOKUP($C169,DEF_Standing!A:C,3,0)</f>
        <v>30</v>
      </c>
      <c r="G169" s="3" t="str">
        <f>IFERROR(VLOOKUP($C169,OFF_Standing!A:G,6,0)," ")</f>
        <v>1.082</v>
      </c>
      <c r="H169" s="3" t="str">
        <f>IFERROR(VLOOKUP($C169,OFF_Standing!A:G,7,0)," ")</f>
        <v>1.024</v>
      </c>
      <c r="I169" s="3">
        <f>IFERROR(VLOOKUP($C169,DEF_Standing!A:G,6,0)," ")</f>
        <v>1.113</v>
      </c>
      <c r="J169" s="3">
        <f>IFERROR(VLOOKUP($C169,DEF_Standing!A:G,7,0)," ")</f>
        <v>1.181</v>
      </c>
      <c r="K169" t="s">
        <v>72</v>
      </c>
      <c r="L169" t="str">
        <f t="shared" si="11"/>
        <v>44520IND</v>
      </c>
      <c r="M169" s="3" t="str">
        <f>VLOOKUP($L169,OFF_Standing!A:C,3,0)</f>
        <v>18</v>
      </c>
      <c r="N169" s="3">
        <f>IFERROR(VLOOKUP($L169,DEF_Standing!A:C,3,0)," ")</f>
        <v>14</v>
      </c>
      <c r="O169" s="3" t="str">
        <f>IFERROR(VLOOKUP($L169,OFF_Standing!A:G,6,0)," ")</f>
        <v>1.001</v>
      </c>
      <c r="P169" s="3" t="str">
        <f>IFERROR(VLOOKUP($L169,OFF_Standing!A:G,7,0)," ")</f>
        <v>0.902</v>
      </c>
      <c r="Q169" s="3">
        <f t="shared" si="12"/>
        <v>-12</v>
      </c>
      <c r="R169" s="3">
        <f t="shared" si="13"/>
        <v>12</v>
      </c>
      <c r="S169" s="3">
        <f>IFERROR(VLOOKUP($L169,DEF_Standing!A:G,6,0)," ")</f>
        <v>1.0389999999999999</v>
      </c>
      <c r="T169" s="3">
        <f t="shared" si="14"/>
        <v>0</v>
      </c>
      <c r="U169" s="3">
        <f>IFERROR(VLOOKUP($L169,DEF_Standing!A:G,7,0)," ")</f>
        <v>0.98299999999999998</v>
      </c>
      <c r="V169" t="s">
        <v>893</v>
      </c>
      <c r="W169">
        <v>35</v>
      </c>
      <c r="X169">
        <v>88</v>
      </c>
      <c r="Y169">
        <v>39.799999999999997</v>
      </c>
      <c r="Z169">
        <v>18</v>
      </c>
      <c r="AA169">
        <v>19</v>
      </c>
      <c r="AB169">
        <v>94.7</v>
      </c>
      <c r="AC169">
        <v>6</v>
      </c>
      <c r="AD169">
        <v>18</v>
      </c>
      <c r="AE169">
        <v>33.299999999999997</v>
      </c>
      <c r="AF169">
        <v>94</v>
      </c>
      <c r="AG169" t="s">
        <v>21</v>
      </c>
      <c r="AH169" t="s">
        <v>22</v>
      </c>
      <c r="AI169">
        <v>-17</v>
      </c>
    </row>
    <row r="170" spans="1:35">
      <c r="A170" s="1">
        <v>44558</v>
      </c>
      <c r="B170" t="s">
        <v>1191</v>
      </c>
      <c r="C170" s="1" t="str">
        <f t="shared" si="10"/>
        <v>44558ORL</v>
      </c>
      <c r="D170" t="s">
        <v>1198</v>
      </c>
      <c r="E170" s="3" t="str">
        <f>VLOOKUP($C170,OFF_Standing!A:C,3,0)</f>
        <v>28</v>
      </c>
      <c r="F170" s="3">
        <f>VLOOKUP($C170,DEF_Standing!A:C,3,0)</f>
        <v>26</v>
      </c>
      <c r="G170" s="3" t="str">
        <f>IFERROR(VLOOKUP($C170,OFF_Standing!A:G,6,0)," ")</f>
        <v>1.023</v>
      </c>
      <c r="H170" s="3" t="str">
        <f>IFERROR(VLOOKUP($C170,OFF_Standing!A:G,7,0)," ")</f>
        <v>0.909</v>
      </c>
      <c r="I170" s="3">
        <f>IFERROR(VLOOKUP($C170,DEF_Standing!A:G,6,0)," ")</f>
        <v>1.0589999999999999</v>
      </c>
      <c r="J170" s="3">
        <f>IFERROR(VLOOKUP($C170,DEF_Standing!A:G,7,0)," ")</f>
        <v>1.018</v>
      </c>
      <c r="K170" t="s">
        <v>51</v>
      </c>
      <c r="L170" t="str">
        <f t="shared" si="11"/>
        <v>44558MIL</v>
      </c>
      <c r="M170" s="3" t="str">
        <f>VLOOKUP($L170,OFF_Standing!A:C,3,0)</f>
        <v>10</v>
      </c>
      <c r="N170" s="3">
        <f>IFERROR(VLOOKUP($L170,DEF_Standing!A:C,3,0)," ")</f>
        <v>8</v>
      </c>
      <c r="O170" s="3" t="str">
        <f>IFERROR(VLOOKUP($L170,OFF_Standing!A:G,6,0)," ")</f>
        <v>1.132</v>
      </c>
      <c r="P170" s="3" t="str">
        <f>IFERROR(VLOOKUP($L170,OFF_Standing!A:G,7,0)," ")</f>
        <v>1.14</v>
      </c>
      <c r="Q170" s="3">
        <f t="shared" si="12"/>
        <v>-16</v>
      </c>
      <c r="R170" s="3">
        <f t="shared" si="13"/>
        <v>20</v>
      </c>
      <c r="S170" s="3">
        <f>IFERROR(VLOOKUP($L170,DEF_Standing!A:G,6,0)," ")</f>
        <v>1.03</v>
      </c>
      <c r="T170" s="3">
        <f t="shared" si="14"/>
        <v>4</v>
      </c>
      <c r="U170" s="3">
        <f>IFERROR(VLOOKUP($L170,DEF_Standing!A:G,7,0)," ")</f>
        <v>1.101</v>
      </c>
      <c r="V170" t="s">
        <v>995</v>
      </c>
      <c r="W170">
        <v>38</v>
      </c>
      <c r="X170">
        <v>83</v>
      </c>
      <c r="Y170">
        <v>45.8</v>
      </c>
      <c r="Z170">
        <v>22</v>
      </c>
      <c r="AA170">
        <v>26</v>
      </c>
      <c r="AB170">
        <v>84.6</v>
      </c>
      <c r="AC170">
        <v>12</v>
      </c>
      <c r="AD170">
        <v>39</v>
      </c>
      <c r="AE170">
        <v>30.8</v>
      </c>
      <c r="AF170">
        <v>110</v>
      </c>
      <c r="AG170" t="s">
        <v>21</v>
      </c>
      <c r="AH170" t="s">
        <v>41</v>
      </c>
      <c r="AI170">
        <v>-17</v>
      </c>
    </row>
    <row r="171" spans="1:35">
      <c r="A171" s="1">
        <v>44568</v>
      </c>
      <c r="B171" t="s">
        <v>1168</v>
      </c>
      <c r="C171" s="1" t="str">
        <f t="shared" si="10"/>
        <v>44568ATL</v>
      </c>
      <c r="D171" t="s">
        <v>1199</v>
      </c>
      <c r="E171" s="3" t="str">
        <f>VLOOKUP($C171,OFF_Standing!A:C,3,0)</f>
        <v>2</v>
      </c>
      <c r="F171" s="3">
        <f>VLOOKUP($C171,DEF_Standing!A:C,3,0)</f>
        <v>27</v>
      </c>
      <c r="G171" s="3" t="str">
        <f>IFERROR(VLOOKUP($C171,OFF_Standing!A:G,6,0)," ")</f>
        <v>1.208</v>
      </c>
      <c r="H171" s="3" t="str">
        <f>IFERROR(VLOOKUP($C171,OFF_Standing!A:G,7,0)," ")</f>
        <v>1.076</v>
      </c>
      <c r="I171" s="3">
        <f>IFERROR(VLOOKUP($C171,DEF_Standing!A:G,6,0)," ")</f>
        <v>1.1950000000000001</v>
      </c>
      <c r="J171" s="3">
        <f>IFERROR(VLOOKUP($C171,DEF_Standing!A:G,7,0)," ")</f>
        <v>1.016</v>
      </c>
      <c r="K171" t="s">
        <v>102</v>
      </c>
      <c r="L171" t="str">
        <f t="shared" si="11"/>
        <v>44568LAL</v>
      </c>
      <c r="M171" s="3" t="str">
        <f>VLOOKUP($L171,OFF_Standing!A:C,3,0)</f>
        <v>23</v>
      </c>
      <c r="N171" s="3">
        <f>IFERROR(VLOOKUP($L171,DEF_Standing!A:C,3,0)," ")</f>
        <v>15</v>
      </c>
      <c r="O171" s="3" t="str">
        <f>IFERROR(VLOOKUP($L171,OFF_Standing!A:G,6,0)," ")</f>
        <v>1.209</v>
      </c>
      <c r="P171" s="3" t="str">
        <f>IFERROR(VLOOKUP($L171,OFF_Standing!A:G,7,0)," ")</f>
        <v>1.22</v>
      </c>
      <c r="Q171" s="3">
        <f t="shared" si="12"/>
        <v>-4</v>
      </c>
      <c r="R171" s="3">
        <f t="shared" si="13"/>
        <v>-13</v>
      </c>
      <c r="S171" s="3">
        <f>IFERROR(VLOOKUP($L171,DEF_Standing!A:G,6,0)," ")</f>
        <v>1.0580000000000001</v>
      </c>
      <c r="T171" s="3">
        <f t="shared" si="14"/>
        <v>-17</v>
      </c>
      <c r="U171" s="3">
        <f>IFERROR(VLOOKUP($L171,DEF_Standing!A:G,7,0)," ")</f>
        <v>1.1399999999999999</v>
      </c>
      <c r="V171" t="s">
        <v>103</v>
      </c>
      <c r="W171">
        <v>43</v>
      </c>
      <c r="X171">
        <v>96</v>
      </c>
      <c r="Y171">
        <v>44.8</v>
      </c>
      <c r="Z171">
        <v>19</v>
      </c>
      <c r="AA171">
        <v>27</v>
      </c>
      <c r="AB171">
        <v>70.400000000000006</v>
      </c>
      <c r="AC171">
        <v>13</v>
      </c>
      <c r="AD171">
        <v>36</v>
      </c>
      <c r="AE171">
        <v>36.1</v>
      </c>
      <c r="AF171">
        <v>118</v>
      </c>
      <c r="AG171" t="s">
        <v>21</v>
      </c>
      <c r="AH171" t="s">
        <v>22</v>
      </c>
      <c r="AI171">
        <v>-16</v>
      </c>
    </row>
    <row r="172" spans="1:35">
      <c r="A172" s="1">
        <v>44587</v>
      </c>
      <c r="B172" t="s">
        <v>1186</v>
      </c>
      <c r="C172" s="1" t="str">
        <f t="shared" si="10"/>
        <v>44587MIL</v>
      </c>
      <c r="D172" t="s">
        <v>1199</v>
      </c>
      <c r="E172" s="3" t="str">
        <f>VLOOKUP($C172,OFF_Standing!A:C,3,0)</f>
        <v>7</v>
      </c>
      <c r="F172" s="3">
        <f>VLOOKUP($C172,DEF_Standing!A:C,3,0)</f>
        <v>9</v>
      </c>
      <c r="G172" s="3" t="str">
        <f>IFERROR(VLOOKUP($C172,OFF_Standing!A:G,6,0)," ")</f>
        <v>1.127</v>
      </c>
      <c r="H172" s="3" t="str">
        <f>IFERROR(VLOOKUP($C172,OFF_Standing!A:G,7,0)," ")</f>
        <v>1.288</v>
      </c>
      <c r="I172" s="3">
        <f>IFERROR(VLOOKUP($C172,DEF_Standing!A:G,6,0)," ")</f>
        <v>1.0569999999999999</v>
      </c>
      <c r="J172" s="3">
        <f>IFERROR(VLOOKUP($C172,DEF_Standing!A:G,7,0)," ")</f>
        <v>1.23</v>
      </c>
      <c r="K172" t="s">
        <v>19</v>
      </c>
      <c r="L172" t="str">
        <f t="shared" si="11"/>
        <v>44587CLE</v>
      </c>
      <c r="M172" s="3" t="str">
        <f>VLOOKUP($L172,OFF_Standing!A:C,3,0)</f>
        <v>12</v>
      </c>
      <c r="N172" s="3">
        <f>IFERROR(VLOOKUP($L172,DEF_Standing!A:C,3,0)," ")</f>
        <v>3</v>
      </c>
      <c r="O172" s="3" t="str">
        <f>IFERROR(VLOOKUP($L172,OFF_Standing!A:G,6,0)," ")</f>
        <v>1.007</v>
      </c>
      <c r="P172" s="3" t="str">
        <f>IFERROR(VLOOKUP($L172,OFF_Standing!A:G,7,0)," ")</f>
        <v>0.982</v>
      </c>
      <c r="Q172" s="3">
        <f t="shared" si="12"/>
        <v>3</v>
      </c>
      <c r="R172" s="3">
        <f t="shared" si="13"/>
        <v>4</v>
      </c>
      <c r="S172" s="3">
        <f>IFERROR(VLOOKUP($L172,DEF_Standing!A:G,6,0)," ")</f>
        <v>1.0209999999999999</v>
      </c>
      <c r="T172" s="3">
        <f t="shared" si="14"/>
        <v>7</v>
      </c>
      <c r="U172" s="3">
        <f>IFERROR(VLOOKUP($L172,DEF_Standing!A:G,7,0)," ")</f>
        <v>0.96099999999999997</v>
      </c>
      <c r="V172" t="s">
        <v>842</v>
      </c>
      <c r="W172">
        <v>37</v>
      </c>
      <c r="X172">
        <v>80</v>
      </c>
      <c r="Y172">
        <v>46.3</v>
      </c>
      <c r="Z172">
        <v>16</v>
      </c>
      <c r="AA172">
        <v>18</v>
      </c>
      <c r="AB172">
        <v>88.9</v>
      </c>
      <c r="AC172">
        <v>9</v>
      </c>
      <c r="AD172">
        <v>32</v>
      </c>
      <c r="AE172">
        <v>28.1</v>
      </c>
      <c r="AF172">
        <v>99</v>
      </c>
      <c r="AG172" t="s">
        <v>21</v>
      </c>
      <c r="AH172" t="s">
        <v>22</v>
      </c>
      <c r="AI172">
        <v>-16</v>
      </c>
    </row>
    <row r="173" spans="1:35">
      <c r="A173" s="1">
        <v>44518</v>
      </c>
      <c r="B173" t="s">
        <v>1195</v>
      </c>
      <c r="C173" s="1" t="str">
        <f t="shared" si="10"/>
        <v>44518TOR</v>
      </c>
      <c r="D173" t="s">
        <v>1199</v>
      </c>
      <c r="E173" s="3" t="str">
        <f>VLOOKUP($C173,OFF_Standing!A:C,3,0)</f>
        <v>10</v>
      </c>
      <c r="F173" s="3">
        <f>VLOOKUP($C173,DEF_Standing!A:C,3,0)</f>
        <v>18</v>
      </c>
      <c r="G173" s="3" t="str">
        <f>IFERROR(VLOOKUP($C173,OFF_Standing!A:G,6,0)," ")</f>
        <v>1.183</v>
      </c>
      <c r="H173" s="3" t="str">
        <f>IFERROR(VLOOKUP($C173,OFF_Standing!A:G,7,0)," ")</f>
        <v>1.176</v>
      </c>
      <c r="I173" s="3">
        <f>IFERROR(VLOOKUP($C173,DEF_Standing!A:G,6,0)," ")</f>
        <v>1.1990000000000001</v>
      </c>
      <c r="J173" s="3">
        <f>IFERROR(VLOOKUP($C173,DEF_Standing!A:G,7,0)," ")</f>
        <v>1.228</v>
      </c>
      <c r="K173" t="s">
        <v>45</v>
      </c>
      <c r="L173" t="str">
        <f t="shared" si="11"/>
        <v>44518UTA</v>
      </c>
      <c r="M173" s="3" t="str">
        <f>VLOOKUP($L173,OFF_Standing!A:C,3,0)</f>
        <v>3</v>
      </c>
      <c r="N173" s="3">
        <f>IFERROR(VLOOKUP($L173,DEF_Standing!A:C,3,0)," ")</f>
        <v>4</v>
      </c>
      <c r="O173" s="3" t="str">
        <f>IFERROR(VLOOKUP($L173,OFF_Standing!A:G,6,0)," ")</f>
        <v>1.068</v>
      </c>
      <c r="P173" s="3" t="str">
        <f>IFERROR(VLOOKUP($L173,OFF_Standing!A:G,7,0)," ")</f>
        <v>1.176</v>
      </c>
      <c r="Q173" s="3">
        <f t="shared" si="12"/>
        <v>-15</v>
      </c>
      <c r="R173" s="3">
        <f t="shared" si="13"/>
        <v>6</v>
      </c>
      <c r="S173" s="3">
        <f>IFERROR(VLOOKUP($L173,DEF_Standing!A:G,6,0)," ")</f>
        <v>1.0089999999999999</v>
      </c>
      <c r="T173" s="3">
        <f t="shared" si="14"/>
        <v>-9</v>
      </c>
      <c r="U173" s="3">
        <f>IFERROR(VLOOKUP($L173,DEF_Standing!A:G,7,0)," ")</f>
        <v>0.83299999999999996</v>
      </c>
      <c r="V173" t="s">
        <v>523</v>
      </c>
      <c r="W173">
        <v>39</v>
      </c>
      <c r="X173">
        <v>94</v>
      </c>
      <c r="Y173">
        <v>41.5</v>
      </c>
      <c r="Z173">
        <v>15</v>
      </c>
      <c r="AA173">
        <v>17</v>
      </c>
      <c r="AB173">
        <v>88.2</v>
      </c>
      <c r="AC173">
        <v>10</v>
      </c>
      <c r="AD173">
        <v>38</v>
      </c>
      <c r="AE173">
        <v>26.3</v>
      </c>
      <c r="AF173">
        <v>103</v>
      </c>
      <c r="AG173" t="s">
        <v>21</v>
      </c>
      <c r="AH173" t="s">
        <v>41</v>
      </c>
      <c r="AI173">
        <v>-16</v>
      </c>
    </row>
    <row r="174" spans="1:35">
      <c r="A174" s="1">
        <v>44575</v>
      </c>
      <c r="B174" t="s">
        <v>1195</v>
      </c>
      <c r="C174" s="1" t="str">
        <f t="shared" si="10"/>
        <v>44575TOR</v>
      </c>
      <c r="D174" t="s">
        <v>1199</v>
      </c>
      <c r="E174" s="3" t="str">
        <f>VLOOKUP($C174,OFF_Standing!A:C,3,0)</f>
        <v>10</v>
      </c>
      <c r="F174" s="3">
        <f>VLOOKUP($C174,DEF_Standing!A:C,3,0)</f>
        <v>17</v>
      </c>
      <c r="G174" s="3" t="str">
        <f>IFERROR(VLOOKUP($C174,OFF_Standing!A:G,6,0)," ")</f>
        <v>1.11</v>
      </c>
      <c r="H174" s="3" t="str">
        <f>IFERROR(VLOOKUP($C174,OFF_Standing!A:G,7,0)," ")</f>
        <v>1.004</v>
      </c>
      <c r="I174" s="3">
        <f>IFERROR(VLOOKUP($C174,DEF_Standing!A:G,6,0)," ")</f>
        <v>1.0620000000000001</v>
      </c>
      <c r="J174" s="3">
        <f>IFERROR(VLOOKUP($C174,DEF_Standing!A:G,7,0)," ")</f>
        <v>1.046</v>
      </c>
      <c r="K174" t="s">
        <v>136</v>
      </c>
      <c r="L174" t="str">
        <f t="shared" si="11"/>
        <v>44575DET</v>
      </c>
      <c r="M174" s="3" t="str">
        <f>VLOOKUP($L174,OFF_Standing!A:C,3,0)</f>
        <v>30</v>
      </c>
      <c r="N174" s="3">
        <f>IFERROR(VLOOKUP($L174,DEF_Standing!A:C,3,0)," ")</f>
        <v>22</v>
      </c>
      <c r="O174" s="3" t="str">
        <f>IFERROR(VLOOKUP($L174,OFF_Standing!A:G,6,0)," ")</f>
        <v>1.006</v>
      </c>
      <c r="P174" s="3" t="str">
        <f>IFERROR(VLOOKUP($L174,OFF_Standing!A:G,7,0)," ")</f>
        <v>0.829</v>
      </c>
      <c r="Q174" s="3">
        <f t="shared" si="12"/>
        <v>13</v>
      </c>
      <c r="R174" s="3">
        <f t="shared" si="13"/>
        <v>-12</v>
      </c>
      <c r="S174" s="3">
        <f>IFERROR(VLOOKUP($L174,DEF_Standing!A:G,6,0)," ")</f>
        <v>1.1060000000000001</v>
      </c>
      <c r="T174" s="3">
        <f t="shared" si="14"/>
        <v>1</v>
      </c>
      <c r="U174" s="3">
        <f>IFERROR(VLOOKUP($L174,DEF_Standing!A:G,7,0)," ")</f>
        <v>1.268</v>
      </c>
      <c r="V174" t="s">
        <v>1105</v>
      </c>
      <c r="W174">
        <v>28</v>
      </c>
      <c r="X174">
        <v>87</v>
      </c>
      <c r="Y174">
        <v>32.200000000000003</v>
      </c>
      <c r="Z174">
        <v>20</v>
      </c>
      <c r="AA174">
        <v>26</v>
      </c>
      <c r="AB174">
        <v>76.900000000000006</v>
      </c>
      <c r="AC174">
        <v>11</v>
      </c>
      <c r="AD174">
        <v>38</v>
      </c>
      <c r="AE174">
        <v>28.9</v>
      </c>
      <c r="AF174">
        <v>87</v>
      </c>
      <c r="AG174" t="s">
        <v>21</v>
      </c>
      <c r="AH174" t="s">
        <v>32</v>
      </c>
      <c r="AI174">
        <v>-16</v>
      </c>
    </row>
    <row r="175" spans="1:35">
      <c r="A175" s="1">
        <v>44533</v>
      </c>
      <c r="B175" t="s">
        <v>1176</v>
      </c>
      <c r="C175" s="1" t="str">
        <f t="shared" si="10"/>
        <v>44533DAL</v>
      </c>
      <c r="D175" t="s">
        <v>1198</v>
      </c>
      <c r="E175" s="3" t="str">
        <f>VLOOKUP($C175,OFF_Standing!A:C,3,0)</f>
        <v>12</v>
      </c>
      <c r="F175" s="3">
        <f>VLOOKUP($C175,DEF_Standing!A:C,3,0)</f>
        <v>23</v>
      </c>
      <c r="G175" s="3" t="str">
        <f>IFERROR(VLOOKUP($C175,OFF_Standing!A:G,6,0)," ")</f>
        <v>1.18</v>
      </c>
      <c r="H175" s="3" t="str">
        <f>IFERROR(VLOOKUP($C175,OFF_Standing!A:G,7,0)," ")</f>
        <v>1.441</v>
      </c>
      <c r="I175" s="3">
        <f>IFERROR(VLOOKUP($C175,DEF_Standing!A:G,6,0)," ")</f>
        <v>1.153</v>
      </c>
      <c r="J175" s="3">
        <f>IFERROR(VLOOKUP($C175,DEF_Standing!A:G,7,0)," ")</f>
        <v>1.1100000000000001</v>
      </c>
      <c r="K175" t="s">
        <v>147</v>
      </c>
      <c r="L175" t="str">
        <f t="shared" si="11"/>
        <v>44533NOP</v>
      </c>
      <c r="M175" s="3" t="str">
        <f>VLOOKUP($L175,OFF_Standing!A:C,3,0)</f>
        <v>26</v>
      </c>
      <c r="N175" s="3">
        <f>IFERROR(VLOOKUP($L175,DEF_Standing!A:C,3,0)," ")</f>
        <v>29</v>
      </c>
      <c r="O175" s="3" t="str">
        <f>IFERROR(VLOOKUP($L175,OFF_Standing!A:G,6,0)," ")</f>
        <v>1.142</v>
      </c>
      <c r="P175" s="3" t="str">
        <f>IFERROR(VLOOKUP($L175,OFF_Standing!A:G,7,0)," ")</f>
        <v>1.11</v>
      </c>
      <c r="Q175" s="3">
        <f t="shared" si="12"/>
        <v>3</v>
      </c>
      <c r="R175" s="3">
        <f t="shared" si="13"/>
        <v>-17</v>
      </c>
      <c r="S175" s="3">
        <f>IFERROR(VLOOKUP($L175,DEF_Standing!A:G,6,0)," ")</f>
        <v>1.2609999999999999</v>
      </c>
      <c r="T175" s="3">
        <f t="shared" si="14"/>
        <v>-14</v>
      </c>
      <c r="U175" s="3">
        <f>IFERROR(VLOOKUP($L175,DEF_Standing!A:G,7,0)," ")</f>
        <v>1.4410000000000001</v>
      </c>
      <c r="V175" t="s">
        <v>416</v>
      </c>
      <c r="W175">
        <v>32</v>
      </c>
      <c r="X175">
        <v>79</v>
      </c>
      <c r="Y175">
        <v>40.5</v>
      </c>
      <c r="Z175">
        <v>17</v>
      </c>
      <c r="AA175">
        <v>26</v>
      </c>
      <c r="AB175">
        <v>65.400000000000006</v>
      </c>
      <c r="AC175">
        <v>10</v>
      </c>
      <c r="AD175">
        <v>34</v>
      </c>
      <c r="AE175">
        <v>29.4</v>
      </c>
      <c r="AF175">
        <v>91</v>
      </c>
      <c r="AG175" t="s">
        <v>21</v>
      </c>
      <c r="AH175" t="s">
        <v>22</v>
      </c>
      <c r="AI175">
        <v>-16</v>
      </c>
    </row>
    <row r="176" spans="1:35">
      <c r="A176" s="1">
        <v>44510</v>
      </c>
      <c r="B176" t="s">
        <v>1195</v>
      </c>
      <c r="C176" s="1" t="str">
        <f t="shared" si="10"/>
        <v>44510TOR</v>
      </c>
      <c r="D176" t="s">
        <v>1199</v>
      </c>
      <c r="E176" s="3" t="str">
        <f>VLOOKUP($C176,OFF_Standing!A:C,3,0)</f>
        <v>14</v>
      </c>
      <c r="F176" s="3">
        <f>VLOOKUP($C176,DEF_Standing!A:C,3,0)</f>
        <v>9</v>
      </c>
      <c r="G176" s="3" t="str">
        <f>IFERROR(VLOOKUP($C176,OFF_Standing!A:G,6,0)," ")</f>
        <v>1.083</v>
      </c>
      <c r="H176" s="3" t="str">
        <f>IFERROR(VLOOKUP($C176,OFF_Standing!A:G,7,0)," ")</f>
        <v>1.09</v>
      </c>
      <c r="I176" s="3">
        <f>IFERROR(VLOOKUP($C176,DEF_Standing!A:G,6,0)," ")</f>
        <v>1.1000000000000001</v>
      </c>
      <c r="J176" s="3">
        <f>IFERROR(VLOOKUP($C176,DEF_Standing!A:G,7,0)," ")</f>
        <v>1.2270000000000001</v>
      </c>
      <c r="K176" t="s">
        <v>132</v>
      </c>
      <c r="L176" t="str">
        <f t="shared" si="11"/>
        <v>44510BOS</v>
      </c>
      <c r="M176" s="3" t="str">
        <f>VLOOKUP($L176,OFF_Standing!A:C,3,0)</f>
        <v>19</v>
      </c>
      <c r="N176" s="3">
        <f>IFERROR(VLOOKUP($L176,DEF_Standing!A:C,3,0)," ")</f>
        <v>14</v>
      </c>
      <c r="O176" s="3" t="str">
        <f>IFERROR(VLOOKUP($L176,OFF_Standing!A:G,6,0)," ")</f>
        <v>1.021</v>
      </c>
      <c r="P176" s="3" t="str">
        <f>IFERROR(VLOOKUP($L176,OFF_Standing!A:G,7,0)," ")</f>
        <v>1.099</v>
      </c>
      <c r="Q176" s="3">
        <f t="shared" si="12"/>
        <v>10</v>
      </c>
      <c r="R176" s="3">
        <f t="shared" si="13"/>
        <v>0</v>
      </c>
      <c r="S176" s="3">
        <f>IFERROR(VLOOKUP($L176,DEF_Standing!A:G,6,0)," ")</f>
        <v>0.92600000000000005</v>
      </c>
      <c r="T176" s="3">
        <f t="shared" si="14"/>
        <v>10</v>
      </c>
      <c r="U176" s="3">
        <f>IFERROR(VLOOKUP($L176,DEF_Standing!A:G,7,0)," ")</f>
        <v>1.131</v>
      </c>
      <c r="V176" t="s">
        <v>1091</v>
      </c>
      <c r="W176">
        <v>33</v>
      </c>
      <c r="X176">
        <v>77</v>
      </c>
      <c r="Y176">
        <v>42.9</v>
      </c>
      <c r="Z176">
        <v>16</v>
      </c>
      <c r="AA176">
        <v>19</v>
      </c>
      <c r="AB176">
        <v>84.2</v>
      </c>
      <c r="AC176">
        <v>6</v>
      </c>
      <c r="AD176">
        <v>25</v>
      </c>
      <c r="AE176">
        <v>24</v>
      </c>
      <c r="AF176">
        <v>88</v>
      </c>
      <c r="AG176" t="s">
        <v>21</v>
      </c>
      <c r="AH176" t="s">
        <v>41</v>
      </c>
      <c r="AI176">
        <v>-16</v>
      </c>
    </row>
    <row r="177" spans="1:35">
      <c r="A177" s="1">
        <v>44493</v>
      </c>
      <c r="B177" t="s">
        <v>1171</v>
      </c>
      <c r="C177" s="1" t="str">
        <f t="shared" si="10"/>
        <v>44493BKN</v>
      </c>
      <c r="D177" t="s">
        <v>1198</v>
      </c>
      <c r="E177" s="3" t="str">
        <f>VLOOKUP($C177,OFF_Standing!A:C,3,0)</f>
        <v>18</v>
      </c>
      <c r="F177" s="3">
        <f>VLOOKUP($C177,DEF_Standing!A:C,3,0)</f>
        <v>24</v>
      </c>
      <c r="G177" s="3" t="str">
        <f>IFERROR(VLOOKUP($C177,OFF_Standing!A:G,6,0)," ")</f>
        <v>1.053</v>
      </c>
      <c r="H177" s="3" t="str">
        <f>IFERROR(VLOOKUP($C177,OFF_Standing!A:G,7,0)," ")</f>
        <v>1.125</v>
      </c>
      <c r="I177" s="3">
        <f>IFERROR(VLOOKUP($C177,DEF_Standing!A:G,6,0)," ")</f>
        <v>1.1399999999999999</v>
      </c>
      <c r="J177" s="3">
        <f>IFERROR(VLOOKUP($C177,DEF_Standing!A:G,7,0)," ")</f>
        <v>1.0760000000000001</v>
      </c>
      <c r="K177" t="s">
        <v>58</v>
      </c>
      <c r="L177" t="str">
        <f t="shared" si="11"/>
        <v>44493CHA</v>
      </c>
      <c r="M177" s="3" t="str">
        <f>VLOOKUP($L177,OFF_Standing!A:C,3,0)</f>
        <v>5</v>
      </c>
      <c r="N177" s="3">
        <f>IFERROR(VLOOKUP($L177,DEF_Standing!A:C,3,0)," ")</f>
        <v>16</v>
      </c>
      <c r="O177" s="3" t="str">
        <f>IFERROR(VLOOKUP($L177,OFF_Standing!A:G,6,0)," ")</f>
        <v>1.124</v>
      </c>
      <c r="P177" s="3" t="str">
        <f>IFERROR(VLOOKUP($L177,OFF_Standing!A:G,7,0)," ")</f>
        <v>1.163</v>
      </c>
      <c r="Q177" s="3">
        <f t="shared" si="12"/>
        <v>-19</v>
      </c>
      <c r="R177" s="3">
        <f t="shared" si="13"/>
        <v>2</v>
      </c>
      <c r="S177" s="3">
        <f>IFERROR(VLOOKUP($L177,DEF_Standing!A:G,6,0)," ")</f>
        <v>1.069</v>
      </c>
      <c r="T177" s="3">
        <f t="shared" si="14"/>
        <v>-17</v>
      </c>
      <c r="U177" s="3">
        <f>IFERROR(VLOOKUP($L177,DEF_Standing!A:G,7,0)," ")</f>
        <v>1.0589999999999999</v>
      </c>
      <c r="V177" t="s">
        <v>153</v>
      </c>
      <c r="W177">
        <v>38</v>
      </c>
      <c r="X177">
        <v>87</v>
      </c>
      <c r="Y177">
        <v>43.7</v>
      </c>
      <c r="Z177">
        <v>10</v>
      </c>
      <c r="AA177">
        <v>12</v>
      </c>
      <c r="AB177">
        <v>83.3</v>
      </c>
      <c r="AC177">
        <v>9</v>
      </c>
      <c r="AD177">
        <v>35</v>
      </c>
      <c r="AE177">
        <v>25.7</v>
      </c>
      <c r="AF177">
        <v>95</v>
      </c>
      <c r="AG177" t="s">
        <v>21</v>
      </c>
      <c r="AH177" t="s">
        <v>22</v>
      </c>
      <c r="AI177">
        <v>-16</v>
      </c>
    </row>
    <row r="178" spans="1:35">
      <c r="A178" s="1">
        <v>44589</v>
      </c>
      <c r="B178" t="s">
        <v>1172</v>
      </c>
      <c r="C178" s="1" t="str">
        <f t="shared" si="10"/>
        <v>44589BOS</v>
      </c>
      <c r="D178" t="s">
        <v>1199</v>
      </c>
      <c r="E178" s="3" t="str">
        <f>VLOOKUP($C178,OFF_Standing!A:C,3,0)</f>
        <v>18</v>
      </c>
      <c r="F178" s="3">
        <f>VLOOKUP($C178,DEF_Standing!A:C,3,0)</f>
        <v>4</v>
      </c>
      <c r="G178" s="3" t="str">
        <f>IFERROR(VLOOKUP($C178,OFF_Standing!A:G,6,0)," ")</f>
        <v>1.177</v>
      </c>
      <c r="H178" s="3" t="str">
        <f>IFERROR(VLOOKUP($C178,OFF_Standing!A:G,7,0)," ")</f>
        <v>1.284</v>
      </c>
      <c r="I178" s="3">
        <f>IFERROR(VLOOKUP($C178,DEF_Standing!A:G,6,0)," ")</f>
        <v>0.91400000000000003</v>
      </c>
      <c r="J178" s="3">
        <f>IFERROR(VLOOKUP($C178,DEF_Standing!A:G,7,0)," ")</f>
        <v>0.752</v>
      </c>
      <c r="K178" t="s">
        <v>175</v>
      </c>
      <c r="L178" t="str">
        <f t="shared" si="11"/>
        <v>44589ATL</v>
      </c>
      <c r="M178" s="3" t="str">
        <f>VLOOKUP($L178,OFF_Standing!A:C,3,0)</f>
        <v>2</v>
      </c>
      <c r="N178" s="3">
        <f>IFERROR(VLOOKUP($L178,DEF_Standing!A:C,3,0)," ")</f>
        <v>29</v>
      </c>
      <c r="O178" s="3" t="str">
        <f>IFERROR(VLOOKUP($L178,OFF_Standing!A:G,6,0)," ")</f>
        <v>1.15</v>
      </c>
      <c r="P178" s="3" t="str">
        <f>IFERROR(VLOOKUP($L178,OFF_Standing!A:G,7,0)," ")</f>
        <v>1.18</v>
      </c>
      <c r="Q178" s="3">
        <f t="shared" si="12"/>
        <v>-2</v>
      </c>
      <c r="R178" s="3">
        <f t="shared" si="13"/>
        <v>-11</v>
      </c>
      <c r="S178" s="3">
        <f>IFERROR(VLOOKUP($L178,DEF_Standing!A:G,6,0)," ")</f>
        <v>1.0129999999999999</v>
      </c>
      <c r="T178" s="3">
        <f t="shared" si="14"/>
        <v>-13</v>
      </c>
      <c r="U178" s="3">
        <f>IFERROR(VLOOKUP($L178,DEF_Standing!A:G,7,0)," ")</f>
        <v>1.014</v>
      </c>
      <c r="V178" t="s">
        <v>250</v>
      </c>
      <c r="W178">
        <v>30</v>
      </c>
      <c r="X178">
        <v>86</v>
      </c>
      <c r="Y178">
        <v>34.9</v>
      </c>
      <c r="Z178">
        <v>25</v>
      </c>
      <c r="AA178">
        <v>27</v>
      </c>
      <c r="AB178">
        <v>92.6</v>
      </c>
      <c r="AC178">
        <v>7</v>
      </c>
      <c r="AD178">
        <v>36</v>
      </c>
      <c r="AE178">
        <v>19.399999999999999</v>
      </c>
      <c r="AF178">
        <v>92</v>
      </c>
      <c r="AG178" t="s">
        <v>21</v>
      </c>
      <c r="AH178" t="s">
        <v>22</v>
      </c>
      <c r="AI178">
        <v>-16</v>
      </c>
    </row>
    <row r="179" spans="1:35">
      <c r="A179" s="1">
        <v>44491</v>
      </c>
      <c r="B179" t="s">
        <v>1188</v>
      </c>
      <c r="C179" s="1" t="str">
        <f t="shared" si="10"/>
        <v>44491NOP</v>
      </c>
      <c r="D179" t="s">
        <v>1199</v>
      </c>
      <c r="E179" s="3">
        <f>VLOOKUP($C179,OFF_Standing!A:C,3,0)</f>
        <v>21</v>
      </c>
      <c r="F179" s="3">
        <f>VLOOKUP($C179,DEF_Standing!A:C,3,0)</f>
        <v>23</v>
      </c>
      <c r="G179" s="3" t="str">
        <f>IFERROR(VLOOKUP($C179,OFF_Standing!A:G,6,0)," ")</f>
        <v>0.957</v>
      </c>
      <c r="H179" s="3" t="str">
        <f>IFERROR(VLOOKUP($C179,OFF_Standing!A:G,7,0)," ")</f>
        <v>0.957</v>
      </c>
      <c r="I179" s="3">
        <f>IFERROR(VLOOKUP($C179,DEF_Standing!A:G,6,0)," ")</f>
        <v>1.1539999999999999</v>
      </c>
      <c r="J179" s="3">
        <f>IFERROR(VLOOKUP($C179,DEF_Standing!A:G,7,0)," ")</f>
        <v>1.1539999999999999</v>
      </c>
      <c r="K179" t="s">
        <v>95</v>
      </c>
      <c r="L179" t="str">
        <f t="shared" si="11"/>
        <v>44491CHI</v>
      </c>
      <c r="M179" s="3">
        <f>VLOOKUP($L179,OFF_Standing!A:C,3,0)</f>
        <v>22</v>
      </c>
      <c r="N179" s="3">
        <f>IFERROR(VLOOKUP($L179,DEF_Standing!A:C,3,0)," ")</f>
        <v>2</v>
      </c>
      <c r="O179" s="3" t="str">
        <f>IFERROR(VLOOKUP($L179,OFF_Standing!A:G,6,0)," ")</f>
        <v>0.925</v>
      </c>
      <c r="P179" s="3" t="str">
        <f>IFERROR(VLOOKUP($L179,OFF_Standing!A:G,7,0)," ")</f>
        <v>0.925</v>
      </c>
      <c r="Q179" s="3">
        <f t="shared" si="12"/>
        <v>-1</v>
      </c>
      <c r="R179" s="3">
        <f t="shared" si="13"/>
        <v>19</v>
      </c>
      <c r="S179" s="3">
        <f>IFERROR(VLOOKUP($L179,DEF_Standing!A:G,6,0)," ")</f>
        <v>0.86599999999999999</v>
      </c>
      <c r="T179" s="3">
        <f t="shared" si="14"/>
        <v>18</v>
      </c>
      <c r="U179" s="3">
        <f>IFERROR(VLOOKUP($L179,DEF_Standing!A:G,7,0)," ")</f>
        <v>0.86599999999999999</v>
      </c>
      <c r="V179" t="s">
        <v>882</v>
      </c>
      <c r="W179">
        <v>42</v>
      </c>
      <c r="X179">
        <v>87</v>
      </c>
      <c r="Y179">
        <v>48.3</v>
      </c>
      <c r="Z179">
        <v>13</v>
      </c>
      <c r="AA179">
        <v>16</v>
      </c>
      <c r="AB179">
        <v>81.3</v>
      </c>
      <c r="AC179">
        <v>15</v>
      </c>
      <c r="AD179">
        <v>29</v>
      </c>
      <c r="AE179">
        <v>51.7</v>
      </c>
      <c r="AF179">
        <v>112</v>
      </c>
      <c r="AG179" t="s">
        <v>21</v>
      </c>
      <c r="AH179" t="s">
        <v>32</v>
      </c>
      <c r="AI179">
        <v>-16</v>
      </c>
    </row>
    <row r="180" spans="1:35">
      <c r="A180" s="1">
        <v>44545</v>
      </c>
      <c r="B180" t="s">
        <v>1194</v>
      </c>
      <c r="C180" s="1" t="str">
        <f t="shared" si="10"/>
        <v>44545SAS</v>
      </c>
      <c r="D180" t="s">
        <v>1198</v>
      </c>
      <c r="E180" s="3" t="str">
        <f>VLOOKUP($C180,OFF_Standing!A:C,3,0)</f>
        <v>21</v>
      </c>
      <c r="F180" s="3">
        <f>VLOOKUP($C180,DEF_Standing!A:C,3,0)</f>
        <v>15</v>
      </c>
      <c r="G180" s="3" t="str">
        <f>IFERROR(VLOOKUP($C180,OFF_Standing!A:G,6,0)," ")</f>
        <v>1.131</v>
      </c>
      <c r="H180" s="3" t="str">
        <f>IFERROR(VLOOKUP($C180,OFF_Standing!A:G,7,0)," ")</f>
        <v>1.1</v>
      </c>
      <c r="I180" s="3">
        <f>IFERROR(VLOOKUP($C180,DEF_Standing!A:G,6,0)," ")</f>
        <v>1.0920000000000001</v>
      </c>
      <c r="J180" s="3">
        <f>IFERROR(VLOOKUP($C180,DEF_Standing!A:G,7,0)," ")</f>
        <v>0.95299999999999996</v>
      </c>
      <c r="K180" t="s">
        <v>58</v>
      </c>
      <c r="L180" t="str">
        <f t="shared" si="11"/>
        <v>44545CHA</v>
      </c>
      <c r="M180" s="3" t="str">
        <f>VLOOKUP($L180,OFF_Standing!A:C,3,0)</f>
        <v>3</v>
      </c>
      <c r="N180" s="3">
        <f>IFERROR(VLOOKUP($L180,DEF_Standing!A:C,3,0)," ")</f>
        <v>30</v>
      </c>
      <c r="O180" s="3" t="str">
        <f>IFERROR(VLOOKUP($L180,OFF_Standing!A:G,6,0)," ")</f>
        <v>1.118</v>
      </c>
      <c r="P180" s="3" t="str">
        <f>IFERROR(VLOOKUP($L180,OFF_Standing!A:G,7,0)," ")</f>
        <v>1.07</v>
      </c>
      <c r="Q180" s="3">
        <f t="shared" si="12"/>
        <v>-12</v>
      </c>
      <c r="R180" s="3">
        <f t="shared" si="13"/>
        <v>-9</v>
      </c>
      <c r="S180" s="3">
        <f>IFERROR(VLOOKUP($L180,DEF_Standing!A:G,6,0)," ")</f>
        <v>1.21</v>
      </c>
      <c r="T180" s="3">
        <f t="shared" si="14"/>
        <v>-21</v>
      </c>
      <c r="U180" s="3">
        <f>IFERROR(VLOOKUP($L180,DEF_Standing!A:G,7,0)," ")</f>
        <v>1.337</v>
      </c>
      <c r="V180" t="s">
        <v>1067</v>
      </c>
      <c r="W180">
        <v>39</v>
      </c>
      <c r="X180">
        <v>90</v>
      </c>
      <c r="Y180">
        <v>43.3</v>
      </c>
      <c r="Z180">
        <v>25</v>
      </c>
      <c r="AA180">
        <v>25</v>
      </c>
      <c r="AB180">
        <v>100</v>
      </c>
      <c r="AC180">
        <v>12</v>
      </c>
      <c r="AD180">
        <v>37</v>
      </c>
      <c r="AE180">
        <v>32.4</v>
      </c>
      <c r="AF180">
        <v>115</v>
      </c>
      <c r="AG180" t="s">
        <v>21</v>
      </c>
      <c r="AH180" t="s">
        <v>22</v>
      </c>
      <c r="AI180">
        <v>-16</v>
      </c>
    </row>
    <row r="181" spans="1:35">
      <c r="A181" s="1">
        <v>44557</v>
      </c>
      <c r="B181" t="s">
        <v>1182</v>
      </c>
      <c r="C181" s="1" t="str">
        <f t="shared" si="10"/>
        <v>44557LAC</v>
      </c>
      <c r="D181" t="s">
        <v>1198</v>
      </c>
      <c r="E181" s="3" t="str">
        <f>VLOOKUP($C181,OFF_Standing!A:C,3,0)</f>
        <v>25</v>
      </c>
      <c r="F181" s="3">
        <f>VLOOKUP($C181,DEF_Standing!A:C,3,0)</f>
        <v>4</v>
      </c>
      <c r="G181" s="3" t="str">
        <f>IFERROR(VLOOKUP($C181,OFF_Standing!A:G,6,0)," ")</f>
        <v>0.998</v>
      </c>
      <c r="H181" s="3" t="str">
        <f>IFERROR(VLOOKUP($C181,OFF_Standing!A:G,7,0)," ")</f>
        <v>1.054</v>
      </c>
      <c r="I181" s="3">
        <f>IFERROR(VLOOKUP($C181,DEF_Standing!A:G,6,0)," ")</f>
        <v>1.028</v>
      </c>
      <c r="J181" s="3">
        <f>IFERROR(VLOOKUP($C181,DEF_Standing!A:G,7,0)," ")</f>
        <v>0.89300000000000002</v>
      </c>
      <c r="K181" t="s">
        <v>79</v>
      </c>
      <c r="L181" t="str">
        <f t="shared" si="11"/>
        <v>44557BKN</v>
      </c>
      <c r="M181" s="3" t="str">
        <f>VLOOKUP($L181,OFF_Standing!A:C,3,0)</f>
        <v>12</v>
      </c>
      <c r="N181" s="3">
        <f>IFERROR(VLOOKUP($L181,DEF_Standing!A:C,3,0)," ")</f>
        <v>5</v>
      </c>
      <c r="O181" s="3" t="str">
        <f>IFERROR(VLOOKUP($L181,OFF_Standing!A:G,6,0)," ")</f>
        <v>1.039</v>
      </c>
      <c r="P181" s="3" t="str">
        <f>IFERROR(VLOOKUP($L181,OFF_Standing!A:G,7,0)," ")</f>
        <v>1.114</v>
      </c>
      <c r="Q181" s="3">
        <f t="shared" si="12"/>
        <v>8</v>
      </c>
      <c r="R181" s="3">
        <f t="shared" si="13"/>
        <v>20</v>
      </c>
      <c r="S181" s="3">
        <f>IFERROR(VLOOKUP($L181,DEF_Standing!A:G,6,0)," ")</f>
        <v>1.0109999999999999</v>
      </c>
      <c r="T181" s="3">
        <f t="shared" si="14"/>
        <v>28</v>
      </c>
      <c r="U181" s="3">
        <f>IFERROR(VLOOKUP($L181,DEF_Standing!A:G,7,0)," ")</f>
        <v>1.05</v>
      </c>
      <c r="V181" t="s">
        <v>681</v>
      </c>
      <c r="W181">
        <v>37</v>
      </c>
      <c r="X181">
        <v>97</v>
      </c>
      <c r="Y181">
        <v>38.1</v>
      </c>
      <c r="Z181">
        <v>20</v>
      </c>
      <c r="AA181">
        <v>27</v>
      </c>
      <c r="AB181">
        <v>74.099999999999994</v>
      </c>
      <c r="AC181">
        <v>14</v>
      </c>
      <c r="AD181">
        <v>37</v>
      </c>
      <c r="AE181">
        <v>37.799999999999997</v>
      </c>
      <c r="AF181">
        <v>108</v>
      </c>
      <c r="AG181" t="s">
        <v>21</v>
      </c>
      <c r="AH181" t="s">
        <v>32</v>
      </c>
      <c r="AI181">
        <v>-16</v>
      </c>
    </row>
    <row r="182" spans="1:35">
      <c r="A182" s="1">
        <v>44508</v>
      </c>
      <c r="B182" t="s">
        <v>1188</v>
      </c>
      <c r="C182" s="1" t="str">
        <f t="shared" si="10"/>
        <v>44508NOP</v>
      </c>
      <c r="D182" t="s">
        <v>1199</v>
      </c>
      <c r="E182" s="3" t="str">
        <f>VLOOKUP($C182,OFF_Standing!A:C,3,0)</f>
        <v>25</v>
      </c>
      <c r="F182" s="3">
        <f>VLOOKUP($C182,DEF_Standing!A:C,3,0)</f>
        <v>29</v>
      </c>
      <c r="G182" s="3" t="str">
        <f>IFERROR(VLOOKUP($C182,OFF_Standing!A:G,6,0)," ")</f>
        <v>0.939</v>
      </c>
      <c r="H182" s="3" t="str">
        <f>IFERROR(VLOOKUP($C182,OFF_Standing!A:G,7,0)," ")</f>
        <v>0.836</v>
      </c>
      <c r="I182" s="3">
        <f>IFERROR(VLOOKUP($C182,DEF_Standing!A:G,6,0)," ")</f>
        <v>1.157</v>
      </c>
      <c r="J182" s="3">
        <f>IFERROR(VLOOKUP($C182,DEF_Standing!A:G,7,0)," ")</f>
        <v>1.24</v>
      </c>
      <c r="K182" t="s">
        <v>127</v>
      </c>
      <c r="L182" t="str">
        <f t="shared" si="11"/>
        <v>44508DAL</v>
      </c>
      <c r="M182" s="3" t="str">
        <f>VLOOKUP($L182,OFF_Standing!A:C,3,0)</f>
        <v>23</v>
      </c>
      <c r="N182" s="3">
        <f>IFERROR(VLOOKUP($L182,DEF_Standing!A:C,3,0)," ")</f>
        <v>19</v>
      </c>
      <c r="O182" s="3" t="str">
        <f>IFERROR(VLOOKUP($L182,OFF_Standing!A:G,6,0)," ")</f>
        <v>1.086</v>
      </c>
      <c r="P182" s="3" t="str">
        <f>IFERROR(VLOOKUP($L182,OFF_Standing!A:G,7,0)," ")</f>
        <v>1.131</v>
      </c>
      <c r="Q182" s="3">
        <f t="shared" si="12"/>
        <v>-6</v>
      </c>
      <c r="R182" s="3">
        <f t="shared" si="13"/>
        <v>6</v>
      </c>
      <c r="S182" s="3">
        <f>IFERROR(VLOOKUP($L182,DEF_Standing!A:G,6,0)," ")</f>
        <v>1.1220000000000001</v>
      </c>
      <c r="T182" s="3">
        <f t="shared" si="14"/>
        <v>0</v>
      </c>
      <c r="U182" s="3">
        <f>IFERROR(VLOOKUP($L182,DEF_Standing!A:G,7,0)," ")</f>
        <v>1.099</v>
      </c>
      <c r="V182" t="s">
        <v>250</v>
      </c>
      <c r="W182">
        <v>37</v>
      </c>
      <c r="X182">
        <v>87</v>
      </c>
      <c r="Y182">
        <v>42.5</v>
      </c>
      <c r="Z182">
        <v>9</v>
      </c>
      <c r="AA182">
        <v>11</v>
      </c>
      <c r="AB182">
        <v>81.8</v>
      </c>
      <c r="AC182">
        <v>9</v>
      </c>
      <c r="AD182">
        <v>34</v>
      </c>
      <c r="AE182">
        <v>26.5</v>
      </c>
      <c r="AF182">
        <v>92</v>
      </c>
      <c r="AG182" t="s">
        <v>21</v>
      </c>
      <c r="AH182" t="s">
        <v>133</v>
      </c>
      <c r="AI182">
        <v>-16</v>
      </c>
    </row>
    <row r="183" spans="1:35">
      <c r="A183" s="1">
        <v>44576</v>
      </c>
      <c r="B183" t="s">
        <v>1191</v>
      </c>
      <c r="C183" s="1" t="str">
        <f t="shared" si="10"/>
        <v>44576ORL</v>
      </c>
      <c r="D183" t="s">
        <v>1199</v>
      </c>
      <c r="E183" s="3" t="str">
        <f>VLOOKUP($C183,OFF_Standing!A:C,3,0)</f>
        <v>28</v>
      </c>
      <c r="F183" s="3">
        <f>VLOOKUP($C183,DEF_Standing!A:C,3,0)</f>
        <v>24</v>
      </c>
      <c r="G183" s="3" t="str">
        <f>IFERROR(VLOOKUP($C183,OFF_Standing!A:G,6,0)," ")</f>
        <v>0.995</v>
      </c>
      <c r="H183" s="3" t="str">
        <f>IFERROR(VLOOKUP($C183,OFF_Standing!A:G,7,0)," ")</f>
        <v>1.095</v>
      </c>
      <c r="I183" s="3">
        <f>IFERROR(VLOOKUP($C183,DEF_Standing!A:G,6,0)," ")</f>
        <v>1.038</v>
      </c>
      <c r="J183" s="3">
        <f>IFERROR(VLOOKUP($C183,DEF_Standing!A:G,7,0)," ")</f>
        <v>1.157</v>
      </c>
      <c r="K183" t="s">
        <v>127</v>
      </c>
      <c r="L183" t="str">
        <f t="shared" si="11"/>
        <v>44576DAL</v>
      </c>
      <c r="M183" s="3" t="str">
        <f>VLOOKUP($L183,OFF_Standing!A:C,3,0)</f>
        <v>19</v>
      </c>
      <c r="N183" s="3">
        <f>IFERROR(VLOOKUP($L183,DEF_Standing!A:C,3,0)," ")</f>
        <v>8</v>
      </c>
      <c r="O183" s="3" t="str">
        <f>IFERROR(VLOOKUP($L183,OFF_Standing!A:G,6,0)," ")</f>
        <v>1.105</v>
      </c>
      <c r="P183" s="3" t="str">
        <f>IFERROR(VLOOKUP($L183,OFF_Standing!A:G,7,0)," ")</f>
        <v>0.904</v>
      </c>
      <c r="Q183" s="3">
        <f t="shared" si="12"/>
        <v>-5</v>
      </c>
      <c r="R183" s="3">
        <f t="shared" si="13"/>
        <v>20</v>
      </c>
      <c r="S183" s="3">
        <f>IFERROR(VLOOKUP($L183,DEF_Standing!A:G,6,0)," ")</f>
        <v>1.054</v>
      </c>
      <c r="T183" s="3">
        <f t="shared" si="14"/>
        <v>15</v>
      </c>
      <c r="U183" s="3">
        <f>IFERROR(VLOOKUP($L183,DEF_Standing!A:G,7,0)," ")</f>
        <v>1.1479999999999999</v>
      </c>
      <c r="V183" t="s">
        <v>250</v>
      </c>
      <c r="W183">
        <v>37</v>
      </c>
      <c r="X183">
        <v>77</v>
      </c>
      <c r="Y183">
        <v>48.1</v>
      </c>
      <c r="Z183">
        <v>11</v>
      </c>
      <c r="AA183">
        <v>16</v>
      </c>
      <c r="AB183">
        <v>68.8</v>
      </c>
      <c r="AC183">
        <v>7</v>
      </c>
      <c r="AD183">
        <v>26</v>
      </c>
      <c r="AE183">
        <v>26.9</v>
      </c>
      <c r="AF183">
        <v>92</v>
      </c>
      <c r="AG183" t="s">
        <v>21</v>
      </c>
      <c r="AH183" t="s">
        <v>22</v>
      </c>
      <c r="AI183">
        <v>-16</v>
      </c>
    </row>
    <row r="184" spans="1:35">
      <c r="A184" s="1">
        <v>44589</v>
      </c>
      <c r="B184" t="s">
        <v>1178</v>
      </c>
      <c r="C184" s="1" t="str">
        <f t="shared" si="10"/>
        <v>44589DET</v>
      </c>
      <c r="D184" t="s">
        <v>1199</v>
      </c>
      <c r="E184" s="3" t="str">
        <f>VLOOKUP($C184,OFF_Standing!A:C,3,0)</f>
        <v>29</v>
      </c>
      <c r="F184" s="3">
        <f>VLOOKUP($C184,DEF_Standing!A:C,3,0)</f>
        <v>24</v>
      </c>
      <c r="G184" s="3" t="str">
        <f>IFERROR(VLOOKUP($C184,OFF_Standing!A:G,6,0)," ")</f>
        <v>1.039</v>
      </c>
      <c r="H184" s="3" t="str">
        <f>IFERROR(VLOOKUP($C184,OFF_Standing!A:G,7,0)," ")</f>
        <v>0.993</v>
      </c>
      <c r="I184" s="3">
        <f>IFERROR(VLOOKUP($C184,DEF_Standing!A:G,6,0)," ")</f>
        <v>1.1080000000000001</v>
      </c>
      <c r="J184" s="3">
        <f>IFERROR(VLOOKUP($C184,DEF_Standing!A:G,7,0)," ")</f>
        <v>1.0409999999999999</v>
      </c>
      <c r="K184" t="s">
        <v>83</v>
      </c>
      <c r="L184" t="str">
        <f t="shared" si="11"/>
        <v>44589ORL</v>
      </c>
      <c r="M184" s="3" t="str">
        <f>VLOOKUP($L184,OFF_Standing!A:C,3,0)</f>
        <v>28</v>
      </c>
      <c r="N184" s="3">
        <f>IFERROR(VLOOKUP($L184,DEF_Standing!A:C,3,0)," ")</f>
        <v>21</v>
      </c>
      <c r="O184" s="3" t="str">
        <f>IFERROR(VLOOKUP($L184,OFF_Standing!A:G,6,0)," ")</f>
        <v>1.034</v>
      </c>
      <c r="P184" s="3" t="str">
        <f>IFERROR(VLOOKUP($L184,OFF_Standing!A:G,7,0)," ")</f>
        <v>1.019</v>
      </c>
      <c r="Q184" s="3">
        <f t="shared" si="12"/>
        <v>4</v>
      </c>
      <c r="R184" s="3">
        <f t="shared" si="13"/>
        <v>8</v>
      </c>
      <c r="S184" s="3">
        <f>IFERROR(VLOOKUP($L184,DEF_Standing!A:G,6,0)," ")</f>
        <v>1.0369999999999999</v>
      </c>
      <c r="T184" s="3">
        <f t="shared" si="14"/>
        <v>12</v>
      </c>
      <c r="U184" s="3">
        <f>IFERROR(VLOOKUP($L184,DEF_Standing!A:G,7,0)," ")</f>
        <v>1.1080000000000001</v>
      </c>
      <c r="V184" t="s">
        <v>523</v>
      </c>
      <c r="W184">
        <v>32</v>
      </c>
      <c r="X184">
        <v>87</v>
      </c>
      <c r="Y184">
        <v>36.799999999999997</v>
      </c>
      <c r="Z184">
        <v>29</v>
      </c>
      <c r="AA184">
        <v>37</v>
      </c>
      <c r="AB184">
        <v>78.400000000000006</v>
      </c>
      <c r="AC184">
        <v>10</v>
      </c>
      <c r="AD184">
        <v>29</v>
      </c>
      <c r="AE184">
        <v>34.5</v>
      </c>
      <c r="AF184">
        <v>103</v>
      </c>
      <c r="AG184" t="s">
        <v>21</v>
      </c>
      <c r="AH184" t="s">
        <v>44</v>
      </c>
      <c r="AI184">
        <v>-16</v>
      </c>
    </row>
    <row r="185" spans="1:35">
      <c r="A185" s="1">
        <v>44540</v>
      </c>
      <c r="B185" t="s">
        <v>1178</v>
      </c>
      <c r="C185" s="1" t="str">
        <f t="shared" si="10"/>
        <v>44540DET</v>
      </c>
      <c r="D185" t="s">
        <v>1199</v>
      </c>
      <c r="E185" s="3" t="str">
        <f>VLOOKUP($C185,OFF_Standing!A:C,3,0)</f>
        <v>29</v>
      </c>
      <c r="F185" s="3">
        <f>VLOOKUP($C185,DEF_Standing!A:C,3,0)</f>
        <v>24</v>
      </c>
      <c r="G185" s="3" t="str">
        <f>IFERROR(VLOOKUP($C185,OFF_Standing!A:G,6,0)," ")</f>
        <v>1.053</v>
      </c>
      <c r="H185" s="3" t="str">
        <f>IFERROR(VLOOKUP($C185,OFF_Standing!A:G,7,0)," ")</f>
        <v>1.105</v>
      </c>
      <c r="I185" s="3">
        <f>IFERROR(VLOOKUP($C185,DEF_Standing!A:G,6,0)," ")</f>
        <v>1.135</v>
      </c>
      <c r="J185" s="3">
        <f>IFERROR(VLOOKUP($C185,DEF_Standing!A:G,7,0)," ")</f>
        <v>1.1339999999999999</v>
      </c>
      <c r="K185" t="s">
        <v>25</v>
      </c>
      <c r="L185" t="str">
        <f t="shared" si="11"/>
        <v>44540NOP</v>
      </c>
      <c r="M185" s="3" t="str">
        <f>VLOOKUP($L185,OFF_Standing!A:C,3,0)</f>
        <v>26</v>
      </c>
      <c r="N185" s="3">
        <f>IFERROR(VLOOKUP($L185,DEF_Standing!A:C,3,0)," ")</f>
        <v>28</v>
      </c>
      <c r="O185" s="3" t="str">
        <f>IFERROR(VLOOKUP($L185,OFF_Standing!A:G,6,0)," ")</f>
        <v>1.083</v>
      </c>
      <c r="P185" s="3" t="str">
        <f>IFERROR(VLOOKUP($L185,OFF_Standing!A:G,7,0)," ")</f>
        <v>1.043</v>
      </c>
      <c r="Q185" s="3">
        <f t="shared" si="12"/>
        <v>2</v>
      </c>
      <c r="R185" s="3">
        <f t="shared" si="13"/>
        <v>1</v>
      </c>
      <c r="S185" s="3">
        <f>IFERROR(VLOOKUP($L185,DEF_Standing!A:G,6,0)," ")</f>
        <v>1.083</v>
      </c>
      <c r="T185" s="3">
        <f t="shared" si="14"/>
        <v>3</v>
      </c>
      <c r="U185" s="3">
        <f>IFERROR(VLOOKUP($L185,DEF_Standing!A:G,7,0)," ")</f>
        <v>1.0980000000000001</v>
      </c>
      <c r="V185" t="s">
        <v>504</v>
      </c>
      <c r="W185">
        <v>35</v>
      </c>
      <c r="X185">
        <v>90</v>
      </c>
      <c r="Y185">
        <v>38.9</v>
      </c>
      <c r="Z185">
        <v>11</v>
      </c>
      <c r="AA185">
        <v>12</v>
      </c>
      <c r="AB185">
        <v>91.7</v>
      </c>
      <c r="AC185">
        <v>12</v>
      </c>
      <c r="AD185">
        <v>37</v>
      </c>
      <c r="AE185">
        <v>32.4</v>
      </c>
      <c r="AF185">
        <v>93</v>
      </c>
      <c r="AG185" t="s">
        <v>21</v>
      </c>
      <c r="AH185" t="s">
        <v>139</v>
      </c>
      <c r="AI185">
        <v>-16</v>
      </c>
    </row>
    <row r="186" spans="1:35">
      <c r="A186" s="1">
        <v>44579</v>
      </c>
      <c r="B186" t="s">
        <v>1178</v>
      </c>
      <c r="C186" s="1" t="str">
        <f t="shared" si="10"/>
        <v>44579DET</v>
      </c>
      <c r="D186" t="s">
        <v>1199</v>
      </c>
      <c r="E186" s="3" t="str">
        <f>VLOOKUP($C186,OFF_Standing!A:C,3,0)</f>
        <v>30</v>
      </c>
      <c r="F186" s="3">
        <f>VLOOKUP($C186,DEF_Standing!A:C,3,0)</f>
        <v>22</v>
      </c>
      <c r="G186" s="3" t="str">
        <f>IFERROR(VLOOKUP($C186,OFF_Standing!A:G,6,0)," ")</f>
        <v>0.986</v>
      </c>
      <c r="H186" s="3" t="str">
        <f>IFERROR(VLOOKUP($C186,OFF_Standing!A:G,7,0)," ")</f>
        <v>1.032</v>
      </c>
      <c r="I186" s="3">
        <f>IFERROR(VLOOKUP($C186,DEF_Standing!A:G,6,0)," ")</f>
        <v>1.1739999999999999</v>
      </c>
      <c r="J186" s="3">
        <f>IFERROR(VLOOKUP($C186,DEF_Standing!A:G,7,0)," ")</f>
        <v>1.2889999999999999</v>
      </c>
      <c r="K186" t="s">
        <v>42</v>
      </c>
      <c r="L186" t="str">
        <f t="shared" si="11"/>
        <v>44579GSW</v>
      </c>
      <c r="M186" s="3" t="str">
        <f>VLOOKUP($L186,OFF_Standing!A:C,3,0)</f>
        <v>13</v>
      </c>
      <c r="N186" s="3">
        <f>IFERROR(VLOOKUP($L186,DEF_Standing!A:C,3,0)," ")</f>
        <v>1</v>
      </c>
      <c r="O186" s="3" t="str">
        <f>IFERROR(VLOOKUP($L186,OFF_Standing!A:G,6,0)," ")</f>
        <v>1.067</v>
      </c>
      <c r="P186" s="3" t="str">
        <f>IFERROR(VLOOKUP($L186,OFF_Standing!A:G,7,0)," ")</f>
        <v>0.924</v>
      </c>
      <c r="Q186" s="3">
        <f t="shared" si="12"/>
        <v>-9</v>
      </c>
      <c r="R186" s="3">
        <f t="shared" si="13"/>
        <v>29</v>
      </c>
      <c r="S186" s="3">
        <f>IFERROR(VLOOKUP($L186,DEF_Standing!A:G,6,0)," ")</f>
        <v>1.0569999999999999</v>
      </c>
      <c r="T186" s="3">
        <f t="shared" si="14"/>
        <v>20</v>
      </c>
      <c r="U186" s="3">
        <f>IFERROR(VLOOKUP($L186,DEF_Standing!A:G,7,0)," ")</f>
        <v>1.111</v>
      </c>
      <c r="V186" t="s">
        <v>519</v>
      </c>
      <c r="W186">
        <v>30</v>
      </c>
      <c r="X186">
        <v>85</v>
      </c>
      <c r="Y186">
        <v>35.299999999999997</v>
      </c>
      <c r="Z186">
        <v>17</v>
      </c>
      <c r="AA186">
        <v>24</v>
      </c>
      <c r="AB186">
        <v>70.8</v>
      </c>
      <c r="AC186">
        <v>9</v>
      </c>
      <c r="AD186">
        <v>34</v>
      </c>
      <c r="AE186">
        <v>26.5</v>
      </c>
      <c r="AF186">
        <v>86</v>
      </c>
      <c r="AG186" t="s">
        <v>21</v>
      </c>
      <c r="AH186" t="s">
        <v>32</v>
      </c>
      <c r="AI186">
        <v>-16</v>
      </c>
    </row>
    <row r="187" spans="1:35">
      <c r="A187" s="1">
        <v>44498</v>
      </c>
      <c r="B187" t="s">
        <v>1174</v>
      </c>
      <c r="C187" s="1" t="str">
        <f t="shared" si="10"/>
        <v>44498CHA</v>
      </c>
      <c r="D187" t="s">
        <v>1199</v>
      </c>
      <c r="E187" s="3" t="str">
        <f>VLOOKUP($C187,OFF_Standing!A:C,3,0)</f>
        <v>2</v>
      </c>
      <c r="F187" s="3">
        <f>VLOOKUP($C187,DEF_Standing!A:C,3,0)</f>
        <v>20</v>
      </c>
      <c r="G187" s="3" t="str">
        <f>IFERROR(VLOOKUP($C187,OFF_Standing!A:G,6,0)," ")</f>
        <v>1.121</v>
      </c>
      <c r="H187" s="3" t="str">
        <f>IFERROR(VLOOKUP($C187,OFF_Standing!A:G,7,0)," ")</f>
        <v>1.162</v>
      </c>
      <c r="I187" s="3">
        <f>IFERROR(VLOOKUP($C187,DEF_Standing!A:G,6,0)," ")</f>
        <v>1.077</v>
      </c>
      <c r="J187" s="3">
        <f>IFERROR(VLOOKUP($C187,DEF_Standing!A:G,7,0)," ")</f>
        <v>1.075</v>
      </c>
      <c r="K187" t="s">
        <v>108</v>
      </c>
      <c r="L187" t="str">
        <f t="shared" si="11"/>
        <v>44498MIA</v>
      </c>
      <c r="M187" s="3" t="str">
        <f>VLOOKUP($L187,OFF_Standing!A:C,3,0)</f>
        <v>15</v>
      </c>
      <c r="N187" s="3">
        <f>IFERROR(VLOOKUP($L187,DEF_Standing!A:C,3,0)," ")</f>
        <v>1</v>
      </c>
      <c r="O187" s="3" t="str">
        <f>IFERROR(VLOOKUP($L187,OFF_Standing!A:G,6,0)," ")</f>
        <v>0.967</v>
      </c>
      <c r="P187" s="3" t="str">
        <f>IFERROR(VLOOKUP($L187,OFF_Standing!A:G,7,0)," ")</f>
        <v>1.01</v>
      </c>
      <c r="Q187" s="3">
        <f t="shared" si="12"/>
        <v>-5</v>
      </c>
      <c r="R187" s="3">
        <f t="shared" si="13"/>
        <v>1</v>
      </c>
      <c r="S187" s="3">
        <f>IFERROR(VLOOKUP($L187,DEF_Standing!A:G,6,0)," ")</f>
        <v>0.90700000000000003</v>
      </c>
      <c r="T187" s="3">
        <f t="shared" si="14"/>
        <v>-4</v>
      </c>
      <c r="U187" s="3">
        <f>IFERROR(VLOOKUP($L187,DEF_Standing!A:G,7,0)," ")</f>
        <v>0.88600000000000001</v>
      </c>
      <c r="V187" t="s">
        <v>261</v>
      </c>
      <c r="W187">
        <v>35</v>
      </c>
      <c r="X187">
        <v>90</v>
      </c>
      <c r="Y187">
        <v>38.9</v>
      </c>
      <c r="Z187">
        <v>16</v>
      </c>
      <c r="AA187">
        <v>22</v>
      </c>
      <c r="AB187">
        <v>72.7</v>
      </c>
      <c r="AC187">
        <v>13</v>
      </c>
      <c r="AD187">
        <v>37</v>
      </c>
      <c r="AE187">
        <v>35.1</v>
      </c>
      <c r="AF187">
        <v>99</v>
      </c>
      <c r="AG187" t="s">
        <v>21</v>
      </c>
      <c r="AH187" t="s">
        <v>22</v>
      </c>
      <c r="AI187">
        <v>-15</v>
      </c>
    </row>
    <row r="188" spans="1:35">
      <c r="A188" s="1">
        <v>44526</v>
      </c>
      <c r="B188" t="s">
        <v>1193</v>
      </c>
      <c r="C188" s="1" t="str">
        <f t="shared" si="10"/>
        <v>44526POR</v>
      </c>
      <c r="D188" t="s">
        <v>1199</v>
      </c>
      <c r="E188" s="3" t="str">
        <f>VLOOKUP($C188,OFF_Standing!A:C,3,0)</f>
        <v>3</v>
      </c>
      <c r="F188" s="3">
        <f>VLOOKUP($C188,DEF_Standing!A:C,3,0)</f>
        <v>29</v>
      </c>
      <c r="G188" s="3" t="str">
        <f>IFERROR(VLOOKUP($C188,OFF_Standing!A:G,6,0)," ")</f>
        <v>1.196</v>
      </c>
      <c r="H188" s="3" t="str">
        <f>IFERROR(VLOOKUP($C188,OFF_Standing!A:G,7,0)," ")</f>
        <v>1.152</v>
      </c>
      <c r="I188" s="3">
        <f>IFERROR(VLOOKUP($C188,DEF_Standing!A:G,6,0)," ")</f>
        <v>1.123</v>
      </c>
      <c r="J188" s="3">
        <f>IFERROR(VLOOKUP($C188,DEF_Standing!A:G,7,0)," ")</f>
        <v>1.19</v>
      </c>
      <c r="K188" t="s">
        <v>42</v>
      </c>
      <c r="L188" t="str">
        <f t="shared" si="11"/>
        <v>44526GSW</v>
      </c>
      <c r="M188" s="3" t="str">
        <f>VLOOKUP($L188,OFF_Standing!A:C,3,0)</f>
        <v>2</v>
      </c>
      <c r="N188" s="3">
        <f>IFERROR(VLOOKUP($L188,DEF_Standing!A:C,3,0)," ")</f>
        <v>1</v>
      </c>
      <c r="O188" s="3" t="str">
        <f>IFERROR(VLOOKUP($L188,OFF_Standing!A:G,6,0)," ")</f>
        <v>1.137</v>
      </c>
      <c r="P188" s="3" t="str">
        <f>IFERROR(VLOOKUP($L188,OFF_Standing!A:G,7,0)," ")</f>
        <v>1.122</v>
      </c>
      <c r="Q188" s="3">
        <f t="shared" si="12"/>
        <v>-27</v>
      </c>
      <c r="R188" s="3">
        <f t="shared" si="13"/>
        <v>2</v>
      </c>
      <c r="S188" s="3">
        <f>IFERROR(VLOOKUP($L188,DEF_Standing!A:G,6,0)," ")</f>
        <v>1.01</v>
      </c>
      <c r="T188" s="3">
        <f t="shared" si="14"/>
        <v>-25</v>
      </c>
      <c r="U188" s="3">
        <f>IFERROR(VLOOKUP($L188,DEF_Standing!A:G,7,0)," ")</f>
        <v>0.92800000000000005</v>
      </c>
      <c r="V188" t="s">
        <v>1034</v>
      </c>
      <c r="W188">
        <v>36</v>
      </c>
      <c r="X188">
        <v>86</v>
      </c>
      <c r="Y188">
        <v>41.9</v>
      </c>
      <c r="Z188">
        <v>18</v>
      </c>
      <c r="AA188">
        <v>23</v>
      </c>
      <c r="AB188">
        <v>78.3</v>
      </c>
      <c r="AC188">
        <v>13</v>
      </c>
      <c r="AD188">
        <v>38</v>
      </c>
      <c r="AE188">
        <v>34.200000000000003</v>
      </c>
      <c r="AF188">
        <v>103</v>
      </c>
      <c r="AG188" t="s">
        <v>21</v>
      </c>
      <c r="AH188" t="s">
        <v>32</v>
      </c>
      <c r="AI188">
        <v>-15</v>
      </c>
    </row>
    <row r="189" spans="1:35">
      <c r="A189" s="1">
        <v>44593</v>
      </c>
      <c r="B189" t="s">
        <v>1177</v>
      </c>
      <c r="C189" s="1" t="str">
        <f t="shared" si="10"/>
        <v>44593DEN</v>
      </c>
      <c r="D189" t="s">
        <v>1199</v>
      </c>
      <c r="E189" s="3" t="str">
        <f>VLOOKUP($C189,OFF_Standing!A:C,3,0)</f>
        <v>7</v>
      </c>
      <c r="F189" s="3">
        <f>VLOOKUP($C189,DEF_Standing!A:C,3,0)</f>
        <v>16</v>
      </c>
      <c r="G189" s="3" t="str">
        <f>IFERROR(VLOOKUP($C189,OFF_Standing!A:G,6,0)," ")</f>
        <v>1.229</v>
      </c>
      <c r="H189" s="3" t="str">
        <f>IFERROR(VLOOKUP($C189,OFF_Standing!A:G,7,0)," ")</f>
        <v>1.415</v>
      </c>
      <c r="I189" s="3">
        <f>IFERROR(VLOOKUP($C189,DEF_Standing!A:G,6,0)," ")</f>
        <v>1.056</v>
      </c>
      <c r="J189" s="3">
        <f>IFERROR(VLOOKUP($C189,DEF_Standing!A:G,7,0)," ")</f>
        <v>1.0409999999999999</v>
      </c>
      <c r="K189" t="s">
        <v>77</v>
      </c>
      <c r="L189" t="str">
        <f t="shared" si="11"/>
        <v>44593MIN</v>
      </c>
      <c r="M189" s="3" t="str">
        <f>VLOOKUP($L189,OFF_Standing!A:C,3,0)</f>
        <v>17</v>
      </c>
      <c r="N189" s="3">
        <f>IFERROR(VLOOKUP($L189,DEF_Standing!A:C,3,0)," ")</f>
        <v>12</v>
      </c>
      <c r="O189" s="3" t="str">
        <f>IFERROR(VLOOKUP($L189,OFF_Standing!A:G,6,0)," ")</f>
        <v>1.18</v>
      </c>
      <c r="P189" s="3" t="str">
        <f>IFERROR(VLOOKUP($L189,OFF_Standing!A:G,7,0)," ")</f>
        <v>1.226</v>
      </c>
      <c r="Q189" s="3">
        <f t="shared" si="12"/>
        <v>1</v>
      </c>
      <c r="R189" s="3">
        <f t="shared" si="13"/>
        <v>-5</v>
      </c>
      <c r="S189" s="3">
        <f>IFERROR(VLOOKUP($L189,DEF_Standing!A:G,6,0)," ")</f>
        <v>1.177</v>
      </c>
      <c r="T189" s="3">
        <f t="shared" si="14"/>
        <v>-4</v>
      </c>
      <c r="U189" s="3">
        <f>IFERROR(VLOOKUP($L189,DEF_Standing!A:G,7,0)," ")</f>
        <v>1.032</v>
      </c>
      <c r="V189" t="s">
        <v>481</v>
      </c>
      <c r="W189">
        <v>38</v>
      </c>
      <c r="X189">
        <v>89</v>
      </c>
      <c r="Y189">
        <v>42.7</v>
      </c>
      <c r="Z189">
        <v>25</v>
      </c>
      <c r="AA189">
        <v>28</v>
      </c>
      <c r="AB189">
        <v>89.3</v>
      </c>
      <c r="AC189">
        <v>14</v>
      </c>
      <c r="AD189">
        <v>44</v>
      </c>
      <c r="AE189">
        <v>31.8</v>
      </c>
      <c r="AF189">
        <v>115</v>
      </c>
      <c r="AG189" t="s">
        <v>21</v>
      </c>
      <c r="AH189" t="s">
        <v>22</v>
      </c>
      <c r="AI189">
        <v>-15</v>
      </c>
    </row>
    <row r="190" spans="1:35">
      <c r="A190" s="1">
        <v>44536</v>
      </c>
      <c r="B190" t="s">
        <v>1185</v>
      </c>
      <c r="C190" s="1" t="str">
        <f t="shared" si="10"/>
        <v>44536MIA</v>
      </c>
      <c r="D190" t="s">
        <v>1198</v>
      </c>
      <c r="E190" s="3" t="str">
        <f>VLOOKUP($C190,OFF_Standing!A:C,3,0)</f>
        <v>7</v>
      </c>
      <c r="F190" s="3">
        <f>VLOOKUP($C190,DEF_Standing!A:C,3,0)</f>
        <v>12</v>
      </c>
      <c r="G190" s="3" t="str">
        <f>IFERROR(VLOOKUP($C190,OFF_Standing!A:G,6,0)," ")</f>
        <v>1.033</v>
      </c>
      <c r="H190" s="3" t="str">
        <f>IFERROR(VLOOKUP($C190,OFF_Standing!A:G,7,0)," ")</f>
        <v>1.0</v>
      </c>
      <c r="I190" s="3">
        <f>IFERROR(VLOOKUP($C190,DEF_Standing!A:G,6,0)," ")</f>
        <v>1.167</v>
      </c>
      <c r="J190" s="3">
        <f>IFERROR(VLOOKUP($C190,DEF_Standing!A:G,7,0)," ")</f>
        <v>1.216</v>
      </c>
      <c r="K190" t="s">
        <v>146</v>
      </c>
      <c r="L190" t="str">
        <f t="shared" si="11"/>
        <v>44536MEM</v>
      </c>
      <c r="M190" s="3" t="str">
        <f>VLOOKUP($L190,OFF_Standing!A:C,3,0)</f>
        <v>9</v>
      </c>
      <c r="N190" s="3">
        <f>IFERROR(VLOOKUP($L190,DEF_Standing!A:C,3,0)," ")</f>
        <v>27</v>
      </c>
      <c r="O190" s="3" t="str">
        <f>IFERROR(VLOOKUP($L190,OFF_Standing!A:G,6,0)," ")</f>
        <v>1.145</v>
      </c>
      <c r="P190" s="3" t="str">
        <f>IFERROR(VLOOKUP($L190,OFF_Standing!A:G,7,0)," ")</f>
        <v>0.958</v>
      </c>
      <c r="Q190" s="3">
        <f t="shared" si="12"/>
        <v>-3</v>
      </c>
      <c r="R190" s="3">
        <f t="shared" si="13"/>
        <v>-20</v>
      </c>
      <c r="S190" s="3">
        <f>IFERROR(VLOOKUP($L190,DEF_Standing!A:G,6,0)," ")</f>
        <v>0.85799999999999998</v>
      </c>
      <c r="T190" s="3">
        <f t="shared" si="14"/>
        <v>-23</v>
      </c>
      <c r="U190" s="3">
        <f>IFERROR(VLOOKUP($L190,DEF_Standing!A:G,7,0)," ")</f>
        <v>0.88900000000000001</v>
      </c>
      <c r="V190" t="s">
        <v>672</v>
      </c>
      <c r="W190">
        <v>35</v>
      </c>
      <c r="X190">
        <v>76</v>
      </c>
      <c r="Y190">
        <v>46.1</v>
      </c>
      <c r="Z190">
        <v>14</v>
      </c>
      <c r="AA190">
        <v>17</v>
      </c>
      <c r="AB190">
        <v>82.4</v>
      </c>
      <c r="AC190">
        <v>6</v>
      </c>
      <c r="AD190">
        <v>22</v>
      </c>
      <c r="AE190">
        <v>27.3</v>
      </c>
      <c r="AF190">
        <v>90</v>
      </c>
      <c r="AG190" t="s">
        <v>21</v>
      </c>
      <c r="AH190" t="s">
        <v>32</v>
      </c>
      <c r="AI190">
        <v>-15</v>
      </c>
    </row>
    <row r="191" spans="1:35">
      <c r="A191" s="1">
        <v>44599</v>
      </c>
      <c r="B191" t="s">
        <v>1174</v>
      </c>
      <c r="C191" s="1" t="str">
        <f t="shared" si="10"/>
        <v>44599CHA</v>
      </c>
      <c r="D191" t="s">
        <v>1198</v>
      </c>
      <c r="E191" s="3" t="str">
        <f>VLOOKUP($C191,OFF_Standing!A:C,3,0)</f>
        <v>9</v>
      </c>
      <c r="F191" s="3">
        <f>VLOOKUP($C191,DEF_Standing!A:C,3,0)</f>
        <v>26</v>
      </c>
      <c r="G191" s="3" t="str">
        <f>IFERROR(VLOOKUP($C191,OFF_Standing!A:G,6,0)," ")</f>
        <v>0.98</v>
      </c>
      <c r="H191" s="3" t="str">
        <f>IFERROR(VLOOKUP($C191,OFF_Standing!A:G,7,0)," ")</f>
        <v>0.851</v>
      </c>
      <c r="I191" s="3">
        <f>IFERROR(VLOOKUP($C191,DEF_Standing!A:G,6,0)," ")</f>
        <v>1.0629999999999999</v>
      </c>
      <c r="J191" s="3">
        <f>IFERROR(VLOOKUP($C191,DEF_Standing!A:G,7,0)," ")</f>
        <v>1.0289999999999999</v>
      </c>
      <c r="K191" t="s">
        <v>121</v>
      </c>
      <c r="L191" t="str">
        <f t="shared" si="11"/>
        <v>44599TOR</v>
      </c>
      <c r="M191" s="3" t="str">
        <f>VLOOKUP($L191,OFF_Standing!A:C,3,0)</f>
        <v>13</v>
      </c>
      <c r="N191" s="3">
        <f>IFERROR(VLOOKUP($L191,DEF_Standing!A:C,3,0)," ")</f>
        <v>15</v>
      </c>
      <c r="O191" s="3" t="str">
        <f>IFERROR(VLOOKUP($L191,OFF_Standing!A:G,6,0)," ")</f>
        <v>1.188</v>
      </c>
      <c r="P191" s="3" t="str">
        <f>IFERROR(VLOOKUP($L191,OFF_Standing!A:G,7,0)," ")</f>
        <v>1.266</v>
      </c>
      <c r="Q191" s="3">
        <f t="shared" si="12"/>
        <v>-13</v>
      </c>
      <c r="R191" s="3">
        <f t="shared" si="13"/>
        <v>-6</v>
      </c>
      <c r="S191" s="3">
        <f>IFERROR(VLOOKUP($L191,DEF_Standing!A:G,6,0)," ")</f>
        <v>1.115</v>
      </c>
      <c r="T191" s="3">
        <f t="shared" si="14"/>
        <v>-19</v>
      </c>
      <c r="U191" s="3">
        <f>IFERROR(VLOOKUP($L191,DEF_Standing!A:G,7,0)," ")</f>
        <v>1.1539999999999999</v>
      </c>
      <c r="V191" t="s">
        <v>306</v>
      </c>
      <c r="W191">
        <v>39</v>
      </c>
      <c r="X191">
        <v>95</v>
      </c>
      <c r="Y191">
        <v>41.1</v>
      </c>
      <c r="Z191">
        <v>14</v>
      </c>
      <c r="AA191">
        <v>16</v>
      </c>
      <c r="AB191">
        <v>87.5</v>
      </c>
      <c r="AC191">
        <v>9</v>
      </c>
      <c r="AD191">
        <v>40</v>
      </c>
      <c r="AE191">
        <v>22.5</v>
      </c>
      <c r="AF191">
        <v>101</v>
      </c>
      <c r="AG191" t="s">
        <v>21</v>
      </c>
      <c r="AH191" t="s">
        <v>47</v>
      </c>
      <c r="AI191">
        <v>-15</v>
      </c>
    </row>
    <row r="192" spans="1:35">
      <c r="A192" s="1">
        <v>44521</v>
      </c>
      <c r="B192" t="s">
        <v>1195</v>
      </c>
      <c r="C192" s="1" t="str">
        <f t="shared" si="10"/>
        <v>44521TOR</v>
      </c>
      <c r="D192" t="s">
        <v>1199</v>
      </c>
      <c r="E192" s="3" t="str">
        <f>VLOOKUP($C192,OFF_Standing!A:C,3,0)</f>
        <v>11</v>
      </c>
      <c r="F192" s="3">
        <f>VLOOKUP($C192,DEF_Standing!A:C,3,0)</f>
        <v>18</v>
      </c>
      <c r="G192" s="3" t="str">
        <f>IFERROR(VLOOKUP($C192,OFF_Standing!A:G,6,0)," ")</f>
        <v>1.093</v>
      </c>
      <c r="H192" s="3" t="str">
        <f>IFERROR(VLOOKUP($C192,OFF_Standing!A:G,7,0)," ")</f>
        <v>1.084</v>
      </c>
      <c r="I192" s="3">
        <f>IFERROR(VLOOKUP($C192,DEF_Standing!A:G,6,0)," ")</f>
        <v>1.1000000000000001</v>
      </c>
      <c r="J192" s="3">
        <f>IFERROR(VLOOKUP($C192,DEF_Standing!A:G,7,0)," ")</f>
        <v>0.89300000000000002</v>
      </c>
      <c r="K192" t="s">
        <v>42</v>
      </c>
      <c r="L192" t="str">
        <f t="shared" si="11"/>
        <v>44521GSW</v>
      </c>
      <c r="M192" s="3" t="str">
        <f>VLOOKUP($L192,OFF_Standing!A:C,3,0)</f>
        <v>2</v>
      </c>
      <c r="N192" s="3">
        <f>IFERROR(VLOOKUP($L192,DEF_Standing!A:C,3,0)," ")</f>
        <v>1</v>
      </c>
      <c r="O192" s="3" t="str">
        <f>IFERROR(VLOOKUP($L192,OFF_Standing!A:G,6,0)," ")</f>
        <v>1.109</v>
      </c>
      <c r="P192" s="3" t="str">
        <f>IFERROR(VLOOKUP($L192,OFF_Standing!A:G,7,0)," ")</f>
        <v>1.098</v>
      </c>
      <c r="Q192" s="3">
        <f t="shared" si="12"/>
        <v>-16</v>
      </c>
      <c r="R192" s="3">
        <f t="shared" si="13"/>
        <v>10</v>
      </c>
      <c r="S192" s="3">
        <f>IFERROR(VLOOKUP($L192,DEF_Standing!A:G,6,0)," ")</f>
        <v>0.98699999999999999</v>
      </c>
      <c r="T192" s="3">
        <f t="shared" si="14"/>
        <v>-6</v>
      </c>
      <c r="U192" s="3">
        <f>IFERROR(VLOOKUP($L192,DEF_Standing!A:G,7,0)," ")</f>
        <v>1.0669999999999999</v>
      </c>
      <c r="V192" t="s">
        <v>1094</v>
      </c>
      <c r="W192">
        <v>39</v>
      </c>
      <c r="X192">
        <v>99</v>
      </c>
      <c r="Y192">
        <v>39.4</v>
      </c>
      <c r="Z192">
        <v>11</v>
      </c>
      <c r="AA192">
        <v>20</v>
      </c>
      <c r="AB192">
        <v>55</v>
      </c>
      <c r="AC192">
        <v>15</v>
      </c>
      <c r="AD192">
        <v>37</v>
      </c>
      <c r="AE192">
        <v>40.5</v>
      </c>
      <c r="AF192">
        <v>104</v>
      </c>
      <c r="AG192" t="s">
        <v>21</v>
      </c>
      <c r="AH192" t="s">
        <v>22</v>
      </c>
      <c r="AI192">
        <v>-15</v>
      </c>
    </row>
    <row r="193" spans="1:35">
      <c r="A193" s="1">
        <v>44518</v>
      </c>
      <c r="B193" t="s">
        <v>1197</v>
      </c>
      <c r="C193" s="1" t="str">
        <f t="shared" si="10"/>
        <v>44518WAS</v>
      </c>
      <c r="D193" t="s">
        <v>1199</v>
      </c>
      <c r="E193" s="3" t="str">
        <f>VLOOKUP($C193,OFF_Standing!A:C,3,0)</f>
        <v>13</v>
      </c>
      <c r="F193" s="3">
        <f>VLOOKUP($C193,DEF_Standing!A:C,3,0)</f>
        <v>5</v>
      </c>
      <c r="G193" s="3" t="str">
        <f>IFERROR(VLOOKUP($C193,OFF_Standing!A:G,6,0)," ")</f>
        <v>1.062</v>
      </c>
      <c r="H193" s="3" t="str">
        <f>IFERROR(VLOOKUP($C193,OFF_Standing!A:G,7,0)," ")</f>
        <v>1.099</v>
      </c>
      <c r="I193" s="3">
        <f>IFERROR(VLOOKUP($C193,DEF_Standing!A:G,6,0)," ")</f>
        <v>0.99199999999999999</v>
      </c>
      <c r="J193" s="3">
        <f>IFERROR(VLOOKUP($C193,DEF_Standing!A:G,7,0)," ")</f>
        <v>1.0469999999999999</v>
      </c>
      <c r="K193" t="s">
        <v>108</v>
      </c>
      <c r="L193" t="str">
        <f t="shared" si="11"/>
        <v>44518MIA</v>
      </c>
      <c r="M193" s="3" t="str">
        <f>VLOOKUP($L193,OFF_Standing!A:C,3,0)</f>
        <v>4</v>
      </c>
      <c r="N193" s="3">
        <f>IFERROR(VLOOKUP($L193,DEF_Standing!A:C,3,0)," ")</f>
        <v>7</v>
      </c>
      <c r="O193" s="3" t="str">
        <f>IFERROR(VLOOKUP($L193,OFF_Standing!A:G,6,0)," ")</f>
        <v>1.069</v>
      </c>
      <c r="P193" s="3" t="str">
        <f>IFERROR(VLOOKUP($L193,OFF_Standing!A:G,7,0)," ")</f>
        <v>1.041</v>
      </c>
      <c r="Q193" s="3">
        <f t="shared" si="12"/>
        <v>-1</v>
      </c>
      <c r="R193" s="3">
        <f t="shared" si="13"/>
        <v>6</v>
      </c>
      <c r="S193" s="3">
        <f>IFERROR(VLOOKUP($L193,DEF_Standing!A:G,6,0)," ")</f>
        <v>1.016</v>
      </c>
      <c r="T193" s="3">
        <f t="shared" si="14"/>
        <v>5</v>
      </c>
      <c r="U193" s="3">
        <f>IFERROR(VLOOKUP($L193,DEF_Standing!A:G,7,0)," ")</f>
        <v>0.90900000000000003</v>
      </c>
      <c r="V193" t="s">
        <v>900</v>
      </c>
      <c r="W193">
        <v>38</v>
      </c>
      <c r="X193">
        <v>77</v>
      </c>
      <c r="Y193">
        <v>49.4</v>
      </c>
      <c r="Z193">
        <v>6</v>
      </c>
      <c r="AA193">
        <v>10</v>
      </c>
      <c r="AB193">
        <v>60</v>
      </c>
      <c r="AC193">
        <v>15</v>
      </c>
      <c r="AD193">
        <v>36</v>
      </c>
      <c r="AE193">
        <v>41.7</v>
      </c>
      <c r="AF193">
        <v>97</v>
      </c>
      <c r="AG193" t="s">
        <v>21</v>
      </c>
      <c r="AH193" t="s">
        <v>32</v>
      </c>
      <c r="AI193">
        <v>-15</v>
      </c>
    </row>
    <row r="194" spans="1:35">
      <c r="A194" s="1">
        <v>44537</v>
      </c>
      <c r="B194" t="s">
        <v>1172</v>
      </c>
      <c r="C194" s="1" t="str">
        <f t="shared" ref="C194:C257" si="15">_xlfn.CONCAT(A194,B194)</f>
        <v>44537BOS</v>
      </c>
      <c r="D194" t="s">
        <v>1199</v>
      </c>
      <c r="E194" s="3" t="str">
        <f>VLOOKUP($C194,OFF_Standing!A:C,3,0)</f>
        <v>13</v>
      </c>
      <c r="F194" s="3">
        <f>VLOOKUP($C194,DEF_Standing!A:C,3,0)</f>
        <v>10</v>
      </c>
      <c r="G194" s="3" t="str">
        <f>IFERROR(VLOOKUP($C194,OFF_Standing!A:G,6,0)," ")</f>
        <v>1.207</v>
      </c>
      <c r="H194" s="3" t="str">
        <f>IFERROR(VLOOKUP($C194,OFF_Standing!A:G,7,0)," ")</f>
        <v>1.415</v>
      </c>
      <c r="I194" s="3">
        <f>IFERROR(VLOOKUP($C194,DEF_Standing!A:G,6,0)," ")</f>
        <v>1.1339999999999999</v>
      </c>
      <c r="J194" s="3">
        <f>IFERROR(VLOOKUP($C194,DEF_Standing!A:G,7,0)," ")</f>
        <v>1.1419999999999999</v>
      </c>
      <c r="K194" t="s">
        <v>102</v>
      </c>
      <c r="L194" t="str">
        <f t="shared" ref="L194:L257" si="16">_xlfn.CONCAT(A194,RIGHT(K194,3))</f>
        <v>44537LAL</v>
      </c>
      <c r="M194" s="3" t="str">
        <f>VLOOKUP($L194,OFF_Standing!A:C,3,0)</f>
        <v>23</v>
      </c>
      <c r="N194" s="3">
        <f>IFERROR(VLOOKUP($L194,DEF_Standing!A:C,3,0)," ")</f>
        <v>15</v>
      </c>
      <c r="O194" s="3" t="str">
        <f>IFERROR(VLOOKUP($L194,OFF_Standing!A:G,6,0)," ")</f>
        <v>1.123</v>
      </c>
      <c r="P194" s="3" t="str">
        <f>IFERROR(VLOOKUP($L194,OFF_Standing!A:G,7,0)," ")</f>
        <v>1.177</v>
      </c>
      <c r="Q194" s="3">
        <f t="shared" ref="Q194:Q257" si="17">M194-F194</f>
        <v>13</v>
      </c>
      <c r="R194" s="3">
        <f t="shared" ref="R194:R257" si="18">E194-N194</f>
        <v>-2</v>
      </c>
      <c r="S194" s="3">
        <f>IFERROR(VLOOKUP($L194,DEF_Standing!A:G,6,0)," ")</f>
        <v>1.0409999999999999</v>
      </c>
      <c r="T194" s="3">
        <f t="shared" ref="T194:T257" si="19">Q194+R194</f>
        <v>11</v>
      </c>
      <c r="U194" s="3">
        <f>IFERROR(VLOOKUP($L194,DEF_Standing!A:G,7,0)," ")</f>
        <v>1.218</v>
      </c>
      <c r="V194" t="s">
        <v>227</v>
      </c>
      <c r="W194">
        <v>36</v>
      </c>
      <c r="X194">
        <v>82</v>
      </c>
      <c r="Y194">
        <v>43.9</v>
      </c>
      <c r="Z194">
        <v>20</v>
      </c>
      <c r="AA194">
        <v>29</v>
      </c>
      <c r="AB194">
        <v>69</v>
      </c>
      <c r="AC194">
        <v>10</v>
      </c>
      <c r="AD194">
        <v>33</v>
      </c>
      <c r="AE194">
        <v>30.3</v>
      </c>
      <c r="AF194">
        <v>102</v>
      </c>
      <c r="AG194" t="s">
        <v>21</v>
      </c>
      <c r="AH194" t="s">
        <v>22</v>
      </c>
      <c r="AI194">
        <v>-15</v>
      </c>
    </row>
    <row r="195" spans="1:35">
      <c r="A195" s="1">
        <v>44559</v>
      </c>
      <c r="B195" t="s">
        <v>1193</v>
      </c>
      <c r="C195" s="1" t="str">
        <f t="shared" si="15"/>
        <v>44559POR</v>
      </c>
      <c r="D195" t="s">
        <v>1198</v>
      </c>
      <c r="E195" s="3" t="str">
        <f>VLOOKUP($C195,OFF_Standing!A:C,3,0)</f>
        <v>14</v>
      </c>
      <c r="F195" s="3">
        <f>VLOOKUP($C195,DEF_Standing!A:C,3,0)</f>
        <v>29</v>
      </c>
      <c r="G195" s="3" t="str">
        <f>IFERROR(VLOOKUP($C195,OFF_Standing!A:G,6,0)," ")</f>
        <v>1.064</v>
      </c>
      <c r="H195" s="3" t="str">
        <f>IFERROR(VLOOKUP($C195,OFF_Standing!A:G,7,0)," ")</f>
        <v>1.127</v>
      </c>
      <c r="I195" s="3">
        <f>IFERROR(VLOOKUP($C195,DEF_Standing!A:G,6,0)," ")</f>
        <v>1.145</v>
      </c>
      <c r="J195" s="3">
        <f>IFERROR(VLOOKUP($C195,DEF_Standing!A:G,7,0)," ")</f>
        <v>1.272</v>
      </c>
      <c r="K195" t="s">
        <v>37</v>
      </c>
      <c r="L195" t="str">
        <f t="shared" si="16"/>
        <v>44559UTA</v>
      </c>
      <c r="M195" s="3" t="str">
        <f>VLOOKUP($L195,OFF_Standing!A:C,3,0)</f>
        <v>1</v>
      </c>
      <c r="N195" s="3">
        <f>IFERROR(VLOOKUP($L195,DEF_Standing!A:C,3,0)," ")</f>
        <v>6</v>
      </c>
      <c r="O195" s="3" t="str">
        <f>IFERROR(VLOOKUP($L195,OFF_Standing!A:G,6,0)," ")</f>
        <v>1.114</v>
      </c>
      <c r="P195" s="3" t="str">
        <f>IFERROR(VLOOKUP($L195,OFF_Standing!A:G,7,0)," ")</f>
        <v>1.04</v>
      </c>
      <c r="Q195" s="3">
        <f t="shared" si="17"/>
        <v>-28</v>
      </c>
      <c r="R195" s="3">
        <f t="shared" si="18"/>
        <v>8</v>
      </c>
      <c r="S195" s="3">
        <f>IFERROR(VLOOKUP($L195,DEF_Standing!A:G,6,0)," ")</f>
        <v>1.0449999999999999</v>
      </c>
      <c r="T195" s="3">
        <f t="shared" si="19"/>
        <v>-20</v>
      </c>
      <c r="U195" s="3">
        <f>IFERROR(VLOOKUP($L195,DEF_Standing!A:G,7,0)," ")</f>
        <v>0.98299999999999998</v>
      </c>
      <c r="V195" t="s">
        <v>908</v>
      </c>
      <c r="W195">
        <v>37</v>
      </c>
      <c r="X195">
        <v>88</v>
      </c>
      <c r="Y195">
        <v>42</v>
      </c>
      <c r="Z195">
        <v>17</v>
      </c>
      <c r="AA195">
        <v>24</v>
      </c>
      <c r="AB195">
        <v>70.8</v>
      </c>
      <c r="AC195">
        <v>14</v>
      </c>
      <c r="AD195">
        <v>40</v>
      </c>
      <c r="AE195">
        <v>35</v>
      </c>
      <c r="AF195">
        <v>105</v>
      </c>
      <c r="AG195" t="s">
        <v>21</v>
      </c>
      <c r="AH195" t="s">
        <v>44</v>
      </c>
      <c r="AI195">
        <v>-15</v>
      </c>
    </row>
    <row r="196" spans="1:35">
      <c r="A196" s="1">
        <v>44557</v>
      </c>
      <c r="B196" t="s">
        <v>1193</v>
      </c>
      <c r="C196" s="1" t="str">
        <f t="shared" si="15"/>
        <v>44557POR</v>
      </c>
      <c r="D196" t="s">
        <v>1198</v>
      </c>
      <c r="E196" s="3" t="str">
        <f>VLOOKUP($C196,OFF_Standing!A:C,3,0)</f>
        <v>14</v>
      </c>
      <c r="F196" s="3">
        <f>VLOOKUP($C196,DEF_Standing!A:C,3,0)</f>
        <v>28</v>
      </c>
      <c r="G196" s="3" t="str">
        <f>IFERROR(VLOOKUP($C196,OFF_Standing!A:G,6,0)," ")</f>
        <v>1.092</v>
      </c>
      <c r="H196" s="3" t="str">
        <f>IFERROR(VLOOKUP($C196,OFF_Standing!A:G,7,0)," ")</f>
        <v>1.034</v>
      </c>
      <c r="I196" s="3">
        <f>IFERROR(VLOOKUP($C196,DEF_Standing!A:G,6,0)," ")</f>
        <v>1.0920000000000001</v>
      </c>
      <c r="J196" s="3">
        <f>IFERROR(VLOOKUP($C196,DEF_Standing!A:G,7,0)," ")</f>
        <v>1.1839999999999999</v>
      </c>
      <c r="K196" t="s">
        <v>15</v>
      </c>
      <c r="L196" t="str">
        <f t="shared" si="16"/>
        <v>44557DAL</v>
      </c>
      <c r="M196" s="3" t="str">
        <f>VLOOKUP($L196,OFF_Standing!A:C,3,0)</f>
        <v>21</v>
      </c>
      <c r="N196" s="3">
        <f>IFERROR(VLOOKUP($L196,DEF_Standing!A:C,3,0)," ")</f>
        <v>15</v>
      </c>
      <c r="O196" s="3" t="str">
        <f>IFERROR(VLOOKUP($L196,OFF_Standing!A:G,6,0)," ")</f>
        <v>1.065</v>
      </c>
      <c r="P196" s="3" t="str">
        <f>IFERROR(VLOOKUP($L196,OFF_Standing!A:G,7,0)," ")</f>
        <v>1.054</v>
      </c>
      <c r="Q196" s="3">
        <f t="shared" si="17"/>
        <v>-7</v>
      </c>
      <c r="R196" s="3">
        <f t="shared" si="18"/>
        <v>-1</v>
      </c>
      <c r="S196" s="3">
        <f>IFERROR(VLOOKUP($L196,DEF_Standing!A:G,6,0)," ")</f>
        <v>1.0620000000000001</v>
      </c>
      <c r="T196" s="3">
        <f t="shared" si="19"/>
        <v>-8</v>
      </c>
      <c r="U196" s="3">
        <f>IFERROR(VLOOKUP($L196,DEF_Standing!A:G,7,0)," ")</f>
        <v>1.0900000000000001</v>
      </c>
      <c r="V196" t="s">
        <v>1041</v>
      </c>
      <c r="W196">
        <v>35</v>
      </c>
      <c r="X196">
        <v>82</v>
      </c>
      <c r="Y196">
        <v>42.7</v>
      </c>
      <c r="Z196">
        <v>35</v>
      </c>
      <c r="AA196">
        <v>42</v>
      </c>
      <c r="AB196">
        <v>83.3</v>
      </c>
      <c r="AC196">
        <v>12</v>
      </c>
      <c r="AD196">
        <v>40</v>
      </c>
      <c r="AE196">
        <v>30</v>
      </c>
      <c r="AF196">
        <v>117</v>
      </c>
      <c r="AG196" t="s">
        <v>21</v>
      </c>
      <c r="AH196" t="s">
        <v>41</v>
      </c>
      <c r="AI196">
        <v>-15</v>
      </c>
    </row>
    <row r="197" spans="1:35">
      <c r="A197" s="1">
        <v>44542</v>
      </c>
      <c r="B197" t="s">
        <v>1189</v>
      </c>
      <c r="C197" s="1" t="str">
        <f t="shared" si="15"/>
        <v>44542NYK</v>
      </c>
      <c r="D197" t="s">
        <v>1198</v>
      </c>
      <c r="E197" s="3" t="str">
        <f>VLOOKUP($C197,OFF_Standing!A:C,3,0)</f>
        <v>16</v>
      </c>
      <c r="F197" s="3">
        <f>VLOOKUP($C197,DEF_Standing!A:C,3,0)</f>
        <v>23</v>
      </c>
      <c r="G197" s="3" t="str">
        <f>IFERROR(VLOOKUP($C197,OFF_Standing!A:G,6,0)," ")</f>
        <v>1.071</v>
      </c>
      <c r="H197" s="3" t="str">
        <f>IFERROR(VLOOKUP($C197,OFF_Standing!A:G,7,0)," ")</f>
        <v>0.929</v>
      </c>
      <c r="I197" s="3">
        <f>IFERROR(VLOOKUP($C197,DEF_Standing!A:G,6,0)," ")</f>
        <v>1.109</v>
      </c>
      <c r="J197" s="3">
        <f>IFERROR(VLOOKUP($C197,DEF_Standing!A:G,7,0)," ")</f>
        <v>0.96099999999999997</v>
      </c>
      <c r="K197" t="s">
        <v>51</v>
      </c>
      <c r="L197" t="str">
        <f t="shared" si="16"/>
        <v>44542MIL</v>
      </c>
      <c r="M197" s="3" t="str">
        <f>VLOOKUP($L197,OFF_Standing!A:C,3,0)</f>
        <v>6</v>
      </c>
      <c r="N197" s="3">
        <f>IFERROR(VLOOKUP($L197,DEF_Standing!A:C,3,0)," ")</f>
        <v>8</v>
      </c>
      <c r="O197" s="3" t="str">
        <f>IFERROR(VLOOKUP($L197,OFF_Standing!A:G,6,0)," ")</f>
        <v>1.102</v>
      </c>
      <c r="P197" s="3" t="str">
        <f>IFERROR(VLOOKUP($L197,OFF_Standing!A:G,7,0)," ")</f>
        <v>1.214</v>
      </c>
      <c r="Q197" s="3">
        <f t="shared" si="17"/>
        <v>-17</v>
      </c>
      <c r="R197" s="3">
        <f t="shared" si="18"/>
        <v>8</v>
      </c>
      <c r="S197" s="3">
        <f>IFERROR(VLOOKUP($L197,DEF_Standing!A:G,6,0)," ")</f>
        <v>1.0760000000000001</v>
      </c>
      <c r="T197" s="3">
        <f t="shared" si="19"/>
        <v>-9</v>
      </c>
      <c r="U197" s="3">
        <f>IFERROR(VLOOKUP($L197,DEF_Standing!A:G,7,0)," ")</f>
        <v>1.125</v>
      </c>
      <c r="V197" t="s">
        <v>900</v>
      </c>
      <c r="W197">
        <v>35</v>
      </c>
      <c r="X197">
        <v>82</v>
      </c>
      <c r="Y197">
        <v>42.7</v>
      </c>
      <c r="Z197">
        <v>10</v>
      </c>
      <c r="AA197">
        <v>13</v>
      </c>
      <c r="AB197">
        <v>76.900000000000006</v>
      </c>
      <c r="AC197">
        <v>17</v>
      </c>
      <c r="AD197">
        <v>49</v>
      </c>
      <c r="AE197">
        <v>34.700000000000003</v>
      </c>
      <c r="AF197">
        <v>97</v>
      </c>
      <c r="AG197" t="s">
        <v>21</v>
      </c>
      <c r="AH197" t="s">
        <v>41</v>
      </c>
      <c r="AI197">
        <v>-15</v>
      </c>
    </row>
    <row r="198" spans="1:35">
      <c r="A198" s="1">
        <v>44571</v>
      </c>
      <c r="B198" t="s">
        <v>1194</v>
      </c>
      <c r="C198" s="1" t="str">
        <f t="shared" si="15"/>
        <v>44571SAS</v>
      </c>
      <c r="D198" t="s">
        <v>1199</v>
      </c>
      <c r="E198" s="3" t="str">
        <f>VLOOKUP($C198,OFF_Standing!A:C,3,0)</f>
        <v>16</v>
      </c>
      <c r="F198" s="3">
        <f>VLOOKUP($C198,DEF_Standing!A:C,3,0)</f>
        <v>20</v>
      </c>
      <c r="G198" s="3" t="str">
        <f>IFERROR(VLOOKUP($C198,OFF_Standing!A:G,6,0)," ")</f>
        <v>1.004</v>
      </c>
      <c r="H198" s="3" t="str">
        <f>IFERROR(VLOOKUP($C198,OFF_Standing!A:G,7,0)," ")</f>
        <v>0.984</v>
      </c>
      <c r="I198" s="3">
        <f>IFERROR(VLOOKUP($C198,DEF_Standing!A:G,6,0)," ")</f>
        <v>1.143</v>
      </c>
      <c r="J198" s="3">
        <f>IFERROR(VLOOKUP($C198,DEF_Standing!A:G,7,0)," ")</f>
        <v>1.171</v>
      </c>
      <c r="K198" t="s">
        <v>91</v>
      </c>
      <c r="L198" t="str">
        <f t="shared" si="16"/>
        <v>44571NYK</v>
      </c>
      <c r="M198" s="3" t="str">
        <f>VLOOKUP($L198,OFF_Standing!A:C,3,0)</f>
        <v>23</v>
      </c>
      <c r="N198" s="3">
        <f>IFERROR(VLOOKUP($L198,DEF_Standing!A:C,3,0)," ")</f>
        <v>18</v>
      </c>
      <c r="O198" s="3" t="str">
        <f>IFERROR(VLOOKUP($L198,OFF_Standing!A:G,6,0)," ")</f>
        <v>1.047</v>
      </c>
      <c r="P198" s="3" t="str">
        <f>IFERROR(VLOOKUP($L198,OFF_Standing!A:G,7,0)," ")</f>
        <v>0.851</v>
      </c>
      <c r="Q198" s="3">
        <f t="shared" si="17"/>
        <v>3</v>
      </c>
      <c r="R198" s="3">
        <f t="shared" si="18"/>
        <v>-2</v>
      </c>
      <c r="S198" s="3">
        <f>IFERROR(VLOOKUP($L198,DEF_Standing!A:G,6,0)," ")</f>
        <v>1.0880000000000001</v>
      </c>
      <c r="T198" s="3">
        <f t="shared" si="19"/>
        <v>1</v>
      </c>
      <c r="U198" s="3">
        <f>IFERROR(VLOOKUP($L198,DEF_Standing!A:G,7,0)," ")</f>
        <v>1.1240000000000001</v>
      </c>
      <c r="V198" t="s">
        <v>1076</v>
      </c>
      <c r="W198">
        <v>39</v>
      </c>
      <c r="X198">
        <v>95</v>
      </c>
      <c r="Y198">
        <v>41.1</v>
      </c>
      <c r="Z198">
        <v>10</v>
      </c>
      <c r="AA198">
        <v>15</v>
      </c>
      <c r="AB198">
        <v>66.7</v>
      </c>
      <c r="AC198">
        <v>8</v>
      </c>
      <c r="AD198">
        <v>29</v>
      </c>
      <c r="AE198">
        <v>27.6</v>
      </c>
      <c r="AF198">
        <v>96</v>
      </c>
      <c r="AG198" t="s">
        <v>21</v>
      </c>
      <c r="AH198" t="s">
        <v>41</v>
      </c>
      <c r="AI198">
        <v>-15</v>
      </c>
    </row>
    <row r="199" spans="1:35">
      <c r="A199" s="1">
        <v>44505</v>
      </c>
      <c r="B199" t="s">
        <v>1186</v>
      </c>
      <c r="C199" s="1" t="str">
        <f t="shared" si="15"/>
        <v>44505MIL</v>
      </c>
      <c r="D199" t="s">
        <v>1198</v>
      </c>
      <c r="E199" s="3" t="str">
        <f>VLOOKUP($C199,OFF_Standing!A:C,3,0)</f>
        <v>16</v>
      </c>
      <c r="F199" s="3">
        <f>VLOOKUP($C199,DEF_Standing!A:C,3,0)</f>
        <v>13</v>
      </c>
      <c r="G199" s="3" t="str">
        <f>IFERROR(VLOOKUP($C199,OFF_Standing!A:G,6,0)," ")</f>
        <v>0.989</v>
      </c>
      <c r="H199" s="3" t="str">
        <f>IFERROR(VLOOKUP($C199,OFF_Standing!A:G,7,0)," ")</f>
        <v>1.118</v>
      </c>
      <c r="I199" s="3">
        <f>IFERROR(VLOOKUP($C199,DEF_Standing!A:G,6,0)," ")</f>
        <v>0.96599999999999997</v>
      </c>
      <c r="J199" s="3">
        <f>IFERROR(VLOOKUP($C199,DEF_Standing!A:G,7,0)," ")</f>
        <v>0.85099999999999998</v>
      </c>
      <c r="K199" t="s">
        <v>70</v>
      </c>
      <c r="L199" t="str">
        <f t="shared" si="16"/>
        <v>44505NYK</v>
      </c>
      <c r="M199" s="3" t="str">
        <f>VLOOKUP($L199,OFF_Standing!A:C,3,0)</f>
        <v>3</v>
      </c>
      <c r="N199" s="3">
        <f>IFERROR(VLOOKUP($L199,DEF_Standing!A:C,3,0)," ")</f>
        <v>23</v>
      </c>
      <c r="O199" s="3" t="str">
        <f>IFERROR(VLOOKUP($L199,OFF_Standing!A:G,6,0)," ")</f>
        <v>1.086</v>
      </c>
      <c r="P199" s="3" t="str">
        <f>IFERROR(VLOOKUP($L199,OFF_Standing!A:G,7,0)," ")</f>
        <v>0.998</v>
      </c>
      <c r="Q199" s="3">
        <f t="shared" si="17"/>
        <v>-10</v>
      </c>
      <c r="R199" s="3">
        <f t="shared" si="18"/>
        <v>-7</v>
      </c>
      <c r="S199" s="3">
        <f>IFERROR(VLOOKUP($L199,DEF_Standing!A:G,6,0)," ")</f>
        <v>1.139</v>
      </c>
      <c r="T199" s="3">
        <f t="shared" si="19"/>
        <v>-17</v>
      </c>
      <c r="U199" s="3">
        <f>IFERROR(VLOOKUP($L199,DEF_Standing!A:G,7,0)," ")</f>
        <v>1.1299999999999999</v>
      </c>
      <c r="V199" t="s">
        <v>811</v>
      </c>
      <c r="W199">
        <v>33</v>
      </c>
      <c r="X199">
        <v>82</v>
      </c>
      <c r="Y199">
        <v>40.200000000000003</v>
      </c>
      <c r="Z199">
        <v>16</v>
      </c>
      <c r="AA199">
        <v>21</v>
      </c>
      <c r="AB199">
        <v>76.2</v>
      </c>
      <c r="AC199">
        <v>16</v>
      </c>
      <c r="AD199">
        <v>43</v>
      </c>
      <c r="AE199">
        <v>37.200000000000003</v>
      </c>
      <c r="AF199">
        <v>98</v>
      </c>
      <c r="AG199" t="s">
        <v>21</v>
      </c>
      <c r="AH199" t="s">
        <v>22</v>
      </c>
      <c r="AI199">
        <v>-15</v>
      </c>
    </row>
    <row r="200" spans="1:35">
      <c r="A200" s="1">
        <v>44506</v>
      </c>
      <c r="B200" t="s">
        <v>1183</v>
      </c>
      <c r="C200" s="1" t="str">
        <f t="shared" si="15"/>
        <v>44506LAL</v>
      </c>
      <c r="D200" t="s">
        <v>1199</v>
      </c>
      <c r="E200" s="3" t="str">
        <f>VLOOKUP($C200,OFF_Standing!A:C,3,0)</f>
        <v>16</v>
      </c>
      <c r="F200" s="3">
        <f>VLOOKUP($C200,DEF_Standing!A:C,3,0)</f>
        <v>16</v>
      </c>
      <c r="G200" s="3" t="str">
        <f>IFERROR(VLOOKUP($C200,OFF_Standing!A:G,6,0)," ")</f>
        <v>1.001</v>
      </c>
      <c r="H200" s="3" t="str">
        <f>IFERROR(VLOOKUP($C200,OFF_Standing!A:G,7,0)," ")</f>
        <v>1.022</v>
      </c>
      <c r="I200" s="3">
        <f>IFERROR(VLOOKUP($C200,DEF_Standing!A:G,6,0)," ")</f>
        <v>0.97199999999999998</v>
      </c>
      <c r="J200" s="3">
        <f>IFERROR(VLOOKUP($C200,DEF_Standing!A:G,7,0)," ")</f>
        <v>1.052</v>
      </c>
      <c r="K200" t="s">
        <v>98</v>
      </c>
      <c r="L200" t="str">
        <f t="shared" si="16"/>
        <v>44506POR</v>
      </c>
      <c r="M200" s="3" t="str">
        <f>VLOOKUP($L200,OFF_Standing!A:C,3,0)</f>
        <v>6</v>
      </c>
      <c r="N200" s="3">
        <f>IFERROR(VLOOKUP($L200,DEF_Standing!A:C,3,0)," ")</f>
        <v>24</v>
      </c>
      <c r="O200" s="3" t="str">
        <f>IFERROR(VLOOKUP($L200,OFF_Standing!A:G,6,0)," ")</f>
        <v>1.104</v>
      </c>
      <c r="P200" s="3" t="str">
        <f>IFERROR(VLOOKUP($L200,OFF_Standing!A:G,7,0)," ")</f>
        <v>1.074</v>
      </c>
      <c r="Q200" s="3">
        <f t="shared" si="17"/>
        <v>-10</v>
      </c>
      <c r="R200" s="3">
        <f t="shared" si="18"/>
        <v>-8</v>
      </c>
      <c r="S200" s="3">
        <f>IFERROR(VLOOKUP($L200,DEF_Standing!A:G,6,0)," ")</f>
        <v>1.19</v>
      </c>
      <c r="T200" s="3">
        <f t="shared" si="19"/>
        <v>-18</v>
      </c>
      <c r="U200" s="3">
        <f>IFERROR(VLOOKUP($L200,DEF_Standing!A:G,7,0)," ")</f>
        <v>1.105</v>
      </c>
      <c r="V200" t="s">
        <v>672</v>
      </c>
      <c r="W200">
        <v>31</v>
      </c>
      <c r="X200">
        <v>90</v>
      </c>
      <c r="Y200">
        <v>34.4</v>
      </c>
      <c r="Z200">
        <v>19</v>
      </c>
      <c r="AA200">
        <v>24</v>
      </c>
      <c r="AB200">
        <v>79.2</v>
      </c>
      <c r="AC200">
        <v>9</v>
      </c>
      <c r="AD200">
        <v>32</v>
      </c>
      <c r="AE200">
        <v>28.1</v>
      </c>
      <c r="AF200">
        <v>90</v>
      </c>
      <c r="AG200" t="s">
        <v>21</v>
      </c>
      <c r="AH200" t="s">
        <v>32</v>
      </c>
      <c r="AI200">
        <v>-15</v>
      </c>
    </row>
    <row r="201" spans="1:35">
      <c r="A201" s="1">
        <v>44582</v>
      </c>
      <c r="B201" t="s">
        <v>1194</v>
      </c>
      <c r="C201" s="1" t="str">
        <f t="shared" si="15"/>
        <v>44582SAS</v>
      </c>
      <c r="D201" t="s">
        <v>1198</v>
      </c>
      <c r="E201" s="3" t="str">
        <f>VLOOKUP($C201,OFF_Standing!A:C,3,0)</f>
        <v>18</v>
      </c>
      <c r="F201" s="3">
        <f>VLOOKUP($C201,DEF_Standing!A:C,3,0)</f>
        <v>18</v>
      </c>
      <c r="G201" s="3" t="str">
        <f>IFERROR(VLOOKUP($C201,OFF_Standing!A:G,6,0)," ")</f>
        <v>1.088</v>
      </c>
      <c r="H201" s="3" t="str">
        <f>IFERROR(VLOOKUP($C201,OFF_Standing!A:G,7,0)," ")</f>
        <v>1.141</v>
      </c>
      <c r="I201" s="3">
        <f>IFERROR(VLOOKUP($C201,DEF_Standing!A:G,6,0)," ")</f>
        <v>1.038</v>
      </c>
      <c r="J201" s="3">
        <f>IFERROR(VLOOKUP($C201,DEF_Standing!A:G,7,0)," ")</f>
        <v>0.92900000000000005</v>
      </c>
      <c r="K201" t="s">
        <v>79</v>
      </c>
      <c r="L201" t="str">
        <f t="shared" si="16"/>
        <v>44582BKN</v>
      </c>
      <c r="M201" s="3" t="str">
        <f>VLOOKUP($L201,OFF_Standing!A:C,3,0)</f>
        <v>8</v>
      </c>
      <c r="N201" s="3">
        <f>IFERROR(VLOOKUP($L201,DEF_Standing!A:C,3,0)," ")</f>
        <v>14</v>
      </c>
      <c r="O201" s="3" t="str">
        <f>IFERROR(VLOOKUP($L201,OFF_Standing!A:G,6,0)," ")</f>
        <v>1.15</v>
      </c>
      <c r="P201" s="3" t="str">
        <f>IFERROR(VLOOKUP($L201,OFF_Standing!A:G,7,0)," ")</f>
        <v>1.146</v>
      </c>
      <c r="Q201" s="3">
        <f t="shared" si="17"/>
        <v>-10</v>
      </c>
      <c r="R201" s="3">
        <f t="shared" si="18"/>
        <v>4</v>
      </c>
      <c r="S201" s="3">
        <f>IFERROR(VLOOKUP($L201,DEF_Standing!A:G,6,0)," ")</f>
        <v>1.1200000000000001</v>
      </c>
      <c r="T201" s="3">
        <f t="shared" si="19"/>
        <v>-6</v>
      </c>
      <c r="U201" s="3">
        <f>IFERROR(VLOOKUP($L201,DEF_Standing!A:G,7,0)," ")</f>
        <v>1.1359999999999999</v>
      </c>
      <c r="V201" t="s">
        <v>227</v>
      </c>
      <c r="W201">
        <v>37</v>
      </c>
      <c r="X201">
        <v>95</v>
      </c>
      <c r="Y201">
        <v>38.9</v>
      </c>
      <c r="Z201">
        <v>20</v>
      </c>
      <c r="AA201">
        <v>24</v>
      </c>
      <c r="AB201">
        <v>83.3</v>
      </c>
      <c r="AC201">
        <v>8</v>
      </c>
      <c r="AD201">
        <v>29</v>
      </c>
      <c r="AE201">
        <v>27.6</v>
      </c>
      <c r="AF201">
        <v>102</v>
      </c>
      <c r="AG201" t="s">
        <v>21</v>
      </c>
      <c r="AH201" t="s">
        <v>22</v>
      </c>
      <c r="AI201">
        <v>-15</v>
      </c>
    </row>
    <row r="202" spans="1:35">
      <c r="A202" s="1">
        <v>44533</v>
      </c>
      <c r="B202" t="s">
        <v>1197</v>
      </c>
      <c r="C202" s="1" t="str">
        <f t="shared" si="15"/>
        <v>44533WAS</v>
      </c>
      <c r="D202" t="s">
        <v>1198</v>
      </c>
      <c r="E202" s="3" t="str">
        <f>VLOOKUP($C202,OFF_Standing!A:C,3,0)</f>
        <v>19</v>
      </c>
      <c r="F202" s="3">
        <f>VLOOKUP($C202,DEF_Standing!A:C,3,0)</f>
        <v>14</v>
      </c>
      <c r="G202" s="3" t="str">
        <f>IFERROR(VLOOKUP($C202,OFF_Standing!A:G,6,0)," ")</f>
        <v>1.14</v>
      </c>
      <c r="H202" s="3" t="str">
        <f>IFERROR(VLOOKUP($C202,OFF_Standing!A:G,7,0)," ")</f>
        <v>1.137</v>
      </c>
      <c r="I202" s="3">
        <f>IFERROR(VLOOKUP($C202,DEF_Standing!A:G,6,0)," ")</f>
        <v>1.1499999999999999</v>
      </c>
      <c r="J202" s="3">
        <f>IFERROR(VLOOKUP($C202,DEF_Standing!A:G,7,0)," ")</f>
        <v>1.0580000000000001</v>
      </c>
      <c r="K202" t="s">
        <v>87</v>
      </c>
      <c r="L202" t="str">
        <f t="shared" si="16"/>
        <v>44533CLE</v>
      </c>
      <c r="M202" s="3" t="str">
        <f>VLOOKUP($L202,OFF_Standing!A:C,3,0)</f>
        <v>20</v>
      </c>
      <c r="N202" s="3">
        <f>IFERROR(VLOOKUP($L202,DEF_Standing!A:C,3,0)," ")</f>
        <v>4</v>
      </c>
      <c r="O202" s="3" t="str">
        <f>IFERROR(VLOOKUP($L202,OFF_Standing!A:G,6,0)," ")</f>
        <v>1.118</v>
      </c>
      <c r="P202" s="3" t="str">
        <f>IFERROR(VLOOKUP($L202,OFF_Standing!A:G,7,0)," ")</f>
        <v>1.174</v>
      </c>
      <c r="Q202" s="3">
        <f t="shared" si="17"/>
        <v>6</v>
      </c>
      <c r="R202" s="3">
        <f t="shared" si="18"/>
        <v>15</v>
      </c>
      <c r="S202" s="3">
        <f>IFERROR(VLOOKUP($L202,DEF_Standing!A:G,6,0)," ")</f>
        <v>0.92500000000000004</v>
      </c>
      <c r="T202" s="3">
        <f t="shared" si="19"/>
        <v>21</v>
      </c>
      <c r="U202" s="3">
        <f>IFERROR(VLOOKUP($L202,DEF_Standing!A:G,7,0)," ")</f>
        <v>0.89900000000000002</v>
      </c>
      <c r="V202" t="s">
        <v>306</v>
      </c>
      <c r="W202">
        <v>38</v>
      </c>
      <c r="X202">
        <v>82</v>
      </c>
      <c r="Y202">
        <v>46.3</v>
      </c>
      <c r="Z202">
        <v>15</v>
      </c>
      <c r="AA202">
        <v>19</v>
      </c>
      <c r="AB202">
        <v>78.900000000000006</v>
      </c>
      <c r="AC202">
        <v>10</v>
      </c>
      <c r="AD202">
        <v>31</v>
      </c>
      <c r="AE202">
        <v>32.299999999999997</v>
      </c>
      <c r="AF202">
        <v>101</v>
      </c>
      <c r="AG202" t="s">
        <v>21</v>
      </c>
      <c r="AH202" t="s">
        <v>22</v>
      </c>
      <c r="AI202">
        <v>-15</v>
      </c>
    </row>
    <row r="203" spans="1:35">
      <c r="A203" s="1">
        <v>44561</v>
      </c>
      <c r="B203" t="s">
        <v>1189</v>
      </c>
      <c r="C203" s="1" t="str">
        <f t="shared" si="15"/>
        <v>44561NYK</v>
      </c>
      <c r="D203" t="s">
        <v>1199</v>
      </c>
      <c r="E203" s="3" t="str">
        <f>VLOOKUP($C203,OFF_Standing!A:C,3,0)</f>
        <v>19</v>
      </c>
      <c r="F203" s="3">
        <f>VLOOKUP($C203,DEF_Standing!A:C,3,0)</f>
        <v>15</v>
      </c>
      <c r="G203" s="3" t="str">
        <f>IFERROR(VLOOKUP($C203,OFF_Standing!A:G,6,0)," ")</f>
        <v>1.001</v>
      </c>
      <c r="H203" s="3" t="str">
        <f>IFERROR(VLOOKUP($C203,OFF_Standing!A:G,7,0)," ")</f>
        <v>0.95</v>
      </c>
      <c r="I203" s="3">
        <f>IFERROR(VLOOKUP($C203,DEF_Standing!A:G,6,0)," ")</f>
        <v>0.89400000000000002</v>
      </c>
      <c r="J203" s="3">
        <f>IFERROR(VLOOKUP($C203,DEF_Standing!A:G,7,0)," ")</f>
        <v>0.85899999999999999</v>
      </c>
      <c r="K203" t="s">
        <v>149</v>
      </c>
      <c r="L203" t="str">
        <f t="shared" si="16"/>
        <v>44561OKC</v>
      </c>
      <c r="M203" s="3" t="str">
        <f>VLOOKUP($L203,OFF_Standing!A:C,3,0)</f>
        <v>29</v>
      </c>
      <c r="N203" s="3">
        <f>IFERROR(VLOOKUP($L203,DEF_Standing!A:C,3,0)," ")</f>
        <v>19</v>
      </c>
      <c r="O203" s="3" t="str">
        <f>IFERROR(VLOOKUP($L203,OFF_Standing!A:G,6,0)," ")</f>
        <v>1.034</v>
      </c>
      <c r="P203" s="3" t="str">
        <f>IFERROR(VLOOKUP($L203,OFF_Standing!A:G,7,0)," ")</f>
        <v>0.966</v>
      </c>
      <c r="Q203" s="3">
        <f t="shared" si="17"/>
        <v>14</v>
      </c>
      <c r="R203" s="3">
        <f t="shared" si="18"/>
        <v>0</v>
      </c>
      <c r="S203" s="3">
        <f>IFERROR(VLOOKUP($L203,DEF_Standing!A:G,6,0)," ")</f>
        <v>1.0940000000000001</v>
      </c>
      <c r="T203" s="3">
        <f t="shared" si="19"/>
        <v>14</v>
      </c>
      <c r="U203" s="3">
        <f>IFERROR(VLOOKUP($L203,DEF_Standing!A:G,7,0)," ")</f>
        <v>1.145</v>
      </c>
      <c r="V203" t="s">
        <v>934</v>
      </c>
      <c r="W203">
        <v>30</v>
      </c>
      <c r="X203">
        <v>81</v>
      </c>
      <c r="Y203">
        <v>37</v>
      </c>
      <c r="Z203">
        <v>12</v>
      </c>
      <c r="AA203">
        <v>22</v>
      </c>
      <c r="AB203">
        <v>54.5</v>
      </c>
      <c r="AC203">
        <v>8</v>
      </c>
      <c r="AD203">
        <v>41</v>
      </c>
      <c r="AE203">
        <v>19.5</v>
      </c>
      <c r="AF203">
        <v>80</v>
      </c>
      <c r="AG203" t="s">
        <v>21</v>
      </c>
      <c r="AH203" t="s">
        <v>22</v>
      </c>
      <c r="AI203">
        <v>-15</v>
      </c>
    </row>
    <row r="204" spans="1:35">
      <c r="A204" s="1">
        <v>44518</v>
      </c>
      <c r="B204" t="s">
        <v>1175</v>
      </c>
      <c r="C204" s="1" t="str">
        <f t="shared" si="15"/>
        <v>44518CLE</v>
      </c>
      <c r="D204" t="s">
        <v>1198</v>
      </c>
      <c r="E204" s="3" t="str">
        <f>VLOOKUP($C204,OFF_Standing!A:C,3,0)</f>
        <v>21</v>
      </c>
      <c r="F204" s="3">
        <f>VLOOKUP($C204,DEF_Standing!A:C,3,0)</f>
        <v>9</v>
      </c>
      <c r="G204" s="3" t="str">
        <f>IFERROR(VLOOKUP($C204,OFF_Standing!A:G,6,0)," ")</f>
        <v>0.968</v>
      </c>
      <c r="H204" s="3" t="str">
        <f>IFERROR(VLOOKUP($C204,OFF_Standing!A:G,7,0)," ")</f>
        <v>0.953</v>
      </c>
      <c r="I204" s="3">
        <f>IFERROR(VLOOKUP($C204,DEF_Standing!A:G,6,0)," ")</f>
        <v>0.91300000000000003</v>
      </c>
      <c r="J204" s="3">
        <f>IFERROR(VLOOKUP($C204,DEF_Standing!A:G,7,0)," ")</f>
        <v>1.0149999999999999</v>
      </c>
      <c r="K204" t="s">
        <v>148</v>
      </c>
      <c r="L204" t="str">
        <f t="shared" si="16"/>
        <v>44518GSW</v>
      </c>
      <c r="M204" s="3" t="str">
        <f>VLOOKUP($L204,OFF_Standing!A:C,3,0)</f>
        <v>1</v>
      </c>
      <c r="N204" s="3">
        <f>IFERROR(VLOOKUP($L204,DEF_Standing!A:C,3,0)," ")</f>
        <v>1</v>
      </c>
      <c r="O204" s="3" t="str">
        <f>IFERROR(VLOOKUP($L204,OFF_Standing!A:G,6,0)," ")</f>
        <v>1.084</v>
      </c>
      <c r="P204" s="3" t="str">
        <f>IFERROR(VLOOKUP($L204,OFF_Standing!A:G,7,0)," ")</f>
        <v>1.119</v>
      </c>
      <c r="Q204" s="3">
        <f t="shared" si="17"/>
        <v>-8</v>
      </c>
      <c r="R204" s="3">
        <f t="shared" si="18"/>
        <v>20</v>
      </c>
      <c r="S204" s="3">
        <f>IFERROR(VLOOKUP($L204,DEF_Standing!A:G,6,0)," ")</f>
        <v>0.95599999999999996</v>
      </c>
      <c r="T204" s="3">
        <f t="shared" si="19"/>
        <v>12</v>
      </c>
      <c r="U204" s="3">
        <f>IFERROR(VLOOKUP($L204,DEF_Standing!A:G,7,0)," ")</f>
        <v>0.94699999999999995</v>
      </c>
      <c r="V204" t="s">
        <v>369</v>
      </c>
      <c r="W204">
        <v>34</v>
      </c>
      <c r="X204">
        <v>80</v>
      </c>
      <c r="Y204">
        <v>42.5</v>
      </c>
      <c r="Z204">
        <v>9</v>
      </c>
      <c r="AA204">
        <v>16</v>
      </c>
      <c r="AB204">
        <v>56.3</v>
      </c>
      <c r="AC204">
        <v>12</v>
      </c>
      <c r="AD204">
        <v>39</v>
      </c>
      <c r="AE204">
        <v>30.8</v>
      </c>
      <c r="AF204">
        <v>89</v>
      </c>
      <c r="AG204" t="s">
        <v>21</v>
      </c>
      <c r="AH204" t="s">
        <v>41</v>
      </c>
      <c r="AI204">
        <v>-15</v>
      </c>
    </row>
    <row r="205" spans="1:35">
      <c r="A205" s="1">
        <v>44597</v>
      </c>
      <c r="B205" t="s">
        <v>1197</v>
      </c>
      <c r="C205" s="1" t="str">
        <f t="shared" si="15"/>
        <v>44597WAS</v>
      </c>
      <c r="D205" t="s">
        <v>1199</v>
      </c>
      <c r="E205" s="3" t="str">
        <f>VLOOKUP($C205,OFF_Standing!A:C,3,0)</f>
        <v>21</v>
      </c>
      <c r="F205" s="3">
        <f>VLOOKUP($C205,DEF_Standing!A:C,3,0)</f>
        <v>23</v>
      </c>
      <c r="G205" s="3" t="str">
        <f>IFERROR(VLOOKUP($C205,OFF_Standing!A:G,6,0)," ")</f>
        <v>1.046</v>
      </c>
      <c r="H205" s="3" t="str">
        <f>IFERROR(VLOOKUP($C205,OFF_Standing!A:G,7,0)," ")</f>
        <v>1.145</v>
      </c>
      <c r="I205" s="3">
        <f>IFERROR(VLOOKUP($C205,DEF_Standing!A:G,6,0)," ")</f>
        <v>1.155</v>
      </c>
      <c r="J205" s="3">
        <f>IFERROR(VLOOKUP($C205,DEF_Standing!A:G,7,0)," ")</f>
        <v>1.1120000000000001</v>
      </c>
      <c r="K205" t="s">
        <v>123</v>
      </c>
      <c r="L205" t="str">
        <f t="shared" si="16"/>
        <v>44597PHX</v>
      </c>
      <c r="M205" s="3" t="str">
        <f>VLOOKUP($L205,OFF_Standing!A:C,3,0)</f>
        <v>3</v>
      </c>
      <c r="N205" s="3">
        <f>IFERROR(VLOOKUP($L205,DEF_Standing!A:C,3,0)," ")</f>
        <v>2</v>
      </c>
      <c r="O205" s="3" t="str">
        <f>IFERROR(VLOOKUP($L205,OFF_Standing!A:G,6,0)," ")</f>
        <v>1.16</v>
      </c>
      <c r="P205" s="3" t="str">
        <f>IFERROR(VLOOKUP($L205,OFF_Standing!A:G,7,0)," ")</f>
        <v>1.122</v>
      </c>
      <c r="Q205" s="3">
        <f t="shared" si="17"/>
        <v>-20</v>
      </c>
      <c r="R205" s="3">
        <f t="shared" si="18"/>
        <v>19</v>
      </c>
      <c r="S205" s="3">
        <f>IFERROR(VLOOKUP($L205,DEF_Standing!A:G,6,0)," ")</f>
        <v>1.1399999999999999</v>
      </c>
      <c r="T205" s="3">
        <f t="shared" si="19"/>
        <v>-1</v>
      </c>
      <c r="U205" s="3">
        <f>IFERROR(VLOOKUP($L205,DEF_Standing!A:G,7,0)," ")</f>
        <v>1.21</v>
      </c>
      <c r="V205" t="s">
        <v>934</v>
      </c>
      <c r="W205">
        <v>30</v>
      </c>
      <c r="X205">
        <v>85</v>
      </c>
      <c r="Y205">
        <v>35.299999999999997</v>
      </c>
      <c r="Z205">
        <v>15</v>
      </c>
      <c r="AA205">
        <v>19</v>
      </c>
      <c r="AB205">
        <v>78.900000000000006</v>
      </c>
      <c r="AC205">
        <v>5</v>
      </c>
      <c r="AD205">
        <v>24</v>
      </c>
      <c r="AE205">
        <v>20.8</v>
      </c>
      <c r="AF205">
        <v>80</v>
      </c>
      <c r="AG205" t="s">
        <v>21</v>
      </c>
      <c r="AH205" t="s">
        <v>22</v>
      </c>
      <c r="AI205">
        <v>-15</v>
      </c>
    </row>
    <row r="206" spans="1:35">
      <c r="A206" s="1">
        <v>44541</v>
      </c>
      <c r="B206" t="s">
        <v>1194</v>
      </c>
      <c r="C206" s="1" t="str">
        <f t="shared" si="15"/>
        <v>44541SAS</v>
      </c>
      <c r="D206" t="s">
        <v>1198</v>
      </c>
      <c r="E206" s="3" t="str">
        <f>VLOOKUP($C206,OFF_Standing!A:C,3,0)</f>
        <v>21</v>
      </c>
      <c r="F206" s="3">
        <f>VLOOKUP($C206,DEF_Standing!A:C,3,0)</f>
        <v>13</v>
      </c>
      <c r="G206" s="3" t="str">
        <f>IFERROR(VLOOKUP($C206,OFF_Standing!A:G,6,0)," ")</f>
        <v>1.106</v>
      </c>
      <c r="H206" s="3" t="str">
        <f>IFERROR(VLOOKUP($C206,OFF_Standing!A:G,7,0)," ")</f>
        <v>1.214</v>
      </c>
      <c r="I206" s="3">
        <f>IFERROR(VLOOKUP($C206,DEF_Standing!A:G,6,0)," ")</f>
        <v>1.119</v>
      </c>
      <c r="J206" s="3">
        <f>IFERROR(VLOOKUP($C206,DEF_Standing!A:G,7,0)," ")</f>
        <v>1.0960000000000001</v>
      </c>
      <c r="K206" t="s">
        <v>85</v>
      </c>
      <c r="L206" t="str">
        <f t="shared" si="16"/>
        <v>44541DEN</v>
      </c>
      <c r="M206" s="3" t="str">
        <f>VLOOKUP($L206,OFF_Standing!A:C,3,0)</f>
        <v>17</v>
      </c>
      <c r="N206" s="3">
        <f>IFERROR(VLOOKUP($L206,DEF_Standing!A:C,3,0)," ")</f>
        <v>20</v>
      </c>
      <c r="O206" s="3" t="str">
        <f>IFERROR(VLOOKUP($L206,OFF_Standing!A:G,6,0)," ")</f>
        <v>1.053</v>
      </c>
      <c r="P206" s="3" t="str">
        <f>IFERROR(VLOOKUP($L206,OFF_Standing!A:G,7,0)," ")</f>
        <v>1.096</v>
      </c>
      <c r="Q206" s="3">
        <f t="shared" si="17"/>
        <v>4</v>
      </c>
      <c r="R206" s="3">
        <f t="shared" si="18"/>
        <v>1</v>
      </c>
      <c r="S206" s="3">
        <f>IFERROR(VLOOKUP($L206,DEF_Standing!A:G,6,0)," ")</f>
        <v>1.111</v>
      </c>
      <c r="T206" s="3">
        <f t="shared" si="19"/>
        <v>5</v>
      </c>
      <c r="U206" s="3">
        <f>IFERROR(VLOOKUP($L206,DEF_Standing!A:G,7,0)," ")</f>
        <v>1.214</v>
      </c>
      <c r="V206" t="s">
        <v>1066</v>
      </c>
      <c r="W206">
        <v>41</v>
      </c>
      <c r="X206">
        <v>89</v>
      </c>
      <c r="Y206">
        <v>46.1</v>
      </c>
      <c r="Z206">
        <v>20</v>
      </c>
      <c r="AA206">
        <v>29</v>
      </c>
      <c r="AB206">
        <v>69</v>
      </c>
      <c r="AC206">
        <v>10</v>
      </c>
      <c r="AD206">
        <v>27</v>
      </c>
      <c r="AE206">
        <v>37</v>
      </c>
      <c r="AF206">
        <v>112</v>
      </c>
      <c r="AG206" t="s">
        <v>21</v>
      </c>
      <c r="AH206" t="s">
        <v>22</v>
      </c>
      <c r="AI206">
        <v>-15</v>
      </c>
    </row>
    <row r="207" spans="1:35">
      <c r="A207" s="1">
        <v>44563</v>
      </c>
      <c r="B207" t="s">
        <v>1189</v>
      </c>
      <c r="C207" s="1" t="str">
        <f t="shared" si="15"/>
        <v>44563NYK</v>
      </c>
      <c r="D207" t="s">
        <v>1199</v>
      </c>
      <c r="E207" s="3" t="str">
        <f>VLOOKUP($C207,OFF_Standing!A:C,3,0)</f>
        <v>21</v>
      </c>
      <c r="F207" s="3">
        <f>VLOOKUP($C207,DEF_Standing!A:C,3,0)</f>
        <v>16</v>
      </c>
      <c r="G207" s="3" t="str">
        <f>IFERROR(VLOOKUP($C207,OFF_Standing!A:G,6,0)," ")</f>
        <v>0.928</v>
      </c>
      <c r="H207" s="3" t="str">
        <f>IFERROR(VLOOKUP($C207,OFF_Standing!A:G,7,0)," ")</f>
        <v>0.843</v>
      </c>
      <c r="I207" s="3">
        <f>IFERROR(VLOOKUP($C207,DEF_Standing!A:G,6,0)," ")</f>
        <v>0.92100000000000004</v>
      </c>
      <c r="J207" s="3">
        <f>IFERROR(VLOOKUP($C207,DEF_Standing!A:G,7,0)," ")</f>
        <v>1.0009999999999999</v>
      </c>
      <c r="K207" t="s">
        <v>125</v>
      </c>
      <c r="L207" t="str">
        <f t="shared" si="16"/>
        <v>44563TOR</v>
      </c>
      <c r="M207" s="3" t="str">
        <f>VLOOKUP($L207,OFF_Standing!A:C,3,0)</f>
        <v>16</v>
      </c>
      <c r="N207" s="3">
        <f>IFERROR(VLOOKUP($L207,DEF_Standing!A:C,3,0)," ")</f>
        <v>21</v>
      </c>
      <c r="O207" s="3" t="str">
        <f>IFERROR(VLOOKUP($L207,OFF_Standing!A:G,6,0)," ")</f>
        <v>1.054</v>
      </c>
      <c r="P207" s="3" t="str">
        <f>IFERROR(VLOOKUP($L207,OFF_Standing!A:G,7,0)," ")</f>
        <v>1.174</v>
      </c>
      <c r="Q207" s="3">
        <f t="shared" si="17"/>
        <v>0</v>
      </c>
      <c r="R207" s="3">
        <f t="shared" si="18"/>
        <v>0</v>
      </c>
      <c r="S207" s="3">
        <f>IFERROR(VLOOKUP($L207,DEF_Standing!A:G,6,0)," ")</f>
        <v>1.1910000000000001</v>
      </c>
      <c r="T207" s="3">
        <f t="shared" si="19"/>
        <v>0</v>
      </c>
      <c r="U207" s="3">
        <f>IFERROR(VLOOKUP($L207,DEF_Standing!A:G,7,0)," ")</f>
        <v>1.093</v>
      </c>
      <c r="V207" t="s">
        <v>908</v>
      </c>
      <c r="W207">
        <v>35</v>
      </c>
      <c r="X207">
        <v>78</v>
      </c>
      <c r="Y207">
        <v>44.9</v>
      </c>
      <c r="Z207">
        <v>23</v>
      </c>
      <c r="AA207">
        <v>28</v>
      </c>
      <c r="AB207">
        <v>82.1</v>
      </c>
      <c r="AC207">
        <v>12</v>
      </c>
      <c r="AD207">
        <v>36</v>
      </c>
      <c r="AE207">
        <v>33.299999999999997</v>
      </c>
      <c r="AF207">
        <v>105</v>
      </c>
      <c r="AG207" t="s">
        <v>21</v>
      </c>
      <c r="AH207" t="s">
        <v>32</v>
      </c>
      <c r="AI207">
        <v>-15</v>
      </c>
    </row>
    <row r="208" spans="1:35">
      <c r="A208" s="1">
        <v>44528</v>
      </c>
      <c r="B208" t="s">
        <v>1182</v>
      </c>
      <c r="C208" s="1" t="str">
        <f t="shared" si="15"/>
        <v>44528LAC</v>
      </c>
      <c r="D208" t="s">
        <v>1198</v>
      </c>
      <c r="E208" s="3" t="str">
        <f>VLOOKUP($C208,OFF_Standing!A:C,3,0)</f>
        <v>23</v>
      </c>
      <c r="F208" s="3">
        <f>VLOOKUP($C208,DEF_Standing!A:C,3,0)</f>
        <v>2</v>
      </c>
      <c r="G208" s="3" t="str">
        <f>IFERROR(VLOOKUP($C208,OFF_Standing!A:G,6,0)," ")</f>
        <v>1.021</v>
      </c>
      <c r="H208" s="3" t="str">
        <f>IFERROR(VLOOKUP($C208,OFF_Standing!A:G,7,0)," ")</f>
        <v>1.027</v>
      </c>
      <c r="I208" s="3">
        <f>IFERROR(VLOOKUP($C208,DEF_Standing!A:G,6,0)," ")</f>
        <v>0.99199999999999999</v>
      </c>
      <c r="J208" s="3">
        <f>IFERROR(VLOOKUP($C208,DEF_Standing!A:G,7,0)," ")</f>
        <v>0.92100000000000004</v>
      </c>
      <c r="K208" t="s">
        <v>148</v>
      </c>
      <c r="L208" t="str">
        <f t="shared" si="16"/>
        <v>44528GSW</v>
      </c>
      <c r="M208" s="3" t="str">
        <f>VLOOKUP($L208,OFF_Standing!A:C,3,0)</f>
        <v>1</v>
      </c>
      <c r="N208" s="3">
        <f>IFERROR(VLOOKUP($L208,DEF_Standing!A:C,3,0)," ")</f>
        <v>1</v>
      </c>
      <c r="O208" s="3" t="str">
        <f>IFERROR(VLOOKUP($L208,OFF_Standing!A:G,6,0)," ")</f>
        <v>1.166</v>
      </c>
      <c r="P208" s="3" t="str">
        <f>IFERROR(VLOOKUP($L208,OFF_Standing!A:G,7,0)," ")</f>
        <v>1.189</v>
      </c>
      <c r="Q208" s="3">
        <f t="shared" si="17"/>
        <v>-1</v>
      </c>
      <c r="R208" s="3">
        <f t="shared" si="18"/>
        <v>22</v>
      </c>
      <c r="S208" s="3">
        <f>IFERROR(VLOOKUP($L208,DEF_Standing!A:G,6,0)," ")</f>
        <v>1.0009999999999999</v>
      </c>
      <c r="T208" s="3">
        <f t="shared" si="19"/>
        <v>21</v>
      </c>
      <c r="U208" s="3">
        <f>IFERROR(VLOOKUP($L208,DEF_Standing!A:G,7,0)," ")</f>
        <v>1.038</v>
      </c>
      <c r="V208" t="s">
        <v>672</v>
      </c>
      <c r="W208">
        <v>32</v>
      </c>
      <c r="X208">
        <v>80</v>
      </c>
      <c r="Y208">
        <v>40</v>
      </c>
      <c r="Z208">
        <v>17</v>
      </c>
      <c r="AA208">
        <v>25</v>
      </c>
      <c r="AB208">
        <v>68</v>
      </c>
      <c r="AC208">
        <v>9</v>
      </c>
      <c r="AD208">
        <v>28</v>
      </c>
      <c r="AE208">
        <v>32.1</v>
      </c>
      <c r="AF208">
        <v>90</v>
      </c>
      <c r="AG208" t="s">
        <v>21</v>
      </c>
      <c r="AH208" t="s">
        <v>22</v>
      </c>
      <c r="AI208">
        <v>-15</v>
      </c>
    </row>
    <row r="209" spans="1:35">
      <c r="A209" s="1">
        <v>44600</v>
      </c>
      <c r="B209" t="s">
        <v>1183</v>
      </c>
      <c r="C209" s="1" t="str">
        <f t="shared" si="15"/>
        <v>44600LAL</v>
      </c>
      <c r="D209" t="s">
        <v>1198</v>
      </c>
      <c r="E209" s="3" t="str">
        <f>VLOOKUP($C209,OFF_Standing!A:C,3,0)</f>
        <v>23</v>
      </c>
      <c r="F209" s="3">
        <f>VLOOKUP($C209,DEF_Standing!A:C,3,0)</f>
        <v>16</v>
      </c>
      <c r="G209" s="3" t="str">
        <f>IFERROR(VLOOKUP($C209,OFF_Standing!A:G,6,0)," ")</f>
        <v>1.057</v>
      </c>
      <c r="H209" s="3" t="str">
        <f>IFERROR(VLOOKUP($C209,OFF_Standing!A:G,7,0)," ")</f>
        <v>1.068</v>
      </c>
      <c r="I209" s="3">
        <f>IFERROR(VLOOKUP($C209,DEF_Standing!A:G,6,0)," ")</f>
        <v>1.022</v>
      </c>
      <c r="J209" s="3">
        <f>IFERROR(VLOOKUP($C209,DEF_Standing!A:G,7,0)," ")</f>
        <v>1.0069999999999999</v>
      </c>
      <c r="K209" t="s">
        <v>51</v>
      </c>
      <c r="L209" t="str">
        <f t="shared" si="16"/>
        <v>44600MIL</v>
      </c>
      <c r="M209" s="3" t="str">
        <f>VLOOKUP($L209,OFF_Standing!A:C,3,0)</f>
        <v>5</v>
      </c>
      <c r="N209" s="3">
        <f>IFERROR(VLOOKUP($L209,DEF_Standing!A:C,3,0)," ")</f>
        <v>9</v>
      </c>
      <c r="O209" s="3" t="str">
        <f>IFERROR(VLOOKUP($L209,OFF_Standing!A:G,6,0)," ")</f>
        <v>1.275</v>
      </c>
      <c r="P209" s="3" t="str">
        <f>IFERROR(VLOOKUP($L209,OFF_Standing!A:G,7,0)," ")</f>
        <v>1.321</v>
      </c>
      <c r="Q209" s="3">
        <f t="shared" si="17"/>
        <v>-11</v>
      </c>
      <c r="R209" s="3">
        <f t="shared" si="18"/>
        <v>14</v>
      </c>
      <c r="S209" s="3">
        <f>IFERROR(VLOOKUP($L209,DEF_Standing!A:G,6,0)," ")</f>
        <v>1.0529999999999999</v>
      </c>
      <c r="T209" s="3">
        <f t="shared" si="19"/>
        <v>3</v>
      </c>
      <c r="U209" s="3">
        <f>IFERROR(VLOOKUP($L209,DEF_Standing!A:G,7,0)," ")</f>
        <v>1.0900000000000001</v>
      </c>
      <c r="V209" t="s">
        <v>729</v>
      </c>
      <c r="W209">
        <v>44</v>
      </c>
      <c r="X209">
        <v>85</v>
      </c>
      <c r="Y209">
        <v>51.8</v>
      </c>
      <c r="Z209">
        <v>18</v>
      </c>
      <c r="AA209">
        <v>30</v>
      </c>
      <c r="AB209">
        <v>60</v>
      </c>
      <c r="AC209">
        <v>10</v>
      </c>
      <c r="AD209">
        <v>32</v>
      </c>
      <c r="AE209">
        <v>31.3</v>
      </c>
      <c r="AF209">
        <v>116</v>
      </c>
      <c r="AG209" t="s">
        <v>21</v>
      </c>
      <c r="AH209" t="s">
        <v>22</v>
      </c>
      <c r="AI209">
        <v>-15</v>
      </c>
    </row>
    <row r="210" spans="1:35">
      <c r="A210" s="1">
        <v>44589</v>
      </c>
      <c r="B210" t="s">
        <v>1189</v>
      </c>
      <c r="C210" s="1" t="str">
        <f t="shared" si="15"/>
        <v>44589NYK</v>
      </c>
      <c r="D210" t="s">
        <v>1199</v>
      </c>
      <c r="E210" s="3" t="str">
        <f>VLOOKUP($C210,OFF_Standing!A:C,3,0)</f>
        <v>24</v>
      </c>
      <c r="F210" s="3">
        <f>VLOOKUP($C210,DEF_Standing!A:C,3,0)</f>
        <v>11</v>
      </c>
      <c r="G210" s="3" t="str">
        <f>IFERROR(VLOOKUP($C210,OFF_Standing!A:G,6,0)," ")</f>
        <v>1.027</v>
      </c>
      <c r="H210" s="3" t="str">
        <f>IFERROR(VLOOKUP($C210,OFF_Standing!A:G,7,0)," ")</f>
        <v>1.002</v>
      </c>
      <c r="I210" s="3">
        <f>IFERROR(VLOOKUP($C210,DEF_Standing!A:G,6,0)," ")</f>
        <v>1.054</v>
      </c>
      <c r="J210" s="3">
        <f>IFERROR(VLOOKUP($C210,DEF_Standing!A:G,7,0)," ")</f>
        <v>1.149</v>
      </c>
      <c r="K210" t="s">
        <v>138</v>
      </c>
      <c r="L210" t="str">
        <f t="shared" si="16"/>
        <v>44589MIL</v>
      </c>
      <c r="M210" s="3" t="str">
        <f>VLOOKUP($L210,OFF_Standing!A:C,3,0)</f>
        <v>7</v>
      </c>
      <c r="N210" s="3">
        <f>IFERROR(VLOOKUP($L210,DEF_Standing!A:C,3,0)," ")</f>
        <v>9</v>
      </c>
      <c r="O210" s="3" t="str">
        <f>IFERROR(VLOOKUP($L210,OFF_Standing!A:G,6,0)," ")</f>
        <v>1.089</v>
      </c>
      <c r="P210" s="3" t="str">
        <f>IFERROR(VLOOKUP($L210,OFF_Standing!A:G,7,0)," ")</f>
        <v>1.023</v>
      </c>
      <c r="Q210" s="3">
        <f t="shared" si="17"/>
        <v>-4</v>
      </c>
      <c r="R210" s="3">
        <f t="shared" si="18"/>
        <v>15</v>
      </c>
      <c r="S210" s="3">
        <f>IFERROR(VLOOKUP($L210,DEF_Standing!A:G,6,0)," ")</f>
        <v>1.109</v>
      </c>
      <c r="T210" s="3">
        <f t="shared" si="19"/>
        <v>11</v>
      </c>
      <c r="U210" s="3">
        <f>IFERROR(VLOOKUP($L210,DEF_Standing!A:G,7,0)," ")</f>
        <v>1.1879999999999999</v>
      </c>
      <c r="V210" t="s">
        <v>685</v>
      </c>
      <c r="W210">
        <v>39</v>
      </c>
      <c r="X210">
        <v>84</v>
      </c>
      <c r="Y210">
        <v>46.4</v>
      </c>
      <c r="Z210">
        <v>16</v>
      </c>
      <c r="AA210">
        <v>28</v>
      </c>
      <c r="AB210">
        <v>57.1</v>
      </c>
      <c r="AC210">
        <v>14</v>
      </c>
      <c r="AD210">
        <v>40</v>
      </c>
      <c r="AE210">
        <v>35</v>
      </c>
      <c r="AF210">
        <v>108</v>
      </c>
      <c r="AG210" t="s">
        <v>21</v>
      </c>
      <c r="AH210" t="s">
        <v>41</v>
      </c>
      <c r="AI210">
        <v>-15</v>
      </c>
    </row>
    <row r="211" spans="1:35">
      <c r="A211" s="1">
        <v>44517</v>
      </c>
      <c r="B211" t="s">
        <v>1188</v>
      </c>
      <c r="C211" s="1" t="str">
        <f t="shared" si="15"/>
        <v>44517NOP</v>
      </c>
      <c r="D211" t="s">
        <v>1199</v>
      </c>
      <c r="E211" s="3" t="str">
        <f>VLOOKUP($C211,OFF_Standing!A:C,3,0)</f>
        <v>25</v>
      </c>
      <c r="F211" s="3">
        <f>VLOOKUP($C211,DEF_Standing!A:C,3,0)</f>
        <v>30</v>
      </c>
      <c r="G211" s="3" t="str">
        <f>IFERROR(VLOOKUP($C211,OFF_Standing!A:G,6,0)," ")</f>
        <v>1.117</v>
      </c>
      <c r="H211" s="3" t="str">
        <f>IFERROR(VLOOKUP($C211,OFF_Standing!A:G,7,0)," ")</f>
        <v>1.047</v>
      </c>
      <c r="I211" s="3">
        <f>IFERROR(VLOOKUP($C211,DEF_Standing!A:G,6,0)," ")</f>
        <v>1.1240000000000001</v>
      </c>
      <c r="J211" s="3">
        <f>IFERROR(VLOOKUP($C211,DEF_Standing!A:G,7,0)," ")</f>
        <v>1.099</v>
      </c>
      <c r="K211" t="s">
        <v>108</v>
      </c>
      <c r="L211" t="str">
        <f t="shared" si="16"/>
        <v>44517MIA</v>
      </c>
      <c r="M211" s="3" t="str">
        <f>VLOOKUP($L211,OFF_Standing!A:C,3,0)</f>
        <v>4</v>
      </c>
      <c r="N211" s="3">
        <f>IFERROR(VLOOKUP($L211,DEF_Standing!A:C,3,0)," ")</f>
        <v>6</v>
      </c>
      <c r="O211" s="3" t="str">
        <f>IFERROR(VLOOKUP($L211,OFF_Standing!A:G,6,0)," ")</f>
        <v>1.069</v>
      </c>
      <c r="P211" s="3" t="str">
        <f>IFERROR(VLOOKUP($L211,OFF_Standing!A:G,7,0)," ")</f>
        <v>1.041</v>
      </c>
      <c r="Q211" s="3">
        <f t="shared" si="17"/>
        <v>-26</v>
      </c>
      <c r="R211" s="3">
        <f t="shared" si="18"/>
        <v>19</v>
      </c>
      <c r="S211" s="3">
        <f>IFERROR(VLOOKUP($L211,DEF_Standing!A:G,6,0)," ")</f>
        <v>1.016</v>
      </c>
      <c r="T211" s="3">
        <f t="shared" si="19"/>
        <v>-7</v>
      </c>
      <c r="U211" s="3">
        <f>IFERROR(VLOOKUP($L211,DEF_Standing!A:G,7,0)," ")</f>
        <v>0.90900000000000003</v>
      </c>
      <c r="V211" t="s">
        <v>811</v>
      </c>
      <c r="W211">
        <v>33</v>
      </c>
      <c r="X211">
        <v>75</v>
      </c>
      <c r="Y211">
        <v>44</v>
      </c>
      <c r="Z211">
        <v>22</v>
      </c>
      <c r="AA211">
        <v>28</v>
      </c>
      <c r="AB211">
        <v>78.599999999999994</v>
      </c>
      <c r="AC211">
        <v>10</v>
      </c>
      <c r="AD211">
        <v>35</v>
      </c>
      <c r="AE211">
        <v>28.6</v>
      </c>
      <c r="AF211">
        <v>98</v>
      </c>
      <c r="AG211" t="s">
        <v>21</v>
      </c>
      <c r="AH211" t="s">
        <v>32</v>
      </c>
      <c r="AI211">
        <v>-15</v>
      </c>
    </row>
    <row r="212" spans="1:35">
      <c r="A212" s="1">
        <v>44576</v>
      </c>
      <c r="B212" t="s">
        <v>1188</v>
      </c>
      <c r="C212" s="1" t="str">
        <f t="shared" si="15"/>
        <v>44576NOP</v>
      </c>
      <c r="D212" t="s">
        <v>1199</v>
      </c>
      <c r="E212" s="3" t="str">
        <f>VLOOKUP($C212,OFF_Standing!A:C,3,0)</f>
        <v>25</v>
      </c>
      <c r="F212" s="3">
        <f>VLOOKUP($C212,DEF_Standing!A:C,3,0)</f>
        <v>25</v>
      </c>
      <c r="G212" s="3" t="str">
        <f>IFERROR(VLOOKUP($C212,OFF_Standing!A:G,6,0)," ")</f>
        <v>1.152</v>
      </c>
      <c r="H212" s="3" t="str">
        <f>IFERROR(VLOOKUP($C212,OFF_Standing!A:G,7,0)," ")</f>
        <v>1.141</v>
      </c>
      <c r="I212" s="3">
        <f>IFERROR(VLOOKUP($C212,DEF_Standing!A:G,6,0)," ")</f>
        <v>1.0740000000000001</v>
      </c>
      <c r="J212" s="3">
        <f>IFERROR(VLOOKUP($C212,DEF_Standing!A:G,7,0)," ")</f>
        <v>0.89900000000000002</v>
      </c>
      <c r="K212" t="s">
        <v>35</v>
      </c>
      <c r="L212" t="str">
        <f t="shared" si="16"/>
        <v>44576BKN</v>
      </c>
      <c r="M212" s="3" t="str">
        <f>VLOOKUP($L212,OFF_Standing!A:C,3,0)</f>
        <v>9</v>
      </c>
      <c r="N212" s="3">
        <f>IFERROR(VLOOKUP($L212,DEF_Standing!A:C,3,0)," ")</f>
        <v>11</v>
      </c>
      <c r="O212" s="3" t="str">
        <f>IFERROR(VLOOKUP($L212,OFF_Standing!A:G,6,0)," ")</f>
        <v>1.163</v>
      </c>
      <c r="P212" s="3" t="str">
        <f>IFERROR(VLOOKUP($L212,OFF_Standing!A:G,7,0)," ")</f>
        <v>1.085</v>
      </c>
      <c r="Q212" s="3">
        <f t="shared" si="17"/>
        <v>-16</v>
      </c>
      <c r="R212" s="3">
        <f t="shared" si="18"/>
        <v>14</v>
      </c>
      <c r="S212" s="3">
        <f>IFERROR(VLOOKUP($L212,DEF_Standing!A:G,6,0)," ")</f>
        <v>1.1659999999999999</v>
      </c>
      <c r="T212" s="3">
        <f t="shared" si="19"/>
        <v>-2</v>
      </c>
      <c r="U212" s="3">
        <f>IFERROR(VLOOKUP($L212,DEF_Standing!A:G,7,0)," ")</f>
        <v>1.294</v>
      </c>
      <c r="V212" t="s">
        <v>908</v>
      </c>
      <c r="W212">
        <v>40</v>
      </c>
      <c r="X212">
        <v>87</v>
      </c>
      <c r="Y212">
        <v>46</v>
      </c>
      <c r="Z212">
        <v>16</v>
      </c>
      <c r="AA212">
        <v>24</v>
      </c>
      <c r="AB212">
        <v>66.7</v>
      </c>
      <c r="AC212">
        <v>9</v>
      </c>
      <c r="AD212">
        <v>31</v>
      </c>
      <c r="AE212">
        <v>29</v>
      </c>
      <c r="AF212">
        <v>105</v>
      </c>
      <c r="AG212" t="s">
        <v>21</v>
      </c>
      <c r="AH212" t="s">
        <v>22</v>
      </c>
      <c r="AI212">
        <v>-15</v>
      </c>
    </row>
    <row r="213" spans="1:35">
      <c r="A213" s="1">
        <v>44542</v>
      </c>
      <c r="B213" t="s">
        <v>1188</v>
      </c>
      <c r="C213" s="1" t="str">
        <f t="shared" si="15"/>
        <v>44542NOP</v>
      </c>
      <c r="D213" t="s">
        <v>1199</v>
      </c>
      <c r="E213" s="3" t="str">
        <f>VLOOKUP($C213,OFF_Standing!A:C,3,0)</f>
        <v>26</v>
      </c>
      <c r="F213" s="3">
        <f>VLOOKUP($C213,DEF_Standing!A:C,3,0)</f>
        <v>27</v>
      </c>
      <c r="G213" s="3" t="str">
        <f>IFERROR(VLOOKUP($C213,OFF_Standing!A:G,6,0)," ")</f>
        <v>1.084</v>
      </c>
      <c r="H213" s="3" t="str">
        <f>IFERROR(VLOOKUP($C213,OFF_Standing!A:G,7,0)," ")</f>
        <v>1.067</v>
      </c>
      <c r="I213" s="3">
        <f>IFERROR(VLOOKUP($C213,DEF_Standing!A:G,6,0)," ")</f>
        <v>1.0840000000000001</v>
      </c>
      <c r="J213" s="3">
        <f>IFERROR(VLOOKUP($C213,DEF_Standing!A:G,7,0)," ")</f>
        <v>0.91</v>
      </c>
      <c r="K213" t="s">
        <v>64</v>
      </c>
      <c r="L213" t="str">
        <f t="shared" si="16"/>
        <v>44542SAS</v>
      </c>
      <c r="M213" s="3" t="str">
        <f>VLOOKUP($L213,OFF_Standing!A:C,3,0)</f>
        <v>21</v>
      </c>
      <c r="N213" s="3">
        <f>IFERROR(VLOOKUP($L213,DEF_Standing!A:C,3,0)," ")</f>
        <v>14</v>
      </c>
      <c r="O213" s="3" t="str">
        <f>IFERROR(VLOOKUP($L213,OFF_Standing!A:G,6,0)," ")</f>
        <v>1.106</v>
      </c>
      <c r="P213" s="3" t="str">
        <f>IFERROR(VLOOKUP($L213,OFF_Standing!A:G,7,0)," ")</f>
        <v>1.214</v>
      </c>
      <c r="Q213" s="3">
        <f t="shared" si="17"/>
        <v>-6</v>
      </c>
      <c r="R213" s="3">
        <f t="shared" si="18"/>
        <v>12</v>
      </c>
      <c r="S213" s="3">
        <f>IFERROR(VLOOKUP($L213,DEF_Standing!A:G,6,0)," ")</f>
        <v>1.119</v>
      </c>
      <c r="T213" s="3">
        <f t="shared" si="19"/>
        <v>6</v>
      </c>
      <c r="U213" s="3">
        <f>IFERROR(VLOOKUP($L213,DEF_Standing!A:G,7,0)," ")</f>
        <v>1.0960000000000001</v>
      </c>
      <c r="V213" t="s">
        <v>900</v>
      </c>
      <c r="W213">
        <v>40</v>
      </c>
      <c r="X213">
        <v>94</v>
      </c>
      <c r="Y213">
        <v>42.6</v>
      </c>
      <c r="Z213">
        <v>9</v>
      </c>
      <c r="AA213">
        <v>15</v>
      </c>
      <c r="AB213">
        <v>60</v>
      </c>
      <c r="AC213">
        <v>8</v>
      </c>
      <c r="AD213">
        <v>29</v>
      </c>
      <c r="AE213">
        <v>27.6</v>
      </c>
      <c r="AF213">
        <v>97</v>
      </c>
      <c r="AG213" t="s">
        <v>21</v>
      </c>
      <c r="AH213" t="s">
        <v>22</v>
      </c>
      <c r="AI213">
        <v>-15</v>
      </c>
    </row>
    <row r="214" spans="1:35">
      <c r="A214" s="1">
        <v>44502</v>
      </c>
      <c r="B214" t="s">
        <v>1176</v>
      </c>
      <c r="C214" s="1" t="str">
        <f t="shared" si="15"/>
        <v>44502DAL</v>
      </c>
      <c r="D214" t="s">
        <v>1198</v>
      </c>
      <c r="E214" s="3" t="str">
        <f>VLOOKUP($C214,OFF_Standing!A:C,3,0)</f>
        <v>27</v>
      </c>
      <c r="F214" s="3">
        <f>VLOOKUP($C214,DEF_Standing!A:C,3,0)</f>
        <v>12</v>
      </c>
      <c r="G214" s="3" t="str">
        <f>IFERROR(VLOOKUP($C214,OFF_Standing!A:G,6,0)," ")</f>
        <v>0.941</v>
      </c>
      <c r="H214" s="3" t="str">
        <f>IFERROR(VLOOKUP($C214,OFF_Standing!A:G,7,0)," ")</f>
        <v>1.045</v>
      </c>
      <c r="I214" s="3">
        <f>IFERROR(VLOOKUP($C214,DEF_Standing!A:G,6,0)," ")</f>
        <v>1.008</v>
      </c>
      <c r="J214" s="3">
        <f>IFERROR(VLOOKUP($C214,DEF_Standing!A:G,7,0)," ")</f>
        <v>0.98499999999999999</v>
      </c>
      <c r="K214" t="s">
        <v>106</v>
      </c>
      <c r="L214" t="str">
        <f t="shared" si="16"/>
        <v>44502MIA</v>
      </c>
      <c r="M214" s="3" t="str">
        <f>VLOOKUP($L214,OFF_Standing!A:C,3,0)</f>
        <v>4</v>
      </c>
      <c r="N214" s="3">
        <f>IFERROR(VLOOKUP($L214,DEF_Standing!A:C,3,0)," ")</f>
        <v>1</v>
      </c>
      <c r="O214" s="3" t="str">
        <f>IFERROR(VLOOKUP($L214,OFF_Standing!A:G,6,0)," ")</f>
        <v>1.125</v>
      </c>
      <c r="P214" s="3" t="str">
        <f>IFERROR(VLOOKUP($L214,OFF_Standing!A:G,7,0)," ")</f>
        <v>1.24</v>
      </c>
      <c r="Q214" s="3">
        <f t="shared" si="17"/>
        <v>-8</v>
      </c>
      <c r="R214" s="3">
        <f t="shared" si="18"/>
        <v>26</v>
      </c>
      <c r="S214" s="3">
        <f>IFERROR(VLOOKUP($L214,DEF_Standing!A:G,6,0)," ")</f>
        <v>0.95099999999999996</v>
      </c>
      <c r="T214" s="3">
        <f t="shared" si="19"/>
        <v>18</v>
      </c>
      <c r="U214" s="3">
        <f>IFERROR(VLOOKUP($L214,DEF_Standing!A:G,7,0)," ")</f>
        <v>0.99</v>
      </c>
      <c r="V214" t="s">
        <v>407</v>
      </c>
      <c r="W214">
        <v>37</v>
      </c>
      <c r="X214">
        <v>84</v>
      </c>
      <c r="Y214">
        <v>44</v>
      </c>
      <c r="Z214">
        <v>22</v>
      </c>
      <c r="AA214">
        <v>31</v>
      </c>
      <c r="AB214">
        <v>71</v>
      </c>
      <c r="AC214">
        <v>14</v>
      </c>
      <c r="AD214">
        <v>42</v>
      </c>
      <c r="AE214">
        <v>33.299999999999997</v>
      </c>
      <c r="AF214">
        <v>110</v>
      </c>
      <c r="AG214" t="s">
        <v>21</v>
      </c>
      <c r="AH214" t="s">
        <v>22</v>
      </c>
      <c r="AI214">
        <v>-15</v>
      </c>
    </row>
    <row r="215" spans="1:35">
      <c r="A215" s="1">
        <v>44550</v>
      </c>
      <c r="B215" t="s">
        <v>1180</v>
      </c>
      <c r="C215" s="1" t="str">
        <f t="shared" si="15"/>
        <v>44550HOU</v>
      </c>
      <c r="D215" t="s">
        <v>1199</v>
      </c>
      <c r="E215" s="3" t="str">
        <f>VLOOKUP($C215,OFF_Standing!A:C,3,0)</f>
        <v>27</v>
      </c>
      <c r="F215" s="3">
        <f>VLOOKUP($C215,DEF_Standing!A:C,3,0)</f>
        <v>24</v>
      </c>
      <c r="G215" s="3" t="str">
        <f>IFERROR(VLOOKUP($C215,OFF_Standing!A:G,6,0)," ")</f>
        <v>1.022</v>
      </c>
      <c r="H215" s="3" t="str">
        <f>IFERROR(VLOOKUP($C215,OFF_Standing!A:G,7,0)," ")</f>
        <v>1.086</v>
      </c>
      <c r="I215" s="3">
        <f>IFERROR(VLOOKUP($C215,DEF_Standing!A:G,6,0)," ")</f>
        <v>1.151</v>
      </c>
      <c r="J215" s="3">
        <f>IFERROR(VLOOKUP($C215,DEF_Standing!A:G,7,0)," ")</f>
        <v>1.002</v>
      </c>
      <c r="K215" t="s">
        <v>95</v>
      </c>
      <c r="L215" t="str">
        <f t="shared" si="16"/>
        <v>44550CHI</v>
      </c>
      <c r="M215" s="3" t="str">
        <f>VLOOKUP($L215,OFF_Standing!A:C,3,0)</f>
        <v>13</v>
      </c>
      <c r="N215" s="3">
        <f>IFERROR(VLOOKUP($L215,DEF_Standing!A:C,3,0)," ")</f>
        <v>8</v>
      </c>
      <c r="O215" s="3" t="str">
        <f>IFERROR(VLOOKUP($L215,OFF_Standing!A:G,6,0)," ")</f>
        <v>0.98</v>
      </c>
      <c r="P215" s="3" t="str">
        <f>IFERROR(VLOOKUP($L215,OFF_Standing!A:G,7,0)," ")</f>
        <v>0.935</v>
      </c>
      <c r="Q215" s="3">
        <f t="shared" si="17"/>
        <v>-11</v>
      </c>
      <c r="R215" s="3">
        <f t="shared" si="18"/>
        <v>19</v>
      </c>
      <c r="S215" s="3">
        <f>IFERROR(VLOOKUP($L215,DEF_Standing!A:G,6,0)," ")</f>
        <v>1.1040000000000001</v>
      </c>
      <c r="T215" s="3">
        <f t="shared" si="19"/>
        <v>8</v>
      </c>
      <c r="U215" s="3">
        <f>IFERROR(VLOOKUP($L215,DEF_Standing!A:G,7,0)," ")</f>
        <v>1.1990000000000001</v>
      </c>
      <c r="V215" t="s">
        <v>599</v>
      </c>
      <c r="W215">
        <v>44</v>
      </c>
      <c r="X215">
        <v>78</v>
      </c>
      <c r="Y215">
        <v>56.4</v>
      </c>
      <c r="Z215">
        <v>18</v>
      </c>
      <c r="AA215">
        <v>24</v>
      </c>
      <c r="AB215">
        <v>75</v>
      </c>
      <c r="AC215">
        <v>12</v>
      </c>
      <c r="AD215">
        <v>33</v>
      </c>
      <c r="AE215">
        <v>36.4</v>
      </c>
      <c r="AF215">
        <v>118</v>
      </c>
      <c r="AG215" t="s">
        <v>21</v>
      </c>
      <c r="AH215" t="s">
        <v>22</v>
      </c>
      <c r="AI215">
        <v>-15</v>
      </c>
    </row>
    <row r="216" spans="1:35">
      <c r="A216" s="1">
        <v>44569</v>
      </c>
      <c r="B216" t="s">
        <v>1182</v>
      </c>
      <c r="C216" s="1" t="str">
        <f t="shared" si="15"/>
        <v>44569LAC</v>
      </c>
      <c r="D216" t="s">
        <v>1198</v>
      </c>
      <c r="E216" s="3" t="str">
        <f>VLOOKUP($C216,OFF_Standing!A:C,3,0)</f>
        <v>27</v>
      </c>
      <c r="F216" s="3">
        <f>VLOOKUP($C216,DEF_Standing!A:C,3,0)</f>
        <v>4</v>
      </c>
      <c r="G216" s="3" t="str">
        <f>IFERROR(VLOOKUP($C216,OFF_Standing!A:G,6,0)," ")</f>
        <v>1.01</v>
      </c>
      <c r="H216" s="3" t="str">
        <f>IFERROR(VLOOKUP($C216,OFF_Standing!A:G,7,0)," ")</f>
        <v>0.883</v>
      </c>
      <c r="I216" s="3">
        <f>IFERROR(VLOOKUP($C216,DEF_Standing!A:G,6,0)," ")</f>
        <v>1.1100000000000001</v>
      </c>
      <c r="J216" s="3">
        <f>IFERROR(VLOOKUP($C216,DEF_Standing!A:G,7,0)," ")</f>
        <v>1.0509999999999999</v>
      </c>
      <c r="K216" t="s">
        <v>146</v>
      </c>
      <c r="L216" t="str">
        <f t="shared" si="16"/>
        <v>44569MEM</v>
      </c>
      <c r="M216" s="3" t="str">
        <f>VLOOKUP($L216,OFF_Standing!A:C,3,0)</f>
        <v>8</v>
      </c>
      <c r="N216" s="3">
        <f>IFERROR(VLOOKUP($L216,DEF_Standing!A:C,3,0)," ")</f>
        <v>8</v>
      </c>
      <c r="O216" s="3" t="str">
        <f>IFERROR(VLOOKUP($L216,OFF_Standing!A:G,6,0)," ")</f>
        <v>1.123</v>
      </c>
      <c r="P216" s="3" t="str">
        <f>IFERROR(VLOOKUP($L216,OFF_Standing!A:G,7,0)," ")</f>
        <v>1.092</v>
      </c>
      <c r="Q216" s="3">
        <f t="shared" si="17"/>
        <v>4</v>
      </c>
      <c r="R216" s="3">
        <f t="shared" si="18"/>
        <v>19</v>
      </c>
      <c r="S216" s="3">
        <f>IFERROR(VLOOKUP($L216,DEF_Standing!A:G,6,0)," ")</f>
        <v>0.96799999999999997</v>
      </c>
      <c r="T216" s="3">
        <f t="shared" si="19"/>
        <v>23</v>
      </c>
      <c r="U216" s="3">
        <f>IFERROR(VLOOKUP($L216,DEF_Standing!A:G,7,0)," ")</f>
        <v>0.81399999999999995</v>
      </c>
      <c r="V216" t="s">
        <v>685</v>
      </c>
      <c r="W216">
        <v>39</v>
      </c>
      <c r="X216">
        <v>96</v>
      </c>
      <c r="Y216">
        <v>40.6</v>
      </c>
      <c r="Z216">
        <v>20</v>
      </c>
      <c r="AA216">
        <v>24</v>
      </c>
      <c r="AB216">
        <v>83.3</v>
      </c>
      <c r="AC216">
        <v>10</v>
      </c>
      <c r="AD216">
        <v>32</v>
      </c>
      <c r="AE216">
        <v>31.3</v>
      </c>
      <c r="AF216">
        <v>108</v>
      </c>
      <c r="AG216" t="s">
        <v>21</v>
      </c>
      <c r="AH216" t="s">
        <v>41</v>
      </c>
      <c r="AI216">
        <v>-15</v>
      </c>
    </row>
    <row r="217" spans="1:35">
      <c r="A217" s="1">
        <v>44589</v>
      </c>
      <c r="B217" t="s">
        <v>1180</v>
      </c>
      <c r="C217" s="1" t="str">
        <f t="shared" si="15"/>
        <v>44589HOU</v>
      </c>
      <c r="D217" t="s">
        <v>1198</v>
      </c>
      <c r="E217" s="3" t="str">
        <f>VLOOKUP($C217,OFF_Standing!A:C,3,0)</f>
        <v>27</v>
      </c>
      <c r="F217" s="3">
        <f>VLOOKUP($C217,DEF_Standing!A:C,3,0)</f>
        <v>30</v>
      </c>
      <c r="G217" s="3" t="str">
        <f>IFERROR(VLOOKUP($C217,OFF_Standing!A:G,6,0)," ")</f>
        <v>1.05</v>
      </c>
      <c r="H217" s="3" t="str">
        <f>IFERROR(VLOOKUP($C217,OFF_Standing!A:G,7,0)," ")</f>
        <v>0.982</v>
      </c>
      <c r="I217" s="3">
        <f>IFERROR(VLOOKUP($C217,DEF_Standing!A:G,6,0)," ")</f>
        <v>1.1379999999999999</v>
      </c>
      <c r="J217" s="3">
        <f>IFERROR(VLOOKUP($C217,DEF_Standing!A:G,7,0)," ")</f>
        <v>1.266</v>
      </c>
      <c r="K217" t="s">
        <v>143</v>
      </c>
      <c r="L217" t="str">
        <f t="shared" si="16"/>
        <v>44589POR</v>
      </c>
      <c r="M217" s="3" t="str">
        <f>VLOOKUP($L217,OFF_Standing!A:C,3,0)</f>
        <v>15</v>
      </c>
      <c r="N217" s="3">
        <f>IFERROR(VLOOKUP($L217,DEF_Standing!A:C,3,0)," ")</f>
        <v>27</v>
      </c>
      <c r="O217" s="3" t="str">
        <f>IFERROR(VLOOKUP($L217,OFF_Standing!A:G,6,0)," ")</f>
        <v>1.081</v>
      </c>
      <c r="P217" s="3" t="str">
        <f>IFERROR(VLOOKUP($L217,OFF_Standing!A:G,7,0)," ")</f>
        <v>1.107</v>
      </c>
      <c r="Q217" s="3">
        <f t="shared" si="17"/>
        <v>-15</v>
      </c>
      <c r="R217" s="3">
        <f t="shared" si="18"/>
        <v>0</v>
      </c>
      <c r="S217" s="3">
        <f>IFERROR(VLOOKUP($L217,DEF_Standing!A:G,6,0)," ")</f>
        <v>1.123</v>
      </c>
      <c r="T217" s="3">
        <f t="shared" si="19"/>
        <v>-15</v>
      </c>
      <c r="U217" s="3">
        <f>IFERROR(VLOOKUP($L217,DEF_Standing!A:G,7,0)," ")</f>
        <v>1.3049999999999999</v>
      </c>
      <c r="V217" t="s">
        <v>407</v>
      </c>
      <c r="W217">
        <v>38</v>
      </c>
      <c r="X217">
        <v>79</v>
      </c>
      <c r="Y217">
        <v>48.1</v>
      </c>
      <c r="Z217">
        <v>24</v>
      </c>
      <c r="AA217">
        <v>31</v>
      </c>
      <c r="AB217">
        <v>77.400000000000006</v>
      </c>
      <c r="AC217">
        <v>10</v>
      </c>
      <c r="AD217">
        <v>41</v>
      </c>
      <c r="AE217">
        <v>24.4</v>
      </c>
      <c r="AF217">
        <v>110</v>
      </c>
      <c r="AG217" t="s">
        <v>21</v>
      </c>
      <c r="AH217" t="s">
        <v>41</v>
      </c>
      <c r="AI217">
        <v>-15</v>
      </c>
    </row>
    <row r="218" spans="1:35">
      <c r="A218" s="1">
        <v>44492</v>
      </c>
      <c r="B218" t="s">
        <v>1178</v>
      </c>
      <c r="C218" s="1" t="str">
        <f t="shared" si="15"/>
        <v>44492DET</v>
      </c>
      <c r="D218" t="s">
        <v>1199</v>
      </c>
      <c r="E218" s="3" t="str">
        <f>VLOOKUP($C218,OFF_Standing!A:C,3,0)</f>
        <v>28</v>
      </c>
      <c r="F218" s="3">
        <f>VLOOKUP($C218,DEF_Standing!A:C,3,0)</f>
        <v>7</v>
      </c>
      <c r="G218" s="3" t="str">
        <f>IFERROR(VLOOKUP($C218,OFF_Standing!A:G,6,0)," ")</f>
        <v>0.866</v>
      </c>
      <c r="H218" s="3" t="str">
        <f>IFERROR(VLOOKUP($C218,OFF_Standing!A:G,7,0)," ")</f>
        <v>0.866</v>
      </c>
      <c r="I218" s="3">
        <f>IFERROR(VLOOKUP($C218,DEF_Standing!A:G,6,0)," ")</f>
        <v>0.92500000000000004</v>
      </c>
      <c r="J218" s="3">
        <f>IFERROR(VLOOKUP($C218,DEF_Standing!A:G,7,0)," ")</f>
        <v>0.92500000000000004</v>
      </c>
      <c r="K218" t="s">
        <v>95</v>
      </c>
      <c r="L218" t="str">
        <f t="shared" si="16"/>
        <v>44492CHI</v>
      </c>
      <c r="M218" s="3" t="str">
        <f>VLOOKUP($L218,OFF_Standing!A:C,3,0)</f>
        <v>25</v>
      </c>
      <c r="N218" s="3">
        <f>IFERROR(VLOOKUP($L218,DEF_Standing!A:C,3,0)," ")</f>
        <v>3</v>
      </c>
      <c r="O218" s="3" t="str">
        <f>IFERROR(VLOOKUP($L218,OFF_Standing!A:G,6,0)," ")</f>
        <v>0.925</v>
      </c>
      <c r="P218" s="3" t="str">
        <f>IFERROR(VLOOKUP($L218,OFF_Standing!A:G,7,0)," ")</f>
        <v>0.925</v>
      </c>
      <c r="Q218" s="3">
        <f t="shared" si="17"/>
        <v>18</v>
      </c>
      <c r="R218" s="3">
        <f t="shared" si="18"/>
        <v>25</v>
      </c>
      <c r="S218" s="3">
        <f>IFERROR(VLOOKUP($L218,DEF_Standing!A:G,6,0)," ")</f>
        <v>0.86599999999999999</v>
      </c>
      <c r="T218" s="3">
        <f t="shared" si="19"/>
        <v>43</v>
      </c>
      <c r="U218" s="3">
        <f>IFERROR(VLOOKUP($L218,DEF_Standing!A:G,7,0)," ")</f>
        <v>0.86599999999999999</v>
      </c>
      <c r="V218" t="s">
        <v>485</v>
      </c>
      <c r="W218">
        <v>34</v>
      </c>
      <c r="X218">
        <v>88</v>
      </c>
      <c r="Y218">
        <v>38.6</v>
      </c>
      <c r="Z218">
        <v>9</v>
      </c>
      <c r="AA218">
        <v>15</v>
      </c>
      <c r="AB218">
        <v>60</v>
      </c>
      <c r="AC218">
        <v>5</v>
      </c>
      <c r="AD218">
        <v>28</v>
      </c>
      <c r="AE218">
        <v>17.899999999999999</v>
      </c>
      <c r="AF218">
        <v>82</v>
      </c>
      <c r="AG218" t="s">
        <v>21</v>
      </c>
      <c r="AH218" t="s">
        <v>32</v>
      </c>
      <c r="AI218">
        <v>-15</v>
      </c>
    </row>
    <row r="219" spans="1:35">
      <c r="A219" s="1">
        <v>44568</v>
      </c>
      <c r="B219" t="s">
        <v>1196</v>
      </c>
      <c r="C219" s="1" t="str">
        <f t="shared" si="15"/>
        <v>44568UTA</v>
      </c>
      <c r="D219" t="s">
        <v>1198</v>
      </c>
      <c r="E219" s="3" t="str">
        <f>VLOOKUP($C219,OFF_Standing!A:C,3,0)</f>
        <v>1</v>
      </c>
      <c r="F219" s="3">
        <f>VLOOKUP($C219,DEF_Standing!A:C,3,0)</f>
        <v>5</v>
      </c>
      <c r="G219" s="3" t="str">
        <f>IFERROR(VLOOKUP($C219,OFF_Standing!A:G,6,0)," ")</f>
        <v>1.141</v>
      </c>
      <c r="H219" s="3" t="str">
        <f>IFERROR(VLOOKUP($C219,OFF_Standing!A:G,7,0)," ")</f>
        <v>1.146</v>
      </c>
      <c r="I219" s="3">
        <f>IFERROR(VLOOKUP($C219,DEF_Standing!A:G,6,0)," ")</f>
        <v>1.1080000000000001</v>
      </c>
      <c r="J219" s="3">
        <f>IFERROR(VLOOKUP($C219,DEF_Standing!A:G,7,0)," ")</f>
        <v>1.0860000000000001</v>
      </c>
      <c r="K219" t="s">
        <v>125</v>
      </c>
      <c r="L219" t="str">
        <f t="shared" si="16"/>
        <v>44568TOR</v>
      </c>
      <c r="M219" s="3" t="str">
        <f>VLOOKUP($L219,OFF_Standing!A:C,3,0)</f>
        <v>11</v>
      </c>
      <c r="N219" s="3">
        <f>IFERROR(VLOOKUP($L219,DEF_Standing!A:C,3,0)," ")</f>
        <v>17</v>
      </c>
      <c r="O219" s="3" t="str">
        <f>IFERROR(VLOOKUP($L219,OFF_Standing!A:G,6,0)," ")</f>
        <v>1.155</v>
      </c>
      <c r="P219" s="3" t="str">
        <f>IFERROR(VLOOKUP($L219,OFF_Standing!A:G,7,0)," ")</f>
        <v>1.103</v>
      </c>
      <c r="Q219" s="3">
        <f t="shared" si="17"/>
        <v>6</v>
      </c>
      <c r="R219" s="3">
        <f t="shared" si="18"/>
        <v>-16</v>
      </c>
      <c r="S219" s="3">
        <f>IFERROR(VLOOKUP($L219,DEF_Standing!A:G,6,0)," ")</f>
        <v>1.01</v>
      </c>
      <c r="T219" s="3">
        <f t="shared" si="19"/>
        <v>-10</v>
      </c>
      <c r="U219" s="3">
        <f>IFERROR(VLOOKUP($L219,DEF_Standing!A:G,7,0)," ")</f>
        <v>1.046</v>
      </c>
      <c r="V219" t="s">
        <v>615</v>
      </c>
      <c r="W219">
        <v>39</v>
      </c>
      <c r="X219">
        <v>81</v>
      </c>
      <c r="Y219">
        <v>48.1</v>
      </c>
      <c r="Z219">
        <v>13</v>
      </c>
      <c r="AA219">
        <v>18</v>
      </c>
      <c r="AB219">
        <v>72.2</v>
      </c>
      <c r="AC219">
        <v>17</v>
      </c>
      <c r="AD219">
        <v>38</v>
      </c>
      <c r="AE219">
        <v>44.7</v>
      </c>
      <c r="AF219">
        <v>108</v>
      </c>
      <c r="AG219" t="s">
        <v>21</v>
      </c>
      <c r="AH219" t="s">
        <v>22</v>
      </c>
      <c r="AI219">
        <v>-14</v>
      </c>
    </row>
    <row r="220" spans="1:35">
      <c r="A220" s="1">
        <v>44555</v>
      </c>
      <c r="B220" t="s">
        <v>1168</v>
      </c>
      <c r="C220" s="1" t="str">
        <f t="shared" si="15"/>
        <v>44555ATL</v>
      </c>
      <c r="D220" t="s">
        <v>1199</v>
      </c>
      <c r="E220" s="3" t="str">
        <f>VLOOKUP($C220,OFF_Standing!A:C,3,0)</f>
        <v>2</v>
      </c>
      <c r="F220" s="3">
        <f>VLOOKUP($C220,DEF_Standing!A:C,3,0)</f>
        <v>25</v>
      </c>
      <c r="G220" s="3" t="str">
        <f>IFERROR(VLOOKUP($C220,OFF_Standing!A:G,6,0)," ")</f>
        <v>1.041</v>
      </c>
      <c r="H220" s="3" t="str">
        <f>IFERROR(VLOOKUP($C220,OFF_Standing!A:G,7,0)," ")</f>
        <v>1.04</v>
      </c>
      <c r="I220" s="3">
        <f>IFERROR(VLOOKUP($C220,DEF_Standing!A:G,6,0)," ")</f>
        <v>1.1140000000000001</v>
      </c>
      <c r="J220" s="3">
        <f>IFERROR(VLOOKUP($C220,DEF_Standing!A:G,7,0)," ")</f>
        <v>1.0189999999999999</v>
      </c>
      <c r="K220" t="s">
        <v>91</v>
      </c>
      <c r="L220" t="str">
        <f t="shared" si="16"/>
        <v>44555NYK</v>
      </c>
      <c r="M220" s="3" t="str">
        <f>VLOOKUP($L220,OFF_Standing!A:C,3,0)</f>
        <v>17</v>
      </c>
      <c r="N220" s="3">
        <f>IFERROR(VLOOKUP($L220,DEF_Standing!A:C,3,0)," ")</f>
        <v>22</v>
      </c>
      <c r="O220" s="3" t="str">
        <f>IFERROR(VLOOKUP($L220,OFF_Standing!A:G,6,0)," ")</f>
        <v>1.101</v>
      </c>
      <c r="P220" s="3" t="str">
        <f>IFERROR(VLOOKUP($L220,OFF_Standing!A:G,7,0)," ")</f>
        <v>1.212</v>
      </c>
      <c r="Q220" s="3">
        <f t="shared" si="17"/>
        <v>-8</v>
      </c>
      <c r="R220" s="3">
        <f t="shared" si="18"/>
        <v>-20</v>
      </c>
      <c r="S220" s="3">
        <f>IFERROR(VLOOKUP($L220,DEF_Standing!A:G,6,0)," ")</f>
        <v>1.101</v>
      </c>
      <c r="T220" s="3">
        <f t="shared" si="19"/>
        <v>-28</v>
      </c>
      <c r="U220" s="3">
        <f>IFERROR(VLOOKUP($L220,DEF_Standing!A:G,7,0)," ")</f>
        <v>1.284</v>
      </c>
      <c r="V220" t="s">
        <v>92</v>
      </c>
      <c r="W220">
        <v>33</v>
      </c>
      <c r="X220">
        <v>87</v>
      </c>
      <c r="Y220">
        <v>37.9</v>
      </c>
      <c r="Z220">
        <v>8</v>
      </c>
      <c r="AA220">
        <v>14</v>
      </c>
      <c r="AB220">
        <v>57.1</v>
      </c>
      <c r="AC220">
        <v>13</v>
      </c>
      <c r="AD220">
        <v>38</v>
      </c>
      <c r="AE220">
        <v>34.200000000000003</v>
      </c>
      <c r="AF220">
        <v>87</v>
      </c>
      <c r="AG220" t="s">
        <v>21</v>
      </c>
      <c r="AH220" t="s">
        <v>22</v>
      </c>
      <c r="AI220">
        <v>-14</v>
      </c>
    </row>
    <row r="221" spans="1:35">
      <c r="A221" s="1">
        <v>44559</v>
      </c>
      <c r="B221" t="s">
        <v>1168</v>
      </c>
      <c r="C221" s="1" t="str">
        <f t="shared" si="15"/>
        <v>44559ATL</v>
      </c>
      <c r="D221" t="s">
        <v>1199</v>
      </c>
      <c r="E221" s="3" t="str">
        <f>VLOOKUP($C221,OFF_Standing!A:C,3,0)</f>
        <v>3</v>
      </c>
      <c r="F221" s="3">
        <f>VLOOKUP($C221,DEF_Standing!A:C,3,0)</f>
        <v>26</v>
      </c>
      <c r="G221" s="3" t="str">
        <f>IFERROR(VLOOKUP($C221,OFF_Standing!A:G,6,0)," ")</f>
        <v>1.047</v>
      </c>
      <c r="H221" s="3" t="str">
        <f>IFERROR(VLOOKUP($C221,OFF_Standing!A:G,7,0)," ")</f>
        <v>1.174</v>
      </c>
      <c r="I221" s="3">
        <f>IFERROR(VLOOKUP($C221,DEF_Standing!A:G,6,0)," ")</f>
        <v>1.1299999999999999</v>
      </c>
      <c r="J221" s="3">
        <f>IFERROR(VLOOKUP($C221,DEF_Standing!A:G,7,0)," ")</f>
        <v>1.294</v>
      </c>
      <c r="K221" t="s">
        <v>95</v>
      </c>
      <c r="L221" t="str">
        <f t="shared" si="16"/>
        <v>44559CHI</v>
      </c>
      <c r="M221" s="3" t="str">
        <f>VLOOKUP($L221,OFF_Standing!A:C,3,0)</f>
        <v>5</v>
      </c>
      <c r="N221" s="3">
        <f>IFERROR(VLOOKUP($L221,DEF_Standing!A:C,3,0)," ")</f>
        <v>11</v>
      </c>
      <c r="O221" s="3" t="str">
        <f>IFERROR(VLOOKUP($L221,OFF_Standing!A:G,6,0)," ")</f>
        <v>1.266</v>
      </c>
      <c r="P221" s="3" t="str">
        <f>IFERROR(VLOOKUP($L221,OFF_Standing!A:G,7,0)," ")</f>
        <v>1.294</v>
      </c>
      <c r="Q221" s="3">
        <f t="shared" si="17"/>
        <v>-21</v>
      </c>
      <c r="R221" s="3">
        <f t="shared" si="18"/>
        <v>-8</v>
      </c>
      <c r="S221" s="3">
        <f>IFERROR(VLOOKUP($L221,DEF_Standing!A:G,6,0)," ")</f>
        <v>1.1479999999999999</v>
      </c>
      <c r="T221" s="3">
        <f t="shared" si="19"/>
        <v>-29</v>
      </c>
      <c r="U221" s="3">
        <f>IFERROR(VLOOKUP($L221,DEF_Standing!A:G,7,0)," ")</f>
        <v>1.1739999999999999</v>
      </c>
      <c r="V221" t="s">
        <v>96</v>
      </c>
      <c r="W221">
        <v>44</v>
      </c>
      <c r="X221">
        <v>92</v>
      </c>
      <c r="Y221">
        <v>47.8</v>
      </c>
      <c r="Z221">
        <v>18</v>
      </c>
      <c r="AA221">
        <v>26</v>
      </c>
      <c r="AB221">
        <v>69.2</v>
      </c>
      <c r="AC221">
        <v>11</v>
      </c>
      <c r="AD221">
        <v>26</v>
      </c>
      <c r="AE221">
        <v>42.3</v>
      </c>
      <c r="AF221">
        <v>117</v>
      </c>
      <c r="AG221" t="s">
        <v>21</v>
      </c>
      <c r="AH221" t="s">
        <v>41</v>
      </c>
      <c r="AI221">
        <v>-14</v>
      </c>
    </row>
    <row r="222" spans="1:35">
      <c r="A222" s="1">
        <v>44570</v>
      </c>
      <c r="B222" t="s">
        <v>1173</v>
      </c>
      <c r="C222" s="1" t="str">
        <f t="shared" si="15"/>
        <v>44570CHI</v>
      </c>
      <c r="D222" t="s">
        <v>1199</v>
      </c>
      <c r="E222" s="3" t="str">
        <f>VLOOKUP($C222,OFF_Standing!A:C,3,0)</f>
        <v>4</v>
      </c>
      <c r="F222" s="3">
        <f>VLOOKUP($C222,DEF_Standing!A:C,3,0)</f>
        <v>14</v>
      </c>
      <c r="G222" s="3" t="str">
        <f>IFERROR(VLOOKUP($C222,OFF_Standing!A:G,6,0)," ")</f>
        <v>1.13</v>
      </c>
      <c r="H222" s="3" t="str">
        <f>IFERROR(VLOOKUP($C222,OFF_Standing!A:G,7,0)," ")</f>
        <v>1.23</v>
      </c>
      <c r="I222" s="3">
        <f>IFERROR(VLOOKUP($C222,DEF_Standing!A:G,6,0)," ")</f>
        <v>1.0880000000000001</v>
      </c>
      <c r="J222" s="3">
        <f>IFERROR(VLOOKUP($C222,DEF_Standing!A:G,7,0)," ")</f>
        <v>1.155</v>
      </c>
      <c r="K222" t="s">
        <v>127</v>
      </c>
      <c r="L222" t="str">
        <f t="shared" si="16"/>
        <v>44570DAL</v>
      </c>
      <c r="M222" s="3" t="str">
        <f>VLOOKUP($L222,OFF_Standing!A:C,3,0)</f>
        <v>17</v>
      </c>
      <c r="N222" s="3">
        <f>IFERROR(VLOOKUP($L222,DEF_Standing!A:C,3,0)," ")</f>
        <v>5</v>
      </c>
      <c r="O222" s="3" t="str">
        <f>IFERROR(VLOOKUP($L222,OFF_Standing!A:G,6,0)," ")</f>
        <v>1.1</v>
      </c>
      <c r="P222" s="3" t="str">
        <f>IFERROR(VLOOKUP($L222,OFF_Standing!A:G,7,0)," ")</f>
        <v>1.209</v>
      </c>
      <c r="Q222" s="3">
        <f t="shared" si="17"/>
        <v>3</v>
      </c>
      <c r="R222" s="3">
        <f t="shared" si="18"/>
        <v>-1</v>
      </c>
      <c r="S222" s="3">
        <f>IFERROR(VLOOKUP($L222,DEF_Standing!A:G,6,0)," ")</f>
        <v>0.91800000000000004</v>
      </c>
      <c r="T222" s="3">
        <f t="shared" si="19"/>
        <v>2</v>
      </c>
      <c r="U222" s="3">
        <f>IFERROR(VLOOKUP($L222,DEF_Standing!A:G,7,0)," ")</f>
        <v>0.98599999999999999</v>
      </c>
      <c r="V222" t="s">
        <v>339</v>
      </c>
      <c r="W222">
        <v>39</v>
      </c>
      <c r="X222">
        <v>90</v>
      </c>
      <c r="Y222">
        <v>43.3</v>
      </c>
      <c r="Z222">
        <v>10</v>
      </c>
      <c r="AA222">
        <v>13</v>
      </c>
      <c r="AB222">
        <v>76.900000000000006</v>
      </c>
      <c r="AC222">
        <v>11</v>
      </c>
      <c r="AD222">
        <v>33</v>
      </c>
      <c r="AE222">
        <v>33.299999999999997</v>
      </c>
      <c r="AF222">
        <v>99</v>
      </c>
      <c r="AG222" t="s">
        <v>21</v>
      </c>
      <c r="AH222" t="s">
        <v>22</v>
      </c>
      <c r="AI222">
        <v>-14</v>
      </c>
    </row>
    <row r="223" spans="1:35">
      <c r="A223" s="1">
        <v>44507</v>
      </c>
      <c r="B223" t="s">
        <v>1174</v>
      </c>
      <c r="C223" s="1" t="str">
        <f t="shared" si="15"/>
        <v>44507CHA</v>
      </c>
      <c r="D223" t="s">
        <v>1199</v>
      </c>
      <c r="E223" s="3" t="str">
        <f>VLOOKUP($C223,OFF_Standing!A:C,3,0)</f>
        <v>7</v>
      </c>
      <c r="F223" s="3">
        <f>VLOOKUP($C223,DEF_Standing!A:C,3,0)</f>
        <v>30</v>
      </c>
      <c r="G223" s="3" t="str">
        <f>IFERROR(VLOOKUP($C223,OFF_Standing!A:G,6,0)," ")</f>
        <v>0.986</v>
      </c>
      <c r="H223" s="3" t="str">
        <f>IFERROR(VLOOKUP($C223,OFF_Standing!A:G,7,0)," ")</f>
        <v>1.051</v>
      </c>
      <c r="I223" s="3">
        <f>IFERROR(VLOOKUP($C223,DEF_Standing!A:G,6,0)," ")</f>
        <v>1.159</v>
      </c>
      <c r="J223" s="3">
        <f>IFERROR(VLOOKUP($C223,DEF_Standing!A:G,7,0)," ")</f>
        <v>1.3380000000000001</v>
      </c>
      <c r="K223" t="s">
        <v>104</v>
      </c>
      <c r="L223" t="str">
        <f t="shared" si="16"/>
        <v>44507LAC</v>
      </c>
      <c r="M223" s="3" t="str">
        <f>VLOOKUP($L223,OFF_Standing!A:C,3,0)</f>
        <v>22</v>
      </c>
      <c r="N223" s="3">
        <f>IFERROR(VLOOKUP($L223,DEF_Standing!A:C,3,0)," ")</f>
        <v>4</v>
      </c>
      <c r="O223" s="3" t="str">
        <f>IFERROR(VLOOKUP($L223,OFF_Standing!A:G,6,0)," ")</f>
        <v>1.055</v>
      </c>
      <c r="P223" s="3" t="str">
        <f>IFERROR(VLOOKUP($L223,OFF_Standing!A:G,7,0)," ")</f>
        <v>0.979</v>
      </c>
      <c r="Q223" s="3">
        <f t="shared" si="17"/>
        <v>-8</v>
      </c>
      <c r="R223" s="3">
        <f t="shared" si="18"/>
        <v>3</v>
      </c>
      <c r="S223" s="3">
        <f>IFERROR(VLOOKUP($L223,DEF_Standing!A:G,6,0)," ")</f>
        <v>0.94</v>
      </c>
      <c r="T223" s="3">
        <f t="shared" si="19"/>
        <v>-5</v>
      </c>
      <c r="U223" s="3">
        <f>IFERROR(VLOOKUP($L223,DEF_Standing!A:G,7,0)," ")</f>
        <v>0.79</v>
      </c>
      <c r="V223" t="s">
        <v>266</v>
      </c>
      <c r="W223">
        <v>41</v>
      </c>
      <c r="X223">
        <v>101</v>
      </c>
      <c r="Y223">
        <v>40.6</v>
      </c>
      <c r="Z223">
        <v>14</v>
      </c>
      <c r="AA223">
        <v>18</v>
      </c>
      <c r="AB223">
        <v>77.8</v>
      </c>
      <c r="AC223">
        <v>10</v>
      </c>
      <c r="AD223">
        <v>33</v>
      </c>
      <c r="AE223">
        <v>30.3</v>
      </c>
      <c r="AF223">
        <v>106</v>
      </c>
      <c r="AG223" t="s">
        <v>21</v>
      </c>
      <c r="AH223" t="s">
        <v>44</v>
      </c>
      <c r="AI223">
        <v>-14</v>
      </c>
    </row>
    <row r="224" spans="1:35">
      <c r="A224" s="1">
        <v>44529</v>
      </c>
      <c r="B224" t="s">
        <v>1174</v>
      </c>
      <c r="C224" s="1" t="str">
        <f t="shared" si="15"/>
        <v>44529CHA</v>
      </c>
      <c r="D224" t="s">
        <v>1199</v>
      </c>
      <c r="E224" s="3" t="str">
        <f>VLOOKUP($C224,OFF_Standing!A:C,3,0)</f>
        <v>7</v>
      </c>
      <c r="F224" s="3">
        <f>VLOOKUP($C224,DEF_Standing!A:C,3,0)</f>
        <v>26</v>
      </c>
      <c r="G224" s="3" t="str">
        <f>IFERROR(VLOOKUP($C224,OFF_Standing!A:G,6,0)," ")</f>
        <v>1.192</v>
      </c>
      <c r="H224" s="3" t="str">
        <f>IFERROR(VLOOKUP($C224,OFF_Standing!A:G,7,0)," ")</f>
        <v>1.26</v>
      </c>
      <c r="I224" s="3">
        <f>IFERROR(VLOOKUP($C224,DEF_Standing!A:G,6,0)," ")</f>
        <v>1.1240000000000001</v>
      </c>
      <c r="J224" s="3">
        <f>IFERROR(VLOOKUP($C224,DEF_Standing!A:G,7,0)," ")</f>
        <v>1.286</v>
      </c>
      <c r="K224" t="s">
        <v>95</v>
      </c>
      <c r="L224" t="str">
        <f t="shared" si="16"/>
        <v>44529CHI</v>
      </c>
      <c r="M224" s="3" t="str">
        <f>VLOOKUP($L224,OFF_Standing!A:C,3,0)</f>
        <v>11</v>
      </c>
      <c r="N224" s="3">
        <f>IFERROR(VLOOKUP($L224,DEF_Standing!A:C,3,0)," ")</f>
        <v>6</v>
      </c>
      <c r="O224" s="3" t="str">
        <f>IFERROR(VLOOKUP($L224,OFF_Standing!A:G,6,0)," ")</f>
        <v>1.089</v>
      </c>
      <c r="P224" s="3" t="str">
        <f>IFERROR(VLOOKUP($L224,OFF_Standing!A:G,7,0)," ")</f>
        <v>1.033</v>
      </c>
      <c r="Q224" s="3">
        <f t="shared" si="17"/>
        <v>-15</v>
      </c>
      <c r="R224" s="3">
        <f t="shared" si="18"/>
        <v>1</v>
      </c>
      <c r="S224" s="3">
        <f>IFERROR(VLOOKUP($L224,DEF_Standing!A:G,6,0)," ")</f>
        <v>1.0029999999999999</v>
      </c>
      <c r="T224" s="3">
        <f t="shared" si="19"/>
        <v>-14</v>
      </c>
      <c r="U224" s="3">
        <f>IFERROR(VLOOKUP($L224,DEF_Standing!A:G,7,0)," ")</f>
        <v>1.0620000000000001</v>
      </c>
      <c r="V224" t="s">
        <v>277</v>
      </c>
      <c r="W224">
        <v>42</v>
      </c>
      <c r="X224">
        <v>88</v>
      </c>
      <c r="Y224">
        <v>47.7</v>
      </c>
      <c r="Z224">
        <v>17</v>
      </c>
      <c r="AA224">
        <v>21</v>
      </c>
      <c r="AB224">
        <v>81</v>
      </c>
      <c r="AC224">
        <v>18</v>
      </c>
      <c r="AD224">
        <v>39</v>
      </c>
      <c r="AE224">
        <v>46.2</v>
      </c>
      <c r="AF224">
        <v>119</v>
      </c>
      <c r="AG224" t="s">
        <v>21</v>
      </c>
      <c r="AH224" t="s">
        <v>32</v>
      </c>
      <c r="AI224">
        <v>-14</v>
      </c>
    </row>
    <row r="225" spans="1:35">
      <c r="A225" s="1">
        <v>44543</v>
      </c>
      <c r="B225" t="s">
        <v>1186</v>
      </c>
      <c r="C225" s="1" t="str">
        <f t="shared" si="15"/>
        <v>44543MIL</v>
      </c>
      <c r="D225" t="s">
        <v>1199</v>
      </c>
      <c r="E225" s="3" t="str">
        <f>VLOOKUP($C225,OFF_Standing!A:C,3,0)</f>
        <v>7</v>
      </c>
      <c r="F225" s="3">
        <f>VLOOKUP($C225,DEF_Standing!A:C,3,0)</f>
        <v>7</v>
      </c>
      <c r="G225" s="3" t="str">
        <f>IFERROR(VLOOKUP($C225,OFF_Standing!A:G,6,0)," ")</f>
        <v>1.102</v>
      </c>
      <c r="H225" s="3" t="str">
        <f>IFERROR(VLOOKUP($C225,OFF_Standing!A:G,7,0)," ")</f>
        <v>1.214</v>
      </c>
      <c r="I225" s="3">
        <f>IFERROR(VLOOKUP($C225,DEF_Standing!A:G,6,0)," ")</f>
        <v>1.0760000000000001</v>
      </c>
      <c r="J225" s="3">
        <f>IFERROR(VLOOKUP($C225,DEF_Standing!A:G,7,0)," ")</f>
        <v>1.125</v>
      </c>
      <c r="K225" t="s">
        <v>132</v>
      </c>
      <c r="L225" t="str">
        <f t="shared" si="16"/>
        <v>44543BOS</v>
      </c>
      <c r="M225" s="3" t="str">
        <f>VLOOKUP($L225,OFF_Standing!A:C,3,0)</f>
        <v>19</v>
      </c>
      <c r="N225" s="3">
        <f>IFERROR(VLOOKUP($L225,DEF_Standing!A:C,3,0)," ")</f>
        <v>10</v>
      </c>
      <c r="O225" s="3" t="str">
        <f>IFERROR(VLOOKUP($L225,OFF_Standing!A:G,6,0)," ")</f>
        <v>0.979</v>
      </c>
      <c r="P225" s="3" t="str">
        <f>IFERROR(VLOOKUP($L225,OFF_Standing!A:G,7,0)," ")</f>
        <v>0.893</v>
      </c>
      <c r="Q225" s="3">
        <f t="shared" si="17"/>
        <v>12</v>
      </c>
      <c r="R225" s="3">
        <f t="shared" si="18"/>
        <v>-3</v>
      </c>
      <c r="S225" s="3">
        <f>IFERROR(VLOOKUP($L225,DEF_Standing!A:G,6,0)," ")</f>
        <v>1.105</v>
      </c>
      <c r="T225" s="3">
        <f t="shared" si="19"/>
        <v>9</v>
      </c>
      <c r="U225" s="3">
        <f>IFERROR(VLOOKUP($L225,DEF_Standing!A:G,7,0)," ")</f>
        <v>1.101</v>
      </c>
      <c r="V225" t="s">
        <v>825</v>
      </c>
      <c r="W225">
        <v>40</v>
      </c>
      <c r="X225">
        <v>90</v>
      </c>
      <c r="Y225">
        <v>44.4</v>
      </c>
      <c r="Z225">
        <v>12</v>
      </c>
      <c r="AA225">
        <v>15</v>
      </c>
      <c r="AB225">
        <v>80</v>
      </c>
      <c r="AC225">
        <v>11</v>
      </c>
      <c r="AD225">
        <v>36</v>
      </c>
      <c r="AE225">
        <v>30.6</v>
      </c>
      <c r="AF225">
        <v>103</v>
      </c>
      <c r="AG225" t="s">
        <v>21</v>
      </c>
      <c r="AH225" t="s">
        <v>22</v>
      </c>
      <c r="AI225">
        <v>-14</v>
      </c>
    </row>
    <row r="226" spans="1:35">
      <c r="A226" s="1">
        <v>44494</v>
      </c>
      <c r="B226" t="s">
        <v>1197</v>
      </c>
      <c r="C226" s="1" t="str">
        <f t="shared" si="15"/>
        <v>44494WAS</v>
      </c>
      <c r="D226" t="s">
        <v>1198</v>
      </c>
      <c r="E226" s="3" t="str">
        <f>VLOOKUP($C226,OFF_Standing!A:C,3,0)</f>
        <v>9</v>
      </c>
      <c r="F226" s="3">
        <f>VLOOKUP($C226,DEF_Standing!A:C,3,0)</f>
        <v>11</v>
      </c>
      <c r="G226" s="3" t="str">
        <f>IFERROR(VLOOKUP($C226,OFF_Standing!A:G,6,0)," ")</f>
        <v>1.075</v>
      </c>
      <c r="H226" s="3" t="str">
        <f>IFERROR(VLOOKUP($C226,OFF_Standing!A:G,7,0)," ")</f>
        <v>1.241</v>
      </c>
      <c r="I226" s="3">
        <f>IFERROR(VLOOKUP($C226,DEF_Standing!A:G,6,0)," ")</f>
        <v>1.002</v>
      </c>
      <c r="J226" s="3">
        <f>IFERROR(VLOOKUP($C226,DEF_Standing!A:G,7,0)," ")</f>
        <v>1.232</v>
      </c>
      <c r="K226" t="s">
        <v>35</v>
      </c>
      <c r="L226" t="str">
        <f t="shared" si="16"/>
        <v>44494BKN</v>
      </c>
      <c r="M226" s="3" t="str">
        <f>VLOOKUP($L226,OFF_Standing!A:C,3,0)</f>
        <v>15</v>
      </c>
      <c r="N226" s="3">
        <f>IFERROR(VLOOKUP($L226,DEF_Standing!A:C,3,0)," ")</f>
        <v>27</v>
      </c>
      <c r="O226" s="3" t="str">
        <f>IFERROR(VLOOKUP($L226,OFF_Standing!A:G,6,0)," ")</f>
        <v>1.053</v>
      </c>
      <c r="P226" s="3" t="str">
        <f>IFERROR(VLOOKUP($L226,OFF_Standing!A:G,7,0)," ")</f>
        <v>1.125</v>
      </c>
      <c r="Q226" s="3">
        <f t="shared" si="17"/>
        <v>4</v>
      </c>
      <c r="R226" s="3">
        <f t="shared" si="18"/>
        <v>-18</v>
      </c>
      <c r="S226" s="3">
        <f>IFERROR(VLOOKUP($L226,DEF_Standing!A:G,6,0)," ")</f>
        <v>1.1399999999999999</v>
      </c>
      <c r="T226" s="3">
        <f t="shared" si="19"/>
        <v>-14</v>
      </c>
      <c r="U226" s="3">
        <f>IFERROR(VLOOKUP($L226,DEF_Standing!A:G,7,0)," ")</f>
        <v>1.0760000000000001</v>
      </c>
      <c r="V226" t="s">
        <v>1138</v>
      </c>
      <c r="W226">
        <v>33</v>
      </c>
      <c r="X226">
        <v>95</v>
      </c>
      <c r="Y226">
        <v>34.700000000000003</v>
      </c>
      <c r="Z226">
        <v>15</v>
      </c>
      <c r="AA226">
        <v>20</v>
      </c>
      <c r="AB226">
        <v>75</v>
      </c>
      <c r="AC226">
        <v>9</v>
      </c>
      <c r="AD226">
        <v>39</v>
      </c>
      <c r="AE226">
        <v>23.1</v>
      </c>
      <c r="AF226">
        <v>90</v>
      </c>
      <c r="AG226" t="s">
        <v>21</v>
      </c>
      <c r="AH226" t="s">
        <v>22</v>
      </c>
      <c r="AI226">
        <v>-14</v>
      </c>
    </row>
    <row r="227" spans="1:35">
      <c r="A227" s="1">
        <v>44508</v>
      </c>
      <c r="B227" t="s">
        <v>1168</v>
      </c>
      <c r="C227" s="1" t="str">
        <f t="shared" si="15"/>
        <v>44508ATL</v>
      </c>
      <c r="D227" t="s">
        <v>1199</v>
      </c>
      <c r="E227" s="3" t="str">
        <f>VLOOKUP($C227,OFF_Standing!A:C,3,0)</f>
        <v>10</v>
      </c>
      <c r="F227" s="3">
        <f>VLOOKUP($C227,DEF_Standing!A:C,3,0)</f>
        <v>27</v>
      </c>
      <c r="G227" s="3" t="str">
        <f>IFERROR(VLOOKUP($C227,OFF_Standing!A:G,6,0)," ")</f>
        <v>1.049</v>
      </c>
      <c r="H227" s="3" t="str">
        <f>IFERROR(VLOOKUP($C227,OFF_Standing!A:G,7,0)," ")</f>
        <v>1.11</v>
      </c>
      <c r="I227" s="3">
        <f>IFERROR(VLOOKUP($C227,DEF_Standing!A:G,6,0)," ")</f>
        <v>1.149</v>
      </c>
      <c r="J227" s="3">
        <f>IFERROR(VLOOKUP($C227,DEF_Standing!A:G,7,0)," ")</f>
        <v>1.147</v>
      </c>
      <c r="K227" t="s">
        <v>42</v>
      </c>
      <c r="L227" t="str">
        <f t="shared" si="16"/>
        <v>44508GSW</v>
      </c>
      <c r="M227" s="3" t="str">
        <f>VLOOKUP($L227,OFF_Standing!A:C,3,0)</f>
        <v>8</v>
      </c>
      <c r="N227" s="3">
        <f>IFERROR(VLOOKUP($L227,DEF_Standing!A:C,3,0)," ")</f>
        <v>1</v>
      </c>
      <c r="O227" s="3" t="str">
        <f>IFERROR(VLOOKUP($L227,OFF_Standing!A:G,6,0)," ")</f>
        <v>1.102</v>
      </c>
      <c r="P227" s="3" t="str">
        <f>IFERROR(VLOOKUP($L227,OFF_Standing!A:G,7,0)," ")</f>
        <v>1.24</v>
      </c>
      <c r="Q227" s="3">
        <f t="shared" si="17"/>
        <v>-19</v>
      </c>
      <c r="R227" s="3">
        <f t="shared" si="18"/>
        <v>9</v>
      </c>
      <c r="S227" s="3">
        <f>IFERROR(VLOOKUP($L227,DEF_Standing!A:G,6,0)," ")</f>
        <v>0.83199999999999996</v>
      </c>
      <c r="T227" s="3">
        <f t="shared" si="19"/>
        <v>-10</v>
      </c>
      <c r="U227" s="3">
        <f>IFERROR(VLOOKUP($L227,DEF_Standing!A:G,7,0)," ")</f>
        <v>0.83599999999999997</v>
      </c>
      <c r="V227" t="s">
        <v>43</v>
      </c>
      <c r="W227">
        <v>38</v>
      </c>
      <c r="X227">
        <v>82</v>
      </c>
      <c r="Y227">
        <v>46.3</v>
      </c>
      <c r="Z227">
        <v>20</v>
      </c>
      <c r="AA227">
        <v>26</v>
      </c>
      <c r="AB227">
        <v>76.900000000000006</v>
      </c>
      <c r="AC227">
        <v>17</v>
      </c>
      <c r="AD227">
        <v>43</v>
      </c>
      <c r="AE227">
        <v>39.5</v>
      </c>
      <c r="AF227">
        <v>113</v>
      </c>
      <c r="AG227" t="s">
        <v>21</v>
      </c>
      <c r="AH227" t="s">
        <v>44</v>
      </c>
      <c r="AI227">
        <v>-14</v>
      </c>
    </row>
    <row r="228" spans="1:35">
      <c r="A228" s="1">
        <v>44552</v>
      </c>
      <c r="B228" t="s">
        <v>1177</v>
      </c>
      <c r="C228" s="1" t="str">
        <f t="shared" si="15"/>
        <v>44552DEN</v>
      </c>
      <c r="D228" t="s">
        <v>1199</v>
      </c>
      <c r="E228" s="3" t="str">
        <f>VLOOKUP($C228,OFF_Standing!A:C,3,0)</f>
        <v>10</v>
      </c>
      <c r="F228" s="3">
        <f>VLOOKUP($C228,DEF_Standing!A:C,3,0)</f>
        <v>19</v>
      </c>
      <c r="G228" s="3" t="str">
        <f>IFERROR(VLOOKUP($C228,OFF_Standing!A:G,6,0)," ")</f>
        <v>1.121</v>
      </c>
      <c r="H228" s="3" t="str">
        <f>IFERROR(VLOOKUP($C228,OFF_Standing!A:G,7,0)," ")</f>
        <v>1.228</v>
      </c>
      <c r="I228" s="3">
        <f>IFERROR(VLOOKUP($C228,DEF_Standing!A:G,6,0)," ")</f>
        <v>1.099</v>
      </c>
      <c r="J228" s="3">
        <f>IFERROR(VLOOKUP($C228,DEF_Standing!A:G,7,0)," ")</f>
        <v>1.0609999999999999</v>
      </c>
      <c r="K228" t="s">
        <v>149</v>
      </c>
      <c r="L228" t="str">
        <f t="shared" si="16"/>
        <v>44552OKC</v>
      </c>
      <c r="M228" s="3" t="str">
        <f>VLOOKUP($L228,OFF_Standing!A:C,3,0)</f>
        <v>30</v>
      </c>
      <c r="N228" s="3">
        <f>IFERROR(VLOOKUP($L228,DEF_Standing!A:C,3,0)," ")</f>
        <v>17</v>
      </c>
      <c r="O228" s="3" t="str">
        <f>IFERROR(VLOOKUP($L228,OFF_Standing!A:G,6,0)," ")</f>
        <v>1.054</v>
      </c>
      <c r="P228" s="3" t="str">
        <f>IFERROR(VLOOKUP($L228,OFF_Standing!A:G,7,0)," ")</f>
        <v>0.998</v>
      </c>
      <c r="Q228" s="3">
        <f t="shared" si="17"/>
        <v>11</v>
      </c>
      <c r="R228" s="3">
        <f t="shared" si="18"/>
        <v>-7</v>
      </c>
      <c r="S228" s="3">
        <f>IFERROR(VLOOKUP($L228,DEF_Standing!A:G,6,0)," ")</f>
        <v>1.0509999999999999</v>
      </c>
      <c r="T228" s="3">
        <f t="shared" si="19"/>
        <v>4</v>
      </c>
      <c r="U228" s="3">
        <f>IFERROR(VLOOKUP($L228,DEF_Standing!A:G,7,0)," ")</f>
        <v>0.96799999999999997</v>
      </c>
      <c r="V228" t="s">
        <v>464</v>
      </c>
      <c r="W228">
        <v>33</v>
      </c>
      <c r="X228">
        <v>84</v>
      </c>
      <c r="Y228">
        <v>39.299999999999997</v>
      </c>
      <c r="Z228">
        <v>15</v>
      </c>
      <c r="AA228">
        <v>26</v>
      </c>
      <c r="AB228">
        <v>57.7</v>
      </c>
      <c r="AC228">
        <v>13</v>
      </c>
      <c r="AD228">
        <v>44</v>
      </c>
      <c r="AE228">
        <v>29.5</v>
      </c>
      <c r="AF228">
        <v>94</v>
      </c>
      <c r="AG228" t="s">
        <v>21</v>
      </c>
      <c r="AH228" t="s">
        <v>32</v>
      </c>
      <c r="AI228">
        <v>-14</v>
      </c>
    </row>
    <row r="229" spans="1:35">
      <c r="A229" s="1">
        <v>44564</v>
      </c>
      <c r="B229" t="s">
        <v>1171</v>
      </c>
      <c r="C229" s="1" t="str">
        <f t="shared" si="15"/>
        <v>44564BKN</v>
      </c>
      <c r="D229" t="s">
        <v>1198</v>
      </c>
      <c r="E229" s="3" t="str">
        <f>VLOOKUP($C229,OFF_Standing!A:C,3,0)</f>
        <v>12</v>
      </c>
      <c r="F229" s="3">
        <f>VLOOKUP($C229,DEF_Standing!A:C,3,0)</f>
        <v>5</v>
      </c>
      <c r="G229" s="3" t="str">
        <f>IFERROR(VLOOKUP($C229,OFF_Standing!A:G,6,0)," ")</f>
        <v>1.097</v>
      </c>
      <c r="H229" s="3" t="str">
        <f>IFERROR(VLOOKUP($C229,OFF_Standing!A:G,7,0)," ")</f>
        <v>1.096</v>
      </c>
      <c r="I229" s="3">
        <f>IFERROR(VLOOKUP($C229,DEF_Standing!A:G,6,0)," ")</f>
        <v>1.0840000000000001</v>
      </c>
      <c r="J229" s="3">
        <f>IFERROR(VLOOKUP($C229,DEF_Standing!A:G,7,0)," ")</f>
        <v>1.1339999999999999</v>
      </c>
      <c r="K229" t="s">
        <v>146</v>
      </c>
      <c r="L229" t="str">
        <f t="shared" si="16"/>
        <v>44564MEM</v>
      </c>
      <c r="M229" s="3" t="str">
        <f>VLOOKUP($L229,OFF_Standing!A:C,3,0)</f>
        <v>9</v>
      </c>
      <c r="N229" s="3">
        <f>IFERROR(VLOOKUP($L229,DEF_Standing!A:C,3,0)," ")</f>
        <v>11</v>
      </c>
      <c r="O229" s="3" t="str">
        <f>IFERROR(VLOOKUP($L229,OFF_Standing!A:G,6,0)," ")</f>
        <v>1.108</v>
      </c>
      <c r="P229" s="3" t="str">
        <f>IFERROR(VLOOKUP($L229,OFF_Standing!A:G,7,0)," ")</f>
        <v>1.151</v>
      </c>
      <c r="Q229" s="3">
        <f t="shared" si="17"/>
        <v>4</v>
      </c>
      <c r="R229" s="3">
        <f t="shared" si="18"/>
        <v>1</v>
      </c>
      <c r="S229" s="3">
        <f>IFERROR(VLOOKUP($L229,DEF_Standing!A:G,6,0)," ")</f>
        <v>1.0449999999999999</v>
      </c>
      <c r="T229" s="3">
        <f t="shared" si="19"/>
        <v>5</v>
      </c>
      <c r="U229" s="3">
        <f>IFERROR(VLOOKUP($L229,DEF_Standing!A:G,7,0)," ")</f>
        <v>1.024</v>
      </c>
      <c r="V229" t="s">
        <v>185</v>
      </c>
      <c r="W229">
        <v>37</v>
      </c>
      <c r="X229">
        <v>82</v>
      </c>
      <c r="Y229">
        <v>45.1</v>
      </c>
      <c r="Z229">
        <v>21</v>
      </c>
      <c r="AA229">
        <v>26</v>
      </c>
      <c r="AB229">
        <v>80.8</v>
      </c>
      <c r="AC229">
        <v>9</v>
      </c>
      <c r="AD229">
        <v>31</v>
      </c>
      <c r="AE229">
        <v>29</v>
      </c>
      <c r="AF229">
        <v>104</v>
      </c>
      <c r="AG229" t="s">
        <v>21</v>
      </c>
      <c r="AH229" t="s">
        <v>41</v>
      </c>
      <c r="AI229">
        <v>-14</v>
      </c>
    </row>
    <row r="230" spans="1:35">
      <c r="A230" s="1">
        <v>44551</v>
      </c>
      <c r="B230" t="s">
        <v>1193</v>
      </c>
      <c r="C230" s="1" t="str">
        <f t="shared" si="15"/>
        <v>44551POR</v>
      </c>
      <c r="D230" t="s">
        <v>1199</v>
      </c>
      <c r="E230" s="3" t="str">
        <f>VLOOKUP($C230,OFF_Standing!A:C,3,0)</f>
        <v>12</v>
      </c>
      <c r="F230" s="3">
        <f>VLOOKUP($C230,DEF_Standing!A:C,3,0)</f>
        <v>29</v>
      </c>
      <c r="G230" s="3" t="str">
        <f>IFERROR(VLOOKUP($C230,OFF_Standing!A:G,6,0)," ")</f>
        <v>1.078</v>
      </c>
      <c r="H230" s="3" t="str">
        <f>IFERROR(VLOOKUP($C230,OFF_Standing!A:G,7,0)," ")</f>
        <v>1.029</v>
      </c>
      <c r="I230" s="3">
        <f>IFERROR(VLOOKUP($C230,DEF_Standing!A:G,6,0)," ")</f>
        <v>1.0649999999999999</v>
      </c>
      <c r="J230" s="3">
        <f>IFERROR(VLOOKUP($C230,DEF_Standing!A:G,7,0)," ")</f>
        <v>0.98</v>
      </c>
      <c r="K230" t="s">
        <v>25</v>
      </c>
      <c r="L230" t="str">
        <f t="shared" si="16"/>
        <v>44551NOP</v>
      </c>
      <c r="M230" s="3" t="str">
        <f>VLOOKUP($L230,OFF_Standing!A:C,3,0)</f>
        <v>26</v>
      </c>
      <c r="N230" s="3">
        <f>IFERROR(VLOOKUP($L230,DEF_Standing!A:C,3,0)," ")</f>
        <v>25</v>
      </c>
      <c r="O230" s="3" t="str">
        <f>IFERROR(VLOOKUP($L230,OFF_Standing!A:G,6,0)," ")</f>
        <v>1.044</v>
      </c>
      <c r="P230" s="3" t="str">
        <f>IFERROR(VLOOKUP($L230,OFF_Standing!A:G,7,0)," ")</f>
        <v>1.055</v>
      </c>
      <c r="Q230" s="3">
        <f t="shared" si="17"/>
        <v>-3</v>
      </c>
      <c r="R230" s="3">
        <f t="shared" si="18"/>
        <v>-13</v>
      </c>
      <c r="S230" s="3">
        <f>IFERROR(VLOOKUP($L230,DEF_Standing!A:G,6,0)," ")</f>
        <v>1.069</v>
      </c>
      <c r="T230" s="3">
        <f t="shared" si="19"/>
        <v>-16</v>
      </c>
      <c r="U230" s="3">
        <f>IFERROR(VLOOKUP($L230,DEF_Standing!A:G,7,0)," ")</f>
        <v>1.018</v>
      </c>
      <c r="V230" t="s">
        <v>1040</v>
      </c>
      <c r="W230">
        <v>35</v>
      </c>
      <c r="X230">
        <v>78</v>
      </c>
      <c r="Y230">
        <v>44.9</v>
      </c>
      <c r="Z230">
        <v>14</v>
      </c>
      <c r="AA230">
        <v>19</v>
      </c>
      <c r="AB230">
        <v>73.7</v>
      </c>
      <c r="AC230">
        <v>13</v>
      </c>
      <c r="AD230">
        <v>34</v>
      </c>
      <c r="AE230">
        <v>38.200000000000003</v>
      </c>
      <c r="AF230">
        <v>97</v>
      </c>
      <c r="AG230" t="s">
        <v>21</v>
      </c>
      <c r="AH230" t="s">
        <v>22</v>
      </c>
      <c r="AI230">
        <v>-14</v>
      </c>
    </row>
    <row r="231" spans="1:35">
      <c r="A231" s="1">
        <v>44570</v>
      </c>
      <c r="B231" t="s">
        <v>1175</v>
      </c>
      <c r="C231" s="1" t="str">
        <f t="shared" si="15"/>
        <v>44570CLE</v>
      </c>
      <c r="D231" t="s">
        <v>1199</v>
      </c>
      <c r="E231" s="3" t="str">
        <f>VLOOKUP($C231,OFF_Standing!A:C,3,0)</f>
        <v>13</v>
      </c>
      <c r="F231" s="3">
        <f>VLOOKUP($C231,DEF_Standing!A:C,3,0)</f>
        <v>3</v>
      </c>
      <c r="G231" s="3" t="str">
        <f>IFERROR(VLOOKUP($C231,OFF_Standing!A:G,6,0)," ")</f>
        <v>1.121</v>
      </c>
      <c r="H231" s="3" t="str">
        <f>IFERROR(VLOOKUP($C231,OFF_Standing!A:G,7,0)," ")</f>
        <v>1.189</v>
      </c>
      <c r="I231" s="3">
        <f>IFERROR(VLOOKUP($C231,DEF_Standing!A:G,6,0)," ")</f>
        <v>1.077</v>
      </c>
      <c r="J231" s="3">
        <f>IFERROR(VLOOKUP($C231,DEF_Standing!A:G,7,0)," ")</f>
        <v>1.0529999999999999</v>
      </c>
      <c r="K231" t="s">
        <v>42</v>
      </c>
      <c r="L231" t="str">
        <f t="shared" si="16"/>
        <v>44570GSW</v>
      </c>
      <c r="M231" s="3" t="str">
        <f>VLOOKUP($L231,OFF_Standing!A:C,3,0)</f>
        <v>9</v>
      </c>
      <c r="N231" s="3">
        <f>IFERROR(VLOOKUP($L231,DEF_Standing!A:C,3,0)," ")</f>
        <v>1</v>
      </c>
      <c r="O231" s="3" t="str">
        <f>IFERROR(VLOOKUP($L231,OFF_Standing!A:G,6,0)," ")</f>
        <v>0.951</v>
      </c>
      <c r="P231" s="3" t="str">
        <f>IFERROR(VLOOKUP($L231,OFF_Standing!A:G,7,0)," ")</f>
        <v>0.926</v>
      </c>
      <c r="Q231" s="3">
        <f t="shared" si="17"/>
        <v>6</v>
      </c>
      <c r="R231" s="3">
        <f t="shared" si="18"/>
        <v>12</v>
      </c>
      <c r="S231" s="3">
        <f>IFERROR(VLOOKUP($L231,DEF_Standing!A:G,6,0)," ")</f>
        <v>0.999</v>
      </c>
      <c r="T231" s="3">
        <f t="shared" si="19"/>
        <v>18</v>
      </c>
      <c r="U231" s="3">
        <f>IFERROR(VLOOKUP($L231,DEF_Standing!A:G,7,0)," ")</f>
        <v>0.97399999999999998</v>
      </c>
      <c r="V231" t="s">
        <v>390</v>
      </c>
      <c r="W231">
        <v>32</v>
      </c>
      <c r="X231">
        <v>75</v>
      </c>
      <c r="Y231">
        <v>42.7</v>
      </c>
      <c r="Z231">
        <v>11</v>
      </c>
      <c r="AA231">
        <v>18</v>
      </c>
      <c r="AB231">
        <v>61.1</v>
      </c>
      <c r="AC231">
        <v>7</v>
      </c>
      <c r="AD231">
        <v>24</v>
      </c>
      <c r="AE231">
        <v>29.2</v>
      </c>
      <c r="AF231">
        <v>82</v>
      </c>
      <c r="AG231" t="s">
        <v>21</v>
      </c>
      <c r="AH231" t="s">
        <v>22</v>
      </c>
      <c r="AI231">
        <v>-14</v>
      </c>
    </row>
    <row r="232" spans="1:35">
      <c r="A232" s="1">
        <v>44534</v>
      </c>
      <c r="B232" t="s">
        <v>1189</v>
      </c>
      <c r="C232" s="1" t="str">
        <f t="shared" si="15"/>
        <v>44534NYK</v>
      </c>
      <c r="D232" t="s">
        <v>1198</v>
      </c>
      <c r="E232" s="3" t="str">
        <f>VLOOKUP($C232,OFF_Standing!A:C,3,0)</f>
        <v>14</v>
      </c>
      <c r="F232" s="3">
        <f>VLOOKUP($C232,DEF_Standing!A:C,3,0)</f>
        <v>18</v>
      </c>
      <c r="G232" s="3" t="str">
        <f>IFERROR(VLOOKUP($C232,OFF_Standing!A:G,6,0)," ")</f>
        <v>1.1</v>
      </c>
      <c r="H232" s="3" t="str">
        <f>IFERROR(VLOOKUP($C232,OFF_Standing!A:G,7,0)," ")</f>
        <v>1.129</v>
      </c>
      <c r="I232" s="3">
        <f>IFERROR(VLOOKUP($C232,DEF_Standing!A:G,6,0)," ")</f>
        <v>1.089</v>
      </c>
      <c r="J232" s="3">
        <f>IFERROR(VLOOKUP($C232,DEF_Standing!A:G,7,0)," ")</f>
        <v>1.1679999999999999</v>
      </c>
      <c r="K232" t="s">
        <v>85</v>
      </c>
      <c r="L232" t="str">
        <f t="shared" si="16"/>
        <v>44534DEN</v>
      </c>
      <c r="M232" s="3" t="str">
        <f>VLOOKUP($L232,OFF_Standing!A:C,3,0)</f>
        <v>16</v>
      </c>
      <c r="N232" s="3">
        <f>IFERROR(VLOOKUP($L232,DEF_Standing!A:C,3,0)," ")</f>
        <v>17</v>
      </c>
      <c r="O232" s="3" t="str">
        <f>IFERROR(VLOOKUP($L232,OFF_Standing!A:G,6,0)," ")</f>
        <v>1.125</v>
      </c>
      <c r="P232" s="3" t="str">
        <f>IFERROR(VLOOKUP($L232,OFF_Standing!A:G,7,0)," ")</f>
        <v>1.0</v>
      </c>
      <c r="Q232" s="3">
        <f t="shared" si="17"/>
        <v>-2</v>
      </c>
      <c r="R232" s="3">
        <f t="shared" si="18"/>
        <v>-3</v>
      </c>
      <c r="S232" s="3">
        <f>IFERROR(VLOOKUP($L232,DEF_Standing!A:G,6,0)," ")</f>
        <v>1.149</v>
      </c>
      <c r="T232" s="3">
        <f t="shared" si="19"/>
        <v>-5</v>
      </c>
      <c r="U232" s="3">
        <f>IFERROR(VLOOKUP($L232,DEF_Standing!A:G,7,0)," ")</f>
        <v>1.0489999999999999</v>
      </c>
      <c r="V232" t="s">
        <v>339</v>
      </c>
      <c r="W232">
        <v>35</v>
      </c>
      <c r="X232">
        <v>88</v>
      </c>
      <c r="Y232">
        <v>39.799999999999997</v>
      </c>
      <c r="Z232">
        <v>17</v>
      </c>
      <c r="AA232">
        <v>21</v>
      </c>
      <c r="AB232">
        <v>81</v>
      </c>
      <c r="AC232">
        <v>12</v>
      </c>
      <c r="AD232">
        <v>40</v>
      </c>
      <c r="AE232">
        <v>30</v>
      </c>
      <c r="AF232">
        <v>99</v>
      </c>
      <c r="AG232" t="s">
        <v>21</v>
      </c>
      <c r="AH232" t="s">
        <v>41</v>
      </c>
      <c r="AI232">
        <v>-14</v>
      </c>
    </row>
    <row r="233" spans="1:35">
      <c r="A233" s="1">
        <v>44591</v>
      </c>
      <c r="B233" t="s">
        <v>1193</v>
      </c>
      <c r="C233" s="1" t="str">
        <f t="shared" si="15"/>
        <v>44591POR</v>
      </c>
      <c r="D233" t="s">
        <v>1199</v>
      </c>
      <c r="E233" s="3" t="str">
        <f>VLOOKUP($C233,OFF_Standing!A:C,3,0)</f>
        <v>16</v>
      </c>
      <c r="F233" s="3">
        <f>VLOOKUP($C233,DEF_Standing!A:C,3,0)</f>
        <v>28</v>
      </c>
      <c r="G233" s="3" t="str">
        <f>IFERROR(VLOOKUP($C233,OFF_Standing!A:G,6,0)," ")</f>
        <v>1.116</v>
      </c>
      <c r="H233" s="3" t="str">
        <f>IFERROR(VLOOKUP($C233,OFF_Standing!A:G,7,0)," ")</f>
        <v>1.195</v>
      </c>
      <c r="I233" s="3">
        <f>IFERROR(VLOOKUP($C233,DEF_Standing!A:G,6,0)," ")</f>
        <v>1.1379999999999999</v>
      </c>
      <c r="J233" s="3">
        <f>IFERROR(VLOOKUP($C233,DEF_Standing!A:G,7,0)," ")</f>
        <v>1.052</v>
      </c>
      <c r="K233" t="s">
        <v>95</v>
      </c>
      <c r="L233" t="str">
        <f t="shared" si="16"/>
        <v>44591CHI</v>
      </c>
      <c r="M233" s="3" t="str">
        <f>VLOOKUP($L233,OFF_Standing!A:C,3,0)</f>
        <v>6</v>
      </c>
      <c r="N233" s="3">
        <f>IFERROR(VLOOKUP($L233,DEF_Standing!A:C,3,0)," ")</f>
        <v>20</v>
      </c>
      <c r="O233" s="3" t="str">
        <f>IFERROR(VLOOKUP($L233,OFF_Standing!A:G,6,0)," ")</f>
        <v>1.133</v>
      </c>
      <c r="P233" s="3" t="str">
        <f>IFERROR(VLOOKUP($L233,OFF_Standing!A:G,7,0)," ")</f>
        <v>1.203</v>
      </c>
      <c r="Q233" s="3">
        <f t="shared" si="17"/>
        <v>-22</v>
      </c>
      <c r="R233" s="3">
        <f t="shared" si="18"/>
        <v>-4</v>
      </c>
      <c r="S233" s="3">
        <f>IFERROR(VLOOKUP($L233,DEF_Standing!A:G,6,0)," ")</f>
        <v>1.1399999999999999</v>
      </c>
      <c r="T233" s="3">
        <f t="shared" si="19"/>
        <v>-26</v>
      </c>
      <c r="U233" s="3">
        <f>IFERROR(VLOOKUP($L233,DEF_Standing!A:G,7,0)," ")</f>
        <v>1.2909999999999999</v>
      </c>
      <c r="V233" t="s">
        <v>1051</v>
      </c>
      <c r="W233">
        <v>43</v>
      </c>
      <c r="X233">
        <v>83</v>
      </c>
      <c r="Y233">
        <v>51.8</v>
      </c>
      <c r="Z233">
        <v>12</v>
      </c>
      <c r="AA233">
        <v>16</v>
      </c>
      <c r="AB233">
        <v>75</v>
      </c>
      <c r="AC233">
        <v>18</v>
      </c>
      <c r="AD233">
        <v>39</v>
      </c>
      <c r="AE233">
        <v>46.2</v>
      </c>
      <c r="AF233">
        <v>116</v>
      </c>
      <c r="AG233" t="s">
        <v>21</v>
      </c>
      <c r="AH233" t="s">
        <v>22</v>
      </c>
      <c r="AI233">
        <v>-14</v>
      </c>
    </row>
    <row r="234" spans="1:35">
      <c r="A234" s="1">
        <v>44512</v>
      </c>
      <c r="B234" t="s">
        <v>1194</v>
      </c>
      <c r="C234" s="1" t="str">
        <f t="shared" si="15"/>
        <v>44512SAS</v>
      </c>
      <c r="D234" t="s">
        <v>1198</v>
      </c>
      <c r="E234" s="3" t="str">
        <f>VLOOKUP($C234,OFF_Standing!A:C,3,0)</f>
        <v>17</v>
      </c>
      <c r="F234" s="3">
        <f>VLOOKUP($C234,DEF_Standing!A:C,3,0)</f>
        <v>10</v>
      </c>
      <c r="G234" s="3" t="str">
        <f>IFERROR(VLOOKUP($C234,OFF_Standing!A:G,6,0)," ")</f>
        <v>1.067</v>
      </c>
      <c r="H234" s="3" t="str">
        <f>IFERROR(VLOOKUP($C234,OFF_Standing!A:G,7,0)," ")</f>
        <v>1.325</v>
      </c>
      <c r="I234" s="3">
        <f>IFERROR(VLOOKUP($C234,DEF_Standing!A:G,6,0)," ")</f>
        <v>0.98</v>
      </c>
      <c r="J234" s="3">
        <f>IFERROR(VLOOKUP($C234,DEF_Standing!A:G,7,0)," ")</f>
        <v>1.1399999999999999</v>
      </c>
      <c r="K234" t="s">
        <v>15</v>
      </c>
      <c r="L234" t="str">
        <f t="shared" si="16"/>
        <v>44512DAL</v>
      </c>
      <c r="M234" s="3" t="str">
        <f>VLOOKUP($L234,OFF_Standing!A:C,3,0)</f>
        <v>23</v>
      </c>
      <c r="N234" s="3">
        <f>IFERROR(VLOOKUP($L234,DEF_Standing!A:C,3,0)," ")</f>
        <v>22</v>
      </c>
      <c r="O234" s="3" t="str">
        <f>IFERROR(VLOOKUP($L234,OFF_Standing!A:G,6,0)," ")</f>
        <v>1.113</v>
      </c>
      <c r="P234" s="3" t="str">
        <f>IFERROR(VLOOKUP($L234,OFF_Standing!A:G,7,0)," ")</f>
        <v>1.086</v>
      </c>
      <c r="Q234" s="3">
        <f t="shared" si="17"/>
        <v>13</v>
      </c>
      <c r="R234" s="3">
        <f t="shared" si="18"/>
        <v>-5</v>
      </c>
      <c r="S234" s="3">
        <f>IFERROR(VLOOKUP($L234,DEF_Standing!A:G,6,0)," ")</f>
        <v>1.0820000000000001</v>
      </c>
      <c r="T234" s="3">
        <f t="shared" si="19"/>
        <v>8</v>
      </c>
      <c r="U234" s="3">
        <f>IFERROR(VLOOKUP($L234,DEF_Standing!A:G,7,0)," ")</f>
        <v>1.1879999999999999</v>
      </c>
      <c r="V234" t="s">
        <v>1060</v>
      </c>
      <c r="W234">
        <v>41</v>
      </c>
      <c r="X234">
        <v>84</v>
      </c>
      <c r="Y234">
        <v>48.8</v>
      </c>
      <c r="Z234">
        <v>14</v>
      </c>
      <c r="AA234">
        <v>20</v>
      </c>
      <c r="AB234">
        <v>70</v>
      </c>
      <c r="AC234">
        <v>13</v>
      </c>
      <c r="AD234">
        <v>30</v>
      </c>
      <c r="AE234">
        <v>43.3</v>
      </c>
      <c r="AF234">
        <v>109</v>
      </c>
      <c r="AG234" t="s">
        <v>21</v>
      </c>
      <c r="AH234" t="s">
        <v>22</v>
      </c>
      <c r="AI234">
        <v>-14</v>
      </c>
    </row>
    <row r="235" spans="1:35">
      <c r="A235" s="1">
        <v>44518</v>
      </c>
      <c r="B235" t="s">
        <v>1177</v>
      </c>
      <c r="C235" s="1" t="str">
        <f t="shared" si="15"/>
        <v>44518DEN</v>
      </c>
      <c r="D235" t="s">
        <v>1198</v>
      </c>
      <c r="E235" s="3" t="str">
        <f>VLOOKUP($C235,OFF_Standing!A:C,3,0)</f>
        <v>17</v>
      </c>
      <c r="F235" s="3">
        <f>VLOOKUP($C235,DEF_Standing!A:C,3,0)</f>
        <v>3</v>
      </c>
      <c r="G235" s="3" t="str">
        <f>IFERROR(VLOOKUP($C235,OFF_Standing!A:G,6,0)," ")</f>
        <v>1.164</v>
      </c>
      <c r="H235" s="3" t="str">
        <f>IFERROR(VLOOKUP($C235,OFF_Standing!A:G,7,0)," ")</f>
        <v>1.075</v>
      </c>
      <c r="I235" s="3">
        <f>IFERROR(VLOOKUP($C235,DEF_Standing!A:G,6,0)," ")</f>
        <v>1.0649999999999999</v>
      </c>
      <c r="J235" s="3">
        <f>IFERROR(VLOOKUP($C235,DEF_Standing!A:G,7,0)," ")</f>
        <v>1.1819999999999999</v>
      </c>
      <c r="K235" t="s">
        <v>74</v>
      </c>
      <c r="L235" t="str">
        <f t="shared" si="16"/>
        <v>44518PHI</v>
      </c>
      <c r="M235" s="3" t="str">
        <f>VLOOKUP($L235,OFF_Standing!A:C,3,0)</f>
        <v>2</v>
      </c>
      <c r="N235" s="3">
        <f>IFERROR(VLOOKUP($L235,DEF_Standing!A:C,3,0)," ")</f>
        <v>25</v>
      </c>
      <c r="O235" s="3" t="str">
        <f>IFERROR(VLOOKUP($L235,OFF_Standing!A:G,6,0)," ")</f>
        <v>1.023</v>
      </c>
      <c r="P235" s="3" t="str">
        <f>IFERROR(VLOOKUP($L235,OFF_Standing!A:G,7,0)," ")</f>
        <v>0.833</v>
      </c>
      <c r="Q235" s="3">
        <f t="shared" si="17"/>
        <v>-1</v>
      </c>
      <c r="R235" s="3">
        <f t="shared" si="18"/>
        <v>-8</v>
      </c>
      <c r="S235" s="3">
        <f>IFERROR(VLOOKUP($L235,DEF_Standing!A:G,6,0)," ")</f>
        <v>1.1759999999999999</v>
      </c>
      <c r="T235" s="3">
        <f t="shared" si="19"/>
        <v>-9</v>
      </c>
      <c r="U235" s="3">
        <f>IFERROR(VLOOKUP($L235,DEF_Standing!A:G,7,0)," ")</f>
        <v>1.1759999999999999</v>
      </c>
      <c r="V235" t="s">
        <v>455</v>
      </c>
      <c r="W235">
        <v>32</v>
      </c>
      <c r="X235">
        <v>89</v>
      </c>
      <c r="Y235">
        <v>36</v>
      </c>
      <c r="Z235">
        <v>13</v>
      </c>
      <c r="AA235">
        <v>16</v>
      </c>
      <c r="AB235">
        <v>81.3</v>
      </c>
      <c r="AC235">
        <v>12</v>
      </c>
      <c r="AD235">
        <v>36</v>
      </c>
      <c r="AE235">
        <v>33.299999999999997</v>
      </c>
      <c r="AF235">
        <v>89</v>
      </c>
      <c r="AG235" t="s">
        <v>21</v>
      </c>
      <c r="AH235" t="s">
        <v>32</v>
      </c>
      <c r="AI235">
        <v>-14</v>
      </c>
    </row>
    <row r="236" spans="1:35">
      <c r="A236" s="1">
        <v>44578</v>
      </c>
      <c r="B236" t="s">
        <v>1194</v>
      </c>
      <c r="C236" s="1" t="str">
        <f t="shared" si="15"/>
        <v>44578SAS</v>
      </c>
      <c r="D236" t="s">
        <v>1198</v>
      </c>
      <c r="E236" s="3" t="str">
        <f>VLOOKUP($C236,OFF_Standing!A:C,3,0)</f>
        <v>18</v>
      </c>
      <c r="F236" s="3">
        <f>VLOOKUP($C236,DEF_Standing!A:C,3,0)</f>
        <v>18</v>
      </c>
      <c r="G236" s="3" t="str">
        <f>IFERROR(VLOOKUP($C236,OFF_Standing!A:G,6,0)," ")</f>
        <v>1.079</v>
      </c>
      <c r="H236" s="3" t="str">
        <f>IFERROR(VLOOKUP($C236,OFF_Standing!A:G,7,0)," ")</f>
        <v>1.043</v>
      </c>
      <c r="I236" s="3">
        <f>IFERROR(VLOOKUP($C236,DEF_Standing!A:G,6,0)," ")</f>
        <v>1.085</v>
      </c>
      <c r="J236" s="3">
        <f>IFERROR(VLOOKUP($C236,DEF_Standing!A:G,7,0)," ")</f>
        <v>0.97099999999999997</v>
      </c>
      <c r="K236" t="s">
        <v>123</v>
      </c>
      <c r="L236" t="str">
        <f t="shared" si="16"/>
        <v>44578PHX</v>
      </c>
      <c r="M236" s="3" t="str">
        <f>VLOOKUP($L236,OFF_Standing!A:C,3,0)</f>
        <v>6</v>
      </c>
      <c r="N236" s="3">
        <f>IFERROR(VLOOKUP($L236,DEF_Standing!A:C,3,0)," ")</f>
        <v>2</v>
      </c>
      <c r="O236" s="3" t="str">
        <f>IFERROR(VLOOKUP($L236,OFF_Standing!A:G,6,0)," ")</f>
        <v>1.048</v>
      </c>
      <c r="P236" s="3" t="str">
        <f>IFERROR(VLOOKUP($L236,OFF_Standing!A:G,7,0)," ")</f>
        <v>1.112</v>
      </c>
      <c r="Q236" s="3">
        <f t="shared" si="17"/>
        <v>-12</v>
      </c>
      <c r="R236" s="3">
        <f t="shared" si="18"/>
        <v>16</v>
      </c>
      <c r="S236" s="3">
        <f>IFERROR(VLOOKUP($L236,DEF_Standing!A:G,6,0)," ")</f>
        <v>1.0509999999999999</v>
      </c>
      <c r="T236" s="3">
        <f t="shared" si="19"/>
        <v>4</v>
      </c>
      <c r="U236" s="3">
        <f>IFERROR(VLOOKUP($L236,DEF_Standing!A:G,7,0)," ")</f>
        <v>0.93300000000000005</v>
      </c>
      <c r="V236" t="s">
        <v>1079</v>
      </c>
      <c r="W236">
        <v>41</v>
      </c>
      <c r="X236">
        <v>92</v>
      </c>
      <c r="Y236">
        <v>44.6</v>
      </c>
      <c r="Z236">
        <v>16</v>
      </c>
      <c r="AA236">
        <v>22</v>
      </c>
      <c r="AB236">
        <v>72.7</v>
      </c>
      <c r="AC236">
        <v>9</v>
      </c>
      <c r="AD236">
        <v>30</v>
      </c>
      <c r="AE236">
        <v>30</v>
      </c>
      <c r="AF236">
        <v>107</v>
      </c>
      <c r="AG236" t="s">
        <v>21</v>
      </c>
      <c r="AH236" t="s">
        <v>22</v>
      </c>
      <c r="AI236">
        <v>-14</v>
      </c>
    </row>
    <row r="237" spans="1:35">
      <c r="A237" s="1">
        <v>44564</v>
      </c>
      <c r="B237" t="s">
        <v>1177</v>
      </c>
      <c r="C237" s="1" t="str">
        <f t="shared" si="15"/>
        <v>44564DEN</v>
      </c>
      <c r="D237" t="s">
        <v>1199</v>
      </c>
      <c r="E237" s="3" t="str">
        <f>VLOOKUP($C237,OFF_Standing!A:C,3,0)</f>
        <v>18</v>
      </c>
      <c r="F237" s="3">
        <f>VLOOKUP($C237,DEF_Standing!A:C,3,0)</f>
        <v>18</v>
      </c>
      <c r="G237" s="3" t="str">
        <f>IFERROR(VLOOKUP($C237,OFF_Standing!A:G,6,0)," ")</f>
        <v>1.051</v>
      </c>
      <c r="H237" s="3" t="str">
        <f>IFERROR(VLOOKUP($C237,OFF_Standing!A:G,7,0)," ")</f>
        <v>1.208</v>
      </c>
      <c r="I237" s="3">
        <f>IFERROR(VLOOKUP($C237,DEF_Standing!A:G,6,0)," ")</f>
        <v>0.98799999999999999</v>
      </c>
      <c r="J237" s="3">
        <f>IFERROR(VLOOKUP($C237,DEF_Standing!A:G,7,0)," ")</f>
        <v>1.0820000000000001</v>
      </c>
      <c r="K237" t="s">
        <v>127</v>
      </c>
      <c r="L237" t="str">
        <f t="shared" si="16"/>
        <v>44564DAL</v>
      </c>
      <c r="M237" s="3" t="str">
        <f>VLOOKUP($L237,OFF_Standing!A:C,3,0)</f>
        <v>17</v>
      </c>
      <c r="N237" s="3">
        <f>IFERROR(VLOOKUP($L237,DEF_Standing!A:C,3,0)," ")</f>
        <v>14</v>
      </c>
      <c r="O237" s="3" t="str">
        <f>IFERROR(VLOOKUP($L237,OFF_Standing!A:G,6,0)," ")</f>
        <v>1.157</v>
      </c>
      <c r="P237" s="3" t="str">
        <f>IFERROR(VLOOKUP($L237,OFF_Standing!A:G,7,0)," ")</f>
        <v>1.16</v>
      </c>
      <c r="Q237" s="3">
        <f t="shared" si="17"/>
        <v>-1</v>
      </c>
      <c r="R237" s="3">
        <f t="shared" si="18"/>
        <v>4</v>
      </c>
      <c r="S237" s="3">
        <f>IFERROR(VLOOKUP($L237,DEF_Standing!A:G,6,0)," ")</f>
        <v>1.0549999999999999</v>
      </c>
      <c r="T237" s="3">
        <f t="shared" si="19"/>
        <v>3</v>
      </c>
      <c r="U237" s="3">
        <f>IFERROR(VLOOKUP($L237,DEF_Standing!A:G,7,0)," ")</f>
        <v>0.99399999999999999</v>
      </c>
      <c r="V237" t="s">
        <v>455</v>
      </c>
      <c r="W237">
        <v>31</v>
      </c>
      <c r="X237">
        <v>67</v>
      </c>
      <c r="Y237">
        <v>46.3</v>
      </c>
      <c r="Z237">
        <v>21</v>
      </c>
      <c r="AA237">
        <v>29</v>
      </c>
      <c r="AB237">
        <v>72.400000000000006</v>
      </c>
      <c r="AC237">
        <v>6</v>
      </c>
      <c r="AD237">
        <v>25</v>
      </c>
      <c r="AE237">
        <v>24</v>
      </c>
      <c r="AF237">
        <v>89</v>
      </c>
      <c r="AG237" t="s">
        <v>21</v>
      </c>
      <c r="AH237" t="s">
        <v>22</v>
      </c>
      <c r="AI237">
        <v>-14</v>
      </c>
    </row>
    <row r="238" spans="1:35">
      <c r="A238" s="1">
        <v>44516</v>
      </c>
      <c r="B238" t="s">
        <v>1194</v>
      </c>
      <c r="C238" s="1" t="str">
        <f t="shared" si="15"/>
        <v>44516SAS</v>
      </c>
      <c r="D238" t="s">
        <v>1199</v>
      </c>
      <c r="E238" s="3" t="str">
        <f>VLOOKUP($C238,OFF_Standing!A:C,3,0)</f>
        <v>19</v>
      </c>
      <c r="F238" s="3">
        <f>VLOOKUP($C238,DEF_Standing!A:C,3,0)</f>
        <v>13</v>
      </c>
      <c r="G238" s="3" t="str">
        <f>IFERROR(VLOOKUP($C238,OFF_Standing!A:G,6,0)," ")</f>
        <v>1.145</v>
      </c>
      <c r="H238" s="3" t="str">
        <f>IFERROR(VLOOKUP($C238,OFF_Standing!A:G,7,0)," ")</f>
        <v>1.064</v>
      </c>
      <c r="I238" s="3">
        <f>IFERROR(VLOOKUP($C238,DEF_Standing!A:G,6,0)," ")</f>
        <v>1.155</v>
      </c>
      <c r="J238" s="3">
        <f>IFERROR(VLOOKUP($C238,DEF_Standing!A:G,7,0)," ")</f>
        <v>1.145</v>
      </c>
      <c r="K238" t="s">
        <v>104</v>
      </c>
      <c r="L238" t="str">
        <f t="shared" si="16"/>
        <v>44516LAC</v>
      </c>
      <c r="M238" s="3" t="str">
        <f>VLOOKUP($L238,OFF_Standing!A:C,3,0)</f>
        <v>18</v>
      </c>
      <c r="N238" s="3">
        <f>IFERROR(VLOOKUP($L238,DEF_Standing!A:C,3,0)," ")</f>
        <v>3</v>
      </c>
      <c r="O238" s="3" t="str">
        <f>IFERROR(VLOOKUP($L238,OFF_Standing!A:G,6,0)," ")</f>
        <v>1.067</v>
      </c>
      <c r="P238" s="3" t="str">
        <f>IFERROR(VLOOKUP($L238,OFF_Standing!A:G,7,0)," ")</f>
        <v>0.888</v>
      </c>
      <c r="Q238" s="3">
        <f t="shared" si="17"/>
        <v>5</v>
      </c>
      <c r="R238" s="3">
        <f t="shared" si="18"/>
        <v>16</v>
      </c>
      <c r="S238" s="3">
        <f>IFERROR(VLOOKUP($L238,DEF_Standing!A:G,6,0)," ")</f>
        <v>1.002</v>
      </c>
      <c r="T238" s="3">
        <f t="shared" si="19"/>
        <v>21</v>
      </c>
      <c r="U238" s="3">
        <f>IFERROR(VLOOKUP($L238,DEF_Standing!A:G,7,0)," ")</f>
        <v>0.98699999999999999</v>
      </c>
      <c r="V238" t="s">
        <v>1061</v>
      </c>
      <c r="W238">
        <v>41</v>
      </c>
      <c r="X238">
        <v>95</v>
      </c>
      <c r="Y238">
        <v>43.2</v>
      </c>
      <c r="Z238">
        <v>5</v>
      </c>
      <c r="AA238">
        <v>7</v>
      </c>
      <c r="AB238">
        <v>71.400000000000006</v>
      </c>
      <c r="AC238">
        <v>5</v>
      </c>
      <c r="AD238">
        <v>22</v>
      </c>
      <c r="AE238">
        <v>22.7</v>
      </c>
      <c r="AF238">
        <v>92</v>
      </c>
      <c r="AG238" t="s">
        <v>21</v>
      </c>
      <c r="AH238" t="s">
        <v>41</v>
      </c>
      <c r="AI238">
        <v>-14</v>
      </c>
    </row>
    <row r="239" spans="1:35">
      <c r="A239" s="1">
        <v>44501</v>
      </c>
      <c r="B239" t="s">
        <v>1172</v>
      </c>
      <c r="C239" s="1" t="str">
        <f t="shared" si="15"/>
        <v>44501BOS</v>
      </c>
      <c r="D239" t="s">
        <v>1198</v>
      </c>
      <c r="E239" s="3" t="str">
        <f>VLOOKUP($C239,OFF_Standing!A:C,3,0)</f>
        <v>20</v>
      </c>
      <c r="F239" s="3">
        <f>VLOOKUP($C239,DEF_Standing!A:C,3,0)</f>
        <v>21</v>
      </c>
      <c r="G239" s="3" t="str">
        <f>IFERROR(VLOOKUP($C239,OFF_Standing!A:G,6,0)," ")</f>
        <v>1.057</v>
      </c>
      <c r="H239" s="3" t="str">
        <f>IFERROR(VLOOKUP($C239,OFF_Standing!A:G,7,0)," ")</f>
        <v>0.914</v>
      </c>
      <c r="I239" s="3">
        <f>IFERROR(VLOOKUP($C239,DEF_Standing!A:G,6,0)," ")</f>
        <v>1.06</v>
      </c>
      <c r="J239" s="3">
        <f>IFERROR(VLOOKUP($C239,DEF_Standing!A:G,7,0)," ")</f>
        <v>0.93899999999999995</v>
      </c>
      <c r="K239" t="s">
        <v>93</v>
      </c>
      <c r="L239" t="str">
        <f t="shared" si="16"/>
        <v>44501CHI</v>
      </c>
      <c r="M239" s="3" t="str">
        <f>VLOOKUP($L239,OFF_Standing!A:C,3,0)</f>
        <v>12</v>
      </c>
      <c r="N239" s="3">
        <f>IFERROR(VLOOKUP($L239,DEF_Standing!A:C,3,0)," ")</f>
        <v>5</v>
      </c>
      <c r="O239" s="3" t="str">
        <f>IFERROR(VLOOKUP($L239,OFF_Standing!A:G,6,0)," ")</f>
        <v>1.061</v>
      </c>
      <c r="P239" s="3" t="str">
        <f>IFERROR(VLOOKUP($L239,OFF_Standing!A:G,7,0)," ")</f>
        <v>1.008</v>
      </c>
      <c r="Q239" s="3">
        <f t="shared" si="17"/>
        <v>-9</v>
      </c>
      <c r="R239" s="3">
        <f t="shared" si="18"/>
        <v>15</v>
      </c>
      <c r="S239" s="3">
        <f>IFERROR(VLOOKUP($L239,DEF_Standing!A:G,6,0)," ")</f>
        <v>1.028</v>
      </c>
      <c r="T239" s="3">
        <f t="shared" si="19"/>
        <v>6</v>
      </c>
      <c r="U239" s="3">
        <f>IFERROR(VLOOKUP($L239,DEF_Standing!A:G,7,0)," ")</f>
        <v>0.93300000000000005</v>
      </c>
      <c r="V239" t="s">
        <v>209</v>
      </c>
      <c r="W239">
        <v>42</v>
      </c>
      <c r="X239">
        <v>96</v>
      </c>
      <c r="Y239">
        <v>43.8</v>
      </c>
      <c r="Z239">
        <v>15</v>
      </c>
      <c r="AA239">
        <v>20</v>
      </c>
      <c r="AB239">
        <v>75</v>
      </c>
      <c r="AC239">
        <v>15</v>
      </c>
      <c r="AD239">
        <v>33</v>
      </c>
      <c r="AE239">
        <v>45.5</v>
      </c>
      <c r="AF239">
        <v>114</v>
      </c>
      <c r="AG239" t="s">
        <v>21</v>
      </c>
      <c r="AH239" t="s">
        <v>41</v>
      </c>
      <c r="AI239">
        <v>-14</v>
      </c>
    </row>
    <row r="240" spans="1:35">
      <c r="A240" s="1">
        <v>44593</v>
      </c>
      <c r="B240" t="s">
        <v>1197</v>
      </c>
      <c r="C240" s="1" t="str">
        <f t="shared" si="15"/>
        <v>44593WAS</v>
      </c>
      <c r="D240" t="s">
        <v>1199</v>
      </c>
      <c r="E240" s="3" t="str">
        <f>VLOOKUP($C240,OFF_Standing!A:C,3,0)</f>
        <v>21</v>
      </c>
      <c r="F240" s="3">
        <f>VLOOKUP($C240,DEF_Standing!A:C,3,0)</f>
        <v>22</v>
      </c>
      <c r="G240" s="3" t="str">
        <f>IFERROR(VLOOKUP($C240,OFF_Standing!A:G,6,0)," ")</f>
        <v>0.974</v>
      </c>
      <c r="H240" s="3" t="str">
        <f>IFERROR(VLOOKUP($C240,OFF_Standing!A:G,7,0)," ")</f>
        <v>0.986</v>
      </c>
      <c r="I240" s="3">
        <f>IFERROR(VLOOKUP($C240,DEF_Standing!A:G,6,0)," ")</f>
        <v>1.1379999999999999</v>
      </c>
      <c r="J240" s="3">
        <f>IFERROR(VLOOKUP($C240,DEF_Standing!A:G,7,0)," ")</f>
        <v>1.194</v>
      </c>
      <c r="K240" t="s">
        <v>138</v>
      </c>
      <c r="L240" t="str">
        <f t="shared" si="16"/>
        <v>44593MIL</v>
      </c>
      <c r="M240" s="3" t="str">
        <f>VLOOKUP($L240,OFF_Standing!A:C,3,0)</f>
        <v>8</v>
      </c>
      <c r="N240" s="3">
        <f>IFERROR(VLOOKUP($L240,DEF_Standing!A:C,3,0)," ")</f>
        <v>10</v>
      </c>
      <c r="O240" s="3" t="str">
        <f>IFERROR(VLOOKUP($L240,OFF_Standing!A:G,6,0)," ")</f>
        <v>1.088</v>
      </c>
      <c r="P240" s="3" t="str">
        <f>IFERROR(VLOOKUP($L240,OFF_Standing!A:G,7,0)," ")</f>
        <v>1.041</v>
      </c>
      <c r="Q240" s="3">
        <f t="shared" si="17"/>
        <v>-14</v>
      </c>
      <c r="R240" s="3">
        <f t="shared" si="18"/>
        <v>11</v>
      </c>
      <c r="S240" s="3">
        <f>IFERROR(VLOOKUP($L240,DEF_Standing!A:G,6,0)," ")</f>
        <v>1.2130000000000001</v>
      </c>
      <c r="T240" s="3">
        <f t="shared" si="19"/>
        <v>-3</v>
      </c>
      <c r="U240" s="3">
        <f>IFERROR(VLOOKUP($L240,DEF_Standing!A:G,7,0)," ")</f>
        <v>1.415</v>
      </c>
      <c r="V240" t="s">
        <v>1162</v>
      </c>
      <c r="W240">
        <v>36</v>
      </c>
      <c r="X240">
        <v>82</v>
      </c>
      <c r="Y240">
        <v>43.9</v>
      </c>
      <c r="Z240">
        <v>14</v>
      </c>
      <c r="AA240">
        <v>20</v>
      </c>
      <c r="AB240">
        <v>70</v>
      </c>
      <c r="AC240">
        <v>12</v>
      </c>
      <c r="AD240">
        <v>35</v>
      </c>
      <c r="AE240">
        <v>34.299999999999997</v>
      </c>
      <c r="AF240">
        <v>98</v>
      </c>
      <c r="AG240" t="s">
        <v>21</v>
      </c>
      <c r="AH240" t="s">
        <v>50</v>
      </c>
      <c r="AI240">
        <v>-14</v>
      </c>
    </row>
    <row r="241" spans="1:35">
      <c r="A241" s="1">
        <v>44545</v>
      </c>
      <c r="B241" t="s">
        <v>1197</v>
      </c>
      <c r="C241" s="1" t="str">
        <f t="shared" si="15"/>
        <v>44545WAS</v>
      </c>
      <c r="D241" t="s">
        <v>1198</v>
      </c>
      <c r="E241" s="3" t="str">
        <f>VLOOKUP($C241,OFF_Standing!A:C,3,0)</f>
        <v>22</v>
      </c>
      <c r="F241" s="3">
        <f>VLOOKUP($C241,DEF_Standing!A:C,3,0)</f>
        <v>19</v>
      </c>
      <c r="G241" s="3" t="str">
        <f>IFERROR(VLOOKUP($C241,OFF_Standing!A:G,6,0)," ")</f>
        <v>1.053</v>
      </c>
      <c r="H241" s="3" t="str">
        <f>IFERROR(VLOOKUP($C241,OFF_Standing!A:G,7,0)," ")</f>
        <v>1.031</v>
      </c>
      <c r="I241" s="3">
        <f>IFERROR(VLOOKUP($C241,DEF_Standing!A:G,6,0)," ")</f>
        <v>1.1439999999999999</v>
      </c>
      <c r="J241" s="3">
        <f>IFERROR(VLOOKUP($C241,DEF_Standing!A:G,7,0)," ")</f>
        <v>1.0880000000000001</v>
      </c>
      <c r="K241" t="s">
        <v>100</v>
      </c>
      <c r="L241" t="str">
        <f t="shared" si="16"/>
        <v>44545SAC</v>
      </c>
      <c r="M241" s="3" t="str">
        <f>VLOOKUP($L241,OFF_Standing!A:C,3,0)</f>
        <v>16</v>
      </c>
      <c r="N241" s="3">
        <f>IFERROR(VLOOKUP($L241,DEF_Standing!A:C,3,0)," ")</f>
        <v>27</v>
      </c>
      <c r="O241" s="3" t="str">
        <f>IFERROR(VLOOKUP($L241,OFF_Standing!A:G,6,0)," ")</f>
        <v>1.04</v>
      </c>
      <c r="P241" s="3" t="str">
        <f>IFERROR(VLOOKUP($L241,OFF_Standing!A:G,7,0)," ")</f>
        <v>0.977</v>
      </c>
      <c r="Q241" s="3">
        <f t="shared" si="17"/>
        <v>-3</v>
      </c>
      <c r="R241" s="3">
        <f t="shared" si="18"/>
        <v>-5</v>
      </c>
      <c r="S241" s="3">
        <f>IFERROR(VLOOKUP($L241,DEF_Standing!A:G,6,0)," ")</f>
        <v>1.1599999999999999</v>
      </c>
      <c r="T241" s="3">
        <f t="shared" si="19"/>
        <v>-8</v>
      </c>
      <c r="U241" s="3">
        <f>IFERROR(VLOOKUP($L241,DEF_Standing!A:G,7,0)," ")</f>
        <v>1.2</v>
      </c>
      <c r="V241" t="s">
        <v>1148</v>
      </c>
      <c r="W241">
        <v>42</v>
      </c>
      <c r="X241">
        <v>89</v>
      </c>
      <c r="Y241">
        <v>47.2</v>
      </c>
      <c r="Z241">
        <v>16</v>
      </c>
      <c r="AA241">
        <v>21</v>
      </c>
      <c r="AB241">
        <v>76.2</v>
      </c>
      <c r="AC241">
        <v>5</v>
      </c>
      <c r="AD241">
        <v>24</v>
      </c>
      <c r="AE241">
        <v>20.8</v>
      </c>
      <c r="AF241">
        <v>105</v>
      </c>
      <c r="AG241" t="s">
        <v>21</v>
      </c>
      <c r="AH241" t="s">
        <v>41</v>
      </c>
      <c r="AI241">
        <v>-14</v>
      </c>
    </row>
    <row r="242" spans="1:35">
      <c r="A242" s="1">
        <v>44587</v>
      </c>
      <c r="B242" t="s">
        <v>1189</v>
      </c>
      <c r="C242" s="1" t="str">
        <f t="shared" si="15"/>
        <v>44587NYK</v>
      </c>
      <c r="D242" t="s">
        <v>1199</v>
      </c>
      <c r="E242" s="3" t="str">
        <f>VLOOKUP($C242,OFF_Standing!A:C,3,0)</f>
        <v>24</v>
      </c>
      <c r="F242" s="3">
        <f>VLOOKUP($C242,DEF_Standing!A:C,3,0)</f>
        <v>11</v>
      </c>
      <c r="G242" s="3" t="str">
        <f>IFERROR(VLOOKUP($C242,OFF_Standing!A:G,6,0)," ")</f>
        <v>1.012</v>
      </c>
      <c r="H242" s="3" t="str">
        <f>IFERROR(VLOOKUP($C242,OFF_Standing!A:G,7,0)," ")</f>
        <v>0.961</v>
      </c>
      <c r="I242" s="3">
        <f>IFERROR(VLOOKUP($C242,DEF_Standing!A:G,6,0)," ")</f>
        <v>1.0289999999999999</v>
      </c>
      <c r="J242" s="3">
        <f>IFERROR(VLOOKUP($C242,DEF_Standing!A:G,7,0)," ")</f>
        <v>0.98199999999999998</v>
      </c>
      <c r="K242" t="s">
        <v>108</v>
      </c>
      <c r="L242" t="str">
        <f t="shared" si="16"/>
        <v>44587MIA</v>
      </c>
      <c r="M242" s="3" t="str">
        <f>VLOOKUP($L242,OFF_Standing!A:C,3,0)</f>
        <v>4</v>
      </c>
      <c r="N242" s="3">
        <f>IFERROR(VLOOKUP($L242,DEF_Standing!A:C,3,0)," ")</f>
        <v>8</v>
      </c>
      <c r="O242" s="3" t="str">
        <f>IFERROR(VLOOKUP($L242,OFF_Standing!A:G,6,0)," ")</f>
        <v>1.109</v>
      </c>
      <c r="P242" s="3" t="str">
        <f>IFERROR(VLOOKUP($L242,OFF_Standing!A:G,7,0)," ")</f>
        <v>1.104</v>
      </c>
      <c r="Q242" s="3">
        <f t="shared" si="17"/>
        <v>-7</v>
      </c>
      <c r="R242" s="3">
        <f t="shared" si="18"/>
        <v>16</v>
      </c>
      <c r="S242" s="3">
        <f>IFERROR(VLOOKUP($L242,DEF_Standing!A:G,6,0)," ")</f>
        <v>1.054</v>
      </c>
      <c r="T242" s="3">
        <f t="shared" si="19"/>
        <v>9</v>
      </c>
      <c r="U242" s="3">
        <f>IFERROR(VLOOKUP($L242,DEF_Standing!A:G,7,0)," ")</f>
        <v>1.0449999999999999</v>
      </c>
      <c r="V242" t="s">
        <v>894</v>
      </c>
      <c r="W242">
        <v>35</v>
      </c>
      <c r="X242">
        <v>83</v>
      </c>
      <c r="Y242">
        <v>42.2</v>
      </c>
      <c r="Z242">
        <v>11</v>
      </c>
      <c r="AA242">
        <v>17</v>
      </c>
      <c r="AB242">
        <v>64.7</v>
      </c>
      <c r="AC242">
        <v>15</v>
      </c>
      <c r="AD242">
        <v>44</v>
      </c>
      <c r="AE242">
        <v>34.1</v>
      </c>
      <c r="AF242">
        <v>96</v>
      </c>
      <c r="AG242" t="s">
        <v>21</v>
      </c>
      <c r="AH242" t="s">
        <v>32</v>
      </c>
      <c r="AI242">
        <v>-14</v>
      </c>
    </row>
    <row r="243" spans="1:35">
      <c r="A243" s="1">
        <v>44522</v>
      </c>
      <c r="B243" t="s">
        <v>1188</v>
      </c>
      <c r="C243" s="1" t="str">
        <f t="shared" si="15"/>
        <v>44522NOP</v>
      </c>
      <c r="D243" t="s">
        <v>1198</v>
      </c>
      <c r="E243" s="3" t="str">
        <f>VLOOKUP($C243,OFF_Standing!A:C,3,0)</f>
        <v>26</v>
      </c>
      <c r="F243" s="3">
        <f>VLOOKUP($C243,DEF_Standing!A:C,3,0)</f>
        <v>29</v>
      </c>
      <c r="G243" s="3" t="str">
        <f>IFERROR(VLOOKUP($C243,OFF_Standing!A:G,6,0)," ")</f>
        <v>0.979</v>
      </c>
      <c r="H243" s="3" t="str">
        <f>IFERROR(VLOOKUP($C243,OFF_Standing!A:G,7,0)," ")</f>
        <v>0.919</v>
      </c>
      <c r="I243" s="3">
        <f>IFERROR(VLOOKUP($C243,DEF_Standing!A:G,6,0)," ")</f>
        <v>1.044</v>
      </c>
      <c r="J243" s="3">
        <f>IFERROR(VLOOKUP($C243,DEF_Standing!A:G,7,0)," ")</f>
        <v>1.085</v>
      </c>
      <c r="K243" t="s">
        <v>111</v>
      </c>
      <c r="L243" t="str">
        <f t="shared" si="16"/>
        <v>44522MIN</v>
      </c>
      <c r="M243" s="3" t="str">
        <f>VLOOKUP($L243,OFF_Standing!A:C,3,0)</f>
        <v>21</v>
      </c>
      <c r="N243" s="3">
        <f>IFERROR(VLOOKUP($L243,DEF_Standing!A:C,3,0)," ")</f>
        <v>7</v>
      </c>
      <c r="O243" s="3" t="str">
        <f>IFERROR(VLOOKUP($L243,OFF_Standing!A:G,6,0)," ")</f>
        <v>1.209</v>
      </c>
      <c r="P243" s="3" t="str">
        <f>IFERROR(VLOOKUP($L243,OFF_Standing!A:G,7,0)," ")</f>
        <v>1.347</v>
      </c>
      <c r="Q243" s="3">
        <f t="shared" si="17"/>
        <v>-8</v>
      </c>
      <c r="R243" s="3">
        <f t="shared" si="18"/>
        <v>19</v>
      </c>
      <c r="S243" s="3">
        <f>IFERROR(VLOOKUP($L243,DEF_Standing!A:G,6,0)," ")</f>
        <v>0.94699999999999995</v>
      </c>
      <c r="T243" s="3">
        <f t="shared" si="19"/>
        <v>11</v>
      </c>
      <c r="U243" s="3">
        <f>IFERROR(VLOOKUP($L243,DEF_Standing!A:G,7,0)," ")</f>
        <v>0.92700000000000005</v>
      </c>
      <c r="V243" t="s">
        <v>894</v>
      </c>
      <c r="W243">
        <v>37</v>
      </c>
      <c r="X243">
        <v>88</v>
      </c>
      <c r="Y243">
        <v>42</v>
      </c>
      <c r="Z243">
        <v>16</v>
      </c>
      <c r="AA243">
        <v>18</v>
      </c>
      <c r="AB243">
        <v>88.9</v>
      </c>
      <c r="AC243">
        <v>6</v>
      </c>
      <c r="AD243">
        <v>32</v>
      </c>
      <c r="AE243">
        <v>18.8</v>
      </c>
      <c r="AF243">
        <v>96</v>
      </c>
      <c r="AG243" t="s">
        <v>21</v>
      </c>
      <c r="AH243" t="s">
        <v>32</v>
      </c>
      <c r="AI243">
        <v>-14</v>
      </c>
    </row>
    <row r="244" spans="1:35">
      <c r="A244" s="1">
        <v>44592</v>
      </c>
      <c r="B244" t="s">
        <v>1180</v>
      </c>
      <c r="C244" s="1" t="str">
        <f t="shared" si="15"/>
        <v>44592HOU</v>
      </c>
      <c r="D244" t="s">
        <v>1198</v>
      </c>
      <c r="E244" s="3" t="str">
        <f>VLOOKUP($C244,OFF_Standing!A:C,3,0)</f>
        <v>27</v>
      </c>
      <c r="F244" s="3">
        <f>VLOOKUP($C244,DEF_Standing!A:C,3,0)</f>
        <v>30</v>
      </c>
      <c r="G244" s="3" t="str">
        <f>IFERROR(VLOOKUP($C244,OFF_Standing!A:G,6,0)," ")</f>
        <v>1.011</v>
      </c>
      <c r="H244" s="3" t="str">
        <f>IFERROR(VLOOKUP($C244,OFF_Standing!A:G,7,0)," ")</f>
        <v>1.052</v>
      </c>
      <c r="I244" s="3">
        <f>IFERROR(VLOOKUP($C244,DEF_Standing!A:G,6,0)," ")</f>
        <v>1.161</v>
      </c>
      <c r="J244" s="3">
        <f>IFERROR(VLOOKUP($C244,DEF_Standing!A:G,7,0)," ")</f>
        <v>1.1950000000000001</v>
      </c>
      <c r="K244" t="s">
        <v>148</v>
      </c>
      <c r="L244" t="str">
        <f t="shared" si="16"/>
        <v>44592GSW</v>
      </c>
      <c r="M244" s="3" t="str">
        <f>VLOOKUP($L244,OFF_Standing!A:C,3,0)</f>
        <v>12</v>
      </c>
      <c r="N244" s="3">
        <f>IFERROR(VLOOKUP($L244,DEF_Standing!A:C,3,0)," ")</f>
        <v>1</v>
      </c>
      <c r="O244" s="3" t="str">
        <f>IFERROR(VLOOKUP($L244,OFF_Standing!A:G,6,0)," ")</f>
        <v>1.183</v>
      </c>
      <c r="P244" s="3" t="str">
        <f>IFERROR(VLOOKUP($L244,OFF_Standing!A:G,7,0)," ")</f>
        <v>1.076</v>
      </c>
      <c r="Q244" s="3">
        <f t="shared" si="17"/>
        <v>-18</v>
      </c>
      <c r="R244" s="3">
        <f t="shared" si="18"/>
        <v>26</v>
      </c>
      <c r="S244" s="3">
        <f>IFERROR(VLOOKUP($L244,DEF_Standing!A:G,6,0)," ")</f>
        <v>1.0169999999999999</v>
      </c>
      <c r="T244" s="3">
        <f t="shared" si="19"/>
        <v>8</v>
      </c>
      <c r="U244" s="3">
        <f>IFERROR(VLOOKUP($L244,DEF_Standing!A:G,7,0)," ")</f>
        <v>1.0369999999999999</v>
      </c>
      <c r="V244" t="s">
        <v>615</v>
      </c>
      <c r="W244">
        <v>36</v>
      </c>
      <c r="X244">
        <v>84</v>
      </c>
      <c r="Y244">
        <v>42.9</v>
      </c>
      <c r="Z244">
        <v>20</v>
      </c>
      <c r="AA244">
        <v>29</v>
      </c>
      <c r="AB244">
        <v>69</v>
      </c>
      <c r="AC244">
        <v>16</v>
      </c>
      <c r="AD244">
        <v>43</v>
      </c>
      <c r="AE244">
        <v>37.200000000000003</v>
      </c>
      <c r="AF244">
        <v>108</v>
      </c>
      <c r="AG244" t="s">
        <v>21</v>
      </c>
      <c r="AH244" t="s">
        <v>44</v>
      </c>
      <c r="AI244">
        <v>-14</v>
      </c>
    </row>
    <row r="245" spans="1:35">
      <c r="A245" s="1">
        <v>44551</v>
      </c>
      <c r="B245" t="s">
        <v>1178</v>
      </c>
      <c r="C245" s="1" t="str">
        <f t="shared" si="15"/>
        <v>44551DET</v>
      </c>
      <c r="D245" t="s">
        <v>1199</v>
      </c>
      <c r="E245" s="3" t="str">
        <f>VLOOKUP($C245,OFF_Standing!A:C,3,0)</f>
        <v>29</v>
      </c>
      <c r="F245" s="3">
        <f>VLOOKUP($C245,DEF_Standing!A:C,3,0)</f>
        <v>20</v>
      </c>
      <c r="G245" s="3" t="str">
        <f>IFERROR(VLOOKUP($C245,OFF_Standing!A:G,6,0)," ")</f>
        <v>1.044</v>
      </c>
      <c r="H245" s="3" t="str">
        <f>IFERROR(VLOOKUP($C245,OFF_Standing!A:G,7,0)," ")</f>
        <v>1.037</v>
      </c>
      <c r="I245" s="3">
        <f>IFERROR(VLOOKUP($C245,DEF_Standing!A:G,6,0)," ")</f>
        <v>1.07</v>
      </c>
      <c r="J245" s="3">
        <f>IFERROR(VLOOKUP($C245,DEF_Standing!A:G,7,0)," ")</f>
        <v>0.93300000000000005</v>
      </c>
      <c r="K245" t="s">
        <v>91</v>
      </c>
      <c r="L245" t="str">
        <f t="shared" si="16"/>
        <v>44551NYK</v>
      </c>
      <c r="M245" s="3" t="str">
        <f>VLOOKUP($L245,OFF_Standing!A:C,3,0)</f>
        <v>20</v>
      </c>
      <c r="N245" s="3">
        <f>IFERROR(VLOOKUP($L245,DEF_Standing!A:C,3,0)," ")</f>
        <v>23</v>
      </c>
      <c r="O245" s="3" t="str">
        <f>IFERROR(VLOOKUP($L245,OFF_Standing!A:G,6,0)," ")</f>
        <v>1.101</v>
      </c>
      <c r="P245" s="3" t="str">
        <f>IFERROR(VLOOKUP($L245,OFF_Standing!A:G,7,0)," ")</f>
        <v>1.079</v>
      </c>
      <c r="Q245" s="3">
        <f t="shared" si="17"/>
        <v>0</v>
      </c>
      <c r="R245" s="3">
        <f t="shared" si="18"/>
        <v>6</v>
      </c>
      <c r="S245" s="3">
        <f>IFERROR(VLOOKUP($L245,DEF_Standing!A:G,6,0)," ")</f>
        <v>1.111</v>
      </c>
      <c r="T245" s="3">
        <f t="shared" si="19"/>
        <v>6</v>
      </c>
      <c r="U245" s="3">
        <f>IFERROR(VLOOKUP($L245,DEF_Standing!A:G,7,0)," ")</f>
        <v>1.1499999999999999</v>
      </c>
      <c r="V245" t="s">
        <v>507</v>
      </c>
      <c r="W245">
        <v>34</v>
      </c>
      <c r="X245">
        <v>94</v>
      </c>
      <c r="Y245">
        <v>36.200000000000003</v>
      </c>
      <c r="Z245">
        <v>15</v>
      </c>
      <c r="AA245">
        <v>19</v>
      </c>
      <c r="AB245">
        <v>78.900000000000006</v>
      </c>
      <c r="AC245">
        <v>8</v>
      </c>
      <c r="AD245">
        <v>33</v>
      </c>
      <c r="AE245">
        <v>24.2</v>
      </c>
      <c r="AF245">
        <v>91</v>
      </c>
      <c r="AG245" t="s">
        <v>21</v>
      </c>
      <c r="AH245" t="s">
        <v>22</v>
      </c>
      <c r="AI245">
        <v>-14</v>
      </c>
    </row>
    <row r="246" spans="1:35">
      <c r="A246" s="1">
        <v>44570</v>
      </c>
      <c r="B246" t="s">
        <v>1168</v>
      </c>
      <c r="C246" s="1" t="str">
        <f t="shared" si="15"/>
        <v>44570ATL</v>
      </c>
      <c r="D246" t="s">
        <v>1199</v>
      </c>
      <c r="E246" s="3" t="str">
        <f>VLOOKUP($C246,OFF_Standing!A:C,3,0)</f>
        <v>2</v>
      </c>
      <c r="F246" s="3">
        <f>VLOOKUP($C246,DEF_Standing!A:C,3,0)</f>
        <v>27</v>
      </c>
      <c r="G246" s="3" t="str">
        <f>IFERROR(VLOOKUP($C246,OFF_Standing!A:G,6,0)," ")</f>
        <v>1.142</v>
      </c>
      <c r="H246" s="3" t="str">
        <f>IFERROR(VLOOKUP($C246,OFF_Standing!A:G,7,0)," ")</f>
        <v>1.069</v>
      </c>
      <c r="I246" s="3">
        <f>IFERROR(VLOOKUP($C246,DEF_Standing!A:G,6,0)," ")</f>
        <v>1.19</v>
      </c>
      <c r="J246" s="3">
        <f>IFERROR(VLOOKUP($C246,DEF_Standing!A:G,7,0)," ")</f>
        <v>1.2130000000000001</v>
      </c>
      <c r="K246" t="s">
        <v>104</v>
      </c>
      <c r="L246" t="str">
        <f t="shared" si="16"/>
        <v>44570LAC</v>
      </c>
      <c r="M246" s="3" t="str">
        <f>VLOOKUP($L246,OFF_Standing!A:C,3,0)</f>
        <v>27</v>
      </c>
      <c r="N246" s="3">
        <f>IFERROR(VLOOKUP($L246,DEF_Standing!A:C,3,0)," ")</f>
        <v>4</v>
      </c>
      <c r="O246" s="3" t="str">
        <f>IFERROR(VLOOKUP($L246,OFF_Standing!A:G,6,0)," ")</f>
        <v>1.01</v>
      </c>
      <c r="P246" s="3" t="str">
        <f>IFERROR(VLOOKUP($L246,OFF_Standing!A:G,7,0)," ")</f>
        <v>0.883</v>
      </c>
      <c r="Q246" s="3">
        <f t="shared" si="17"/>
        <v>0</v>
      </c>
      <c r="R246" s="3">
        <f t="shared" si="18"/>
        <v>-2</v>
      </c>
      <c r="S246" s="3">
        <f>IFERROR(VLOOKUP($L246,DEF_Standing!A:G,6,0)," ")</f>
        <v>1.1100000000000001</v>
      </c>
      <c r="T246" s="3">
        <f t="shared" si="19"/>
        <v>-2</v>
      </c>
      <c r="U246" s="3">
        <f>IFERROR(VLOOKUP($L246,DEF_Standing!A:G,7,0)," ")</f>
        <v>1.0509999999999999</v>
      </c>
      <c r="V246" t="s">
        <v>105</v>
      </c>
      <c r="W246">
        <v>35</v>
      </c>
      <c r="X246">
        <v>78</v>
      </c>
      <c r="Y246">
        <v>44.9</v>
      </c>
      <c r="Z246">
        <v>16</v>
      </c>
      <c r="AA246">
        <v>19</v>
      </c>
      <c r="AB246">
        <v>84.2</v>
      </c>
      <c r="AC246">
        <v>7</v>
      </c>
      <c r="AD246">
        <v>26</v>
      </c>
      <c r="AE246">
        <v>26.9</v>
      </c>
      <c r="AF246">
        <v>93</v>
      </c>
      <c r="AG246" t="s">
        <v>21</v>
      </c>
      <c r="AH246" t="s">
        <v>32</v>
      </c>
      <c r="AI246">
        <v>-13</v>
      </c>
    </row>
    <row r="247" spans="1:35">
      <c r="A247" s="1">
        <v>44578</v>
      </c>
      <c r="B247" t="s">
        <v>1173</v>
      </c>
      <c r="C247" s="1" t="str">
        <f t="shared" si="15"/>
        <v>44578CHI</v>
      </c>
      <c r="D247" t="s">
        <v>1199</v>
      </c>
      <c r="E247" s="3" t="str">
        <f>VLOOKUP($C247,OFF_Standing!A:C,3,0)</f>
        <v>3</v>
      </c>
      <c r="F247" s="3">
        <f>VLOOKUP($C247,DEF_Standing!A:C,3,0)</f>
        <v>20</v>
      </c>
      <c r="G247" s="3" t="str">
        <f>IFERROR(VLOOKUP($C247,OFF_Standing!A:G,6,0)," ")</f>
        <v>1.081</v>
      </c>
      <c r="H247" s="3" t="str">
        <f>IFERROR(VLOOKUP($C247,OFF_Standing!A:G,7,0)," ")</f>
        <v>1.203</v>
      </c>
      <c r="I247" s="3">
        <f>IFERROR(VLOOKUP($C247,DEF_Standing!A:G,6,0)," ")</f>
        <v>1.3180000000000001</v>
      </c>
      <c r="J247" s="3">
        <f>IFERROR(VLOOKUP($C247,DEF_Standing!A:G,7,0)," ")</f>
        <v>1.2250000000000001</v>
      </c>
      <c r="K247" t="s">
        <v>67</v>
      </c>
      <c r="L247" t="str">
        <f t="shared" si="16"/>
        <v>44578MEM</v>
      </c>
      <c r="M247" s="3" t="str">
        <f>VLOOKUP($L247,OFF_Standing!A:C,3,0)</f>
        <v>9</v>
      </c>
      <c r="N247" s="3">
        <f>IFERROR(VLOOKUP($L247,DEF_Standing!A:C,3,0)," ")</f>
        <v>7</v>
      </c>
      <c r="O247" s="3" t="str">
        <f>IFERROR(VLOOKUP($L247,OFF_Standing!A:G,6,0)," ")</f>
        <v>0.993</v>
      </c>
      <c r="P247" s="3" t="str">
        <f>IFERROR(VLOOKUP($L247,OFF_Standing!A:G,7,0)," ")</f>
        <v>0.826</v>
      </c>
      <c r="Q247" s="3">
        <f t="shared" si="17"/>
        <v>-11</v>
      </c>
      <c r="R247" s="3">
        <f t="shared" si="18"/>
        <v>-4</v>
      </c>
      <c r="S247" s="3">
        <f>IFERROR(VLOOKUP($L247,DEF_Standing!A:G,6,0)," ")</f>
        <v>1.028</v>
      </c>
      <c r="T247" s="3">
        <f t="shared" si="19"/>
        <v>-15</v>
      </c>
      <c r="U247" s="3">
        <f>IFERROR(VLOOKUP($L247,DEF_Standing!A:G,7,0)," ")</f>
        <v>1.089</v>
      </c>
      <c r="V247" t="s">
        <v>344</v>
      </c>
      <c r="W247">
        <v>40</v>
      </c>
      <c r="X247">
        <v>92</v>
      </c>
      <c r="Y247">
        <v>43.5</v>
      </c>
      <c r="Z247">
        <v>13</v>
      </c>
      <c r="AA247">
        <v>15</v>
      </c>
      <c r="AB247">
        <v>86.7</v>
      </c>
      <c r="AC247">
        <v>13</v>
      </c>
      <c r="AD247">
        <v>31</v>
      </c>
      <c r="AE247">
        <v>41.9</v>
      </c>
      <c r="AF247">
        <v>106</v>
      </c>
      <c r="AG247" t="s">
        <v>21</v>
      </c>
      <c r="AH247" t="s">
        <v>44</v>
      </c>
      <c r="AI247">
        <v>-13</v>
      </c>
    </row>
    <row r="248" spans="1:35">
      <c r="A248" s="1">
        <v>44495</v>
      </c>
      <c r="B248" t="s">
        <v>1192</v>
      </c>
      <c r="C248" s="1" t="str">
        <f t="shared" si="15"/>
        <v>44495PHI</v>
      </c>
      <c r="D248" t="s">
        <v>1199</v>
      </c>
      <c r="E248" s="3" t="str">
        <f>VLOOKUP($C248,OFF_Standing!A:C,3,0)</f>
        <v>3</v>
      </c>
      <c r="F248" s="3">
        <f>VLOOKUP($C248,DEF_Standing!A:C,3,0)</f>
        <v>16</v>
      </c>
      <c r="G248" s="3" t="str">
        <f>IFERROR(VLOOKUP($C248,OFF_Standing!A:G,6,0)," ")</f>
        <v>1.135</v>
      </c>
      <c r="H248" s="3" t="str">
        <f>IFERROR(VLOOKUP($C248,OFF_Standing!A:G,7,0)," ")</f>
        <v>1.176</v>
      </c>
      <c r="I248" s="3">
        <f>IFERROR(VLOOKUP($C248,DEF_Standing!A:G,6,0)," ")</f>
        <v>1.0449999999999999</v>
      </c>
      <c r="J248" s="3">
        <f>IFERROR(VLOOKUP($C248,DEF_Standing!A:G,7,0)," ")</f>
        <v>1.054</v>
      </c>
      <c r="K248" t="s">
        <v>91</v>
      </c>
      <c r="L248" t="str">
        <f t="shared" si="16"/>
        <v>44495NYK</v>
      </c>
      <c r="M248" s="3" t="str">
        <f>VLOOKUP($L248,OFF_Standing!A:C,3,0)</f>
        <v>10</v>
      </c>
      <c r="N248" s="3">
        <f>IFERROR(VLOOKUP($L248,DEF_Standing!A:C,3,0)," ")</f>
        <v>10</v>
      </c>
      <c r="O248" s="3" t="str">
        <f>IFERROR(VLOOKUP($L248,OFF_Standing!A:G,6,0)," ")</f>
        <v>1.072</v>
      </c>
      <c r="P248" s="3" t="str">
        <f>IFERROR(VLOOKUP($L248,OFF_Standing!A:G,7,0)," ")</f>
        <v>0.967</v>
      </c>
      <c r="Q248" s="3">
        <f t="shared" si="17"/>
        <v>-6</v>
      </c>
      <c r="R248" s="3">
        <f t="shared" si="18"/>
        <v>-7</v>
      </c>
      <c r="S248" s="3">
        <f>IFERROR(VLOOKUP($L248,DEF_Standing!A:G,6,0)," ")</f>
        <v>1.004</v>
      </c>
      <c r="T248" s="3">
        <f t="shared" si="19"/>
        <v>-13</v>
      </c>
      <c r="U248" s="3">
        <f>IFERROR(VLOOKUP($L248,DEF_Standing!A:G,7,0)," ")</f>
        <v>1.0229999999999999</v>
      </c>
      <c r="V248" t="s">
        <v>887</v>
      </c>
      <c r="W248">
        <v>36</v>
      </c>
      <c r="X248">
        <v>82</v>
      </c>
      <c r="Y248">
        <v>43.9</v>
      </c>
      <c r="Z248">
        <v>15</v>
      </c>
      <c r="AA248">
        <v>17</v>
      </c>
      <c r="AB248">
        <v>88.2</v>
      </c>
      <c r="AC248">
        <v>12</v>
      </c>
      <c r="AD248">
        <v>41</v>
      </c>
      <c r="AE248">
        <v>29.3</v>
      </c>
      <c r="AF248">
        <v>99</v>
      </c>
      <c r="AG248" t="s">
        <v>21</v>
      </c>
      <c r="AH248" t="s">
        <v>22</v>
      </c>
      <c r="AI248">
        <v>-13</v>
      </c>
    </row>
    <row r="249" spans="1:35">
      <c r="A249" s="1">
        <v>44503</v>
      </c>
      <c r="B249" t="s">
        <v>1189</v>
      </c>
      <c r="C249" s="1" t="str">
        <f t="shared" si="15"/>
        <v>44503NYK</v>
      </c>
      <c r="D249" t="s">
        <v>1199</v>
      </c>
      <c r="E249" s="3" t="str">
        <f>VLOOKUP($C249,OFF_Standing!A:C,3,0)</f>
        <v>3</v>
      </c>
      <c r="F249" s="3">
        <f>VLOOKUP($C249,DEF_Standing!A:C,3,0)</f>
        <v>19</v>
      </c>
      <c r="G249" s="3" t="str">
        <f>IFERROR(VLOOKUP($C249,OFF_Standing!A:G,6,0)," ")</f>
        <v>1.112</v>
      </c>
      <c r="H249" s="3" t="str">
        <f>IFERROR(VLOOKUP($C249,OFF_Standing!A:G,7,0)," ")</f>
        <v>1.045</v>
      </c>
      <c r="I249" s="3">
        <f>IFERROR(VLOOKUP($C249,DEF_Standing!A:G,6,0)," ")</f>
        <v>1.119</v>
      </c>
      <c r="J249" s="3">
        <f>IFERROR(VLOOKUP($C249,DEF_Standing!A:G,7,0)," ")</f>
        <v>1.135</v>
      </c>
      <c r="K249" t="s">
        <v>72</v>
      </c>
      <c r="L249" t="str">
        <f t="shared" si="16"/>
        <v>44503IND</v>
      </c>
      <c r="M249" s="3" t="str">
        <f>VLOOKUP($L249,OFF_Standing!A:C,3,0)</f>
        <v>11</v>
      </c>
      <c r="N249" s="3">
        <f>IFERROR(VLOOKUP($L249,DEF_Standing!A:C,3,0)," ")</f>
        <v>21</v>
      </c>
      <c r="O249" s="3" t="str">
        <f>IFERROR(VLOOKUP($L249,OFF_Standing!A:G,6,0)," ")</f>
        <v>1.039</v>
      </c>
      <c r="P249" s="3" t="str">
        <f>IFERROR(VLOOKUP($L249,OFF_Standing!A:G,7,0)," ")</f>
        <v>1.264</v>
      </c>
      <c r="Q249" s="3">
        <f t="shared" si="17"/>
        <v>-8</v>
      </c>
      <c r="R249" s="3">
        <f t="shared" si="18"/>
        <v>-18</v>
      </c>
      <c r="S249" s="3">
        <f>IFERROR(VLOOKUP($L249,DEF_Standing!A:G,6,0)," ")</f>
        <v>1.0289999999999999</v>
      </c>
      <c r="T249" s="3">
        <f t="shared" si="19"/>
        <v>-26</v>
      </c>
      <c r="U249" s="3">
        <f>IFERROR(VLOOKUP($L249,DEF_Standing!A:G,7,0)," ")</f>
        <v>1.1379999999999999</v>
      </c>
      <c r="V249" t="s">
        <v>918</v>
      </c>
      <c r="W249">
        <v>36</v>
      </c>
      <c r="X249">
        <v>87</v>
      </c>
      <c r="Y249">
        <v>41.4</v>
      </c>
      <c r="Z249">
        <v>21</v>
      </c>
      <c r="AA249">
        <v>27</v>
      </c>
      <c r="AB249">
        <v>77.8</v>
      </c>
      <c r="AC249">
        <v>5</v>
      </c>
      <c r="AD249">
        <v>24</v>
      </c>
      <c r="AE249">
        <v>20.8</v>
      </c>
      <c r="AF249">
        <v>98</v>
      </c>
      <c r="AG249" t="s">
        <v>21</v>
      </c>
      <c r="AH249" t="s">
        <v>32</v>
      </c>
      <c r="AI249">
        <v>-13</v>
      </c>
    </row>
    <row r="250" spans="1:35">
      <c r="A250" s="1">
        <v>44496</v>
      </c>
      <c r="B250" t="s">
        <v>1182</v>
      </c>
      <c r="C250" s="1" t="str">
        <f t="shared" si="15"/>
        <v>44496LAC</v>
      </c>
      <c r="D250" t="s">
        <v>1198</v>
      </c>
      <c r="E250" s="3" t="str">
        <f>VLOOKUP($C250,OFF_Standing!A:C,3,0)</f>
        <v>6</v>
      </c>
      <c r="F250" s="3">
        <f>VLOOKUP($C250,DEF_Standing!A:C,3,0)</f>
        <v>10</v>
      </c>
      <c r="G250" s="3" t="str">
        <f>IFERROR(VLOOKUP($C250,OFF_Standing!A:G,6,0)," ")</f>
        <v>1.074</v>
      </c>
      <c r="H250" s="3" t="str">
        <f>IFERROR(VLOOKUP($C250,OFF_Standing!A:G,7,0)," ")</f>
        <v>1.011</v>
      </c>
      <c r="I250" s="3">
        <f>IFERROR(VLOOKUP($C250,DEF_Standing!A:G,6,0)," ")</f>
        <v>1.0049999999999999</v>
      </c>
      <c r="J250" s="3">
        <f>IFERROR(VLOOKUP($C250,DEF_Standing!A:G,7,0)," ")</f>
        <v>0.749</v>
      </c>
      <c r="K250" t="s">
        <v>87</v>
      </c>
      <c r="L250" t="str">
        <f t="shared" si="16"/>
        <v>44496CLE</v>
      </c>
      <c r="M250" s="3" t="str">
        <f>VLOOKUP($L250,OFF_Standing!A:C,3,0)</f>
        <v>11</v>
      </c>
      <c r="N250" s="3">
        <f>IFERROR(VLOOKUP($L250,DEF_Standing!A:C,3,0)," ")</f>
        <v>20</v>
      </c>
      <c r="O250" s="3" t="str">
        <f>IFERROR(VLOOKUP($L250,OFF_Standing!A:G,6,0)," ")</f>
        <v>1.025</v>
      </c>
      <c r="P250" s="3" t="str">
        <f>IFERROR(VLOOKUP($L250,OFF_Standing!A:G,7,0)," ")</f>
        <v>0.994</v>
      </c>
      <c r="Q250" s="3">
        <f t="shared" si="17"/>
        <v>1</v>
      </c>
      <c r="R250" s="3">
        <f t="shared" si="18"/>
        <v>-14</v>
      </c>
      <c r="S250" s="3">
        <f>IFERROR(VLOOKUP($L250,DEF_Standing!A:G,6,0)," ")</f>
        <v>1.002</v>
      </c>
      <c r="T250" s="3">
        <f t="shared" si="19"/>
        <v>-13</v>
      </c>
      <c r="U250" s="3">
        <f>IFERROR(VLOOKUP($L250,DEF_Standing!A:G,7,0)," ")</f>
        <v>0.873</v>
      </c>
      <c r="V250" t="s">
        <v>658</v>
      </c>
      <c r="W250">
        <v>31</v>
      </c>
      <c r="X250">
        <v>87</v>
      </c>
      <c r="Y250">
        <v>35.6</v>
      </c>
      <c r="Z250">
        <v>8</v>
      </c>
      <c r="AA250">
        <v>13</v>
      </c>
      <c r="AB250">
        <v>61.5</v>
      </c>
      <c r="AC250">
        <v>9</v>
      </c>
      <c r="AD250">
        <v>41</v>
      </c>
      <c r="AE250">
        <v>22</v>
      </c>
      <c r="AF250">
        <v>79</v>
      </c>
      <c r="AG250" t="s">
        <v>21</v>
      </c>
      <c r="AH250" t="s">
        <v>22</v>
      </c>
      <c r="AI250">
        <v>-13</v>
      </c>
    </row>
    <row r="251" spans="1:35">
      <c r="A251" s="1">
        <v>44584</v>
      </c>
      <c r="B251" t="s">
        <v>1184</v>
      </c>
      <c r="C251" s="1" t="str">
        <f t="shared" si="15"/>
        <v>44584MEM</v>
      </c>
      <c r="D251" t="s">
        <v>1199</v>
      </c>
      <c r="E251" s="3" t="str">
        <f>VLOOKUP($C251,OFF_Standing!A:C,3,0)</f>
        <v>9</v>
      </c>
      <c r="F251" s="3">
        <f>VLOOKUP($C251,DEF_Standing!A:C,3,0)</f>
        <v>8</v>
      </c>
      <c r="G251" s="3" t="str">
        <f>IFERROR(VLOOKUP($C251,OFF_Standing!A:G,6,0)," ")</f>
        <v>1.096</v>
      </c>
      <c r="H251" s="3" t="str">
        <f>IFERROR(VLOOKUP($C251,OFF_Standing!A:G,7,0)," ")</f>
        <v>1.168</v>
      </c>
      <c r="I251" s="3">
        <f>IFERROR(VLOOKUP($C251,DEF_Standing!A:G,6,0)," ")</f>
        <v>1.08</v>
      </c>
      <c r="J251" s="3">
        <f>IFERROR(VLOOKUP($C251,DEF_Standing!A:G,7,0)," ")</f>
        <v>1.1299999999999999</v>
      </c>
      <c r="K251" t="s">
        <v>127</v>
      </c>
      <c r="L251" t="str">
        <f t="shared" si="16"/>
        <v>44584DAL</v>
      </c>
      <c r="M251" s="3" t="str">
        <f>VLOOKUP($L251,OFF_Standing!A:C,3,0)</f>
        <v>19</v>
      </c>
      <c r="N251" s="3">
        <f>IFERROR(VLOOKUP($L251,DEF_Standing!A:C,3,0)," ")</f>
        <v>4</v>
      </c>
      <c r="O251" s="3" t="str">
        <f>IFERROR(VLOOKUP($L251,OFF_Standing!A:G,6,0)," ")</f>
        <v>1.024</v>
      </c>
      <c r="P251" s="3" t="str">
        <f>IFERROR(VLOOKUP($L251,OFF_Standing!A:G,7,0)," ")</f>
        <v>0.993</v>
      </c>
      <c r="Q251" s="3">
        <f t="shared" si="17"/>
        <v>11</v>
      </c>
      <c r="R251" s="3">
        <f t="shared" si="18"/>
        <v>5</v>
      </c>
      <c r="S251" s="3">
        <f>IFERROR(VLOOKUP($L251,DEF_Standing!A:G,6,0)," ")</f>
        <v>1.0309999999999999</v>
      </c>
      <c r="T251" s="3">
        <f t="shared" si="19"/>
        <v>16</v>
      </c>
      <c r="U251" s="3">
        <f>IFERROR(VLOOKUP($L251,DEF_Standing!A:G,7,0)," ")</f>
        <v>1.0720000000000001</v>
      </c>
      <c r="V251" t="s">
        <v>764</v>
      </c>
      <c r="W251">
        <v>37</v>
      </c>
      <c r="X251">
        <v>99</v>
      </c>
      <c r="Y251">
        <v>37.4</v>
      </c>
      <c r="Z251">
        <v>13</v>
      </c>
      <c r="AA251">
        <v>19</v>
      </c>
      <c r="AB251">
        <v>68.400000000000006</v>
      </c>
      <c r="AC251">
        <v>4</v>
      </c>
      <c r="AD251">
        <v>24</v>
      </c>
      <c r="AE251">
        <v>16.7</v>
      </c>
      <c r="AF251">
        <v>91</v>
      </c>
      <c r="AG251" t="s">
        <v>21</v>
      </c>
      <c r="AH251" t="s">
        <v>22</v>
      </c>
      <c r="AI251">
        <v>-13</v>
      </c>
    </row>
    <row r="252" spans="1:35">
      <c r="A252" s="1">
        <v>44568</v>
      </c>
      <c r="B252" t="s">
        <v>1193</v>
      </c>
      <c r="C252" s="1" t="str">
        <f t="shared" si="15"/>
        <v>44568POR</v>
      </c>
      <c r="D252" t="s">
        <v>1198</v>
      </c>
      <c r="E252" s="3" t="str">
        <f>VLOOKUP($C252,OFF_Standing!A:C,3,0)</f>
        <v>10</v>
      </c>
      <c r="F252" s="3">
        <f>VLOOKUP($C252,DEF_Standing!A:C,3,0)</f>
        <v>30</v>
      </c>
      <c r="G252" s="3" t="str">
        <f>IFERROR(VLOOKUP($C252,OFF_Standing!A:G,6,0)," ")</f>
        <v>1.183</v>
      </c>
      <c r="H252" s="3" t="str">
        <f>IFERROR(VLOOKUP($C252,OFF_Standing!A:G,7,0)," ")</f>
        <v>1.173</v>
      </c>
      <c r="I252" s="3">
        <f>IFERROR(VLOOKUP($C252,DEF_Standing!A:G,6,0)," ")</f>
        <v>1.2969999999999999</v>
      </c>
      <c r="J252" s="3">
        <f>IFERROR(VLOOKUP($C252,DEF_Standing!A:G,7,0)," ")</f>
        <v>1.2370000000000001</v>
      </c>
      <c r="K252" t="s">
        <v>87</v>
      </c>
      <c r="L252" t="str">
        <f t="shared" si="16"/>
        <v>44568CLE</v>
      </c>
      <c r="M252" s="3" t="str">
        <f>VLOOKUP($L252,OFF_Standing!A:C,3,0)</f>
        <v>14</v>
      </c>
      <c r="N252" s="3">
        <f>IFERROR(VLOOKUP($L252,DEF_Standing!A:C,3,0)," ")</f>
        <v>3</v>
      </c>
      <c r="O252" s="3" t="str">
        <f>IFERROR(VLOOKUP($L252,OFF_Standing!A:G,6,0)," ")</f>
        <v>1.136</v>
      </c>
      <c r="P252" s="3" t="str">
        <f>IFERROR(VLOOKUP($L252,OFF_Standing!A:G,7,0)," ")</f>
        <v>1.068</v>
      </c>
      <c r="Q252" s="3">
        <f t="shared" si="17"/>
        <v>-16</v>
      </c>
      <c r="R252" s="3">
        <f t="shared" si="18"/>
        <v>7</v>
      </c>
      <c r="S252" s="3">
        <f>IFERROR(VLOOKUP($L252,DEF_Standing!A:G,6,0)," ")</f>
        <v>1.1459999999999999</v>
      </c>
      <c r="T252" s="3">
        <f t="shared" si="19"/>
        <v>-9</v>
      </c>
      <c r="U252" s="3">
        <f>IFERROR(VLOOKUP($L252,DEF_Standing!A:G,7,0)," ")</f>
        <v>1.109</v>
      </c>
      <c r="V252" t="s">
        <v>1044</v>
      </c>
      <c r="W252">
        <v>37</v>
      </c>
      <c r="X252">
        <v>92</v>
      </c>
      <c r="Y252">
        <v>40.200000000000003</v>
      </c>
      <c r="Z252">
        <v>11</v>
      </c>
      <c r="AA252">
        <v>19</v>
      </c>
      <c r="AB252">
        <v>57.9</v>
      </c>
      <c r="AC252">
        <v>16</v>
      </c>
      <c r="AD252">
        <v>35</v>
      </c>
      <c r="AE252">
        <v>45.7</v>
      </c>
      <c r="AF252">
        <v>101</v>
      </c>
      <c r="AG252" t="s">
        <v>21</v>
      </c>
      <c r="AH252" t="s">
        <v>32</v>
      </c>
      <c r="AI252">
        <v>-13</v>
      </c>
    </row>
    <row r="253" spans="1:35">
      <c r="A253" s="1">
        <v>44561</v>
      </c>
      <c r="B253" t="s">
        <v>1194</v>
      </c>
      <c r="C253" s="1" t="str">
        <f t="shared" si="15"/>
        <v>44561SAS</v>
      </c>
      <c r="D253" t="s">
        <v>1199</v>
      </c>
      <c r="E253" s="3" t="str">
        <f>VLOOKUP($C253,OFF_Standing!A:C,3,0)</f>
        <v>10</v>
      </c>
      <c r="F253" s="3">
        <f>VLOOKUP($C253,DEF_Standing!A:C,3,0)</f>
        <v>16</v>
      </c>
      <c r="G253" s="3" t="str">
        <f>IFERROR(VLOOKUP($C253,OFF_Standing!A:G,6,0)," ")</f>
        <v>1.171</v>
      </c>
      <c r="H253" s="3" t="str">
        <f>IFERROR(VLOOKUP($C253,OFF_Standing!A:G,7,0)," ")</f>
        <v>0.974</v>
      </c>
      <c r="I253" s="3">
        <f>IFERROR(VLOOKUP($C253,DEF_Standing!A:G,6,0)," ")</f>
        <v>0.998</v>
      </c>
      <c r="J253" s="3">
        <f>IFERROR(VLOOKUP($C253,DEF_Standing!A:G,7,0)," ")</f>
        <v>1.03</v>
      </c>
      <c r="K253" t="s">
        <v>67</v>
      </c>
      <c r="L253" t="str">
        <f t="shared" si="16"/>
        <v>44561MEM</v>
      </c>
      <c r="M253" s="3" t="str">
        <f>VLOOKUP($L253,OFF_Standing!A:C,3,0)</f>
        <v>9</v>
      </c>
      <c r="N253" s="3">
        <f>IFERROR(VLOOKUP($L253,DEF_Standing!A:C,3,0)," ")</f>
        <v>11</v>
      </c>
      <c r="O253" s="3" t="str">
        <f>IFERROR(VLOOKUP($L253,OFF_Standing!A:G,6,0)," ")</f>
        <v>1.128</v>
      </c>
      <c r="P253" s="3" t="str">
        <f>IFERROR(VLOOKUP($L253,OFF_Standing!A:G,7,0)," ")</f>
        <v>1.042</v>
      </c>
      <c r="Q253" s="3">
        <f t="shared" si="17"/>
        <v>-7</v>
      </c>
      <c r="R253" s="3">
        <f t="shared" si="18"/>
        <v>-1</v>
      </c>
      <c r="S253" s="3">
        <f>IFERROR(VLOOKUP($L253,DEF_Standing!A:G,6,0)," ")</f>
        <v>1.0269999999999999</v>
      </c>
      <c r="T253" s="3">
        <f t="shared" si="19"/>
        <v>-8</v>
      </c>
      <c r="U253" s="3">
        <f>IFERROR(VLOOKUP($L253,DEF_Standing!A:G,7,0)," ")</f>
        <v>0.99199999999999999</v>
      </c>
      <c r="V253" t="s">
        <v>526</v>
      </c>
      <c r="W253">
        <v>39</v>
      </c>
      <c r="X253">
        <v>90</v>
      </c>
      <c r="Y253">
        <v>43.3</v>
      </c>
      <c r="Z253">
        <v>15</v>
      </c>
      <c r="AA253">
        <v>24</v>
      </c>
      <c r="AB253">
        <v>62.5</v>
      </c>
      <c r="AC253">
        <v>12</v>
      </c>
      <c r="AD253">
        <v>35</v>
      </c>
      <c r="AE253">
        <v>34.299999999999997</v>
      </c>
      <c r="AF253">
        <v>105</v>
      </c>
      <c r="AG253" t="s">
        <v>21</v>
      </c>
      <c r="AH253" t="s">
        <v>41</v>
      </c>
      <c r="AI253">
        <v>-13</v>
      </c>
    </row>
    <row r="254" spans="1:35">
      <c r="A254" s="1">
        <v>44580</v>
      </c>
      <c r="B254" t="s">
        <v>1175</v>
      </c>
      <c r="C254" s="1" t="str">
        <f t="shared" si="15"/>
        <v>44580CLE</v>
      </c>
      <c r="D254" t="s">
        <v>1199</v>
      </c>
      <c r="E254" s="3" t="str">
        <f>VLOOKUP($C254,OFF_Standing!A:C,3,0)</f>
        <v>10</v>
      </c>
      <c r="F254" s="3">
        <f>VLOOKUP($C254,DEF_Standing!A:C,3,0)</f>
        <v>3</v>
      </c>
      <c r="G254" s="3" t="str">
        <f>IFERROR(VLOOKUP($C254,OFF_Standing!A:G,6,0)," ")</f>
        <v>1.125</v>
      </c>
      <c r="H254" s="3" t="str">
        <f>IFERROR(VLOOKUP($C254,OFF_Standing!A:G,7,0)," ")</f>
        <v>1.16</v>
      </c>
      <c r="I254" s="3">
        <f>IFERROR(VLOOKUP($C254,DEF_Standing!A:G,6,0)," ")</f>
        <v>1.0680000000000001</v>
      </c>
      <c r="J254" s="3">
        <f>IFERROR(VLOOKUP($C254,DEF_Standing!A:G,7,0)," ")</f>
        <v>1.089</v>
      </c>
      <c r="K254" t="s">
        <v>95</v>
      </c>
      <c r="L254" t="str">
        <f t="shared" si="16"/>
        <v>44580CHI</v>
      </c>
      <c r="M254" s="3" t="str">
        <f>VLOOKUP($L254,OFF_Standing!A:C,3,0)</f>
        <v>5</v>
      </c>
      <c r="N254" s="3">
        <f>IFERROR(VLOOKUP($L254,DEF_Standing!A:C,3,0)," ")</f>
        <v>20</v>
      </c>
      <c r="O254" s="3" t="str">
        <f>IFERROR(VLOOKUP($L254,OFF_Standing!A:G,6,0)," ")</f>
        <v>1.043</v>
      </c>
      <c r="P254" s="3" t="str">
        <f>IFERROR(VLOOKUP($L254,OFF_Standing!A:G,7,0)," ")</f>
        <v>0.979</v>
      </c>
      <c r="Q254" s="3">
        <f t="shared" si="17"/>
        <v>2</v>
      </c>
      <c r="R254" s="3">
        <f t="shared" si="18"/>
        <v>-10</v>
      </c>
      <c r="S254" s="3">
        <f>IFERROR(VLOOKUP($L254,DEF_Standing!A:G,6,0)," ")</f>
        <v>1.232</v>
      </c>
      <c r="T254" s="3">
        <f t="shared" si="19"/>
        <v>-8</v>
      </c>
      <c r="U254" s="3">
        <f>IFERROR(VLOOKUP($L254,DEF_Standing!A:G,7,0)," ")</f>
        <v>1.099</v>
      </c>
      <c r="V254" t="s">
        <v>394</v>
      </c>
      <c r="W254">
        <v>40</v>
      </c>
      <c r="X254">
        <v>77</v>
      </c>
      <c r="Y254">
        <v>51.9</v>
      </c>
      <c r="Z254">
        <v>15</v>
      </c>
      <c r="AA254">
        <v>22</v>
      </c>
      <c r="AB254">
        <v>68.2</v>
      </c>
      <c r="AC254">
        <v>9</v>
      </c>
      <c r="AD254">
        <v>27</v>
      </c>
      <c r="AE254">
        <v>33.299999999999997</v>
      </c>
      <c r="AF254">
        <v>104</v>
      </c>
      <c r="AG254" t="s">
        <v>21</v>
      </c>
      <c r="AH254" t="s">
        <v>22</v>
      </c>
      <c r="AI254">
        <v>-13</v>
      </c>
    </row>
    <row r="255" spans="1:35">
      <c r="A255" s="1">
        <v>44524</v>
      </c>
      <c r="B255" t="s">
        <v>1184</v>
      </c>
      <c r="C255" s="1" t="str">
        <f t="shared" si="15"/>
        <v>44524MEM</v>
      </c>
      <c r="D255" t="s">
        <v>1198</v>
      </c>
      <c r="E255" s="3" t="str">
        <f>VLOOKUP($C255,OFF_Standing!A:C,3,0)</f>
        <v>10</v>
      </c>
      <c r="F255" s="3">
        <f>VLOOKUP($C255,DEF_Standing!A:C,3,0)</f>
        <v>30</v>
      </c>
      <c r="G255" s="3" t="str">
        <f>IFERROR(VLOOKUP($C255,OFF_Standing!A:G,6,0)," ")</f>
        <v>1.102</v>
      </c>
      <c r="H255" s="3" t="str">
        <f>IFERROR(VLOOKUP($C255,OFF_Standing!A:G,7,0)," ")</f>
        <v>1.18</v>
      </c>
      <c r="I255" s="3">
        <f>IFERROR(VLOOKUP($C255,DEF_Standing!A:G,6,0)," ")</f>
        <v>1.2010000000000001</v>
      </c>
      <c r="J255" s="3">
        <f>IFERROR(VLOOKUP($C255,DEF_Standing!A:G,7,0)," ")</f>
        <v>1.17</v>
      </c>
      <c r="K255" t="s">
        <v>121</v>
      </c>
      <c r="L255" t="str">
        <f t="shared" si="16"/>
        <v>44524TOR</v>
      </c>
      <c r="M255" s="3" t="str">
        <f>VLOOKUP($L255,OFF_Standing!A:C,3,0)</f>
        <v>11</v>
      </c>
      <c r="N255" s="3">
        <f>IFERROR(VLOOKUP($L255,DEF_Standing!A:C,3,0)," ")</f>
        <v>21</v>
      </c>
      <c r="O255" s="3" t="str">
        <f>IFERROR(VLOOKUP($L255,OFF_Standing!A:G,6,0)," ")</f>
        <v>1.049</v>
      </c>
      <c r="P255" s="3" t="str">
        <f>IFERROR(VLOOKUP($L255,OFF_Standing!A:G,7,0)," ")</f>
        <v>1.041</v>
      </c>
      <c r="Q255" s="3">
        <f t="shared" si="17"/>
        <v>-19</v>
      </c>
      <c r="R255" s="3">
        <f t="shared" si="18"/>
        <v>-11</v>
      </c>
      <c r="S255" s="3">
        <f>IFERROR(VLOOKUP($L255,DEF_Standing!A:G,6,0)," ")</f>
        <v>1.089</v>
      </c>
      <c r="T255" s="3">
        <f t="shared" si="19"/>
        <v>-30</v>
      </c>
      <c r="U255" s="3">
        <f>IFERROR(VLOOKUP($L255,DEF_Standing!A:G,7,0)," ")</f>
        <v>1.1910000000000001</v>
      </c>
      <c r="V255" t="s">
        <v>742</v>
      </c>
      <c r="W255">
        <v>42</v>
      </c>
      <c r="X255">
        <v>82</v>
      </c>
      <c r="Y255">
        <v>51.2</v>
      </c>
      <c r="Z255">
        <v>20</v>
      </c>
      <c r="AA255">
        <v>26</v>
      </c>
      <c r="AB255">
        <v>76.900000000000006</v>
      </c>
      <c r="AC255">
        <v>9</v>
      </c>
      <c r="AD255">
        <v>29</v>
      </c>
      <c r="AE255">
        <v>31</v>
      </c>
      <c r="AF255">
        <v>113</v>
      </c>
      <c r="AG255" t="s">
        <v>21</v>
      </c>
      <c r="AH255" t="s">
        <v>22</v>
      </c>
      <c r="AI255">
        <v>-13</v>
      </c>
    </row>
    <row r="256" spans="1:35">
      <c r="A256" s="1">
        <v>44507</v>
      </c>
      <c r="B256" t="s">
        <v>1195</v>
      </c>
      <c r="C256" s="1" t="str">
        <f t="shared" si="15"/>
        <v>44507TOR</v>
      </c>
      <c r="D256" t="s">
        <v>1198</v>
      </c>
      <c r="E256" s="3" t="str">
        <f>VLOOKUP($C256,OFF_Standing!A:C,3,0)</f>
        <v>16</v>
      </c>
      <c r="F256" s="3">
        <f>VLOOKUP($C256,DEF_Standing!A:C,3,0)</f>
        <v>7</v>
      </c>
      <c r="G256" s="3" t="str">
        <f>IFERROR(VLOOKUP($C256,OFF_Standing!A:G,6,0)," ")</f>
        <v>1.098</v>
      </c>
      <c r="H256" s="3" t="str">
        <f>IFERROR(VLOOKUP($C256,OFF_Standing!A:G,7,0)," ")</f>
        <v>1.04</v>
      </c>
      <c r="I256" s="3">
        <f>IFERROR(VLOOKUP($C256,DEF_Standing!A:G,6,0)," ")</f>
        <v>1.0409999999999999</v>
      </c>
      <c r="J256" s="3">
        <f>IFERROR(VLOOKUP($C256,DEF_Standing!A:G,7,0)," ")</f>
        <v>1.05</v>
      </c>
      <c r="K256" t="s">
        <v>79</v>
      </c>
      <c r="L256" t="str">
        <f t="shared" si="16"/>
        <v>44507BKN</v>
      </c>
      <c r="M256" s="3" t="str">
        <f>VLOOKUP($L256,OFF_Standing!A:C,3,0)</f>
        <v>20</v>
      </c>
      <c r="N256" s="3">
        <f>IFERROR(VLOOKUP($L256,DEF_Standing!A:C,3,0)," ")</f>
        <v>8</v>
      </c>
      <c r="O256" s="3" t="str">
        <f>IFERROR(VLOOKUP($L256,OFF_Standing!A:G,6,0)," ")</f>
        <v>1.094</v>
      </c>
      <c r="P256" s="3" t="str">
        <f>IFERROR(VLOOKUP($L256,OFF_Standing!A:G,7,0)," ")</f>
        <v>0.95</v>
      </c>
      <c r="Q256" s="3">
        <f t="shared" si="17"/>
        <v>13</v>
      </c>
      <c r="R256" s="3">
        <f t="shared" si="18"/>
        <v>8</v>
      </c>
      <c r="S256" s="3">
        <f>IFERROR(VLOOKUP($L256,DEF_Standing!A:G,6,0)," ")</f>
        <v>0.95799999999999996</v>
      </c>
      <c r="T256" s="3">
        <f t="shared" si="19"/>
        <v>21</v>
      </c>
      <c r="U256" s="3">
        <f>IFERROR(VLOOKUP($L256,DEF_Standing!A:G,7,0)," ")</f>
        <v>0.89</v>
      </c>
      <c r="V256" t="s">
        <v>598</v>
      </c>
      <c r="W256">
        <v>41</v>
      </c>
      <c r="X256">
        <v>87</v>
      </c>
      <c r="Y256">
        <v>47.1</v>
      </c>
      <c r="Z256">
        <v>14</v>
      </c>
      <c r="AA256">
        <v>18</v>
      </c>
      <c r="AB256">
        <v>77.8</v>
      </c>
      <c r="AC256">
        <v>7</v>
      </c>
      <c r="AD256">
        <v>30</v>
      </c>
      <c r="AE256">
        <v>23.3</v>
      </c>
      <c r="AF256">
        <v>103</v>
      </c>
      <c r="AG256" t="s">
        <v>21</v>
      </c>
      <c r="AH256" t="s">
        <v>32</v>
      </c>
      <c r="AI256">
        <v>-13</v>
      </c>
    </row>
    <row r="257" spans="1:35">
      <c r="A257" s="1">
        <v>44501</v>
      </c>
      <c r="B257" t="s">
        <v>1194</v>
      </c>
      <c r="C257" s="1" t="str">
        <f t="shared" si="15"/>
        <v>44501SAS</v>
      </c>
      <c r="D257" t="s">
        <v>1199</v>
      </c>
      <c r="E257" s="3" t="str">
        <f>VLOOKUP($C257,OFF_Standing!A:C,3,0)</f>
        <v>16</v>
      </c>
      <c r="F257" s="3">
        <f>VLOOKUP($C257,DEF_Standing!A:C,3,0)</f>
        <v>11</v>
      </c>
      <c r="G257" s="3" t="str">
        <f>IFERROR(VLOOKUP($C257,OFF_Standing!A:G,6,0)," ")</f>
        <v>0.986</v>
      </c>
      <c r="H257" s="3" t="str">
        <f>IFERROR(VLOOKUP($C257,OFF_Standing!A:G,7,0)," ")</f>
        <v>0.94</v>
      </c>
      <c r="I257" s="3">
        <f>IFERROR(VLOOKUP($C257,DEF_Standing!A:G,6,0)," ")</f>
        <v>0.98599999999999999</v>
      </c>
      <c r="J257" s="3">
        <f>IFERROR(VLOOKUP($C257,DEF_Standing!A:G,7,0)," ")</f>
        <v>0.85699999999999998</v>
      </c>
      <c r="K257" t="s">
        <v>72</v>
      </c>
      <c r="L257" t="str">
        <f t="shared" si="16"/>
        <v>44501IND</v>
      </c>
      <c r="M257" s="3" t="str">
        <f>VLOOKUP($L257,OFF_Standing!A:C,3,0)</f>
        <v>19</v>
      </c>
      <c r="N257" s="3">
        <f>IFERROR(VLOOKUP($L257,DEF_Standing!A:C,3,0)," ")</f>
        <v>19</v>
      </c>
      <c r="O257" s="3" t="str">
        <f>IFERROR(VLOOKUP($L257,OFF_Standing!A:G,6,0)," ")</f>
        <v>0.941</v>
      </c>
      <c r="P257" s="3" t="str">
        <f>IFERROR(VLOOKUP($L257,OFF_Standing!A:G,7,0)," ")</f>
        <v>0.92</v>
      </c>
      <c r="Q257" s="3">
        <f t="shared" si="17"/>
        <v>8</v>
      </c>
      <c r="R257" s="3">
        <f t="shared" si="18"/>
        <v>-3</v>
      </c>
      <c r="S257" s="3">
        <f>IFERROR(VLOOKUP($L257,DEF_Standing!A:G,6,0)," ")</f>
        <v>1.0309999999999999</v>
      </c>
      <c r="T257" s="3">
        <f t="shared" si="19"/>
        <v>5</v>
      </c>
      <c r="U257" s="3">
        <f>IFERROR(VLOOKUP($L257,DEF_Standing!A:G,7,0)," ")</f>
        <v>0.95</v>
      </c>
      <c r="V257" t="s">
        <v>1058</v>
      </c>
      <c r="W257">
        <v>47</v>
      </c>
      <c r="X257">
        <v>89</v>
      </c>
      <c r="Y257">
        <v>52.8</v>
      </c>
      <c r="Z257">
        <v>10</v>
      </c>
      <c r="AA257">
        <v>14</v>
      </c>
      <c r="AB257">
        <v>71.400000000000006</v>
      </c>
      <c r="AC257">
        <v>14</v>
      </c>
      <c r="AD257">
        <v>28</v>
      </c>
      <c r="AE257">
        <v>50</v>
      </c>
      <c r="AF257">
        <v>118</v>
      </c>
      <c r="AG257" t="s">
        <v>21</v>
      </c>
      <c r="AH257" t="s">
        <v>22</v>
      </c>
      <c r="AI257">
        <v>-13</v>
      </c>
    </row>
    <row r="258" spans="1:35">
      <c r="A258" s="1">
        <v>44503</v>
      </c>
      <c r="B258" t="s">
        <v>1191</v>
      </c>
      <c r="C258" s="1" t="str">
        <f t="shared" ref="C258:C321" si="20">_xlfn.CONCAT(A258,B258)</f>
        <v>44503ORL</v>
      </c>
      <c r="D258" t="s">
        <v>1198</v>
      </c>
      <c r="E258" s="3" t="str">
        <f>VLOOKUP($C258,OFF_Standing!A:C,3,0)</f>
        <v>19</v>
      </c>
      <c r="F258" s="3">
        <f>VLOOKUP($C258,DEF_Standing!A:C,3,0)</f>
        <v>30</v>
      </c>
      <c r="G258" s="3" t="str">
        <f>IFERROR(VLOOKUP($C258,OFF_Standing!A:G,6,0)," ")</f>
        <v>1.087</v>
      </c>
      <c r="H258" s="3" t="str">
        <f>IFERROR(VLOOKUP($C258,OFF_Standing!A:G,7,0)," ")</f>
        <v>1.126</v>
      </c>
      <c r="I258" s="3">
        <f>IFERROR(VLOOKUP($C258,DEF_Standing!A:G,6,0)," ")</f>
        <v>1.054</v>
      </c>
      <c r="J258" s="3">
        <f>IFERROR(VLOOKUP($C258,DEF_Standing!A:G,7,0)," ")</f>
        <v>0.95</v>
      </c>
      <c r="K258" t="s">
        <v>55</v>
      </c>
      <c r="L258" t="str">
        <f t="shared" ref="L258:L321" si="21">_xlfn.CONCAT(A258,RIGHT(K258,3))</f>
        <v>44503BOS</v>
      </c>
      <c r="M258" s="3" t="str">
        <f>VLOOKUP($L258,OFF_Standing!A:C,3,0)</f>
        <v>18</v>
      </c>
      <c r="N258" s="3">
        <f>IFERROR(VLOOKUP($L258,DEF_Standing!A:C,3,0)," ")</f>
        <v>26</v>
      </c>
      <c r="O258" s="3" t="str">
        <f>IFERROR(VLOOKUP($L258,OFF_Standing!A:G,6,0)," ")</f>
        <v>1.02</v>
      </c>
      <c r="P258" s="3" t="str">
        <f>IFERROR(VLOOKUP($L258,OFF_Standing!A:G,7,0)," ")</f>
        <v>1.117</v>
      </c>
      <c r="Q258" s="3">
        <f t="shared" ref="Q258:Q321" si="22">M258-F258</f>
        <v>-12</v>
      </c>
      <c r="R258" s="3">
        <f t="shared" ref="R258:R321" si="23">E258-N258</f>
        <v>-7</v>
      </c>
      <c r="S258" s="3">
        <f>IFERROR(VLOOKUP($L258,DEF_Standing!A:G,6,0)," ")</f>
        <v>1.099</v>
      </c>
      <c r="T258" s="3">
        <f t="shared" ref="T258:T321" si="24">Q258+R258</f>
        <v>-19</v>
      </c>
      <c r="U258" s="3">
        <f>IFERROR(VLOOKUP($L258,DEF_Standing!A:G,7,0)," ")</f>
        <v>1.2549999999999999</v>
      </c>
      <c r="V258" t="s">
        <v>658</v>
      </c>
      <c r="W258">
        <v>27</v>
      </c>
      <c r="X258">
        <v>84</v>
      </c>
      <c r="Y258">
        <v>32.1</v>
      </c>
      <c r="Z258">
        <v>16</v>
      </c>
      <c r="AA258">
        <v>20</v>
      </c>
      <c r="AB258">
        <v>80</v>
      </c>
      <c r="AC258">
        <v>9</v>
      </c>
      <c r="AD258">
        <v>43</v>
      </c>
      <c r="AE258">
        <v>20.9</v>
      </c>
      <c r="AF258">
        <v>79</v>
      </c>
      <c r="AG258" t="s">
        <v>21</v>
      </c>
      <c r="AH258" t="s">
        <v>22</v>
      </c>
      <c r="AI258">
        <v>-13</v>
      </c>
    </row>
    <row r="259" spans="1:35">
      <c r="A259" s="1">
        <v>44519</v>
      </c>
      <c r="B259" t="s">
        <v>1182</v>
      </c>
      <c r="C259" s="1" t="str">
        <f t="shared" si="20"/>
        <v>44519LAC</v>
      </c>
      <c r="D259" t="s">
        <v>1199</v>
      </c>
      <c r="E259" s="3" t="str">
        <f>VLOOKUP($C259,OFF_Standing!A:C,3,0)</f>
        <v>20</v>
      </c>
      <c r="F259" s="3">
        <f>VLOOKUP($C259,DEF_Standing!A:C,3,0)</f>
        <v>2</v>
      </c>
      <c r="G259" s="3" t="str">
        <f>IFERROR(VLOOKUP($C259,OFF_Standing!A:G,6,0)," ")</f>
        <v>1.022</v>
      </c>
      <c r="H259" s="3" t="str">
        <f>IFERROR(VLOOKUP($C259,OFF_Standing!A:G,7,0)," ")</f>
        <v>0.969</v>
      </c>
      <c r="I259" s="3">
        <f>IFERROR(VLOOKUP($C259,DEF_Standing!A:G,6,0)," ")</f>
        <v>0.92400000000000004</v>
      </c>
      <c r="J259" s="3">
        <f>IFERROR(VLOOKUP($C259,DEF_Standing!A:G,7,0)," ")</f>
        <v>0.84099999999999997</v>
      </c>
      <c r="K259" t="s">
        <v>25</v>
      </c>
      <c r="L259" t="str">
        <f t="shared" si="21"/>
        <v>44519NOP</v>
      </c>
      <c r="M259" s="3" t="str">
        <f>VLOOKUP($L259,OFF_Standing!A:C,3,0)</f>
        <v>25</v>
      </c>
      <c r="N259" s="3">
        <f>IFERROR(VLOOKUP($L259,DEF_Standing!A:C,3,0)," ")</f>
        <v>30</v>
      </c>
      <c r="O259" s="3" t="str">
        <f>IFERROR(VLOOKUP($L259,OFF_Standing!A:G,6,0)," ")</f>
        <v>1.082</v>
      </c>
      <c r="P259" s="3" t="str">
        <f>IFERROR(VLOOKUP($L259,OFF_Standing!A:G,7,0)," ")</f>
        <v>1.024</v>
      </c>
      <c r="Q259" s="3">
        <f t="shared" si="22"/>
        <v>23</v>
      </c>
      <c r="R259" s="3">
        <f t="shared" si="23"/>
        <v>-10</v>
      </c>
      <c r="S259" s="3">
        <f>IFERROR(VLOOKUP($L259,DEF_Standing!A:G,6,0)," ")</f>
        <v>1.113</v>
      </c>
      <c r="T259" s="3">
        <f t="shared" si="24"/>
        <v>13</v>
      </c>
      <c r="U259" s="3">
        <f>IFERROR(VLOOKUP($L259,DEF_Standing!A:G,7,0)," ")</f>
        <v>1.181</v>
      </c>
      <c r="V259" t="s">
        <v>669</v>
      </c>
      <c r="W259">
        <v>34</v>
      </c>
      <c r="X259">
        <v>90</v>
      </c>
      <c r="Y259">
        <v>37.799999999999997</v>
      </c>
      <c r="Z259">
        <v>4</v>
      </c>
      <c r="AA259">
        <v>5</v>
      </c>
      <c r="AB259">
        <v>80</v>
      </c>
      <c r="AC259">
        <v>9</v>
      </c>
      <c r="AD259">
        <v>37</v>
      </c>
      <c r="AE259">
        <v>24.3</v>
      </c>
      <c r="AF259">
        <v>81</v>
      </c>
      <c r="AG259" t="s">
        <v>21</v>
      </c>
      <c r="AH259" t="s">
        <v>32</v>
      </c>
      <c r="AI259">
        <v>-13</v>
      </c>
    </row>
    <row r="260" spans="1:35">
      <c r="A260" s="1">
        <v>44496</v>
      </c>
      <c r="B260" t="s">
        <v>1171</v>
      </c>
      <c r="C260" s="1" t="str">
        <f t="shared" si="20"/>
        <v>44496BKN</v>
      </c>
      <c r="D260" t="s">
        <v>1198</v>
      </c>
      <c r="E260" s="3" t="str">
        <f>VLOOKUP($C260,OFF_Standing!A:C,3,0)</f>
        <v>21</v>
      </c>
      <c r="F260" s="3">
        <f>VLOOKUP($C260,DEF_Standing!A:C,3,0)</f>
        <v>17</v>
      </c>
      <c r="G260" s="3" t="str">
        <f>IFERROR(VLOOKUP($C260,OFF_Standing!A:G,6,0)," ")</f>
        <v>1.011</v>
      </c>
      <c r="H260" s="3" t="str">
        <f>IFERROR(VLOOKUP($C260,OFF_Standing!A:G,7,0)," ")</f>
        <v>0.988</v>
      </c>
      <c r="I260" s="3">
        <f>IFERROR(VLOOKUP($C260,DEF_Standing!A:G,6,0)," ")</f>
        <v>1.002</v>
      </c>
      <c r="J260" s="3">
        <f>IFERROR(VLOOKUP($C260,DEF_Standing!A:G,7,0)," ")</f>
        <v>0.85499999999999998</v>
      </c>
      <c r="K260" t="s">
        <v>106</v>
      </c>
      <c r="L260" t="str">
        <f t="shared" si="21"/>
        <v>44496MIA</v>
      </c>
      <c r="M260" s="3" t="str">
        <f>VLOOKUP($L260,OFF_Standing!A:C,3,0)</f>
        <v>13</v>
      </c>
      <c r="N260" s="3">
        <f>IFERROR(VLOOKUP($L260,DEF_Standing!A:C,3,0)," ")</f>
        <v>1</v>
      </c>
      <c r="O260" s="3" t="str">
        <f>IFERROR(VLOOKUP($L260,OFF_Standing!A:G,6,0)," ")</f>
        <v>1.052</v>
      </c>
      <c r="P260" s="3" t="str">
        <f>IFERROR(VLOOKUP($L260,OFF_Standing!A:G,7,0)," ")</f>
        <v>1.07</v>
      </c>
      <c r="Q260" s="3">
        <f t="shared" si="22"/>
        <v>-4</v>
      </c>
      <c r="R260" s="3">
        <f t="shared" si="23"/>
        <v>20</v>
      </c>
      <c r="S260" s="3">
        <f>IFERROR(VLOOKUP($L260,DEF_Standing!A:G,6,0)," ")</f>
        <v>0.90100000000000002</v>
      </c>
      <c r="T260" s="3">
        <f t="shared" si="24"/>
        <v>16</v>
      </c>
      <c r="U260" s="3">
        <f>IFERROR(VLOOKUP($L260,DEF_Standing!A:G,7,0)," ")</f>
        <v>0.9</v>
      </c>
      <c r="V260" t="s">
        <v>105</v>
      </c>
      <c r="W260">
        <v>33</v>
      </c>
      <c r="X260">
        <v>85</v>
      </c>
      <c r="Y260">
        <v>38.799999999999997</v>
      </c>
      <c r="Z260">
        <v>13</v>
      </c>
      <c r="AA260">
        <v>14</v>
      </c>
      <c r="AB260">
        <v>92.9</v>
      </c>
      <c r="AC260">
        <v>14</v>
      </c>
      <c r="AD260">
        <v>43</v>
      </c>
      <c r="AE260">
        <v>32.6</v>
      </c>
      <c r="AF260">
        <v>93</v>
      </c>
      <c r="AG260" t="s">
        <v>21</v>
      </c>
      <c r="AH260" t="s">
        <v>22</v>
      </c>
      <c r="AI260">
        <v>-13</v>
      </c>
    </row>
    <row r="261" spans="1:35">
      <c r="A261" s="1">
        <v>44540</v>
      </c>
      <c r="B261" t="s">
        <v>1176</v>
      </c>
      <c r="C261" s="1" t="str">
        <f t="shared" si="20"/>
        <v>44540DAL</v>
      </c>
      <c r="D261" t="s">
        <v>1199</v>
      </c>
      <c r="E261" s="3" t="str">
        <f>VLOOKUP($C261,OFF_Standing!A:C,3,0)</f>
        <v>21</v>
      </c>
      <c r="F261" s="3">
        <f>VLOOKUP($C261,DEF_Standing!A:C,3,0)</f>
        <v>19</v>
      </c>
      <c r="G261" s="3" t="str">
        <f>IFERROR(VLOOKUP($C261,OFF_Standing!A:G,6,0)," ")</f>
        <v>0.993</v>
      </c>
      <c r="H261" s="3" t="str">
        <f>IFERROR(VLOOKUP($C261,OFF_Standing!A:G,7,0)," ")</f>
        <v>1.041</v>
      </c>
      <c r="I261" s="3">
        <f>IFERROR(VLOOKUP($C261,DEF_Standing!A:G,6,0)," ")</f>
        <v>1</v>
      </c>
      <c r="J261" s="3">
        <f>IFERROR(VLOOKUP($C261,DEF_Standing!A:G,7,0)," ")</f>
        <v>0.96099999999999997</v>
      </c>
      <c r="K261" t="s">
        <v>72</v>
      </c>
      <c r="L261" t="str">
        <f t="shared" si="21"/>
        <v>44540IND</v>
      </c>
      <c r="M261" s="3" t="str">
        <f>VLOOKUP($L261,OFF_Standing!A:C,3,0)</f>
        <v>13</v>
      </c>
      <c r="N261" s="3">
        <f>IFERROR(VLOOKUP($L261,DEF_Standing!A:C,3,0)," ")</f>
        <v>13</v>
      </c>
      <c r="O261" s="3" t="str">
        <f>IFERROR(VLOOKUP($L261,OFF_Standing!A:G,6,0)," ")</f>
        <v>1.187</v>
      </c>
      <c r="P261" s="3" t="str">
        <f>IFERROR(VLOOKUP($L261,OFF_Standing!A:G,7,0)," ")</f>
        <v>1.227</v>
      </c>
      <c r="Q261" s="3">
        <f t="shared" si="22"/>
        <v>-6</v>
      </c>
      <c r="R261" s="3">
        <f t="shared" si="23"/>
        <v>8</v>
      </c>
      <c r="S261" s="3">
        <f>IFERROR(VLOOKUP($L261,DEF_Standing!A:G,6,0)," ")</f>
        <v>1.1279999999999999</v>
      </c>
      <c r="T261" s="3">
        <f t="shared" si="24"/>
        <v>2</v>
      </c>
      <c r="U261" s="3">
        <f>IFERROR(VLOOKUP($L261,DEF_Standing!A:G,7,0)," ")</f>
        <v>1.026</v>
      </c>
      <c r="V261" t="s">
        <v>105</v>
      </c>
      <c r="W261">
        <v>39</v>
      </c>
      <c r="X261">
        <v>84</v>
      </c>
      <c r="Y261">
        <v>46.4</v>
      </c>
      <c r="Z261">
        <v>11</v>
      </c>
      <c r="AA261">
        <v>12</v>
      </c>
      <c r="AB261">
        <v>91.7</v>
      </c>
      <c r="AC261">
        <v>4</v>
      </c>
      <c r="AD261">
        <v>29</v>
      </c>
      <c r="AE261">
        <v>13.8</v>
      </c>
      <c r="AF261">
        <v>93</v>
      </c>
      <c r="AG261" t="s">
        <v>21</v>
      </c>
      <c r="AH261" t="s">
        <v>22</v>
      </c>
      <c r="AI261">
        <v>-13</v>
      </c>
    </row>
    <row r="262" spans="1:35">
      <c r="A262" s="1">
        <v>44539</v>
      </c>
      <c r="B262" t="s">
        <v>1183</v>
      </c>
      <c r="C262" s="1" t="str">
        <f t="shared" si="20"/>
        <v>44539LAL</v>
      </c>
      <c r="D262" t="s">
        <v>1199</v>
      </c>
      <c r="E262" s="3" t="str">
        <f>VLOOKUP($C262,OFF_Standing!A:C,3,0)</f>
        <v>22</v>
      </c>
      <c r="F262" s="3">
        <f>VLOOKUP($C262,DEF_Standing!A:C,3,0)</f>
        <v>14</v>
      </c>
      <c r="G262" s="3" t="str">
        <f>IFERROR(VLOOKUP($C262,OFF_Standing!A:G,6,0)," ")</f>
        <v>1.148</v>
      </c>
      <c r="H262" s="3" t="str">
        <f>IFERROR(VLOOKUP($C262,OFF_Standing!A:G,7,0)," ")</f>
        <v>1.137</v>
      </c>
      <c r="I262" s="3">
        <f>IFERROR(VLOOKUP($C262,DEF_Standing!A:G,6,0)," ")</f>
        <v>1.0289999999999999</v>
      </c>
      <c r="J262" s="3">
        <f>IFERROR(VLOOKUP($C262,DEF_Standing!A:G,7,0)," ")</f>
        <v>0.99099999999999999</v>
      </c>
      <c r="K262" t="s">
        <v>67</v>
      </c>
      <c r="L262" t="str">
        <f t="shared" si="21"/>
        <v>44539MEM</v>
      </c>
      <c r="M262" s="3" t="str">
        <f>VLOOKUP($L262,OFF_Standing!A:C,3,0)</f>
        <v>8</v>
      </c>
      <c r="N262" s="3">
        <f>IFERROR(VLOOKUP($L262,DEF_Standing!A:C,3,0)," ")</f>
        <v>24</v>
      </c>
      <c r="O262" s="3" t="str">
        <f>IFERROR(VLOOKUP($L262,OFF_Standing!A:G,6,0)," ")</f>
        <v>1.173</v>
      </c>
      <c r="P262" s="3" t="str">
        <f>IFERROR(VLOOKUP($L262,OFF_Standing!A:G,7,0)," ")</f>
        <v>1.039</v>
      </c>
      <c r="Q262" s="3">
        <f t="shared" si="22"/>
        <v>-6</v>
      </c>
      <c r="R262" s="3">
        <f t="shared" si="23"/>
        <v>-2</v>
      </c>
      <c r="S262" s="3">
        <f>IFERROR(VLOOKUP($L262,DEF_Standing!A:G,6,0)," ")</f>
        <v>0.85799999999999998</v>
      </c>
      <c r="T262" s="3">
        <f t="shared" si="24"/>
        <v>-8</v>
      </c>
      <c r="U262" s="3">
        <f>IFERROR(VLOOKUP($L262,DEF_Standing!A:G,7,0)," ")</f>
        <v>0.89100000000000001</v>
      </c>
      <c r="V262" t="s">
        <v>712</v>
      </c>
      <c r="W262">
        <v>36</v>
      </c>
      <c r="X262">
        <v>78</v>
      </c>
      <c r="Y262">
        <v>46.2</v>
      </c>
      <c r="Z262">
        <v>11</v>
      </c>
      <c r="AA262">
        <v>17</v>
      </c>
      <c r="AB262">
        <v>64.7</v>
      </c>
      <c r="AC262">
        <v>12</v>
      </c>
      <c r="AD262">
        <v>30</v>
      </c>
      <c r="AE262">
        <v>40</v>
      </c>
      <c r="AF262">
        <v>95</v>
      </c>
      <c r="AG262" t="s">
        <v>21</v>
      </c>
      <c r="AH262" t="s">
        <v>22</v>
      </c>
      <c r="AI262">
        <v>-13</v>
      </c>
    </row>
    <row r="263" spans="1:35">
      <c r="A263" s="1">
        <v>44503</v>
      </c>
      <c r="B263" t="s">
        <v>1188</v>
      </c>
      <c r="C263" s="1" t="str">
        <f t="shared" si="20"/>
        <v>44503NOP</v>
      </c>
      <c r="D263" t="s">
        <v>1199</v>
      </c>
      <c r="E263" s="3" t="str">
        <f>VLOOKUP($C263,OFF_Standing!A:C,3,0)</f>
        <v>22</v>
      </c>
      <c r="F263" s="3">
        <f>VLOOKUP($C263,DEF_Standing!A:C,3,0)</f>
        <v>27</v>
      </c>
      <c r="G263" s="3" t="str">
        <f>IFERROR(VLOOKUP($C263,OFF_Standing!A:G,6,0)," ")</f>
        <v>1.074</v>
      </c>
      <c r="H263" s="3" t="str">
        <f>IFERROR(VLOOKUP($C263,OFF_Standing!A:G,7,0)," ")</f>
        <v>1.151</v>
      </c>
      <c r="I263" s="3">
        <f>IFERROR(VLOOKUP($C263,DEF_Standing!A:G,6,0)," ")</f>
        <v>1.117</v>
      </c>
      <c r="J263" s="3">
        <f>IFERROR(VLOOKUP($C263,DEF_Standing!A:G,7,0)," ")</f>
        <v>1.21</v>
      </c>
      <c r="K263" t="s">
        <v>100</v>
      </c>
      <c r="L263" t="str">
        <f t="shared" si="21"/>
        <v>44503SAC</v>
      </c>
      <c r="M263" s="3" t="str">
        <f>VLOOKUP($L263,OFF_Standing!A:C,3,0)</f>
        <v>13</v>
      </c>
      <c r="N263" s="3">
        <f>IFERROR(VLOOKUP($L263,DEF_Standing!A:C,3,0)," ")</f>
        <v>24</v>
      </c>
      <c r="O263" s="3" t="str">
        <f>IFERROR(VLOOKUP($L263,OFF_Standing!A:G,6,0)," ")</f>
        <v>1.042</v>
      </c>
      <c r="P263" s="3" t="str">
        <f>IFERROR(VLOOKUP($L263,OFF_Standing!A:G,7,0)," ")</f>
        <v>0.985</v>
      </c>
      <c r="Q263" s="3">
        <f t="shared" si="22"/>
        <v>-14</v>
      </c>
      <c r="R263" s="3">
        <f t="shared" si="23"/>
        <v>-2</v>
      </c>
      <c r="S263" s="3">
        <f>IFERROR(VLOOKUP($L263,DEF_Standing!A:G,6,0)," ")</f>
        <v>1.038</v>
      </c>
      <c r="T263" s="3">
        <f t="shared" si="24"/>
        <v>-16</v>
      </c>
      <c r="U263" s="3">
        <f>IFERROR(VLOOKUP($L263,DEF_Standing!A:G,7,0)," ")</f>
        <v>1.0449999999999999</v>
      </c>
      <c r="V263" t="s">
        <v>887</v>
      </c>
      <c r="W263">
        <v>37</v>
      </c>
      <c r="X263">
        <v>86</v>
      </c>
      <c r="Y263">
        <v>43</v>
      </c>
      <c r="Z263">
        <v>13</v>
      </c>
      <c r="AA263">
        <v>15</v>
      </c>
      <c r="AB263">
        <v>86.7</v>
      </c>
      <c r="AC263">
        <v>12</v>
      </c>
      <c r="AD263">
        <v>34</v>
      </c>
      <c r="AE263">
        <v>35.299999999999997</v>
      </c>
      <c r="AF263">
        <v>99</v>
      </c>
      <c r="AG263" t="s">
        <v>21</v>
      </c>
      <c r="AH263" t="s">
        <v>47</v>
      </c>
      <c r="AI263">
        <v>-13</v>
      </c>
    </row>
    <row r="264" spans="1:35">
      <c r="A264" s="1">
        <v>44565</v>
      </c>
      <c r="B264" t="s">
        <v>1188</v>
      </c>
      <c r="C264" s="1" t="str">
        <f t="shared" si="20"/>
        <v>44565NOP</v>
      </c>
      <c r="D264" t="s">
        <v>1198</v>
      </c>
      <c r="E264" s="3" t="str">
        <f>VLOOKUP($C264,OFF_Standing!A:C,3,0)</f>
        <v>24</v>
      </c>
      <c r="F264" s="3">
        <f>VLOOKUP($C264,DEF_Standing!A:C,3,0)</f>
        <v>24</v>
      </c>
      <c r="G264" s="3" t="str">
        <f>IFERROR(VLOOKUP($C264,OFF_Standing!A:G,6,0)," ")</f>
        <v>1.065</v>
      </c>
      <c r="H264" s="3" t="str">
        <f>IFERROR(VLOOKUP($C264,OFF_Standing!A:G,7,0)," ")</f>
        <v>1.024</v>
      </c>
      <c r="I264" s="3">
        <f>IFERROR(VLOOKUP($C264,DEF_Standing!A:G,6,0)," ")</f>
        <v>1.1419999999999999</v>
      </c>
      <c r="J264" s="3">
        <f>IFERROR(VLOOKUP($C264,DEF_Standing!A:G,7,0)," ")</f>
        <v>1.232</v>
      </c>
      <c r="K264" t="s">
        <v>123</v>
      </c>
      <c r="L264" t="str">
        <f t="shared" si="21"/>
        <v>44565PHX</v>
      </c>
      <c r="M264" s="3" t="str">
        <f>VLOOKUP($L264,OFF_Standing!A:C,3,0)</f>
        <v>7</v>
      </c>
      <c r="N264" s="3">
        <f>IFERROR(VLOOKUP($L264,DEF_Standing!A:C,3,0)," ")</f>
        <v>2</v>
      </c>
      <c r="O264" s="3" t="str">
        <f>IFERROR(VLOOKUP($L264,OFF_Standing!A:G,6,0)," ")</f>
        <v>1.142</v>
      </c>
      <c r="P264" s="3" t="str">
        <f>IFERROR(VLOOKUP($L264,OFF_Standing!A:G,7,0)," ")</f>
        <v>1.211</v>
      </c>
      <c r="Q264" s="3">
        <f t="shared" si="22"/>
        <v>-17</v>
      </c>
      <c r="R264" s="3">
        <f t="shared" si="23"/>
        <v>22</v>
      </c>
      <c r="S264" s="3">
        <f>IFERROR(VLOOKUP($L264,DEF_Standing!A:G,6,0)," ")</f>
        <v>1.0229999999999999</v>
      </c>
      <c r="T264" s="3">
        <f t="shared" si="24"/>
        <v>5</v>
      </c>
      <c r="U264" s="3">
        <f>IFERROR(VLOOKUP($L264,DEF_Standing!A:G,7,0)," ")</f>
        <v>0.90100000000000002</v>
      </c>
      <c r="V264" t="s">
        <v>855</v>
      </c>
      <c r="W264">
        <v>36</v>
      </c>
      <c r="X264">
        <v>89</v>
      </c>
      <c r="Y264">
        <v>40.4</v>
      </c>
      <c r="Z264">
        <v>28</v>
      </c>
      <c r="AA264">
        <v>32</v>
      </c>
      <c r="AB264">
        <v>87.5</v>
      </c>
      <c r="AC264">
        <v>10</v>
      </c>
      <c r="AD264">
        <v>33</v>
      </c>
      <c r="AE264">
        <v>30.3</v>
      </c>
      <c r="AF264">
        <v>110</v>
      </c>
      <c r="AG264" t="s">
        <v>21</v>
      </c>
      <c r="AH264" t="s">
        <v>41</v>
      </c>
      <c r="AI264">
        <v>-13</v>
      </c>
    </row>
    <row r="265" spans="1:35">
      <c r="A265" s="1">
        <v>44510</v>
      </c>
      <c r="B265" t="s">
        <v>1187</v>
      </c>
      <c r="C265" s="1" t="str">
        <f t="shared" si="20"/>
        <v>44510MIN</v>
      </c>
      <c r="D265" t="s">
        <v>1199</v>
      </c>
      <c r="E265" s="3" t="str">
        <f>VLOOKUP($C265,OFF_Standing!A:C,3,0)</f>
        <v>25</v>
      </c>
      <c r="F265" s="3">
        <f>VLOOKUP($C265,DEF_Standing!A:C,3,0)</f>
        <v>11</v>
      </c>
      <c r="G265" s="3" t="str">
        <f>IFERROR(VLOOKUP($C265,OFF_Standing!A:G,6,0)," ")</f>
        <v>1.003</v>
      </c>
      <c r="H265" s="3" t="str">
        <f>IFERROR(VLOOKUP($C265,OFF_Standing!A:G,7,0)," ")</f>
        <v>1.101</v>
      </c>
      <c r="I265" s="3">
        <f>IFERROR(VLOOKUP($C265,DEF_Standing!A:G,6,0)," ")</f>
        <v>1.123</v>
      </c>
      <c r="J265" s="3">
        <f>IFERROR(VLOOKUP($C265,DEF_Standing!A:G,7,0)," ")</f>
        <v>1.167</v>
      </c>
      <c r="K265" t="s">
        <v>42</v>
      </c>
      <c r="L265" t="str">
        <f t="shared" si="21"/>
        <v>44510GSW</v>
      </c>
      <c r="M265" s="3" t="str">
        <f>VLOOKUP($L265,OFF_Standing!A:C,3,0)</f>
        <v>5</v>
      </c>
      <c r="N265" s="3">
        <f>IFERROR(VLOOKUP($L265,DEF_Standing!A:C,3,0)," ")</f>
        <v>1</v>
      </c>
      <c r="O265" s="3" t="str">
        <f>IFERROR(VLOOKUP($L265,OFF_Standing!A:G,6,0)," ")</f>
        <v>1.186</v>
      </c>
      <c r="P265" s="3" t="str">
        <f>IFERROR(VLOOKUP($L265,OFF_Standing!A:G,7,0)," ")</f>
        <v>1.177</v>
      </c>
      <c r="Q265" s="3">
        <f t="shared" si="22"/>
        <v>-6</v>
      </c>
      <c r="R265" s="3">
        <f t="shared" si="23"/>
        <v>24</v>
      </c>
      <c r="S265" s="3">
        <f>IFERROR(VLOOKUP($L265,DEF_Standing!A:G,6,0)," ")</f>
        <v>0.97</v>
      </c>
      <c r="T265" s="3">
        <f t="shared" si="24"/>
        <v>18</v>
      </c>
      <c r="U265" s="3">
        <f>IFERROR(VLOOKUP($L265,DEF_Standing!A:G,7,0)," ")</f>
        <v>1.0469999999999999</v>
      </c>
      <c r="V265" t="s">
        <v>855</v>
      </c>
      <c r="W265">
        <v>39</v>
      </c>
      <c r="X265">
        <v>95</v>
      </c>
      <c r="Y265">
        <v>41.1</v>
      </c>
      <c r="Z265">
        <v>15</v>
      </c>
      <c r="AA265">
        <v>20</v>
      </c>
      <c r="AB265">
        <v>75</v>
      </c>
      <c r="AC265">
        <v>17</v>
      </c>
      <c r="AD265">
        <v>44</v>
      </c>
      <c r="AE265">
        <v>38.6</v>
      </c>
      <c r="AF265">
        <v>110</v>
      </c>
      <c r="AG265" t="s">
        <v>21</v>
      </c>
      <c r="AH265" t="s">
        <v>50</v>
      </c>
      <c r="AI265">
        <v>-13</v>
      </c>
    </row>
    <row r="266" spans="1:35">
      <c r="A266" s="1">
        <v>44505</v>
      </c>
      <c r="B266" t="s">
        <v>1191</v>
      </c>
      <c r="C266" s="1" t="str">
        <f t="shared" si="20"/>
        <v>44505ORL</v>
      </c>
      <c r="D266" t="s">
        <v>1198</v>
      </c>
      <c r="E266" s="3" t="str">
        <f>VLOOKUP($C266,OFF_Standing!A:C,3,0)</f>
        <v>26</v>
      </c>
      <c r="F266" s="3">
        <f>VLOOKUP($C266,DEF_Standing!A:C,3,0)</f>
        <v>27</v>
      </c>
      <c r="G266" s="3" t="str">
        <f>IFERROR(VLOOKUP($C266,OFF_Standing!A:G,6,0)," ")</f>
        <v>0.99</v>
      </c>
      <c r="H266" s="3" t="str">
        <f>IFERROR(VLOOKUP($C266,OFF_Standing!A:G,7,0)," ")</f>
        <v>0.817</v>
      </c>
      <c r="I266" s="3">
        <f>IFERROR(VLOOKUP($C266,DEF_Standing!A:G,6,0)," ")</f>
        <v>0.997</v>
      </c>
      <c r="J266" s="3">
        <f>IFERROR(VLOOKUP($C266,DEF_Standing!A:G,7,0)," ")</f>
        <v>0.95199999999999996</v>
      </c>
      <c r="K266" t="s">
        <v>131</v>
      </c>
      <c r="L266" t="str">
        <f t="shared" si="21"/>
        <v>44505SAS</v>
      </c>
      <c r="M266" s="3" t="str">
        <f>VLOOKUP($L266,OFF_Standing!A:C,3,0)</f>
        <v>17</v>
      </c>
      <c r="N266" s="3">
        <f>IFERROR(VLOOKUP($L266,DEF_Standing!A:C,3,0)," ")</f>
        <v>12</v>
      </c>
      <c r="O266" s="3" t="str">
        <f>IFERROR(VLOOKUP($L266,OFF_Standing!A:G,6,0)," ")</f>
        <v>1.021</v>
      </c>
      <c r="P266" s="3" t="str">
        <f>IFERROR(VLOOKUP($L266,OFF_Standing!A:G,7,0)," ")</f>
        <v>0.99</v>
      </c>
      <c r="Q266" s="3">
        <f t="shared" si="22"/>
        <v>-10</v>
      </c>
      <c r="R266" s="3">
        <f t="shared" si="23"/>
        <v>14</v>
      </c>
      <c r="S266" s="3">
        <f>IFERROR(VLOOKUP($L266,DEF_Standing!A:G,6,0)," ")</f>
        <v>1.036</v>
      </c>
      <c r="T266" s="3">
        <f t="shared" si="24"/>
        <v>4</v>
      </c>
      <c r="U266" s="3">
        <f>IFERROR(VLOOKUP($L266,DEF_Standing!A:G,7,0)," ")</f>
        <v>0.999</v>
      </c>
      <c r="V266" t="s">
        <v>954</v>
      </c>
      <c r="W266">
        <v>35</v>
      </c>
      <c r="X266">
        <v>89</v>
      </c>
      <c r="Y266">
        <v>39.299999999999997</v>
      </c>
      <c r="Z266">
        <v>7</v>
      </c>
      <c r="AA266">
        <v>10</v>
      </c>
      <c r="AB266">
        <v>70</v>
      </c>
      <c r="AC266">
        <v>12</v>
      </c>
      <c r="AD266">
        <v>41</v>
      </c>
      <c r="AE266">
        <v>29.3</v>
      </c>
      <c r="AF266">
        <v>89</v>
      </c>
      <c r="AG266" t="s">
        <v>21</v>
      </c>
      <c r="AH266" t="s">
        <v>32</v>
      </c>
      <c r="AI266">
        <v>-13</v>
      </c>
    </row>
    <row r="267" spans="1:35">
      <c r="A267" s="1">
        <v>44527</v>
      </c>
      <c r="B267" t="s">
        <v>1191</v>
      </c>
      <c r="C267" s="1" t="str">
        <f t="shared" si="20"/>
        <v>44527ORL</v>
      </c>
      <c r="D267" t="s">
        <v>1199</v>
      </c>
      <c r="E267" s="3" t="str">
        <f>VLOOKUP($C267,OFF_Standing!A:C,3,0)</f>
        <v>27</v>
      </c>
      <c r="F267" s="3">
        <f>VLOOKUP($C267,DEF_Standing!A:C,3,0)</f>
        <v>27</v>
      </c>
      <c r="G267" s="3" t="str">
        <f>IFERROR(VLOOKUP($C267,OFF_Standing!A:G,6,0)," ")</f>
        <v>0.96</v>
      </c>
      <c r="H267" s="3" t="str">
        <f>IFERROR(VLOOKUP($C267,OFF_Standing!A:G,7,0)," ")</f>
        <v>0.972</v>
      </c>
      <c r="I267" s="3">
        <f>IFERROR(VLOOKUP($C267,DEF_Standing!A:G,6,0)," ")</f>
        <v>1.111</v>
      </c>
      <c r="J267" s="3">
        <f>IFERROR(VLOOKUP($C267,DEF_Standing!A:G,7,0)," ")</f>
        <v>1.0409999999999999</v>
      </c>
      <c r="K267" t="s">
        <v>19</v>
      </c>
      <c r="L267" t="str">
        <f t="shared" si="21"/>
        <v>44527CLE</v>
      </c>
      <c r="M267" s="3" t="str">
        <f>VLOOKUP($L267,OFF_Standing!A:C,3,0)</f>
        <v>23</v>
      </c>
      <c r="N267" s="3">
        <f>IFERROR(VLOOKUP($L267,DEF_Standing!A:C,3,0)," ")</f>
        <v>12</v>
      </c>
      <c r="O267" s="3" t="str">
        <f>IFERROR(VLOOKUP($L267,OFF_Standing!A:G,6,0)," ")</f>
        <v>1.033</v>
      </c>
      <c r="P267" s="3" t="str">
        <f>IFERROR(VLOOKUP($L267,OFF_Standing!A:G,7,0)," ")</f>
        <v>1.089</v>
      </c>
      <c r="Q267" s="3">
        <f t="shared" si="22"/>
        <v>-4</v>
      </c>
      <c r="R267" s="3">
        <f t="shared" si="23"/>
        <v>15</v>
      </c>
      <c r="S267" s="3">
        <f>IFERROR(VLOOKUP($L267,DEF_Standing!A:G,6,0)," ")</f>
        <v>1.115</v>
      </c>
      <c r="T267" s="3">
        <f t="shared" si="24"/>
        <v>11</v>
      </c>
      <c r="U267" s="3">
        <f>IFERROR(VLOOKUP($L267,DEF_Standing!A:G,7,0)," ")</f>
        <v>1.137</v>
      </c>
      <c r="V267" t="s">
        <v>987</v>
      </c>
      <c r="W267">
        <v>35</v>
      </c>
      <c r="X267">
        <v>88</v>
      </c>
      <c r="Y267">
        <v>39.799999999999997</v>
      </c>
      <c r="Z267">
        <v>14</v>
      </c>
      <c r="AA267">
        <v>23</v>
      </c>
      <c r="AB267">
        <v>60.9</v>
      </c>
      <c r="AC267">
        <v>8</v>
      </c>
      <c r="AD267">
        <v>32</v>
      </c>
      <c r="AE267">
        <v>25</v>
      </c>
      <c r="AF267">
        <v>92</v>
      </c>
      <c r="AG267" t="s">
        <v>21</v>
      </c>
      <c r="AH267" t="s">
        <v>50</v>
      </c>
      <c r="AI267">
        <v>-13</v>
      </c>
    </row>
    <row r="268" spans="1:35">
      <c r="A268" s="1">
        <v>44562</v>
      </c>
      <c r="B268" t="s">
        <v>1180</v>
      </c>
      <c r="C268" s="1" t="str">
        <f t="shared" si="20"/>
        <v>44562HOU</v>
      </c>
      <c r="D268" t="s">
        <v>1198</v>
      </c>
      <c r="E268" s="3" t="str">
        <f>VLOOKUP($C268,OFF_Standing!A:C,3,0)</f>
        <v>27</v>
      </c>
      <c r="F268" s="3">
        <f>VLOOKUP($C268,DEF_Standing!A:C,3,0)</f>
        <v>29</v>
      </c>
      <c r="G268" s="3" t="str">
        <f>IFERROR(VLOOKUP($C268,OFF_Standing!A:G,6,0)," ")</f>
        <v>1.075</v>
      </c>
      <c r="H268" s="3" t="str">
        <f>IFERROR(VLOOKUP($C268,OFF_Standing!A:G,7,0)," ")</f>
        <v>1.179</v>
      </c>
      <c r="I268" s="3">
        <f>IFERROR(VLOOKUP($C268,DEF_Standing!A:G,6,0)," ")</f>
        <v>1.2230000000000001</v>
      </c>
      <c r="J268" s="3">
        <f>IFERROR(VLOOKUP($C268,DEF_Standing!A:G,7,0)," ")</f>
        <v>1.2649999999999999</v>
      </c>
      <c r="K268" t="s">
        <v>85</v>
      </c>
      <c r="L268" t="str">
        <f t="shared" si="21"/>
        <v>44562DEN</v>
      </c>
      <c r="M268" s="3" t="str">
        <f>VLOOKUP($L268,OFF_Standing!A:C,3,0)</f>
        <v>18</v>
      </c>
      <c r="N268" s="3">
        <f>IFERROR(VLOOKUP($L268,DEF_Standing!A:C,3,0)," ")</f>
        <v>17</v>
      </c>
      <c r="O268" s="3" t="str">
        <f>IFERROR(VLOOKUP($L268,OFF_Standing!A:G,6,0)," ")</f>
        <v>0.981</v>
      </c>
      <c r="P268" s="3" t="str">
        <f>IFERROR(VLOOKUP($L268,OFF_Standing!A:G,7,0)," ")</f>
        <v>0.931</v>
      </c>
      <c r="Q268" s="3">
        <f t="shared" si="22"/>
        <v>-11</v>
      </c>
      <c r="R268" s="3">
        <f t="shared" si="23"/>
        <v>10</v>
      </c>
      <c r="S268" s="3">
        <f>IFERROR(VLOOKUP($L268,DEF_Standing!A:G,6,0)," ")</f>
        <v>0.98799999999999999</v>
      </c>
      <c r="T268" s="3">
        <f t="shared" si="24"/>
        <v>-1</v>
      </c>
      <c r="U268" s="3">
        <f>IFERROR(VLOOKUP($L268,DEF_Standing!A:G,7,0)," ")</f>
        <v>0.89900000000000002</v>
      </c>
      <c r="V268" t="s">
        <v>605</v>
      </c>
      <c r="W268">
        <v>37</v>
      </c>
      <c r="X268">
        <v>85</v>
      </c>
      <c r="Y268">
        <v>43.5</v>
      </c>
      <c r="Z268">
        <v>21</v>
      </c>
      <c r="AA268">
        <v>24</v>
      </c>
      <c r="AB268">
        <v>87.5</v>
      </c>
      <c r="AC268">
        <v>16</v>
      </c>
      <c r="AD268">
        <v>42</v>
      </c>
      <c r="AE268">
        <v>38.1</v>
      </c>
      <c r="AF268">
        <v>111</v>
      </c>
      <c r="AG268" t="s">
        <v>21</v>
      </c>
      <c r="AH268" t="s">
        <v>133</v>
      </c>
      <c r="AI268">
        <v>-13</v>
      </c>
    </row>
    <row r="269" spans="1:35">
      <c r="A269" s="1">
        <v>44529</v>
      </c>
      <c r="B269" t="s">
        <v>1190</v>
      </c>
      <c r="C269" s="1" t="str">
        <f t="shared" si="20"/>
        <v>44529OKC</v>
      </c>
      <c r="D269" t="s">
        <v>1199</v>
      </c>
      <c r="E269" s="3" t="str">
        <f>VLOOKUP($C269,OFF_Standing!A:C,3,0)</f>
        <v>27</v>
      </c>
      <c r="F269" s="3">
        <f>VLOOKUP($C269,DEF_Standing!A:C,3,0)</f>
        <v>14</v>
      </c>
      <c r="G269" s="3" t="str">
        <f>IFERROR(VLOOKUP($C269,OFF_Standing!A:G,6,0)," ")</f>
        <v>1.032</v>
      </c>
      <c r="H269" s="3" t="str">
        <f>IFERROR(VLOOKUP($C269,OFF_Standing!A:G,7,0)," ")</f>
        <v>1.006</v>
      </c>
      <c r="I269" s="3">
        <f>IFERROR(VLOOKUP($C269,DEF_Standing!A:G,6,0)," ")</f>
        <v>1.1000000000000001</v>
      </c>
      <c r="J269" s="3">
        <f>IFERROR(VLOOKUP($C269,DEF_Standing!A:G,7,0)," ")</f>
        <v>1.0269999999999999</v>
      </c>
      <c r="K269" t="s">
        <v>150</v>
      </c>
      <c r="L269" t="str">
        <f t="shared" si="21"/>
        <v>44529HOU</v>
      </c>
      <c r="M269" s="3" t="str">
        <f>VLOOKUP($L269,OFF_Standing!A:C,3,0)</f>
        <v>29</v>
      </c>
      <c r="N269" s="3">
        <f>IFERROR(VLOOKUP($L269,DEF_Standing!A:C,3,0)," ")</f>
        <v>21</v>
      </c>
      <c r="O269" s="3" t="str">
        <f>IFERROR(VLOOKUP($L269,OFF_Standing!A:G,6,0)," ")</f>
        <v>1.082</v>
      </c>
      <c r="P269" s="3" t="str">
        <f>IFERROR(VLOOKUP($L269,OFF_Standing!A:G,7,0)," ")</f>
        <v>1.286</v>
      </c>
      <c r="Q269" s="3">
        <f t="shared" si="22"/>
        <v>15</v>
      </c>
      <c r="R269" s="3">
        <f t="shared" si="23"/>
        <v>6</v>
      </c>
      <c r="S269" s="3">
        <f>IFERROR(VLOOKUP($L269,DEF_Standing!A:G,6,0)," ")</f>
        <v>1.1120000000000001</v>
      </c>
      <c r="T269" s="3">
        <f t="shared" si="24"/>
        <v>21</v>
      </c>
      <c r="U269" s="3">
        <f>IFERROR(VLOOKUP($L269,DEF_Standing!A:G,7,0)," ")</f>
        <v>1.26</v>
      </c>
      <c r="V269" t="s">
        <v>954</v>
      </c>
      <c r="W269">
        <v>31</v>
      </c>
      <c r="X269">
        <v>87</v>
      </c>
      <c r="Y269">
        <v>35.6</v>
      </c>
      <c r="Z269">
        <v>20</v>
      </c>
      <c r="AA269">
        <v>26</v>
      </c>
      <c r="AB269">
        <v>76.900000000000006</v>
      </c>
      <c r="AC269">
        <v>7</v>
      </c>
      <c r="AD269">
        <v>43</v>
      </c>
      <c r="AE269">
        <v>16.3</v>
      </c>
      <c r="AF269">
        <v>89</v>
      </c>
      <c r="AG269" t="s">
        <v>21</v>
      </c>
      <c r="AH269" t="s">
        <v>50</v>
      </c>
      <c r="AI269">
        <v>-13</v>
      </c>
    </row>
    <row r="270" spans="1:35">
      <c r="A270" s="1">
        <v>44546</v>
      </c>
      <c r="B270" t="s">
        <v>1180</v>
      </c>
      <c r="C270" s="1" t="str">
        <f t="shared" si="20"/>
        <v>44546HOU</v>
      </c>
      <c r="D270" t="s">
        <v>1198</v>
      </c>
      <c r="E270" s="3" t="str">
        <f>VLOOKUP($C270,OFF_Standing!A:C,3,0)</f>
        <v>27</v>
      </c>
      <c r="F270" s="3">
        <f>VLOOKUP($C270,DEF_Standing!A:C,3,0)</f>
        <v>24</v>
      </c>
      <c r="G270" s="3" t="str">
        <f>IFERROR(VLOOKUP($C270,OFF_Standing!A:G,6,0)," ")</f>
        <v>1.158</v>
      </c>
      <c r="H270" s="3" t="str">
        <f>IFERROR(VLOOKUP($C270,OFF_Standing!A:G,7,0)," ")</f>
        <v>1.248</v>
      </c>
      <c r="I270" s="3">
        <f>IFERROR(VLOOKUP($C270,DEF_Standing!A:G,6,0)," ")</f>
        <v>1.1910000000000001</v>
      </c>
      <c r="J270" s="3">
        <f>IFERROR(VLOOKUP($C270,DEF_Standing!A:G,7,0)," ")</f>
        <v>1.1910000000000001</v>
      </c>
      <c r="K270" t="s">
        <v>70</v>
      </c>
      <c r="L270" t="str">
        <f t="shared" si="21"/>
        <v>44546NYK</v>
      </c>
      <c r="M270" s="3" t="str">
        <f>VLOOKUP($L270,OFF_Standing!A:C,3,0)</f>
        <v>20</v>
      </c>
      <c r="N270" s="3">
        <f>IFERROR(VLOOKUP($L270,DEF_Standing!A:C,3,0)," ")</f>
        <v>22</v>
      </c>
      <c r="O270" s="3" t="str">
        <f>IFERROR(VLOOKUP($L270,OFF_Standing!A:G,6,0)," ")</f>
        <v>0.971</v>
      </c>
      <c r="P270" s="3" t="str">
        <f>IFERROR(VLOOKUP($L270,OFF_Standing!A:G,7,0)," ")</f>
        <v>0.993</v>
      </c>
      <c r="Q270" s="3">
        <f t="shared" si="22"/>
        <v>-4</v>
      </c>
      <c r="R270" s="3">
        <f t="shared" si="23"/>
        <v>5</v>
      </c>
      <c r="S270" s="3">
        <f>IFERROR(VLOOKUP($L270,DEF_Standing!A:G,6,0)," ")</f>
        <v>1.0640000000000001</v>
      </c>
      <c r="T270" s="3">
        <f t="shared" si="24"/>
        <v>1</v>
      </c>
      <c r="U270" s="3">
        <f>IFERROR(VLOOKUP($L270,DEF_Standing!A:G,7,0)," ")</f>
        <v>1.087</v>
      </c>
      <c r="V270" t="s">
        <v>598</v>
      </c>
      <c r="W270">
        <v>34</v>
      </c>
      <c r="X270">
        <v>68</v>
      </c>
      <c r="Y270">
        <v>50</v>
      </c>
      <c r="Z270">
        <v>24</v>
      </c>
      <c r="AA270">
        <v>30</v>
      </c>
      <c r="AB270">
        <v>80</v>
      </c>
      <c r="AC270">
        <v>11</v>
      </c>
      <c r="AD270">
        <v>32</v>
      </c>
      <c r="AE270">
        <v>34.4</v>
      </c>
      <c r="AF270">
        <v>103</v>
      </c>
      <c r="AG270" t="s">
        <v>21</v>
      </c>
      <c r="AH270" t="s">
        <v>32</v>
      </c>
      <c r="AI270">
        <v>-13</v>
      </c>
    </row>
    <row r="271" spans="1:35">
      <c r="A271" s="1">
        <v>44598</v>
      </c>
      <c r="B271" t="s">
        <v>1180</v>
      </c>
      <c r="C271" s="1" t="str">
        <f t="shared" si="20"/>
        <v>44598HOU</v>
      </c>
      <c r="D271" t="s">
        <v>1198</v>
      </c>
      <c r="E271" s="3" t="str">
        <f>VLOOKUP($C271,OFF_Standing!A:C,3,0)</f>
        <v>27</v>
      </c>
      <c r="F271" s="3">
        <f>VLOOKUP($C271,DEF_Standing!A:C,3,0)</f>
        <v>30</v>
      </c>
      <c r="G271" s="3" t="str">
        <f>IFERROR(VLOOKUP($C271,OFF_Standing!A:G,6,0)," ")</f>
        <v>1.073</v>
      </c>
      <c r="H271" s="3" t="str">
        <f>IFERROR(VLOOKUP($C271,OFF_Standing!A:G,7,0)," ")</f>
        <v>1.023</v>
      </c>
      <c r="I271" s="3">
        <f>IFERROR(VLOOKUP($C271,DEF_Standing!A:G,6,0)," ")</f>
        <v>1.1639999999999999</v>
      </c>
      <c r="J271" s="3">
        <f>IFERROR(VLOOKUP($C271,DEF_Standing!A:G,7,0)," ")</f>
        <v>1.264</v>
      </c>
      <c r="K271" t="s">
        <v>147</v>
      </c>
      <c r="L271" t="str">
        <f t="shared" si="21"/>
        <v>44598NOP</v>
      </c>
      <c r="M271" s="3" t="str">
        <f>VLOOKUP($L271,OFF_Standing!A:C,3,0)</f>
        <v>25</v>
      </c>
      <c r="N271" s="3">
        <f>IFERROR(VLOOKUP($L271,DEF_Standing!A:C,3,0)," ")</f>
        <v>22</v>
      </c>
      <c r="O271" s="3" t="str">
        <f>IFERROR(VLOOKUP($L271,OFF_Standing!A:G,6,0)," ")</f>
        <v>1.078</v>
      </c>
      <c r="P271" s="3" t="str">
        <f>IFERROR(VLOOKUP($L271,OFF_Standing!A:G,7,0)," ")</f>
        <v>1.189</v>
      </c>
      <c r="Q271" s="3">
        <f t="shared" si="22"/>
        <v>-5</v>
      </c>
      <c r="R271" s="3">
        <f t="shared" si="23"/>
        <v>5</v>
      </c>
      <c r="S271" s="3">
        <f>IFERROR(VLOOKUP($L271,DEF_Standing!A:G,6,0)," ")</f>
        <v>1.026</v>
      </c>
      <c r="T271" s="3">
        <f t="shared" si="24"/>
        <v>0</v>
      </c>
      <c r="U271" s="3">
        <f>IFERROR(VLOOKUP($L271,DEF_Standing!A:G,7,0)," ")</f>
        <v>1.105</v>
      </c>
      <c r="V271" t="s">
        <v>581</v>
      </c>
      <c r="W271">
        <v>40</v>
      </c>
      <c r="X271">
        <v>84</v>
      </c>
      <c r="Y271">
        <v>47.6</v>
      </c>
      <c r="Z271">
        <v>11</v>
      </c>
      <c r="AA271">
        <v>16</v>
      </c>
      <c r="AB271">
        <v>68.8</v>
      </c>
      <c r="AC271">
        <v>16</v>
      </c>
      <c r="AD271">
        <v>45</v>
      </c>
      <c r="AE271">
        <v>35.6</v>
      </c>
      <c r="AF271">
        <v>107</v>
      </c>
      <c r="AG271" t="s">
        <v>21</v>
      </c>
      <c r="AH271" t="s">
        <v>32</v>
      </c>
      <c r="AI271">
        <v>-13</v>
      </c>
    </row>
    <row r="272" spans="1:35">
      <c r="A272" s="1">
        <v>44600</v>
      </c>
      <c r="B272" t="s">
        <v>1180</v>
      </c>
      <c r="C272" s="1" t="str">
        <f t="shared" si="20"/>
        <v>44600HOU</v>
      </c>
      <c r="D272" t="s">
        <v>1199</v>
      </c>
      <c r="E272" s="3" t="str">
        <f>VLOOKUP($C272,OFF_Standing!A:C,3,0)</f>
        <v>27</v>
      </c>
      <c r="F272" s="3">
        <f>VLOOKUP($C272,DEF_Standing!A:C,3,0)</f>
        <v>30</v>
      </c>
      <c r="G272" s="3" t="str">
        <f>IFERROR(VLOOKUP($C272,OFF_Standing!A:G,6,0)," ")</f>
        <v>1.066</v>
      </c>
      <c r="H272" s="3" t="str">
        <f>IFERROR(VLOOKUP($C272,OFF_Standing!A:G,7,0)," ")</f>
        <v>1.035</v>
      </c>
      <c r="I272" s="3">
        <f>IFERROR(VLOOKUP($C272,DEF_Standing!A:G,6,0)," ")</f>
        <v>1.1539999999999999</v>
      </c>
      <c r="J272" s="3">
        <f>IFERROR(VLOOKUP($C272,DEF_Standing!A:G,7,0)," ")</f>
        <v>1.161</v>
      </c>
      <c r="K272" t="s">
        <v>25</v>
      </c>
      <c r="L272" t="str">
        <f t="shared" si="21"/>
        <v>44600NOP</v>
      </c>
      <c r="M272" s="3" t="str">
        <f>VLOOKUP($L272,OFF_Standing!A:C,3,0)</f>
        <v>24</v>
      </c>
      <c r="N272" s="3">
        <f>IFERROR(VLOOKUP($L272,DEF_Standing!A:C,3,0)," ")</f>
        <v>22</v>
      </c>
      <c r="O272" s="3" t="str">
        <f>IFERROR(VLOOKUP($L272,OFF_Standing!A:G,6,0)," ")</f>
        <v>1.14</v>
      </c>
      <c r="P272" s="3" t="str">
        <f>IFERROR(VLOOKUP($L272,OFF_Standing!A:G,7,0)," ")</f>
        <v>1.161</v>
      </c>
      <c r="Q272" s="3">
        <f t="shared" si="22"/>
        <v>-6</v>
      </c>
      <c r="R272" s="3">
        <f t="shared" si="23"/>
        <v>5</v>
      </c>
      <c r="S272" s="3">
        <f>IFERROR(VLOOKUP($L272,DEF_Standing!A:G,6,0)," ")</f>
        <v>1.0369999999999999</v>
      </c>
      <c r="T272" s="3">
        <f t="shared" si="24"/>
        <v>-1</v>
      </c>
      <c r="U272" s="3">
        <f>IFERROR(VLOOKUP($L272,DEF_Standing!A:G,7,0)," ")</f>
        <v>1.0349999999999999</v>
      </c>
      <c r="V272" t="s">
        <v>618</v>
      </c>
      <c r="W272">
        <v>32</v>
      </c>
      <c r="X272">
        <v>86</v>
      </c>
      <c r="Y272">
        <v>37.200000000000003</v>
      </c>
      <c r="Z272">
        <v>20</v>
      </c>
      <c r="AA272">
        <v>31</v>
      </c>
      <c r="AB272">
        <v>64.5</v>
      </c>
      <c r="AC272">
        <v>13</v>
      </c>
      <c r="AD272">
        <v>42</v>
      </c>
      <c r="AE272">
        <v>31</v>
      </c>
      <c r="AF272">
        <v>97</v>
      </c>
      <c r="AG272" t="s">
        <v>21</v>
      </c>
      <c r="AH272" t="s">
        <v>41</v>
      </c>
      <c r="AI272">
        <v>-13</v>
      </c>
    </row>
    <row r="273" spans="1:35">
      <c r="A273" s="1">
        <v>44507</v>
      </c>
      <c r="B273" t="s">
        <v>1180</v>
      </c>
      <c r="C273" s="1" t="str">
        <f t="shared" si="20"/>
        <v>44507HOU</v>
      </c>
      <c r="D273" t="s">
        <v>1199</v>
      </c>
      <c r="E273" s="3" t="str">
        <f>VLOOKUP($C273,OFF_Standing!A:C,3,0)</f>
        <v>28</v>
      </c>
      <c r="F273" s="3">
        <f>VLOOKUP($C273,DEF_Standing!A:C,3,0)</f>
        <v>18</v>
      </c>
      <c r="G273" s="3" t="str">
        <f>IFERROR(VLOOKUP($C273,OFF_Standing!A:G,6,0)," ")</f>
        <v>0.965</v>
      </c>
      <c r="H273" s="3" t="str">
        <f>IFERROR(VLOOKUP($C273,OFF_Standing!A:G,7,0)," ")</f>
        <v>1.027</v>
      </c>
      <c r="I273" s="3">
        <f>IFERROR(VLOOKUP($C273,DEF_Standing!A:G,6,0)," ")</f>
        <v>1.04</v>
      </c>
      <c r="J273" s="3">
        <f>IFERROR(VLOOKUP($C273,DEF_Standing!A:G,7,0)," ")</f>
        <v>1.1379999999999999</v>
      </c>
      <c r="K273" t="s">
        <v>42</v>
      </c>
      <c r="L273" t="str">
        <f t="shared" si="21"/>
        <v>44507GSW</v>
      </c>
      <c r="M273" s="3" t="str">
        <f>VLOOKUP($L273,OFF_Standing!A:C,3,0)</f>
        <v>8</v>
      </c>
      <c r="N273" s="3">
        <f>IFERROR(VLOOKUP($L273,DEF_Standing!A:C,3,0)," ")</f>
        <v>1</v>
      </c>
      <c r="O273" s="3" t="str">
        <f>IFERROR(VLOOKUP($L273,OFF_Standing!A:G,6,0)," ")</f>
        <v>1.102</v>
      </c>
      <c r="P273" s="3" t="str">
        <f>IFERROR(VLOOKUP($L273,OFF_Standing!A:G,7,0)," ")</f>
        <v>1.24</v>
      </c>
      <c r="Q273" s="3">
        <f t="shared" si="22"/>
        <v>-10</v>
      </c>
      <c r="R273" s="3">
        <f t="shared" si="23"/>
        <v>27</v>
      </c>
      <c r="S273" s="3">
        <f>IFERROR(VLOOKUP($L273,DEF_Standing!A:G,6,0)," ")</f>
        <v>0.83199999999999996</v>
      </c>
      <c r="T273" s="3">
        <f t="shared" si="24"/>
        <v>17</v>
      </c>
      <c r="U273" s="3">
        <f>IFERROR(VLOOKUP($L273,DEF_Standing!A:G,7,0)," ")</f>
        <v>0.83599999999999997</v>
      </c>
      <c r="V273" t="s">
        <v>581</v>
      </c>
      <c r="W273">
        <v>36</v>
      </c>
      <c r="X273">
        <v>79</v>
      </c>
      <c r="Y273">
        <v>45.6</v>
      </c>
      <c r="Z273">
        <v>25</v>
      </c>
      <c r="AA273">
        <v>37</v>
      </c>
      <c r="AB273">
        <v>67.599999999999994</v>
      </c>
      <c r="AC273">
        <v>10</v>
      </c>
      <c r="AD273">
        <v>33</v>
      </c>
      <c r="AE273">
        <v>30.3</v>
      </c>
      <c r="AF273">
        <v>107</v>
      </c>
      <c r="AG273" t="s">
        <v>21</v>
      </c>
      <c r="AH273" t="s">
        <v>134</v>
      </c>
      <c r="AI273">
        <v>-13</v>
      </c>
    </row>
    <row r="274" spans="1:35">
      <c r="A274" s="1">
        <v>44515</v>
      </c>
      <c r="B274" t="s">
        <v>1190</v>
      </c>
      <c r="C274" s="1" t="str">
        <f t="shared" si="20"/>
        <v>44515OKC</v>
      </c>
      <c r="D274" t="s">
        <v>1198</v>
      </c>
      <c r="E274" s="3" t="str">
        <f>VLOOKUP($C274,OFF_Standing!A:C,3,0)</f>
        <v>29</v>
      </c>
      <c r="F274" s="3">
        <f>VLOOKUP($C274,DEF_Standing!A:C,3,0)</f>
        <v>13</v>
      </c>
      <c r="G274" s="3" t="str">
        <f>IFERROR(VLOOKUP($C274,OFF_Standing!A:G,6,0)," ")</f>
        <v>1.003</v>
      </c>
      <c r="H274" s="3" t="str">
        <f>IFERROR(VLOOKUP($C274,OFF_Standing!A:G,7,0)," ")</f>
        <v>1.018</v>
      </c>
      <c r="I274" s="3">
        <f>IFERROR(VLOOKUP($C274,DEF_Standing!A:G,6,0)," ")</f>
        <v>0.95399999999999996</v>
      </c>
      <c r="J274" s="3">
        <f>IFERROR(VLOOKUP($C274,DEF_Standing!A:G,7,0)," ")</f>
        <v>0.999</v>
      </c>
      <c r="K274" t="s">
        <v>106</v>
      </c>
      <c r="L274" t="str">
        <f t="shared" si="21"/>
        <v>44515MIA</v>
      </c>
      <c r="M274" s="3" t="str">
        <f>VLOOKUP($L274,OFF_Standing!A:C,3,0)</f>
        <v>4</v>
      </c>
      <c r="N274" s="3">
        <f>IFERROR(VLOOKUP($L274,DEF_Standing!A:C,3,0)," ")</f>
        <v>7</v>
      </c>
      <c r="O274" s="3" t="str">
        <f>IFERROR(VLOOKUP($L274,OFF_Standing!A:G,6,0)," ")</f>
        <v>1.06</v>
      </c>
      <c r="P274" s="3" t="str">
        <f>IFERROR(VLOOKUP($L274,OFF_Standing!A:G,7,0)," ")</f>
        <v>1.096</v>
      </c>
      <c r="Q274" s="3">
        <f t="shared" si="22"/>
        <v>-9</v>
      </c>
      <c r="R274" s="3">
        <f t="shared" si="23"/>
        <v>22</v>
      </c>
      <c r="S274" s="3">
        <f>IFERROR(VLOOKUP($L274,DEF_Standing!A:G,6,0)," ")</f>
        <v>1.06</v>
      </c>
      <c r="T274" s="3">
        <f t="shared" si="24"/>
        <v>13</v>
      </c>
      <c r="U274" s="3">
        <f>IFERROR(VLOOKUP($L274,DEF_Standing!A:G,7,0)," ")</f>
        <v>1.0369999999999999</v>
      </c>
      <c r="V274" t="s">
        <v>951</v>
      </c>
      <c r="W274">
        <v>34</v>
      </c>
      <c r="X274">
        <v>83</v>
      </c>
      <c r="Y274">
        <v>41</v>
      </c>
      <c r="Z274">
        <v>7</v>
      </c>
      <c r="AA274">
        <v>10</v>
      </c>
      <c r="AB274">
        <v>70</v>
      </c>
      <c r="AC274">
        <v>15</v>
      </c>
      <c r="AD274">
        <v>41</v>
      </c>
      <c r="AE274">
        <v>36.6</v>
      </c>
      <c r="AF274">
        <v>90</v>
      </c>
      <c r="AG274" t="s">
        <v>21</v>
      </c>
      <c r="AH274" t="s">
        <v>32</v>
      </c>
      <c r="AI274">
        <v>-13</v>
      </c>
    </row>
    <row r="275" spans="1:35">
      <c r="A275" s="1">
        <v>44580</v>
      </c>
      <c r="B275" t="s">
        <v>1191</v>
      </c>
      <c r="C275" s="1" t="str">
        <f t="shared" si="20"/>
        <v>44580ORL</v>
      </c>
      <c r="D275" t="s">
        <v>1199</v>
      </c>
      <c r="E275" s="3" t="str">
        <f>VLOOKUP($C275,OFF_Standing!A:C,3,0)</f>
        <v>29</v>
      </c>
      <c r="F275" s="3">
        <f>VLOOKUP($C275,DEF_Standing!A:C,3,0)</f>
        <v>24</v>
      </c>
      <c r="G275" s="3" t="str">
        <f>IFERROR(VLOOKUP($C275,OFF_Standing!A:G,6,0)," ")</f>
        <v>0.949</v>
      </c>
      <c r="H275" s="3" t="str">
        <f>IFERROR(VLOOKUP($C275,OFF_Standing!A:G,7,0)," ")</f>
        <v>0.838</v>
      </c>
      <c r="I275" s="3">
        <f>IFERROR(VLOOKUP($C275,DEF_Standing!A:G,6,0)," ")</f>
        <v>1.01</v>
      </c>
      <c r="J275" s="3">
        <f>IFERROR(VLOOKUP($C275,DEF_Standing!A:G,7,0)," ")</f>
        <v>0.93300000000000005</v>
      </c>
      <c r="K275" t="s">
        <v>30</v>
      </c>
      <c r="L275" t="str">
        <f t="shared" si="21"/>
        <v>44580PHI</v>
      </c>
      <c r="M275" s="3" t="str">
        <f>VLOOKUP($L275,OFF_Standing!A:C,3,0)</f>
        <v>13</v>
      </c>
      <c r="N275" s="3">
        <f>IFERROR(VLOOKUP($L275,DEF_Standing!A:C,3,0)," ")</f>
        <v>12</v>
      </c>
      <c r="O275" s="3" t="str">
        <f>IFERROR(VLOOKUP($L275,OFF_Standing!A:G,6,0)," ")</f>
        <v>1.059</v>
      </c>
      <c r="P275" s="3" t="str">
        <f>IFERROR(VLOOKUP($L275,OFF_Standing!A:G,7,0)," ")</f>
        <v>0.956</v>
      </c>
      <c r="Q275" s="3">
        <f t="shared" si="22"/>
        <v>-11</v>
      </c>
      <c r="R275" s="3">
        <f t="shared" si="23"/>
        <v>17</v>
      </c>
      <c r="S275" s="3">
        <f>IFERROR(VLOOKUP($L275,DEF_Standing!A:G,6,0)," ")</f>
        <v>1.0449999999999999</v>
      </c>
      <c r="T275" s="3">
        <f t="shared" si="24"/>
        <v>6</v>
      </c>
      <c r="U275" s="3">
        <f>IFERROR(VLOOKUP($L275,DEF_Standing!A:G,7,0)," ")</f>
        <v>1.141</v>
      </c>
      <c r="V275" t="s">
        <v>855</v>
      </c>
      <c r="W275">
        <v>40</v>
      </c>
      <c r="X275">
        <v>90</v>
      </c>
      <c r="Y275">
        <v>44.4</v>
      </c>
      <c r="Z275">
        <v>12</v>
      </c>
      <c r="AA275">
        <v>16</v>
      </c>
      <c r="AB275">
        <v>75</v>
      </c>
      <c r="AC275">
        <v>18</v>
      </c>
      <c r="AD275">
        <v>35</v>
      </c>
      <c r="AE275">
        <v>51.4</v>
      </c>
      <c r="AF275">
        <v>110</v>
      </c>
      <c r="AG275" t="s">
        <v>21</v>
      </c>
      <c r="AH275" t="s">
        <v>41</v>
      </c>
      <c r="AI275">
        <v>-13</v>
      </c>
    </row>
    <row r="276" spans="1:35">
      <c r="A276" s="1">
        <v>44598</v>
      </c>
      <c r="B276" t="s">
        <v>1178</v>
      </c>
      <c r="C276" s="1" t="str">
        <f t="shared" si="20"/>
        <v>44598DET</v>
      </c>
      <c r="D276" t="s">
        <v>1199</v>
      </c>
      <c r="E276" s="3" t="str">
        <f>VLOOKUP($C276,OFF_Standing!A:C,3,0)</f>
        <v>29</v>
      </c>
      <c r="F276" s="3">
        <f>VLOOKUP($C276,DEF_Standing!A:C,3,0)</f>
        <v>23</v>
      </c>
      <c r="G276" s="3" t="str">
        <f>IFERROR(VLOOKUP($C276,OFF_Standing!A:G,6,0)," ")</f>
        <v>1.002</v>
      </c>
      <c r="H276" s="3" t="str">
        <f>IFERROR(VLOOKUP($C276,OFF_Standing!A:G,7,0)," ")</f>
        <v>0.924</v>
      </c>
      <c r="I276" s="3">
        <f>IFERROR(VLOOKUP($C276,DEF_Standing!A:G,6,0)," ")</f>
        <v>1.0980000000000001</v>
      </c>
      <c r="J276" s="3">
        <f>IFERROR(VLOOKUP($C276,DEF_Standing!A:G,7,0)," ")</f>
        <v>1.0129999999999999</v>
      </c>
      <c r="K276" t="s">
        <v>77</v>
      </c>
      <c r="L276" t="str">
        <f t="shared" si="21"/>
        <v>44598MIN</v>
      </c>
      <c r="M276" s="3" t="str">
        <f>VLOOKUP($L276,OFF_Standing!A:C,3,0)</f>
        <v>14</v>
      </c>
      <c r="N276" s="3">
        <f>IFERROR(VLOOKUP($L276,DEF_Standing!A:C,3,0)," ")</f>
        <v>13</v>
      </c>
      <c r="O276" s="3" t="str">
        <f>IFERROR(VLOOKUP($L276,OFF_Standing!A:G,6,0)," ")</f>
        <v>1.23</v>
      </c>
      <c r="P276" s="3" t="str">
        <f>IFERROR(VLOOKUP($L276,OFF_Standing!A:G,7,0)," ")</f>
        <v>1.204</v>
      </c>
      <c r="Q276" s="3">
        <f t="shared" si="22"/>
        <v>-9</v>
      </c>
      <c r="R276" s="3">
        <f t="shared" si="23"/>
        <v>16</v>
      </c>
      <c r="S276" s="3">
        <f>IFERROR(VLOOKUP($L276,DEF_Standing!A:G,6,0)," ")</f>
        <v>1.083</v>
      </c>
      <c r="T276" s="3">
        <f t="shared" si="24"/>
        <v>7</v>
      </c>
      <c r="U276" s="3">
        <f>IFERROR(VLOOKUP($L276,DEF_Standing!A:G,7,0)," ")</f>
        <v>1.101</v>
      </c>
      <c r="V276" t="s">
        <v>526</v>
      </c>
      <c r="W276">
        <v>40</v>
      </c>
      <c r="X276">
        <v>95</v>
      </c>
      <c r="Y276">
        <v>42.1</v>
      </c>
      <c r="Z276">
        <v>13</v>
      </c>
      <c r="AA276">
        <v>19</v>
      </c>
      <c r="AB276">
        <v>68.400000000000006</v>
      </c>
      <c r="AC276">
        <v>12</v>
      </c>
      <c r="AD276">
        <v>32</v>
      </c>
      <c r="AE276">
        <v>37.5</v>
      </c>
      <c r="AF276">
        <v>105</v>
      </c>
      <c r="AG276" t="s">
        <v>21</v>
      </c>
      <c r="AH276" t="s">
        <v>44</v>
      </c>
      <c r="AI276">
        <v>-13</v>
      </c>
    </row>
    <row r="277" spans="1:35">
      <c r="A277" s="1">
        <v>44569</v>
      </c>
      <c r="B277" t="s">
        <v>1196</v>
      </c>
      <c r="C277" s="1" t="str">
        <f t="shared" si="20"/>
        <v>44569UTA</v>
      </c>
      <c r="D277" t="s">
        <v>1198</v>
      </c>
      <c r="E277" s="3" t="str">
        <f>VLOOKUP($C277,OFF_Standing!A:C,3,0)</f>
        <v>1</v>
      </c>
      <c r="F277" s="3">
        <f>VLOOKUP($C277,DEF_Standing!A:C,3,0)</f>
        <v>5</v>
      </c>
      <c r="G277" s="3" t="str">
        <f>IFERROR(VLOOKUP($C277,OFF_Standing!A:G,6,0)," ")</f>
        <v>1.141</v>
      </c>
      <c r="H277" s="3" t="str">
        <f>IFERROR(VLOOKUP($C277,OFF_Standing!A:G,7,0)," ")</f>
        <v>1.146</v>
      </c>
      <c r="I277" s="3">
        <f>IFERROR(VLOOKUP($C277,DEF_Standing!A:G,6,0)," ")</f>
        <v>1.1080000000000001</v>
      </c>
      <c r="J277" s="3">
        <f>IFERROR(VLOOKUP($C277,DEF_Standing!A:G,7,0)," ")</f>
        <v>1.0860000000000001</v>
      </c>
      <c r="K277" t="s">
        <v>72</v>
      </c>
      <c r="L277" t="str">
        <f t="shared" si="21"/>
        <v>44569IND</v>
      </c>
      <c r="M277" s="3" t="str">
        <f>VLOOKUP($L277,OFF_Standing!A:C,3,0)</f>
        <v>16</v>
      </c>
      <c r="N277" s="3">
        <f>IFERROR(VLOOKUP($L277,DEF_Standing!A:C,3,0)," ")</f>
        <v>21</v>
      </c>
      <c r="O277" s="3" t="str">
        <f>IFERROR(VLOOKUP($L277,OFF_Standing!A:G,6,0)," ")</f>
        <v>1.088</v>
      </c>
      <c r="P277" s="3" t="str">
        <f>IFERROR(VLOOKUP($L277,OFF_Standing!A:G,7,0)," ")</f>
        <v>1.163</v>
      </c>
      <c r="Q277" s="3">
        <f t="shared" si="22"/>
        <v>11</v>
      </c>
      <c r="R277" s="3">
        <f t="shared" si="23"/>
        <v>-20</v>
      </c>
      <c r="S277" s="3">
        <f>IFERROR(VLOOKUP($L277,DEF_Standing!A:G,6,0)," ")</f>
        <v>1.163</v>
      </c>
      <c r="T277" s="3">
        <f t="shared" si="24"/>
        <v>-9</v>
      </c>
      <c r="U277" s="3">
        <f>IFERROR(VLOOKUP($L277,DEF_Standing!A:G,7,0)," ")</f>
        <v>1.24</v>
      </c>
      <c r="V277" t="s">
        <v>300</v>
      </c>
      <c r="W277">
        <v>40</v>
      </c>
      <c r="X277">
        <v>84</v>
      </c>
      <c r="Y277">
        <v>47.6</v>
      </c>
      <c r="Z277">
        <v>18</v>
      </c>
      <c r="AA277">
        <v>19</v>
      </c>
      <c r="AB277">
        <v>94.7</v>
      </c>
      <c r="AC277">
        <v>15</v>
      </c>
      <c r="AD277">
        <v>35</v>
      </c>
      <c r="AE277">
        <v>42.9</v>
      </c>
      <c r="AF277">
        <v>113</v>
      </c>
      <c r="AG277" t="s">
        <v>21</v>
      </c>
      <c r="AH277" t="s">
        <v>32</v>
      </c>
      <c r="AI277">
        <v>-12</v>
      </c>
    </row>
    <row r="278" spans="1:35">
      <c r="A278" s="1">
        <v>44557</v>
      </c>
      <c r="B278" t="s">
        <v>1168</v>
      </c>
      <c r="C278" s="1" t="str">
        <f t="shared" si="20"/>
        <v>44557ATL</v>
      </c>
      <c r="D278" t="s">
        <v>1198</v>
      </c>
      <c r="E278" s="3" t="str">
        <f>VLOOKUP($C278,OFF_Standing!A:C,3,0)</f>
        <v>2</v>
      </c>
      <c r="F278" s="3">
        <f>VLOOKUP($C278,DEF_Standing!A:C,3,0)</f>
        <v>25</v>
      </c>
      <c r="G278" s="3" t="str">
        <f>IFERROR(VLOOKUP($C278,OFF_Standing!A:G,6,0)," ")</f>
        <v>0.992</v>
      </c>
      <c r="H278" s="3" t="str">
        <f>IFERROR(VLOOKUP($C278,OFF_Standing!A:G,7,0)," ")</f>
        <v>0.919</v>
      </c>
      <c r="I278" s="3">
        <f>IFERROR(VLOOKUP($C278,DEF_Standing!A:G,6,0)," ")</f>
        <v>1.0549999999999999</v>
      </c>
      <c r="J278" s="3">
        <f>IFERROR(VLOOKUP($C278,DEF_Standing!A:G,7,0)," ")</f>
        <v>1.0669999999999999</v>
      </c>
      <c r="K278" t="s">
        <v>93</v>
      </c>
      <c r="L278" t="str">
        <f t="shared" si="21"/>
        <v>44557CHI</v>
      </c>
      <c r="M278" s="3" t="str">
        <f>VLOOKUP($L278,OFF_Standing!A:C,3,0)</f>
        <v>7</v>
      </c>
      <c r="N278" s="3">
        <f>IFERROR(VLOOKUP($L278,DEF_Standing!A:C,3,0)," ")</f>
        <v>9</v>
      </c>
      <c r="O278" s="3" t="str">
        <f>IFERROR(VLOOKUP($L278,OFF_Standing!A:G,6,0)," ")</f>
        <v>1.14</v>
      </c>
      <c r="P278" s="3" t="str">
        <f>IFERROR(VLOOKUP($L278,OFF_Standing!A:G,7,0)," ")</f>
        <v>1.366</v>
      </c>
      <c r="Q278" s="3">
        <f t="shared" si="22"/>
        <v>-18</v>
      </c>
      <c r="R278" s="3">
        <f t="shared" si="23"/>
        <v>-7</v>
      </c>
      <c r="S278" s="3">
        <f>IFERROR(VLOOKUP($L278,DEF_Standing!A:G,6,0)," ")</f>
        <v>1.1599999999999999</v>
      </c>
      <c r="T278" s="3">
        <f t="shared" si="24"/>
        <v>-25</v>
      </c>
      <c r="U278" s="3">
        <f>IFERROR(VLOOKUP($L278,DEF_Standing!A:G,7,0)," ")</f>
        <v>1.212</v>
      </c>
      <c r="V278" t="s">
        <v>94</v>
      </c>
      <c r="W278">
        <v>40</v>
      </c>
      <c r="X278">
        <v>89</v>
      </c>
      <c r="Y278">
        <v>44.9</v>
      </c>
      <c r="Z278">
        <v>23</v>
      </c>
      <c r="AA278">
        <v>26</v>
      </c>
      <c r="AB278">
        <v>88.5</v>
      </c>
      <c r="AC278">
        <v>15</v>
      </c>
      <c r="AD278">
        <v>34</v>
      </c>
      <c r="AE278">
        <v>44.1</v>
      </c>
      <c r="AF278">
        <v>118</v>
      </c>
      <c r="AG278" t="s">
        <v>21</v>
      </c>
      <c r="AH278" t="s">
        <v>32</v>
      </c>
      <c r="AI278">
        <v>-12</v>
      </c>
    </row>
    <row r="279" spans="1:35">
      <c r="A279" s="1">
        <v>44510</v>
      </c>
      <c r="B279" t="s">
        <v>1189</v>
      </c>
      <c r="C279" s="1" t="str">
        <f t="shared" si="20"/>
        <v>44510NYK</v>
      </c>
      <c r="D279" t="s">
        <v>1198</v>
      </c>
      <c r="E279" s="3" t="str">
        <f>VLOOKUP($C279,OFF_Standing!A:C,3,0)</f>
        <v>3</v>
      </c>
      <c r="F279" s="3">
        <f>VLOOKUP($C279,DEF_Standing!A:C,3,0)</f>
        <v>26</v>
      </c>
      <c r="G279" s="3" t="str">
        <f>IFERROR(VLOOKUP($C279,OFF_Standing!A:G,6,0)," ")</f>
        <v>1.093</v>
      </c>
      <c r="H279" s="3" t="str">
        <f>IFERROR(VLOOKUP($C279,OFF_Standing!A:G,7,0)," ")</f>
        <v>1.074</v>
      </c>
      <c r="I279" s="3">
        <f>IFERROR(VLOOKUP($C279,DEF_Standing!A:G,6,0)," ")</f>
        <v>1.0760000000000001</v>
      </c>
      <c r="J279" s="3">
        <f>IFERROR(VLOOKUP($C279,DEF_Standing!A:G,7,0)," ")</f>
        <v>1.0009999999999999</v>
      </c>
      <c r="K279" t="s">
        <v>51</v>
      </c>
      <c r="L279" t="str">
        <f t="shared" si="21"/>
        <v>44510MIL</v>
      </c>
      <c r="M279" s="3" t="str">
        <f>VLOOKUP($L279,OFF_Standing!A:C,3,0)</f>
        <v>20</v>
      </c>
      <c r="N279" s="3">
        <f>IFERROR(VLOOKUP($L279,DEF_Standing!A:C,3,0)," ")</f>
        <v>16</v>
      </c>
      <c r="O279" s="3" t="str">
        <f>IFERROR(VLOOKUP($L279,OFF_Standing!A:G,6,0)," ")</f>
        <v>1.009</v>
      </c>
      <c r="P279" s="3" t="str">
        <f>IFERROR(VLOOKUP($L279,OFF_Standing!A:G,7,0)," ")</f>
        <v>0.932</v>
      </c>
      <c r="Q279" s="3">
        <f t="shared" si="22"/>
        <v>-6</v>
      </c>
      <c r="R279" s="3">
        <f t="shared" si="23"/>
        <v>-13</v>
      </c>
      <c r="S279" s="3">
        <f>IFERROR(VLOOKUP($L279,DEF_Standing!A:G,6,0)," ")</f>
        <v>0.99</v>
      </c>
      <c r="T279" s="3">
        <f t="shared" si="24"/>
        <v>-19</v>
      </c>
      <c r="U279" s="3">
        <f>IFERROR(VLOOKUP($L279,DEF_Standing!A:G,7,0)," ")</f>
        <v>1.0009999999999999</v>
      </c>
      <c r="V279" t="s">
        <v>886</v>
      </c>
      <c r="W279">
        <v>36</v>
      </c>
      <c r="X279">
        <v>83</v>
      </c>
      <c r="Y279">
        <v>43.4</v>
      </c>
      <c r="Z279">
        <v>12</v>
      </c>
      <c r="AA279">
        <v>17</v>
      </c>
      <c r="AB279">
        <v>70.599999999999994</v>
      </c>
      <c r="AC279">
        <v>16</v>
      </c>
      <c r="AD279">
        <v>37</v>
      </c>
      <c r="AE279">
        <v>43.2</v>
      </c>
      <c r="AF279">
        <v>100</v>
      </c>
      <c r="AG279" t="s">
        <v>21</v>
      </c>
      <c r="AH279" t="s">
        <v>22</v>
      </c>
      <c r="AI279">
        <v>-12</v>
      </c>
    </row>
    <row r="280" spans="1:35">
      <c r="A280" s="1">
        <v>44524</v>
      </c>
      <c r="B280" t="s">
        <v>1185</v>
      </c>
      <c r="C280" s="1" t="str">
        <f t="shared" si="20"/>
        <v>44524MIA</v>
      </c>
      <c r="D280" t="s">
        <v>1199</v>
      </c>
      <c r="E280" s="3" t="str">
        <f>VLOOKUP($C280,OFF_Standing!A:C,3,0)</f>
        <v>4</v>
      </c>
      <c r="F280" s="3">
        <f>VLOOKUP($C280,DEF_Standing!A:C,3,0)</f>
        <v>5</v>
      </c>
      <c r="G280" s="3" t="str">
        <f>IFERROR(VLOOKUP($C280,OFF_Standing!A:G,6,0)," ")</f>
        <v>1.144</v>
      </c>
      <c r="H280" s="3" t="str">
        <f>IFERROR(VLOOKUP($C280,OFF_Standing!A:G,7,0)," ")</f>
        <v>1.05</v>
      </c>
      <c r="I280" s="3">
        <f>IFERROR(VLOOKUP($C280,DEF_Standing!A:G,6,0)," ")</f>
        <v>1.0489999999999999</v>
      </c>
      <c r="J280" s="3">
        <f>IFERROR(VLOOKUP($C280,DEF_Standing!A:G,7,0)," ")</f>
        <v>1.0820000000000001</v>
      </c>
      <c r="K280" t="s">
        <v>77</v>
      </c>
      <c r="L280" t="str">
        <f t="shared" si="21"/>
        <v>44524MIN</v>
      </c>
      <c r="M280" s="3" t="str">
        <f>VLOOKUP($L280,OFF_Standing!A:C,3,0)</f>
        <v>21</v>
      </c>
      <c r="N280" s="3">
        <f>IFERROR(VLOOKUP($L280,DEF_Standing!A:C,3,0)," ")</f>
        <v>4</v>
      </c>
      <c r="O280" s="3" t="str">
        <f>IFERROR(VLOOKUP($L280,OFF_Standing!A:G,6,0)," ")</f>
        <v>1.206</v>
      </c>
      <c r="P280" s="3" t="str">
        <f>IFERROR(VLOOKUP($L280,OFF_Standing!A:G,7,0)," ")</f>
        <v>1.053</v>
      </c>
      <c r="Q280" s="3">
        <f t="shared" si="22"/>
        <v>16</v>
      </c>
      <c r="R280" s="3">
        <f t="shared" si="23"/>
        <v>0</v>
      </c>
      <c r="S280" s="3">
        <f>IFERROR(VLOOKUP($L280,DEF_Standing!A:G,6,0)," ")</f>
        <v>0.93400000000000005</v>
      </c>
      <c r="T280" s="3">
        <f t="shared" si="24"/>
        <v>16</v>
      </c>
      <c r="U280" s="3">
        <f>IFERROR(VLOOKUP($L280,DEF_Standing!A:G,7,0)," ")</f>
        <v>0.91900000000000004</v>
      </c>
      <c r="V280" t="s">
        <v>358</v>
      </c>
      <c r="W280">
        <v>33</v>
      </c>
      <c r="X280">
        <v>74</v>
      </c>
      <c r="Y280">
        <v>44.6</v>
      </c>
      <c r="Z280">
        <v>20</v>
      </c>
      <c r="AA280">
        <v>29</v>
      </c>
      <c r="AB280">
        <v>69</v>
      </c>
      <c r="AC280">
        <v>15</v>
      </c>
      <c r="AD280">
        <v>42</v>
      </c>
      <c r="AE280">
        <v>35.700000000000003</v>
      </c>
      <c r="AF280">
        <v>101</v>
      </c>
      <c r="AG280" t="s">
        <v>21</v>
      </c>
      <c r="AH280" t="s">
        <v>22</v>
      </c>
      <c r="AI280">
        <v>-12</v>
      </c>
    </row>
    <row r="281" spans="1:35">
      <c r="A281" s="1">
        <v>44536</v>
      </c>
      <c r="B281" t="s">
        <v>1193</v>
      </c>
      <c r="C281" s="1" t="str">
        <f t="shared" si="20"/>
        <v>44536POR</v>
      </c>
      <c r="D281" t="s">
        <v>1198</v>
      </c>
      <c r="E281" s="3" t="str">
        <f>VLOOKUP($C281,OFF_Standing!A:C,3,0)</f>
        <v>5</v>
      </c>
      <c r="F281" s="3">
        <f>VLOOKUP($C281,DEF_Standing!A:C,3,0)</f>
        <v>30</v>
      </c>
      <c r="G281" s="3" t="str">
        <f>IFERROR(VLOOKUP($C281,OFF_Standing!A:G,6,0)," ")</f>
        <v>1.001</v>
      </c>
      <c r="H281" s="3" t="str">
        <f>IFERROR(VLOOKUP($C281,OFF_Standing!A:G,7,0)," ")</f>
        <v>1.142</v>
      </c>
      <c r="I281" s="3">
        <f>IFERROR(VLOOKUP($C281,DEF_Standing!A:G,6,0)," ")</f>
        <v>1.133</v>
      </c>
      <c r="J281" s="3">
        <f>IFERROR(VLOOKUP($C281,DEF_Standing!A:G,7,0)," ")</f>
        <v>1.415</v>
      </c>
      <c r="K281" t="s">
        <v>140</v>
      </c>
      <c r="L281" t="str">
        <f t="shared" si="21"/>
        <v>44536LAC</v>
      </c>
      <c r="M281" s="3" t="str">
        <f>VLOOKUP($L281,OFF_Standing!A:C,3,0)</f>
        <v>25</v>
      </c>
      <c r="N281" s="3">
        <f>IFERROR(VLOOKUP($L281,DEF_Standing!A:C,3,0)," ")</f>
        <v>4</v>
      </c>
      <c r="O281" s="3" t="str">
        <f>IFERROR(VLOOKUP($L281,OFF_Standing!A:G,6,0)," ")</f>
        <v>1.081</v>
      </c>
      <c r="P281" s="3" t="str">
        <f>IFERROR(VLOOKUP($L281,OFF_Standing!A:G,7,0)," ")</f>
        <v>0.922</v>
      </c>
      <c r="Q281" s="3">
        <f t="shared" si="22"/>
        <v>-5</v>
      </c>
      <c r="R281" s="3">
        <f t="shared" si="23"/>
        <v>1</v>
      </c>
      <c r="S281" s="3">
        <f>IFERROR(VLOOKUP($L281,DEF_Standing!A:G,6,0)," ")</f>
        <v>1.113</v>
      </c>
      <c r="T281" s="3">
        <f t="shared" si="24"/>
        <v>-4</v>
      </c>
      <c r="U281" s="3">
        <f>IFERROR(VLOOKUP($L281,DEF_Standing!A:G,7,0)," ")</f>
        <v>0.96899999999999997</v>
      </c>
      <c r="V281" t="s">
        <v>1037</v>
      </c>
      <c r="W281">
        <v>35</v>
      </c>
      <c r="X281">
        <v>79</v>
      </c>
      <c r="Y281">
        <v>44.3</v>
      </c>
      <c r="Z281">
        <v>15</v>
      </c>
      <c r="AA281">
        <v>20</v>
      </c>
      <c r="AB281">
        <v>75</v>
      </c>
      <c r="AC281">
        <v>5</v>
      </c>
      <c r="AD281">
        <v>22</v>
      </c>
      <c r="AE281">
        <v>22.7</v>
      </c>
      <c r="AF281">
        <v>90</v>
      </c>
      <c r="AG281" t="s">
        <v>21</v>
      </c>
      <c r="AH281" t="s">
        <v>41</v>
      </c>
      <c r="AI281">
        <v>-12</v>
      </c>
    </row>
    <row r="282" spans="1:35">
      <c r="A282" s="1">
        <v>44586</v>
      </c>
      <c r="B282" t="s">
        <v>1174</v>
      </c>
      <c r="C282" s="1" t="str">
        <f t="shared" si="20"/>
        <v>44586CHA</v>
      </c>
      <c r="D282" t="s">
        <v>1199</v>
      </c>
      <c r="E282" s="3" t="str">
        <f>VLOOKUP($C282,OFF_Standing!A:C,3,0)</f>
        <v>5</v>
      </c>
      <c r="F282" s="3">
        <f>VLOOKUP($C282,DEF_Standing!A:C,3,0)</f>
        <v>26</v>
      </c>
      <c r="G282" s="3" t="str">
        <f>IFERROR(VLOOKUP($C282,OFF_Standing!A:G,6,0)," ")</f>
        <v>1.05</v>
      </c>
      <c r="H282" s="3" t="str">
        <f>IFERROR(VLOOKUP($C282,OFF_Standing!A:G,7,0)," ")</f>
        <v>0.878</v>
      </c>
      <c r="I282" s="3">
        <f>IFERROR(VLOOKUP($C282,DEF_Standing!A:G,6,0)," ")</f>
        <v>1.018</v>
      </c>
      <c r="J282" s="3">
        <f>IFERROR(VLOOKUP($C282,DEF_Standing!A:G,7,0)," ")</f>
        <v>1.091</v>
      </c>
      <c r="K282" t="s">
        <v>125</v>
      </c>
      <c r="L282" t="str">
        <f t="shared" si="21"/>
        <v>44586TOR</v>
      </c>
      <c r="M282" s="3" t="str">
        <f>VLOOKUP($L282,OFF_Standing!A:C,3,0)</f>
        <v>14</v>
      </c>
      <c r="N282" s="3">
        <f>IFERROR(VLOOKUP($L282,DEF_Standing!A:C,3,0)," ")</f>
        <v>14</v>
      </c>
      <c r="O282" s="3" t="str">
        <f>IFERROR(VLOOKUP($L282,OFF_Standing!A:G,6,0)," ")</f>
        <v>1.052</v>
      </c>
      <c r="P282" s="3" t="str">
        <f>IFERROR(VLOOKUP($L282,OFF_Standing!A:G,7,0)," ")</f>
        <v>1.006</v>
      </c>
      <c r="Q282" s="3">
        <f t="shared" si="22"/>
        <v>-12</v>
      </c>
      <c r="R282" s="3">
        <f t="shared" si="23"/>
        <v>-9</v>
      </c>
      <c r="S282" s="3">
        <f>IFERROR(VLOOKUP($L282,DEF_Standing!A:G,6,0)," ")</f>
        <v>1.083</v>
      </c>
      <c r="T282" s="3">
        <f t="shared" si="24"/>
        <v>-21</v>
      </c>
      <c r="U282" s="3">
        <f>IFERROR(VLOOKUP($L282,DEF_Standing!A:G,7,0)," ")</f>
        <v>1.0920000000000001</v>
      </c>
      <c r="V282" t="s">
        <v>300</v>
      </c>
      <c r="W282">
        <v>40</v>
      </c>
      <c r="X282">
        <v>82</v>
      </c>
      <c r="Y282">
        <v>48.8</v>
      </c>
      <c r="Z282">
        <v>23</v>
      </c>
      <c r="AA282">
        <v>32</v>
      </c>
      <c r="AB282">
        <v>71.900000000000006</v>
      </c>
      <c r="AC282">
        <v>10</v>
      </c>
      <c r="AD282">
        <v>31</v>
      </c>
      <c r="AE282">
        <v>32.299999999999997</v>
      </c>
      <c r="AF282">
        <v>113</v>
      </c>
      <c r="AG282" t="s">
        <v>21</v>
      </c>
      <c r="AH282" t="s">
        <v>32</v>
      </c>
      <c r="AI282">
        <v>-12</v>
      </c>
    </row>
    <row r="283" spans="1:35">
      <c r="A283" s="1">
        <v>44500</v>
      </c>
      <c r="B283" t="s">
        <v>1186</v>
      </c>
      <c r="C283" s="1" t="str">
        <f t="shared" si="20"/>
        <v>44500MIL</v>
      </c>
      <c r="D283" t="s">
        <v>1198</v>
      </c>
      <c r="E283" s="3" t="str">
        <f>VLOOKUP($C283,OFF_Standing!A:C,3,0)</f>
        <v>6</v>
      </c>
      <c r="F283" s="3">
        <f>VLOOKUP($C283,DEF_Standing!A:C,3,0)</f>
        <v>25</v>
      </c>
      <c r="G283" s="3" t="str">
        <f>IFERROR(VLOOKUP($C283,OFF_Standing!A:G,6,0)," ")</f>
        <v>1.101</v>
      </c>
      <c r="H283" s="3" t="str">
        <f>IFERROR(VLOOKUP($C283,OFF_Standing!A:G,7,0)," ")</f>
        <v>1.043</v>
      </c>
      <c r="I283" s="3">
        <f>IFERROR(VLOOKUP($C283,DEF_Standing!A:G,6,0)," ")</f>
        <v>1.054</v>
      </c>
      <c r="J283" s="3">
        <f>IFERROR(VLOOKUP($C283,DEF_Standing!A:G,7,0)," ")</f>
        <v>1.0920000000000001</v>
      </c>
      <c r="K283" t="s">
        <v>37</v>
      </c>
      <c r="L283" t="str">
        <f t="shared" si="21"/>
        <v>44500UTA</v>
      </c>
      <c r="M283" s="3" t="str">
        <f>VLOOKUP($L283,OFF_Standing!A:C,3,0)</f>
        <v>1</v>
      </c>
      <c r="N283" s="3">
        <f>IFERROR(VLOOKUP($L283,DEF_Standing!A:C,3,0)," ")</f>
        <v>2</v>
      </c>
      <c r="O283" s="3" t="str">
        <f>IFERROR(VLOOKUP($L283,OFF_Standing!A:G,6,0)," ")</f>
        <v>1.115</v>
      </c>
      <c r="P283" s="3" t="str">
        <f>IFERROR(VLOOKUP($L283,OFF_Standing!A:G,7,0)," ")</f>
        <v>1.145</v>
      </c>
      <c r="Q283" s="3">
        <f t="shared" si="22"/>
        <v>-24</v>
      </c>
      <c r="R283" s="3">
        <f t="shared" si="23"/>
        <v>4</v>
      </c>
      <c r="S283" s="3">
        <f>IFERROR(VLOOKUP($L283,DEF_Standing!A:G,6,0)," ")</f>
        <v>0.95099999999999996</v>
      </c>
      <c r="T283" s="3">
        <f t="shared" si="24"/>
        <v>-20</v>
      </c>
      <c r="U283" s="3">
        <f>IFERROR(VLOOKUP($L283,DEF_Standing!A:G,7,0)," ")</f>
        <v>0.85399999999999998</v>
      </c>
      <c r="V283" t="s">
        <v>809</v>
      </c>
      <c r="W283">
        <v>39</v>
      </c>
      <c r="X283">
        <v>96</v>
      </c>
      <c r="Y283">
        <v>40.6</v>
      </c>
      <c r="Z283">
        <v>5</v>
      </c>
      <c r="AA283">
        <v>6</v>
      </c>
      <c r="AB283">
        <v>83.3</v>
      </c>
      <c r="AC283">
        <v>12</v>
      </c>
      <c r="AD283">
        <v>41</v>
      </c>
      <c r="AE283">
        <v>29.3</v>
      </c>
      <c r="AF283">
        <v>95</v>
      </c>
      <c r="AG283" t="s">
        <v>21</v>
      </c>
      <c r="AH283" t="s">
        <v>41</v>
      </c>
      <c r="AI283">
        <v>-12</v>
      </c>
    </row>
    <row r="284" spans="1:35">
      <c r="A284" s="1">
        <v>44580</v>
      </c>
      <c r="B284" t="s">
        <v>1184</v>
      </c>
      <c r="C284" s="1" t="str">
        <f t="shared" si="20"/>
        <v>44580MEM</v>
      </c>
      <c r="D284" t="s">
        <v>1199</v>
      </c>
      <c r="E284" s="3" t="str">
        <f>VLOOKUP($C284,OFF_Standing!A:C,3,0)</f>
        <v>9</v>
      </c>
      <c r="F284" s="3">
        <f>VLOOKUP($C284,DEF_Standing!A:C,3,0)</f>
        <v>7</v>
      </c>
      <c r="G284" s="3" t="str">
        <f>IFERROR(VLOOKUP($C284,OFF_Standing!A:G,6,0)," ")</f>
        <v>1.004</v>
      </c>
      <c r="H284" s="3" t="str">
        <f>IFERROR(VLOOKUP($C284,OFF_Standing!A:G,7,0)," ")</f>
        <v>1.099</v>
      </c>
      <c r="I284" s="3">
        <f>IFERROR(VLOOKUP($C284,DEF_Standing!A:G,6,0)," ")</f>
        <v>1.022</v>
      </c>
      <c r="J284" s="3">
        <f>IFERROR(VLOOKUP($C284,DEF_Standing!A:G,7,0)," ")</f>
        <v>0.97899999999999998</v>
      </c>
      <c r="K284" t="s">
        <v>138</v>
      </c>
      <c r="L284" t="str">
        <f t="shared" si="21"/>
        <v>44580MIL</v>
      </c>
      <c r="M284" s="3" t="str">
        <f>VLOOKUP($L284,OFF_Standing!A:C,3,0)</f>
        <v>7</v>
      </c>
      <c r="N284" s="3">
        <f>IFERROR(VLOOKUP($L284,DEF_Standing!A:C,3,0)," ")</f>
        <v>10</v>
      </c>
      <c r="O284" s="3" t="str">
        <f>IFERROR(VLOOKUP($L284,OFF_Standing!A:G,6,0)," ")</f>
        <v>1.057</v>
      </c>
      <c r="P284" s="3" t="str">
        <f>IFERROR(VLOOKUP($L284,OFF_Standing!A:G,7,0)," ")</f>
        <v>1.098</v>
      </c>
      <c r="Q284" s="3">
        <f t="shared" si="22"/>
        <v>0</v>
      </c>
      <c r="R284" s="3">
        <f t="shared" si="23"/>
        <v>-1</v>
      </c>
      <c r="S284" s="3">
        <f>IFERROR(VLOOKUP($L284,DEF_Standing!A:G,6,0)," ")</f>
        <v>1.0409999999999999</v>
      </c>
      <c r="T284" s="3">
        <f t="shared" si="24"/>
        <v>-1</v>
      </c>
      <c r="U284" s="3">
        <f>IFERROR(VLOOKUP($L284,DEF_Standing!A:G,7,0)," ")</f>
        <v>1.1659999999999999</v>
      </c>
      <c r="V284" t="s">
        <v>611</v>
      </c>
      <c r="W284">
        <v>44</v>
      </c>
      <c r="X284">
        <v>106</v>
      </c>
      <c r="Y284">
        <v>41.5</v>
      </c>
      <c r="Z284">
        <v>17</v>
      </c>
      <c r="AA284">
        <v>25</v>
      </c>
      <c r="AB284">
        <v>68</v>
      </c>
      <c r="AC284">
        <v>9</v>
      </c>
      <c r="AD284">
        <v>40</v>
      </c>
      <c r="AE284">
        <v>22.5</v>
      </c>
      <c r="AF284">
        <v>114</v>
      </c>
      <c r="AG284" t="s">
        <v>21</v>
      </c>
      <c r="AH284" t="s">
        <v>22</v>
      </c>
      <c r="AI284">
        <v>-12</v>
      </c>
    </row>
    <row r="285" spans="1:35">
      <c r="A285" s="1">
        <v>44500</v>
      </c>
      <c r="B285" t="s">
        <v>1193</v>
      </c>
      <c r="C285" s="1" t="str">
        <f t="shared" si="20"/>
        <v>44500POR</v>
      </c>
      <c r="D285" t="s">
        <v>1199</v>
      </c>
      <c r="E285" s="3" t="str">
        <f>VLOOKUP($C285,OFF_Standing!A:C,3,0)</f>
        <v>9</v>
      </c>
      <c r="F285" s="3">
        <f>VLOOKUP($C285,DEF_Standing!A:C,3,0)</f>
        <v>7</v>
      </c>
      <c r="G285" s="3" t="str">
        <f>IFERROR(VLOOKUP($C285,OFF_Standing!A:G,6,0)," ")</f>
        <v>0.976</v>
      </c>
      <c r="H285" s="3" t="str">
        <f>IFERROR(VLOOKUP($C285,OFF_Standing!A:G,7,0)," ")</f>
        <v>1.082</v>
      </c>
      <c r="I285" s="3">
        <f>IFERROR(VLOOKUP($C285,DEF_Standing!A:G,6,0)," ")</f>
        <v>0.94799999999999995</v>
      </c>
      <c r="J285" s="3">
        <f>IFERROR(VLOOKUP($C285,DEF_Standing!A:G,7,0)," ")</f>
        <v>0.89700000000000002</v>
      </c>
      <c r="K285" t="s">
        <v>114</v>
      </c>
      <c r="L285" t="str">
        <f t="shared" si="21"/>
        <v>44500CHA</v>
      </c>
      <c r="M285" s="3" t="str">
        <f>VLOOKUP($L285,OFF_Standing!A:C,3,0)</f>
        <v>3</v>
      </c>
      <c r="N285" s="3">
        <f>IFERROR(VLOOKUP($L285,DEF_Standing!A:C,3,0)," ")</f>
        <v>26</v>
      </c>
      <c r="O285" s="3" t="str">
        <f>IFERROR(VLOOKUP($L285,OFF_Standing!A:G,6,0)," ")</f>
        <v>1.089</v>
      </c>
      <c r="P285" s="3" t="str">
        <f>IFERROR(VLOOKUP($L285,OFF_Standing!A:G,7,0)," ")</f>
        <v>0.978</v>
      </c>
      <c r="Q285" s="3">
        <f t="shared" si="22"/>
        <v>-4</v>
      </c>
      <c r="R285" s="3">
        <f t="shared" si="23"/>
        <v>-17</v>
      </c>
      <c r="S285" s="3">
        <f>IFERROR(VLOOKUP($L285,DEF_Standing!A:G,6,0)," ")</f>
        <v>1.1419999999999999</v>
      </c>
      <c r="T285" s="3">
        <f t="shared" si="24"/>
        <v>-21</v>
      </c>
      <c r="U285" s="3">
        <f>IFERROR(VLOOKUP($L285,DEF_Standing!A:G,7,0)," ")</f>
        <v>1.1259999999999999</v>
      </c>
      <c r="V285" t="s">
        <v>300</v>
      </c>
      <c r="W285">
        <v>43</v>
      </c>
      <c r="X285">
        <v>97</v>
      </c>
      <c r="Y285">
        <v>44.3</v>
      </c>
      <c r="Z285">
        <v>10</v>
      </c>
      <c r="AA285">
        <v>11</v>
      </c>
      <c r="AB285">
        <v>90.9</v>
      </c>
      <c r="AC285">
        <v>17</v>
      </c>
      <c r="AD285">
        <v>54</v>
      </c>
      <c r="AE285">
        <v>31.5</v>
      </c>
      <c r="AF285">
        <v>113</v>
      </c>
      <c r="AG285" t="s">
        <v>21</v>
      </c>
      <c r="AH285" t="s">
        <v>22</v>
      </c>
      <c r="AI285">
        <v>-12</v>
      </c>
    </row>
    <row r="286" spans="1:35">
      <c r="A286" s="1">
        <v>44509</v>
      </c>
      <c r="B286" t="s">
        <v>1168</v>
      </c>
      <c r="C286" s="1" t="str">
        <f t="shared" si="20"/>
        <v>44509ATL</v>
      </c>
      <c r="D286" t="s">
        <v>1199</v>
      </c>
      <c r="E286" s="3" t="str">
        <f>VLOOKUP($C286,OFF_Standing!A:C,3,0)</f>
        <v>10</v>
      </c>
      <c r="F286" s="3">
        <f>VLOOKUP($C286,DEF_Standing!A:C,3,0)</f>
        <v>27</v>
      </c>
      <c r="G286" s="3" t="str">
        <f>IFERROR(VLOOKUP($C286,OFF_Standing!A:G,6,0)," ")</f>
        <v>1.049</v>
      </c>
      <c r="H286" s="3" t="str">
        <f>IFERROR(VLOOKUP($C286,OFF_Standing!A:G,7,0)," ")</f>
        <v>1.11</v>
      </c>
      <c r="I286" s="3">
        <f>IFERROR(VLOOKUP($C286,DEF_Standing!A:G,6,0)," ")</f>
        <v>1.149</v>
      </c>
      <c r="J286" s="3">
        <f>IFERROR(VLOOKUP($C286,DEF_Standing!A:G,7,0)," ")</f>
        <v>1.147</v>
      </c>
      <c r="K286" t="s">
        <v>45</v>
      </c>
      <c r="L286" t="str">
        <f t="shared" si="21"/>
        <v>44509UTA</v>
      </c>
      <c r="M286" s="3" t="str">
        <f>VLOOKUP($L286,OFF_Standing!A:C,3,0)</f>
        <v>3</v>
      </c>
      <c r="N286" s="3">
        <f>IFERROR(VLOOKUP($L286,DEF_Standing!A:C,3,0)," ")</f>
        <v>5</v>
      </c>
      <c r="O286" s="3" t="str">
        <f>IFERROR(VLOOKUP($L286,OFF_Standing!A:G,6,0)," ")</f>
        <v>1.129</v>
      </c>
      <c r="P286" s="3" t="str">
        <f>IFERROR(VLOOKUP($L286,OFF_Standing!A:G,7,0)," ")</f>
        <v>0.985</v>
      </c>
      <c r="Q286" s="3">
        <f t="shared" si="22"/>
        <v>-24</v>
      </c>
      <c r="R286" s="3">
        <f t="shared" si="23"/>
        <v>5</v>
      </c>
      <c r="S286" s="3">
        <f>IFERROR(VLOOKUP($L286,DEF_Standing!A:G,6,0)," ")</f>
        <v>1.1020000000000001</v>
      </c>
      <c r="T286" s="3">
        <f t="shared" si="24"/>
        <v>-19</v>
      </c>
      <c r="U286" s="3">
        <f>IFERROR(VLOOKUP($L286,DEF_Standing!A:G,7,0)," ")</f>
        <v>1.054</v>
      </c>
      <c r="V286" t="s">
        <v>46</v>
      </c>
      <c r="W286">
        <v>37</v>
      </c>
      <c r="X286">
        <v>85</v>
      </c>
      <c r="Y286">
        <v>43.5</v>
      </c>
      <c r="Z286">
        <v>6</v>
      </c>
      <c r="AA286">
        <v>10</v>
      </c>
      <c r="AB286">
        <v>60</v>
      </c>
      <c r="AC286">
        <v>18</v>
      </c>
      <c r="AD286">
        <v>35</v>
      </c>
      <c r="AE286">
        <v>51.4</v>
      </c>
      <c r="AF286">
        <v>98</v>
      </c>
      <c r="AG286" t="s">
        <v>21</v>
      </c>
      <c r="AH286" t="s">
        <v>47</v>
      </c>
      <c r="AI286">
        <v>-12</v>
      </c>
    </row>
    <row r="287" spans="1:35">
      <c r="A287" s="1">
        <v>44528</v>
      </c>
      <c r="B287" t="s">
        <v>1195</v>
      </c>
      <c r="C287" s="1" t="str">
        <f t="shared" si="20"/>
        <v>44528TOR</v>
      </c>
      <c r="D287" t="s">
        <v>1198</v>
      </c>
      <c r="E287" s="3" t="str">
        <f>VLOOKUP($C287,OFF_Standing!A:C,3,0)</f>
        <v>10</v>
      </c>
      <c r="F287" s="3">
        <f>VLOOKUP($C287,DEF_Standing!A:C,3,0)</f>
        <v>23</v>
      </c>
      <c r="G287" s="3" t="str">
        <f>IFERROR(VLOOKUP($C287,OFF_Standing!A:G,6,0)," ")</f>
        <v>1.105</v>
      </c>
      <c r="H287" s="3" t="str">
        <f>IFERROR(VLOOKUP($C287,OFF_Standing!A:G,7,0)," ")</f>
        <v>0.991</v>
      </c>
      <c r="I287" s="3">
        <f>IFERROR(VLOOKUP($C287,DEF_Standing!A:G,6,0)," ")</f>
        <v>1.169</v>
      </c>
      <c r="J287" s="3">
        <f>IFERROR(VLOOKUP($C287,DEF_Standing!A:G,7,0)," ")</f>
        <v>1.165</v>
      </c>
      <c r="K287" t="s">
        <v>55</v>
      </c>
      <c r="L287" t="str">
        <f t="shared" si="21"/>
        <v>44528BOS</v>
      </c>
      <c r="M287" s="3" t="str">
        <f>VLOOKUP($L287,OFF_Standing!A:C,3,0)</f>
        <v>20</v>
      </c>
      <c r="N287" s="3">
        <f>IFERROR(VLOOKUP($L287,DEF_Standing!A:C,3,0)," ")</f>
        <v>9</v>
      </c>
      <c r="O287" s="3" t="str">
        <f>IFERROR(VLOOKUP($L287,OFF_Standing!A:G,6,0)," ")</f>
        <v>0.988</v>
      </c>
      <c r="P287" s="3" t="str">
        <f>IFERROR(VLOOKUP($L287,OFF_Standing!A:G,7,0)," ")</f>
        <v>0.893</v>
      </c>
      <c r="Q287" s="3">
        <f t="shared" si="22"/>
        <v>-3</v>
      </c>
      <c r="R287" s="3">
        <f t="shared" si="23"/>
        <v>1</v>
      </c>
      <c r="S287" s="3">
        <f>IFERROR(VLOOKUP($L287,DEF_Standing!A:G,6,0)," ")</f>
        <v>1.018</v>
      </c>
      <c r="T287" s="3">
        <f t="shared" si="24"/>
        <v>-2</v>
      </c>
      <c r="U287" s="3">
        <f>IFERROR(VLOOKUP($L287,DEF_Standing!A:G,7,0)," ")</f>
        <v>0.97399999999999998</v>
      </c>
      <c r="V287" t="s">
        <v>459</v>
      </c>
      <c r="W287">
        <v>35</v>
      </c>
      <c r="X287">
        <v>93</v>
      </c>
      <c r="Y287">
        <v>37.6</v>
      </c>
      <c r="Z287">
        <v>14</v>
      </c>
      <c r="AA287">
        <v>16</v>
      </c>
      <c r="AB287">
        <v>87.5</v>
      </c>
      <c r="AC287">
        <v>13</v>
      </c>
      <c r="AD287">
        <v>42</v>
      </c>
      <c r="AE287">
        <v>31</v>
      </c>
      <c r="AF287">
        <v>97</v>
      </c>
      <c r="AG287" t="s">
        <v>21</v>
      </c>
      <c r="AH287" t="s">
        <v>32</v>
      </c>
      <c r="AI287">
        <v>-12</v>
      </c>
    </row>
    <row r="288" spans="1:35">
      <c r="A288" s="1">
        <v>44568</v>
      </c>
      <c r="B288" t="s">
        <v>1171</v>
      </c>
      <c r="C288" s="1" t="str">
        <f t="shared" si="20"/>
        <v>44568BKN</v>
      </c>
      <c r="D288" t="s">
        <v>1198</v>
      </c>
      <c r="E288" s="3" t="str">
        <f>VLOOKUP($C288,OFF_Standing!A:C,3,0)</f>
        <v>12</v>
      </c>
      <c r="F288" s="3">
        <f>VLOOKUP($C288,DEF_Standing!A:C,3,0)</f>
        <v>7</v>
      </c>
      <c r="G288" s="3" t="str">
        <f>IFERROR(VLOOKUP($C288,OFF_Standing!A:G,6,0)," ")</f>
        <v>1.124</v>
      </c>
      <c r="H288" s="3" t="str">
        <f>IFERROR(VLOOKUP($C288,OFF_Standing!A:G,7,0)," ")</f>
        <v>1.24</v>
      </c>
      <c r="I288" s="3">
        <f>IFERROR(VLOOKUP($C288,DEF_Standing!A:G,6,0)," ")</f>
        <v>1.1559999999999999</v>
      </c>
      <c r="J288" s="3">
        <f>IFERROR(VLOOKUP($C288,DEF_Standing!A:G,7,0)," ")</f>
        <v>1.163</v>
      </c>
      <c r="K288" t="s">
        <v>51</v>
      </c>
      <c r="L288" t="str">
        <f t="shared" si="21"/>
        <v>44568MIL</v>
      </c>
      <c r="M288" s="3" t="str">
        <f>VLOOKUP($L288,OFF_Standing!A:C,3,0)</f>
        <v>6</v>
      </c>
      <c r="N288" s="3">
        <f>IFERROR(VLOOKUP($L288,DEF_Standing!A:C,3,0)," ")</f>
        <v>11</v>
      </c>
      <c r="O288" s="3" t="str">
        <f>IFERROR(VLOOKUP($L288,OFF_Standing!A:G,6,0)," ")</f>
        <v>1.112</v>
      </c>
      <c r="P288" s="3" t="str">
        <f>IFERROR(VLOOKUP($L288,OFF_Standing!A:G,7,0)," ")</f>
        <v>1.046</v>
      </c>
      <c r="Q288" s="3">
        <f t="shared" si="22"/>
        <v>-1</v>
      </c>
      <c r="R288" s="3">
        <f t="shared" si="23"/>
        <v>1</v>
      </c>
      <c r="S288" s="3">
        <f>IFERROR(VLOOKUP($L288,DEF_Standing!A:G,6,0)," ")</f>
        <v>1.0860000000000001</v>
      </c>
      <c r="T288" s="3">
        <f t="shared" si="24"/>
        <v>0</v>
      </c>
      <c r="U288" s="3">
        <f>IFERROR(VLOOKUP($L288,DEF_Standing!A:G,7,0)," ")</f>
        <v>1.103</v>
      </c>
      <c r="V288" t="s">
        <v>186</v>
      </c>
      <c r="W288">
        <v>42</v>
      </c>
      <c r="X288">
        <v>92</v>
      </c>
      <c r="Y288">
        <v>45.7</v>
      </c>
      <c r="Z288">
        <v>19</v>
      </c>
      <c r="AA288">
        <v>20</v>
      </c>
      <c r="AB288">
        <v>95</v>
      </c>
      <c r="AC288">
        <v>6</v>
      </c>
      <c r="AD288">
        <v>27</v>
      </c>
      <c r="AE288">
        <v>22.2</v>
      </c>
      <c r="AF288">
        <v>109</v>
      </c>
      <c r="AG288" t="s">
        <v>21</v>
      </c>
      <c r="AH288" t="s">
        <v>22</v>
      </c>
      <c r="AI288">
        <v>-12</v>
      </c>
    </row>
    <row r="289" spans="1:35">
      <c r="A289" s="1">
        <v>44536</v>
      </c>
      <c r="B289" t="s">
        <v>1177</v>
      </c>
      <c r="C289" s="1" t="str">
        <f t="shared" si="20"/>
        <v>44536DEN</v>
      </c>
      <c r="D289" t="s">
        <v>1199</v>
      </c>
      <c r="E289" s="3" t="str">
        <f>VLOOKUP($C289,OFF_Standing!A:C,3,0)</f>
        <v>14</v>
      </c>
      <c r="F289" s="3">
        <f>VLOOKUP($C289,DEF_Standing!A:C,3,0)</f>
        <v>16</v>
      </c>
      <c r="G289" s="3" t="str">
        <f>IFERROR(VLOOKUP($C289,OFF_Standing!A:G,6,0)," ")</f>
        <v>1.164</v>
      </c>
      <c r="H289" s="3" t="str">
        <f>IFERROR(VLOOKUP($C289,OFF_Standing!A:G,7,0)," ")</f>
        <v>1.226</v>
      </c>
      <c r="I289" s="3">
        <f>IFERROR(VLOOKUP($C289,DEF_Standing!A:G,6,0)," ")</f>
        <v>1.101</v>
      </c>
      <c r="J289" s="3">
        <f>IFERROR(VLOOKUP($C289,DEF_Standing!A:G,7,0)," ")</f>
        <v>1.0740000000000001</v>
      </c>
      <c r="K289" t="s">
        <v>95</v>
      </c>
      <c r="L289" t="str">
        <f t="shared" si="21"/>
        <v>44536CHI</v>
      </c>
      <c r="M289" s="3" t="str">
        <f>VLOOKUP($L289,OFF_Standing!A:C,3,0)</f>
        <v>8</v>
      </c>
      <c r="N289" s="3">
        <f>IFERROR(VLOOKUP($L289,DEF_Standing!A:C,3,0)," ")</f>
        <v>9</v>
      </c>
      <c r="O289" s="3" t="str">
        <f>IFERROR(VLOOKUP($L289,OFF_Standing!A:G,6,0)," ")</f>
        <v>1.175</v>
      </c>
      <c r="P289" s="3" t="str">
        <f>IFERROR(VLOOKUP($L289,OFF_Standing!A:G,7,0)," ")</f>
        <v>1.067</v>
      </c>
      <c r="Q289" s="3">
        <f t="shared" si="22"/>
        <v>-8</v>
      </c>
      <c r="R289" s="3">
        <f t="shared" si="23"/>
        <v>5</v>
      </c>
      <c r="S289" s="3">
        <f>IFERROR(VLOOKUP($L289,DEF_Standing!A:G,6,0)," ")</f>
        <v>1.1040000000000001</v>
      </c>
      <c r="T289" s="3">
        <f t="shared" si="24"/>
        <v>-3</v>
      </c>
      <c r="U289" s="3">
        <f>IFERROR(VLOOKUP($L289,DEF_Standing!A:G,7,0)," ")</f>
        <v>1.028</v>
      </c>
      <c r="V289" t="s">
        <v>459</v>
      </c>
      <c r="W289">
        <v>38</v>
      </c>
      <c r="X289">
        <v>96</v>
      </c>
      <c r="Y289">
        <v>39.6</v>
      </c>
      <c r="Z289">
        <v>10</v>
      </c>
      <c r="AA289">
        <v>15</v>
      </c>
      <c r="AB289">
        <v>66.7</v>
      </c>
      <c r="AC289">
        <v>11</v>
      </c>
      <c r="AD289">
        <v>32</v>
      </c>
      <c r="AE289">
        <v>34.4</v>
      </c>
      <c r="AF289">
        <v>97</v>
      </c>
      <c r="AG289" t="s">
        <v>21</v>
      </c>
      <c r="AH289" t="s">
        <v>22</v>
      </c>
      <c r="AI289">
        <v>-12</v>
      </c>
    </row>
    <row r="290" spans="1:35">
      <c r="A290" s="1">
        <v>44580</v>
      </c>
      <c r="B290" t="s">
        <v>1193</v>
      </c>
      <c r="C290" s="1" t="str">
        <f t="shared" si="20"/>
        <v>44580POR</v>
      </c>
      <c r="D290" t="s">
        <v>1199</v>
      </c>
      <c r="E290" s="3" t="str">
        <f>VLOOKUP($C290,OFF_Standing!A:C,3,0)</f>
        <v>15</v>
      </c>
      <c r="F290" s="3">
        <f>VLOOKUP($C290,DEF_Standing!A:C,3,0)</f>
        <v>28</v>
      </c>
      <c r="G290" s="3" t="str">
        <f>IFERROR(VLOOKUP($C290,OFF_Standing!A:G,6,0)," ")</f>
        <v>1.014</v>
      </c>
      <c r="H290" s="3" t="str">
        <f>IFERROR(VLOOKUP($C290,OFF_Standing!A:G,7,0)," ")</f>
        <v>0.933</v>
      </c>
      <c r="I290" s="3">
        <f>IFERROR(VLOOKUP($C290,DEF_Standing!A:G,6,0)," ")</f>
        <v>1.0669999999999999</v>
      </c>
      <c r="J290" s="3">
        <f>IFERROR(VLOOKUP($C290,DEF_Standing!A:G,7,0)," ")</f>
        <v>0.83799999999999997</v>
      </c>
      <c r="K290" t="s">
        <v>108</v>
      </c>
      <c r="L290" t="str">
        <f t="shared" si="21"/>
        <v>44580MIA</v>
      </c>
      <c r="M290" s="3" t="str">
        <f>VLOOKUP($L290,OFF_Standing!A:C,3,0)</f>
        <v>4</v>
      </c>
      <c r="N290" s="3">
        <f>IFERROR(VLOOKUP($L290,DEF_Standing!A:C,3,0)," ")</f>
        <v>9</v>
      </c>
      <c r="O290" s="3" t="str">
        <f>IFERROR(VLOOKUP($L290,OFF_Standing!A:G,6,0)," ")</f>
        <v>1.12</v>
      </c>
      <c r="P290" s="3" t="str">
        <f>IFERROR(VLOOKUP($L290,OFF_Standing!A:G,7,0)," ")</f>
        <v>1.109</v>
      </c>
      <c r="Q290" s="3">
        <f t="shared" si="22"/>
        <v>-24</v>
      </c>
      <c r="R290" s="3">
        <f t="shared" si="23"/>
        <v>6</v>
      </c>
      <c r="S290" s="3">
        <f>IFERROR(VLOOKUP($L290,DEF_Standing!A:G,6,0)," ")</f>
        <v>1.1200000000000001</v>
      </c>
      <c r="T290" s="3">
        <f t="shared" si="24"/>
        <v>-18</v>
      </c>
      <c r="U290" s="3">
        <f>IFERROR(VLOOKUP($L290,DEF_Standing!A:G,7,0)," ")</f>
        <v>1.056</v>
      </c>
      <c r="V290" t="s">
        <v>582</v>
      </c>
      <c r="W290">
        <v>33</v>
      </c>
      <c r="X290">
        <v>81</v>
      </c>
      <c r="Y290">
        <v>40.700000000000003</v>
      </c>
      <c r="Z290">
        <v>12</v>
      </c>
      <c r="AA290">
        <v>16</v>
      </c>
      <c r="AB290">
        <v>75</v>
      </c>
      <c r="AC290">
        <v>14</v>
      </c>
      <c r="AD290">
        <v>46</v>
      </c>
      <c r="AE290">
        <v>30.4</v>
      </c>
      <c r="AF290">
        <v>92</v>
      </c>
      <c r="AG290" t="s">
        <v>21</v>
      </c>
      <c r="AH290" t="s">
        <v>22</v>
      </c>
      <c r="AI290">
        <v>-12</v>
      </c>
    </row>
    <row r="291" spans="1:35">
      <c r="A291" s="1">
        <v>44495</v>
      </c>
      <c r="B291" t="s">
        <v>1177</v>
      </c>
      <c r="C291" s="1" t="str">
        <f t="shared" si="20"/>
        <v>44495DEN</v>
      </c>
      <c r="D291" t="s">
        <v>1199</v>
      </c>
      <c r="E291" s="3" t="str">
        <f>VLOOKUP($C291,OFF_Standing!A:C,3,0)</f>
        <v>17</v>
      </c>
      <c r="F291" s="3">
        <f>VLOOKUP($C291,DEF_Standing!A:C,3,0)</f>
        <v>8</v>
      </c>
      <c r="G291" s="3" t="str">
        <f>IFERROR(VLOOKUP($C291,OFF_Standing!A:G,6,0)," ")</f>
        <v>1.037</v>
      </c>
      <c r="H291" s="3" t="str">
        <f>IFERROR(VLOOKUP($C291,OFF_Standing!A:G,7,0)," ")</f>
        <v>0.988</v>
      </c>
      <c r="I291" s="3">
        <f>IFERROR(VLOOKUP($C291,DEF_Standing!A:G,6,0)," ")</f>
        <v>0.94899999999999995</v>
      </c>
      <c r="J291" s="3">
        <f>IFERROR(VLOOKUP($C291,DEF_Standing!A:G,7,0)," ")</f>
        <v>0.93</v>
      </c>
      <c r="K291" t="s">
        <v>45</v>
      </c>
      <c r="L291" t="str">
        <f t="shared" si="21"/>
        <v>44495UTA</v>
      </c>
      <c r="M291" s="3" t="str">
        <f>VLOOKUP($L291,OFF_Standing!A:C,3,0)</f>
        <v>13</v>
      </c>
      <c r="N291" s="3">
        <f>IFERROR(VLOOKUP($L291,DEF_Standing!A:C,3,0)," ")</f>
        <v>4</v>
      </c>
      <c r="O291" s="3" t="str">
        <f>IFERROR(VLOOKUP($L291,OFF_Standing!A:G,6,0)," ")</f>
        <v>1.057</v>
      </c>
      <c r="P291" s="3" t="str">
        <f>IFERROR(VLOOKUP($L291,OFF_Standing!A:G,7,0)," ")</f>
        <v>1.024</v>
      </c>
      <c r="Q291" s="3">
        <f t="shared" si="22"/>
        <v>5</v>
      </c>
      <c r="R291" s="3">
        <f t="shared" si="23"/>
        <v>13</v>
      </c>
      <c r="S291" s="3">
        <f>IFERROR(VLOOKUP($L291,DEF_Standing!A:G,6,0)," ")</f>
        <v>0.91100000000000003</v>
      </c>
      <c r="T291" s="3">
        <f t="shared" si="24"/>
        <v>18</v>
      </c>
      <c r="U291" s="3">
        <f>IFERROR(VLOOKUP($L291,DEF_Standing!A:G,7,0)," ")</f>
        <v>0.94</v>
      </c>
      <c r="V291" t="s">
        <v>446</v>
      </c>
      <c r="W291">
        <v>42</v>
      </c>
      <c r="X291">
        <v>83</v>
      </c>
      <c r="Y291">
        <v>50.6</v>
      </c>
      <c r="Z291">
        <v>16</v>
      </c>
      <c r="AA291">
        <v>24</v>
      </c>
      <c r="AB291">
        <v>66.7</v>
      </c>
      <c r="AC291">
        <v>10</v>
      </c>
      <c r="AD291">
        <v>28</v>
      </c>
      <c r="AE291">
        <v>35.700000000000003</v>
      </c>
      <c r="AF291">
        <v>110</v>
      </c>
      <c r="AG291" t="s">
        <v>21</v>
      </c>
      <c r="AH291" t="s">
        <v>32</v>
      </c>
      <c r="AI291">
        <v>-12</v>
      </c>
    </row>
    <row r="292" spans="1:35">
      <c r="A292" s="1">
        <v>44539</v>
      </c>
      <c r="B292" t="s">
        <v>1177</v>
      </c>
      <c r="C292" s="1" t="str">
        <f t="shared" si="20"/>
        <v>44539DEN</v>
      </c>
      <c r="D292" t="s">
        <v>1199</v>
      </c>
      <c r="E292" s="3" t="str">
        <f>VLOOKUP($C292,OFF_Standing!A:C,3,0)</f>
        <v>17</v>
      </c>
      <c r="F292" s="3">
        <f>VLOOKUP($C292,DEF_Standing!A:C,3,0)</f>
        <v>16</v>
      </c>
      <c r="G292" s="3" t="str">
        <f>IFERROR(VLOOKUP($C292,OFF_Standing!A:G,6,0)," ")</f>
        <v>1.057</v>
      </c>
      <c r="H292" s="3" t="str">
        <f>IFERROR(VLOOKUP($C292,OFF_Standing!A:G,7,0)," ")</f>
        <v>0.962</v>
      </c>
      <c r="I292" s="3">
        <f>IFERROR(VLOOKUP($C292,DEF_Standing!A:G,6,0)," ")</f>
        <v>1.0680000000000001</v>
      </c>
      <c r="J292" s="3">
        <f>IFERROR(VLOOKUP($C292,DEF_Standing!A:G,7,0)," ")</f>
        <v>1.081</v>
      </c>
      <c r="K292" t="s">
        <v>64</v>
      </c>
      <c r="L292" t="str">
        <f t="shared" si="21"/>
        <v>44539SAS</v>
      </c>
      <c r="M292" s="3" t="str">
        <f>VLOOKUP($L292,OFF_Standing!A:C,3,0)</f>
        <v>23</v>
      </c>
      <c r="N292" s="3">
        <f>IFERROR(VLOOKUP($L292,DEF_Standing!A:C,3,0)," ")</f>
        <v>12</v>
      </c>
      <c r="O292" s="3" t="str">
        <f>IFERROR(VLOOKUP($L292,OFF_Standing!A:G,6,0)," ")</f>
        <v>1.074</v>
      </c>
      <c r="P292" s="3" t="str">
        <f>IFERROR(VLOOKUP($L292,OFF_Standing!A:G,7,0)," ")</f>
        <v>1.132</v>
      </c>
      <c r="Q292" s="3">
        <f t="shared" si="22"/>
        <v>7</v>
      </c>
      <c r="R292" s="3">
        <f t="shared" si="23"/>
        <v>5</v>
      </c>
      <c r="S292" s="3">
        <f>IFERROR(VLOOKUP($L292,DEF_Standing!A:G,6,0)," ")</f>
        <v>1.111</v>
      </c>
      <c r="T292" s="3">
        <f t="shared" si="24"/>
        <v>12</v>
      </c>
      <c r="U292" s="3">
        <f>IFERROR(VLOOKUP($L292,DEF_Standing!A:G,7,0)," ")</f>
        <v>1.2569999999999999</v>
      </c>
      <c r="V292" t="s">
        <v>461</v>
      </c>
      <c r="W292">
        <v>42</v>
      </c>
      <c r="X292">
        <v>94</v>
      </c>
      <c r="Y292">
        <v>44.7</v>
      </c>
      <c r="Z292">
        <v>12</v>
      </c>
      <c r="AA292">
        <v>13</v>
      </c>
      <c r="AB292">
        <v>92.3</v>
      </c>
      <c r="AC292">
        <v>15</v>
      </c>
      <c r="AD292">
        <v>39</v>
      </c>
      <c r="AE292">
        <v>38.5</v>
      </c>
      <c r="AF292">
        <v>111</v>
      </c>
      <c r="AG292" t="s">
        <v>21</v>
      </c>
      <c r="AH292" t="s">
        <v>22</v>
      </c>
      <c r="AI292">
        <v>-12</v>
      </c>
    </row>
    <row r="293" spans="1:35">
      <c r="A293" s="1">
        <v>44502</v>
      </c>
      <c r="B293" t="s">
        <v>1188</v>
      </c>
      <c r="C293" s="1" t="str">
        <f t="shared" si="20"/>
        <v>44502NOP</v>
      </c>
      <c r="D293" t="s">
        <v>1199</v>
      </c>
      <c r="E293" s="3" t="str">
        <f>VLOOKUP($C293,OFF_Standing!A:C,3,0)</f>
        <v>18</v>
      </c>
      <c r="F293" s="3">
        <f>VLOOKUP($C293,DEF_Standing!A:C,3,0)</f>
        <v>26</v>
      </c>
      <c r="G293" s="3" t="str">
        <f>IFERROR(VLOOKUP($C293,OFF_Standing!A:G,6,0)," ")</f>
        <v>1.074</v>
      </c>
      <c r="H293" s="3" t="str">
        <f>IFERROR(VLOOKUP($C293,OFF_Standing!A:G,7,0)," ")</f>
        <v>1.151</v>
      </c>
      <c r="I293" s="3">
        <f>IFERROR(VLOOKUP($C293,DEF_Standing!A:G,6,0)," ")</f>
        <v>1.117</v>
      </c>
      <c r="J293" s="3">
        <f>IFERROR(VLOOKUP($C293,DEF_Standing!A:G,7,0)," ")</f>
        <v>1.21</v>
      </c>
      <c r="K293" t="s">
        <v>39</v>
      </c>
      <c r="L293" t="str">
        <f t="shared" si="21"/>
        <v>44502PHX</v>
      </c>
      <c r="M293" s="3" t="str">
        <f>VLOOKUP($L293,OFF_Standing!A:C,3,0)</f>
        <v>17</v>
      </c>
      <c r="N293" s="3">
        <f>IFERROR(VLOOKUP($L293,DEF_Standing!A:C,3,0)," ")</f>
        <v>24</v>
      </c>
      <c r="O293" s="3" t="str">
        <f>IFERROR(VLOOKUP($L293,OFF_Standing!A:G,6,0)," ")</f>
        <v>1.008</v>
      </c>
      <c r="P293" s="3" t="str">
        <f>IFERROR(VLOOKUP($L293,OFF_Standing!A:G,7,0)," ")</f>
        <v>0.975</v>
      </c>
      <c r="Q293" s="3">
        <f t="shared" si="22"/>
        <v>-9</v>
      </c>
      <c r="R293" s="3">
        <f t="shared" si="23"/>
        <v>-6</v>
      </c>
      <c r="S293" s="3">
        <f>IFERROR(VLOOKUP($L293,DEF_Standing!A:G,6,0)," ")</f>
        <v>1.0820000000000001</v>
      </c>
      <c r="T293" s="3">
        <f t="shared" si="24"/>
        <v>-15</v>
      </c>
      <c r="U293" s="3">
        <f>IFERROR(VLOOKUP($L293,DEF_Standing!A:G,7,0)," ")</f>
        <v>0.88800000000000001</v>
      </c>
      <c r="V293" t="s">
        <v>886</v>
      </c>
      <c r="W293">
        <v>36</v>
      </c>
      <c r="X293">
        <v>91</v>
      </c>
      <c r="Y293">
        <v>39.6</v>
      </c>
      <c r="Z293">
        <v>15</v>
      </c>
      <c r="AA293">
        <v>16</v>
      </c>
      <c r="AB293">
        <v>93.8</v>
      </c>
      <c r="AC293">
        <v>13</v>
      </c>
      <c r="AD293">
        <v>39</v>
      </c>
      <c r="AE293">
        <v>33.299999999999997</v>
      </c>
      <c r="AF293">
        <v>100</v>
      </c>
      <c r="AG293" t="s">
        <v>21</v>
      </c>
      <c r="AH293" t="s">
        <v>44</v>
      </c>
      <c r="AI293">
        <v>-12</v>
      </c>
    </row>
    <row r="294" spans="1:35">
      <c r="A294" s="1">
        <v>44494</v>
      </c>
      <c r="B294" t="s">
        <v>1177</v>
      </c>
      <c r="C294" s="1" t="str">
        <f t="shared" si="20"/>
        <v>44494DEN</v>
      </c>
      <c r="D294" t="s">
        <v>1198</v>
      </c>
      <c r="E294" s="3" t="str">
        <f>VLOOKUP($C294,OFF_Standing!A:C,3,0)</f>
        <v>18</v>
      </c>
      <c r="F294" s="3">
        <f>VLOOKUP($C294,DEF_Standing!A:C,3,0)</f>
        <v>8</v>
      </c>
      <c r="G294" s="3" t="str">
        <f>IFERROR(VLOOKUP($C294,OFF_Standing!A:G,6,0)," ")</f>
        <v>1.037</v>
      </c>
      <c r="H294" s="3" t="str">
        <f>IFERROR(VLOOKUP($C294,OFF_Standing!A:G,7,0)," ")</f>
        <v>0.988</v>
      </c>
      <c r="I294" s="3">
        <f>IFERROR(VLOOKUP($C294,DEF_Standing!A:G,6,0)," ")</f>
        <v>0.94899999999999995</v>
      </c>
      <c r="J294" s="3">
        <f>IFERROR(VLOOKUP($C294,DEF_Standing!A:G,7,0)," ")</f>
        <v>0.93</v>
      </c>
      <c r="K294" t="s">
        <v>87</v>
      </c>
      <c r="L294" t="str">
        <f t="shared" si="21"/>
        <v>44494CLE</v>
      </c>
      <c r="M294" s="3" t="str">
        <f>VLOOKUP($L294,OFF_Standing!A:C,3,0)</f>
        <v>8</v>
      </c>
      <c r="N294" s="3">
        <f>IFERROR(VLOOKUP($L294,DEF_Standing!A:C,3,0)," ")</f>
        <v>25</v>
      </c>
      <c r="O294" s="3" t="str">
        <f>IFERROR(VLOOKUP($L294,OFF_Standing!A:G,6,0)," ")</f>
        <v>1.078</v>
      </c>
      <c r="P294" s="3" t="str">
        <f>IFERROR(VLOOKUP($L294,OFF_Standing!A:G,7,0)," ")</f>
        <v>1.02</v>
      </c>
      <c r="Q294" s="3">
        <f t="shared" si="22"/>
        <v>0</v>
      </c>
      <c r="R294" s="3">
        <f t="shared" si="23"/>
        <v>-7</v>
      </c>
      <c r="S294" s="3">
        <f>IFERROR(VLOOKUP($L294,DEF_Standing!A:G,6,0)," ")</f>
        <v>1.129</v>
      </c>
      <c r="T294" s="3">
        <f t="shared" si="24"/>
        <v>-7</v>
      </c>
      <c r="U294" s="3">
        <f>IFERROR(VLOOKUP($L294,DEF_Standing!A:G,7,0)," ")</f>
        <v>0.96</v>
      </c>
      <c r="V294" t="s">
        <v>445</v>
      </c>
      <c r="W294">
        <v>35</v>
      </c>
      <c r="X294">
        <v>86</v>
      </c>
      <c r="Y294">
        <v>40.700000000000003</v>
      </c>
      <c r="Z294">
        <v>8</v>
      </c>
      <c r="AA294">
        <v>12</v>
      </c>
      <c r="AB294">
        <v>66.7</v>
      </c>
      <c r="AC294">
        <v>9</v>
      </c>
      <c r="AD294">
        <v>38</v>
      </c>
      <c r="AE294">
        <v>23.7</v>
      </c>
      <c r="AF294">
        <v>87</v>
      </c>
      <c r="AG294" t="s">
        <v>21</v>
      </c>
      <c r="AH294" t="s">
        <v>22</v>
      </c>
      <c r="AI294">
        <v>-12</v>
      </c>
    </row>
    <row r="295" spans="1:35">
      <c r="A295" s="1">
        <v>44498</v>
      </c>
      <c r="B295" t="s">
        <v>1175</v>
      </c>
      <c r="C295" s="1" t="str">
        <f t="shared" si="20"/>
        <v>44498CLE</v>
      </c>
      <c r="D295" t="s">
        <v>1199</v>
      </c>
      <c r="E295" s="3" t="str">
        <f>VLOOKUP($C295,OFF_Standing!A:C,3,0)</f>
        <v>18</v>
      </c>
      <c r="F295" s="3">
        <f>VLOOKUP($C295,DEF_Standing!A:C,3,0)</f>
        <v>11</v>
      </c>
      <c r="G295" s="3" t="str">
        <f>IFERROR(VLOOKUP($C295,OFF_Standing!A:G,6,0)," ")</f>
        <v>0.98</v>
      </c>
      <c r="H295" s="3" t="str">
        <f>IFERROR(VLOOKUP($C295,OFF_Standing!A:G,7,0)," ")</f>
        <v>0.925</v>
      </c>
      <c r="I295" s="3">
        <f>IFERROR(VLOOKUP($C295,DEF_Standing!A:G,6,0)," ")</f>
        <v>0.876</v>
      </c>
      <c r="J295" s="3">
        <f>IFERROR(VLOOKUP($C295,DEF_Standing!A:G,7,0)," ")</f>
        <v>0.79400000000000004</v>
      </c>
      <c r="K295" t="s">
        <v>102</v>
      </c>
      <c r="L295" t="str">
        <f t="shared" si="21"/>
        <v>44498LAL</v>
      </c>
      <c r="M295" s="3" t="str">
        <f>VLOOKUP($L295,OFF_Standing!A:C,3,0)</f>
        <v>10</v>
      </c>
      <c r="N295" s="3">
        <f>IFERROR(VLOOKUP($L295,DEF_Standing!A:C,3,0)," ")</f>
        <v>26</v>
      </c>
      <c r="O295" s="3" t="str">
        <f>IFERROR(VLOOKUP($L295,OFF_Standing!A:G,6,0)," ")</f>
        <v>1.095</v>
      </c>
      <c r="P295" s="3" t="str">
        <f>IFERROR(VLOOKUP($L295,OFF_Standing!A:G,7,0)," ")</f>
        <v>1.088</v>
      </c>
      <c r="Q295" s="3">
        <f t="shared" si="22"/>
        <v>-1</v>
      </c>
      <c r="R295" s="3">
        <f t="shared" si="23"/>
        <v>-8</v>
      </c>
      <c r="S295" s="3">
        <f>IFERROR(VLOOKUP($L295,DEF_Standing!A:G,6,0)," ")</f>
        <v>1.0980000000000001</v>
      </c>
      <c r="T295" s="3">
        <f t="shared" si="24"/>
        <v>-9</v>
      </c>
      <c r="U295" s="3">
        <f>IFERROR(VLOOKUP($L295,DEF_Standing!A:G,7,0)," ")</f>
        <v>1.1639999999999999</v>
      </c>
      <c r="V295" t="s">
        <v>358</v>
      </c>
      <c r="W295">
        <v>37</v>
      </c>
      <c r="X295">
        <v>87</v>
      </c>
      <c r="Y295">
        <v>42.5</v>
      </c>
      <c r="Z295">
        <v>15</v>
      </c>
      <c r="AA295">
        <v>22</v>
      </c>
      <c r="AB295">
        <v>68.2</v>
      </c>
      <c r="AC295">
        <v>12</v>
      </c>
      <c r="AD295">
        <v>34</v>
      </c>
      <c r="AE295">
        <v>35.299999999999997</v>
      </c>
      <c r="AF295">
        <v>101</v>
      </c>
      <c r="AG295" t="s">
        <v>21</v>
      </c>
      <c r="AH295" t="s">
        <v>22</v>
      </c>
      <c r="AI295">
        <v>-12</v>
      </c>
    </row>
    <row r="296" spans="1:35">
      <c r="A296" s="1">
        <v>44575</v>
      </c>
      <c r="B296" t="s">
        <v>1172</v>
      </c>
      <c r="C296" s="1" t="str">
        <f t="shared" si="20"/>
        <v>44575BOS</v>
      </c>
      <c r="D296" t="s">
        <v>1199</v>
      </c>
      <c r="E296" s="3" t="str">
        <f>VLOOKUP($C296,OFF_Standing!A:C,3,0)</f>
        <v>19</v>
      </c>
      <c r="F296" s="3">
        <f>VLOOKUP($C296,DEF_Standing!A:C,3,0)</f>
        <v>5</v>
      </c>
      <c r="G296" s="3" t="str">
        <f>IFERROR(VLOOKUP($C296,OFF_Standing!A:G,6,0)," ")</f>
        <v>1.081</v>
      </c>
      <c r="H296" s="3" t="str">
        <f>IFERROR(VLOOKUP($C296,OFF_Standing!A:G,7,0)," ")</f>
        <v>1.237</v>
      </c>
      <c r="I296" s="3">
        <f>IFERROR(VLOOKUP($C296,DEF_Standing!A:G,6,0)," ")</f>
        <v>0.92600000000000005</v>
      </c>
      <c r="J296" s="3">
        <f>IFERROR(VLOOKUP($C296,DEF_Standing!A:G,7,0)," ")</f>
        <v>1.04</v>
      </c>
      <c r="K296" t="s">
        <v>30</v>
      </c>
      <c r="L296" t="str">
        <f t="shared" si="21"/>
        <v>44575PHI</v>
      </c>
      <c r="M296" s="3" t="str">
        <f>VLOOKUP($L296,OFF_Standing!A:C,3,0)</f>
        <v>14</v>
      </c>
      <c r="N296" s="3">
        <f>IFERROR(VLOOKUP($L296,DEF_Standing!A:C,3,0)," ")</f>
        <v>14</v>
      </c>
      <c r="O296" s="3" t="str">
        <f>IFERROR(VLOOKUP($L296,OFF_Standing!A:G,6,0)," ")</f>
        <v>1.078</v>
      </c>
      <c r="P296" s="3" t="str">
        <f>IFERROR(VLOOKUP($L296,OFF_Standing!A:G,7,0)," ")</f>
        <v>0.989</v>
      </c>
      <c r="Q296" s="3">
        <f t="shared" si="22"/>
        <v>9</v>
      </c>
      <c r="R296" s="3">
        <f t="shared" si="23"/>
        <v>5</v>
      </c>
      <c r="S296" s="3">
        <f>IFERROR(VLOOKUP($L296,DEF_Standing!A:G,6,0)," ")</f>
        <v>0.98599999999999999</v>
      </c>
      <c r="T296" s="3">
        <f t="shared" si="24"/>
        <v>14</v>
      </c>
      <c r="U296" s="3">
        <f>IFERROR(VLOOKUP($L296,DEF_Standing!A:G,7,0)," ")</f>
        <v>1.1000000000000001</v>
      </c>
      <c r="V296" t="s">
        <v>243</v>
      </c>
      <c r="W296">
        <v>37</v>
      </c>
      <c r="X296">
        <v>78</v>
      </c>
      <c r="Y296">
        <v>47.4</v>
      </c>
      <c r="Z296">
        <v>14</v>
      </c>
      <c r="AA296">
        <v>18</v>
      </c>
      <c r="AB296">
        <v>77.8</v>
      </c>
      <c r="AC296">
        <v>11</v>
      </c>
      <c r="AD296">
        <v>31</v>
      </c>
      <c r="AE296">
        <v>35.5</v>
      </c>
      <c r="AF296">
        <v>99</v>
      </c>
      <c r="AG296" t="s">
        <v>21</v>
      </c>
      <c r="AH296" t="s">
        <v>22</v>
      </c>
      <c r="AI296">
        <v>-12</v>
      </c>
    </row>
    <row r="297" spans="1:35">
      <c r="A297" s="1">
        <v>44535</v>
      </c>
      <c r="B297" t="s">
        <v>1197</v>
      </c>
      <c r="C297" s="1" t="str">
        <f t="shared" si="20"/>
        <v>44535WAS</v>
      </c>
      <c r="D297" t="s">
        <v>1198</v>
      </c>
      <c r="E297" s="3" t="str">
        <f>VLOOKUP($C297,OFF_Standing!A:C,3,0)</f>
        <v>19</v>
      </c>
      <c r="F297" s="3">
        <f>VLOOKUP($C297,DEF_Standing!A:C,3,0)</f>
        <v>14</v>
      </c>
      <c r="G297" s="3" t="str">
        <f>IFERROR(VLOOKUP($C297,OFF_Standing!A:G,6,0)," ")</f>
        <v>1.068</v>
      </c>
      <c r="H297" s="3" t="str">
        <f>IFERROR(VLOOKUP($C297,OFF_Standing!A:G,7,0)," ")</f>
        <v>1.011</v>
      </c>
      <c r="I297" s="3">
        <f>IFERROR(VLOOKUP($C297,DEF_Standing!A:G,6,0)," ")</f>
        <v>1.149</v>
      </c>
      <c r="J297" s="3">
        <f>IFERROR(VLOOKUP($C297,DEF_Standing!A:G,7,0)," ")</f>
        <v>1.161</v>
      </c>
      <c r="K297" t="s">
        <v>125</v>
      </c>
      <c r="L297" t="str">
        <f t="shared" si="21"/>
        <v>44535TOR</v>
      </c>
      <c r="M297" s="3" t="str">
        <f>VLOOKUP($L297,OFF_Standing!A:C,3,0)</f>
        <v>15</v>
      </c>
      <c r="N297" s="3">
        <f>IFERROR(VLOOKUP($L297,DEF_Standing!A:C,3,0)," ")</f>
        <v>20</v>
      </c>
      <c r="O297" s="3" t="str">
        <f>IFERROR(VLOOKUP($L297,OFF_Standing!A:G,6,0)," ")</f>
        <v>0.959</v>
      </c>
      <c r="P297" s="3" t="str">
        <f>IFERROR(VLOOKUP($L297,OFF_Standing!A:G,7,0)," ")</f>
        <v>1.024</v>
      </c>
      <c r="Q297" s="3">
        <f t="shared" si="22"/>
        <v>1</v>
      </c>
      <c r="R297" s="3">
        <f t="shared" si="23"/>
        <v>-1</v>
      </c>
      <c r="S297" s="3">
        <f>IFERROR(VLOOKUP($L297,DEF_Standing!A:G,6,0)," ")</f>
        <v>1.0089999999999999</v>
      </c>
      <c r="T297" s="3">
        <f t="shared" si="24"/>
        <v>0</v>
      </c>
      <c r="U297" s="3">
        <f>IFERROR(VLOOKUP($L297,DEF_Standing!A:G,7,0)," ")</f>
        <v>0.98099999999999998</v>
      </c>
      <c r="V297" t="s">
        <v>1037</v>
      </c>
      <c r="W297">
        <v>30</v>
      </c>
      <c r="X297">
        <v>73</v>
      </c>
      <c r="Y297">
        <v>41.1</v>
      </c>
      <c r="Z297">
        <v>22</v>
      </c>
      <c r="AA297">
        <v>29</v>
      </c>
      <c r="AB297">
        <v>75.900000000000006</v>
      </c>
      <c r="AC297">
        <v>8</v>
      </c>
      <c r="AD297">
        <v>25</v>
      </c>
      <c r="AE297">
        <v>32</v>
      </c>
      <c r="AF297">
        <v>90</v>
      </c>
      <c r="AG297" t="s">
        <v>21</v>
      </c>
      <c r="AH297" t="s">
        <v>32</v>
      </c>
      <c r="AI297">
        <v>-12</v>
      </c>
    </row>
    <row r="298" spans="1:35">
      <c r="A298" s="1">
        <v>44518</v>
      </c>
      <c r="B298" t="s">
        <v>1182</v>
      </c>
      <c r="C298" s="1" t="str">
        <f t="shared" si="20"/>
        <v>44518LAC</v>
      </c>
      <c r="D298" t="s">
        <v>1199</v>
      </c>
      <c r="E298" s="3" t="str">
        <f>VLOOKUP($C298,OFF_Standing!A:C,3,0)</f>
        <v>20</v>
      </c>
      <c r="F298" s="3">
        <f>VLOOKUP($C298,DEF_Standing!A:C,3,0)</f>
        <v>2</v>
      </c>
      <c r="G298" s="3" t="str">
        <f>IFERROR(VLOOKUP($C298,OFF_Standing!A:G,6,0)," ")</f>
        <v>1.022</v>
      </c>
      <c r="H298" s="3" t="str">
        <f>IFERROR(VLOOKUP($C298,OFF_Standing!A:G,7,0)," ")</f>
        <v>0.969</v>
      </c>
      <c r="I298" s="3">
        <f>IFERROR(VLOOKUP($C298,DEF_Standing!A:G,6,0)," ")</f>
        <v>0.92400000000000004</v>
      </c>
      <c r="J298" s="3">
        <f>IFERROR(VLOOKUP($C298,DEF_Standing!A:G,7,0)," ")</f>
        <v>0.84099999999999997</v>
      </c>
      <c r="K298" t="s">
        <v>67</v>
      </c>
      <c r="L298" t="str">
        <f t="shared" si="21"/>
        <v>44518MEM</v>
      </c>
      <c r="M298" s="3" t="str">
        <f>VLOOKUP($L298,OFF_Standing!A:C,3,0)</f>
        <v>14</v>
      </c>
      <c r="N298" s="3">
        <f>IFERROR(VLOOKUP($L298,DEF_Standing!A:C,3,0)," ")</f>
        <v>29</v>
      </c>
      <c r="O298" s="3" t="str">
        <f>IFERROR(VLOOKUP($L298,OFF_Standing!A:G,6,0)," ")</f>
        <v>1.061</v>
      </c>
      <c r="P298" s="3" t="str">
        <f>IFERROR(VLOOKUP($L298,OFF_Standing!A:G,7,0)," ")</f>
        <v>1.237</v>
      </c>
      <c r="Q298" s="3">
        <f t="shared" si="22"/>
        <v>12</v>
      </c>
      <c r="R298" s="3">
        <f t="shared" si="23"/>
        <v>-9</v>
      </c>
      <c r="S298" s="3">
        <f>IFERROR(VLOOKUP($L298,DEF_Standing!A:G,6,0)," ")</f>
        <v>1.0669999999999999</v>
      </c>
      <c r="T298" s="3">
        <f t="shared" si="24"/>
        <v>3</v>
      </c>
      <c r="U298" s="3">
        <f>IFERROR(VLOOKUP($L298,DEF_Standing!A:G,7,0)," ")</f>
        <v>0.92800000000000005</v>
      </c>
      <c r="V298" t="s">
        <v>668</v>
      </c>
      <c r="W298">
        <v>42</v>
      </c>
      <c r="X298">
        <v>90</v>
      </c>
      <c r="Y298">
        <v>46.7</v>
      </c>
      <c r="Z298">
        <v>8</v>
      </c>
      <c r="AA298">
        <v>8</v>
      </c>
      <c r="AB298">
        <v>100</v>
      </c>
      <c r="AC298">
        <v>16</v>
      </c>
      <c r="AD298">
        <v>39</v>
      </c>
      <c r="AE298">
        <v>41</v>
      </c>
      <c r="AF298">
        <v>108</v>
      </c>
      <c r="AG298" t="s">
        <v>21</v>
      </c>
      <c r="AH298" t="s">
        <v>22</v>
      </c>
      <c r="AI298">
        <v>-12</v>
      </c>
    </row>
    <row r="299" spans="1:35">
      <c r="A299" s="1">
        <v>44580</v>
      </c>
      <c r="B299" t="s">
        <v>1187</v>
      </c>
      <c r="C299" s="1" t="str">
        <f t="shared" si="20"/>
        <v>44580MIN</v>
      </c>
      <c r="D299" t="s">
        <v>1199</v>
      </c>
      <c r="E299" s="3" t="str">
        <f>VLOOKUP($C299,OFF_Standing!A:C,3,0)</f>
        <v>21</v>
      </c>
      <c r="F299" s="3">
        <f>VLOOKUP($C299,DEF_Standing!A:C,3,0)</f>
        <v>8</v>
      </c>
      <c r="G299" s="3" t="str">
        <f>IFERROR(VLOOKUP($C299,OFF_Standing!A:G,6,0)," ")</f>
        <v>1.1</v>
      </c>
      <c r="H299" s="3" t="str">
        <f>IFERROR(VLOOKUP($C299,OFF_Standing!A:G,7,0)," ")</f>
        <v>1.111</v>
      </c>
      <c r="I299" s="3">
        <f>IFERROR(VLOOKUP($C299,DEF_Standing!A:G,6,0)," ")</f>
        <v>1.0720000000000001</v>
      </c>
      <c r="J299" s="3">
        <f>IFERROR(VLOOKUP($C299,DEF_Standing!A:G,7,0)," ")</f>
        <v>0.92400000000000004</v>
      </c>
      <c r="K299" t="s">
        <v>175</v>
      </c>
      <c r="L299" t="str">
        <f t="shared" si="21"/>
        <v>44580ATL</v>
      </c>
      <c r="M299" s="3" t="str">
        <f>VLOOKUP($L299,OFF_Standing!A:C,3,0)</f>
        <v>2</v>
      </c>
      <c r="N299" s="3">
        <f>IFERROR(VLOOKUP($L299,DEF_Standing!A:C,3,0)," ")</f>
        <v>30</v>
      </c>
      <c r="O299" s="3" t="str">
        <f>IFERROR(VLOOKUP($L299,OFF_Standing!A:G,6,0)," ")</f>
        <v>1.167</v>
      </c>
      <c r="P299" s="3" t="str">
        <f>IFERROR(VLOOKUP($L299,OFF_Standing!A:G,7,0)," ")</f>
        <v>1.166</v>
      </c>
      <c r="Q299" s="3">
        <f t="shared" si="22"/>
        <v>-6</v>
      </c>
      <c r="R299" s="3">
        <f t="shared" si="23"/>
        <v>-9</v>
      </c>
      <c r="S299" s="3">
        <f>IFERROR(VLOOKUP($L299,DEF_Standing!A:G,6,0)," ")</f>
        <v>1.194</v>
      </c>
      <c r="T299" s="3">
        <f t="shared" si="24"/>
        <v>-15</v>
      </c>
      <c r="U299" s="3">
        <f>IFERROR(VLOOKUP($L299,DEF_Standing!A:G,7,0)," ")</f>
        <v>1.0980000000000001</v>
      </c>
      <c r="V299" t="s">
        <v>874</v>
      </c>
      <c r="W299">
        <v>42</v>
      </c>
      <c r="X299">
        <v>97</v>
      </c>
      <c r="Y299">
        <v>43.3</v>
      </c>
      <c r="Z299">
        <v>21</v>
      </c>
      <c r="AA299">
        <v>29</v>
      </c>
      <c r="AB299">
        <v>72.400000000000006</v>
      </c>
      <c r="AC299">
        <v>17</v>
      </c>
      <c r="AD299">
        <v>46</v>
      </c>
      <c r="AE299">
        <v>37</v>
      </c>
      <c r="AF299">
        <v>122</v>
      </c>
      <c r="AG299" t="s">
        <v>21</v>
      </c>
      <c r="AH299" t="s">
        <v>22</v>
      </c>
      <c r="AI299">
        <v>-12</v>
      </c>
    </row>
    <row r="300" spans="1:35">
      <c r="A300" s="1">
        <v>44537</v>
      </c>
      <c r="B300" t="s">
        <v>1194</v>
      </c>
      <c r="C300" s="1" t="str">
        <f t="shared" si="20"/>
        <v>44537SAS</v>
      </c>
      <c r="D300" t="s">
        <v>1198</v>
      </c>
      <c r="E300" s="3" t="str">
        <f>VLOOKUP($C300,OFF_Standing!A:C,3,0)</f>
        <v>22</v>
      </c>
      <c r="F300" s="3">
        <f>VLOOKUP($C300,DEF_Standing!A:C,3,0)</f>
        <v>11</v>
      </c>
      <c r="G300" s="3" t="str">
        <f>IFERROR(VLOOKUP($C300,OFF_Standing!A:G,6,0)," ")</f>
        <v>1.151</v>
      </c>
      <c r="H300" s="3" t="str">
        <f>IFERROR(VLOOKUP($C300,OFF_Standing!A:G,7,0)," ")</f>
        <v>1.12</v>
      </c>
      <c r="I300" s="3">
        <f>IFERROR(VLOOKUP($C300,DEF_Standing!A:G,6,0)," ")</f>
        <v>0.97199999999999998</v>
      </c>
      <c r="J300" s="3">
        <f>IFERROR(VLOOKUP($C300,DEF_Standing!A:G,7,0)," ")</f>
        <v>1.07</v>
      </c>
      <c r="K300" t="s">
        <v>70</v>
      </c>
      <c r="L300" t="str">
        <f t="shared" si="21"/>
        <v>44537NYK</v>
      </c>
      <c r="M300" s="3" t="str">
        <f>VLOOKUP($L300,OFF_Standing!A:C,3,0)</f>
        <v>15</v>
      </c>
      <c r="N300" s="3">
        <f>IFERROR(VLOOKUP($L300,DEF_Standing!A:C,3,0)," ")</f>
        <v>20</v>
      </c>
      <c r="O300" s="3" t="str">
        <f>IFERROR(VLOOKUP($L300,OFF_Standing!A:G,6,0)," ")</f>
        <v>1.112</v>
      </c>
      <c r="P300" s="3" t="str">
        <f>IFERROR(VLOOKUP($L300,OFF_Standing!A:G,7,0)," ")</f>
        <v>1.074</v>
      </c>
      <c r="Q300" s="3">
        <f t="shared" si="22"/>
        <v>4</v>
      </c>
      <c r="R300" s="3">
        <f t="shared" si="23"/>
        <v>2</v>
      </c>
      <c r="S300" s="3">
        <f>IFERROR(VLOOKUP($L300,DEF_Standing!A:G,6,0)," ")</f>
        <v>1.181</v>
      </c>
      <c r="T300" s="3">
        <f t="shared" si="24"/>
        <v>6</v>
      </c>
      <c r="U300" s="3">
        <f>IFERROR(VLOOKUP($L300,DEF_Standing!A:G,7,0)," ")</f>
        <v>1.226</v>
      </c>
      <c r="V300" t="s">
        <v>186</v>
      </c>
      <c r="W300">
        <v>41</v>
      </c>
      <c r="X300">
        <v>92</v>
      </c>
      <c r="Y300">
        <v>44.6</v>
      </c>
      <c r="Z300">
        <v>15</v>
      </c>
      <c r="AA300">
        <v>20</v>
      </c>
      <c r="AB300">
        <v>75</v>
      </c>
      <c r="AC300">
        <v>12</v>
      </c>
      <c r="AD300">
        <v>31</v>
      </c>
      <c r="AE300">
        <v>38.700000000000003</v>
      </c>
      <c r="AF300">
        <v>109</v>
      </c>
      <c r="AG300" t="s">
        <v>21</v>
      </c>
      <c r="AH300" t="s">
        <v>32</v>
      </c>
      <c r="AI300">
        <v>-12</v>
      </c>
    </row>
    <row r="301" spans="1:35">
      <c r="A301" s="1">
        <v>44553</v>
      </c>
      <c r="B301" t="s">
        <v>1187</v>
      </c>
      <c r="C301" s="1" t="str">
        <f t="shared" si="20"/>
        <v>44553MIN</v>
      </c>
      <c r="D301" t="s">
        <v>1199</v>
      </c>
      <c r="E301" s="3" t="str">
        <f>VLOOKUP($C301,OFF_Standing!A:C,3,0)</f>
        <v>23</v>
      </c>
      <c r="F301" s="3">
        <f>VLOOKUP($C301,DEF_Standing!A:C,3,0)</f>
        <v>10</v>
      </c>
      <c r="G301" s="3" t="str">
        <f>IFERROR(VLOOKUP($C301,OFF_Standing!A:G,6,0)," ")</f>
        <v>1.068</v>
      </c>
      <c r="H301" s="3" t="str">
        <f>IFERROR(VLOOKUP($C301,OFF_Standing!A:G,7,0)," ")</f>
        <v>1.049</v>
      </c>
      <c r="I301" s="3">
        <f>IFERROR(VLOOKUP($C301,DEF_Standing!A:G,6,0)," ")</f>
        <v>1.028</v>
      </c>
      <c r="J301" s="3">
        <f>IFERROR(VLOOKUP($C301,DEF_Standing!A:G,7,0)," ")</f>
        <v>1.173</v>
      </c>
      <c r="K301" t="s">
        <v>45</v>
      </c>
      <c r="L301" t="str">
        <f t="shared" si="21"/>
        <v>44553UTA</v>
      </c>
      <c r="M301" s="3" t="str">
        <f>VLOOKUP($L301,OFF_Standing!A:C,3,0)</f>
        <v>1</v>
      </c>
      <c r="N301" s="3">
        <f>IFERROR(VLOOKUP($L301,DEF_Standing!A:C,3,0)," ")</f>
        <v>6</v>
      </c>
      <c r="O301" s="3" t="str">
        <f>IFERROR(VLOOKUP($L301,OFF_Standing!A:G,6,0)," ")</f>
        <v>1.082</v>
      </c>
      <c r="P301" s="3" t="str">
        <f>IFERROR(VLOOKUP($L301,OFF_Standing!A:G,7,0)," ")</f>
        <v>1.038</v>
      </c>
      <c r="Q301" s="3">
        <f t="shared" si="22"/>
        <v>-9</v>
      </c>
      <c r="R301" s="3">
        <f t="shared" si="23"/>
        <v>17</v>
      </c>
      <c r="S301" s="3">
        <f>IFERROR(VLOOKUP($L301,DEF_Standing!A:G,6,0)," ")</f>
        <v>1.075</v>
      </c>
      <c r="T301" s="3">
        <f t="shared" si="24"/>
        <v>8</v>
      </c>
      <c r="U301" s="3">
        <f>IFERROR(VLOOKUP($L301,DEF_Standing!A:G,7,0)," ")</f>
        <v>0.94499999999999995</v>
      </c>
      <c r="V301" t="s">
        <v>868</v>
      </c>
      <c r="W301">
        <v>45</v>
      </c>
      <c r="X301">
        <v>101</v>
      </c>
      <c r="Y301">
        <v>44.6</v>
      </c>
      <c r="Z301">
        <v>9</v>
      </c>
      <c r="AA301">
        <v>12</v>
      </c>
      <c r="AB301">
        <v>75</v>
      </c>
      <c r="AC301">
        <v>17</v>
      </c>
      <c r="AD301">
        <v>45</v>
      </c>
      <c r="AE301">
        <v>37.799999999999997</v>
      </c>
      <c r="AF301">
        <v>116</v>
      </c>
      <c r="AG301" t="s">
        <v>21</v>
      </c>
      <c r="AH301" t="s">
        <v>32</v>
      </c>
      <c r="AI301">
        <v>-12</v>
      </c>
    </row>
    <row r="302" spans="1:35">
      <c r="A302" s="1">
        <v>44561</v>
      </c>
      <c r="B302" t="s">
        <v>1187</v>
      </c>
      <c r="C302" s="1" t="str">
        <f t="shared" si="20"/>
        <v>44561MIN</v>
      </c>
      <c r="D302" t="s">
        <v>1199</v>
      </c>
      <c r="E302" s="3" t="str">
        <f>VLOOKUP($C302,OFF_Standing!A:C,3,0)</f>
        <v>23</v>
      </c>
      <c r="F302" s="3">
        <f>VLOOKUP($C302,DEF_Standing!A:C,3,0)</f>
        <v>10</v>
      </c>
      <c r="G302" s="3" t="str">
        <f>IFERROR(VLOOKUP($C302,OFF_Standing!A:G,6,0)," ")</f>
        <v>1.025</v>
      </c>
      <c r="H302" s="3" t="str">
        <f>IFERROR(VLOOKUP($C302,OFF_Standing!A:G,7,0)," ")</f>
        <v>0.907</v>
      </c>
      <c r="I302" s="3">
        <f>IFERROR(VLOOKUP($C302,DEF_Standing!A:G,6,0)," ")</f>
        <v>1.075</v>
      </c>
      <c r="J302" s="3">
        <f>IFERROR(VLOOKUP($C302,DEF_Standing!A:G,7,0)," ")</f>
        <v>0.98899999999999999</v>
      </c>
      <c r="K302" t="s">
        <v>45</v>
      </c>
      <c r="L302" t="str">
        <f t="shared" si="21"/>
        <v>44561UTA</v>
      </c>
      <c r="M302" s="3" t="str">
        <f>VLOOKUP($L302,OFF_Standing!A:C,3,0)</f>
        <v>1</v>
      </c>
      <c r="N302" s="3">
        <f>IFERROR(VLOOKUP($L302,DEF_Standing!A:C,3,0)," ")</f>
        <v>6</v>
      </c>
      <c r="O302" s="3" t="str">
        <f>IFERROR(VLOOKUP($L302,OFF_Standing!A:G,6,0)," ")</f>
        <v>1.105</v>
      </c>
      <c r="P302" s="3" t="str">
        <f>IFERROR(VLOOKUP($L302,OFF_Standing!A:G,7,0)," ")</f>
        <v>1.202</v>
      </c>
      <c r="Q302" s="3">
        <f t="shared" si="22"/>
        <v>-9</v>
      </c>
      <c r="R302" s="3">
        <f t="shared" si="23"/>
        <v>17</v>
      </c>
      <c r="S302" s="3">
        <f>IFERROR(VLOOKUP($L302,DEF_Standing!A:G,6,0)," ")</f>
        <v>1.026</v>
      </c>
      <c r="T302" s="3">
        <f t="shared" si="24"/>
        <v>8</v>
      </c>
      <c r="U302" s="3">
        <f>IFERROR(VLOOKUP($L302,DEF_Standing!A:G,7,0)," ")</f>
        <v>1.052</v>
      </c>
      <c r="V302" t="s">
        <v>668</v>
      </c>
      <c r="W302">
        <v>40</v>
      </c>
      <c r="X302">
        <v>93</v>
      </c>
      <c r="Y302">
        <v>43</v>
      </c>
      <c r="Z302">
        <v>14</v>
      </c>
      <c r="AA302">
        <v>22</v>
      </c>
      <c r="AB302">
        <v>63.6</v>
      </c>
      <c r="AC302">
        <v>14</v>
      </c>
      <c r="AD302">
        <v>41</v>
      </c>
      <c r="AE302">
        <v>34.1</v>
      </c>
      <c r="AF302">
        <v>108</v>
      </c>
      <c r="AG302" t="s">
        <v>21</v>
      </c>
      <c r="AH302" t="s">
        <v>32</v>
      </c>
      <c r="AI302">
        <v>-12</v>
      </c>
    </row>
    <row r="303" spans="1:35">
      <c r="A303" s="1">
        <v>44551</v>
      </c>
      <c r="B303" t="s">
        <v>1187</v>
      </c>
      <c r="C303" s="1" t="str">
        <f t="shared" si="20"/>
        <v>44551MIN</v>
      </c>
      <c r="D303" t="s">
        <v>1199</v>
      </c>
      <c r="E303" s="3" t="str">
        <f>VLOOKUP($C303,OFF_Standing!A:C,3,0)</f>
        <v>23</v>
      </c>
      <c r="F303" s="3">
        <f>VLOOKUP($C303,DEF_Standing!A:C,3,0)</f>
        <v>8</v>
      </c>
      <c r="G303" s="3" t="str">
        <f>IFERROR(VLOOKUP($C303,OFF_Standing!A:G,6,0)," ")</f>
        <v>1.12</v>
      </c>
      <c r="H303" s="3" t="str">
        <f>IFERROR(VLOOKUP($C303,OFF_Standing!A:G,7,0)," ")</f>
        <v>1.155</v>
      </c>
      <c r="I303" s="3">
        <f>IFERROR(VLOOKUP($C303,DEF_Standing!A:G,6,0)," ")</f>
        <v>0.98699999999999999</v>
      </c>
      <c r="J303" s="3">
        <f>IFERROR(VLOOKUP($C303,DEF_Standing!A:G,7,0)," ")</f>
        <v>1.093</v>
      </c>
      <c r="K303" t="s">
        <v>127</v>
      </c>
      <c r="L303" t="str">
        <f t="shared" si="21"/>
        <v>44551DAL</v>
      </c>
      <c r="M303" s="3" t="str">
        <f>VLOOKUP($L303,OFF_Standing!A:C,3,0)</f>
        <v>21</v>
      </c>
      <c r="N303" s="3">
        <f>IFERROR(VLOOKUP($L303,DEF_Standing!A:C,3,0)," ")</f>
        <v>16</v>
      </c>
      <c r="O303" s="3" t="str">
        <f>IFERROR(VLOOKUP($L303,OFF_Standing!A:G,6,0)," ")</f>
        <v>1.117</v>
      </c>
      <c r="P303" s="3" t="str">
        <f>IFERROR(VLOOKUP($L303,OFF_Standing!A:G,7,0)," ")</f>
        <v>1.093</v>
      </c>
      <c r="Q303" s="3">
        <f t="shared" si="22"/>
        <v>13</v>
      </c>
      <c r="R303" s="3">
        <f t="shared" si="23"/>
        <v>7</v>
      </c>
      <c r="S303" s="3">
        <f>IFERROR(VLOOKUP($L303,DEF_Standing!A:G,6,0)," ")</f>
        <v>1.0660000000000001</v>
      </c>
      <c r="T303" s="3">
        <f t="shared" si="24"/>
        <v>20</v>
      </c>
      <c r="U303" s="3">
        <f>IFERROR(VLOOKUP($L303,DEF_Standing!A:G,7,0)," ")</f>
        <v>1.155</v>
      </c>
      <c r="V303" t="s">
        <v>867</v>
      </c>
      <c r="W303">
        <v>36</v>
      </c>
      <c r="X303">
        <v>79</v>
      </c>
      <c r="Y303">
        <v>45.6</v>
      </c>
      <c r="Z303">
        <v>17</v>
      </c>
      <c r="AA303">
        <v>20</v>
      </c>
      <c r="AB303">
        <v>85</v>
      </c>
      <c r="AC303">
        <v>13</v>
      </c>
      <c r="AD303">
        <v>40</v>
      </c>
      <c r="AE303">
        <v>32.5</v>
      </c>
      <c r="AF303">
        <v>102</v>
      </c>
      <c r="AG303" t="s">
        <v>21</v>
      </c>
      <c r="AH303" t="s">
        <v>22</v>
      </c>
      <c r="AI303">
        <v>-12</v>
      </c>
    </row>
    <row r="304" spans="1:35">
      <c r="A304" s="1">
        <v>44594</v>
      </c>
      <c r="B304" t="s">
        <v>1189</v>
      </c>
      <c r="C304" s="1" t="str">
        <f t="shared" si="20"/>
        <v>44594NYK</v>
      </c>
      <c r="D304" t="s">
        <v>1198</v>
      </c>
      <c r="E304" s="3" t="str">
        <f>VLOOKUP($C304,OFF_Standing!A:C,3,0)</f>
        <v>24</v>
      </c>
      <c r="F304" s="3">
        <f>VLOOKUP($C304,DEF_Standing!A:C,3,0)</f>
        <v>10</v>
      </c>
      <c r="G304" s="3" t="str">
        <f>IFERROR(VLOOKUP($C304,OFF_Standing!A:G,6,0)," ")</f>
        <v>1.06</v>
      </c>
      <c r="H304" s="3" t="str">
        <f>IFERROR(VLOOKUP($C304,OFF_Standing!A:G,7,0)," ")</f>
        <v>1.125</v>
      </c>
      <c r="I304" s="3">
        <f>IFERROR(VLOOKUP($C304,DEF_Standing!A:G,6,0)," ")</f>
        <v>1.0900000000000001</v>
      </c>
      <c r="J304" s="3">
        <f>IFERROR(VLOOKUP($C304,DEF_Standing!A:G,7,0)," ")</f>
        <v>0.93100000000000005</v>
      </c>
      <c r="K304" t="s">
        <v>146</v>
      </c>
      <c r="L304" t="str">
        <f t="shared" si="21"/>
        <v>44594MEM</v>
      </c>
      <c r="M304" s="3" t="str">
        <f>VLOOKUP($L304,OFF_Standing!A:C,3,0)</f>
        <v>10</v>
      </c>
      <c r="N304" s="3">
        <f>IFERROR(VLOOKUP($L304,DEF_Standing!A:C,3,0)," ")</f>
        <v>6</v>
      </c>
      <c r="O304" s="3" t="str">
        <f>IFERROR(VLOOKUP($L304,OFF_Standing!A:G,6,0)," ")</f>
        <v>1.132</v>
      </c>
      <c r="P304" s="3" t="str">
        <f>IFERROR(VLOOKUP($L304,OFF_Standing!A:G,7,0)," ")</f>
        <v>1.042</v>
      </c>
      <c r="Q304" s="3">
        <f t="shared" si="22"/>
        <v>0</v>
      </c>
      <c r="R304" s="3">
        <f t="shared" si="23"/>
        <v>18</v>
      </c>
      <c r="S304" s="3">
        <f>IFERROR(VLOOKUP($L304,DEF_Standing!A:G,6,0)," ")</f>
        <v>1.046</v>
      </c>
      <c r="T304" s="3">
        <f t="shared" si="24"/>
        <v>18</v>
      </c>
      <c r="U304" s="3">
        <f>IFERROR(VLOOKUP($L304,DEF_Standing!A:G,7,0)," ")</f>
        <v>1.0680000000000001</v>
      </c>
      <c r="V304" t="s">
        <v>668</v>
      </c>
      <c r="W304">
        <v>38</v>
      </c>
      <c r="X304">
        <v>88</v>
      </c>
      <c r="Y304">
        <v>43.2</v>
      </c>
      <c r="Z304">
        <v>20</v>
      </c>
      <c r="AA304">
        <v>26</v>
      </c>
      <c r="AB304">
        <v>76.900000000000006</v>
      </c>
      <c r="AC304">
        <v>12</v>
      </c>
      <c r="AD304">
        <v>36</v>
      </c>
      <c r="AE304">
        <v>33.299999999999997</v>
      </c>
      <c r="AF304">
        <v>108</v>
      </c>
      <c r="AG304" t="s">
        <v>21</v>
      </c>
      <c r="AH304" t="s">
        <v>22</v>
      </c>
      <c r="AI304">
        <v>-12</v>
      </c>
    </row>
    <row r="305" spans="1:35">
      <c r="A305" s="1">
        <v>44578</v>
      </c>
      <c r="B305" t="s">
        <v>1188</v>
      </c>
      <c r="C305" s="1" t="str">
        <f t="shared" si="20"/>
        <v>44578NOP</v>
      </c>
      <c r="D305" t="s">
        <v>1199</v>
      </c>
      <c r="E305" s="3" t="str">
        <f>VLOOKUP($C305,OFF_Standing!A:C,3,0)</f>
        <v>25</v>
      </c>
      <c r="F305" s="3">
        <f>VLOOKUP($C305,DEF_Standing!A:C,3,0)</f>
        <v>25</v>
      </c>
      <c r="G305" s="3" t="str">
        <f>IFERROR(VLOOKUP($C305,OFF_Standing!A:G,6,0)," ")</f>
        <v>1.142</v>
      </c>
      <c r="H305" s="3" t="str">
        <f>IFERROR(VLOOKUP($C305,OFF_Standing!A:G,7,0)," ")</f>
        <v>1.063</v>
      </c>
      <c r="I305" s="3">
        <f>IFERROR(VLOOKUP($C305,DEF_Standing!A:G,6,0)," ")</f>
        <v>1.103</v>
      </c>
      <c r="J305" s="3">
        <f>IFERROR(VLOOKUP($C305,DEF_Standing!A:G,7,0)," ")</f>
        <v>1.2150000000000001</v>
      </c>
      <c r="K305" t="s">
        <v>132</v>
      </c>
      <c r="L305" t="str">
        <f t="shared" si="21"/>
        <v>44578BOS</v>
      </c>
      <c r="M305" s="3" t="str">
        <f>VLOOKUP($L305,OFF_Standing!A:C,3,0)</f>
        <v>20</v>
      </c>
      <c r="N305" s="3">
        <f>IFERROR(VLOOKUP($L305,DEF_Standing!A:C,3,0)," ")</f>
        <v>6</v>
      </c>
      <c r="O305" s="3" t="str">
        <f>IFERROR(VLOOKUP($L305,OFF_Standing!A:G,6,0)," ")</f>
        <v>1.149</v>
      </c>
      <c r="P305" s="3" t="str">
        <f>IFERROR(VLOOKUP($L305,OFF_Standing!A:G,7,0)," ")</f>
        <v>1.225</v>
      </c>
      <c r="Q305" s="3">
        <f t="shared" si="22"/>
        <v>-5</v>
      </c>
      <c r="R305" s="3">
        <f t="shared" si="23"/>
        <v>19</v>
      </c>
      <c r="S305" s="3">
        <f>IFERROR(VLOOKUP($L305,DEF_Standing!A:G,6,0)," ")</f>
        <v>1.1180000000000001</v>
      </c>
      <c r="T305" s="3">
        <f t="shared" si="24"/>
        <v>14</v>
      </c>
      <c r="U305" s="3">
        <f>IFERROR(VLOOKUP($L305,DEF_Standing!A:G,7,0)," ")</f>
        <v>1.2030000000000001</v>
      </c>
      <c r="V305" t="s">
        <v>582</v>
      </c>
      <c r="W305">
        <v>36</v>
      </c>
      <c r="X305">
        <v>87</v>
      </c>
      <c r="Y305">
        <v>41.4</v>
      </c>
      <c r="Z305">
        <v>11</v>
      </c>
      <c r="AA305">
        <v>18</v>
      </c>
      <c r="AB305">
        <v>61.1</v>
      </c>
      <c r="AC305">
        <v>9</v>
      </c>
      <c r="AD305">
        <v>30</v>
      </c>
      <c r="AE305">
        <v>30</v>
      </c>
      <c r="AF305">
        <v>92</v>
      </c>
      <c r="AG305" t="s">
        <v>21</v>
      </c>
      <c r="AH305" t="s">
        <v>32</v>
      </c>
      <c r="AI305">
        <v>-12</v>
      </c>
    </row>
    <row r="306" spans="1:35">
      <c r="A306" s="1">
        <v>44575</v>
      </c>
      <c r="B306" t="s">
        <v>1180</v>
      </c>
      <c r="C306" s="1" t="str">
        <f t="shared" si="20"/>
        <v>44575HOU</v>
      </c>
      <c r="D306" t="s">
        <v>1199</v>
      </c>
      <c r="E306" s="3" t="str">
        <f>VLOOKUP($C306,OFF_Standing!A:C,3,0)</f>
        <v>26</v>
      </c>
      <c r="F306" s="3">
        <f>VLOOKUP($C306,DEF_Standing!A:C,3,0)</f>
        <v>30</v>
      </c>
      <c r="G306" s="3" t="str">
        <f>IFERROR(VLOOKUP($C306,OFF_Standing!A:G,6,0)," ")</f>
        <v>1.051</v>
      </c>
      <c r="H306" s="3" t="str">
        <f>IFERROR(VLOOKUP($C306,OFF_Standing!A:G,7,0)," ")</f>
        <v>1.169</v>
      </c>
      <c r="I306" s="3">
        <f>IFERROR(VLOOKUP($C306,DEF_Standing!A:G,6,0)," ")</f>
        <v>1.1559999999999999</v>
      </c>
      <c r="J306" s="3">
        <f>IFERROR(VLOOKUP($C306,DEF_Standing!A:G,7,0)," ")</f>
        <v>1.1319999999999999</v>
      </c>
      <c r="K306" t="s">
        <v>100</v>
      </c>
      <c r="L306" t="str">
        <f t="shared" si="21"/>
        <v>44575SAC</v>
      </c>
      <c r="M306" s="3" t="str">
        <f>VLOOKUP($L306,OFF_Standing!A:C,3,0)</f>
        <v>23</v>
      </c>
      <c r="N306" s="3">
        <f>IFERROR(VLOOKUP($L306,DEF_Standing!A:C,3,0)," ")</f>
        <v>26</v>
      </c>
      <c r="O306" s="3" t="str">
        <f>IFERROR(VLOOKUP($L306,OFF_Standing!A:G,6,0)," ")</f>
        <v>1.065</v>
      </c>
      <c r="P306" s="3" t="str">
        <f>IFERROR(VLOOKUP($L306,OFF_Standing!A:G,7,0)," ")</f>
        <v>1.211</v>
      </c>
      <c r="Q306" s="3">
        <f t="shared" si="22"/>
        <v>-7</v>
      </c>
      <c r="R306" s="3">
        <f t="shared" si="23"/>
        <v>0</v>
      </c>
      <c r="S306" s="3">
        <f>IFERROR(VLOOKUP($L306,DEF_Standing!A:G,6,0)," ")</f>
        <v>1.0880000000000001</v>
      </c>
      <c r="T306" s="3">
        <f t="shared" si="24"/>
        <v>-7</v>
      </c>
      <c r="U306" s="3">
        <f>IFERROR(VLOOKUP($L306,DEF_Standing!A:G,7,0)," ")</f>
        <v>1.1240000000000001</v>
      </c>
      <c r="V306" t="s">
        <v>611</v>
      </c>
      <c r="W306">
        <v>44</v>
      </c>
      <c r="X306">
        <v>101</v>
      </c>
      <c r="Y306">
        <v>43.6</v>
      </c>
      <c r="Z306">
        <v>13</v>
      </c>
      <c r="AA306">
        <v>16</v>
      </c>
      <c r="AB306">
        <v>81.3</v>
      </c>
      <c r="AC306">
        <v>13</v>
      </c>
      <c r="AD306">
        <v>43</v>
      </c>
      <c r="AE306">
        <v>30.2</v>
      </c>
      <c r="AF306">
        <v>114</v>
      </c>
      <c r="AG306" t="s">
        <v>21</v>
      </c>
      <c r="AH306" t="s">
        <v>22</v>
      </c>
      <c r="AI306">
        <v>-12</v>
      </c>
    </row>
    <row r="307" spans="1:35">
      <c r="A307" s="1">
        <v>44553</v>
      </c>
      <c r="B307" t="s">
        <v>1180</v>
      </c>
      <c r="C307" s="1" t="str">
        <f t="shared" si="20"/>
        <v>44553HOU</v>
      </c>
      <c r="D307" t="s">
        <v>1199</v>
      </c>
      <c r="E307" s="3" t="str">
        <f>VLOOKUP($C307,OFF_Standing!A:C,3,0)</f>
        <v>27</v>
      </c>
      <c r="F307" s="3">
        <f>VLOOKUP($C307,DEF_Standing!A:C,3,0)</f>
        <v>25</v>
      </c>
      <c r="G307" s="3" t="str">
        <f>IFERROR(VLOOKUP($C307,OFF_Standing!A:G,6,0)," ")</f>
        <v>1.13</v>
      </c>
      <c r="H307" s="3" t="str">
        <f>IFERROR(VLOOKUP($C307,OFF_Standing!A:G,7,0)," ")</f>
        <v>1.212</v>
      </c>
      <c r="I307" s="3">
        <f>IFERROR(VLOOKUP($C307,DEF_Standing!A:G,6,0)," ")</f>
        <v>1.1930000000000001</v>
      </c>
      <c r="J307" s="3">
        <f>IFERROR(VLOOKUP($C307,DEF_Standing!A:G,7,0)," ")</f>
        <v>1.3660000000000001</v>
      </c>
      <c r="K307" t="s">
        <v>72</v>
      </c>
      <c r="L307" t="str">
        <f t="shared" si="21"/>
        <v>44553IND</v>
      </c>
      <c r="M307" s="3" t="str">
        <f>VLOOKUP($L307,OFF_Standing!A:C,3,0)</f>
        <v>14</v>
      </c>
      <c r="N307" s="3">
        <f>IFERROR(VLOOKUP($L307,DEF_Standing!A:C,3,0)," ")</f>
        <v>16</v>
      </c>
      <c r="O307" s="3" t="str">
        <f>IFERROR(VLOOKUP($L307,OFF_Standing!A:G,6,0)," ")</f>
        <v>1.063</v>
      </c>
      <c r="P307" s="3" t="str">
        <f>IFERROR(VLOOKUP($L307,OFF_Standing!A:G,7,0)," ")</f>
        <v>0.972</v>
      </c>
      <c r="Q307" s="3">
        <f t="shared" si="22"/>
        <v>-11</v>
      </c>
      <c r="R307" s="3">
        <f t="shared" si="23"/>
        <v>11</v>
      </c>
      <c r="S307" s="3">
        <f>IFERROR(VLOOKUP($L307,DEF_Standing!A:G,6,0)," ")</f>
        <v>1.18</v>
      </c>
      <c r="T307" s="3">
        <f t="shared" si="24"/>
        <v>0</v>
      </c>
      <c r="U307" s="3">
        <f>IFERROR(VLOOKUP($L307,DEF_Standing!A:G,7,0)," ")</f>
        <v>1.266</v>
      </c>
      <c r="V307" t="s">
        <v>601</v>
      </c>
      <c r="W307">
        <v>35</v>
      </c>
      <c r="X307">
        <v>80</v>
      </c>
      <c r="Y307">
        <v>43.8</v>
      </c>
      <c r="Z307">
        <v>21</v>
      </c>
      <c r="AA307">
        <v>26</v>
      </c>
      <c r="AB307">
        <v>80.8</v>
      </c>
      <c r="AC307">
        <v>15</v>
      </c>
      <c r="AD307">
        <v>37</v>
      </c>
      <c r="AE307">
        <v>40.5</v>
      </c>
      <c r="AF307">
        <v>106</v>
      </c>
      <c r="AG307" t="s">
        <v>21</v>
      </c>
      <c r="AH307" t="s">
        <v>41</v>
      </c>
      <c r="AI307">
        <v>-12</v>
      </c>
    </row>
    <row r="308" spans="1:35">
      <c r="A308" s="1">
        <v>44512</v>
      </c>
      <c r="B308" t="s">
        <v>1180</v>
      </c>
      <c r="C308" s="1" t="str">
        <f t="shared" si="20"/>
        <v>44512HOU</v>
      </c>
      <c r="D308" t="s">
        <v>1198</v>
      </c>
      <c r="E308" s="3" t="str">
        <f>VLOOKUP($C308,OFF_Standing!A:C,3,0)</f>
        <v>27</v>
      </c>
      <c r="F308" s="3">
        <f>VLOOKUP($C308,DEF_Standing!A:C,3,0)</f>
        <v>19</v>
      </c>
      <c r="G308" s="3" t="str">
        <f>IFERROR(VLOOKUP($C308,OFF_Standing!A:G,6,0)," ")</f>
        <v>0.993</v>
      </c>
      <c r="H308" s="3" t="str">
        <f>IFERROR(VLOOKUP($C308,OFF_Standing!A:G,7,0)," ")</f>
        <v>0.992</v>
      </c>
      <c r="I308" s="3">
        <f>IFERROR(VLOOKUP($C308,DEF_Standing!A:G,6,0)," ")</f>
        <v>1.0649999999999999</v>
      </c>
      <c r="J308" s="3">
        <f>IFERROR(VLOOKUP($C308,DEF_Standing!A:G,7,0)," ")</f>
        <v>1.0680000000000001</v>
      </c>
      <c r="K308" t="s">
        <v>143</v>
      </c>
      <c r="L308" t="str">
        <f t="shared" si="21"/>
        <v>44512POR</v>
      </c>
      <c r="M308" s="3" t="str">
        <f>VLOOKUP($L308,OFF_Standing!A:C,3,0)</f>
        <v>7</v>
      </c>
      <c r="N308" s="3">
        <f>IFERROR(VLOOKUP($L308,DEF_Standing!A:C,3,0)," ")</f>
        <v>23</v>
      </c>
      <c r="O308" s="3" t="str">
        <f>IFERROR(VLOOKUP($L308,OFF_Standing!A:G,6,0)," ")</f>
        <v>1.054</v>
      </c>
      <c r="P308" s="3" t="str">
        <f>IFERROR(VLOOKUP($L308,OFF_Standing!A:G,7,0)," ")</f>
        <v>1.078</v>
      </c>
      <c r="Q308" s="3">
        <f t="shared" si="22"/>
        <v>-12</v>
      </c>
      <c r="R308" s="3">
        <f t="shared" si="23"/>
        <v>4</v>
      </c>
      <c r="S308" s="3">
        <f>IFERROR(VLOOKUP($L308,DEF_Standing!A:G,6,0)," ")</f>
        <v>1.0640000000000001</v>
      </c>
      <c r="T308" s="3">
        <f t="shared" si="24"/>
        <v>-8</v>
      </c>
      <c r="U308" s="3">
        <f>IFERROR(VLOOKUP($L308,DEF_Standing!A:G,7,0)," ")</f>
        <v>1.1759999999999999</v>
      </c>
      <c r="V308" t="s">
        <v>582</v>
      </c>
      <c r="W308">
        <v>34</v>
      </c>
      <c r="X308">
        <v>85</v>
      </c>
      <c r="Y308">
        <v>40</v>
      </c>
      <c r="Z308">
        <v>17</v>
      </c>
      <c r="AA308">
        <v>27</v>
      </c>
      <c r="AB308">
        <v>63</v>
      </c>
      <c r="AC308">
        <v>7</v>
      </c>
      <c r="AD308">
        <v>32</v>
      </c>
      <c r="AE308">
        <v>21.9</v>
      </c>
      <c r="AF308">
        <v>92</v>
      </c>
      <c r="AG308" t="s">
        <v>21</v>
      </c>
      <c r="AH308" t="s">
        <v>137</v>
      </c>
      <c r="AI308">
        <v>-12</v>
      </c>
    </row>
    <row r="309" spans="1:35">
      <c r="A309" s="1">
        <v>44513</v>
      </c>
      <c r="B309" t="s">
        <v>1191</v>
      </c>
      <c r="C309" s="1" t="str">
        <f t="shared" si="20"/>
        <v>44513ORL</v>
      </c>
      <c r="D309" t="s">
        <v>1198</v>
      </c>
      <c r="E309" s="3" t="str">
        <f>VLOOKUP($C309,OFF_Standing!A:C,3,0)</f>
        <v>28</v>
      </c>
      <c r="F309" s="3">
        <f>VLOOKUP($C309,DEF_Standing!A:C,3,0)</f>
        <v>24</v>
      </c>
      <c r="G309" s="3" t="str">
        <f>IFERROR(VLOOKUP($C309,OFF_Standing!A:G,6,0)," ")</f>
        <v>0.91</v>
      </c>
      <c r="H309" s="3" t="str">
        <f>IFERROR(VLOOKUP($C309,OFF_Standing!A:G,7,0)," ")</f>
        <v>0.839</v>
      </c>
      <c r="I309" s="3">
        <f>IFERROR(VLOOKUP($C309,DEF_Standing!A:G,6,0)," ")</f>
        <v>1.034</v>
      </c>
      <c r="J309" s="3">
        <f>IFERROR(VLOOKUP($C309,DEF_Standing!A:G,7,0)," ")</f>
        <v>1.147</v>
      </c>
      <c r="K309" t="s">
        <v>33</v>
      </c>
      <c r="L309" t="str">
        <f t="shared" si="21"/>
        <v>44513WAS</v>
      </c>
      <c r="M309" s="3" t="str">
        <f>VLOOKUP($L309,OFF_Standing!A:C,3,0)</f>
        <v>13</v>
      </c>
      <c r="N309" s="3">
        <f>IFERROR(VLOOKUP($L309,DEF_Standing!A:C,3,0)," ")</f>
        <v>5</v>
      </c>
      <c r="O309" s="3" t="str">
        <f>IFERROR(VLOOKUP($L309,OFF_Standing!A:G,6,0)," ")</f>
        <v>1.054</v>
      </c>
      <c r="P309" s="3" t="str">
        <f>IFERROR(VLOOKUP($L309,OFF_Standing!A:G,7,0)," ")</f>
        <v>1.037</v>
      </c>
      <c r="Q309" s="3">
        <f t="shared" si="22"/>
        <v>-11</v>
      </c>
      <c r="R309" s="3">
        <f t="shared" si="23"/>
        <v>23</v>
      </c>
      <c r="S309" s="3">
        <f>IFERROR(VLOOKUP($L309,DEF_Standing!A:G,6,0)," ")</f>
        <v>0.92600000000000005</v>
      </c>
      <c r="T309" s="3">
        <f t="shared" si="24"/>
        <v>12</v>
      </c>
      <c r="U309" s="3">
        <f>IFERROR(VLOOKUP($L309,DEF_Standing!A:G,7,0)," ")</f>
        <v>1.0049999999999999</v>
      </c>
      <c r="V309" t="s">
        <v>582</v>
      </c>
      <c r="W309">
        <v>31</v>
      </c>
      <c r="X309">
        <v>92</v>
      </c>
      <c r="Y309">
        <v>33.700000000000003</v>
      </c>
      <c r="Z309">
        <v>17</v>
      </c>
      <c r="AA309">
        <v>20</v>
      </c>
      <c r="AB309">
        <v>85</v>
      </c>
      <c r="AC309">
        <v>13</v>
      </c>
      <c r="AD309">
        <v>40</v>
      </c>
      <c r="AE309">
        <v>32.5</v>
      </c>
      <c r="AF309">
        <v>92</v>
      </c>
      <c r="AG309" t="s">
        <v>21</v>
      </c>
      <c r="AH309" t="s">
        <v>32</v>
      </c>
      <c r="AI309">
        <v>-12</v>
      </c>
    </row>
    <row r="310" spans="1:35">
      <c r="A310" s="1">
        <v>44542</v>
      </c>
      <c r="B310" t="s">
        <v>1191</v>
      </c>
      <c r="C310" s="1" t="str">
        <f t="shared" si="20"/>
        <v>44542ORL</v>
      </c>
      <c r="D310" t="s">
        <v>1199</v>
      </c>
      <c r="E310" s="3" t="str">
        <f>VLOOKUP($C310,OFF_Standing!A:C,3,0)</f>
        <v>28</v>
      </c>
      <c r="F310" s="3">
        <f>VLOOKUP($C310,DEF_Standing!A:C,3,0)</f>
        <v>28</v>
      </c>
      <c r="G310" s="3" t="str">
        <f>IFERROR(VLOOKUP($C310,OFF_Standing!A:G,6,0)," ")</f>
        <v>1.082</v>
      </c>
      <c r="H310" s="3" t="str">
        <f>IFERROR(VLOOKUP($C310,OFF_Standing!A:G,7,0)," ")</f>
        <v>1.245</v>
      </c>
      <c r="I310" s="3">
        <f>IFERROR(VLOOKUP($C310,DEF_Standing!A:G,6,0)," ")</f>
        <v>1.2250000000000001</v>
      </c>
      <c r="J310" s="3">
        <f>IFERROR(VLOOKUP($C310,DEF_Standing!A:G,7,0)," ")</f>
        <v>1.36</v>
      </c>
      <c r="K310" t="s">
        <v>102</v>
      </c>
      <c r="L310" t="str">
        <f t="shared" si="21"/>
        <v>44542LAL</v>
      </c>
      <c r="M310" s="3" t="str">
        <f>VLOOKUP($L310,OFF_Standing!A:C,3,0)</f>
        <v>23</v>
      </c>
      <c r="N310" s="3">
        <f>IFERROR(VLOOKUP($L310,DEF_Standing!A:C,3,0)," ")</f>
        <v>13</v>
      </c>
      <c r="O310" s="3" t="str">
        <f>IFERROR(VLOOKUP($L310,OFF_Standing!A:G,6,0)," ")</f>
        <v>1.08</v>
      </c>
      <c r="P310" s="3" t="str">
        <f>IFERROR(VLOOKUP($L310,OFF_Standing!A:G,7,0)," ")</f>
        <v>1.165</v>
      </c>
      <c r="Q310" s="3">
        <f t="shared" si="22"/>
        <v>-5</v>
      </c>
      <c r="R310" s="3">
        <f t="shared" si="23"/>
        <v>15</v>
      </c>
      <c r="S310" s="3">
        <f>IFERROR(VLOOKUP($L310,DEF_Standing!A:G,6,0)," ")</f>
        <v>1.004</v>
      </c>
      <c r="T310" s="3">
        <f t="shared" si="24"/>
        <v>10</v>
      </c>
      <c r="U310" s="3">
        <f>IFERROR(VLOOKUP($L310,DEF_Standing!A:G,7,0)," ")</f>
        <v>0.95399999999999996</v>
      </c>
      <c r="V310" t="s">
        <v>992</v>
      </c>
      <c r="W310">
        <v>33</v>
      </c>
      <c r="X310">
        <v>88</v>
      </c>
      <c r="Y310">
        <v>37.5</v>
      </c>
      <c r="Z310">
        <v>15</v>
      </c>
      <c r="AA310">
        <v>19</v>
      </c>
      <c r="AB310">
        <v>78.900000000000006</v>
      </c>
      <c r="AC310">
        <v>13</v>
      </c>
      <c r="AD310">
        <v>38</v>
      </c>
      <c r="AE310">
        <v>34.200000000000003</v>
      </c>
      <c r="AF310">
        <v>94</v>
      </c>
      <c r="AG310" t="s">
        <v>21</v>
      </c>
      <c r="AH310" t="s">
        <v>47</v>
      </c>
      <c r="AI310">
        <v>-12</v>
      </c>
    </row>
    <row r="311" spans="1:35">
      <c r="A311" s="1">
        <v>44504</v>
      </c>
      <c r="B311" t="s">
        <v>1180</v>
      </c>
      <c r="C311" s="1" t="str">
        <f t="shared" si="20"/>
        <v>44504HOU</v>
      </c>
      <c r="D311" t="s">
        <v>1199</v>
      </c>
      <c r="E311" s="3" t="str">
        <f>VLOOKUP($C311,OFF_Standing!A:C,3,0)</f>
        <v>28</v>
      </c>
      <c r="F311" s="3">
        <f>VLOOKUP($C311,DEF_Standing!A:C,3,0)</f>
        <v>12</v>
      </c>
      <c r="G311" s="3" t="str">
        <f>IFERROR(VLOOKUP($C311,OFF_Standing!A:G,6,0)," ")</f>
        <v>0.908</v>
      </c>
      <c r="H311" s="3" t="str">
        <f>IFERROR(VLOOKUP($C311,OFF_Standing!A:G,7,0)," ")</f>
        <v>1.068</v>
      </c>
      <c r="I311" s="3">
        <f>IFERROR(VLOOKUP($C311,DEF_Standing!A:G,6,0)," ")</f>
        <v>1.0409999999999999</v>
      </c>
      <c r="J311" s="3">
        <f>IFERROR(VLOOKUP($C311,DEF_Standing!A:G,7,0)," ")</f>
        <v>1.0860000000000001</v>
      </c>
      <c r="K311" t="s">
        <v>39</v>
      </c>
      <c r="L311" t="str">
        <f t="shared" si="21"/>
        <v>44504PHX</v>
      </c>
      <c r="M311" s="3" t="str">
        <f>VLOOKUP($L311,OFF_Standing!A:C,3,0)</f>
        <v>18</v>
      </c>
      <c r="N311" s="3">
        <f>IFERROR(VLOOKUP($L311,DEF_Standing!A:C,3,0)," ")</f>
        <v>17</v>
      </c>
      <c r="O311" s="3" t="str">
        <f>IFERROR(VLOOKUP($L311,OFF_Standing!A:G,6,0)," ")</f>
        <v>1.033</v>
      </c>
      <c r="P311" s="3" t="str">
        <f>IFERROR(VLOOKUP($L311,OFF_Standing!A:G,7,0)," ")</f>
        <v>1.092</v>
      </c>
      <c r="Q311" s="3">
        <f t="shared" si="22"/>
        <v>6</v>
      </c>
      <c r="R311" s="3">
        <f t="shared" si="23"/>
        <v>11</v>
      </c>
      <c r="S311" s="3">
        <f>IFERROR(VLOOKUP($L311,DEF_Standing!A:G,6,0)," ")</f>
        <v>0.97399999999999998</v>
      </c>
      <c r="T311" s="3">
        <f t="shared" si="24"/>
        <v>17</v>
      </c>
      <c r="U311" s="3">
        <f>IFERROR(VLOOKUP($L311,DEF_Standing!A:G,7,0)," ")</f>
        <v>0.97499999999999998</v>
      </c>
      <c r="V311" t="s">
        <v>461</v>
      </c>
      <c r="W311">
        <v>38</v>
      </c>
      <c r="X311">
        <v>88</v>
      </c>
      <c r="Y311">
        <v>43.2</v>
      </c>
      <c r="Z311">
        <v>24</v>
      </c>
      <c r="AA311">
        <v>28</v>
      </c>
      <c r="AB311">
        <v>85.7</v>
      </c>
      <c r="AC311">
        <v>11</v>
      </c>
      <c r="AD311">
        <v>32</v>
      </c>
      <c r="AE311">
        <v>34.4</v>
      </c>
      <c r="AF311">
        <v>111</v>
      </c>
      <c r="AG311" t="s">
        <v>21</v>
      </c>
      <c r="AH311" t="s">
        <v>50</v>
      </c>
      <c r="AI311">
        <v>-12</v>
      </c>
    </row>
    <row r="312" spans="1:35">
      <c r="A312" s="1">
        <v>44538</v>
      </c>
      <c r="B312" t="s">
        <v>1191</v>
      </c>
      <c r="C312" s="1" t="str">
        <f t="shared" si="20"/>
        <v>44538ORL</v>
      </c>
      <c r="D312" t="s">
        <v>1199</v>
      </c>
      <c r="E312" s="3" t="str">
        <f>VLOOKUP($C312,OFF_Standing!A:C,3,0)</f>
        <v>28</v>
      </c>
      <c r="F312" s="3">
        <f>VLOOKUP($C312,DEF_Standing!A:C,3,0)</f>
        <v>26</v>
      </c>
      <c r="G312" s="3" t="str">
        <f>IFERROR(VLOOKUP($C312,OFF_Standing!A:G,6,0)," ")</f>
        <v>1.017</v>
      </c>
      <c r="H312" s="3" t="str">
        <f>IFERROR(VLOOKUP($C312,OFF_Standing!A:G,7,0)," ")</f>
        <v>0.891</v>
      </c>
      <c r="I312" s="3">
        <f>IFERROR(VLOOKUP($C312,DEF_Standing!A:G,6,0)," ")</f>
        <v>1.1060000000000001</v>
      </c>
      <c r="J312" s="3">
        <f>IFERROR(VLOOKUP($C312,DEF_Standing!A:G,7,0)," ")</f>
        <v>1.1819999999999999</v>
      </c>
      <c r="K312" t="s">
        <v>100</v>
      </c>
      <c r="L312" t="str">
        <f t="shared" si="21"/>
        <v>44538SAC</v>
      </c>
      <c r="M312" s="3" t="str">
        <f>VLOOKUP($L312,OFF_Standing!A:C,3,0)</f>
        <v>20</v>
      </c>
      <c r="N312" s="3">
        <f>IFERROR(VLOOKUP($L312,DEF_Standing!A:C,3,0)," ")</f>
        <v>25</v>
      </c>
      <c r="O312" s="3" t="str">
        <f>IFERROR(VLOOKUP($L312,OFF_Standing!A:G,6,0)," ")</f>
        <v>1.02</v>
      </c>
      <c r="P312" s="3" t="str">
        <f>IFERROR(VLOOKUP($L312,OFF_Standing!A:G,7,0)," ")</f>
        <v>0.969</v>
      </c>
      <c r="Q312" s="3">
        <f t="shared" si="22"/>
        <v>-6</v>
      </c>
      <c r="R312" s="3">
        <f t="shared" si="23"/>
        <v>3</v>
      </c>
      <c r="S312" s="3">
        <f>IFERROR(VLOOKUP($L312,DEF_Standing!A:G,6,0)," ")</f>
        <v>1.0549999999999999</v>
      </c>
      <c r="T312" s="3">
        <f t="shared" si="24"/>
        <v>-3</v>
      </c>
      <c r="U312" s="3">
        <f>IFERROR(VLOOKUP($L312,DEF_Standing!A:G,7,0)," ")</f>
        <v>0.92200000000000004</v>
      </c>
      <c r="V312" t="s">
        <v>990</v>
      </c>
      <c r="W312">
        <v>48</v>
      </c>
      <c r="X312">
        <v>97</v>
      </c>
      <c r="Y312">
        <v>49.5</v>
      </c>
      <c r="Z312">
        <v>18</v>
      </c>
      <c r="AA312">
        <v>23</v>
      </c>
      <c r="AB312">
        <v>78.3</v>
      </c>
      <c r="AC312">
        <v>16</v>
      </c>
      <c r="AD312">
        <v>34</v>
      </c>
      <c r="AE312">
        <v>47.1</v>
      </c>
      <c r="AF312">
        <v>130</v>
      </c>
      <c r="AG312" t="s">
        <v>21</v>
      </c>
      <c r="AH312" t="s">
        <v>41</v>
      </c>
      <c r="AI312">
        <v>-12</v>
      </c>
    </row>
    <row r="313" spans="1:35">
      <c r="A313" s="1">
        <v>44545</v>
      </c>
      <c r="B313" t="s">
        <v>1191</v>
      </c>
      <c r="C313" s="1" t="str">
        <f t="shared" si="20"/>
        <v>44545ORL</v>
      </c>
      <c r="D313" t="s">
        <v>1198</v>
      </c>
      <c r="E313" s="3" t="str">
        <f>VLOOKUP($C313,OFF_Standing!A:C,3,0)</f>
        <v>28</v>
      </c>
      <c r="F313" s="3">
        <f>VLOOKUP($C313,DEF_Standing!A:C,3,0)</f>
        <v>28</v>
      </c>
      <c r="G313" s="3" t="str">
        <f>IFERROR(VLOOKUP($C313,OFF_Standing!A:G,6,0)," ")</f>
        <v>1.104</v>
      </c>
      <c r="H313" s="3" t="str">
        <f>IFERROR(VLOOKUP($C313,OFF_Standing!A:G,7,0)," ")</f>
        <v>0.93</v>
      </c>
      <c r="I313" s="3">
        <f>IFERROR(VLOOKUP($C313,DEF_Standing!A:G,6,0)," ")</f>
        <v>1.1919999999999999</v>
      </c>
      <c r="J313" s="3">
        <f>IFERROR(VLOOKUP($C313,DEF_Standing!A:G,7,0)," ")</f>
        <v>1.0489999999999999</v>
      </c>
      <c r="K313" t="s">
        <v>157</v>
      </c>
      <c r="L313" t="str">
        <f t="shared" si="21"/>
        <v>44545ATL</v>
      </c>
      <c r="M313" s="3" t="str">
        <f>VLOOKUP($L313,OFF_Standing!A:C,3,0)</f>
        <v>2</v>
      </c>
      <c r="N313" s="3">
        <f>IFERROR(VLOOKUP($L313,DEF_Standing!A:C,3,0)," ")</f>
        <v>25</v>
      </c>
      <c r="O313" s="3" t="str">
        <f>IFERROR(VLOOKUP($L313,OFF_Standing!A:G,6,0)," ")</f>
        <v>1.134</v>
      </c>
      <c r="P313" s="3" t="str">
        <f>IFERROR(VLOOKUP($L313,OFF_Standing!A:G,7,0)," ")</f>
        <v>1.191</v>
      </c>
      <c r="Q313" s="3">
        <f t="shared" si="22"/>
        <v>-26</v>
      </c>
      <c r="R313" s="3">
        <f t="shared" si="23"/>
        <v>3</v>
      </c>
      <c r="S313" s="3">
        <f>IFERROR(VLOOKUP($L313,DEF_Standing!A:G,6,0)," ")</f>
        <v>1.1439999999999999</v>
      </c>
      <c r="T313" s="3">
        <f t="shared" si="24"/>
        <v>-23</v>
      </c>
      <c r="U313" s="3">
        <f>IFERROR(VLOOKUP($L313,DEF_Standing!A:G,7,0)," ")</f>
        <v>1.248</v>
      </c>
      <c r="V313" t="s">
        <v>243</v>
      </c>
      <c r="W313">
        <v>35</v>
      </c>
      <c r="X313">
        <v>90</v>
      </c>
      <c r="Y313">
        <v>38.9</v>
      </c>
      <c r="Z313">
        <v>19</v>
      </c>
      <c r="AA313">
        <v>21</v>
      </c>
      <c r="AB313">
        <v>90.5</v>
      </c>
      <c r="AC313">
        <v>10</v>
      </c>
      <c r="AD313">
        <v>35</v>
      </c>
      <c r="AE313">
        <v>28.6</v>
      </c>
      <c r="AF313">
        <v>99</v>
      </c>
      <c r="AG313" t="s">
        <v>21</v>
      </c>
      <c r="AH313" t="s">
        <v>50</v>
      </c>
      <c r="AI313">
        <v>-12</v>
      </c>
    </row>
    <row r="314" spans="1:35">
      <c r="A314" s="1">
        <v>44553</v>
      </c>
      <c r="B314" t="s">
        <v>1190</v>
      </c>
      <c r="C314" s="1" t="str">
        <f t="shared" si="20"/>
        <v>44553OKC</v>
      </c>
      <c r="D314" t="s">
        <v>1199</v>
      </c>
      <c r="E314" s="3" t="str">
        <f>VLOOKUP($C314,OFF_Standing!A:C,3,0)</f>
        <v>29</v>
      </c>
      <c r="F314" s="3">
        <f>VLOOKUP($C314,DEF_Standing!A:C,3,0)</f>
        <v>17</v>
      </c>
      <c r="G314" s="3" t="str">
        <f>IFERROR(VLOOKUP($C314,OFF_Standing!A:G,6,0)," ")</f>
        <v>1.054</v>
      </c>
      <c r="H314" s="3" t="str">
        <f>IFERROR(VLOOKUP($C314,OFF_Standing!A:G,7,0)," ")</f>
        <v>0.998</v>
      </c>
      <c r="I314" s="3">
        <f>IFERROR(VLOOKUP($C314,DEF_Standing!A:G,6,0)," ")</f>
        <v>1.0509999999999999</v>
      </c>
      <c r="J314" s="3">
        <f>IFERROR(VLOOKUP($C314,DEF_Standing!A:G,7,0)," ")</f>
        <v>0.96799999999999997</v>
      </c>
      <c r="K314" t="s">
        <v>39</v>
      </c>
      <c r="L314" t="str">
        <f t="shared" si="21"/>
        <v>44553PHX</v>
      </c>
      <c r="M314" s="3" t="str">
        <f>VLOOKUP($L314,OFF_Standing!A:C,3,0)</f>
        <v>5</v>
      </c>
      <c r="N314" s="3">
        <f>IFERROR(VLOOKUP($L314,DEF_Standing!A:C,3,0)," ")</f>
        <v>2</v>
      </c>
      <c r="O314" s="3" t="str">
        <f>IFERROR(VLOOKUP($L314,OFF_Standing!A:G,6,0)," ")</f>
        <v>1.14</v>
      </c>
      <c r="P314" s="3" t="str">
        <f>IFERROR(VLOOKUP($L314,OFF_Standing!A:G,7,0)," ")</f>
        <v>1.004</v>
      </c>
      <c r="Q314" s="3">
        <f t="shared" si="22"/>
        <v>-12</v>
      </c>
      <c r="R314" s="3">
        <f t="shared" si="23"/>
        <v>27</v>
      </c>
      <c r="S314" s="3">
        <f>IFERROR(VLOOKUP($L314,DEF_Standing!A:G,6,0)," ")</f>
        <v>0.92300000000000004</v>
      </c>
      <c r="T314" s="3">
        <f t="shared" si="24"/>
        <v>15</v>
      </c>
      <c r="U314" s="3">
        <f>IFERROR(VLOOKUP($L314,DEF_Standing!A:G,7,0)," ")</f>
        <v>0.83699999999999997</v>
      </c>
      <c r="V314" t="s">
        <v>358</v>
      </c>
      <c r="W314">
        <v>37</v>
      </c>
      <c r="X314">
        <v>96</v>
      </c>
      <c r="Y314">
        <v>38.5</v>
      </c>
      <c r="Z314">
        <v>16</v>
      </c>
      <c r="AA314">
        <v>21</v>
      </c>
      <c r="AB314">
        <v>76.2</v>
      </c>
      <c r="AC314">
        <v>11</v>
      </c>
      <c r="AD314">
        <v>41</v>
      </c>
      <c r="AE314">
        <v>26.8</v>
      </c>
      <c r="AF314">
        <v>101</v>
      </c>
      <c r="AG314" t="s">
        <v>21</v>
      </c>
      <c r="AH314" t="s">
        <v>22</v>
      </c>
      <c r="AI314">
        <v>-12</v>
      </c>
    </row>
    <row r="315" spans="1:35">
      <c r="A315" s="1">
        <v>44542</v>
      </c>
      <c r="B315" t="s">
        <v>1178</v>
      </c>
      <c r="C315" s="1" t="str">
        <f t="shared" si="20"/>
        <v>44542DET</v>
      </c>
      <c r="D315" t="s">
        <v>1198</v>
      </c>
      <c r="E315" s="3" t="str">
        <f>VLOOKUP($C315,OFF_Standing!A:C,3,0)</f>
        <v>29</v>
      </c>
      <c r="F315" s="3">
        <f>VLOOKUP($C315,DEF_Standing!A:C,3,0)</f>
        <v>24</v>
      </c>
      <c r="G315" s="3" t="str">
        <f>IFERROR(VLOOKUP($C315,OFF_Standing!A:G,6,0)," ")</f>
        <v>1.009</v>
      </c>
      <c r="H315" s="3" t="str">
        <f>IFERROR(VLOOKUP($C315,OFF_Standing!A:G,7,0)," ")</f>
        <v>0.91</v>
      </c>
      <c r="I315" s="3">
        <f>IFERROR(VLOOKUP($C315,DEF_Standing!A:G,6,0)," ")</f>
        <v>1.1060000000000001</v>
      </c>
      <c r="J315" s="3">
        <f>IFERROR(VLOOKUP($C315,DEF_Standing!A:G,7,0)," ")</f>
        <v>1.0669999999999999</v>
      </c>
      <c r="K315" t="s">
        <v>79</v>
      </c>
      <c r="L315" t="str">
        <f t="shared" si="21"/>
        <v>44542BKN</v>
      </c>
      <c r="M315" s="3" t="str">
        <f>VLOOKUP($L315,OFF_Standing!A:C,3,0)</f>
        <v>13</v>
      </c>
      <c r="N315" s="3">
        <f>IFERROR(VLOOKUP($L315,DEF_Standing!A:C,3,0)," ")</f>
        <v>6</v>
      </c>
      <c r="O315" s="3" t="str">
        <f>IFERROR(VLOOKUP($L315,OFF_Standing!A:G,6,0)," ")</f>
        <v>1.063</v>
      </c>
      <c r="P315" s="3" t="str">
        <f>IFERROR(VLOOKUP($L315,OFF_Standing!A:G,7,0)," ")</f>
        <v>1.076</v>
      </c>
      <c r="Q315" s="3">
        <f t="shared" si="22"/>
        <v>-11</v>
      </c>
      <c r="R315" s="3">
        <f t="shared" si="23"/>
        <v>23</v>
      </c>
      <c r="S315" s="3">
        <f>IFERROR(VLOOKUP($L315,DEF_Standing!A:G,6,0)," ")</f>
        <v>1.06</v>
      </c>
      <c r="T315" s="3">
        <f t="shared" si="24"/>
        <v>12</v>
      </c>
      <c r="U315" s="3">
        <f>IFERROR(VLOOKUP($L315,DEF_Standing!A:G,7,0)," ")</f>
        <v>1</v>
      </c>
      <c r="V315" t="s">
        <v>505</v>
      </c>
      <c r="W315">
        <v>39</v>
      </c>
      <c r="X315">
        <v>92</v>
      </c>
      <c r="Y315">
        <v>42.4</v>
      </c>
      <c r="Z315">
        <v>12</v>
      </c>
      <c r="AA315">
        <v>18</v>
      </c>
      <c r="AB315">
        <v>66.7</v>
      </c>
      <c r="AC315">
        <v>14</v>
      </c>
      <c r="AD315">
        <v>37</v>
      </c>
      <c r="AE315">
        <v>37.799999999999997</v>
      </c>
      <c r="AF315">
        <v>104</v>
      </c>
      <c r="AG315" t="s">
        <v>21</v>
      </c>
      <c r="AH315" t="s">
        <v>141</v>
      </c>
      <c r="AI315">
        <v>-12</v>
      </c>
    </row>
    <row r="316" spans="1:35">
      <c r="A316" s="1">
        <v>44493</v>
      </c>
      <c r="B316" t="s">
        <v>1190</v>
      </c>
      <c r="C316" s="1" t="str">
        <f t="shared" si="20"/>
        <v>44493OKC</v>
      </c>
      <c r="D316" t="s">
        <v>1198</v>
      </c>
      <c r="E316" s="3" t="str">
        <f>VLOOKUP($C316,OFF_Standing!A:C,3,0)</f>
        <v>29</v>
      </c>
      <c r="F316" s="3">
        <f>VLOOKUP($C316,DEF_Standing!A:C,3,0)</f>
        <v>22</v>
      </c>
      <c r="G316" s="3" t="str">
        <f>IFERROR(VLOOKUP($C316,OFF_Standing!A:G,6,0)," ")</f>
        <v>0.855</v>
      </c>
      <c r="H316" s="3" t="str">
        <f>IFERROR(VLOOKUP($C316,OFF_Standing!A:G,7,0)," ")</f>
        <v>0.834</v>
      </c>
      <c r="I316" s="3">
        <f>IFERROR(VLOOKUP($C316,DEF_Standing!A:G,6,0)," ")</f>
        <v>1.1160000000000001</v>
      </c>
      <c r="J316" s="3">
        <f>IFERROR(VLOOKUP($C316,DEF_Standing!A:G,7,0)," ")</f>
        <v>1.1359999999999999</v>
      </c>
      <c r="K316" t="s">
        <v>74</v>
      </c>
      <c r="L316" t="str">
        <f t="shared" si="21"/>
        <v>44493PHI</v>
      </c>
      <c r="M316" s="3" t="str">
        <f>VLOOKUP($L316,OFF_Standing!A:C,3,0)</f>
        <v>8</v>
      </c>
      <c r="N316" s="3">
        <f>IFERROR(VLOOKUP($L316,DEF_Standing!A:C,3,0)," ")</f>
        <v>14</v>
      </c>
      <c r="O316" s="3" t="str">
        <f>IFERROR(VLOOKUP($L316,OFF_Standing!A:G,6,0)," ")</f>
        <v>1.115</v>
      </c>
      <c r="P316" s="3" t="str">
        <f>IFERROR(VLOOKUP($L316,OFF_Standing!A:G,7,0)," ")</f>
        <v>1.076</v>
      </c>
      <c r="Q316" s="3">
        <f t="shared" si="22"/>
        <v>-14</v>
      </c>
      <c r="R316" s="3">
        <f t="shared" si="23"/>
        <v>15</v>
      </c>
      <c r="S316" s="3">
        <f>IFERROR(VLOOKUP($L316,DEF_Standing!A:G,6,0)," ")</f>
        <v>1.0409999999999999</v>
      </c>
      <c r="T316" s="3">
        <f t="shared" si="24"/>
        <v>1</v>
      </c>
      <c r="U316" s="3">
        <f>IFERROR(VLOOKUP($L316,DEF_Standing!A:G,7,0)," ")</f>
        <v>1.125</v>
      </c>
      <c r="V316" t="s">
        <v>945</v>
      </c>
      <c r="W316">
        <v>40</v>
      </c>
      <c r="X316">
        <v>84</v>
      </c>
      <c r="Y316">
        <v>47.6</v>
      </c>
      <c r="Z316">
        <v>15</v>
      </c>
      <c r="AA316">
        <v>19</v>
      </c>
      <c r="AB316">
        <v>78.900000000000006</v>
      </c>
      <c r="AC316">
        <v>8</v>
      </c>
      <c r="AD316">
        <v>31</v>
      </c>
      <c r="AE316">
        <v>25.8</v>
      </c>
      <c r="AF316">
        <v>103</v>
      </c>
      <c r="AG316" t="s">
        <v>21</v>
      </c>
      <c r="AH316" t="s">
        <v>41</v>
      </c>
      <c r="AI316">
        <v>-12</v>
      </c>
    </row>
    <row r="317" spans="1:35">
      <c r="A317" s="1">
        <v>44522</v>
      </c>
      <c r="B317" t="s">
        <v>1190</v>
      </c>
      <c r="C317" s="1" t="str">
        <f t="shared" si="20"/>
        <v>44522OKC</v>
      </c>
      <c r="D317" t="s">
        <v>1199</v>
      </c>
      <c r="E317" s="3" t="str">
        <f>VLOOKUP($C317,OFF_Standing!A:C,3,0)</f>
        <v>29</v>
      </c>
      <c r="F317" s="3">
        <f>VLOOKUP($C317,DEF_Standing!A:C,3,0)</f>
        <v>13</v>
      </c>
      <c r="G317" s="3" t="str">
        <f>IFERROR(VLOOKUP($C317,OFF_Standing!A:G,6,0)," ")</f>
        <v>0.978</v>
      </c>
      <c r="H317" s="3" t="str">
        <f>IFERROR(VLOOKUP($C317,OFF_Standing!A:G,7,0)," ")</f>
        <v>1.092</v>
      </c>
      <c r="I317" s="3">
        <f>IFERROR(VLOOKUP($C317,DEF_Standing!A:G,6,0)," ")</f>
        <v>0.98099999999999998</v>
      </c>
      <c r="J317" s="3">
        <f>IFERROR(VLOOKUP($C317,DEF_Standing!A:G,7,0)," ")</f>
        <v>1.155</v>
      </c>
      <c r="K317" t="s">
        <v>175</v>
      </c>
      <c r="L317" t="str">
        <f t="shared" si="21"/>
        <v>44522ATL</v>
      </c>
      <c r="M317" s="3" t="str">
        <f>VLOOKUP($L317,OFF_Standing!A:C,3,0)</f>
        <v>6</v>
      </c>
      <c r="N317" s="3">
        <f>IFERROR(VLOOKUP($L317,DEF_Standing!A:C,3,0)," ")</f>
        <v>28</v>
      </c>
      <c r="O317" s="3" t="str">
        <f>IFERROR(VLOOKUP($L317,OFF_Standing!A:G,6,0)," ")</f>
        <v>1.191</v>
      </c>
      <c r="P317" s="3" t="str">
        <f>IFERROR(VLOOKUP($L317,OFF_Standing!A:G,7,0)," ")</f>
        <v>1.179</v>
      </c>
      <c r="Q317" s="3">
        <f t="shared" si="22"/>
        <v>-7</v>
      </c>
      <c r="R317" s="3">
        <f t="shared" si="23"/>
        <v>1</v>
      </c>
      <c r="S317" s="3">
        <f>IFERROR(VLOOKUP($L317,DEF_Standing!A:G,6,0)," ")</f>
        <v>1.06</v>
      </c>
      <c r="T317" s="3">
        <f t="shared" si="24"/>
        <v>-6</v>
      </c>
      <c r="U317" s="3">
        <f>IFERROR(VLOOKUP($L317,DEF_Standing!A:G,7,0)," ")</f>
        <v>1.0760000000000001</v>
      </c>
      <c r="V317" t="s">
        <v>358</v>
      </c>
      <c r="W317">
        <v>39</v>
      </c>
      <c r="X317">
        <v>97</v>
      </c>
      <c r="Y317">
        <v>40.200000000000003</v>
      </c>
      <c r="Z317">
        <v>13</v>
      </c>
      <c r="AA317">
        <v>14</v>
      </c>
      <c r="AB317">
        <v>92.9</v>
      </c>
      <c r="AC317">
        <v>10</v>
      </c>
      <c r="AD317">
        <v>38</v>
      </c>
      <c r="AE317">
        <v>26.3</v>
      </c>
      <c r="AF317">
        <v>101</v>
      </c>
      <c r="AG317" t="s">
        <v>21</v>
      </c>
      <c r="AH317" t="s">
        <v>41</v>
      </c>
      <c r="AI317">
        <v>-12</v>
      </c>
    </row>
    <row r="318" spans="1:35">
      <c r="A318" s="1">
        <v>44599</v>
      </c>
      <c r="B318" t="s">
        <v>1190</v>
      </c>
      <c r="C318" s="1" t="str">
        <f t="shared" si="20"/>
        <v>44599OKC</v>
      </c>
      <c r="D318" t="s">
        <v>1198</v>
      </c>
      <c r="E318" s="3" t="str">
        <f>VLOOKUP($C318,OFF_Standing!A:C,3,0)</f>
        <v>30</v>
      </c>
      <c r="F318" s="3">
        <f>VLOOKUP($C318,DEF_Standing!A:C,3,0)</f>
        <v>11</v>
      </c>
      <c r="G318" s="3" t="str">
        <f>IFERROR(VLOOKUP($C318,OFF_Standing!A:G,6,0)," ")</f>
        <v>1.047</v>
      </c>
      <c r="H318" s="3" t="str">
        <f>IFERROR(VLOOKUP($C318,OFF_Standing!A:G,7,0)," ")</f>
        <v>1.01</v>
      </c>
      <c r="I318" s="3">
        <f>IFERROR(VLOOKUP($C318,DEF_Standing!A:G,6,0)," ")</f>
        <v>1.05</v>
      </c>
      <c r="J318" s="3">
        <f>IFERROR(VLOOKUP($C318,DEF_Standing!A:G,7,0)," ")</f>
        <v>1.1080000000000001</v>
      </c>
      <c r="K318" t="s">
        <v>148</v>
      </c>
      <c r="L318" t="str">
        <f t="shared" si="21"/>
        <v>44599GSW</v>
      </c>
      <c r="M318" s="3" t="str">
        <f>VLOOKUP($L318,OFF_Standing!A:C,3,0)</f>
        <v>10</v>
      </c>
      <c r="N318" s="3">
        <f>IFERROR(VLOOKUP($L318,DEF_Standing!A:C,3,0)," ")</f>
        <v>1</v>
      </c>
      <c r="O318" s="3" t="str">
        <f>IFERROR(VLOOKUP($L318,OFF_Standing!A:G,6,0)," ")</f>
        <v>1.218</v>
      </c>
      <c r="P318" s="3" t="str">
        <f>IFERROR(VLOOKUP($L318,OFF_Standing!A:G,7,0)," ")</f>
        <v>1.257</v>
      </c>
      <c r="Q318" s="3">
        <f t="shared" si="22"/>
        <v>-1</v>
      </c>
      <c r="R318" s="3">
        <f t="shared" si="23"/>
        <v>29</v>
      </c>
      <c r="S318" s="3">
        <f>IFERROR(VLOOKUP($L318,DEF_Standing!A:G,6,0)," ")</f>
        <v>1.1200000000000001</v>
      </c>
      <c r="T318" s="3">
        <f t="shared" si="24"/>
        <v>28</v>
      </c>
      <c r="U318" s="3">
        <f>IFERROR(VLOOKUP($L318,DEF_Standing!A:G,7,0)," ")</f>
        <v>1.137</v>
      </c>
      <c r="V318" t="s">
        <v>46</v>
      </c>
      <c r="W318">
        <v>37</v>
      </c>
      <c r="X318">
        <v>90</v>
      </c>
      <c r="Y318">
        <v>41.1</v>
      </c>
      <c r="Z318">
        <v>13</v>
      </c>
      <c r="AA318">
        <v>17</v>
      </c>
      <c r="AB318">
        <v>76.5</v>
      </c>
      <c r="AC318">
        <v>11</v>
      </c>
      <c r="AD318">
        <v>36</v>
      </c>
      <c r="AE318">
        <v>30.6</v>
      </c>
      <c r="AF318">
        <v>98</v>
      </c>
      <c r="AG318" t="s">
        <v>21</v>
      </c>
      <c r="AH318" t="s">
        <v>32</v>
      </c>
      <c r="AI318">
        <v>-12</v>
      </c>
    </row>
    <row r="319" spans="1:35">
      <c r="A319" s="1">
        <v>44517</v>
      </c>
      <c r="B319" t="s">
        <v>1180</v>
      </c>
      <c r="C319" s="1" t="str">
        <f t="shared" si="20"/>
        <v>44517HOU</v>
      </c>
      <c r="D319" t="s">
        <v>1199</v>
      </c>
      <c r="E319" s="3" t="str">
        <f>VLOOKUP($C319,OFF_Standing!A:C,3,0)</f>
        <v>30</v>
      </c>
      <c r="F319" s="3">
        <f>VLOOKUP($C319,DEF_Standing!A:C,3,0)</f>
        <v>22</v>
      </c>
      <c r="G319" s="3" t="str">
        <f>IFERROR(VLOOKUP($C319,OFF_Standing!A:G,6,0)," ")</f>
        <v>0.887</v>
      </c>
      <c r="H319" s="3" t="str">
        <f>IFERROR(VLOOKUP($C319,OFF_Standing!A:G,7,0)," ")</f>
        <v>0.928</v>
      </c>
      <c r="I319" s="3">
        <f>IFERROR(VLOOKUP($C319,DEF_Standing!A:G,6,0)," ")</f>
        <v>1.1120000000000001</v>
      </c>
      <c r="J319" s="3">
        <f>IFERROR(VLOOKUP($C319,DEF_Standing!A:G,7,0)," ")</f>
        <v>1.2370000000000001</v>
      </c>
      <c r="K319" t="s">
        <v>149</v>
      </c>
      <c r="L319" t="str">
        <f t="shared" si="21"/>
        <v>44517OKC</v>
      </c>
      <c r="M319" s="3" t="str">
        <f>VLOOKUP($L319,OFF_Standing!A:C,3,0)</f>
        <v>29</v>
      </c>
      <c r="N319" s="3">
        <f>IFERROR(VLOOKUP($L319,DEF_Standing!A:C,3,0)," ")</f>
        <v>15</v>
      </c>
      <c r="O319" s="3" t="str">
        <f>IFERROR(VLOOKUP($L319,OFF_Standing!A:G,6,0)," ")</f>
        <v>0.965</v>
      </c>
      <c r="P319" s="3" t="str">
        <f>IFERROR(VLOOKUP($L319,OFF_Standing!A:G,7,0)," ")</f>
        <v>0.909</v>
      </c>
      <c r="Q319" s="3">
        <f t="shared" si="22"/>
        <v>7</v>
      </c>
      <c r="R319" s="3">
        <f t="shared" si="23"/>
        <v>15</v>
      </c>
      <c r="S319" s="3">
        <f>IFERROR(VLOOKUP($L319,DEF_Standing!A:G,6,0)," ")</f>
        <v>1.081</v>
      </c>
      <c r="T319" s="3">
        <f t="shared" si="24"/>
        <v>22</v>
      </c>
      <c r="U319" s="3">
        <f>IFERROR(VLOOKUP($L319,DEF_Standing!A:G,7,0)," ")</f>
        <v>1.0409999999999999</v>
      </c>
      <c r="V319" t="s">
        <v>585</v>
      </c>
      <c r="W319">
        <v>32</v>
      </c>
      <c r="X319">
        <v>90</v>
      </c>
      <c r="Y319">
        <v>35.6</v>
      </c>
      <c r="Z319">
        <v>13</v>
      </c>
      <c r="AA319">
        <v>19</v>
      </c>
      <c r="AB319">
        <v>68.400000000000006</v>
      </c>
      <c r="AC319">
        <v>12</v>
      </c>
      <c r="AD319">
        <v>42</v>
      </c>
      <c r="AE319">
        <v>28.6</v>
      </c>
      <c r="AF319">
        <v>89</v>
      </c>
      <c r="AG319" t="s">
        <v>21</v>
      </c>
      <c r="AH319" t="s">
        <v>142</v>
      </c>
      <c r="AI319">
        <v>-12</v>
      </c>
    </row>
    <row r="320" spans="1:35">
      <c r="A320" s="1">
        <v>44596</v>
      </c>
      <c r="B320" t="s">
        <v>1168</v>
      </c>
      <c r="C320" s="1" t="str">
        <f t="shared" si="20"/>
        <v>44596ATL</v>
      </c>
      <c r="D320" t="s">
        <v>1199</v>
      </c>
      <c r="E320" s="3" t="str">
        <f>VLOOKUP($C320,OFF_Standing!A:C,3,0)</f>
        <v>2</v>
      </c>
      <c r="F320" s="3">
        <f>VLOOKUP($C320,DEF_Standing!A:C,3,0)</f>
        <v>27</v>
      </c>
      <c r="G320" s="3" t="str">
        <f>IFERROR(VLOOKUP($C320,OFF_Standing!A:G,6,0)," ")</f>
        <v>1.108</v>
      </c>
      <c r="H320" s="3" t="str">
        <f>IFERROR(VLOOKUP($C320,OFF_Standing!A:G,7,0)," ")</f>
        <v>1.012</v>
      </c>
      <c r="I320" s="3">
        <f>IFERROR(VLOOKUP($C320,DEF_Standing!A:G,6,0)," ")</f>
        <v>1.0489999999999999</v>
      </c>
      <c r="J320" s="3">
        <f>IFERROR(VLOOKUP($C320,DEF_Standing!A:G,7,0)," ")</f>
        <v>1.0720000000000001</v>
      </c>
      <c r="K320" t="s">
        <v>125</v>
      </c>
      <c r="L320" t="str">
        <f t="shared" si="21"/>
        <v>44596TOR</v>
      </c>
      <c r="M320" s="3" t="str">
        <f>VLOOKUP($L320,OFF_Standing!A:C,3,0)</f>
        <v>15</v>
      </c>
      <c r="N320" s="3">
        <f>IFERROR(VLOOKUP($L320,DEF_Standing!A:C,3,0)," ")</f>
        <v>14</v>
      </c>
      <c r="O320" s="3" t="str">
        <f>IFERROR(VLOOKUP($L320,OFF_Standing!A:G,6,0)," ")</f>
        <v>1.072</v>
      </c>
      <c r="P320" s="3" t="str">
        <f>IFERROR(VLOOKUP($L320,OFF_Standing!A:G,7,0)," ")</f>
        <v>1.148</v>
      </c>
      <c r="Q320" s="3">
        <f t="shared" si="22"/>
        <v>-12</v>
      </c>
      <c r="R320" s="3">
        <f t="shared" si="23"/>
        <v>-12</v>
      </c>
      <c r="S320" s="3">
        <f>IFERROR(VLOOKUP($L320,DEF_Standing!A:G,6,0)," ")</f>
        <v>1.028</v>
      </c>
      <c r="T320" s="3">
        <f t="shared" si="24"/>
        <v>-24</v>
      </c>
      <c r="U320" s="3">
        <f>IFERROR(VLOOKUP($L320,DEF_Standing!A:G,7,0)," ")</f>
        <v>1.1060000000000001</v>
      </c>
      <c r="V320" t="s">
        <v>126</v>
      </c>
      <c r="W320">
        <v>43</v>
      </c>
      <c r="X320">
        <v>93</v>
      </c>
      <c r="Y320">
        <v>46.2</v>
      </c>
      <c r="Z320">
        <v>19</v>
      </c>
      <c r="AA320">
        <v>21</v>
      </c>
      <c r="AB320">
        <v>90.5</v>
      </c>
      <c r="AC320">
        <v>9</v>
      </c>
      <c r="AD320">
        <v>29</v>
      </c>
      <c r="AE320">
        <v>31</v>
      </c>
      <c r="AF320">
        <v>114</v>
      </c>
      <c r="AG320" t="s">
        <v>21</v>
      </c>
      <c r="AH320" t="s">
        <v>22</v>
      </c>
      <c r="AI320">
        <v>-11</v>
      </c>
    </row>
    <row r="321" spans="1:35">
      <c r="A321" s="1">
        <v>44492</v>
      </c>
      <c r="B321" t="s">
        <v>1185</v>
      </c>
      <c r="C321" s="1" t="str">
        <f t="shared" si="20"/>
        <v>44492MIA</v>
      </c>
      <c r="D321" t="s">
        <v>1199</v>
      </c>
      <c r="E321" s="3" t="str">
        <f>VLOOKUP($C321,OFF_Standing!A:C,3,0)</f>
        <v>2</v>
      </c>
      <c r="F321" s="3">
        <f>VLOOKUP($C321,DEF_Standing!A:C,3,0)</f>
        <v>4</v>
      </c>
      <c r="G321" s="3" t="str">
        <f>IFERROR(VLOOKUP($C321,OFF_Standing!A:G,6,0)," ")</f>
        <v>1.254</v>
      </c>
      <c r="H321" s="3" t="str">
        <f>IFERROR(VLOOKUP($C321,OFF_Standing!A:G,7,0)," ")</f>
        <v>1.254</v>
      </c>
      <c r="I321" s="3">
        <f>IFERROR(VLOOKUP($C321,DEF_Standing!A:G,6,0)," ")</f>
        <v>0.87</v>
      </c>
      <c r="J321" s="3">
        <f>IFERROR(VLOOKUP($C321,DEF_Standing!A:G,7,0)," ")</f>
        <v>0.87</v>
      </c>
      <c r="K321" t="s">
        <v>72</v>
      </c>
      <c r="L321" t="str">
        <f t="shared" si="21"/>
        <v>44492IND</v>
      </c>
      <c r="M321" s="3" t="str">
        <f>VLOOKUP($L321,OFF_Standing!A:C,3,0)</f>
        <v>14</v>
      </c>
      <c r="N321" s="3">
        <f>IFERROR(VLOOKUP($L321,DEF_Standing!A:C,3,0)," ")</f>
        <v>19</v>
      </c>
      <c r="O321" s="3" t="str">
        <f>IFERROR(VLOOKUP($L321,OFF_Standing!A:G,6,0)," ")</f>
        <v>1.079</v>
      </c>
      <c r="P321" s="3" t="str">
        <f>IFERROR(VLOOKUP($L321,OFF_Standing!A:G,7,0)," ")</f>
        <v>1.079</v>
      </c>
      <c r="Q321" s="3">
        <f t="shared" si="22"/>
        <v>10</v>
      </c>
      <c r="R321" s="3">
        <f t="shared" si="23"/>
        <v>-17</v>
      </c>
      <c r="S321" s="3">
        <f>IFERROR(VLOOKUP($L321,DEF_Standing!A:G,6,0)," ")</f>
        <v>1.087</v>
      </c>
      <c r="T321" s="3">
        <f t="shared" si="24"/>
        <v>-7</v>
      </c>
      <c r="U321" s="3">
        <f>IFERROR(VLOOKUP($L321,DEF_Standing!A:G,7,0)," ")</f>
        <v>1.087</v>
      </c>
      <c r="V321" t="s">
        <v>772</v>
      </c>
      <c r="W321">
        <v>35</v>
      </c>
      <c r="X321">
        <v>91</v>
      </c>
      <c r="Y321">
        <v>38.5</v>
      </c>
      <c r="Z321">
        <v>12</v>
      </c>
      <c r="AA321">
        <v>14</v>
      </c>
      <c r="AB321">
        <v>85.7</v>
      </c>
      <c r="AC321">
        <v>9</v>
      </c>
      <c r="AD321">
        <v>33</v>
      </c>
      <c r="AE321">
        <v>27.3</v>
      </c>
      <c r="AF321">
        <v>91</v>
      </c>
      <c r="AG321" t="s">
        <v>21</v>
      </c>
      <c r="AH321" t="s">
        <v>22</v>
      </c>
      <c r="AI321">
        <v>-11</v>
      </c>
    </row>
    <row r="322" spans="1:35">
      <c r="A322" s="1">
        <v>44511</v>
      </c>
      <c r="B322" t="s">
        <v>1196</v>
      </c>
      <c r="C322" s="1" t="str">
        <f t="shared" ref="C322:C385" si="25">_xlfn.CONCAT(A322,B322)</f>
        <v>44511UTA</v>
      </c>
      <c r="D322" t="s">
        <v>1199</v>
      </c>
      <c r="E322" s="3" t="str">
        <f>VLOOKUP($C322,OFF_Standing!A:C,3,0)</f>
        <v>2</v>
      </c>
      <c r="F322" s="3">
        <f>VLOOKUP($C322,DEF_Standing!A:C,3,0)</f>
        <v>5</v>
      </c>
      <c r="G322" s="3" t="str">
        <f>IFERROR(VLOOKUP($C322,OFF_Standing!A:G,6,0)," ")</f>
        <v>1.122</v>
      </c>
      <c r="H322" s="3" t="str">
        <f>IFERROR(VLOOKUP($C322,OFF_Standing!A:G,7,0)," ")</f>
        <v>1.144</v>
      </c>
      <c r="I322" s="3">
        <f>IFERROR(VLOOKUP($C322,DEF_Standing!A:G,6,0)," ")</f>
        <v>1.115</v>
      </c>
      <c r="J322" s="3">
        <f>IFERROR(VLOOKUP($C322,DEF_Standing!A:G,7,0)," ")</f>
        <v>1.0189999999999999</v>
      </c>
      <c r="K322" t="s">
        <v>129</v>
      </c>
      <c r="L322" t="str">
        <f t="shared" ref="L322:L385" si="26">_xlfn.CONCAT(A322,RIGHT(K322,3))</f>
        <v>44511IND</v>
      </c>
      <c r="M322" s="3" t="str">
        <f>VLOOKUP($L322,OFF_Standing!A:C,3,0)</f>
        <v>16</v>
      </c>
      <c r="N322" s="3">
        <f>IFERROR(VLOOKUP($L322,DEF_Standing!A:C,3,0)," ")</f>
        <v>21</v>
      </c>
      <c r="O322" s="3" t="str">
        <f>IFERROR(VLOOKUP($L322,OFF_Standing!A:G,6,0)," ")</f>
        <v>1.057</v>
      </c>
      <c r="P322" s="3" t="str">
        <f>IFERROR(VLOOKUP($L322,OFF_Standing!A:G,7,0)," ")</f>
        <v>0.949</v>
      </c>
      <c r="Q322" s="3">
        <f t="shared" ref="Q322:Q385" si="27">M322-F322</f>
        <v>11</v>
      </c>
      <c r="R322" s="3">
        <f t="shared" ref="R322:R385" si="28">E322-N322</f>
        <v>-19</v>
      </c>
      <c r="S322" s="3">
        <f>IFERROR(VLOOKUP($L322,DEF_Standing!A:G,6,0)," ")</f>
        <v>1.016</v>
      </c>
      <c r="T322" s="3">
        <f t="shared" ref="T322:T385" si="29">Q322+R322</f>
        <v>-8</v>
      </c>
      <c r="U322" s="3">
        <f>IFERROR(VLOOKUP($L322,DEF_Standing!A:G,7,0)," ")</f>
        <v>0.91900000000000004</v>
      </c>
      <c r="V322" t="s">
        <v>1118</v>
      </c>
      <c r="W322">
        <v>39</v>
      </c>
      <c r="X322">
        <v>83</v>
      </c>
      <c r="Y322">
        <v>47</v>
      </c>
      <c r="Z322">
        <v>13</v>
      </c>
      <c r="AA322">
        <v>23</v>
      </c>
      <c r="AB322">
        <v>56.5</v>
      </c>
      <c r="AC322">
        <v>9</v>
      </c>
      <c r="AD322">
        <v>32</v>
      </c>
      <c r="AE322">
        <v>28.1</v>
      </c>
      <c r="AF322">
        <v>100</v>
      </c>
      <c r="AG322" t="s">
        <v>21</v>
      </c>
      <c r="AH322" t="s">
        <v>22</v>
      </c>
      <c r="AI322">
        <v>-11</v>
      </c>
    </row>
    <row r="323" spans="1:35">
      <c r="A323" s="1">
        <v>44494</v>
      </c>
      <c r="B323" t="s">
        <v>1174</v>
      </c>
      <c r="C323" s="1" t="str">
        <f t="shared" si="25"/>
        <v>44494CHA</v>
      </c>
      <c r="D323" t="s">
        <v>1198</v>
      </c>
      <c r="E323" s="3" t="str">
        <f>VLOOKUP($C323,OFF_Standing!A:C,3,0)</f>
        <v>3</v>
      </c>
      <c r="F323" s="3">
        <f>VLOOKUP($C323,DEF_Standing!A:C,3,0)</f>
        <v>17</v>
      </c>
      <c r="G323" s="3" t="str">
        <f>IFERROR(VLOOKUP($C323,OFF_Standing!A:G,6,0)," ")</f>
        <v>1.124</v>
      </c>
      <c r="H323" s="3" t="str">
        <f>IFERROR(VLOOKUP($C323,OFF_Standing!A:G,7,0)," ")</f>
        <v>1.163</v>
      </c>
      <c r="I323" s="3">
        <f>IFERROR(VLOOKUP($C323,DEF_Standing!A:G,6,0)," ")</f>
        <v>1.069</v>
      </c>
      <c r="J323" s="3">
        <f>IFERROR(VLOOKUP($C323,DEF_Standing!A:G,7,0)," ")</f>
        <v>1.0589999999999999</v>
      </c>
      <c r="K323" t="s">
        <v>55</v>
      </c>
      <c r="L323" t="str">
        <f t="shared" si="26"/>
        <v>44494BOS</v>
      </c>
      <c r="M323" s="3" t="str">
        <f>VLOOKUP($L323,OFF_Standing!A:C,3,0)</f>
        <v>28</v>
      </c>
      <c r="N323" s="3">
        <f>IFERROR(VLOOKUP($L323,DEF_Standing!A:C,3,0)," ")</f>
        <v>22</v>
      </c>
      <c r="O323" s="3" t="str">
        <f>IFERROR(VLOOKUP($L323,OFF_Standing!A:G,6,0)," ")</f>
        <v>0.935</v>
      </c>
      <c r="P323" s="3" t="str">
        <f>IFERROR(VLOOKUP($L323,OFF_Standing!A:G,7,0)," ")</f>
        <v>0.817</v>
      </c>
      <c r="Q323" s="3">
        <f t="shared" si="27"/>
        <v>11</v>
      </c>
      <c r="R323" s="3">
        <f t="shared" si="28"/>
        <v>-19</v>
      </c>
      <c r="S323" s="3">
        <f>IFERROR(VLOOKUP($L323,DEF_Standing!A:G,6,0)," ")</f>
        <v>1.091</v>
      </c>
      <c r="T323" s="3">
        <f t="shared" si="29"/>
        <v>-8</v>
      </c>
      <c r="U323" s="3">
        <f>IFERROR(VLOOKUP($L323,DEF_Standing!A:G,7,0)," ")</f>
        <v>1.1319999999999999</v>
      </c>
      <c r="V323" t="s">
        <v>259</v>
      </c>
      <c r="W323">
        <v>46</v>
      </c>
      <c r="X323">
        <v>103</v>
      </c>
      <c r="Y323">
        <v>44.7</v>
      </c>
      <c r="Z323">
        <v>18</v>
      </c>
      <c r="AA323">
        <v>28</v>
      </c>
      <c r="AB323">
        <v>64.3</v>
      </c>
      <c r="AC323">
        <v>19</v>
      </c>
      <c r="AD323">
        <v>44</v>
      </c>
      <c r="AE323">
        <v>43.2</v>
      </c>
      <c r="AF323">
        <v>129</v>
      </c>
      <c r="AG323" t="s">
        <v>21</v>
      </c>
      <c r="AH323" t="s">
        <v>22</v>
      </c>
      <c r="AI323">
        <v>-11</v>
      </c>
    </row>
    <row r="324" spans="1:35">
      <c r="A324" s="1">
        <v>44598</v>
      </c>
      <c r="B324" t="s">
        <v>1173</v>
      </c>
      <c r="C324" s="1" t="str">
        <f t="shared" si="25"/>
        <v>44598CHI</v>
      </c>
      <c r="D324" t="s">
        <v>1198</v>
      </c>
      <c r="E324" s="3" t="str">
        <f>VLOOKUP($C324,OFF_Standing!A:C,3,0)</f>
        <v>4</v>
      </c>
      <c r="F324" s="3">
        <f>VLOOKUP($C324,DEF_Standing!A:C,3,0)</f>
        <v>20</v>
      </c>
      <c r="G324" s="3" t="str">
        <f>IFERROR(VLOOKUP($C324,OFF_Standing!A:G,6,0)," ")</f>
        <v>1.169</v>
      </c>
      <c r="H324" s="3" t="str">
        <f>IFERROR(VLOOKUP($C324,OFF_Standing!A:G,7,0)," ")</f>
        <v>1.207</v>
      </c>
      <c r="I324" s="3">
        <f>IFERROR(VLOOKUP($C324,DEF_Standing!A:G,6,0)," ")</f>
        <v>1.1339999999999999</v>
      </c>
      <c r="J324" s="3">
        <f>IFERROR(VLOOKUP($C324,DEF_Standing!A:G,7,0)," ")</f>
        <v>1.137</v>
      </c>
      <c r="K324" t="s">
        <v>74</v>
      </c>
      <c r="L324" t="str">
        <f t="shared" si="26"/>
        <v>44598PHI</v>
      </c>
      <c r="M324" s="3" t="str">
        <f>VLOOKUP($L324,OFF_Standing!A:C,3,0)</f>
        <v>12</v>
      </c>
      <c r="N324" s="3">
        <f>IFERROR(VLOOKUP($L324,DEF_Standing!A:C,3,0)," ")</f>
        <v>11</v>
      </c>
      <c r="O324" s="3" t="str">
        <f>IFERROR(VLOOKUP($L324,OFF_Standing!A:G,6,0)," ")</f>
        <v>1.079</v>
      </c>
      <c r="P324" s="3" t="str">
        <f>IFERROR(VLOOKUP($L324,OFF_Standing!A:G,7,0)," ")</f>
        <v>1.06</v>
      </c>
      <c r="Q324" s="3">
        <f t="shared" si="27"/>
        <v>-8</v>
      </c>
      <c r="R324" s="3">
        <f t="shared" si="28"/>
        <v>-7</v>
      </c>
      <c r="S324" s="3">
        <f>IFERROR(VLOOKUP($L324,DEF_Standing!A:G,6,0)," ")</f>
        <v>1.109</v>
      </c>
      <c r="T324" s="3">
        <f t="shared" si="29"/>
        <v>-15</v>
      </c>
      <c r="U324" s="3">
        <f>IFERROR(VLOOKUP($L324,DEF_Standing!A:G,7,0)," ")</f>
        <v>1.1579999999999999</v>
      </c>
      <c r="V324" t="s">
        <v>353</v>
      </c>
      <c r="W324">
        <v>39</v>
      </c>
      <c r="X324">
        <v>81</v>
      </c>
      <c r="Y324">
        <v>48.1</v>
      </c>
      <c r="Z324">
        <v>23</v>
      </c>
      <c r="AA324">
        <v>26</v>
      </c>
      <c r="AB324">
        <v>88.5</v>
      </c>
      <c r="AC324">
        <v>7</v>
      </c>
      <c r="AD324">
        <v>26</v>
      </c>
      <c r="AE324">
        <v>26.9</v>
      </c>
      <c r="AF324">
        <v>108</v>
      </c>
      <c r="AG324" t="s">
        <v>21</v>
      </c>
      <c r="AH324" t="s">
        <v>22</v>
      </c>
      <c r="AI324">
        <v>-11</v>
      </c>
    </row>
    <row r="325" spans="1:35">
      <c r="A325" s="1">
        <v>44576</v>
      </c>
      <c r="B325" t="s">
        <v>1185</v>
      </c>
      <c r="C325" s="1" t="str">
        <f t="shared" si="25"/>
        <v>44576MIA</v>
      </c>
      <c r="D325" t="s">
        <v>1198</v>
      </c>
      <c r="E325" s="3" t="str">
        <f>VLOOKUP($C325,OFF_Standing!A:C,3,0)</f>
        <v>5</v>
      </c>
      <c r="F325" s="3">
        <f>VLOOKUP($C325,DEF_Standing!A:C,3,0)</f>
        <v>6</v>
      </c>
      <c r="G325" s="3" t="str">
        <f>IFERROR(VLOOKUP($C325,OFF_Standing!A:G,6,0)," ")</f>
        <v>1.194</v>
      </c>
      <c r="H325" s="3" t="str">
        <f>IFERROR(VLOOKUP($C325,OFF_Standing!A:G,7,0)," ")</f>
        <v>1.135</v>
      </c>
      <c r="I325" s="3">
        <f>IFERROR(VLOOKUP($C325,DEF_Standing!A:G,6,0)," ")</f>
        <v>1.0149999999999999</v>
      </c>
      <c r="J325" s="3">
        <f>IFERROR(VLOOKUP($C325,DEF_Standing!A:G,7,0)," ")</f>
        <v>0.89800000000000002</v>
      </c>
      <c r="K325" t="s">
        <v>74</v>
      </c>
      <c r="L325" t="str">
        <f t="shared" si="26"/>
        <v>44576PHI</v>
      </c>
      <c r="M325" s="3" t="str">
        <f>VLOOKUP($L325,OFF_Standing!A:C,3,0)</f>
        <v>13</v>
      </c>
      <c r="N325" s="3">
        <f>IFERROR(VLOOKUP($L325,DEF_Standing!A:C,3,0)," ")</f>
        <v>14</v>
      </c>
      <c r="O325" s="3" t="str">
        <f>IFERROR(VLOOKUP($L325,OFF_Standing!A:G,6,0)," ")</f>
        <v>1.078</v>
      </c>
      <c r="P325" s="3" t="str">
        <f>IFERROR(VLOOKUP($L325,OFF_Standing!A:G,7,0)," ")</f>
        <v>0.989</v>
      </c>
      <c r="Q325" s="3">
        <f t="shared" si="27"/>
        <v>7</v>
      </c>
      <c r="R325" s="3">
        <f t="shared" si="28"/>
        <v>-9</v>
      </c>
      <c r="S325" s="3">
        <f>IFERROR(VLOOKUP($L325,DEF_Standing!A:G,6,0)," ")</f>
        <v>0.98599999999999999</v>
      </c>
      <c r="T325" s="3">
        <f t="shared" si="29"/>
        <v>-2</v>
      </c>
      <c r="U325" s="3">
        <f>IFERROR(VLOOKUP($L325,DEF_Standing!A:G,7,0)," ")</f>
        <v>1.1000000000000001</v>
      </c>
      <c r="V325" t="s">
        <v>490</v>
      </c>
      <c r="W325">
        <v>33</v>
      </c>
      <c r="X325">
        <v>86</v>
      </c>
      <c r="Y325">
        <v>38.4</v>
      </c>
      <c r="Z325">
        <v>23</v>
      </c>
      <c r="AA325">
        <v>30</v>
      </c>
      <c r="AB325">
        <v>76.7</v>
      </c>
      <c r="AC325">
        <v>9</v>
      </c>
      <c r="AD325">
        <v>35</v>
      </c>
      <c r="AE325">
        <v>25.7</v>
      </c>
      <c r="AF325">
        <v>98</v>
      </c>
      <c r="AG325" t="s">
        <v>21</v>
      </c>
      <c r="AH325" t="s">
        <v>22</v>
      </c>
      <c r="AI325">
        <v>-11</v>
      </c>
    </row>
    <row r="326" spans="1:35">
      <c r="A326" s="1">
        <v>44491</v>
      </c>
      <c r="B326" t="s">
        <v>1175</v>
      </c>
      <c r="C326" s="1" t="str">
        <f t="shared" si="25"/>
        <v>44491CLE</v>
      </c>
      <c r="D326" t="s">
        <v>1198</v>
      </c>
      <c r="E326" s="3">
        <f>VLOOKUP($C326,OFF_Standing!A:C,3,0)</f>
        <v>5</v>
      </c>
      <c r="F326" s="3">
        <f>VLOOKUP($C326,DEF_Standing!A:C,3,0)</f>
        <v>26</v>
      </c>
      <c r="G326" s="3" t="str">
        <f>IFERROR(VLOOKUP($C326,OFF_Standing!A:G,6,0)," ")</f>
        <v>1.151</v>
      </c>
      <c r="H326" s="3" t="str">
        <f>IFERROR(VLOOKUP($C326,OFF_Standing!A:G,7,0)," ")</f>
        <v>1.151</v>
      </c>
      <c r="I326" s="3">
        <f>IFERROR(VLOOKUP($C326,DEF_Standing!A:G,6,0)," ")</f>
        <v>1.256</v>
      </c>
      <c r="J326" s="3">
        <f>IFERROR(VLOOKUP($C326,DEF_Standing!A:G,7,0)," ")</f>
        <v>1.256</v>
      </c>
      <c r="K326" t="s">
        <v>58</v>
      </c>
      <c r="L326" t="str">
        <f t="shared" si="26"/>
        <v>44491CHA</v>
      </c>
      <c r="M326" s="3">
        <f>VLOOKUP($L326,OFF_Standing!A:C,3,0)</f>
        <v>10</v>
      </c>
      <c r="N326" s="3">
        <f>IFERROR(VLOOKUP($L326,DEF_Standing!A:C,3,0)," ")</f>
        <v>15</v>
      </c>
      <c r="O326" s="3" t="str">
        <f>IFERROR(VLOOKUP($L326,OFF_Standing!A:G,6,0)," ")</f>
        <v>1.087</v>
      </c>
      <c r="P326" s="3" t="str">
        <f>IFERROR(VLOOKUP($L326,OFF_Standing!A:G,7,0)," ")</f>
        <v>1.087</v>
      </c>
      <c r="Q326" s="3">
        <f t="shared" si="27"/>
        <v>-16</v>
      </c>
      <c r="R326" s="3">
        <f t="shared" si="28"/>
        <v>-10</v>
      </c>
      <c r="S326" s="3">
        <f>IFERROR(VLOOKUP($L326,DEF_Standing!A:G,6,0)," ")</f>
        <v>1.079</v>
      </c>
      <c r="T326" s="3">
        <f t="shared" si="29"/>
        <v>-26</v>
      </c>
      <c r="U326" s="3">
        <f>IFERROR(VLOOKUP($L326,DEF_Standing!A:G,7,0)," ")</f>
        <v>1.079</v>
      </c>
      <c r="V326" t="s">
        <v>355</v>
      </c>
      <c r="W326">
        <v>43</v>
      </c>
      <c r="X326">
        <v>84</v>
      </c>
      <c r="Y326">
        <v>51.2</v>
      </c>
      <c r="Z326">
        <v>17</v>
      </c>
      <c r="AA326">
        <v>20</v>
      </c>
      <c r="AB326">
        <v>85</v>
      </c>
      <c r="AC326">
        <v>9</v>
      </c>
      <c r="AD326">
        <v>31</v>
      </c>
      <c r="AE326">
        <v>29</v>
      </c>
      <c r="AF326">
        <v>112</v>
      </c>
      <c r="AG326" t="s">
        <v>21</v>
      </c>
      <c r="AH326" t="s">
        <v>32</v>
      </c>
      <c r="AI326">
        <v>-11</v>
      </c>
    </row>
    <row r="327" spans="1:35">
      <c r="A327" s="1">
        <v>44543</v>
      </c>
      <c r="B327" t="s">
        <v>1185</v>
      </c>
      <c r="C327" s="1" t="str">
        <f t="shared" si="25"/>
        <v>44543MIA</v>
      </c>
      <c r="D327" t="s">
        <v>1199</v>
      </c>
      <c r="E327" s="3" t="str">
        <f>VLOOKUP($C327,OFF_Standing!A:C,3,0)</f>
        <v>6</v>
      </c>
      <c r="F327" s="3">
        <f>VLOOKUP($C327,DEF_Standing!A:C,3,0)</f>
        <v>8</v>
      </c>
      <c r="G327" s="3" t="str">
        <f>IFERROR(VLOOKUP($C327,OFF_Standing!A:G,6,0)," ")</f>
        <v>1.066</v>
      </c>
      <c r="H327" s="3" t="str">
        <f>IFERROR(VLOOKUP($C327,OFF_Standing!A:G,7,0)," ")</f>
        <v>1.199</v>
      </c>
      <c r="I327" s="3">
        <f>IFERROR(VLOOKUP($C327,DEF_Standing!A:G,6,0)," ")</f>
        <v>0.999</v>
      </c>
      <c r="J327" s="3">
        <f>IFERROR(VLOOKUP($C327,DEF_Standing!A:G,7,0)," ")</f>
        <v>0.93500000000000005</v>
      </c>
      <c r="K327" t="s">
        <v>19</v>
      </c>
      <c r="L327" t="str">
        <f t="shared" si="26"/>
        <v>44543CLE</v>
      </c>
      <c r="M327" s="3" t="str">
        <f>VLOOKUP($L327,OFF_Standing!A:C,3,0)</f>
        <v>17</v>
      </c>
      <c r="N327" s="3">
        <f>IFERROR(VLOOKUP($L327,DEF_Standing!A:C,3,0)," ")</f>
        <v>3</v>
      </c>
      <c r="O327" s="3" t="str">
        <f>IFERROR(VLOOKUP($L327,OFF_Standing!A:G,6,0)," ")</f>
        <v>1.122</v>
      </c>
      <c r="P327" s="3" t="str">
        <f>IFERROR(VLOOKUP($L327,OFF_Standing!A:G,7,0)," ")</f>
        <v>1.075</v>
      </c>
      <c r="Q327" s="3">
        <f t="shared" si="27"/>
        <v>9</v>
      </c>
      <c r="R327" s="3">
        <f t="shared" si="28"/>
        <v>3</v>
      </c>
      <c r="S327" s="3">
        <f>IFERROR(VLOOKUP($L327,DEF_Standing!A:G,6,0)," ")</f>
        <v>0.95099999999999996</v>
      </c>
      <c r="T327" s="3">
        <f t="shared" si="29"/>
        <v>12</v>
      </c>
      <c r="U327" s="3">
        <f>IFERROR(VLOOKUP($L327,DEF_Standing!A:G,7,0)," ")</f>
        <v>0.94599999999999995</v>
      </c>
      <c r="V327" t="s">
        <v>789</v>
      </c>
      <c r="W327">
        <v>38</v>
      </c>
      <c r="X327">
        <v>85</v>
      </c>
      <c r="Y327">
        <v>44.7</v>
      </c>
      <c r="Z327">
        <v>5</v>
      </c>
      <c r="AA327">
        <v>9</v>
      </c>
      <c r="AB327">
        <v>55.6</v>
      </c>
      <c r="AC327">
        <v>13</v>
      </c>
      <c r="AD327">
        <v>40</v>
      </c>
      <c r="AE327">
        <v>32.5</v>
      </c>
      <c r="AF327">
        <v>94</v>
      </c>
      <c r="AG327" t="s">
        <v>21</v>
      </c>
      <c r="AH327" t="s">
        <v>22</v>
      </c>
      <c r="AI327">
        <v>-11</v>
      </c>
    </row>
    <row r="328" spans="1:35">
      <c r="A328" s="1">
        <v>44584</v>
      </c>
      <c r="B328" t="s">
        <v>1171</v>
      </c>
      <c r="C328" s="1" t="str">
        <f t="shared" si="25"/>
        <v>44584BKN</v>
      </c>
      <c r="D328" t="s">
        <v>1199</v>
      </c>
      <c r="E328" s="3" t="str">
        <f>VLOOKUP($C328,OFF_Standing!A:C,3,0)</f>
        <v>7</v>
      </c>
      <c r="F328" s="3">
        <f>VLOOKUP($C328,DEF_Standing!A:C,3,0)</f>
        <v>14</v>
      </c>
      <c r="G328" s="3" t="str">
        <f>IFERROR(VLOOKUP($C328,OFF_Standing!A:G,6,0)," ")</f>
        <v>1.139</v>
      </c>
      <c r="H328" s="3" t="str">
        <f>IFERROR(VLOOKUP($C328,OFF_Standing!A:G,7,0)," ")</f>
        <v>1.181</v>
      </c>
      <c r="I328" s="3">
        <f>IFERROR(VLOOKUP($C328,DEF_Standing!A:G,6,0)," ")</f>
        <v>1.109</v>
      </c>
      <c r="J328" s="3">
        <f>IFERROR(VLOOKUP($C328,DEF_Standing!A:G,7,0)," ")</f>
        <v>1.03</v>
      </c>
      <c r="K328" t="s">
        <v>77</v>
      </c>
      <c r="L328" t="str">
        <f t="shared" si="26"/>
        <v>44584MIN</v>
      </c>
      <c r="M328" s="3" t="str">
        <f>VLOOKUP($L328,OFF_Standing!A:C,3,0)</f>
        <v>22</v>
      </c>
      <c r="N328" s="3">
        <f>IFERROR(VLOOKUP($L328,DEF_Standing!A:C,3,0)," ")</f>
        <v>10</v>
      </c>
      <c r="O328" s="3" t="str">
        <f>IFERROR(VLOOKUP($L328,OFF_Standing!A:G,6,0)," ")</f>
        <v>1.113</v>
      </c>
      <c r="P328" s="3" t="str">
        <f>IFERROR(VLOOKUP($L328,OFF_Standing!A:G,7,0)," ")</f>
        <v>1.143</v>
      </c>
      <c r="Q328" s="3">
        <f t="shared" si="27"/>
        <v>8</v>
      </c>
      <c r="R328" s="3">
        <f t="shared" si="28"/>
        <v>-3</v>
      </c>
      <c r="S328" s="3">
        <f>IFERROR(VLOOKUP($L328,DEF_Standing!A:G,6,0)," ")</f>
        <v>1.081</v>
      </c>
      <c r="T328" s="3">
        <f t="shared" si="29"/>
        <v>5</v>
      </c>
      <c r="U328" s="3">
        <f>IFERROR(VLOOKUP($L328,DEF_Standing!A:G,7,0)," ")</f>
        <v>1.256</v>
      </c>
      <c r="V328" t="s">
        <v>195</v>
      </c>
      <c r="W328">
        <v>48</v>
      </c>
      <c r="X328">
        <v>95</v>
      </c>
      <c r="Y328">
        <v>50.5</v>
      </c>
      <c r="Z328">
        <v>14</v>
      </c>
      <c r="AA328">
        <v>15</v>
      </c>
      <c r="AB328">
        <v>93.3</v>
      </c>
      <c r="AC328">
        <v>15</v>
      </c>
      <c r="AD328">
        <v>38</v>
      </c>
      <c r="AE328">
        <v>39.5</v>
      </c>
      <c r="AF328">
        <v>125</v>
      </c>
      <c r="AG328" t="s">
        <v>21</v>
      </c>
      <c r="AH328" t="s">
        <v>22</v>
      </c>
      <c r="AI328">
        <v>-11</v>
      </c>
    </row>
    <row r="329" spans="1:35">
      <c r="A329" s="1">
        <v>44497</v>
      </c>
      <c r="B329" t="s">
        <v>1168</v>
      </c>
      <c r="C329" s="1" t="str">
        <f t="shared" si="25"/>
        <v>44497ATL</v>
      </c>
      <c r="D329" t="s">
        <v>1199</v>
      </c>
      <c r="E329" s="3" t="str">
        <f>VLOOKUP($C329,OFF_Standing!A:C,3,0)</f>
        <v>9</v>
      </c>
      <c r="F329" s="3">
        <f>VLOOKUP($C329,DEF_Standing!A:C,3,0)</f>
        <v>3</v>
      </c>
      <c r="G329" s="3" t="str">
        <f>IFERROR(VLOOKUP($C329,OFF_Standing!A:G,6,0)," ")</f>
        <v>1.072</v>
      </c>
      <c r="H329" s="3" t="str">
        <f>IFERROR(VLOOKUP($C329,OFF_Standing!A:G,7,0)," ")</f>
        <v>1.17</v>
      </c>
      <c r="I329" s="3">
        <f>IFERROR(VLOOKUP($C329,DEF_Standing!A:G,6,0)," ")</f>
        <v>0.94799999999999995</v>
      </c>
      <c r="J329" s="3">
        <f>IFERROR(VLOOKUP($C329,DEF_Standing!A:G,7,0)," ")</f>
        <v>0.997</v>
      </c>
      <c r="K329" t="s">
        <v>28</v>
      </c>
      <c r="L329" t="str">
        <f t="shared" si="26"/>
        <v>44497WAS</v>
      </c>
      <c r="M329" s="3" t="str">
        <f>VLOOKUP($L329,OFF_Standing!A:C,3,0)</f>
        <v>23</v>
      </c>
      <c r="N329" s="3">
        <f>IFERROR(VLOOKUP($L329,DEF_Standing!A:C,3,0)," ")</f>
        <v>7</v>
      </c>
      <c r="O329" s="3" t="str">
        <f>IFERROR(VLOOKUP($L329,OFF_Standing!A:G,6,0)," ")</f>
        <v>1.003</v>
      </c>
      <c r="P329" s="3" t="str">
        <f>IFERROR(VLOOKUP($L329,OFF_Standing!A:G,7,0)," ")</f>
        <v>0.855</v>
      </c>
      <c r="Q329" s="3">
        <f t="shared" si="27"/>
        <v>20</v>
      </c>
      <c r="R329" s="3">
        <f t="shared" si="28"/>
        <v>2</v>
      </c>
      <c r="S329" s="3">
        <f>IFERROR(VLOOKUP($L329,DEF_Standing!A:G,6,0)," ")</f>
        <v>0.997</v>
      </c>
      <c r="T329" s="3">
        <f t="shared" si="29"/>
        <v>22</v>
      </c>
      <c r="U329" s="3">
        <f>IFERROR(VLOOKUP($L329,DEF_Standing!A:G,7,0)," ")</f>
        <v>0.98799999999999999</v>
      </c>
      <c r="V329" t="s">
        <v>29</v>
      </c>
      <c r="W329">
        <v>48</v>
      </c>
      <c r="X329">
        <v>88</v>
      </c>
      <c r="Y329">
        <v>54.5</v>
      </c>
      <c r="Z329">
        <v>9</v>
      </c>
      <c r="AA329">
        <v>14</v>
      </c>
      <c r="AB329">
        <v>64.3</v>
      </c>
      <c r="AC329">
        <v>6</v>
      </c>
      <c r="AD329">
        <v>21</v>
      </c>
      <c r="AE329">
        <v>28.6</v>
      </c>
      <c r="AF329">
        <v>111</v>
      </c>
      <c r="AG329" t="s">
        <v>21</v>
      </c>
      <c r="AH329" t="s">
        <v>22</v>
      </c>
      <c r="AI329">
        <v>-11</v>
      </c>
    </row>
    <row r="330" spans="1:35">
      <c r="A330" s="1">
        <v>44594</v>
      </c>
      <c r="B330" t="s">
        <v>1171</v>
      </c>
      <c r="C330" s="1" t="str">
        <f t="shared" si="25"/>
        <v>44594BKN</v>
      </c>
      <c r="D330" t="s">
        <v>1199</v>
      </c>
      <c r="E330" s="3" t="str">
        <f>VLOOKUP($C330,OFF_Standing!A:C,3,0)</f>
        <v>9</v>
      </c>
      <c r="F330" s="3">
        <f>VLOOKUP($C330,DEF_Standing!A:C,3,0)</f>
        <v>17</v>
      </c>
      <c r="G330" s="3" t="str">
        <f>IFERROR(VLOOKUP($C330,OFF_Standing!A:G,6,0)," ")</f>
        <v>1.046</v>
      </c>
      <c r="H330" s="3" t="str">
        <f>IFERROR(VLOOKUP($C330,OFF_Standing!A:G,7,0)," ")</f>
        <v>1.037</v>
      </c>
      <c r="I330" s="3">
        <f>IFERROR(VLOOKUP($C330,DEF_Standing!A:G,6,0)," ")</f>
        <v>1.111</v>
      </c>
      <c r="J330" s="3">
        <f>IFERROR(VLOOKUP($C330,DEF_Standing!A:G,7,0)," ")</f>
        <v>1.0760000000000001</v>
      </c>
      <c r="K330" t="s">
        <v>100</v>
      </c>
      <c r="L330" t="str">
        <f t="shared" si="26"/>
        <v>44594SAC</v>
      </c>
      <c r="M330" s="3" t="str">
        <f>VLOOKUP($L330,OFF_Standing!A:C,3,0)</f>
        <v>22</v>
      </c>
      <c r="N330" s="3">
        <f>IFERROR(VLOOKUP($L330,DEF_Standing!A:C,3,0)," ")</f>
        <v>28</v>
      </c>
      <c r="O330" s="3" t="str">
        <f>IFERROR(VLOOKUP($L330,OFF_Standing!A:G,6,0)," ")</f>
        <v>0.998</v>
      </c>
      <c r="P330" s="3" t="str">
        <f>IFERROR(VLOOKUP($L330,OFF_Standing!A:G,7,0)," ")</f>
        <v>0.931</v>
      </c>
      <c r="Q330" s="3">
        <f t="shared" si="27"/>
        <v>5</v>
      </c>
      <c r="R330" s="3">
        <f t="shared" si="28"/>
        <v>-19</v>
      </c>
      <c r="S330" s="3">
        <f>IFERROR(VLOOKUP($L330,DEF_Standing!A:G,6,0)," ")</f>
        <v>1.127</v>
      </c>
      <c r="T330" s="3">
        <f t="shared" si="29"/>
        <v>-14</v>
      </c>
      <c r="U330" s="3">
        <f>IFERROR(VLOOKUP($L330,DEF_Standing!A:G,7,0)," ")</f>
        <v>1.125</v>
      </c>
      <c r="V330" t="s">
        <v>199</v>
      </c>
      <c r="W330">
        <v>41</v>
      </c>
      <c r="X330">
        <v>84</v>
      </c>
      <c r="Y330">
        <v>48.8</v>
      </c>
      <c r="Z330">
        <v>11</v>
      </c>
      <c r="AA330">
        <v>14</v>
      </c>
      <c r="AB330">
        <v>78.599999999999994</v>
      </c>
      <c r="AC330">
        <v>8</v>
      </c>
      <c r="AD330">
        <v>25</v>
      </c>
      <c r="AE330">
        <v>32</v>
      </c>
      <c r="AF330">
        <v>101</v>
      </c>
      <c r="AG330" t="s">
        <v>21</v>
      </c>
      <c r="AH330" t="s">
        <v>50</v>
      </c>
      <c r="AI330">
        <v>-11</v>
      </c>
    </row>
    <row r="331" spans="1:35">
      <c r="A331" s="1">
        <v>44573</v>
      </c>
      <c r="B331" t="s">
        <v>1192</v>
      </c>
      <c r="C331" s="1" t="str">
        <f t="shared" si="25"/>
        <v>44573PHI</v>
      </c>
      <c r="D331" t="s">
        <v>1198</v>
      </c>
      <c r="E331" s="3" t="str">
        <f>VLOOKUP($C331,OFF_Standing!A:C,3,0)</f>
        <v>12</v>
      </c>
      <c r="F331" s="3">
        <f>VLOOKUP($C331,DEF_Standing!A:C,3,0)</f>
        <v>13</v>
      </c>
      <c r="G331" s="3" t="str">
        <f>IFERROR(VLOOKUP($C331,OFF_Standing!A:G,6,0)," ")</f>
        <v>1.119</v>
      </c>
      <c r="H331" s="3" t="str">
        <f>IFERROR(VLOOKUP($C331,OFF_Standing!A:G,7,0)," ")</f>
        <v>1.071</v>
      </c>
      <c r="I331" s="3">
        <f>IFERROR(VLOOKUP($C331,DEF_Standing!A:G,6,0)," ")</f>
        <v>0.96</v>
      </c>
      <c r="J331" s="3">
        <f>IFERROR(VLOOKUP($C331,DEF_Standing!A:G,7,0)," ")</f>
        <v>0.878</v>
      </c>
      <c r="K331" t="s">
        <v>58</v>
      </c>
      <c r="L331" t="str">
        <f t="shared" si="26"/>
        <v>44573CHA</v>
      </c>
      <c r="M331" s="3" t="str">
        <f>VLOOKUP($L331,OFF_Standing!A:C,3,0)</f>
        <v>3</v>
      </c>
      <c r="N331" s="3">
        <f>IFERROR(VLOOKUP($L331,DEF_Standing!A:C,3,0)," ")</f>
        <v>27</v>
      </c>
      <c r="O331" s="3" t="str">
        <f>IFERROR(VLOOKUP($L331,OFF_Standing!A:G,6,0)," ")</f>
        <v>1.139</v>
      </c>
      <c r="P331" s="3" t="str">
        <f>IFERROR(VLOOKUP($L331,OFF_Standing!A:G,7,0)," ")</f>
        <v>0.985</v>
      </c>
      <c r="Q331" s="3">
        <f t="shared" si="27"/>
        <v>-10</v>
      </c>
      <c r="R331" s="3">
        <f t="shared" si="28"/>
        <v>-15</v>
      </c>
      <c r="S331" s="3">
        <f>IFERROR(VLOOKUP($L331,DEF_Standing!A:G,6,0)," ")</f>
        <v>1.008</v>
      </c>
      <c r="T331" s="3">
        <f t="shared" si="29"/>
        <v>-25</v>
      </c>
      <c r="U331" s="3">
        <f>IFERROR(VLOOKUP($L331,DEF_Standing!A:G,7,0)," ")</f>
        <v>0.94599999999999995</v>
      </c>
      <c r="V331" t="s">
        <v>490</v>
      </c>
      <c r="W331">
        <v>34</v>
      </c>
      <c r="X331">
        <v>73</v>
      </c>
      <c r="Y331">
        <v>46.6</v>
      </c>
      <c r="Z331">
        <v>18</v>
      </c>
      <c r="AA331">
        <v>28</v>
      </c>
      <c r="AB331">
        <v>64.3</v>
      </c>
      <c r="AC331">
        <v>12</v>
      </c>
      <c r="AD331">
        <v>30</v>
      </c>
      <c r="AE331">
        <v>40</v>
      </c>
      <c r="AF331">
        <v>98</v>
      </c>
      <c r="AG331" t="s">
        <v>21</v>
      </c>
      <c r="AH331" t="s">
        <v>22</v>
      </c>
      <c r="AI331">
        <v>-11</v>
      </c>
    </row>
    <row r="332" spans="1:35">
      <c r="A332" s="1">
        <v>44594</v>
      </c>
      <c r="B332" t="s">
        <v>1175</v>
      </c>
      <c r="C332" s="1" t="str">
        <f t="shared" si="25"/>
        <v>44594CLE</v>
      </c>
      <c r="D332" t="s">
        <v>1199</v>
      </c>
      <c r="E332" s="3" t="str">
        <f>VLOOKUP($C332,OFF_Standing!A:C,3,0)</f>
        <v>14</v>
      </c>
      <c r="F332" s="3">
        <f>VLOOKUP($C332,DEF_Standing!A:C,3,0)</f>
        <v>3</v>
      </c>
      <c r="G332" s="3" t="str">
        <f>IFERROR(VLOOKUP($C332,OFF_Standing!A:G,6,0)," ")</f>
        <v>1.098</v>
      </c>
      <c r="H332" s="3" t="str">
        <f>IFERROR(VLOOKUP($C332,OFF_Standing!A:G,7,0)," ")</f>
        <v>1.002</v>
      </c>
      <c r="I332" s="3">
        <f>IFERROR(VLOOKUP($C332,DEF_Standing!A:G,6,0)," ")</f>
        <v>1.0669999999999999</v>
      </c>
      <c r="J332" s="3">
        <f>IFERROR(VLOOKUP($C332,DEF_Standing!A:G,7,0)," ")</f>
        <v>0.97</v>
      </c>
      <c r="K332" t="s">
        <v>150</v>
      </c>
      <c r="L332" t="str">
        <f t="shared" si="26"/>
        <v>44594HOU</v>
      </c>
      <c r="M332" s="3" t="str">
        <f>VLOOKUP($L332,OFF_Standing!A:C,3,0)</f>
        <v>27</v>
      </c>
      <c r="N332" s="3">
        <f>IFERROR(VLOOKUP($L332,DEF_Standing!A:C,3,0)," ")</f>
        <v>30</v>
      </c>
      <c r="O332" s="3" t="str">
        <f>IFERROR(VLOOKUP($L332,OFF_Standing!A:G,6,0)," ")</f>
        <v>1.029</v>
      </c>
      <c r="P332" s="3" t="str">
        <f>IFERROR(VLOOKUP($L332,OFF_Standing!A:G,7,0)," ")</f>
        <v>1.055</v>
      </c>
      <c r="Q332" s="3">
        <f t="shared" si="27"/>
        <v>24</v>
      </c>
      <c r="R332" s="3">
        <f t="shared" si="28"/>
        <v>-16</v>
      </c>
      <c r="S332" s="3">
        <f>IFERROR(VLOOKUP($L332,DEF_Standing!A:G,6,0)," ")</f>
        <v>1.218</v>
      </c>
      <c r="T332" s="3">
        <f t="shared" si="29"/>
        <v>8</v>
      </c>
      <c r="U332" s="3">
        <f>IFERROR(VLOOKUP($L332,DEF_Standing!A:G,7,0)," ")</f>
        <v>1.1919999999999999</v>
      </c>
      <c r="V332" t="s">
        <v>399</v>
      </c>
      <c r="W332">
        <v>41</v>
      </c>
      <c r="X332">
        <v>80</v>
      </c>
      <c r="Y332">
        <v>51.2</v>
      </c>
      <c r="Z332">
        <v>15</v>
      </c>
      <c r="AA332">
        <v>27</v>
      </c>
      <c r="AB332">
        <v>55.6</v>
      </c>
      <c r="AC332">
        <v>7</v>
      </c>
      <c r="AD332">
        <v>21</v>
      </c>
      <c r="AE332">
        <v>33.299999999999997</v>
      </c>
      <c r="AF332">
        <v>104</v>
      </c>
      <c r="AG332" t="s">
        <v>21</v>
      </c>
      <c r="AH332" t="s">
        <v>22</v>
      </c>
      <c r="AI332">
        <v>-11</v>
      </c>
    </row>
    <row r="333" spans="1:35">
      <c r="A333" s="1">
        <v>44513</v>
      </c>
      <c r="B333" t="s">
        <v>1184</v>
      </c>
      <c r="C333" s="1" t="str">
        <f t="shared" si="25"/>
        <v>44513MEM</v>
      </c>
      <c r="D333" t="s">
        <v>1199</v>
      </c>
      <c r="E333" s="3" t="str">
        <f>VLOOKUP($C333,OFF_Standing!A:C,3,0)</f>
        <v>14</v>
      </c>
      <c r="F333" s="3">
        <f>VLOOKUP($C333,DEF_Standing!A:C,3,0)</f>
        <v>27</v>
      </c>
      <c r="G333" s="3" t="str">
        <f>IFERROR(VLOOKUP($C333,OFF_Standing!A:G,6,0)," ")</f>
        <v>1.001</v>
      </c>
      <c r="H333" s="3" t="str">
        <f>IFERROR(VLOOKUP($C333,OFF_Standing!A:G,7,0)," ")</f>
        <v>0.984</v>
      </c>
      <c r="I333" s="3">
        <f>IFERROR(VLOOKUP($C333,DEF_Standing!A:G,6,0)," ")</f>
        <v>1.099</v>
      </c>
      <c r="J333" s="3">
        <f>IFERROR(VLOOKUP($C333,DEF_Standing!A:G,7,0)," ")</f>
        <v>1.075</v>
      </c>
      <c r="K333" t="s">
        <v>25</v>
      </c>
      <c r="L333" t="str">
        <f t="shared" si="26"/>
        <v>44513NOP</v>
      </c>
      <c r="M333" s="3" t="str">
        <f>VLOOKUP($L333,OFF_Standing!A:C,3,0)</f>
        <v>26</v>
      </c>
      <c r="N333" s="3">
        <f>IFERROR(VLOOKUP($L333,DEF_Standing!A:C,3,0)," ")</f>
        <v>30</v>
      </c>
      <c r="O333" s="3" t="str">
        <f>IFERROR(VLOOKUP($L333,OFF_Standing!A:G,6,0)," ")</f>
        <v>0.916</v>
      </c>
      <c r="P333" s="3" t="str">
        <f>IFERROR(VLOOKUP($L333,OFF_Standing!A:G,7,0)," ")</f>
        <v>0.955</v>
      </c>
      <c r="Q333" s="3">
        <f t="shared" si="27"/>
        <v>-1</v>
      </c>
      <c r="R333" s="3">
        <f t="shared" si="28"/>
        <v>-16</v>
      </c>
      <c r="S333" s="3">
        <f>IFERROR(VLOOKUP($L333,DEF_Standing!A:G,6,0)," ")</f>
        <v>1.1299999999999999</v>
      </c>
      <c r="T333" s="3">
        <f t="shared" si="29"/>
        <v>-17</v>
      </c>
      <c r="U333" s="3">
        <f>IFERROR(VLOOKUP($L333,DEF_Standing!A:G,7,0)," ")</f>
        <v>1.0309999999999999</v>
      </c>
      <c r="V333" t="s">
        <v>199</v>
      </c>
      <c r="W333">
        <v>38</v>
      </c>
      <c r="X333">
        <v>88</v>
      </c>
      <c r="Y333">
        <v>43.2</v>
      </c>
      <c r="Z333">
        <v>17</v>
      </c>
      <c r="AA333">
        <v>21</v>
      </c>
      <c r="AB333">
        <v>81</v>
      </c>
      <c r="AC333">
        <v>8</v>
      </c>
      <c r="AD333">
        <v>24</v>
      </c>
      <c r="AE333">
        <v>33.299999999999997</v>
      </c>
      <c r="AF333">
        <v>101</v>
      </c>
      <c r="AG333" t="s">
        <v>21</v>
      </c>
      <c r="AH333" t="s">
        <v>41</v>
      </c>
      <c r="AI333">
        <v>-11</v>
      </c>
    </row>
    <row r="334" spans="1:35">
      <c r="A334" s="1">
        <v>44526</v>
      </c>
      <c r="B334" t="s">
        <v>1177</v>
      </c>
      <c r="C334" s="1" t="str">
        <f t="shared" si="25"/>
        <v>44526DEN</v>
      </c>
      <c r="D334" t="s">
        <v>1198</v>
      </c>
      <c r="E334" s="3" t="str">
        <f>VLOOKUP($C334,OFF_Standing!A:C,3,0)</f>
        <v>19</v>
      </c>
      <c r="F334" s="3">
        <f>VLOOKUP($C334,DEF_Standing!A:C,3,0)</f>
        <v>14</v>
      </c>
      <c r="G334" s="3" t="str">
        <f>IFERROR(VLOOKUP($C334,OFF_Standing!A:G,6,0)," ")</f>
        <v>1.033</v>
      </c>
      <c r="H334" s="3" t="str">
        <f>IFERROR(VLOOKUP($C334,OFF_Standing!A:G,7,0)," ")</f>
        <v>1.054</v>
      </c>
      <c r="I334" s="3">
        <f>IFERROR(VLOOKUP($C334,DEF_Standing!A:G,6,0)," ")</f>
        <v>1.216</v>
      </c>
      <c r="J334" s="3">
        <f>IFERROR(VLOOKUP($C334,DEF_Standing!A:G,7,0)," ")</f>
        <v>1.254</v>
      </c>
      <c r="K334" t="s">
        <v>51</v>
      </c>
      <c r="L334" t="str">
        <f t="shared" si="26"/>
        <v>44526MIL</v>
      </c>
      <c r="M334" s="3" t="str">
        <f>VLOOKUP($L334,OFF_Standing!A:C,3,0)</f>
        <v>15</v>
      </c>
      <c r="N334" s="3">
        <f>IFERROR(VLOOKUP($L334,DEF_Standing!A:C,3,0)," ")</f>
        <v>8</v>
      </c>
      <c r="O334" s="3" t="str">
        <f>IFERROR(VLOOKUP($L334,OFF_Standing!A:G,6,0)," ")</f>
        <v>1.134</v>
      </c>
      <c r="P334" s="3" t="str">
        <f>IFERROR(VLOOKUP($L334,OFF_Standing!A:G,7,0)," ")</f>
        <v>1.112</v>
      </c>
      <c r="Q334" s="3">
        <f t="shared" si="27"/>
        <v>1</v>
      </c>
      <c r="R334" s="3">
        <f t="shared" si="28"/>
        <v>11</v>
      </c>
      <c r="S334" s="3">
        <f>IFERROR(VLOOKUP($L334,DEF_Standing!A:G,6,0)," ")</f>
        <v>0.93899999999999995</v>
      </c>
      <c r="T334" s="3">
        <f t="shared" si="29"/>
        <v>12</v>
      </c>
      <c r="U334" s="3">
        <f>IFERROR(VLOOKUP($L334,DEF_Standing!A:G,7,0)," ")</f>
        <v>0.90700000000000003</v>
      </c>
      <c r="V334" t="s">
        <v>458</v>
      </c>
      <c r="W334">
        <v>40</v>
      </c>
      <c r="X334">
        <v>92</v>
      </c>
      <c r="Y334">
        <v>43.5</v>
      </c>
      <c r="Z334">
        <v>12</v>
      </c>
      <c r="AA334">
        <v>14</v>
      </c>
      <c r="AB334">
        <v>85.7</v>
      </c>
      <c r="AC334">
        <v>17</v>
      </c>
      <c r="AD334">
        <v>47</v>
      </c>
      <c r="AE334">
        <v>36.200000000000003</v>
      </c>
      <c r="AF334">
        <v>109</v>
      </c>
      <c r="AG334" t="s">
        <v>21</v>
      </c>
      <c r="AH334" t="s">
        <v>50</v>
      </c>
      <c r="AI334">
        <v>-11</v>
      </c>
    </row>
    <row r="335" spans="1:35">
      <c r="A335" s="1">
        <v>44581</v>
      </c>
      <c r="B335" t="s">
        <v>1189</v>
      </c>
      <c r="C335" s="1" t="str">
        <f t="shared" si="25"/>
        <v>44581NYK</v>
      </c>
      <c r="D335" t="s">
        <v>1198</v>
      </c>
      <c r="E335" s="3" t="str">
        <f>VLOOKUP($C335,OFF_Standing!A:C,3,0)</f>
        <v>23</v>
      </c>
      <c r="F335" s="3">
        <f>VLOOKUP($C335,DEF_Standing!A:C,3,0)</f>
        <v>14</v>
      </c>
      <c r="G335" s="3" t="str">
        <f>IFERROR(VLOOKUP($C335,OFF_Standing!A:G,6,0)," ")</f>
        <v>1.081</v>
      </c>
      <c r="H335" s="3" t="str">
        <f>IFERROR(VLOOKUP($C335,OFF_Standing!A:G,7,0)," ")</f>
        <v>1.064</v>
      </c>
      <c r="I335" s="3">
        <f>IFERROR(VLOOKUP($C335,DEF_Standing!A:G,6,0)," ")</f>
        <v>1.091</v>
      </c>
      <c r="J335" s="3">
        <f>IFERROR(VLOOKUP($C335,DEF_Standing!A:G,7,0)," ")</f>
        <v>1.0840000000000001</v>
      </c>
      <c r="K335" t="s">
        <v>147</v>
      </c>
      <c r="L335" t="str">
        <f t="shared" si="26"/>
        <v>44581NOP</v>
      </c>
      <c r="M335" s="3" t="str">
        <f>VLOOKUP($L335,OFF_Standing!A:C,3,0)</f>
        <v>25</v>
      </c>
      <c r="N335" s="3">
        <f>IFERROR(VLOOKUP($L335,DEF_Standing!A:C,3,0)," ")</f>
        <v>25</v>
      </c>
      <c r="O335" s="3" t="str">
        <f>IFERROR(VLOOKUP($L335,OFF_Standing!A:G,6,0)," ")</f>
        <v>1.044</v>
      </c>
      <c r="P335" s="3" t="str">
        <f>IFERROR(VLOOKUP($L335,OFF_Standing!A:G,7,0)," ")</f>
        <v>0.929</v>
      </c>
      <c r="Q335" s="3">
        <f t="shared" si="27"/>
        <v>11</v>
      </c>
      <c r="R335" s="3">
        <f t="shared" si="28"/>
        <v>-2</v>
      </c>
      <c r="S335" s="3">
        <f>IFERROR(VLOOKUP($L335,DEF_Standing!A:G,6,0)," ")</f>
        <v>1.0549999999999999</v>
      </c>
      <c r="T335" s="3">
        <f t="shared" si="29"/>
        <v>9</v>
      </c>
      <c r="U335" s="3">
        <f>IFERROR(VLOOKUP($L335,DEF_Standing!A:G,7,0)," ")</f>
        <v>1.05</v>
      </c>
      <c r="V335" t="s">
        <v>772</v>
      </c>
      <c r="W335">
        <v>29</v>
      </c>
      <c r="X335">
        <v>77</v>
      </c>
      <c r="Y335">
        <v>37.700000000000003</v>
      </c>
      <c r="Z335">
        <v>24</v>
      </c>
      <c r="AA335">
        <v>36</v>
      </c>
      <c r="AB335">
        <v>66.7</v>
      </c>
      <c r="AC335">
        <v>9</v>
      </c>
      <c r="AD335">
        <v>38</v>
      </c>
      <c r="AE335">
        <v>23.7</v>
      </c>
      <c r="AF335">
        <v>91</v>
      </c>
      <c r="AG335" t="s">
        <v>21</v>
      </c>
      <c r="AH335" t="s">
        <v>41</v>
      </c>
      <c r="AI335">
        <v>-11</v>
      </c>
    </row>
    <row r="336" spans="1:35">
      <c r="A336" s="1">
        <v>44517</v>
      </c>
      <c r="B336" t="s">
        <v>1172</v>
      </c>
      <c r="C336" s="1" t="str">
        <f t="shared" si="25"/>
        <v>44517BOS</v>
      </c>
      <c r="D336" t="s">
        <v>1199</v>
      </c>
      <c r="E336" s="3" t="str">
        <f>VLOOKUP($C336,OFF_Standing!A:C,3,0)</f>
        <v>23</v>
      </c>
      <c r="F336" s="3">
        <f>VLOOKUP($C336,DEF_Standing!A:C,3,0)</f>
        <v>10</v>
      </c>
      <c r="G336" s="3" t="str">
        <f>IFERROR(VLOOKUP($C336,OFF_Standing!A:G,6,0)," ")</f>
        <v>1.042</v>
      </c>
      <c r="H336" s="3" t="str">
        <f>IFERROR(VLOOKUP($C336,OFF_Standing!A:G,7,0)," ")</f>
        <v>1.015</v>
      </c>
      <c r="I336" s="3">
        <f>IFERROR(VLOOKUP($C336,DEF_Standing!A:G,6,0)," ")</f>
        <v>0.999</v>
      </c>
      <c r="J336" s="3">
        <f>IFERROR(VLOOKUP($C336,DEF_Standing!A:G,7,0)," ")</f>
        <v>0.95299999999999996</v>
      </c>
      <c r="K336" t="s">
        <v>175</v>
      </c>
      <c r="L336" t="str">
        <f t="shared" si="26"/>
        <v>44517ATL</v>
      </c>
      <c r="M336" s="3" t="str">
        <f>VLOOKUP($L336,OFF_Standing!A:C,3,0)</f>
        <v>6</v>
      </c>
      <c r="N336" s="3">
        <f>IFERROR(VLOOKUP($L336,DEF_Standing!A:C,3,0)," ")</f>
        <v>28</v>
      </c>
      <c r="O336" s="3" t="str">
        <f>IFERROR(VLOOKUP($L336,OFF_Standing!A:G,6,0)," ")</f>
        <v>1.146</v>
      </c>
      <c r="P336" s="3" t="str">
        <f>IFERROR(VLOOKUP($L336,OFF_Standing!A:G,7,0)," ")</f>
        <v>1.241</v>
      </c>
      <c r="Q336" s="3">
        <f t="shared" si="27"/>
        <v>-4</v>
      </c>
      <c r="R336" s="3">
        <f t="shared" si="28"/>
        <v>-5</v>
      </c>
      <c r="S336" s="3">
        <f>IFERROR(VLOOKUP($L336,DEF_Standing!A:G,6,0)," ")</f>
        <v>1.05</v>
      </c>
      <c r="T336" s="3">
        <f t="shared" si="29"/>
        <v>-9</v>
      </c>
      <c r="U336" s="3">
        <f>IFERROR(VLOOKUP($L336,DEF_Standing!A:G,7,0)," ")</f>
        <v>1.0680000000000001</v>
      </c>
      <c r="V336" t="s">
        <v>217</v>
      </c>
      <c r="W336">
        <v>37</v>
      </c>
      <c r="X336">
        <v>84</v>
      </c>
      <c r="Y336">
        <v>44</v>
      </c>
      <c r="Z336">
        <v>14</v>
      </c>
      <c r="AA336">
        <v>17</v>
      </c>
      <c r="AB336">
        <v>82.4</v>
      </c>
      <c r="AC336">
        <v>11</v>
      </c>
      <c r="AD336">
        <v>41</v>
      </c>
      <c r="AE336">
        <v>26.8</v>
      </c>
      <c r="AF336">
        <v>99</v>
      </c>
      <c r="AG336" t="s">
        <v>21</v>
      </c>
      <c r="AH336" t="s">
        <v>22</v>
      </c>
      <c r="AI336">
        <v>-11</v>
      </c>
    </row>
    <row r="337" spans="1:35">
      <c r="A337" s="1">
        <v>44536</v>
      </c>
      <c r="B337" t="s">
        <v>1187</v>
      </c>
      <c r="C337" s="1" t="str">
        <f t="shared" si="25"/>
        <v>44536MIN</v>
      </c>
      <c r="D337" t="s">
        <v>1198</v>
      </c>
      <c r="E337" s="3" t="str">
        <f>VLOOKUP($C337,OFF_Standing!A:C,3,0)</f>
        <v>24</v>
      </c>
      <c r="F337" s="3">
        <f>VLOOKUP($C337,DEF_Standing!A:C,3,0)</f>
        <v>5</v>
      </c>
      <c r="G337" s="3" t="str">
        <f>IFERROR(VLOOKUP($C337,OFF_Standing!A:G,6,0)," ")</f>
        <v>1.004</v>
      </c>
      <c r="H337" s="3" t="str">
        <f>IFERROR(VLOOKUP($C337,OFF_Standing!A:G,7,0)," ")</f>
        <v>0.991</v>
      </c>
      <c r="I337" s="3">
        <f>IFERROR(VLOOKUP($C337,DEF_Standing!A:G,6,0)," ")</f>
        <v>1.0389999999999999</v>
      </c>
      <c r="J337" s="3">
        <f>IFERROR(VLOOKUP($C337,DEF_Standing!A:G,7,0)," ")</f>
        <v>1.038</v>
      </c>
      <c r="K337" t="s">
        <v>157</v>
      </c>
      <c r="L337" t="str">
        <f t="shared" si="26"/>
        <v>44536ATL</v>
      </c>
      <c r="M337" s="3" t="str">
        <f>VLOOKUP($L337,OFF_Standing!A:C,3,0)</f>
        <v>3</v>
      </c>
      <c r="N337" s="3">
        <f>IFERROR(VLOOKUP($L337,DEF_Standing!A:C,3,0)," ")</f>
        <v>24</v>
      </c>
      <c r="O337" s="3" t="str">
        <f>IFERROR(VLOOKUP($L337,OFF_Standing!A:G,6,0)," ")</f>
        <v>1.041</v>
      </c>
      <c r="P337" s="3" t="str">
        <f>IFERROR(VLOOKUP($L337,OFF_Standing!A:G,7,0)," ")</f>
        <v>1.02</v>
      </c>
      <c r="Q337" s="3">
        <f t="shared" si="27"/>
        <v>-2</v>
      </c>
      <c r="R337" s="3">
        <f t="shared" si="28"/>
        <v>0</v>
      </c>
      <c r="S337" s="3">
        <f>IFERROR(VLOOKUP($L337,DEF_Standing!A:G,6,0)," ")</f>
        <v>1.0680000000000001</v>
      </c>
      <c r="T337" s="3">
        <f t="shared" si="29"/>
        <v>-2</v>
      </c>
      <c r="U337" s="3">
        <f>IFERROR(VLOOKUP($L337,DEF_Standing!A:G,7,0)," ")</f>
        <v>1.0409999999999999</v>
      </c>
      <c r="V337" t="s">
        <v>862</v>
      </c>
      <c r="W337">
        <v>39</v>
      </c>
      <c r="X337">
        <v>98</v>
      </c>
      <c r="Y337">
        <v>39.799999999999997</v>
      </c>
      <c r="Z337">
        <v>15</v>
      </c>
      <c r="AA337">
        <v>19</v>
      </c>
      <c r="AB337">
        <v>78.900000000000006</v>
      </c>
      <c r="AC337">
        <v>17</v>
      </c>
      <c r="AD337">
        <v>40</v>
      </c>
      <c r="AE337">
        <v>42.5</v>
      </c>
      <c r="AF337">
        <v>110</v>
      </c>
      <c r="AG337" t="s">
        <v>21</v>
      </c>
      <c r="AH337" t="s">
        <v>41</v>
      </c>
      <c r="AI337">
        <v>-11</v>
      </c>
    </row>
    <row r="338" spans="1:35">
      <c r="A338" s="1">
        <v>44503</v>
      </c>
      <c r="B338" t="s">
        <v>1187</v>
      </c>
      <c r="C338" s="1" t="str">
        <f t="shared" si="25"/>
        <v>44503MIN</v>
      </c>
      <c r="D338" t="s">
        <v>1198</v>
      </c>
      <c r="E338" s="3" t="str">
        <f>VLOOKUP($C338,OFF_Standing!A:C,3,0)</f>
        <v>25</v>
      </c>
      <c r="F338" s="3">
        <f>VLOOKUP($C338,DEF_Standing!A:C,3,0)</f>
        <v>7</v>
      </c>
      <c r="G338" s="3" t="str">
        <f>IFERROR(VLOOKUP($C338,OFF_Standing!A:G,6,0)," ")</f>
        <v>0.988</v>
      </c>
      <c r="H338" s="3" t="str">
        <f>IFERROR(VLOOKUP($C338,OFF_Standing!A:G,7,0)," ")</f>
        <v>0.95</v>
      </c>
      <c r="I338" s="3">
        <f>IFERROR(VLOOKUP($C338,DEF_Standing!A:G,6,0)," ")</f>
        <v>1.0369999999999999</v>
      </c>
      <c r="J338" s="3">
        <f>IFERROR(VLOOKUP($C338,DEF_Standing!A:G,7,0)," ")</f>
        <v>1.1259999999999999</v>
      </c>
      <c r="K338" t="s">
        <v>140</v>
      </c>
      <c r="L338" t="str">
        <f t="shared" si="26"/>
        <v>44503LAC</v>
      </c>
      <c r="M338" s="3" t="str">
        <f>VLOOKUP($L338,OFF_Standing!A:C,3,0)</f>
        <v>26</v>
      </c>
      <c r="N338" s="3">
        <f>IFERROR(VLOOKUP($L338,DEF_Standing!A:C,3,0)," ")</f>
        <v>5</v>
      </c>
      <c r="O338" s="3" t="str">
        <f>IFERROR(VLOOKUP($L338,OFF_Standing!A:G,6,0)," ")</f>
        <v>0.886</v>
      </c>
      <c r="P338" s="3" t="str">
        <f>IFERROR(VLOOKUP($L338,OFF_Standing!A:G,7,0)," ")</f>
        <v>0.963</v>
      </c>
      <c r="Q338" s="3">
        <f t="shared" si="27"/>
        <v>19</v>
      </c>
      <c r="R338" s="3">
        <f t="shared" si="28"/>
        <v>20</v>
      </c>
      <c r="S338" s="3">
        <f>IFERROR(VLOOKUP($L338,DEF_Standing!A:G,6,0)," ")</f>
        <v>0.97399999999999998</v>
      </c>
      <c r="T338" s="3">
        <f t="shared" si="29"/>
        <v>39</v>
      </c>
      <c r="U338" s="3">
        <f>IFERROR(VLOOKUP($L338,DEF_Standing!A:G,7,0)," ")</f>
        <v>0.91400000000000003</v>
      </c>
      <c r="V338" t="s">
        <v>852</v>
      </c>
      <c r="W338">
        <v>43</v>
      </c>
      <c r="X338">
        <v>94</v>
      </c>
      <c r="Y338">
        <v>45.7</v>
      </c>
      <c r="Z338">
        <v>15</v>
      </c>
      <c r="AA338">
        <v>16</v>
      </c>
      <c r="AB338">
        <v>93.8</v>
      </c>
      <c r="AC338">
        <v>14</v>
      </c>
      <c r="AD338">
        <v>40</v>
      </c>
      <c r="AE338">
        <v>35</v>
      </c>
      <c r="AF338">
        <v>115</v>
      </c>
      <c r="AG338" t="s">
        <v>21</v>
      </c>
      <c r="AH338" t="s">
        <v>41</v>
      </c>
      <c r="AI338">
        <v>-11</v>
      </c>
    </row>
    <row r="339" spans="1:35">
      <c r="A339" s="1">
        <v>44564</v>
      </c>
      <c r="B339" t="s">
        <v>1188</v>
      </c>
      <c r="C339" s="1" t="str">
        <f t="shared" si="25"/>
        <v>44564NOP</v>
      </c>
      <c r="D339" t="s">
        <v>1198</v>
      </c>
      <c r="E339" s="3" t="str">
        <f>VLOOKUP($C339,OFF_Standing!A:C,3,0)</f>
        <v>25</v>
      </c>
      <c r="F339" s="3">
        <f>VLOOKUP($C339,DEF_Standing!A:C,3,0)</f>
        <v>24</v>
      </c>
      <c r="G339" s="3" t="str">
        <f>IFERROR(VLOOKUP($C339,OFF_Standing!A:G,6,0)," ")</f>
        <v>1.065</v>
      </c>
      <c r="H339" s="3" t="str">
        <f>IFERROR(VLOOKUP($C339,OFF_Standing!A:G,7,0)," ")</f>
        <v>1.024</v>
      </c>
      <c r="I339" s="3">
        <f>IFERROR(VLOOKUP($C339,DEF_Standing!A:G,6,0)," ")</f>
        <v>1.1419999999999999</v>
      </c>
      <c r="J339" s="3">
        <f>IFERROR(VLOOKUP($C339,DEF_Standing!A:G,7,0)," ")</f>
        <v>1.232</v>
      </c>
      <c r="K339" t="s">
        <v>37</v>
      </c>
      <c r="L339" t="str">
        <f t="shared" si="26"/>
        <v>44564UTA</v>
      </c>
      <c r="M339" s="3" t="str">
        <f>VLOOKUP($L339,OFF_Standing!A:C,3,0)</f>
        <v>1</v>
      </c>
      <c r="N339" s="3">
        <f>IFERROR(VLOOKUP($L339,DEF_Standing!A:C,3,0)," ")</f>
        <v>6</v>
      </c>
      <c r="O339" s="3" t="str">
        <f>IFERROR(VLOOKUP($L339,OFF_Standing!A:G,6,0)," ")</f>
        <v>1.158</v>
      </c>
      <c r="P339" s="3" t="str">
        <f>IFERROR(VLOOKUP($L339,OFF_Standing!A:G,7,0)," ")</f>
        <v>1.119</v>
      </c>
      <c r="Q339" s="3">
        <f t="shared" si="27"/>
        <v>-23</v>
      </c>
      <c r="R339" s="3">
        <f t="shared" si="28"/>
        <v>19</v>
      </c>
      <c r="S339" s="3">
        <f>IFERROR(VLOOKUP($L339,DEF_Standing!A:G,6,0)," ")</f>
        <v>1.093</v>
      </c>
      <c r="T339" s="3">
        <f t="shared" si="29"/>
        <v>-4</v>
      </c>
      <c r="U339" s="3">
        <f>IFERROR(VLOOKUP($L339,DEF_Standing!A:G,7,0)," ")</f>
        <v>1.1870000000000001</v>
      </c>
      <c r="V339" t="s">
        <v>399</v>
      </c>
      <c r="W339">
        <v>39</v>
      </c>
      <c r="X339">
        <v>97</v>
      </c>
      <c r="Y339">
        <v>40.200000000000003</v>
      </c>
      <c r="Z339">
        <v>14</v>
      </c>
      <c r="AA339">
        <v>22</v>
      </c>
      <c r="AB339">
        <v>63.6</v>
      </c>
      <c r="AC339">
        <v>12</v>
      </c>
      <c r="AD339">
        <v>46</v>
      </c>
      <c r="AE339">
        <v>26.1</v>
      </c>
      <c r="AF339">
        <v>104</v>
      </c>
      <c r="AG339" t="s">
        <v>21</v>
      </c>
      <c r="AH339" t="s">
        <v>32</v>
      </c>
      <c r="AI339">
        <v>-11</v>
      </c>
    </row>
    <row r="340" spans="1:35">
      <c r="A340" s="1">
        <v>44589</v>
      </c>
      <c r="B340" t="s">
        <v>1188</v>
      </c>
      <c r="C340" s="1" t="str">
        <f t="shared" si="25"/>
        <v>44589NOP</v>
      </c>
      <c r="D340" t="s">
        <v>1198</v>
      </c>
      <c r="E340" s="3" t="str">
        <f>VLOOKUP($C340,OFF_Standing!A:C,3,0)</f>
        <v>25</v>
      </c>
      <c r="F340" s="3">
        <f>VLOOKUP($C340,DEF_Standing!A:C,3,0)</f>
        <v>25</v>
      </c>
      <c r="G340" s="3" t="str">
        <f>IFERROR(VLOOKUP($C340,OFF_Standing!A:G,6,0)," ")</f>
        <v>1.11</v>
      </c>
      <c r="H340" s="3" t="str">
        <f>IFERROR(VLOOKUP($C340,OFF_Standing!A:G,7,0)," ")</f>
        <v>1.138</v>
      </c>
      <c r="I340" s="3">
        <f>IFERROR(VLOOKUP($C340,DEF_Standing!A:G,6,0)," ")</f>
        <v>1.093</v>
      </c>
      <c r="J340" s="3">
        <f>IFERROR(VLOOKUP($C340,DEF_Standing!A:G,7,0)," ")</f>
        <v>1.244</v>
      </c>
      <c r="K340" t="s">
        <v>85</v>
      </c>
      <c r="L340" t="str">
        <f t="shared" si="26"/>
        <v>44589DEN</v>
      </c>
      <c r="M340" s="3" t="str">
        <f>VLOOKUP($L340,OFF_Standing!A:C,3,0)</f>
        <v>9</v>
      </c>
      <c r="N340" s="3">
        <f>IFERROR(VLOOKUP($L340,DEF_Standing!A:C,3,0)," ")</f>
        <v>18</v>
      </c>
      <c r="O340" s="3" t="str">
        <f>IFERROR(VLOOKUP($L340,OFF_Standing!A:G,6,0)," ")</f>
        <v>1.126</v>
      </c>
      <c r="P340" s="3" t="str">
        <f>IFERROR(VLOOKUP($L340,OFF_Standing!A:G,7,0)," ")</f>
        <v>1.186</v>
      </c>
      <c r="Q340" s="3">
        <f t="shared" si="27"/>
        <v>-16</v>
      </c>
      <c r="R340" s="3">
        <f t="shared" si="28"/>
        <v>7</v>
      </c>
      <c r="S340" s="3">
        <f>IFERROR(VLOOKUP($L340,DEF_Standing!A:G,6,0)," ")</f>
        <v>1.071</v>
      </c>
      <c r="T340" s="3">
        <f t="shared" si="29"/>
        <v>-9</v>
      </c>
      <c r="U340" s="3">
        <f>IFERROR(VLOOKUP($L340,DEF_Standing!A:G,7,0)," ")</f>
        <v>1.1279999999999999</v>
      </c>
      <c r="V340" t="s">
        <v>909</v>
      </c>
      <c r="W340">
        <v>35</v>
      </c>
      <c r="X340">
        <v>90</v>
      </c>
      <c r="Y340">
        <v>38.9</v>
      </c>
      <c r="Z340">
        <v>30</v>
      </c>
      <c r="AA340">
        <v>33</v>
      </c>
      <c r="AB340">
        <v>90.9</v>
      </c>
      <c r="AC340">
        <v>5</v>
      </c>
      <c r="AD340">
        <v>34</v>
      </c>
      <c r="AE340">
        <v>14.7</v>
      </c>
      <c r="AF340">
        <v>105</v>
      </c>
      <c r="AG340" t="s">
        <v>21</v>
      </c>
      <c r="AH340" t="s">
        <v>32</v>
      </c>
      <c r="AI340">
        <v>-11</v>
      </c>
    </row>
    <row r="341" spans="1:35">
      <c r="A341" s="1">
        <v>44526</v>
      </c>
      <c r="B341" t="s">
        <v>1178</v>
      </c>
      <c r="C341" s="1" t="str">
        <f t="shared" si="25"/>
        <v>44526DET</v>
      </c>
      <c r="D341" t="s">
        <v>1199</v>
      </c>
      <c r="E341" s="3" t="str">
        <f>VLOOKUP($C341,OFF_Standing!A:C,3,0)</f>
        <v>28</v>
      </c>
      <c r="F341" s="3">
        <f>VLOOKUP($C341,DEF_Standing!A:C,3,0)</f>
        <v>23</v>
      </c>
      <c r="G341" s="3" t="str">
        <f>IFERROR(VLOOKUP($C341,OFF_Standing!A:G,6,0)," ")</f>
        <v>0.983</v>
      </c>
      <c r="H341" s="3" t="str">
        <f>IFERROR(VLOOKUP($C341,OFF_Standing!A:G,7,0)," ")</f>
        <v>0.907</v>
      </c>
      <c r="I341" s="3">
        <f>IFERROR(VLOOKUP($C341,DEF_Standing!A:G,6,0)," ")</f>
        <v>1.0940000000000001</v>
      </c>
      <c r="J341" s="3">
        <f>IFERROR(VLOOKUP($C341,DEF_Standing!A:G,7,0)," ")</f>
        <v>1.1120000000000001</v>
      </c>
      <c r="K341" t="s">
        <v>104</v>
      </c>
      <c r="L341" t="str">
        <f t="shared" si="26"/>
        <v>44526LAC</v>
      </c>
      <c r="M341" s="3" t="str">
        <f>VLOOKUP($L341,OFF_Standing!A:C,3,0)</f>
        <v>22</v>
      </c>
      <c r="N341" s="3">
        <f>IFERROR(VLOOKUP($L341,DEF_Standing!A:C,3,0)," ")</f>
        <v>2</v>
      </c>
      <c r="O341" s="3" t="str">
        <f>IFERROR(VLOOKUP($L341,OFF_Standing!A:G,6,0)," ")</f>
        <v>0.968</v>
      </c>
      <c r="P341" s="3" t="str">
        <f>IFERROR(VLOOKUP($L341,OFF_Standing!A:G,7,0)," ")</f>
        <v>0.988</v>
      </c>
      <c r="Q341" s="3">
        <f t="shared" si="27"/>
        <v>-1</v>
      </c>
      <c r="R341" s="3">
        <f t="shared" si="28"/>
        <v>26</v>
      </c>
      <c r="S341" s="3">
        <f>IFERROR(VLOOKUP($L341,DEF_Standing!A:G,6,0)," ")</f>
        <v>1.0189999999999999</v>
      </c>
      <c r="T341" s="3">
        <f t="shared" si="29"/>
        <v>25</v>
      </c>
      <c r="U341" s="3">
        <f>IFERROR(VLOOKUP($L341,DEF_Standing!A:G,7,0)," ")</f>
        <v>1.0640000000000001</v>
      </c>
      <c r="V341" t="s">
        <v>500</v>
      </c>
      <c r="W341">
        <v>33</v>
      </c>
      <c r="X341">
        <v>90</v>
      </c>
      <c r="Y341">
        <v>36.700000000000003</v>
      </c>
      <c r="Z341">
        <v>22</v>
      </c>
      <c r="AA341">
        <v>26</v>
      </c>
      <c r="AB341">
        <v>84.6</v>
      </c>
      <c r="AC341">
        <v>8</v>
      </c>
      <c r="AD341">
        <v>33</v>
      </c>
      <c r="AE341">
        <v>24.2</v>
      </c>
      <c r="AF341">
        <v>96</v>
      </c>
      <c r="AG341" t="s">
        <v>21</v>
      </c>
      <c r="AH341" t="s">
        <v>47</v>
      </c>
      <c r="AI341">
        <v>-11</v>
      </c>
    </row>
    <row r="342" spans="1:35">
      <c r="A342" s="1">
        <v>44582</v>
      </c>
      <c r="B342" t="s">
        <v>1191</v>
      </c>
      <c r="C342" s="1" t="str">
        <f t="shared" si="25"/>
        <v>44582ORL</v>
      </c>
      <c r="D342" t="s">
        <v>1198</v>
      </c>
      <c r="E342" s="3" t="str">
        <f>VLOOKUP($C342,OFF_Standing!A:C,3,0)</f>
        <v>28</v>
      </c>
      <c r="F342" s="3">
        <f>VLOOKUP($C342,DEF_Standing!A:C,3,0)</f>
        <v>24</v>
      </c>
      <c r="G342" s="3" t="str">
        <f>IFERROR(VLOOKUP($C342,OFF_Standing!A:G,6,0)," ")</f>
        <v>0.966</v>
      </c>
      <c r="H342" s="3" t="str">
        <f>IFERROR(VLOOKUP($C342,OFF_Standing!A:G,7,0)," ")</f>
        <v>1.103</v>
      </c>
      <c r="I342" s="3">
        <f>IFERROR(VLOOKUP($C342,DEF_Standing!A:G,6,0)," ")</f>
        <v>1.0960000000000001</v>
      </c>
      <c r="J342" s="3">
        <f>IFERROR(VLOOKUP($C342,DEF_Standing!A:G,7,0)," ")</f>
        <v>1.234</v>
      </c>
      <c r="K342" t="s">
        <v>119</v>
      </c>
      <c r="L342" t="str">
        <f t="shared" si="26"/>
        <v>44582LAL</v>
      </c>
      <c r="M342" s="3" t="str">
        <f>VLOOKUP($L342,OFF_Standing!A:C,3,0)</f>
        <v>24</v>
      </c>
      <c r="N342" s="3">
        <f>IFERROR(VLOOKUP($L342,DEF_Standing!A:C,3,0)," ")</f>
        <v>19</v>
      </c>
      <c r="O342" s="3" t="str">
        <f>IFERROR(VLOOKUP($L342,OFF_Standing!A:G,6,0)," ")</f>
        <v>1.027</v>
      </c>
      <c r="P342" s="3" t="str">
        <f>IFERROR(VLOOKUP($L342,OFF_Standing!A:G,7,0)," ")</f>
        <v>1.074</v>
      </c>
      <c r="Q342" s="3">
        <f t="shared" si="27"/>
        <v>0</v>
      </c>
      <c r="R342" s="3">
        <f t="shared" si="28"/>
        <v>9</v>
      </c>
      <c r="S342" s="3">
        <f>IFERROR(VLOOKUP($L342,DEF_Standing!A:G,6,0)," ")</f>
        <v>1.157</v>
      </c>
      <c r="T342" s="3">
        <f t="shared" si="29"/>
        <v>9</v>
      </c>
      <c r="U342" s="3">
        <f>IFERROR(VLOOKUP($L342,DEF_Standing!A:G,7,0)," ")</f>
        <v>1.1459999999999999</v>
      </c>
      <c r="V342" t="s">
        <v>909</v>
      </c>
      <c r="W342">
        <v>36</v>
      </c>
      <c r="X342">
        <v>81</v>
      </c>
      <c r="Y342">
        <v>44.4</v>
      </c>
      <c r="Z342">
        <v>22</v>
      </c>
      <c r="AA342">
        <v>29</v>
      </c>
      <c r="AB342">
        <v>75.900000000000006</v>
      </c>
      <c r="AC342">
        <v>11</v>
      </c>
      <c r="AD342">
        <v>40</v>
      </c>
      <c r="AE342">
        <v>27.5</v>
      </c>
      <c r="AF342">
        <v>105</v>
      </c>
      <c r="AG342" t="s">
        <v>21</v>
      </c>
      <c r="AH342" t="s">
        <v>44</v>
      </c>
      <c r="AI342">
        <v>-11</v>
      </c>
    </row>
    <row r="343" spans="1:35">
      <c r="A343" s="1">
        <v>44593</v>
      </c>
      <c r="B343" t="s">
        <v>1191</v>
      </c>
      <c r="C343" s="1" t="str">
        <f t="shared" si="25"/>
        <v>44593ORL</v>
      </c>
      <c r="D343" t="s">
        <v>1199</v>
      </c>
      <c r="E343" s="3" t="str">
        <f>VLOOKUP($C343,OFF_Standing!A:C,3,0)</f>
        <v>28</v>
      </c>
      <c r="F343" s="3">
        <f>VLOOKUP($C343,DEF_Standing!A:C,3,0)</f>
        <v>21</v>
      </c>
      <c r="G343" s="3" t="str">
        <f>IFERROR(VLOOKUP($C343,OFF_Standing!A:G,6,0)," ")</f>
        <v>1.095</v>
      </c>
      <c r="H343" s="3" t="str">
        <f>IFERROR(VLOOKUP($C343,OFF_Standing!A:G,7,0)," ")</f>
        <v>1.105</v>
      </c>
      <c r="I343" s="3">
        <f>IFERROR(VLOOKUP($C343,DEF_Standing!A:G,6,0)," ")</f>
        <v>1.0660000000000001</v>
      </c>
      <c r="J343" s="3">
        <f>IFERROR(VLOOKUP($C343,DEF_Standing!A:G,7,0)," ")</f>
        <v>1.085</v>
      </c>
      <c r="K343" t="s">
        <v>95</v>
      </c>
      <c r="L343" t="str">
        <f t="shared" si="26"/>
        <v>44593CHI</v>
      </c>
      <c r="M343" s="3" t="str">
        <f>VLOOKUP($L343,OFF_Standing!A:C,3,0)</f>
        <v>4</v>
      </c>
      <c r="N343" s="3">
        <f>IFERROR(VLOOKUP($L343,DEF_Standing!A:C,3,0)," ")</f>
        <v>20</v>
      </c>
      <c r="O343" s="3" t="str">
        <f>IFERROR(VLOOKUP($L343,OFF_Standing!A:G,6,0)," ")</f>
        <v>1.229</v>
      </c>
      <c r="P343" s="3" t="str">
        <f>IFERROR(VLOOKUP($L343,OFF_Standing!A:G,7,0)," ")</f>
        <v>1.332</v>
      </c>
      <c r="Q343" s="3">
        <f t="shared" si="27"/>
        <v>-17</v>
      </c>
      <c r="R343" s="3">
        <f t="shared" si="28"/>
        <v>8</v>
      </c>
      <c r="S343" s="3">
        <f>IFERROR(VLOOKUP($L343,DEF_Standing!A:G,6,0)," ")</f>
        <v>1.1910000000000001</v>
      </c>
      <c r="T343" s="3">
        <f t="shared" si="29"/>
        <v>-9</v>
      </c>
      <c r="U343" s="3">
        <f>IFERROR(VLOOKUP($L343,DEF_Standing!A:G,7,0)," ")</f>
        <v>1.1890000000000001</v>
      </c>
      <c r="V343" t="s">
        <v>852</v>
      </c>
      <c r="W343">
        <v>46</v>
      </c>
      <c r="X343">
        <v>93</v>
      </c>
      <c r="Y343">
        <v>49.5</v>
      </c>
      <c r="Z343">
        <v>9</v>
      </c>
      <c r="AA343">
        <v>11</v>
      </c>
      <c r="AB343">
        <v>81.8</v>
      </c>
      <c r="AC343">
        <v>14</v>
      </c>
      <c r="AD343">
        <v>39</v>
      </c>
      <c r="AE343">
        <v>35.9</v>
      </c>
      <c r="AF343">
        <v>115</v>
      </c>
      <c r="AG343" t="s">
        <v>21</v>
      </c>
      <c r="AH343" t="s">
        <v>22</v>
      </c>
      <c r="AI343">
        <v>-11</v>
      </c>
    </row>
    <row r="344" spans="1:35">
      <c r="A344" s="1">
        <v>44532</v>
      </c>
      <c r="B344" t="s">
        <v>1178</v>
      </c>
      <c r="C344" s="1" t="str">
        <f t="shared" si="25"/>
        <v>44532DET</v>
      </c>
      <c r="D344" t="s">
        <v>1199</v>
      </c>
      <c r="E344" s="3" t="str">
        <f>VLOOKUP($C344,OFF_Standing!A:C,3,0)</f>
        <v>29</v>
      </c>
      <c r="F344" s="3">
        <f>VLOOKUP($C344,DEF_Standing!A:C,3,0)</f>
        <v>20</v>
      </c>
      <c r="G344" s="3" t="str">
        <f>IFERROR(VLOOKUP($C344,OFF_Standing!A:G,6,0)," ")</f>
        <v>0.944</v>
      </c>
      <c r="H344" s="3" t="str">
        <f>IFERROR(VLOOKUP($C344,OFF_Standing!A:G,7,0)," ")</f>
        <v>0.885</v>
      </c>
      <c r="I344" s="3">
        <f>IFERROR(VLOOKUP($C344,DEF_Standing!A:G,6,0)," ")</f>
        <v>1.05</v>
      </c>
      <c r="J344" s="3">
        <f>IFERROR(VLOOKUP($C344,DEF_Standing!A:G,7,0)," ")</f>
        <v>1.0589999999999999</v>
      </c>
      <c r="K344" t="s">
        <v>39</v>
      </c>
      <c r="L344" t="str">
        <f t="shared" si="26"/>
        <v>44532PHX</v>
      </c>
      <c r="M344" s="3" t="str">
        <f>VLOOKUP($L344,OFF_Standing!A:C,3,0)</f>
        <v>5</v>
      </c>
      <c r="N344" s="3">
        <f>IFERROR(VLOOKUP($L344,DEF_Standing!A:C,3,0)," ")</f>
        <v>3</v>
      </c>
      <c r="O344" s="3" t="str">
        <f>IFERROR(VLOOKUP($L344,OFF_Standing!A:G,6,0)," ")</f>
        <v>1.105</v>
      </c>
      <c r="P344" s="3" t="str">
        <f>IFERROR(VLOOKUP($L344,OFF_Standing!A:G,7,0)," ")</f>
        <v>1.051</v>
      </c>
      <c r="Q344" s="3">
        <f t="shared" si="27"/>
        <v>-15</v>
      </c>
      <c r="R344" s="3">
        <f t="shared" si="28"/>
        <v>26</v>
      </c>
      <c r="S344" s="3">
        <f>IFERROR(VLOOKUP($L344,DEF_Standing!A:G,6,0)," ")</f>
        <v>0.99</v>
      </c>
      <c r="T344" s="3">
        <f t="shared" si="29"/>
        <v>11</v>
      </c>
      <c r="U344" s="3">
        <f>IFERROR(VLOOKUP($L344,DEF_Standing!A:G,7,0)," ")</f>
        <v>0.97</v>
      </c>
      <c r="V344" t="s">
        <v>502</v>
      </c>
      <c r="W344">
        <v>36</v>
      </c>
      <c r="X344">
        <v>80</v>
      </c>
      <c r="Y344">
        <v>45</v>
      </c>
      <c r="Z344">
        <v>20</v>
      </c>
      <c r="AA344">
        <v>26</v>
      </c>
      <c r="AB344">
        <v>76.900000000000006</v>
      </c>
      <c r="AC344">
        <v>11</v>
      </c>
      <c r="AD344">
        <v>27</v>
      </c>
      <c r="AE344">
        <v>40.700000000000003</v>
      </c>
      <c r="AF344">
        <v>103</v>
      </c>
      <c r="AG344" t="s">
        <v>21</v>
      </c>
      <c r="AH344" t="s">
        <v>134</v>
      </c>
      <c r="AI344">
        <v>-11</v>
      </c>
    </row>
    <row r="345" spans="1:35">
      <c r="A345" s="1">
        <v>44595</v>
      </c>
      <c r="B345" t="s">
        <v>1178</v>
      </c>
      <c r="C345" s="1" t="str">
        <f t="shared" si="25"/>
        <v>44595DET</v>
      </c>
      <c r="D345" t="s">
        <v>1198</v>
      </c>
      <c r="E345" s="3" t="str">
        <f>VLOOKUP($C345,OFF_Standing!A:C,3,0)</f>
        <v>29</v>
      </c>
      <c r="F345" s="3">
        <f>VLOOKUP($C345,DEF_Standing!A:C,3,0)</f>
        <v>22</v>
      </c>
      <c r="G345" s="3" t="str">
        <f>IFERROR(VLOOKUP($C345,OFF_Standing!A:G,6,0)," ")</f>
        <v>1.059</v>
      </c>
      <c r="H345" s="3" t="str">
        <f>IFERROR(VLOOKUP($C345,OFF_Standing!A:G,7,0)," ")</f>
        <v>0.976</v>
      </c>
      <c r="I345" s="3">
        <f>IFERROR(VLOOKUP($C345,DEF_Standing!A:G,6,0)," ")</f>
        <v>1.1120000000000001</v>
      </c>
      <c r="J345" s="3">
        <f>IFERROR(VLOOKUP($C345,DEF_Standing!A:G,7,0)," ")</f>
        <v>1.073</v>
      </c>
      <c r="K345" t="s">
        <v>111</v>
      </c>
      <c r="L345" t="str">
        <f t="shared" si="26"/>
        <v>44595MIN</v>
      </c>
      <c r="M345" s="3" t="str">
        <f>VLOOKUP($L345,OFF_Standing!A:C,3,0)</f>
        <v>14</v>
      </c>
      <c r="N345" s="3">
        <f>IFERROR(VLOOKUP($L345,DEF_Standing!A:C,3,0)," ")</f>
        <v>13</v>
      </c>
      <c r="O345" s="3" t="str">
        <f>IFERROR(VLOOKUP($L345,OFF_Standing!A:G,6,0)," ")</f>
        <v>1.232</v>
      </c>
      <c r="P345" s="3" t="str">
        <f>IFERROR(VLOOKUP($L345,OFF_Standing!A:G,7,0)," ")</f>
        <v>1.261</v>
      </c>
      <c r="Q345" s="3">
        <f t="shared" si="27"/>
        <v>-8</v>
      </c>
      <c r="R345" s="3">
        <f t="shared" si="28"/>
        <v>16</v>
      </c>
      <c r="S345" s="3">
        <f>IFERROR(VLOOKUP($L345,DEF_Standing!A:G,6,0)," ")</f>
        <v>1.151</v>
      </c>
      <c r="T345" s="3">
        <f t="shared" si="29"/>
        <v>8</v>
      </c>
      <c r="U345" s="3">
        <f>IFERROR(VLOOKUP($L345,DEF_Standing!A:G,7,0)," ")</f>
        <v>1.1160000000000001</v>
      </c>
      <c r="V345" t="s">
        <v>524</v>
      </c>
      <c r="W345">
        <v>40</v>
      </c>
      <c r="X345">
        <v>91</v>
      </c>
      <c r="Y345">
        <v>44</v>
      </c>
      <c r="Z345">
        <v>22</v>
      </c>
      <c r="AA345">
        <v>28</v>
      </c>
      <c r="AB345">
        <v>78.599999999999994</v>
      </c>
      <c r="AC345">
        <v>15</v>
      </c>
      <c r="AD345">
        <v>46</v>
      </c>
      <c r="AE345">
        <v>32.6</v>
      </c>
      <c r="AF345">
        <v>117</v>
      </c>
      <c r="AG345" t="s">
        <v>21</v>
      </c>
      <c r="AH345" t="s">
        <v>32</v>
      </c>
      <c r="AI345">
        <v>-11</v>
      </c>
    </row>
    <row r="346" spans="1:35">
      <c r="A346" s="1">
        <v>44536</v>
      </c>
      <c r="B346" t="s">
        <v>1178</v>
      </c>
      <c r="C346" s="1" t="str">
        <f t="shared" si="25"/>
        <v>44536DET</v>
      </c>
      <c r="D346" t="s">
        <v>1198</v>
      </c>
      <c r="E346" s="3" t="str">
        <f>VLOOKUP($C346,OFF_Standing!A:C,3,0)</f>
        <v>29</v>
      </c>
      <c r="F346" s="3">
        <f>VLOOKUP($C346,DEF_Standing!A:C,3,0)</f>
        <v>23</v>
      </c>
      <c r="G346" s="3" t="str">
        <f>IFERROR(VLOOKUP($C346,OFF_Standing!A:G,6,0)," ")</f>
        <v>0.984</v>
      </c>
      <c r="H346" s="3" t="str">
        <f>IFERROR(VLOOKUP($C346,OFF_Standing!A:G,7,0)," ")</f>
        <v>1.044</v>
      </c>
      <c r="I346" s="3">
        <f>IFERROR(VLOOKUP($C346,DEF_Standing!A:G,6,0)," ")</f>
        <v>1.0920000000000001</v>
      </c>
      <c r="J346" s="3">
        <f>IFERROR(VLOOKUP($C346,DEF_Standing!A:G,7,0)," ")</f>
        <v>1.1559999999999999</v>
      </c>
      <c r="K346" t="s">
        <v>61</v>
      </c>
      <c r="L346" t="str">
        <f t="shared" si="26"/>
        <v>44536OKC</v>
      </c>
      <c r="M346" s="3" t="str">
        <f>VLOOKUP($L346,OFF_Standing!A:C,3,0)</f>
        <v>30</v>
      </c>
      <c r="N346" s="3">
        <f>IFERROR(VLOOKUP($L346,DEF_Standing!A:C,3,0)," ")</f>
        <v>22</v>
      </c>
      <c r="O346" s="3" t="str">
        <f>IFERROR(VLOOKUP($L346,OFF_Standing!A:G,6,0)," ")</f>
        <v>0.903</v>
      </c>
      <c r="P346" s="3" t="str">
        <f>IFERROR(VLOOKUP($L346,OFF_Standing!A:G,7,0)," ")</f>
        <v>0.794</v>
      </c>
      <c r="Q346" s="3">
        <f t="shared" si="27"/>
        <v>7</v>
      </c>
      <c r="R346" s="3">
        <f t="shared" si="28"/>
        <v>7</v>
      </c>
      <c r="S346" s="3">
        <f>IFERROR(VLOOKUP($L346,DEF_Standing!A:G,6,0)," ")</f>
        <v>1.1950000000000001</v>
      </c>
      <c r="T346" s="3">
        <f t="shared" si="29"/>
        <v>14</v>
      </c>
      <c r="U346" s="3">
        <f>IFERROR(VLOOKUP($L346,DEF_Standing!A:G,7,0)," ")</f>
        <v>1.528</v>
      </c>
      <c r="V346" t="s">
        <v>502</v>
      </c>
      <c r="W346">
        <v>41</v>
      </c>
      <c r="X346">
        <v>99</v>
      </c>
      <c r="Y346">
        <v>41.4</v>
      </c>
      <c r="Z346">
        <v>5</v>
      </c>
      <c r="AA346">
        <v>6</v>
      </c>
      <c r="AB346">
        <v>83.3</v>
      </c>
      <c r="AC346">
        <v>16</v>
      </c>
      <c r="AD346">
        <v>41</v>
      </c>
      <c r="AE346">
        <v>39</v>
      </c>
      <c r="AF346">
        <v>103</v>
      </c>
      <c r="AG346" t="s">
        <v>21</v>
      </c>
      <c r="AH346" t="s">
        <v>135</v>
      </c>
      <c r="AI346">
        <v>-11</v>
      </c>
    </row>
    <row r="347" spans="1:35">
      <c r="A347" s="1">
        <v>44504</v>
      </c>
      <c r="B347" t="s">
        <v>1178</v>
      </c>
      <c r="C347" s="1" t="str">
        <f t="shared" si="25"/>
        <v>44504DET</v>
      </c>
      <c r="D347" t="s">
        <v>1198</v>
      </c>
      <c r="E347" s="3" t="str">
        <f>VLOOKUP($C347,OFF_Standing!A:C,3,0)</f>
        <v>30</v>
      </c>
      <c r="F347" s="3">
        <f>VLOOKUP($C347,DEF_Standing!A:C,3,0)</f>
        <v>21</v>
      </c>
      <c r="G347" s="3" t="str">
        <f>IFERROR(VLOOKUP($C347,OFF_Standing!A:G,6,0)," ")</f>
        <v>0.956</v>
      </c>
      <c r="H347" s="3" t="str">
        <f>IFERROR(VLOOKUP($C347,OFF_Standing!A:G,7,0)," ")</f>
        <v>0.851</v>
      </c>
      <c r="I347" s="3">
        <f>IFERROR(VLOOKUP($C347,DEF_Standing!A:G,6,0)," ")</f>
        <v>1.111</v>
      </c>
      <c r="J347" s="3">
        <f>IFERROR(VLOOKUP($C347,DEF_Standing!A:G,7,0)," ")</f>
        <v>1.1180000000000001</v>
      </c>
      <c r="K347" t="s">
        <v>74</v>
      </c>
      <c r="L347" t="str">
        <f t="shared" si="26"/>
        <v>44504PHI</v>
      </c>
      <c r="M347" s="3" t="str">
        <f>VLOOKUP($L347,OFF_Standing!A:C,3,0)</f>
        <v>1</v>
      </c>
      <c r="N347" s="3">
        <f>IFERROR(VLOOKUP($L347,DEF_Standing!A:C,3,0)," ")</f>
        <v>16</v>
      </c>
      <c r="O347" s="3" t="str">
        <f>IFERROR(VLOOKUP($L347,OFF_Standing!A:G,6,0)," ")</f>
        <v>1.151</v>
      </c>
      <c r="P347" s="3" t="str">
        <f>IFERROR(VLOOKUP($L347,OFF_Standing!A:G,7,0)," ")</f>
        <v>1.195</v>
      </c>
      <c r="Q347" s="3">
        <f t="shared" si="27"/>
        <v>-20</v>
      </c>
      <c r="R347" s="3">
        <f t="shared" si="28"/>
        <v>14</v>
      </c>
      <c r="S347" s="3">
        <f>IFERROR(VLOOKUP($L347,DEF_Standing!A:G,6,0)," ")</f>
        <v>0.998</v>
      </c>
      <c r="T347" s="3">
        <f t="shared" si="29"/>
        <v>-6</v>
      </c>
      <c r="U347" s="3">
        <f>IFERROR(VLOOKUP($L347,DEF_Standing!A:G,7,0)," ")</f>
        <v>1.089</v>
      </c>
      <c r="V347" t="s">
        <v>490</v>
      </c>
      <c r="W347">
        <v>35</v>
      </c>
      <c r="X347">
        <v>87</v>
      </c>
      <c r="Y347">
        <v>40.200000000000003</v>
      </c>
      <c r="Z347">
        <v>17</v>
      </c>
      <c r="AA347">
        <v>19</v>
      </c>
      <c r="AB347">
        <v>89.5</v>
      </c>
      <c r="AC347">
        <v>11</v>
      </c>
      <c r="AD347">
        <v>36</v>
      </c>
      <c r="AE347">
        <v>30.6</v>
      </c>
      <c r="AF347">
        <v>98</v>
      </c>
      <c r="AG347" t="s">
        <v>21</v>
      </c>
      <c r="AH347" t="s">
        <v>41</v>
      </c>
      <c r="AI347">
        <v>-11</v>
      </c>
    </row>
    <row r="348" spans="1:35">
      <c r="A348" s="1">
        <v>44589</v>
      </c>
      <c r="B348" t="s">
        <v>1196</v>
      </c>
      <c r="C348" s="1" t="str">
        <f t="shared" si="25"/>
        <v>44589UTA</v>
      </c>
      <c r="D348" t="s">
        <v>1199</v>
      </c>
      <c r="E348" s="3" t="str">
        <f>VLOOKUP($C348,OFF_Standing!A:C,3,0)</f>
        <v>1</v>
      </c>
      <c r="F348" s="3">
        <f>VLOOKUP($C348,DEF_Standing!A:C,3,0)</f>
        <v>12</v>
      </c>
      <c r="G348" s="3" t="str">
        <f>IFERROR(VLOOKUP($C348,OFF_Standing!A:G,6,0)," ")</f>
        <v>1.049</v>
      </c>
      <c r="H348" s="3" t="str">
        <f>IFERROR(VLOOKUP($C348,OFF_Standing!A:G,7,0)," ")</f>
        <v>1.006</v>
      </c>
      <c r="I348" s="3">
        <f>IFERROR(VLOOKUP($C348,DEF_Standing!A:G,6,0)," ")</f>
        <v>1.1060000000000001</v>
      </c>
      <c r="J348" s="3">
        <f>IFERROR(VLOOKUP($C348,DEF_Standing!A:G,7,0)," ")</f>
        <v>1.089</v>
      </c>
      <c r="K348" t="s">
        <v>67</v>
      </c>
      <c r="L348" t="str">
        <f t="shared" si="26"/>
        <v>44589MEM</v>
      </c>
      <c r="M348" s="3" t="str">
        <f>VLOOKUP($L348,OFF_Standing!A:C,3,0)</f>
        <v>11</v>
      </c>
      <c r="N348" s="3">
        <f>IFERROR(VLOOKUP($L348,DEF_Standing!A:C,3,0)," ")</f>
        <v>7</v>
      </c>
      <c r="O348" s="3" t="str">
        <f>IFERROR(VLOOKUP($L348,OFF_Standing!A:G,6,0)," ")</f>
        <v>1.076</v>
      </c>
      <c r="P348" s="3" t="str">
        <f>IFERROR(VLOOKUP($L348,OFF_Standing!A:G,7,0)," ")</f>
        <v>1.144</v>
      </c>
      <c r="Q348" s="3">
        <f t="shared" si="27"/>
        <v>-1</v>
      </c>
      <c r="R348" s="3">
        <f t="shared" si="28"/>
        <v>-6</v>
      </c>
      <c r="S348" s="3">
        <f>IFERROR(VLOOKUP($L348,DEF_Standing!A:G,6,0)," ")</f>
        <v>1.08</v>
      </c>
      <c r="T348" s="3">
        <f t="shared" si="29"/>
        <v>-7</v>
      </c>
      <c r="U348" s="3">
        <f>IFERROR(VLOOKUP($L348,DEF_Standing!A:G,7,0)," ")</f>
        <v>1.0660000000000001</v>
      </c>
      <c r="V348" t="s">
        <v>622</v>
      </c>
      <c r="W348">
        <v>37</v>
      </c>
      <c r="X348">
        <v>85</v>
      </c>
      <c r="Y348">
        <v>43.5</v>
      </c>
      <c r="Z348">
        <v>18</v>
      </c>
      <c r="AA348">
        <v>21</v>
      </c>
      <c r="AB348">
        <v>85.7</v>
      </c>
      <c r="AC348">
        <v>17</v>
      </c>
      <c r="AD348">
        <v>46</v>
      </c>
      <c r="AE348">
        <v>37</v>
      </c>
      <c r="AF348">
        <v>109</v>
      </c>
      <c r="AG348" t="s">
        <v>21</v>
      </c>
      <c r="AH348" t="s">
        <v>44</v>
      </c>
      <c r="AI348">
        <v>-10</v>
      </c>
    </row>
    <row r="349" spans="1:35">
      <c r="A349" s="1">
        <v>44571</v>
      </c>
      <c r="B349" t="s">
        <v>1196</v>
      </c>
      <c r="C349" s="1" t="str">
        <f t="shared" si="25"/>
        <v>44571UTA</v>
      </c>
      <c r="D349" t="s">
        <v>1199</v>
      </c>
      <c r="E349" s="3" t="str">
        <f>VLOOKUP($C349,OFF_Standing!A:C,3,0)</f>
        <v>1</v>
      </c>
      <c r="F349" s="3">
        <f>VLOOKUP($C349,DEF_Standing!A:C,3,0)</f>
        <v>11</v>
      </c>
      <c r="G349" s="3" t="str">
        <f>IFERROR(VLOOKUP($C349,OFF_Standing!A:G,6,0)," ")</f>
        <v>1.11</v>
      </c>
      <c r="H349" s="3" t="str">
        <f>IFERROR(VLOOKUP($C349,OFF_Standing!A:G,7,0)," ")</f>
        <v>1.134</v>
      </c>
      <c r="I349" s="3">
        <f>IFERROR(VLOOKUP($C349,DEF_Standing!A:G,6,0)," ")</f>
        <v>1.1759999999999999</v>
      </c>
      <c r="J349" s="3">
        <f>IFERROR(VLOOKUP($C349,DEF_Standing!A:G,7,0)," ")</f>
        <v>1.2549999999999999</v>
      </c>
      <c r="K349" t="s">
        <v>136</v>
      </c>
      <c r="L349" t="str">
        <f t="shared" si="26"/>
        <v>44571DET</v>
      </c>
      <c r="M349" s="3" t="str">
        <f>VLOOKUP($L349,OFF_Standing!A:C,3,0)</f>
        <v>30</v>
      </c>
      <c r="N349" s="3">
        <f>IFERROR(VLOOKUP($L349,DEF_Standing!A:C,3,0)," ")</f>
        <v>22</v>
      </c>
      <c r="O349" s="3" t="str">
        <f>IFERROR(VLOOKUP($L349,OFF_Standing!A:G,6,0)," ")</f>
        <v>0.943</v>
      </c>
      <c r="P349" s="3" t="str">
        <f>IFERROR(VLOOKUP($L349,OFF_Standing!A:G,7,0)," ")</f>
        <v>0.958</v>
      </c>
      <c r="Q349" s="3">
        <f t="shared" si="27"/>
        <v>19</v>
      </c>
      <c r="R349" s="3">
        <f t="shared" si="28"/>
        <v>-21</v>
      </c>
      <c r="S349" s="3">
        <f>IFERROR(VLOOKUP($L349,DEF_Standing!A:G,6,0)," ")</f>
        <v>1.115</v>
      </c>
      <c r="T349" s="3">
        <f t="shared" si="29"/>
        <v>-2</v>
      </c>
      <c r="U349" s="3">
        <f>IFERROR(VLOOKUP($L349,DEF_Standing!A:G,7,0)," ")</f>
        <v>0.90900000000000003</v>
      </c>
      <c r="V349" t="s">
        <v>1132</v>
      </c>
      <c r="W349">
        <v>44</v>
      </c>
      <c r="X349">
        <v>86</v>
      </c>
      <c r="Y349">
        <v>51.2</v>
      </c>
      <c r="Z349">
        <v>17</v>
      </c>
      <c r="AA349">
        <v>22</v>
      </c>
      <c r="AB349">
        <v>77.3</v>
      </c>
      <c r="AC349">
        <v>11</v>
      </c>
      <c r="AD349">
        <v>33</v>
      </c>
      <c r="AE349">
        <v>33.299999999999997</v>
      </c>
      <c r="AF349">
        <v>116</v>
      </c>
      <c r="AG349" t="s">
        <v>21</v>
      </c>
      <c r="AH349" t="s">
        <v>41</v>
      </c>
      <c r="AI349">
        <v>-10</v>
      </c>
    </row>
    <row r="350" spans="1:35">
      <c r="A350" s="1">
        <v>44550</v>
      </c>
      <c r="B350" t="s">
        <v>1174</v>
      </c>
      <c r="C350" s="1" t="str">
        <f t="shared" si="25"/>
        <v>44550CHA</v>
      </c>
      <c r="D350" t="s">
        <v>1199</v>
      </c>
      <c r="E350" s="3" t="str">
        <f>VLOOKUP($C350,OFF_Standing!A:C,3,0)</f>
        <v>3</v>
      </c>
      <c r="F350" s="3">
        <f>VLOOKUP($C350,DEF_Standing!A:C,3,0)</f>
        <v>30</v>
      </c>
      <c r="G350" s="3" t="str">
        <f>IFERROR(VLOOKUP($C350,OFF_Standing!A:G,6,0)," ")</f>
        <v>1.177</v>
      </c>
      <c r="H350" s="3" t="str">
        <f>IFERROR(VLOOKUP($C350,OFF_Standing!A:G,7,0)," ")</f>
        <v>1.12</v>
      </c>
      <c r="I350" s="3">
        <f>IFERROR(VLOOKUP($C350,DEF_Standing!A:G,6,0)," ")</f>
        <v>1.2350000000000001</v>
      </c>
      <c r="J350" s="3">
        <f>IFERROR(VLOOKUP($C350,DEF_Standing!A:G,7,0)," ")</f>
        <v>1.2070000000000001</v>
      </c>
      <c r="K350" t="s">
        <v>45</v>
      </c>
      <c r="L350" t="str">
        <f t="shared" si="26"/>
        <v>44550UTA</v>
      </c>
      <c r="M350" s="3" t="str">
        <f>VLOOKUP($L350,OFF_Standing!A:C,3,0)</f>
        <v>1</v>
      </c>
      <c r="N350" s="3">
        <f>IFERROR(VLOOKUP($L350,DEF_Standing!A:C,3,0)," ")</f>
        <v>6</v>
      </c>
      <c r="O350" s="3" t="str">
        <f>IFERROR(VLOOKUP($L350,OFF_Standing!A:G,6,0)," ")</f>
        <v>1.143</v>
      </c>
      <c r="P350" s="3" t="str">
        <f>IFERROR(VLOOKUP($L350,OFF_Standing!A:G,7,0)," ")</f>
        <v>1.006</v>
      </c>
      <c r="Q350" s="3">
        <f t="shared" si="27"/>
        <v>-29</v>
      </c>
      <c r="R350" s="3">
        <f t="shared" si="28"/>
        <v>-3</v>
      </c>
      <c r="S350" s="3">
        <f>IFERROR(VLOOKUP($L350,DEF_Standing!A:G,6,0)," ")</f>
        <v>1.101</v>
      </c>
      <c r="T350" s="3">
        <f t="shared" si="29"/>
        <v>-32</v>
      </c>
      <c r="U350" s="3">
        <f>IFERROR(VLOOKUP($L350,DEF_Standing!A:G,7,0)," ")</f>
        <v>1.0649999999999999</v>
      </c>
      <c r="V350" t="s">
        <v>286</v>
      </c>
      <c r="W350">
        <v>39</v>
      </c>
      <c r="X350">
        <v>101</v>
      </c>
      <c r="Y350">
        <v>38.6</v>
      </c>
      <c r="Z350">
        <v>9</v>
      </c>
      <c r="AA350">
        <v>9</v>
      </c>
      <c r="AB350">
        <v>100</v>
      </c>
      <c r="AC350">
        <v>15</v>
      </c>
      <c r="AD350">
        <v>43</v>
      </c>
      <c r="AE350">
        <v>34.9</v>
      </c>
      <c r="AF350">
        <v>102</v>
      </c>
      <c r="AG350" t="s">
        <v>21</v>
      </c>
      <c r="AH350" t="s">
        <v>41</v>
      </c>
      <c r="AI350">
        <v>-10</v>
      </c>
    </row>
    <row r="351" spans="1:35">
      <c r="A351" s="1">
        <v>44492</v>
      </c>
      <c r="B351" t="s">
        <v>1194</v>
      </c>
      <c r="C351" s="1" t="str">
        <f t="shared" si="25"/>
        <v>44492SAS</v>
      </c>
      <c r="D351" t="s">
        <v>1198</v>
      </c>
      <c r="E351" s="3" t="str">
        <f>VLOOKUP($C351,OFF_Standing!A:C,3,0)</f>
        <v>3</v>
      </c>
      <c r="F351" s="3">
        <f>VLOOKUP($C351,DEF_Standing!A:C,3,0)</f>
        <v>9</v>
      </c>
      <c r="G351" s="3" t="str">
        <f>IFERROR(VLOOKUP($C351,OFF_Standing!A:G,6,0)," ")</f>
        <v>1.221</v>
      </c>
      <c r="H351" s="3" t="str">
        <f>IFERROR(VLOOKUP($C351,OFF_Standing!A:G,7,0)," ")</f>
        <v>1.221</v>
      </c>
      <c r="I351" s="3">
        <f>IFERROR(VLOOKUP($C351,DEF_Standing!A:G,6,0)," ")</f>
        <v>0.96299999999999997</v>
      </c>
      <c r="J351" s="3">
        <f>IFERROR(VLOOKUP($C351,DEF_Standing!A:G,7,0)," ")</f>
        <v>0.96299999999999997</v>
      </c>
      <c r="K351" t="s">
        <v>51</v>
      </c>
      <c r="L351" t="str">
        <f t="shared" si="26"/>
        <v>44492MIL</v>
      </c>
      <c r="M351" s="3" t="str">
        <f>VLOOKUP($L351,OFF_Standing!A:C,3,0)</f>
        <v>17</v>
      </c>
      <c r="N351" s="3">
        <f>IFERROR(VLOOKUP($L351,DEF_Standing!A:C,3,0)," ")</f>
        <v>23</v>
      </c>
      <c r="O351" s="3" t="str">
        <f>IFERROR(VLOOKUP($L351,OFF_Standing!A:G,6,0)," ")</f>
        <v>1.033</v>
      </c>
      <c r="P351" s="3" t="str">
        <f>IFERROR(VLOOKUP($L351,OFF_Standing!A:G,7,0)," ")</f>
        <v>0.87</v>
      </c>
      <c r="Q351" s="3">
        <f t="shared" si="27"/>
        <v>8</v>
      </c>
      <c r="R351" s="3">
        <f t="shared" si="28"/>
        <v>-20</v>
      </c>
      <c r="S351" s="3">
        <f>IFERROR(VLOOKUP($L351,DEF_Standing!A:G,6,0)," ")</f>
        <v>1.121</v>
      </c>
      <c r="T351" s="3">
        <f t="shared" si="29"/>
        <v>-12</v>
      </c>
      <c r="U351" s="3">
        <f>IFERROR(VLOOKUP($L351,DEF_Standing!A:G,7,0)," ")</f>
        <v>1.254</v>
      </c>
      <c r="V351" t="s">
        <v>198</v>
      </c>
      <c r="W351">
        <v>48</v>
      </c>
      <c r="X351">
        <v>99</v>
      </c>
      <c r="Y351">
        <v>48.5</v>
      </c>
      <c r="Z351">
        <v>5</v>
      </c>
      <c r="AA351">
        <v>6</v>
      </c>
      <c r="AB351">
        <v>83.3</v>
      </c>
      <c r="AC351">
        <v>10</v>
      </c>
      <c r="AD351">
        <v>39</v>
      </c>
      <c r="AE351">
        <v>25.6</v>
      </c>
      <c r="AF351">
        <v>111</v>
      </c>
      <c r="AG351" t="s">
        <v>21</v>
      </c>
      <c r="AH351" t="s">
        <v>32</v>
      </c>
      <c r="AI351">
        <v>-10</v>
      </c>
    </row>
    <row r="352" spans="1:35">
      <c r="A352" s="1">
        <v>44538</v>
      </c>
      <c r="B352" t="s">
        <v>1193</v>
      </c>
      <c r="C352" s="1" t="str">
        <f t="shared" si="25"/>
        <v>44538POR</v>
      </c>
      <c r="D352" t="s">
        <v>1199</v>
      </c>
      <c r="E352" s="3" t="str">
        <f>VLOOKUP($C352,OFF_Standing!A:C,3,0)</f>
        <v>7</v>
      </c>
      <c r="F352" s="3">
        <f>VLOOKUP($C352,DEF_Standing!A:C,3,0)</f>
        <v>30</v>
      </c>
      <c r="G352" s="3" t="str">
        <f>IFERROR(VLOOKUP($C352,OFF_Standing!A:G,6,0)," ")</f>
        <v>0.942</v>
      </c>
      <c r="H352" s="3" t="str">
        <f>IFERROR(VLOOKUP($C352,OFF_Standing!A:G,7,0)," ")</f>
        <v>0.882</v>
      </c>
      <c r="I352" s="3">
        <f>IFERROR(VLOOKUP($C352,DEF_Standing!A:G,6,0)," ")</f>
        <v>1.1719999999999999</v>
      </c>
      <c r="J352" s="3">
        <f>IFERROR(VLOOKUP($C352,DEF_Standing!A:G,7,0)," ")</f>
        <v>0.999</v>
      </c>
      <c r="K352" t="s">
        <v>42</v>
      </c>
      <c r="L352" t="str">
        <f t="shared" si="26"/>
        <v>44538GSW</v>
      </c>
      <c r="M352" s="3" t="str">
        <f>VLOOKUP($L352,OFF_Standing!A:C,3,0)</f>
        <v>3</v>
      </c>
      <c r="N352" s="3">
        <f>IFERROR(VLOOKUP($L352,DEF_Standing!A:C,3,0)," ")</f>
        <v>1</v>
      </c>
      <c r="O352" s="3" t="str">
        <f>IFERROR(VLOOKUP($L352,OFF_Standing!A:G,6,0)," ")</f>
        <v>1.133</v>
      </c>
      <c r="P352" s="3" t="str">
        <f>IFERROR(VLOOKUP($L352,OFF_Standing!A:G,7,0)," ")</f>
        <v>1.182</v>
      </c>
      <c r="Q352" s="3">
        <f t="shared" si="27"/>
        <v>-27</v>
      </c>
      <c r="R352" s="3">
        <f t="shared" si="28"/>
        <v>6</v>
      </c>
      <c r="S352" s="3">
        <f>IFERROR(VLOOKUP($L352,DEF_Standing!A:G,6,0)," ")</f>
        <v>0.97799999999999998</v>
      </c>
      <c r="T352" s="3">
        <f t="shared" si="29"/>
        <v>-21</v>
      </c>
      <c r="U352" s="3">
        <f>IFERROR(VLOOKUP($L352,DEF_Standing!A:G,7,0)," ")</f>
        <v>0.89100000000000001</v>
      </c>
      <c r="V352" t="s">
        <v>643</v>
      </c>
      <c r="W352">
        <v>33</v>
      </c>
      <c r="X352">
        <v>80</v>
      </c>
      <c r="Y352">
        <v>41.3</v>
      </c>
      <c r="Z352">
        <v>20</v>
      </c>
      <c r="AA352">
        <v>28</v>
      </c>
      <c r="AB352">
        <v>71.400000000000006</v>
      </c>
      <c r="AC352">
        <v>8</v>
      </c>
      <c r="AD352">
        <v>30</v>
      </c>
      <c r="AE352">
        <v>26.7</v>
      </c>
      <c r="AF352">
        <v>94</v>
      </c>
      <c r="AG352" t="s">
        <v>21</v>
      </c>
      <c r="AH352" t="s">
        <v>44</v>
      </c>
      <c r="AI352">
        <v>-10</v>
      </c>
    </row>
    <row r="353" spans="1:35">
      <c r="A353" s="1">
        <v>44586</v>
      </c>
      <c r="B353" t="s">
        <v>1171</v>
      </c>
      <c r="C353" s="1" t="str">
        <f t="shared" si="25"/>
        <v>44586BKN</v>
      </c>
      <c r="D353" t="s">
        <v>1198</v>
      </c>
      <c r="E353" s="3" t="str">
        <f>VLOOKUP($C353,OFF_Standing!A:C,3,0)</f>
        <v>7</v>
      </c>
      <c r="F353" s="3">
        <f>VLOOKUP($C353,DEF_Standing!A:C,3,0)</f>
        <v>15</v>
      </c>
      <c r="G353" s="3" t="str">
        <f>IFERROR(VLOOKUP($C353,OFF_Standing!A:G,6,0)," ")</f>
        <v>1.171</v>
      </c>
      <c r="H353" s="3" t="str">
        <f>IFERROR(VLOOKUP($C353,OFF_Standing!A:G,7,0)," ")</f>
        <v>1.186</v>
      </c>
      <c r="I353" s="3">
        <f>IFERROR(VLOOKUP($C353,DEF_Standing!A:G,6,0)," ")</f>
        <v>1.155</v>
      </c>
      <c r="J353" s="3">
        <f>IFERROR(VLOOKUP($C353,DEF_Standing!A:G,7,0)," ")</f>
        <v>1.29</v>
      </c>
      <c r="K353" t="s">
        <v>119</v>
      </c>
      <c r="L353" t="str">
        <f t="shared" si="26"/>
        <v>44586LAL</v>
      </c>
      <c r="M353" s="3" t="str">
        <f>VLOOKUP($L353,OFF_Standing!A:C,3,0)</f>
        <v>23</v>
      </c>
      <c r="N353" s="3">
        <f>IFERROR(VLOOKUP($L353,DEF_Standing!A:C,3,0)," ")</f>
        <v>17</v>
      </c>
      <c r="O353" s="3" t="str">
        <f>IFERROR(VLOOKUP($L353,OFF_Standing!A:G,6,0)," ")</f>
        <v>1.063</v>
      </c>
      <c r="P353" s="3" t="str">
        <f>IFERROR(VLOOKUP($L353,OFF_Standing!A:G,7,0)," ")</f>
        <v>1.045</v>
      </c>
      <c r="Q353" s="3">
        <f t="shared" si="27"/>
        <v>8</v>
      </c>
      <c r="R353" s="3">
        <f t="shared" si="28"/>
        <v>-10</v>
      </c>
      <c r="S353" s="3">
        <f>IFERROR(VLOOKUP($L353,DEF_Standing!A:G,6,0)," ")</f>
        <v>1.07</v>
      </c>
      <c r="T353" s="3">
        <f t="shared" si="29"/>
        <v>-2</v>
      </c>
      <c r="U353" s="3">
        <f>IFERROR(VLOOKUP($L353,DEF_Standing!A:G,7,0)," ")</f>
        <v>1.1040000000000001</v>
      </c>
      <c r="V353" t="s">
        <v>196</v>
      </c>
      <c r="W353">
        <v>37</v>
      </c>
      <c r="X353">
        <v>88</v>
      </c>
      <c r="Y353">
        <v>42</v>
      </c>
      <c r="Z353">
        <v>15</v>
      </c>
      <c r="AA353">
        <v>22</v>
      </c>
      <c r="AB353">
        <v>68.2</v>
      </c>
      <c r="AC353">
        <v>7</v>
      </c>
      <c r="AD353">
        <v>27</v>
      </c>
      <c r="AE353">
        <v>25.9</v>
      </c>
      <c r="AF353">
        <v>96</v>
      </c>
      <c r="AG353" t="s">
        <v>21</v>
      </c>
      <c r="AH353" t="s">
        <v>32</v>
      </c>
      <c r="AI353">
        <v>-10</v>
      </c>
    </row>
    <row r="354" spans="1:35">
      <c r="A354" s="1">
        <v>44510</v>
      </c>
      <c r="B354" t="s">
        <v>1193</v>
      </c>
      <c r="C354" s="1" t="str">
        <f t="shared" si="25"/>
        <v>44510POR</v>
      </c>
      <c r="D354" t="s">
        <v>1199</v>
      </c>
      <c r="E354" s="3" t="str">
        <f>VLOOKUP($C354,OFF_Standing!A:C,3,0)</f>
        <v>7</v>
      </c>
      <c r="F354" s="3">
        <f>VLOOKUP($C354,DEF_Standing!A:C,3,0)</f>
        <v>18</v>
      </c>
      <c r="G354" s="3" t="str">
        <f>IFERROR(VLOOKUP($C354,OFF_Standing!A:G,6,0)," ")</f>
        <v>1.058</v>
      </c>
      <c r="H354" s="3" t="str">
        <f>IFERROR(VLOOKUP($C354,OFF_Standing!A:G,7,0)," ")</f>
        <v>0.973</v>
      </c>
      <c r="I354" s="3">
        <f>IFERROR(VLOOKUP($C354,DEF_Standing!A:G,6,0)," ")</f>
        <v>1.004</v>
      </c>
      <c r="J354" s="3">
        <f>IFERROR(VLOOKUP($C354,DEF_Standing!A:G,7,0)," ")</f>
        <v>0.83399999999999996</v>
      </c>
      <c r="K354" t="s">
        <v>39</v>
      </c>
      <c r="L354" t="str">
        <f t="shared" si="26"/>
        <v>44510PHX</v>
      </c>
      <c r="M354" s="3" t="str">
        <f>VLOOKUP($L354,OFF_Standing!A:C,3,0)</f>
        <v>13</v>
      </c>
      <c r="N354" s="3">
        <f>IFERROR(VLOOKUP($L354,DEF_Standing!A:C,3,0)," ")</f>
        <v>17</v>
      </c>
      <c r="O354" s="3" t="str">
        <f>IFERROR(VLOOKUP($L354,OFF_Standing!A:G,6,0)," ")</f>
        <v>1.093</v>
      </c>
      <c r="P354" s="3" t="str">
        <f>IFERROR(VLOOKUP($L354,OFF_Standing!A:G,7,0)," ")</f>
        <v>0.997</v>
      </c>
      <c r="Q354" s="3">
        <f t="shared" si="27"/>
        <v>-5</v>
      </c>
      <c r="R354" s="3">
        <f t="shared" si="28"/>
        <v>-10</v>
      </c>
      <c r="S354" s="3">
        <f>IFERROR(VLOOKUP($L354,DEF_Standing!A:G,6,0)," ")</f>
        <v>1.028</v>
      </c>
      <c r="T354" s="3">
        <f t="shared" si="29"/>
        <v>-15</v>
      </c>
      <c r="U354" s="3">
        <f>IFERROR(VLOOKUP($L354,DEF_Standing!A:G,7,0)," ")</f>
        <v>0.95199999999999996</v>
      </c>
      <c r="V354" t="s">
        <v>622</v>
      </c>
      <c r="W354">
        <v>44</v>
      </c>
      <c r="X354">
        <v>91</v>
      </c>
      <c r="Y354">
        <v>48.4</v>
      </c>
      <c r="Z354">
        <v>14</v>
      </c>
      <c r="AA354">
        <v>16</v>
      </c>
      <c r="AB354">
        <v>87.5</v>
      </c>
      <c r="AC354">
        <v>7</v>
      </c>
      <c r="AD354">
        <v>30</v>
      </c>
      <c r="AE354">
        <v>23.3</v>
      </c>
      <c r="AF354">
        <v>109</v>
      </c>
      <c r="AG354" t="s">
        <v>21</v>
      </c>
      <c r="AH354" t="s">
        <v>32</v>
      </c>
      <c r="AI354">
        <v>-10</v>
      </c>
    </row>
    <row r="355" spans="1:35">
      <c r="A355" s="1">
        <v>44549</v>
      </c>
      <c r="B355" t="s">
        <v>1185</v>
      </c>
      <c r="C355" s="1" t="str">
        <f t="shared" si="25"/>
        <v>44549MIA</v>
      </c>
      <c r="D355" t="s">
        <v>1199</v>
      </c>
      <c r="E355" s="3" t="str">
        <f>VLOOKUP($C355,OFF_Standing!A:C,3,0)</f>
        <v>7</v>
      </c>
      <c r="F355" s="3">
        <f>VLOOKUP($C355,DEF_Standing!A:C,3,0)</f>
        <v>11</v>
      </c>
      <c r="G355" s="3" t="str">
        <f>IFERROR(VLOOKUP($C355,OFF_Standing!A:G,6,0)," ")</f>
        <v>1.09</v>
      </c>
      <c r="H355" s="3" t="str">
        <f>IFERROR(VLOOKUP($C355,OFF_Standing!A:G,7,0)," ")</f>
        <v>1.212</v>
      </c>
      <c r="I355" s="3">
        <f>IFERROR(VLOOKUP($C355,DEF_Standing!A:G,6,0)," ")</f>
        <v>1.0760000000000001</v>
      </c>
      <c r="J355" s="3">
        <f>IFERROR(VLOOKUP($C355,DEF_Standing!A:G,7,0)," ")</f>
        <v>1.107</v>
      </c>
      <c r="K355" t="s">
        <v>136</v>
      </c>
      <c r="L355" t="str">
        <f t="shared" si="26"/>
        <v>44549DET</v>
      </c>
      <c r="M355" s="3" t="str">
        <f>VLOOKUP($L355,OFF_Standing!A:C,3,0)</f>
        <v>29</v>
      </c>
      <c r="N355" s="3">
        <f>IFERROR(VLOOKUP($L355,DEF_Standing!A:C,3,0)," ")</f>
        <v>23</v>
      </c>
      <c r="O355" s="3" t="str">
        <f>IFERROR(VLOOKUP($L355,OFF_Standing!A:G,6,0)," ")</f>
        <v>0.977</v>
      </c>
      <c r="P355" s="3" t="str">
        <f>IFERROR(VLOOKUP($L355,OFF_Standing!A:G,7,0)," ")</f>
        <v>1.094</v>
      </c>
      <c r="Q355" s="3">
        <f t="shared" si="27"/>
        <v>18</v>
      </c>
      <c r="R355" s="3">
        <f t="shared" si="28"/>
        <v>-16</v>
      </c>
      <c r="S355" s="3">
        <f>IFERROR(VLOOKUP($L355,DEF_Standing!A:G,6,0)," ")</f>
        <v>1.0940000000000001</v>
      </c>
      <c r="T355" s="3">
        <f t="shared" si="29"/>
        <v>2</v>
      </c>
      <c r="U355" s="3">
        <f>IFERROR(VLOOKUP($L355,DEF_Standing!A:G,7,0)," ")</f>
        <v>1.181</v>
      </c>
      <c r="V355" t="s">
        <v>666</v>
      </c>
      <c r="W355">
        <v>28</v>
      </c>
      <c r="X355">
        <v>74</v>
      </c>
      <c r="Y355">
        <v>37.799999999999997</v>
      </c>
      <c r="Z355">
        <v>21</v>
      </c>
      <c r="AA355">
        <v>33</v>
      </c>
      <c r="AB355">
        <v>63.6</v>
      </c>
      <c r="AC355">
        <v>13</v>
      </c>
      <c r="AD355">
        <v>43</v>
      </c>
      <c r="AE355">
        <v>30.2</v>
      </c>
      <c r="AF355">
        <v>90</v>
      </c>
      <c r="AG355" t="s">
        <v>21</v>
      </c>
      <c r="AH355" t="s">
        <v>22</v>
      </c>
      <c r="AI355">
        <v>-10</v>
      </c>
    </row>
    <row r="356" spans="1:35">
      <c r="A356" s="1">
        <v>44501</v>
      </c>
      <c r="B356" t="s">
        <v>1193</v>
      </c>
      <c r="C356" s="1" t="str">
        <f t="shared" si="25"/>
        <v>44501POR</v>
      </c>
      <c r="D356" t="s">
        <v>1199</v>
      </c>
      <c r="E356" s="3" t="str">
        <f>VLOOKUP($C356,OFF_Standing!A:C,3,0)</f>
        <v>8</v>
      </c>
      <c r="F356" s="3">
        <f>VLOOKUP($C356,DEF_Standing!A:C,3,0)</f>
        <v>8</v>
      </c>
      <c r="G356" s="3" t="str">
        <f>IFERROR(VLOOKUP($C356,OFF_Standing!A:G,6,0)," ")</f>
        <v>0.976</v>
      </c>
      <c r="H356" s="3" t="str">
        <f>IFERROR(VLOOKUP($C356,OFF_Standing!A:G,7,0)," ")</f>
        <v>1.082</v>
      </c>
      <c r="I356" s="3">
        <f>IFERROR(VLOOKUP($C356,DEF_Standing!A:G,6,0)," ")</f>
        <v>0.94799999999999995</v>
      </c>
      <c r="J356" s="3">
        <f>IFERROR(VLOOKUP($C356,DEF_Standing!A:G,7,0)," ")</f>
        <v>0.89700000000000002</v>
      </c>
      <c r="K356" t="s">
        <v>30</v>
      </c>
      <c r="L356" t="str">
        <f t="shared" si="26"/>
        <v>44501PHI</v>
      </c>
      <c r="M356" s="3" t="str">
        <f>VLOOKUP($L356,OFF_Standing!A:C,3,0)</f>
        <v>1</v>
      </c>
      <c r="N356" s="3">
        <f>IFERROR(VLOOKUP($L356,DEF_Standing!A:C,3,0)," ")</f>
        <v>16</v>
      </c>
      <c r="O356" s="3" t="str">
        <f>IFERROR(VLOOKUP($L356,OFF_Standing!A:G,6,0)," ")</f>
        <v>1.104</v>
      </c>
      <c r="P356" s="3" t="str">
        <f>IFERROR(VLOOKUP($L356,OFF_Standing!A:G,7,0)," ")</f>
        <v>1.19</v>
      </c>
      <c r="Q356" s="3">
        <f t="shared" si="27"/>
        <v>-7</v>
      </c>
      <c r="R356" s="3">
        <f t="shared" si="28"/>
        <v>-8</v>
      </c>
      <c r="S356" s="3">
        <f>IFERROR(VLOOKUP($L356,DEF_Standing!A:G,6,0)," ")</f>
        <v>1.028</v>
      </c>
      <c r="T356" s="3">
        <f t="shared" si="29"/>
        <v>-15</v>
      </c>
      <c r="U356" s="3">
        <f>IFERROR(VLOOKUP($L356,DEF_Standing!A:G,7,0)," ")</f>
        <v>0.91700000000000004</v>
      </c>
      <c r="V356" t="s">
        <v>649</v>
      </c>
      <c r="W356">
        <v>40</v>
      </c>
      <c r="X356">
        <v>84</v>
      </c>
      <c r="Y356">
        <v>47.6</v>
      </c>
      <c r="Z356">
        <v>11</v>
      </c>
      <c r="AA356">
        <v>18</v>
      </c>
      <c r="AB356">
        <v>61.1</v>
      </c>
      <c r="AC356">
        <v>12</v>
      </c>
      <c r="AD356">
        <v>34</v>
      </c>
      <c r="AE356">
        <v>35.299999999999997</v>
      </c>
      <c r="AF356">
        <v>103</v>
      </c>
      <c r="AG356" t="s">
        <v>21</v>
      </c>
      <c r="AH356" t="s">
        <v>32</v>
      </c>
      <c r="AI356">
        <v>-10</v>
      </c>
    </row>
    <row r="357" spans="1:35">
      <c r="A357" s="1">
        <v>44593</v>
      </c>
      <c r="B357" t="s">
        <v>1171</v>
      </c>
      <c r="C357" s="1" t="str">
        <f t="shared" si="25"/>
        <v>44593BKN</v>
      </c>
      <c r="D357" t="s">
        <v>1199</v>
      </c>
      <c r="E357" s="3" t="str">
        <f>VLOOKUP($C357,OFF_Standing!A:C,3,0)</f>
        <v>9</v>
      </c>
      <c r="F357" s="3">
        <f>VLOOKUP($C357,DEF_Standing!A:C,3,0)</f>
        <v>17</v>
      </c>
      <c r="G357" s="3" t="str">
        <f>IFERROR(VLOOKUP($C357,OFF_Standing!A:G,6,0)," ")</f>
        <v>1.046</v>
      </c>
      <c r="H357" s="3" t="str">
        <f>IFERROR(VLOOKUP($C357,OFF_Standing!A:G,7,0)," ")</f>
        <v>1.037</v>
      </c>
      <c r="I357" s="3">
        <f>IFERROR(VLOOKUP($C357,DEF_Standing!A:G,6,0)," ")</f>
        <v>1.111</v>
      </c>
      <c r="J357" s="3">
        <f>IFERROR(VLOOKUP($C357,DEF_Standing!A:G,7,0)," ")</f>
        <v>1.0760000000000001</v>
      </c>
      <c r="K357" t="s">
        <v>39</v>
      </c>
      <c r="L357" t="str">
        <f t="shared" si="26"/>
        <v>44593PHX</v>
      </c>
      <c r="M357" s="3" t="str">
        <f>VLOOKUP($L357,OFF_Standing!A:C,3,0)</f>
        <v>3</v>
      </c>
      <c r="N357" s="3">
        <f>IFERROR(VLOOKUP($L357,DEF_Standing!A:C,3,0)," ")</f>
        <v>2</v>
      </c>
      <c r="O357" s="3" t="str">
        <f>IFERROR(VLOOKUP($L357,OFF_Standing!A:G,6,0)," ")</f>
        <v>1.177</v>
      </c>
      <c r="P357" s="3" t="str">
        <f>IFERROR(VLOOKUP($L357,OFF_Standing!A:G,7,0)," ")</f>
        <v>1.13</v>
      </c>
      <c r="Q357" s="3">
        <f t="shared" si="27"/>
        <v>-14</v>
      </c>
      <c r="R357" s="3">
        <f t="shared" si="28"/>
        <v>7</v>
      </c>
      <c r="S357" s="3">
        <f>IFERROR(VLOOKUP($L357,DEF_Standing!A:G,6,0)," ")</f>
        <v>1.1000000000000001</v>
      </c>
      <c r="T357" s="3">
        <f t="shared" si="29"/>
        <v>-7</v>
      </c>
      <c r="U357" s="3">
        <f>IFERROR(VLOOKUP($L357,DEF_Standing!A:G,7,0)," ")</f>
        <v>1.081</v>
      </c>
      <c r="V357" t="s">
        <v>198</v>
      </c>
      <c r="W357">
        <v>40</v>
      </c>
      <c r="X357">
        <v>81</v>
      </c>
      <c r="Y357">
        <v>49.4</v>
      </c>
      <c r="Z357">
        <v>15</v>
      </c>
      <c r="AA357">
        <v>21</v>
      </c>
      <c r="AB357">
        <v>71.400000000000006</v>
      </c>
      <c r="AC357">
        <v>16</v>
      </c>
      <c r="AD357">
        <v>40</v>
      </c>
      <c r="AE357">
        <v>40</v>
      </c>
      <c r="AF357">
        <v>111</v>
      </c>
      <c r="AG357" t="s">
        <v>21</v>
      </c>
      <c r="AH357" t="s">
        <v>47</v>
      </c>
      <c r="AI357">
        <v>-10</v>
      </c>
    </row>
    <row r="358" spans="1:35">
      <c r="A358" s="1">
        <v>44545</v>
      </c>
      <c r="B358" t="s">
        <v>1193</v>
      </c>
      <c r="C358" s="1" t="str">
        <f t="shared" si="25"/>
        <v>44545POR</v>
      </c>
      <c r="D358" t="s">
        <v>1198</v>
      </c>
      <c r="E358" s="3" t="str">
        <f>VLOOKUP($C358,OFF_Standing!A:C,3,0)</f>
        <v>9</v>
      </c>
      <c r="F358" s="3">
        <f>VLOOKUP($C358,DEF_Standing!A:C,3,0)</f>
        <v>29</v>
      </c>
      <c r="G358" s="3" t="str">
        <f>IFERROR(VLOOKUP($C358,OFF_Standing!A:G,6,0)," ")</f>
        <v>0.954</v>
      </c>
      <c r="H358" s="3" t="str">
        <f>IFERROR(VLOOKUP($C358,OFF_Standing!A:G,7,0)," ")</f>
        <v>1.065</v>
      </c>
      <c r="I358" s="3">
        <f>IFERROR(VLOOKUP($C358,DEF_Standing!A:G,6,0)," ")</f>
        <v>1.0409999999999999</v>
      </c>
      <c r="J358" s="3">
        <f>IFERROR(VLOOKUP($C358,DEF_Standing!A:G,7,0)," ")</f>
        <v>1.113</v>
      </c>
      <c r="K358" t="s">
        <v>146</v>
      </c>
      <c r="L358" t="str">
        <f t="shared" si="26"/>
        <v>44545MEM</v>
      </c>
      <c r="M358" s="3" t="str">
        <f>VLOOKUP($L358,OFF_Standing!A:C,3,0)</f>
        <v>5</v>
      </c>
      <c r="N358" s="3">
        <f>IFERROR(VLOOKUP($L358,DEF_Standing!A:C,3,0)," ")</f>
        <v>17</v>
      </c>
      <c r="O358" s="3" t="str">
        <f>IFERROR(VLOOKUP($L358,OFF_Standing!A:G,6,0)," ")</f>
        <v>1.16</v>
      </c>
      <c r="P358" s="3" t="str">
        <f>IFERROR(VLOOKUP($L358,OFF_Standing!A:G,7,0)," ")</f>
        <v>1.248</v>
      </c>
      <c r="Q358" s="3">
        <f t="shared" si="27"/>
        <v>-24</v>
      </c>
      <c r="R358" s="3">
        <f t="shared" si="28"/>
        <v>-8</v>
      </c>
      <c r="S358" s="3">
        <f>IFERROR(VLOOKUP($L358,DEF_Standing!A:G,6,0)," ")</f>
        <v>0.97599999999999998</v>
      </c>
      <c r="T358" s="3">
        <f t="shared" si="29"/>
        <v>-32</v>
      </c>
      <c r="U358" s="3">
        <f>IFERROR(VLOOKUP($L358,DEF_Standing!A:G,7,0)," ")</f>
        <v>0.90100000000000002</v>
      </c>
      <c r="V358" t="s">
        <v>649</v>
      </c>
      <c r="W358">
        <v>31</v>
      </c>
      <c r="X358">
        <v>82</v>
      </c>
      <c r="Y358">
        <v>37.799999999999997</v>
      </c>
      <c r="Z358">
        <v>26</v>
      </c>
      <c r="AA358">
        <v>28</v>
      </c>
      <c r="AB358">
        <v>92.9</v>
      </c>
      <c r="AC358">
        <v>15</v>
      </c>
      <c r="AD358">
        <v>38</v>
      </c>
      <c r="AE358">
        <v>39.5</v>
      </c>
      <c r="AF358">
        <v>103</v>
      </c>
      <c r="AG358" t="s">
        <v>21</v>
      </c>
      <c r="AH358" t="s">
        <v>133</v>
      </c>
      <c r="AI358">
        <v>-10</v>
      </c>
    </row>
    <row r="359" spans="1:35">
      <c r="A359" s="1">
        <v>44510</v>
      </c>
      <c r="B359" t="s">
        <v>1184</v>
      </c>
      <c r="C359" s="1" t="str">
        <f t="shared" si="25"/>
        <v>44510MEM</v>
      </c>
      <c r="D359" t="s">
        <v>1198</v>
      </c>
      <c r="E359" s="3" t="str">
        <f>VLOOKUP($C359,OFF_Standing!A:C,3,0)</f>
        <v>10</v>
      </c>
      <c r="F359" s="3">
        <f>VLOOKUP($C359,DEF_Standing!A:C,3,0)</f>
        <v>28</v>
      </c>
      <c r="G359" s="3" t="str">
        <f>IFERROR(VLOOKUP($C359,OFF_Standing!A:G,6,0)," ")</f>
        <v>1.042</v>
      </c>
      <c r="H359" s="3" t="str">
        <f>IFERROR(VLOOKUP($C359,OFF_Standing!A:G,7,0)," ")</f>
        <v>1.167</v>
      </c>
      <c r="I359" s="3">
        <f>IFERROR(VLOOKUP($C359,DEF_Standing!A:G,6,0)," ")</f>
        <v>1.1040000000000001</v>
      </c>
      <c r="J359" s="3">
        <f>IFERROR(VLOOKUP($C359,DEF_Standing!A:G,7,0)," ")</f>
        <v>1.101</v>
      </c>
      <c r="K359" t="s">
        <v>58</v>
      </c>
      <c r="L359" t="str">
        <f t="shared" si="26"/>
        <v>44510CHA</v>
      </c>
      <c r="M359" s="3" t="str">
        <f>VLOOKUP($L359,OFF_Standing!A:C,3,0)</f>
        <v>8</v>
      </c>
      <c r="N359" s="3">
        <f>IFERROR(VLOOKUP($L359,DEF_Standing!A:C,3,0)," ")</f>
        <v>30</v>
      </c>
      <c r="O359" s="3" t="str">
        <f>IFERROR(VLOOKUP($L359,OFF_Standing!A:G,6,0)," ")</f>
        <v>1.028</v>
      </c>
      <c r="P359" s="3" t="str">
        <f>IFERROR(VLOOKUP($L359,OFF_Standing!A:G,7,0)," ")</f>
        <v>1.065</v>
      </c>
      <c r="Q359" s="3">
        <f t="shared" si="27"/>
        <v>-20</v>
      </c>
      <c r="R359" s="3">
        <f t="shared" si="28"/>
        <v>-20</v>
      </c>
      <c r="S359" s="3">
        <f>IFERROR(VLOOKUP($L359,DEF_Standing!A:G,6,0)," ")</f>
        <v>1.17</v>
      </c>
      <c r="T359" s="3">
        <f t="shared" si="29"/>
        <v>-40</v>
      </c>
      <c r="U359" s="3">
        <f>IFERROR(VLOOKUP($L359,DEF_Standing!A:G,7,0)," ")</f>
        <v>1.091</v>
      </c>
      <c r="V359" t="s">
        <v>737</v>
      </c>
      <c r="W359">
        <v>45</v>
      </c>
      <c r="X359">
        <v>107</v>
      </c>
      <c r="Y359">
        <v>42.1</v>
      </c>
      <c r="Z359">
        <v>9</v>
      </c>
      <c r="AA359">
        <v>15</v>
      </c>
      <c r="AB359">
        <v>60</v>
      </c>
      <c r="AC359">
        <v>9</v>
      </c>
      <c r="AD359">
        <v>38</v>
      </c>
      <c r="AE359">
        <v>23.7</v>
      </c>
      <c r="AF359">
        <v>108</v>
      </c>
      <c r="AG359" t="s">
        <v>21</v>
      </c>
      <c r="AH359" t="s">
        <v>22</v>
      </c>
      <c r="AI359">
        <v>-10</v>
      </c>
    </row>
    <row r="360" spans="1:35">
      <c r="A360" s="1">
        <v>44538</v>
      </c>
      <c r="B360" t="s">
        <v>1171</v>
      </c>
      <c r="C360" s="1" t="str">
        <f t="shared" si="25"/>
        <v>44538BKN</v>
      </c>
      <c r="D360" t="s">
        <v>1199</v>
      </c>
      <c r="E360" s="3" t="str">
        <f>VLOOKUP($C360,OFF_Standing!A:C,3,0)</f>
        <v>12</v>
      </c>
      <c r="F360" s="3">
        <f>VLOOKUP($C360,DEF_Standing!A:C,3,0)</f>
        <v>7</v>
      </c>
      <c r="G360" s="3" t="str">
        <f>IFERROR(VLOOKUP($C360,OFF_Standing!A:G,6,0)," ")</f>
        <v>1.071</v>
      </c>
      <c r="H360" s="3" t="str">
        <f>IFERROR(VLOOKUP($C360,OFF_Standing!A:G,7,0)," ")</f>
        <v>1.028</v>
      </c>
      <c r="I360" s="3">
        <f>IFERROR(VLOOKUP($C360,DEF_Standing!A:G,6,0)," ")</f>
        <v>1.0609999999999999</v>
      </c>
      <c r="J360" s="3">
        <f>IFERROR(VLOOKUP($C360,DEF_Standing!A:G,7,0)," ")</f>
        <v>1.0669999999999999</v>
      </c>
      <c r="K360" t="s">
        <v>150</v>
      </c>
      <c r="L360" t="str">
        <f t="shared" si="26"/>
        <v>44538HOU</v>
      </c>
      <c r="M360" s="3" t="str">
        <f>VLOOKUP($L360,OFF_Standing!A:C,3,0)</f>
        <v>27</v>
      </c>
      <c r="N360" s="3">
        <f>IFERROR(VLOOKUP($L360,DEF_Standing!A:C,3,0)," ")</f>
        <v>18</v>
      </c>
      <c r="O360" s="3" t="str">
        <f>IFERROR(VLOOKUP($L360,OFF_Standing!A:G,6,0)," ")</f>
        <v>1.171</v>
      </c>
      <c r="P360" s="3" t="str">
        <f>IFERROR(VLOOKUP($L360,OFF_Standing!A:G,7,0)," ")</f>
        <v>1.258</v>
      </c>
      <c r="Q360" s="3">
        <f t="shared" si="27"/>
        <v>20</v>
      </c>
      <c r="R360" s="3">
        <f t="shared" si="28"/>
        <v>-6</v>
      </c>
      <c r="S360" s="3">
        <f>IFERROR(VLOOKUP($L360,DEF_Standing!A:G,6,0)," ")</f>
        <v>1.117</v>
      </c>
      <c r="T360" s="3">
        <f t="shared" si="29"/>
        <v>14</v>
      </c>
      <c r="U360" s="3">
        <f>IFERROR(VLOOKUP($L360,DEF_Standing!A:G,7,0)," ")</f>
        <v>1.151</v>
      </c>
      <c r="V360" t="s">
        <v>174</v>
      </c>
      <c r="W360">
        <v>35</v>
      </c>
      <c r="X360">
        <v>89</v>
      </c>
      <c r="Y360">
        <v>39.299999999999997</v>
      </c>
      <c r="Z360">
        <v>26</v>
      </c>
      <c r="AA360">
        <v>31</v>
      </c>
      <c r="AB360">
        <v>83.9</v>
      </c>
      <c r="AC360">
        <v>8</v>
      </c>
      <c r="AD360">
        <v>33</v>
      </c>
      <c r="AE360">
        <v>24.2</v>
      </c>
      <c r="AF360">
        <v>104</v>
      </c>
      <c r="AG360" t="s">
        <v>21</v>
      </c>
      <c r="AH360" t="s">
        <v>22</v>
      </c>
      <c r="AI360">
        <v>-10</v>
      </c>
    </row>
    <row r="361" spans="1:35">
      <c r="A361" s="1">
        <v>44591</v>
      </c>
      <c r="B361" t="s">
        <v>1175</v>
      </c>
      <c r="C361" s="1" t="str">
        <f t="shared" si="25"/>
        <v>44591CLE</v>
      </c>
      <c r="D361" t="s">
        <v>1199</v>
      </c>
      <c r="E361" s="3" t="str">
        <f>VLOOKUP($C361,OFF_Standing!A:C,3,0)</f>
        <v>13</v>
      </c>
      <c r="F361" s="3">
        <f>VLOOKUP($C361,DEF_Standing!A:C,3,0)</f>
        <v>3</v>
      </c>
      <c r="G361" s="3" t="str">
        <f>IFERROR(VLOOKUP($C361,OFF_Standing!A:G,6,0)," ")</f>
        <v>1.041</v>
      </c>
      <c r="H361" s="3" t="str">
        <f>IFERROR(VLOOKUP($C361,OFF_Standing!A:G,7,0)," ")</f>
        <v>1.188</v>
      </c>
      <c r="I361" s="3">
        <f>IFERROR(VLOOKUP($C361,DEF_Standing!A:G,6,0)," ")</f>
        <v>0.95499999999999996</v>
      </c>
      <c r="J361" s="3">
        <f>IFERROR(VLOOKUP($C361,DEF_Standing!A:G,7,0)," ")</f>
        <v>1.0229999999999999</v>
      </c>
      <c r="K361" t="s">
        <v>136</v>
      </c>
      <c r="L361" t="str">
        <f t="shared" si="26"/>
        <v>44591DET</v>
      </c>
      <c r="M361" s="3" t="str">
        <f>VLOOKUP($L361,OFF_Standing!A:C,3,0)</f>
        <v>29</v>
      </c>
      <c r="N361" s="3">
        <f>IFERROR(VLOOKUP($L361,DEF_Standing!A:C,3,0)," ")</f>
        <v>24</v>
      </c>
      <c r="O361" s="3" t="str">
        <f>IFERROR(VLOOKUP($L361,OFF_Standing!A:G,6,0)," ")</f>
        <v>1.03</v>
      </c>
      <c r="P361" s="3" t="str">
        <f>IFERROR(VLOOKUP($L361,OFF_Standing!A:G,7,0)," ")</f>
        <v>1.005</v>
      </c>
      <c r="Q361" s="3">
        <f t="shared" si="27"/>
        <v>26</v>
      </c>
      <c r="R361" s="3">
        <f t="shared" si="28"/>
        <v>-11</v>
      </c>
      <c r="S361" s="3">
        <f>IFERROR(VLOOKUP($L361,DEF_Standing!A:G,6,0)," ")</f>
        <v>1.117</v>
      </c>
      <c r="T361" s="3">
        <f t="shared" si="29"/>
        <v>15</v>
      </c>
      <c r="U361" s="3">
        <f>IFERROR(VLOOKUP($L361,DEF_Standing!A:G,7,0)," ")</f>
        <v>1.161</v>
      </c>
      <c r="V361" t="s">
        <v>272</v>
      </c>
      <c r="W361">
        <v>38</v>
      </c>
      <c r="X361">
        <v>82</v>
      </c>
      <c r="Y361">
        <v>46.3</v>
      </c>
      <c r="Z361">
        <v>16</v>
      </c>
      <c r="AA361">
        <v>25</v>
      </c>
      <c r="AB361">
        <v>64</v>
      </c>
      <c r="AC361">
        <v>13</v>
      </c>
      <c r="AD361">
        <v>34</v>
      </c>
      <c r="AE361">
        <v>38.200000000000003</v>
      </c>
      <c r="AF361">
        <v>105</v>
      </c>
      <c r="AG361" t="s">
        <v>21</v>
      </c>
      <c r="AH361" t="s">
        <v>22</v>
      </c>
      <c r="AI361">
        <v>-10</v>
      </c>
    </row>
    <row r="362" spans="1:35">
      <c r="A362" s="1">
        <v>44520</v>
      </c>
      <c r="B362" t="s">
        <v>1174</v>
      </c>
      <c r="C362" s="1" t="str">
        <f t="shared" si="25"/>
        <v>44520CHA</v>
      </c>
      <c r="D362" t="s">
        <v>1199</v>
      </c>
      <c r="E362" s="3" t="str">
        <f>VLOOKUP($C362,OFF_Standing!A:C,3,0)</f>
        <v>13</v>
      </c>
      <c r="F362" s="3">
        <f>VLOOKUP($C362,DEF_Standing!A:C,3,0)</f>
        <v>24</v>
      </c>
      <c r="G362" s="3" t="str">
        <f>IFERROR(VLOOKUP($C362,OFF_Standing!A:G,6,0)," ")</f>
        <v>1.007</v>
      </c>
      <c r="H362" s="3" t="str">
        <f>IFERROR(VLOOKUP($C362,OFF_Standing!A:G,7,0)," ")</f>
        <v>1.013</v>
      </c>
      <c r="I362" s="3">
        <f>IFERROR(VLOOKUP($C362,DEF_Standing!A:G,6,0)," ")</f>
        <v>0.93400000000000005</v>
      </c>
      <c r="J362" s="3">
        <f>IFERROR(VLOOKUP($C362,DEF_Standing!A:G,7,0)," ")</f>
        <v>0.90900000000000003</v>
      </c>
      <c r="K362" t="s">
        <v>175</v>
      </c>
      <c r="L362" t="str">
        <f t="shared" si="26"/>
        <v>44520ATL</v>
      </c>
      <c r="M362" s="3" t="str">
        <f>VLOOKUP($L362,OFF_Standing!A:C,3,0)</f>
        <v>6</v>
      </c>
      <c r="N362" s="3">
        <f>IFERROR(VLOOKUP($L362,DEF_Standing!A:C,3,0)," ")</f>
        <v>28</v>
      </c>
      <c r="O362" s="3" t="str">
        <f>IFERROR(VLOOKUP($L362,OFF_Standing!A:G,6,0)," ")</f>
        <v>1.198</v>
      </c>
      <c r="P362" s="3" t="str">
        <f>IFERROR(VLOOKUP($L362,OFF_Standing!A:G,7,0)," ")</f>
        <v>1.148</v>
      </c>
      <c r="Q362" s="3">
        <f t="shared" si="27"/>
        <v>-18</v>
      </c>
      <c r="R362" s="3">
        <f t="shared" si="28"/>
        <v>-15</v>
      </c>
      <c r="S362" s="3">
        <f>IFERROR(VLOOKUP($L362,DEF_Standing!A:G,6,0)," ")</f>
        <v>1.0349999999999999</v>
      </c>
      <c r="T362" s="3">
        <f t="shared" si="29"/>
        <v>-33</v>
      </c>
      <c r="U362" s="3">
        <f>IFERROR(VLOOKUP($L362,DEF_Standing!A:G,7,0)," ")</f>
        <v>1.0329999999999999</v>
      </c>
      <c r="V362" t="s">
        <v>272</v>
      </c>
      <c r="W362">
        <v>43</v>
      </c>
      <c r="X362">
        <v>102</v>
      </c>
      <c r="Y362">
        <v>42.2</v>
      </c>
      <c r="Z362">
        <v>9</v>
      </c>
      <c r="AA362">
        <v>15</v>
      </c>
      <c r="AB362">
        <v>60</v>
      </c>
      <c r="AC362">
        <v>10</v>
      </c>
      <c r="AD362">
        <v>40</v>
      </c>
      <c r="AE362">
        <v>25</v>
      </c>
      <c r="AF362">
        <v>105</v>
      </c>
      <c r="AG362" t="s">
        <v>21</v>
      </c>
      <c r="AH362" t="s">
        <v>22</v>
      </c>
      <c r="AI362">
        <v>-10</v>
      </c>
    </row>
    <row r="363" spans="1:35">
      <c r="A363" s="1">
        <v>44517</v>
      </c>
      <c r="B363" t="s">
        <v>1197</v>
      </c>
      <c r="C363" s="1" t="str">
        <f t="shared" si="25"/>
        <v>44517WAS</v>
      </c>
      <c r="D363" t="s">
        <v>1199</v>
      </c>
      <c r="E363" s="3" t="str">
        <f>VLOOKUP($C363,OFF_Standing!A:C,3,0)</f>
        <v>14</v>
      </c>
      <c r="F363" s="3">
        <f>VLOOKUP($C363,DEF_Standing!A:C,3,0)</f>
        <v>4</v>
      </c>
      <c r="G363" s="3" t="str">
        <f>IFERROR(VLOOKUP($C363,OFF_Standing!A:G,6,0)," ")</f>
        <v>1.062</v>
      </c>
      <c r="H363" s="3" t="str">
        <f>IFERROR(VLOOKUP($C363,OFF_Standing!A:G,7,0)," ")</f>
        <v>1.099</v>
      </c>
      <c r="I363" s="3">
        <f>IFERROR(VLOOKUP($C363,DEF_Standing!A:G,6,0)," ")</f>
        <v>0.99199999999999999</v>
      </c>
      <c r="J363" s="3">
        <f>IFERROR(VLOOKUP($C363,DEF_Standing!A:G,7,0)," ")</f>
        <v>1.0469999999999999</v>
      </c>
      <c r="K363" t="s">
        <v>114</v>
      </c>
      <c r="L363" t="str">
        <f t="shared" si="26"/>
        <v>44517CHA</v>
      </c>
      <c r="M363" s="3" t="str">
        <f>VLOOKUP($L363,OFF_Standing!A:C,3,0)</f>
        <v>13</v>
      </c>
      <c r="N363" s="3">
        <f>IFERROR(VLOOKUP($L363,DEF_Standing!A:C,3,0)," ")</f>
        <v>25</v>
      </c>
      <c r="O363" s="3" t="str">
        <f>IFERROR(VLOOKUP($L363,OFF_Standing!A:G,6,0)," ")</f>
        <v>1.028</v>
      </c>
      <c r="P363" s="3" t="str">
        <f>IFERROR(VLOOKUP($L363,OFF_Standing!A:G,7,0)," ")</f>
        <v>1.016</v>
      </c>
      <c r="Q363" s="3">
        <f t="shared" si="27"/>
        <v>9</v>
      </c>
      <c r="R363" s="3">
        <f t="shared" si="28"/>
        <v>-11</v>
      </c>
      <c r="S363" s="3">
        <f>IFERROR(VLOOKUP($L363,DEF_Standing!A:G,6,0)," ")</f>
        <v>0.95899999999999996</v>
      </c>
      <c r="T363" s="3">
        <f t="shared" si="29"/>
        <v>-2</v>
      </c>
      <c r="U363" s="3">
        <f>IFERROR(VLOOKUP($L363,DEF_Standing!A:G,7,0)," ")</f>
        <v>0.97799999999999998</v>
      </c>
      <c r="V363" t="s">
        <v>939</v>
      </c>
      <c r="W363">
        <v>33</v>
      </c>
      <c r="X363">
        <v>90</v>
      </c>
      <c r="Y363">
        <v>36.700000000000003</v>
      </c>
      <c r="Z363">
        <v>13</v>
      </c>
      <c r="AA363">
        <v>16</v>
      </c>
      <c r="AB363">
        <v>81.3</v>
      </c>
      <c r="AC363">
        <v>8</v>
      </c>
      <c r="AD363">
        <v>42</v>
      </c>
      <c r="AE363">
        <v>19</v>
      </c>
      <c r="AF363">
        <v>87</v>
      </c>
      <c r="AG363" t="s">
        <v>21</v>
      </c>
      <c r="AH363" t="s">
        <v>22</v>
      </c>
      <c r="AI363">
        <v>-10</v>
      </c>
    </row>
    <row r="364" spans="1:35">
      <c r="A364" s="1">
        <v>44552</v>
      </c>
      <c r="B364" t="s">
        <v>1175</v>
      </c>
      <c r="C364" s="1" t="str">
        <f t="shared" si="25"/>
        <v>44552CLE</v>
      </c>
      <c r="D364" t="s">
        <v>1199</v>
      </c>
      <c r="E364" s="3" t="str">
        <f>VLOOKUP($C364,OFF_Standing!A:C,3,0)</f>
        <v>15</v>
      </c>
      <c r="F364" s="3">
        <f>VLOOKUP($C364,DEF_Standing!A:C,3,0)</f>
        <v>2</v>
      </c>
      <c r="G364" s="3" t="str">
        <f>IFERROR(VLOOKUP($C364,OFF_Standing!A:G,6,0)," ")</f>
        <v>1.176</v>
      </c>
      <c r="H364" s="3" t="str">
        <f>IFERROR(VLOOKUP($C364,OFF_Standing!A:G,7,0)," ")</f>
        <v>1.185</v>
      </c>
      <c r="I364" s="3">
        <f>IFERROR(VLOOKUP($C364,DEF_Standing!A:G,6,0)," ")</f>
        <v>0.92300000000000004</v>
      </c>
      <c r="J364" s="3">
        <f>IFERROR(VLOOKUP($C364,DEF_Standing!A:G,7,0)," ")</f>
        <v>0.89600000000000002</v>
      </c>
      <c r="K364" t="s">
        <v>132</v>
      </c>
      <c r="L364" t="str">
        <f t="shared" si="26"/>
        <v>44552BOS</v>
      </c>
      <c r="M364" s="3" t="str">
        <f>VLOOKUP($L364,OFF_Standing!A:C,3,0)</f>
        <v>20</v>
      </c>
      <c r="N364" s="3">
        <f>IFERROR(VLOOKUP($L364,DEF_Standing!A:C,3,0)," ")</f>
        <v>12</v>
      </c>
      <c r="O364" s="3" t="str">
        <f>IFERROR(VLOOKUP($L364,OFF_Standing!A:G,6,0)," ")</f>
        <v>1.073</v>
      </c>
      <c r="P364" s="3" t="str">
        <f>IFERROR(VLOOKUP($L364,OFF_Standing!A:G,7,0)," ")</f>
        <v>1.017</v>
      </c>
      <c r="Q364" s="3">
        <f t="shared" si="27"/>
        <v>18</v>
      </c>
      <c r="R364" s="3">
        <f t="shared" si="28"/>
        <v>3</v>
      </c>
      <c r="S364" s="3">
        <f>IFERROR(VLOOKUP($L364,DEF_Standing!A:G,6,0)," ")</f>
        <v>1.08</v>
      </c>
      <c r="T364" s="3">
        <f t="shared" si="29"/>
        <v>21</v>
      </c>
      <c r="U364" s="3">
        <f>IFERROR(VLOOKUP($L364,DEF_Standing!A:G,7,0)," ")</f>
        <v>1.0660000000000001</v>
      </c>
      <c r="V364" t="s">
        <v>383</v>
      </c>
      <c r="W364">
        <v>36</v>
      </c>
      <c r="X364">
        <v>92</v>
      </c>
      <c r="Y364">
        <v>39.1</v>
      </c>
      <c r="Z364">
        <v>20</v>
      </c>
      <c r="AA364">
        <v>24</v>
      </c>
      <c r="AB364">
        <v>83.3</v>
      </c>
      <c r="AC364">
        <v>9</v>
      </c>
      <c r="AD364">
        <v>38</v>
      </c>
      <c r="AE364">
        <v>23.7</v>
      </c>
      <c r="AF364">
        <v>101</v>
      </c>
      <c r="AG364" t="s">
        <v>21</v>
      </c>
      <c r="AH364" t="s">
        <v>32</v>
      </c>
      <c r="AI364">
        <v>-10</v>
      </c>
    </row>
    <row r="365" spans="1:35">
      <c r="A365" s="1">
        <v>44514</v>
      </c>
      <c r="B365" t="s">
        <v>1182</v>
      </c>
      <c r="C365" s="1" t="str">
        <f t="shared" si="25"/>
        <v>44514LAC</v>
      </c>
      <c r="D365" t="s">
        <v>1198</v>
      </c>
      <c r="E365" s="3" t="str">
        <f>VLOOKUP($C365,OFF_Standing!A:C,3,0)</f>
        <v>17</v>
      </c>
      <c r="F365" s="3">
        <f>VLOOKUP($C365,DEF_Standing!A:C,3,0)</f>
        <v>3</v>
      </c>
      <c r="G365" s="3" t="str">
        <f>IFERROR(VLOOKUP($C365,OFF_Standing!A:G,6,0)," ")</f>
        <v>1.129</v>
      </c>
      <c r="H365" s="3" t="str">
        <f>IFERROR(VLOOKUP($C365,OFF_Standing!A:G,7,0)," ")</f>
        <v>1.097</v>
      </c>
      <c r="I365" s="3">
        <f>IFERROR(VLOOKUP($C365,DEF_Standing!A:G,6,0)," ")</f>
        <v>1.048</v>
      </c>
      <c r="J365" s="3">
        <f>IFERROR(VLOOKUP($C365,DEF_Standing!A:G,7,0)," ")</f>
        <v>1.0680000000000001</v>
      </c>
      <c r="K365" t="s">
        <v>93</v>
      </c>
      <c r="L365" t="str">
        <f t="shared" si="26"/>
        <v>44514CHI</v>
      </c>
      <c r="M365" s="3" t="str">
        <f>VLOOKUP($L365,OFF_Standing!A:C,3,0)</f>
        <v>7</v>
      </c>
      <c r="N365" s="3">
        <f>IFERROR(VLOOKUP($L365,DEF_Standing!A:C,3,0)," ")</f>
        <v>9</v>
      </c>
      <c r="O365" s="3" t="str">
        <f>IFERROR(VLOOKUP($L365,OFF_Standing!A:G,6,0)," ")</f>
        <v>1.078</v>
      </c>
      <c r="P365" s="3" t="str">
        <f>IFERROR(VLOOKUP($L365,OFF_Standing!A:G,7,0)," ")</f>
        <v>0.903</v>
      </c>
      <c r="Q365" s="3">
        <f t="shared" si="27"/>
        <v>4</v>
      </c>
      <c r="R365" s="3">
        <f t="shared" si="28"/>
        <v>8</v>
      </c>
      <c r="S365" s="3">
        <f>IFERROR(VLOOKUP($L365,DEF_Standing!A:G,6,0)," ")</f>
        <v>1.0549999999999999</v>
      </c>
      <c r="T365" s="3">
        <f t="shared" si="29"/>
        <v>12</v>
      </c>
      <c r="U365" s="3">
        <f>IFERROR(VLOOKUP($L365,DEF_Standing!A:G,7,0)," ")</f>
        <v>1.155</v>
      </c>
      <c r="V365" t="s">
        <v>666</v>
      </c>
      <c r="W365">
        <v>29</v>
      </c>
      <c r="X365">
        <v>81</v>
      </c>
      <c r="Y365">
        <v>35.799999999999997</v>
      </c>
      <c r="Z365">
        <v>21</v>
      </c>
      <c r="AA365">
        <v>21</v>
      </c>
      <c r="AB365">
        <v>100</v>
      </c>
      <c r="AC365">
        <v>11</v>
      </c>
      <c r="AD365">
        <v>34</v>
      </c>
      <c r="AE365">
        <v>32.4</v>
      </c>
      <c r="AF365">
        <v>90</v>
      </c>
      <c r="AG365" t="s">
        <v>21</v>
      </c>
      <c r="AH365" t="s">
        <v>22</v>
      </c>
      <c r="AI365">
        <v>-10</v>
      </c>
    </row>
    <row r="366" spans="1:35">
      <c r="A366" s="1">
        <v>44491</v>
      </c>
      <c r="B366" t="s">
        <v>1183</v>
      </c>
      <c r="C366" s="1" t="str">
        <f t="shared" si="25"/>
        <v>44491LAL</v>
      </c>
      <c r="D366" t="s">
        <v>1198</v>
      </c>
      <c r="E366" s="3">
        <f>VLOOKUP($C366,OFF_Standing!A:C,3,0)</f>
        <v>17</v>
      </c>
      <c r="F366" s="3">
        <f>VLOOKUP($C366,DEF_Standing!A:C,3,0)</f>
        <v>13</v>
      </c>
      <c r="G366" s="3" t="str">
        <f>IFERROR(VLOOKUP($C366,OFF_Standing!A:G,6,0)," ")</f>
        <v>0.982</v>
      </c>
      <c r="H366" s="3" t="str">
        <f>IFERROR(VLOOKUP($C366,OFF_Standing!A:G,7,0)," ")</f>
        <v>0.982</v>
      </c>
      <c r="I366" s="3">
        <f>IFERROR(VLOOKUP($C366,DEF_Standing!A:G,6,0)," ")</f>
        <v>1.042</v>
      </c>
      <c r="J366" s="3">
        <f>IFERROR(VLOOKUP($C366,DEF_Standing!A:G,7,0)," ")</f>
        <v>1.042</v>
      </c>
      <c r="K366" t="s">
        <v>123</v>
      </c>
      <c r="L366" t="str">
        <f t="shared" si="26"/>
        <v>44491PHX</v>
      </c>
      <c r="M366" s="3">
        <f>VLOOKUP($L366,OFF_Standing!A:C,3,0)</f>
        <v>19</v>
      </c>
      <c r="N366" s="3">
        <f>IFERROR(VLOOKUP($L366,DEF_Standing!A:C,3,0)," ")</f>
        <v>16</v>
      </c>
      <c r="O366" s="3" t="str">
        <f>IFERROR(VLOOKUP($L366,OFF_Standing!A:G,6,0)," ")</f>
        <v>0.969</v>
      </c>
      <c r="P366" s="3" t="str">
        <f>IFERROR(VLOOKUP($L366,OFF_Standing!A:G,7,0)," ")</f>
        <v>0.969</v>
      </c>
      <c r="Q366" s="3">
        <f t="shared" si="27"/>
        <v>6</v>
      </c>
      <c r="R366" s="3">
        <f t="shared" si="28"/>
        <v>1</v>
      </c>
      <c r="S366" s="3">
        <f>IFERROR(VLOOKUP($L366,DEF_Standing!A:G,6,0)," ")</f>
        <v>1.087</v>
      </c>
      <c r="T366" s="3">
        <f t="shared" si="29"/>
        <v>7</v>
      </c>
      <c r="U366" s="3">
        <f>IFERROR(VLOOKUP($L366,DEF_Standing!A:G,7,0)," ")</f>
        <v>1.087</v>
      </c>
      <c r="V366" t="s">
        <v>272</v>
      </c>
      <c r="W366">
        <v>34</v>
      </c>
      <c r="X366">
        <v>86</v>
      </c>
      <c r="Y366">
        <v>39.5</v>
      </c>
      <c r="Z366">
        <v>22</v>
      </c>
      <c r="AA366">
        <v>29</v>
      </c>
      <c r="AB366">
        <v>75.900000000000006</v>
      </c>
      <c r="AC366">
        <v>15</v>
      </c>
      <c r="AD366">
        <v>34</v>
      </c>
      <c r="AE366">
        <v>44.1</v>
      </c>
      <c r="AF366">
        <v>105</v>
      </c>
      <c r="AG366" t="s">
        <v>21</v>
      </c>
      <c r="AH366" t="s">
        <v>32</v>
      </c>
      <c r="AI366">
        <v>-10</v>
      </c>
    </row>
    <row r="367" spans="1:35">
      <c r="A367" s="1">
        <v>44493</v>
      </c>
      <c r="B367" t="s">
        <v>1180</v>
      </c>
      <c r="C367" s="1" t="str">
        <f t="shared" si="25"/>
        <v>44493HOU</v>
      </c>
      <c r="D367" t="s">
        <v>1198</v>
      </c>
      <c r="E367" s="3" t="str">
        <f>VLOOKUP($C367,OFF_Standing!A:C,3,0)</f>
        <v>17</v>
      </c>
      <c r="F367" s="3">
        <f>VLOOKUP($C367,DEF_Standing!A:C,3,0)</f>
        <v>10</v>
      </c>
      <c r="G367" s="3" t="str">
        <f>IFERROR(VLOOKUP($C367,OFF_Standing!A:G,6,0)," ")</f>
        <v>1.056</v>
      </c>
      <c r="H367" s="3" t="str">
        <f>IFERROR(VLOOKUP($C367,OFF_Standing!A:G,7,0)," ")</f>
        <v>1.136</v>
      </c>
      <c r="I367" s="3">
        <f>IFERROR(VLOOKUP($C367,DEF_Standing!A:G,6,0)," ")</f>
        <v>0.98799999999999999</v>
      </c>
      <c r="J367" s="3">
        <f>IFERROR(VLOOKUP($C367,DEF_Standing!A:G,7,0)," ")</f>
        <v>0.83399999999999996</v>
      </c>
      <c r="K367" t="s">
        <v>55</v>
      </c>
      <c r="L367" t="str">
        <f t="shared" si="26"/>
        <v>44493BOS</v>
      </c>
      <c r="M367" s="3" t="str">
        <f>VLOOKUP($L367,OFF_Standing!A:C,3,0)</f>
        <v>27</v>
      </c>
      <c r="N367" s="3">
        <f>IFERROR(VLOOKUP($L367,DEF_Standing!A:C,3,0)," ")</f>
        <v>20</v>
      </c>
      <c r="O367" s="3" t="str">
        <f>IFERROR(VLOOKUP($L367,OFF_Standing!A:G,6,0)," ")</f>
        <v>0.935</v>
      </c>
      <c r="P367" s="3" t="str">
        <f>IFERROR(VLOOKUP($L367,OFF_Standing!A:G,7,0)," ")</f>
        <v>0.817</v>
      </c>
      <c r="Q367" s="3">
        <f t="shared" si="27"/>
        <v>17</v>
      </c>
      <c r="R367" s="3">
        <f t="shared" si="28"/>
        <v>-3</v>
      </c>
      <c r="S367" s="3">
        <f>IFERROR(VLOOKUP($L367,DEF_Standing!A:G,6,0)," ")</f>
        <v>1.091</v>
      </c>
      <c r="T367" s="3">
        <f t="shared" si="29"/>
        <v>14</v>
      </c>
      <c r="U367" s="3">
        <f>IFERROR(VLOOKUP($L367,DEF_Standing!A:G,7,0)," ")</f>
        <v>1.1319999999999999</v>
      </c>
      <c r="V367" t="s">
        <v>576</v>
      </c>
      <c r="W367">
        <v>32</v>
      </c>
      <c r="X367">
        <v>75</v>
      </c>
      <c r="Y367">
        <v>42.7</v>
      </c>
      <c r="Z367">
        <v>19</v>
      </c>
      <c r="AA367">
        <v>24</v>
      </c>
      <c r="AB367">
        <v>79.2</v>
      </c>
      <c r="AC367">
        <v>14</v>
      </c>
      <c r="AD367">
        <v>32</v>
      </c>
      <c r="AE367">
        <v>43.8</v>
      </c>
      <c r="AF367">
        <v>97</v>
      </c>
      <c r="AG367" t="s">
        <v>21</v>
      </c>
      <c r="AH367" t="s">
        <v>22</v>
      </c>
      <c r="AI367">
        <v>-10</v>
      </c>
    </row>
    <row r="368" spans="1:35">
      <c r="A368" s="1">
        <v>44589</v>
      </c>
      <c r="B368" t="s">
        <v>1187</v>
      </c>
      <c r="C368" s="1" t="str">
        <f t="shared" si="25"/>
        <v>44589MIN</v>
      </c>
      <c r="D368" t="s">
        <v>1199</v>
      </c>
      <c r="E368" s="3" t="str">
        <f>VLOOKUP($C368,OFF_Standing!A:C,3,0)</f>
        <v>19</v>
      </c>
      <c r="F368" s="3">
        <f>VLOOKUP($C368,DEF_Standing!A:C,3,0)</f>
        <v>10</v>
      </c>
      <c r="G368" s="3" t="str">
        <f>IFERROR(VLOOKUP($C368,OFF_Standing!A:G,6,0)," ")</f>
        <v>1.166</v>
      </c>
      <c r="H368" s="3" t="str">
        <f>IFERROR(VLOOKUP($C368,OFF_Standing!A:G,7,0)," ")</f>
        <v>1.062</v>
      </c>
      <c r="I368" s="3">
        <f>IFERROR(VLOOKUP($C368,DEF_Standing!A:G,6,0)," ")</f>
        <v>1.163</v>
      </c>
      <c r="J368" s="3">
        <f>IFERROR(VLOOKUP($C368,DEF_Standing!A:G,7,0)," ")</f>
        <v>1.0429999999999999</v>
      </c>
      <c r="K368" t="s">
        <v>39</v>
      </c>
      <c r="L368" t="str">
        <f t="shared" si="26"/>
        <v>44589PHX</v>
      </c>
      <c r="M368" s="3" t="str">
        <f>VLOOKUP($L368,OFF_Standing!A:C,3,0)</f>
        <v>5</v>
      </c>
      <c r="N368" s="3">
        <f>IFERROR(VLOOKUP($L368,DEF_Standing!A:C,3,0)," ")</f>
        <v>2</v>
      </c>
      <c r="O368" s="3" t="str">
        <f>IFERROR(VLOOKUP($L368,OFF_Standing!A:G,6,0)," ")</f>
        <v>1.118</v>
      </c>
      <c r="P368" s="3" t="str">
        <f>IFERROR(VLOOKUP($L368,OFF_Standing!A:G,7,0)," ")</f>
        <v>1.089</v>
      </c>
      <c r="Q368" s="3">
        <f t="shared" si="27"/>
        <v>-5</v>
      </c>
      <c r="R368" s="3">
        <f t="shared" si="28"/>
        <v>17</v>
      </c>
      <c r="S368" s="3">
        <f>IFERROR(VLOOKUP($L368,DEF_Standing!A:G,6,0)," ")</f>
        <v>1.0369999999999999</v>
      </c>
      <c r="T368" s="3">
        <f t="shared" si="29"/>
        <v>12</v>
      </c>
      <c r="U368" s="3">
        <f>IFERROR(VLOOKUP($L368,DEF_Standing!A:G,7,0)," ")</f>
        <v>1.006</v>
      </c>
      <c r="V368" t="s">
        <v>877</v>
      </c>
      <c r="W368">
        <v>44</v>
      </c>
      <c r="X368">
        <v>90</v>
      </c>
      <c r="Y368">
        <v>48.9</v>
      </c>
      <c r="Z368">
        <v>22</v>
      </c>
      <c r="AA368">
        <v>27</v>
      </c>
      <c r="AB368">
        <v>81.5</v>
      </c>
      <c r="AC368">
        <v>14</v>
      </c>
      <c r="AD368">
        <v>39</v>
      </c>
      <c r="AE368">
        <v>35.9</v>
      </c>
      <c r="AF368">
        <v>124</v>
      </c>
      <c r="AG368" t="s">
        <v>21</v>
      </c>
      <c r="AH368" t="s">
        <v>32</v>
      </c>
      <c r="AI368">
        <v>-10</v>
      </c>
    </row>
    <row r="369" spans="1:35">
      <c r="A369" s="1">
        <v>44495</v>
      </c>
      <c r="B369" t="s">
        <v>1180</v>
      </c>
      <c r="C369" s="1" t="str">
        <f t="shared" si="25"/>
        <v>44495HOU</v>
      </c>
      <c r="D369" t="s">
        <v>1199</v>
      </c>
      <c r="E369" s="3" t="str">
        <f>VLOOKUP($C369,OFF_Standing!A:C,3,0)</f>
        <v>20</v>
      </c>
      <c r="F369" s="3">
        <f>VLOOKUP($C369,DEF_Standing!A:C,3,0)</f>
        <v>11</v>
      </c>
      <c r="G369" s="3" t="str">
        <f>IFERROR(VLOOKUP($C369,OFF_Standing!A:G,6,0)," ")</f>
        <v>1.025</v>
      </c>
      <c r="H369" s="3" t="str">
        <f>IFERROR(VLOOKUP($C369,OFF_Standing!A:G,7,0)," ")</f>
        <v>0.956</v>
      </c>
      <c r="I369" s="3">
        <f>IFERROR(VLOOKUP($C369,DEF_Standing!A:G,6,0)," ")</f>
        <v>1.0089999999999999</v>
      </c>
      <c r="J369" s="3">
        <f>IFERROR(VLOOKUP($C369,DEF_Standing!A:G,7,0)," ")</f>
        <v>1.0549999999999999</v>
      </c>
      <c r="K369" t="s">
        <v>127</v>
      </c>
      <c r="L369" t="str">
        <f t="shared" si="26"/>
        <v>44495DAL</v>
      </c>
      <c r="M369" s="3" t="str">
        <f>VLOOKUP($L369,OFF_Standing!A:C,3,0)</f>
        <v>28</v>
      </c>
      <c r="N369" s="3">
        <f>IFERROR(VLOOKUP($L369,DEF_Standing!A:C,3,0)," ")</f>
        <v>14</v>
      </c>
      <c r="O369" s="3" t="str">
        <f>IFERROR(VLOOKUP($L369,OFF_Standing!A:G,6,0)," ")</f>
        <v>0.945</v>
      </c>
      <c r="P369" s="3" t="str">
        <f>IFERROR(VLOOKUP($L369,OFF_Standing!A:G,7,0)," ")</f>
        <v>1.07</v>
      </c>
      <c r="Q369" s="3">
        <f t="shared" si="27"/>
        <v>17</v>
      </c>
      <c r="R369" s="3">
        <f t="shared" si="28"/>
        <v>6</v>
      </c>
      <c r="S369" s="3">
        <f>IFERROR(VLOOKUP($L369,DEF_Standing!A:G,6,0)," ")</f>
        <v>1.0349999999999999</v>
      </c>
      <c r="T369" s="3">
        <f t="shared" si="29"/>
        <v>23</v>
      </c>
      <c r="U369" s="3">
        <f>IFERROR(VLOOKUP($L369,DEF_Standing!A:G,7,0)," ")</f>
        <v>0.98699999999999999</v>
      </c>
      <c r="V369" t="s">
        <v>577</v>
      </c>
      <c r="W369">
        <v>36</v>
      </c>
      <c r="X369">
        <v>86</v>
      </c>
      <c r="Y369">
        <v>41.9</v>
      </c>
      <c r="Z369">
        <v>18</v>
      </c>
      <c r="AA369">
        <v>26</v>
      </c>
      <c r="AB369">
        <v>69.2</v>
      </c>
      <c r="AC369">
        <v>16</v>
      </c>
      <c r="AD369">
        <v>39</v>
      </c>
      <c r="AE369">
        <v>41</v>
      </c>
      <c r="AF369">
        <v>106</v>
      </c>
      <c r="AG369" t="s">
        <v>21</v>
      </c>
      <c r="AH369" t="s">
        <v>32</v>
      </c>
      <c r="AI369">
        <v>-10</v>
      </c>
    </row>
    <row r="370" spans="1:35">
      <c r="A370" s="1">
        <v>44578</v>
      </c>
      <c r="B370" t="s">
        <v>1189</v>
      </c>
      <c r="C370" s="1" t="str">
        <f t="shared" si="25"/>
        <v>44578NYK</v>
      </c>
      <c r="D370" t="s">
        <v>1198</v>
      </c>
      <c r="E370" s="3" t="str">
        <f>VLOOKUP($C370,OFF_Standing!A:C,3,0)</f>
        <v>21</v>
      </c>
      <c r="F370" s="3">
        <f>VLOOKUP($C370,DEF_Standing!A:C,3,0)</f>
        <v>14</v>
      </c>
      <c r="G370" s="3" t="str">
        <f>IFERROR(VLOOKUP($C370,OFF_Standing!A:G,6,0)," ")</f>
        <v>1.164</v>
      </c>
      <c r="H370" s="3" t="str">
        <f>IFERROR(VLOOKUP($C370,OFF_Standing!A:G,7,0)," ")</f>
        <v>1.242</v>
      </c>
      <c r="I370" s="3">
        <f>IFERROR(VLOOKUP($C370,DEF_Standing!A:G,6,0)," ")</f>
        <v>1.002</v>
      </c>
      <c r="J370" s="3">
        <f>IFERROR(VLOOKUP($C370,DEF_Standing!A:G,7,0)," ")</f>
        <v>1.1459999999999999</v>
      </c>
      <c r="K370" t="s">
        <v>58</v>
      </c>
      <c r="L370" t="str">
        <f t="shared" si="26"/>
        <v>44578CHA</v>
      </c>
      <c r="M370" s="3" t="str">
        <f>VLOOKUP($L370,OFF_Standing!A:C,3,0)</f>
        <v>5</v>
      </c>
      <c r="N370" s="3">
        <f>IFERROR(VLOOKUP($L370,DEF_Standing!A:C,3,0)," ")</f>
        <v>27</v>
      </c>
      <c r="O370" s="3" t="str">
        <f>IFERROR(VLOOKUP($L370,OFF_Standing!A:G,6,0)," ")</f>
        <v>1.018</v>
      </c>
      <c r="P370" s="3" t="str">
        <f>IFERROR(VLOOKUP($L370,OFF_Standing!A:G,7,0)," ")</f>
        <v>0.977</v>
      </c>
      <c r="Q370" s="3">
        <f t="shared" si="27"/>
        <v>-9</v>
      </c>
      <c r="R370" s="3">
        <f t="shared" si="28"/>
        <v>-6</v>
      </c>
      <c r="S370" s="3">
        <f>IFERROR(VLOOKUP($L370,DEF_Standing!A:G,6,0)," ")</f>
        <v>0.99299999999999999</v>
      </c>
      <c r="T370" s="3">
        <f t="shared" si="29"/>
        <v>-15</v>
      </c>
      <c r="U370" s="3">
        <f>IFERROR(VLOOKUP($L370,DEF_Standing!A:G,7,0)," ")</f>
        <v>1.04</v>
      </c>
      <c r="V370" t="s">
        <v>939</v>
      </c>
      <c r="W370">
        <v>32</v>
      </c>
      <c r="X370">
        <v>80</v>
      </c>
      <c r="Y370">
        <v>40</v>
      </c>
      <c r="Z370">
        <v>11</v>
      </c>
      <c r="AA370">
        <v>21</v>
      </c>
      <c r="AB370">
        <v>52.4</v>
      </c>
      <c r="AC370">
        <v>12</v>
      </c>
      <c r="AD370">
        <v>34</v>
      </c>
      <c r="AE370">
        <v>35.299999999999997</v>
      </c>
      <c r="AF370">
        <v>87</v>
      </c>
      <c r="AG370" t="s">
        <v>21</v>
      </c>
      <c r="AH370" t="s">
        <v>22</v>
      </c>
      <c r="AI370">
        <v>-10</v>
      </c>
    </row>
    <row r="371" spans="1:35">
      <c r="A371" s="1">
        <v>44510</v>
      </c>
      <c r="B371" t="s">
        <v>1176</v>
      </c>
      <c r="C371" s="1" t="str">
        <f t="shared" si="25"/>
        <v>44510DAL</v>
      </c>
      <c r="D371" t="s">
        <v>1199</v>
      </c>
      <c r="E371" s="3" t="str">
        <f>VLOOKUP($C371,OFF_Standing!A:C,3,0)</f>
        <v>22</v>
      </c>
      <c r="F371" s="3">
        <f>VLOOKUP($C371,DEF_Standing!A:C,3,0)</f>
        <v>15</v>
      </c>
      <c r="G371" s="3" t="str">
        <f>IFERROR(VLOOKUP($C371,OFF_Standing!A:G,6,0)," ")</f>
        <v>1.08</v>
      </c>
      <c r="H371" s="3" t="str">
        <f>IFERROR(VLOOKUP($C371,OFF_Standing!A:G,7,0)," ")</f>
        <v>1.123</v>
      </c>
      <c r="I371" s="3">
        <f>IFERROR(VLOOKUP($C371,DEF_Standing!A:G,6,0)," ")</f>
        <v>1.0129999999999999</v>
      </c>
      <c r="J371" s="3">
        <f>IFERROR(VLOOKUP($C371,DEF_Standing!A:G,7,0)," ")</f>
        <v>0.95599999999999996</v>
      </c>
      <c r="K371" t="s">
        <v>95</v>
      </c>
      <c r="L371" t="str">
        <f t="shared" si="26"/>
        <v>44510CHI</v>
      </c>
      <c r="M371" s="3" t="str">
        <f>VLOOKUP($L371,OFF_Standing!A:C,3,0)</f>
        <v>6</v>
      </c>
      <c r="N371" s="3">
        <f>IFERROR(VLOOKUP($L371,DEF_Standing!A:C,3,0)," ")</f>
        <v>6</v>
      </c>
      <c r="O371" s="3" t="str">
        <f>IFERROR(VLOOKUP($L371,OFF_Standing!A:G,6,0)," ")</f>
        <v>1.08</v>
      </c>
      <c r="P371" s="3" t="str">
        <f>IFERROR(VLOOKUP($L371,OFF_Standing!A:G,7,0)," ")</f>
        <v>1.148</v>
      </c>
      <c r="Q371" s="3">
        <f t="shared" si="27"/>
        <v>-9</v>
      </c>
      <c r="R371" s="3">
        <f t="shared" si="28"/>
        <v>16</v>
      </c>
      <c r="S371" s="3">
        <f>IFERROR(VLOOKUP($L371,DEF_Standing!A:G,6,0)," ")</f>
        <v>1.05</v>
      </c>
      <c r="T371" s="3">
        <f t="shared" si="29"/>
        <v>7</v>
      </c>
      <c r="U371" s="3">
        <f>IFERROR(VLOOKUP($L371,DEF_Standing!A:G,7,0)," ")</f>
        <v>0.92400000000000004</v>
      </c>
      <c r="V371" t="s">
        <v>408</v>
      </c>
      <c r="W371">
        <v>38</v>
      </c>
      <c r="X371">
        <v>83</v>
      </c>
      <c r="Y371">
        <v>45.8</v>
      </c>
      <c r="Z371">
        <v>19</v>
      </c>
      <c r="AA371">
        <v>24</v>
      </c>
      <c r="AB371">
        <v>79.2</v>
      </c>
      <c r="AC371">
        <v>12</v>
      </c>
      <c r="AD371">
        <v>33</v>
      </c>
      <c r="AE371">
        <v>36.4</v>
      </c>
      <c r="AF371">
        <v>107</v>
      </c>
      <c r="AG371" t="s">
        <v>21</v>
      </c>
      <c r="AH371" t="s">
        <v>22</v>
      </c>
      <c r="AI371">
        <v>-10</v>
      </c>
    </row>
    <row r="372" spans="1:35">
      <c r="A372" s="1">
        <v>44517</v>
      </c>
      <c r="B372" t="s">
        <v>1175</v>
      </c>
      <c r="C372" s="1" t="str">
        <f t="shared" si="25"/>
        <v>44517CLE</v>
      </c>
      <c r="D372" t="s">
        <v>1199</v>
      </c>
      <c r="E372" s="3" t="str">
        <f>VLOOKUP($C372,OFF_Standing!A:C,3,0)</f>
        <v>22</v>
      </c>
      <c r="F372" s="3">
        <f>VLOOKUP($C372,DEF_Standing!A:C,3,0)</f>
        <v>9</v>
      </c>
      <c r="G372" s="3" t="str">
        <f>IFERROR(VLOOKUP($C372,OFF_Standing!A:G,6,0)," ")</f>
        <v>0.968</v>
      </c>
      <c r="H372" s="3" t="str">
        <f>IFERROR(VLOOKUP($C372,OFF_Standing!A:G,7,0)," ")</f>
        <v>0.953</v>
      </c>
      <c r="I372" s="3">
        <f>IFERROR(VLOOKUP($C372,DEF_Standing!A:G,6,0)," ")</f>
        <v>0.91300000000000003</v>
      </c>
      <c r="J372" s="3">
        <f>IFERROR(VLOOKUP($C372,DEF_Standing!A:G,7,0)," ")</f>
        <v>1.0149999999999999</v>
      </c>
      <c r="K372" t="s">
        <v>35</v>
      </c>
      <c r="L372" t="str">
        <f t="shared" si="26"/>
        <v>44517BKN</v>
      </c>
      <c r="M372" s="3" t="str">
        <f>VLOOKUP($L372,OFF_Standing!A:C,3,0)</f>
        <v>11</v>
      </c>
      <c r="N372" s="3">
        <f>IFERROR(VLOOKUP($L372,DEF_Standing!A:C,3,0)," ")</f>
        <v>8</v>
      </c>
      <c r="O372" s="3" t="str">
        <f>IFERROR(VLOOKUP($L372,OFF_Standing!A:G,6,0)," ")</f>
        <v>1.186</v>
      </c>
      <c r="P372" s="3" t="str">
        <f>IFERROR(VLOOKUP($L372,OFF_Standing!A:G,7,0)," ")</f>
        <v>1.205</v>
      </c>
      <c r="Q372" s="3">
        <f t="shared" si="27"/>
        <v>2</v>
      </c>
      <c r="R372" s="3">
        <f t="shared" si="28"/>
        <v>14</v>
      </c>
      <c r="S372" s="3">
        <f>IFERROR(VLOOKUP($L372,DEF_Standing!A:G,6,0)," ")</f>
        <v>0.97399999999999998</v>
      </c>
      <c r="T372" s="3">
        <f t="shared" si="29"/>
        <v>16</v>
      </c>
      <c r="U372" s="3">
        <f>IFERROR(VLOOKUP($L372,DEF_Standing!A:G,7,0)," ")</f>
        <v>0.96399999999999997</v>
      </c>
      <c r="V372" t="s">
        <v>368</v>
      </c>
      <c r="W372">
        <v>35</v>
      </c>
      <c r="X372">
        <v>89</v>
      </c>
      <c r="Y372">
        <v>39.299999999999997</v>
      </c>
      <c r="Z372">
        <v>18</v>
      </c>
      <c r="AA372">
        <v>21</v>
      </c>
      <c r="AB372">
        <v>85.7</v>
      </c>
      <c r="AC372">
        <v>11</v>
      </c>
      <c r="AD372">
        <v>44</v>
      </c>
      <c r="AE372">
        <v>25</v>
      </c>
      <c r="AF372">
        <v>99</v>
      </c>
      <c r="AG372" t="s">
        <v>21</v>
      </c>
      <c r="AH372" t="s">
        <v>32</v>
      </c>
      <c r="AI372">
        <v>-10</v>
      </c>
    </row>
    <row r="373" spans="1:35">
      <c r="A373" s="1">
        <v>44515</v>
      </c>
      <c r="B373" t="s">
        <v>1177</v>
      </c>
      <c r="C373" s="1" t="str">
        <f t="shared" si="25"/>
        <v>44515DEN</v>
      </c>
      <c r="D373" t="s">
        <v>1199</v>
      </c>
      <c r="E373" s="3" t="str">
        <f>VLOOKUP($C373,OFF_Standing!A:C,3,0)</f>
        <v>23</v>
      </c>
      <c r="F373" s="3">
        <f>VLOOKUP($C373,DEF_Standing!A:C,3,0)</f>
        <v>2</v>
      </c>
      <c r="G373" s="3" t="str">
        <f>IFERROR(VLOOKUP($C373,OFF_Standing!A:G,6,0)," ")</f>
        <v>1.103</v>
      </c>
      <c r="H373" s="3" t="str">
        <f>IFERROR(VLOOKUP($C373,OFF_Standing!A:G,7,0)," ")</f>
        <v>1.08</v>
      </c>
      <c r="I373" s="3">
        <f>IFERROR(VLOOKUP($C373,DEF_Standing!A:G,6,0)," ")</f>
        <v>1.0029999999999999</v>
      </c>
      <c r="J373" s="3">
        <f>IFERROR(VLOOKUP($C373,DEF_Standing!A:G,7,0)," ")</f>
        <v>0.98699999999999999</v>
      </c>
      <c r="K373" t="s">
        <v>127</v>
      </c>
      <c r="L373" t="str">
        <f t="shared" si="26"/>
        <v>44515DAL</v>
      </c>
      <c r="M373" s="3" t="str">
        <f>VLOOKUP($L373,OFF_Standing!A:C,3,0)</f>
        <v>20</v>
      </c>
      <c r="N373" s="3">
        <f>IFERROR(VLOOKUP($L373,DEF_Standing!A:C,3,0)," ")</f>
        <v>19</v>
      </c>
      <c r="O373" s="3" t="str">
        <f>IFERROR(VLOOKUP($L373,OFF_Standing!A:G,6,0)," ")</f>
        <v>1.13</v>
      </c>
      <c r="P373" s="3" t="str">
        <f>IFERROR(VLOOKUP($L373,OFF_Standing!A:G,7,0)," ")</f>
        <v>1.18</v>
      </c>
      <c r="Q373" s="3">
        <f t="shared" si="27"/>
        <v>18</v>
      </c>
      <c r="R373" s="3">
        <f t="shared" si="28"/>
        <v>4</v>
      </c>
      <c r="S373" s="3">
        <f>IFERROR(VLOOKUP($L373,DEF_Standing!A:G,6,0)," ")</f>
        <v>1.0640000000000001</v>
      </c>
      <c r="T373" s="3">
        <f t="shared" si="29"/>
        <v>22</v>
      </c>
      <c r="U373" s="3">
        <f>IFERROR(VLOOKUP($L373,DEF_Standing!A:G,7,0)," ")</f>
        <v>1.0449999999999999</v>
      </c>
      <c r="V373" t="s">
        <v>383</v>
      </c>
      <c r="W373">
        <v>40</v>
      </c>
      <c r="X373">
        <v>84</v>
      </c>
      <c r="Y373">
        <v>47.6</v>
      </c>
      <c r="Z373">
        <v>12</v>
      </c>
      <c r="AA373">
        <v>17</v>
      </c>
      <c r="AB373">
        <v>70.599999999999994</v>
      </c>
      <c r="AC373">
        <v>9</v>
      </c>
      <c r="AD373">
        <v>32</v>
      </c>
      <c r="AE373">
        <v>28.1</v>
      </c>
      <c r="AF373">
        <v>101</v>
      </c>
      <c r="AG373" t="s">
        <v>21</v>
      </c>
      <c r="AH373" t="s">
        <v>22</v>
      </c>
      <c r="AI373">
        <v>-10</v>
      </c>
    </row>
    <row r="374" spans="1:35">
      <c r="A374" s="1">
        <v>44590</v>
      </c>
      <c r="B374" t="s">
        <v>1188</v>
      </c>
      <c r="C374" s="1" t="str">
        <f t="shared" si="25"/>
        <v>44590NOP</v>
      </c>
      <c r="D374" t="s">
        <v>1198</v>
      </c>
      <c r="E374" s="3" t="str">
        <f>VLOOKUP($C374,OFF_Standing!A:C,3,0)</f>
        <v>25</v>
      </c>
      <c r="F374" s="3">
        <f>VLOOKUP($C374,DEF_Standing!A:C,3,0)</f>
        <v>25</v>
      </c>
      <c r="G374" s="3" t="str">
        <f>IFERROR(VLOOKUP($C374,OFF_Standing!A:G,6,0)," ")</f>
        <v>1.11</v>
      </c>
      <c r="H374" s="3" t="str">
        <f>IFERROR(VLOOKUP($C374,OFF_Standing!A:G,7,0)," ")</f>
        <v>1.138</v>
      </c>
      <c r="I374" s="3">
        <f>IFERROR(VLOOKUP($C374,DEF_Standing!A:G,6,0)," ")</f>
        <v>1.093</v>
      </c>
      <c r="J374" s="3">
        <f>IFERROR(VLOOKUP($C374,DEF_Standing!A:G,7,0)," ")</f>
        <v>1.244</v>
      </c>
      <c r="K374" t="s">
        <v>55</v>
      </c>
      <c r="L374" t="str">
        <f t="shared" si="26"/>
        <v>44590BOS</v>
      </c>
      <c r="M374" s="3" t="str">
        <f>VLOOKUP($L374,OFF_Standing!A:C,3,0)</f>
        <v>18</v>
      </c>
      <c r="N374" s="3">
        <f>IFERROR(VLOOKUP($L374,DEF_Standing!A:C,3,0)," ")</f>
        <v>4</v>
      </c>
      <c r="O374" s="3" t="str">
        <f>IFERROR(VLOOKUP($L374,OFF_Standing!A:G,6,0)," ")</f>
        <v>1.177</v>
      </c>
      <c r="P374" s="3" t="str">
        <f>IFERROR(VLOOKUP($L374,OFF_Standing!A:G,7,0)," ")</f>
        <v>1.284</v>
      </c>
      <c r="Q374" s="3">
        <f t="shared" si="27"/>
        <v>-7</v>
      </c>
      <c r="R374" s="3">
        <f t="shared" si="28"/>
        <v>21</v>
      </c>
      <c r="S374" s="3">
        <f>IFERROR(VLOOKUP($L374,DEF_Standing!A:G,6,0)," ")</f>
        <v>0.91400000000000003</v>
      </c>
      <c r="T374" s="3">
        <f t="shared" si="29"/>
        <v>14</v>
      </c>
      <c r="U374" s="3">
        <f>IFERROR(VLOOKUP($L374,DEF_Standing!A:G,7,0)," ")</f>
        <v>0.752</v>
      </c>
      <c r="V374" t="s">
        <v>576</v>
      </c>
      <c r="W374">
        <v>36</v>
      </c>
      <c r="X374">
        <v>82</v>
      </c>
      <c r="Y374">
        <v>43.9</v>
      </c>
      <c r="Z374">
        <v>17</v>
      </c>
      <c r="AA374">
        <v>23</v>
      </c>
      <c r="AB374">
        <v>73.900000000000006</v>
      </c>
      <c r="AC374">
        <v>8</v>
      </c>
      <c r="AD374">
        <v>32</v>
      </c>
      <c r="AE374">
        <v>25</v>
      </c>
      <c r="AF374">
        <v>97</v>
      </c>
      <c r="AG374" t="s">
        <v>21</v>
      </c>
      <c r="AH374" t="s">
        <v>41</v>
      </c>
      <c r="AI374">
        <v>-10</v>
      </c>
    </row>
    <row r="375" spans="1:35">
      <c r="A375" s="1">
        <v>44586</v>
      </c>
      <c r="B375" t="s">
        <v>1188</v>
      </c>
      <c r="C375" s="1" t="str">
        <f t="shared" si="25"/>
        <v>44586NOP</v>
      </c>
      <c r="D375" t="s">
        <v>1199</v>
      </c>
      <c r="E375" s="3" t="str">
        <f>VLOOKUP($C375,OFF_Standing!A:C,3,0)</f>
        <v>25</v>
      </c>
      <c r="F375" s="3">
        <f>VLOOKUP($C375,DEF_Standing!A:C,3,0)</f>
        <v>25</v>
      </c>
      <c r="G375" s="3" t="str">
        <f>IFERROR(VLOOKUP($C375,OFF_Standing!A:G,6,0)," ")</f>
        <v>1.02</v>
      </c>
      <c r="H375" s="3" t="str">
        <f>IFERROR(VLOOKUP($C375,OFF_Standing!A:G,7,0)," ")</f>
        <v>1.071</v>
      </c>
      <c r="I375" s="3">
        <f>IFERROR(VLOOKUP($C375,DEF_Standing!A:G,6,0)," ")</f>
        <v>1.075</v>
      </c>
      <c r="J375" s="3">
        <f>IFERROR(VLOOKUP($C375,DEF_Standing!A:G,7,0)," ")</f>
        <v>0.95499999999999996</v>
      </c>
      <c r="K375" t="s">
        <v>30</v>
      </c>
      <c r="L375" t="str">
        <f t="shared" si="26"/>
        <v>44586PHI</v>
      </c>
      <c r="M375" s="3" t="str">
        <f>VLOOKUP($L375,OFF_Standing!A:C,3,0)</f>
        <v>11</v>
      </c>
      <c r="N375" s="3">
        <f>IFERROR(VLOOKUP($L375,DEF_Standing!A:C,3,0)," ")</f>
        <v>13</v>
      </c>
      <c r="O375" s="3" t="str">
        <f>IFERROR(VLOOKUP($L375,OFF_Standing!A:G,6,0)," ")</f>
        <v>1.155</v>
      </c>
      <c r="P375" s="3" t="str">
        <f>IFERROR(VLOOKUP($L375,OFF_Standing!A:G,7,0)," ")</f>
        <v>1.171</v>
      </c>
      <c r="Q375" s="3">
        <f t="shared" si="27"/>
        <v>-14</v>
      </c>
      <c r="R375" s="3">
        <f t="shared" si="28"/>
        <v>12</v>
      </c>
      <c r="S375" s="3">
        <f>IFERROR(VLOOKUP($L375,DEF_Standing!A:G,6,0)," ")</f>
        <v>1.0940000000000001</v>
      </c>
      <c r="T375" s="3">
        <f t="shared" si="29"/>
        <v>-2</v>
      </c>
      <c r="U375" s="3">
        <f>IFERROR(VLOOKUP($L375,DEF_Standing!A:G,7,0)," ")</f>
        <v>1.1100000000000001</v>
      </c>
      <c r="V375" t="s">
        <v>408</v>
      </c>
      <c r="W375">
        <v>40</v>
      </c>
      <c r="X375">
        <v>83</v>
      </c>
      <c r="Y375">
        <v>48.2</v>
      </c>
      <c r="Z375">
        <v>18</v>
      </c>
      <c r="AA375">
        <v>26</v>
      </c>
      <c r="AB375">
        <v>69.2</v>
      </c>
      <c r="AC375">
        <v>9</v>
      </c>
      <c r="AD375">
        <v>22</v>
      </c>
      <c r="AE375">
        <v>40.9</v>
      </c>
      <c r="AF375">
        <v>107</v>
      </c>
      <c r="AG375" t="s">
        <v>21</v>
      </c>
      <c r="AH375" t="s">
        <v>22</v>
      </c>
      <c r="AI375">
        <v>-10</v>
      </c>
    </row>
    <row r="376" spans="1:35">
      <c r="A376" s="1">
        <v>44500</v>
      </c>
      <c r="B376" t="s">
        <v>1180</v>
      </c>
      <c r="C376" s="1" t="str">
        <f t="shared" si="25"/>
        <v>44500HOU</v>
      </c>
      <c r="D376" t="s">
        <v>1199</v>
      </c>
      <c r="E376" s="3" t="str">
        <f>VLOOKUP($C376,OFF_Standing!A:C,3,0)</f>
        <v>25</v>
      </c>
      <c r="F376" s="3">
        <f>VLOOKUP($C376,DEF_Standing!A:C,3,0)</f>
        <v>18</v>
      </c>
      <c r="G376" s="3" t="str">
        <f>IFERROR(VLOOKUP($C376,OFF_Standing!A:G,6,0)," ")</f>
        <v>0.939</v>
      </c>
      <c r="H376" s="3" t="str">
        <f>IFERROR(VLOOKUP($C376,OFF_Standing!A:G,7,0)," ")</f>
        <v>0.854</v>
      </c>
      <c r="I376" s="3">
        <f>IFERROR(VLOOKUP($C376,DEF_Standing!A:G,6,0)," ")</f>
        <v>1.1020000000000001</v>
      </c>
      <c r="J376" s="3">
        <f>IFERROR(VLOOKUP($C376,DEF_Standing!A:G,7,0)," ")</f>
        <v>1.145</v>
      </c>
      <c r="K376" t="s">
        <v>102</v>
      </c>
      <c r="L376" t="str">
        <f t="shared" si="26"/>
        <v>44500LAL</v>
      </c>
      <c r="M376" s="3" t="str">
        <f>VLOOKUP($L376,OFF_Standing!A:C,3,0)</f>
        <v>8</v>
      </c>
      <c r="N376" s="3">
        <f>IFERROR(VLOOKUP($L376,DEF_Standing!A:C,3,0)," ")</f>
        <v>23</v>
      </c>
      <c r="O376" s="3" t="str">
        <f>IFERROR(VLOOKUP($L376,OFF_Standing!A:G,6,0)," ")</f>
        <v>1.094</v>
      </c>
      <c r="P376" s="3" t="str">
        <f>IFERROR(VLOOKUP($L376,OFF_Standing!A:G,7,0)," ")</f>
        <v>1.152</v>
      </c>
      <c r="Q376" s="3">
        <f t="shared" si="27"/>
        <v>-10</v>
      </c>
      <c r="R376" s="3">
        <f t="shared" si="28"/>
        <v>2</v>
      </c>
      <c r="S376" s="3">
        <f>IFERROR(VLOOKUP($L376,DEF_Standing!A:G,6,0)," ")</f>
        <v>1.069</v>
      </c>
      <c r="T376" s="3">
        <f t="shared" si="29"/>
        <v>-8</v>
      </c>
      <c r="U376" s="3">
        <f>IFERROR(VLOOKUP($L376,DEF_Standing!A:G,7,0)," ")</f>
        <v>1.03</v>
      </c>
      <c r="V376" t="s">
        <v>579</v>
      </c>
      <c r="W376">
        <v>32</v>
      </c>
      <c r="X376">
        <v>76</v>
      </c>
      <c r="Y376">
        <v>42.1</v>
      </c>
      <c r="Z376">
        <v>15</v>
      </c>
      <c r="AA376">
        <v>29</v>
      </c>
      <c r="AB376">
        <v>51.7</v>
      </c>
      <c r="AC376">
        <v>6</v>
      </c>
      <c r="AD376">
        <v>28</v>
      </c>
      <c r="AE376">
        <v>21.4</v>
      </c>
      <c r="AF376">
        <v>85</v>
      </c>
      <c r="AG376" t="s">
        <v>21</v>
      </c>
      <c r="AH376" t="s">
        <v>44</v>
      </c>
      <c r="AI376">
        <v>-10</v>
      </c>
    </row>
    <row r="377" spans="1:35">
      <c r="A377" s="1">
        <v>44535</v>
      </c>
      <c r="B377" t="s">
        <v>1188</v>
      </c>
      <c r="C377" s="1" t="str">
        <f t="shared" si="25"/>
        <v>44535NOP</v>
      </c>
      <c r="D377" t="s">
        <v>1199</v>
      </c>
      <c r="E377" s="3" t="str">
        <f>VLOOKUP($C377,OFF_Standing!A:C,3,0)</f>
        <v>26</v>
      </c>
      <c r="F377" s="3">
        <f>VLOOKUP($C377,DEF_Standing!A:C,3,0)</f>
        <v>29</v>
      </c>
      <c r="G377" s="3" t="str">
        <f>IFERROR(VLOOKUP($C377,OFF_Standing!A:G,6,0)," ")</f>
        <v>1.156</v>
      </c>
      <c r="H377" s="3" t="str">
        <f>IFERROR(VLOOKUP($C377,OFF_Standing!A:G,7,0)," ")</f>
        <v>1.061</v>
      </c>
      <c r="I377" s="3">
        <f>IFERROR(VLOOKUP($C377,DEF_Standing!A:G,6,0)," ")</f>
        <v>1.1459999999999999</v>
      </c>
      <c r="J377" s="3">
        <f>IFERROR(VLOOKUP($C377,DEF_Standing!A:G,7,0)," ")</f>
        <v>0.90300000000000002</v>
      </c>
      <c r="K377" t="s">
        <v>150</v>
      </c>
      <c r="L377" t="str">
        <f t="shared" si="26"/>
        <v>44535HOU</v>
      </c>
      <c r="M377" s="3" t="str">
        <f>VLOOKUP($L377,OFF_Standing!A:C,3,0)</f>
        <v>27</v>
      </c>
      <c r="N377" s="3">
        <f>IFERROR(VLOOKUP($L377,DEF_Standing!A:C,3,0)," ")</f>
        <v>19</v>
      </c>
      <c r="O377" s="3" t="str">
        <f>IFERROR(VLOOKUP($L377,OFF_Standing!A:G,6,0)," ")</f>
        <v>1.069</v>
      </c>
      <c r="P377" s="3" t="str">
        <f>IFERROR(VLOOKUP($L377,OFF_Standing!A:G,7,0)," ")</f>
        <v>1.134</v>
      </c>
      <c r="Q377" s="3">
        <f t="shared" si="27"/>
        <v>-2</v>
      </c>
      <c r="R377" s="3">
        <f t="shared" si="28"/>
        <v>7</v>
      </c>
      <c r="S377" s="3">
        <f>IFERROR(VLOOKUP($L377,DEF_Standing!A:G,6,0)," ")</f>
        <v>1.008</v>
      </c>
      <c r="T377" s="3">
        <f t="shared" si="29"/>
        <v>5</v>
      </c>
      <c r="U377" s="3">
        <f>IFERROR(VLOOKUP($L377,DEF_Standing!A:G,7,0)," ")</f>
        <v>1.115</v>
      </c>
      <c r="V377" t="s">
        <v>737</v>
      </c>
      <c r="W377">
        <v>40</v>
      </c>
      <c r="X377">
        <v>94</v>
      </c>
      <c r="Y377">
        <v>42.6</v>
      </c>
      <c r="Z377">
        <v>18</v>
      </c>
      <c r="AA377">
        <v>25</v>
      </c>
      <c r="AB377">
        <v>72</v>
      </c>
      <c r="AC377">
        <v>10</v>
      </c>
      <c r="AD377">
        <v>38</v>
      </c>
      <c r="AE377">
        <v>26.3</v>
      </c>
      <c r="AF377">
        <v>108</v>
      </c>
      <c r="AG377" t="s">
        <v>21</v>
      </c>
      <c r="AH377" t="s">
        <v>22</v>
      </c>
      <c r="AI377">
        <v>-10</v>
      </c>
    </row>
    <row r="378" spans="1:35">
      <c r="A378" s="1">
        <v>44561</v>
      </c>
      <c r="B378" t="s">
        <v>1180</v>
      </c>
      <c r="C378" s="1" t="str">
        <f t="shared" si="25"/>
        <v>44561HOU</v>
      </c>
      <c r="D378" t="s">
        <v>1198</v>
      </c>
      <c r="E378" s="3" t="str">
        <f>VLOOKUP($C378,OFF_Standing!A:C,3,0)</f>
        <v>27</v>
      </c>
      <c r="F378" s="3">
        <f>VLOOKUP($C378,DEF_Standing!A:C,3,0)</f>
        <v>29</v>
      </c>
      <c r="G378" s="3" t="str">
        <f>IFERROR(VLOOKUP($C378,OFF_Standing!A:G,6,0)," ")</f>
        <v>1.075</v>
      </c>
      <c r="H378" s="3" t="str">
        <f>IFERROR(VLOOKUP($C378,OFF_Standing!A:G,7,0)," ")</f>
        <v>1.179</v>
      </c>
      <c r="I378" s="3">
        <f>IFERROR(VLOOKUP($C378,DEF_Standing!A:G,6,0)," ")</f>
        <v>1.2230000000000001</v>
      </c>
      <c r="J378" s="3">
        <f>IFERROR(VLOOKUP($C378,DEF_Standing!A:G,7,0)," ")</f>
        <v>1.2649999999999999</v>
      </c>
      <c r="K378" t="s">
        <v>106</v>
      </c>
      <c r="L378" t="str">
        <f t="shared" si="26"/>
        <v>44561MIA</v>
      </c>
      <c r="M378" s="3" t="str">
        <f>VLOOKUP($L378,OFF_Standing!A:C,3,0)</f>
        <v>7</v>
      </c>
      <c r="N378" s="3">
        <f>IFERROR(VLOOKUP($L378,DEF_Standing!A:C,3,0)," ")</f>
        <v>7</v>
      </c>
      <c r="O378" s="3" t="str">
        <f>IFERROR(VLOOKUP($L378,OFF_Standing!A:G,6,0)," ")</f>
        <v>1.124</v>
      </c>
      <c r="P378" s="3" t="str">
        <f>IFERROR(VLOOKUP($L378,OFF_Standing!A:G,7,0)," ")</f>
        <v>1.23</v>
      </c>
      <c r="Q378" s="3">
        <f t="shared" si="27"/>
        <v>-22</v>
      </c>
      <c r="R378" s="3">
        <f t="shared" si="28"/>
        <v>20</v>
      </c>
      <c r="S378" s="3">
        <f>IFERROR(VLOOKUP($L378,DEF_Standing!A:G,6,0)," ")</f>
        <v>1.0549999999999999</v>
      </c>
      <c r="T378" s="3">
        <f t="shared" si="29"/>
        <v>-2</v>
      </c>
      <c r="U378" s="3">
        <f>IFERROR(VLOOKUP($L378,DEF_Standing!A:G,7,0)," ")</f>
        <v>1.157</v>
      </c>
      <c r="V378" t="s">
        <v>604</v>
      </c>
      <c r="W378">
        <v>41</v>
      </c>
      <c r="X378">
        <v>93</v>
      </c>
      <c r="Y378">
        <v>44.1</v>
      </c>
      <c r="Z378">
        <v>14</v>
      </c>
      <c r="AA378">
        <v>17</v>
      </c>
      <c r="AB378">
        <v>82.4</v>
      </c>
      <c r="AC378">
        <v>14</v>
      </c>
      <c r="AD378">
        <v>42</v>
      </c>
      <c r="AE378">
        <v>33.299999999999997</v>
      </c>
      <c r="AF378">
        <v>110</v>
      </c>
      <c r="AG378" t="s">
        <v>21</v>
      </c>
      <c r="AH378" t="s">
        <v>50</v>
      </c>
      <c r="AI378">
        <v>-10</v>
      </c>
    </row>
    <row r="379" spans="1:35">
      <c r="A379" s="1">
        <v>44556</v>
      </c>
      <c r="B379" t="s">
        <v>1191</v>
      </c>
      <c r="C379" s="1" t="str">
        <f t="shared" si="25"/>
        <v>44556ORL</v>
      </c>
      <c r="D379" t="s">
        <v>1199</v>
      </c>
      <c r="E379" s="3" t="str">
        <f>VLOOKUP($C379,OFF_Standing!A:C,3,0)</f>
        <v>28</v>
      </c>
      <c r="F379" s="3">
        <f>VLOOKUP($C379,DEF_Standing!A:C,3,0)</f>
        <v>26</v>
      </c>
      <c r="G379" s="3" t="str">
        <f>IFERROR(VLOOKUP($C379,OFF_Standing!A:G,6,0)," ")</f>
        <v>1.034</v>
      </c>
      <c r="H379" s="3" t="str">
        <f>IFERROR(VLOOKUP($C379,OFF_Standing!A:G,7,0)," ")</f>
        <v>1.076</v>
      </c>
      <c r="I379" s="3">
        <f>IFERROR(VLOOKUP($C379,DEF_Standing!A:G,6,0)," ")</f>
        <v>1.01</v>
      </c>
      <c r="J379" s="3">
        <f>IFERROR(VLOOKUP($C379,DEF_Standing!A:G,7,0)," ")</f>
        <v>1.1379999999999999</v>
      </c>
      <c r="K379" t="s">
        <v>108</v>
      </c>
      <c r="L379" t="str">
        <f t="shared" si="26"/>
        <v>44556MIA</v>
      </c>
      <c r="M379" s="3" t="str">
        <f>VLOOKUP($L379,OFF_Standing!A:C,3,0)</f>
        <v>5</v>
      </c>
      <c r="N379" s="3">
        <f>IFERROR(VLOOKUP($L379,DEF_Standing!A:C,3,0)," ")</f>
        <v>8</v>
      </c>
      <c r="O379" s="3" t="str">
        <f>IFERROR(VLOOKUP($L379,OFF_Standing!A:G,6,0)," ")</f>
        <v>1.107</v>
      </c>
      <c r="P379" s="3" t="str">
        <f>IFERROR(VLOOKUP($L379,OFF_Standing!A:G,7,0)," ")</f>
        <v>1.117</v>
      </c>
      <c r="Q379" s="3">
        <f t="shared" si="27"/>
        <v>-21</v>
      </c>
      <c r="R379" s="3">
        <f t="shared" si="28"/>
        <v>20</v>
      </c>
      <c r="S379" s="3">
        <f>IFERROR(VLOOKUP($L379,DEF_Standing!A:G,6,0)," ")</f>
        <v>1.0329999999999999</v>
      </c>
      <c r="T379" s="3">
        <f t="shared" si="29"/>
        <v>-1</v>
      </c>
      <c r="U379" s="3">
        <f>IFERROR(VLOOKUP($L379,DEF_Standing!A:G,7,0)," ")</f>
        <v>1.0880000000000001</v>
      </c>
      <c r="V379" t="s">
        <v>994</v>
      </c>
      <c r="W379">
        <v>31</v>
      </c>
      <c r="X379">
        <v>72</v>
      </c>
      <c r="Y379">
        <v>43.1</v>
      </c>
      <c r="Z379">
        <v>11</v>
      </c>
      <c r="AA379">
        <v>17</v>
      </c>
      <c r="AB379">
        <v>64.7</v>
      </c>
      <c r="AC379">
        <v>10</v>
      </c>
      <c r="AD379">
        <v>32</v>
      </c>
      <c r="AE379">
        <v>31.3</v>
      </c>
      <c r="AF379">
        <v>83</v>
      </c>
      <c r="AG379" t="s">
        <v>21</v>
      </c>
      <c r="AH379" t="s">
        <v>32</v>
      </c>
      <c r="AI379">
        <v>-10</v>
      </c>
    </row>
    <row r="380" spans="1:35">
      <c r="A380" s="1">
        <v>44547</v>
      </c>
      <c r="B380" t="s">
        <v>1191</v>
      </c>
      <c r="C380" s="1" t="str">
        <f t="shared" si="25"/>
        <v>44547ORL</v>
      </c>
      <c r="D380" t="s">
        <v>1198</v>
      </c>
      <c r="E380" s="3" t="str">
        <f>VLOOKUP($C380,OFF_Standing!A:C,3,0)</f>
        <v>28</v>
      </c>
      <c r="F380" s="3">
        <f>VLOOKUP($C380,DEF_Standing!A:C,3,0)</f>
        <v>28</v>
      </c>
      <c r="G380" s="3" t="str">
        <f>IFERROR(VLOOKUP($C380,OFF_Standing!A:G,6,0)," ")</f>
        <v>1.007</v>
      </c>
      <c r="H380" s="3" t="str">
        <f>IFERROR(VLOOKUP($C380,OFF_Standing!A:G,7,0)," ")</f>
        <v>0.968</v>
      </c>
      <c r="I380" s="3">
        <f>IFERROR(VLOOKUP($C380,DEF_Standing!A:G,6,0)," ")</f>
        <v>1.095</v>
      </c>
      <c r="J380" s="3">
        <f>IFERROR(VLOOKUP($C380,DEF_Standing!A:G,7,0)," ")</f>
        <v>1.085</v>
      </c>
      <c r="K380" t="s">
        <v>106</v>
      </c>
      <c r="L380" t="str">
        <f t="shared" si="26"/>
        <v>44547MIA</v>
      </c>
      <c r="M380" s="3" t="str">
        <f>VLOOKUP($L380,OFF_Standing!A:C,3,0)</f>
        <v>7</v>
      </c>
      <c r="N380" s="3">
        <f>IFERROR(VLOOKUP($L380,DEF_Standing!A:C,3,0)," ")</f>
        <v>9</v>
      </c>
      <c r="O380" s="3" t="str">
        <f>IFERROR(VLOOKUP($L380,OFF_Standing!A:G,6,0)," ")</f>
        <v>1.091</v>
      </c>
      <c r="P380" s="3" t="str">
        <f>IFERROR(VLOOKUP($L380,OFF_Standing!A:G,7,0)," ")</f>
        <v>1.079</v>
      </c>
      <c r="Q380" s="3">
        <f t="shared" si="27"/>
        <v>-21</v>
      </c>
      <c r="R380" s="3">
        <f t="shared" si="28"/>
        <v>19</v>
      </c>
      <c r="S380" s="3">
        <f>IFERROR(VLOOKUP($L380,DEF_Standing!A:G,6,0)," ")</f>
        <v>1.0209999999999999</v>
      </c>
      <c r="T380" s="3">
        <f t="shared" si="29"/>
        <v>-2</v>
      </c>
      <c r="U380" s="3">
        <f>IFERROR(VLOOKUP($L380,DEF_Standing!A:G,7,0)," ")</f>
        <v>1.026</v>
      </c>
      <c r="V380" t="s">
        <v>272</v>
      </c>
      <c r="W380">
        <v>43</v>
      </c>
      <c r="X380">
        <v>89</v>
      </c>
      <c r="Y380">
        <v>48.3</v>
      </c>
      <c r="Z380">
        <v>8</v>
      </c>
      <c r="AA380">
        <v>10</v>
      </c>
      <c r="AB380">
        <v>80</v>
      </c>
      <c r="AC380">
        <v>11</v>
      </c>
      <c r="AD380">
        <v>32</v>
      </c>
      <c r="AE380">
        <v>34.4</v>
      </c>
      <c r="AF380">
        <v>105</v>
      </c>
      <c r="AG380" t="s">
        <v>21</v>
      </c>
      <c r="AH380" t="s">
        <v>133</v>
      </c>
      <c r="AI380">
        <v>-10</v>
      </c>
    </row>
    <row r="381" spans="1:35">
      <c r="A381" s="1">
        <v>44566</v>
      </c>
      <c r="B381" t="s">
        <v>1191</v>
      </c>
      <c r="C381" s="1" t="str">
        <f t="shared" si="25"/>
        <v>44566ORL</v>
      </c>
      <c r="D381" t="s">
        <v>1198</v>
      </c>
      <c r="E381" s="3" t="str">
        <f>VLOOKUP($C381,OFF_Standing!A:C,3,0)</f>
        <v>28</v>
      </c>
      <c r="F381" s="3">
        <f>VLOOKUP($C381,DEF_Standing!A:C,3,0)</f>
        <v>25</v>
      </c>
      <c r="G381" s="3" t="str">
        <f>IFERROR(VLOOKUP($C381,OFF_Standing!A:G,6,0)," ")</f>
        <v>1.024</v>
      </c>
      <c r="H381" s="3" t="str">
        <f>IFERROR(VLOOKUP($C381,OFF_Standing!A:G,7,0)," ")</f>
        <v>0.973</v>
      </c>
      <c r="I381" s="3">
        <f>IFERROR(VLOOKUP($C381,DEF_Standing!A:G,6,0)," ")</f>
        <v>1.109</v>
      </c>
      <c r="J381" s="3">
        <f>IFERROR(VLOOKUP($C381,DEF_Standing!A:G,7,0)," ")</f>
        <v>1.0129999999999999</v>
      </c>
      <c r="K381" t="s">
        <v>74</v>
      </c>
      <c r="L381" t="str">
        <f t="shared" si="26"/>
        <v>44566PHI</v>
      </c>
      <c r="M381" s="3" t="str">
        <f>VLOOKUP($L381,OFF_Standing!A:C,3,0)</f>
        <v>13</v>
      </c>
      <c r="N381" s="3">
        <f>IFERROR(VLOOKUP($L381,DEF_Standing!A:C,3,0)," ")</f>
        <v>20</v>
      </c>
      <c r="O381" s="3" t="str">
        <f>IFERROR(VLOOKUP($L381,OFF_Standing!A:G,6,0)," ")</f>
        <v>1.175</v>
      </c>
      <c r="P381" s="3" t="str">
        <f>IFERROR(VLOOKUP($L381,OFF_Standing!A:G,7,0)," ")</f>
        <v>1.262</v>
      </c>
      <c r="Q381" s="3">
        <f t="shared" si="27"/>
        <v>-12</v>
      </c>
      <c r="R381" s="3">
        <f t="shared" si="28"/>
        <v>8</v>
      </c>
      <c r="S381" s="3">
        <f>IFERROR(VLOOKUP($L381,DEF_Standing!A:G,6,0)," ")</f>
        <v>1.0669999999999999</v>
      </c>
      <c r="T381" s="3">
        <f t="shared" si="29"/>
        <v>-4</v>
      </c>
      <c r="U381" s="3">
        <f>IFERROR(VLOOKUP($L381,DEF_Standing!A:G,7,0)," ")</f>
        <v>1.0720000000000001</v>
      </c>
      <c r="V381" t="s">
        <v>577</v>
      </c>
      <c r="W381">
        <v>40</v>
      </c>
      <c r="X381">
        <v>90</v>
      </c>
      <c r="Y381">
        <v>44.4</v>
      </c>
      <c r="Z381">
        <v>14</v>
      </c>
      <c r="AA381">
        <v>20</v>
      </c>
      <c r="AB381">
        <v>70</v>
      </c>
      <c r="AC381">
        <v>12</v>
      </c>
      <c r="AD381">
        <v>39</v>
      </c>
      <c r="AE381">
        <v>30.8</v>
      </c>
      <c r="AF381">
        <v>106</v>
      </c>
      <c r="AG381" t="s">
        <v>21</v>
      </c>
      <c r="AH381" t="s">
        <v>133</v>
      </c>
      <c r="AI381">
        <v>-10</v>
      </c>
    </row>
    <row r="382" spans="1:35">
      <c r="A382" s="1">
        <v>44578</v>
      </c>
      <c r="B382" t="s">
        <v>1191</v>
      </c>
      <c r="C382" s="1" t="str">
        <f t="shared" si="25"/>
        <v>44578ORL</v>
      </c>
      <c r="D382" t="s">
        <v>1198</v>
      </c>
      <c r="E382" s="3" t="str">
        <f>VLOOKUP($C382,OFF_Standing!A:C,3,0)</f>
        <v>28</v>
      </c>
      <c r="F382" s="3">
        <f>VLOOKUP($C382,DEF_Standing!A:C,3,0)</f>
        <v>24</v>
      </c>
      <c r="G382" s="3" t="str">
        <f>IFERROR(VLOOKUP($C382,OFF_Standing!A:G,6,0)," ")</f>
        <v>1.034</v>
      </c>
      <c r="H382" s="3" t="str">
        <f>IFERROR(VLOOKUP($C382,OFF_Standing!A:G,7,0)," ")</f>
        <v>0.965</v>
      </c>
      <c r="I382" s="3">
        <f>IFERROR(VLOOKUP($C382,DEF_Standing!A:G,6,0)," ")</f>
        <v>1.083</v>
      </c>
      <c r="J382" s="3">
        <f>IFERROR(VLOOKUP($C382,DEF_Standing!A:G,7,0)," ")</f>
        <v>1.133</v>
      </c>
      <c r="K382" t="s">
        <v>143</v>
      </c>
      <c r="L382" t="str">
        <f t="shared" si="26"/>
        <v>44578POR</v>
      </c>
      <c r="M382" s="3" t="str">
        <f>VLOOKUP($L382,OFF_Standing!A:C,3,0)</f>
        <v>13</v>
      </c>
      <c r="N382" s="3">
        <f>IFERROR(VLOOKUP($L382,DEF_Standing!A:C,3,0)," ")</f>
        <v>30</v>
      </c>
      <c r="O382" s="3" t="str">
        <f>IFERROR(VLOOKUP($L382,OFF_Standing!A:G,6,0)," ")</f>
        <v>1.075</v>
      </c>
      <c r="P382" s="3" t="str">
        <f>IFERROR(VLOOKUP($L382,OFF_Standing!A:G,7,0)," ")</f>
        <v>1.057</v>
      </c>
      <c r="Q382" s="3">
        <f t="shared" si="27"/>
        <v>-11</v>
      </c>
      <c r="R382" s="3">
        <f t="shared" si="28"/>
        <v>-2</v>
      </c>
      <c r="S382" s="3">
        <f>IFERROR(VLOOKUP($L382,DEF_Standing!A:G,6,0)," ")</f>
        <v>1.1419999999999999</v>
      </c>
      <c r="T382" s="3">
        <f t="shared" si="29"/>
        <v>-13</v>
      </c>
      <c r="U382" s="3">
        <f>IFERROR(VLOOKUP($L382,DEF_Standing!A:G,7,0)," ")</f>
        <v>1.0109999999999999</v>
      </c>
      <c r="V382" t="s">
        <v>1002</v>
      </c>
      <c r="W382">
        <v>34</v>
      </c>
      <c r="X382">
        <v>90</v>
      </c>
      <c r="Y382">
        <v>37.799999999999997</v>
      </c>
      <c r="Z382">
        <v>12</v>
      </c>
      <c r="AA382">
        <v>20</v>
      </c>
      <c r="AB382">
        <v>60</v>
      </c>
      <c r="AC382">
        <v>8</v>
      </c>
      <c r="AD382">
        <v>32</v>
      </c>
      <c r="AE382">
        <v>25</v>
      </c>
      <c r="AF382">
        <v>88</v>
      </c>
      <c r="AG382" t="s">
        <v>21</v>
      </c>
      <c r="AH382" t="s">
        <v>32</v>
      </c>
      <c r="AI382">
        <v>-10</v>
      </c>
    </row>
    <row r="383" spans="1:35">
      <c r="A383" s="1">
        <v>44593</v>
      </c>
      <c r="B383" t="s">
        <v>1178</v>
      </c>
      <c r="C383" s="1" t="str">
        <f t="shared" si="25"/>
        <v>44593DET</v>
      </c>
      <c r="D383" t="s">
        <v>1198</v>
      </c>
      <c r="E383" s="3" t="str">
        <f>VLOOKUP($C383,OFF_Standing!A:C,3,0)</f>
        <v>29</v>
      </c>
      <c r="F383" s="3">
        <f>VLOOKUP($C383,DEF_Standing!A:C,3,0)</f>
        <v>23</v>
      </c>
      <c r="G383" s="3" t="str">
        <f>IFERROR(VLOOKUP($C383,OFF_Standing!A:G,6,0)," ")</f>
        <v>1.064</v>
      </c>
      <c r="H383" s="3" t="str">
        <f>IFERROR(VLOOKUP($C383,OFF_Standing!A:G,7,0)," ")</f>
        <v>1.206</v>
      </c>
      <c r="I383" s="3">
        <f>IFERROR(VLOOKUP($C383,DEF_Standing!A:G,6,0)," ")</f>
        <v>1.1000000000000001</v>
      </c>
      <c r="J383" s="3">
        <f>IFERROR(VLOOKUP($C383,DEF_Standing!A:G,7,0)," ")</f>
        <v>1.101</v>
      </c>
      <c r="K383" t="s">
        <v>147</v>
      </c>
      <c r="L383" t="str">
        <f t="shared" si="26"/>
        <v>44593NOP</v>
      </c>
      <c r="M383" s="3" t="str">
        <f>VLOOKUP($L383,OFF_Standing!A:C,3,0)</f>
        <v>25</v>
      </c>
      <c r="N383" s="3">
        <f>IFERROR(VLOOKUP($L383,DEF_Standing!A:C,3,0)," ")</f>
        <v>25</v>
      </c>
      <c r="O383" s="3" t="str">
        <f>IFERROR(VLOOKUP($L383,OFF_Standing!A:G,6,0)," ")</f>
        <v>1.043</v>
      </c>
      <c r="P383" s="3" t="str">
        <f>IFERROR(VLOOKUP($L383,OFF_Standing!A:G,7,0)," ")</f>
        <v>0.999</v>
      </c>
      <c r="Q383" s="3">
        <f t="shared" si="27"/>
        <v>2</v>
      </c>
      <c r="R383" s="3">
        <f t="shared" si="28"/>
        <v>4</v>
      </c>
      <c r="S383" s="3">
        <f>IFERROR(VLOOKUP($L383,DEF_Standing!A:G,6,0)," ")</f>
        <v>1.147</v>
      </c>
      <c r="T383" s="3">
        <f t="shared" si="29"/>
        <v>6</v>
      </c>
      <c r="U383" s="3">
        <f>IFERROR(VLOOKUP($L383,DEF_Standing!A:G,7,0)," ")</f>
        <v>1.1020000000000001</v>
      </c>
      <c r="V383" t="s">
        <v>383</v>
      </c>
      <c r="W383">
        <v>41</v>
      </c>
      <c r="X383">
        <v>84</v>
      </c>
      <c r="Y383">
        <v>48.8</v>
      </c>
      <c r="Z383">
        <v>11</v>
      </c>
      <c r="AA383">
        <v>14</v>
      </c>
      <c r="AB383">
        <v>78.599999999999994</v>
      </c>
      <c r="AC383">
        <v>8</v>
      </c>
      <c r="AD383">
        <v>32</v>
      </c>
      <c r="AE383">
        <v>25</v>
      </c>
      <c r="AF383">
        <v>101</v>
      </c>
      <c r="AG383" t="s">
        <v>21</v>
      </c>
      <c r="AH383" t="s">
        <v>22</v>
      </c>
      <c r="AI383">
        <v>-10</v>
      </c>
    </row>
    <row r="384" spans="1:35">
      <c r="A384" s="1">
        <v>44582</v>
      </c>
      <c r="B384" t="s">
        <v>1178</v>
      </c>
      <c r="C384" s="1" t="str">
        <f t="shared" si="25"/>
        <v>44582DET</v>
      </c>
      <c r="D384" t="s">
        <v>1199</v>
      </c>
      <c r="E384" s="3" t="str">
        <f>VLOOKUP($C384,OFF_Standing!A:C,3,0)</f>
        <v>30</v>
      </c>
      <c r="F384" s="3">
        <f>VLOOKUP($C384,DEF_Standing!A:C,3,0)</f>
        <v>23</v>
      </c>
      <c r="G384" s="3" t="str">
        <f>IFERROR(VLOOKUP($C384,OFF_Standing!A:G,6,0)," ")</f>
        <v>1.069</v>
      </c>
      <c r="H384" s="3" t="str">
        <f>IFERROR(VLOOKUP($C384,OFF_Standing!A:G,7,0)," ")</f>
        <v>1.297</v>
      </c>
      <c r="I384" s="3">
        <f>IFERROR(VLOOKUP($C384,DEF_Standing!A:G,6,0)," ")</f>
        <v>1.2030000000000001</v>
      </c>
      <c r="J384" s="3">
        <f>IFERROR(VLOOKUP($C384,DEF_Standing!A:G,7,0)," ")</f>
        <v>1.2769999999999999</v>
      </c>
      <c r="K384" t="s">
        <v>45</v>
      </c>
      <c r="L384" t="str">
        <f t="shared" si="26"/>
        <v>44582UTA</v>
      </c>
      <c r="M384" s="3" t="str">
        <f>VLOOKUP($L384,OFF_Standing!A:C,3,0)</f>
        <v>1</v>
      </c>
      <c r="N384" s="3">
        <f>IFERROR(VLOOKUP($L384,DEF_Standing!A:C,3,0)," ")</f>
        <v>11</v>
      </c>
      <c r="O384" s="3" t="str">
        <f>IFERROR(VLOOKUP($L384,OFF_Standing!A:G,6,0)," ")</f>
        <v>1.104</v>
      </c>
      <c r="P384" s="3" t="str">
        <f>IFERROR(VLOOKUP($L384,OFF_Standing!A:G,7,0)," ")</f>
        <v>1.124</v>
      </c>
      <c r="Q384" s="3">
        <f t="shared" si="27"/>
        <v>-22</v>
      </c>
      <c r="R384" s="3">
        <f t="shared" si="28"/>
        <v>19</v>
      </c>
      <c r="S384" s="3">
        <f>IFERROR(VLOOKUP($L384,DEF_Standing!A:G,6,0)," ")</f>
        <v>1.0640000000000001</v>
      </c>
      <c r="T384" s="3">
        <f t="shared" si="29"/>
        <v>-3</v>
      </c>
      <c r="U384" s="3">
        <f>IFERROR(VLOOKUP($L384,DEF_Standing!A:G,7,0)," ")</f>
        <v>1.1739999999999999</v>
      </c>
      <c r="V384" t="s">
        <v>383</v>
      </c>
      <c r="W384">
        <v>38</v>
      </c>
      <c r="X384">
        <v>87</v>
      </c>
      <c r="Y384">
        <v>43.7</v>
      </c>
      <c r="Z384">
        <v>12</v>
      </c>
      <c r="AA384">
        <v>16</v>
      </c>
      <c r="AB384">
        <v>75</v>
      </c>
      <c r="AC384">
        <v>13</v>
      </c>
      <c r="AD384">
        <v>32</v>
      </c>
      <c r="AE384">
        <v>40.6</v>
      </c>
      <c r="AF384">
        <v>101</v>
      </c>
      <c r="AG384" t="s">
        <v>21</v>
      </c>
      <c r="AH384" t="s">
        <v>22</v>
      </c>
      <c r="AI384">
        <v>-10</v>
      </c>
    </row>
    <row r="385" spans="1:35">
      <c r="A385" s="1">
        <v>44597</v>
      </c>
      <c r="B385" t="s">
        <v>1190</v>
      </c>
      <c r="C385" s="1" t="str">
        <f t="shared" si="25"/>
        <v>44597OKC</v>
      </c>
      <c r="D385" t="s">
        <v>1199</v>
      </c>
      <c r="E385" s="3" t="str">
        <f>VLOOKUP($C385,OFF_Standing!A:C,3,0)</f>
        <v>30</v>
      </c>
      <c r="F385" s="3">
        <f>VLOOKUP($C385,DEF_Standing!A:C,3,0)</f>
        <v>12</v>
      </c>
      <c r="G385" s="3" t="str">
        <f>IFERROR(VLOOKUP($C385,OFF_Standing!A:G,6,0)," ")</f>
        <v>1.066</v>
      </c>
      <c r="H385" s="3" t="str">
        <f>IFERROR(VLOOKUP($C385,OFF_Standing!A:G,7,0)," ")</f>
        <v>1.156</v>
      </c>
      <c r="I385" s="3">
        <f>IFERROR(VLOOKUP($C385,DEF_Standing!A:G,6,0)," ")</f>
        <v>1.0009999999999999</v>
      </c>
      <c r="J385" s="3">
        <f>IFERROR(VLOOKUP($C385,DEF_Standing!A:G,7,0)," ")</f>
        <v>1.0980000000000001</v>
      </c>
      <c r="K385" t="s">
        <v>100</v>
      </c>
      <c r="L385" t="str">
        <f t="shared" si="26"/>
        <v>44597SAC</v>
      </c>
      <c r="M385" s="3" t="str">
        <f>VLOOKUP($L385,OFF_Standing!A:C,3,0)</f>
        <v>22</v>
      </c>
      <c r="N385" s="3">
        <f>IFERROR(VLOOKUP($L385,DEF_Standing!A:C,3,0)," ")</f>
        <v>29</v>
      </c>
      <c r="O385" s="3" t="str">
        <f>IFERROR(VLOOKUP($L385,OFF_Standing!A:G,6,0)," ")</f>
        <v>1.072</v>
      </c>
      <c r="P385" s="3" t="str">
        <f>IFERROR(VLOOKUP($L385,OFF_Standing!A:G,7,0)," ")</f>
        <v>1.137</v>
      </c>
      <c r="Q385" s="3">
        <f t="shared" si="27"/>
        <v>10</v>
      </c>
      <c r="R385" s="3">
        <f t="shared" si="28"/>
        <v>1</v>
      </c>
      <c r="S385" s="3">
        <f>IFERROR(VLOOKUP($L385,DEF_Standing!A:G,6,0)," ")</f>
        <v>1.1419999999999999</v>
      </c>
      <c r="T385" s="3">
        <f t="shared" si="29"/>
        <v>11</v>
      </c>
      <c r="U385" s="3">
        <f>IFERROR(VLOOKUP($L385,DEF_Standing!A:G,7,0)," ")</f>
        <v>1.2569999999999999</v>
      </c>
      <c r="V385" t="s">
        <v>649</v>
      </c>
      <c r="W385">
        <v>42</v>
      </c>
      <c r="X385">
        <v>87</v>
      </c>
      <c r="Y385">
        <v>48.3</v>
      </c>
      <c r="Z385">
        <v>10</v>
      </c>
      <c r="AA385">
        <v>16</v>
      </c>
      <c r="AB385">
        <v>62.5</v>
      </c>
      <c r="AC385">
        <v>9</v>
      </c>
      <c r="AD385">
        <v>30</v>
      </c>
      <c r="AE385">
        <v>30</v>
      </c>
      <c r="AF385">
        <v>103</v>
      </c>
      <c r="AG385" t="s">
        <v>21</v>
      </c>
      <c r="AH385" t="s">
        <v>22</v>
      </c>
      <c r="AI385">
        <v>-10</v>
      </c>
    </row>
    <row r="386" spans="1:35">
      <c r="A386" s="1">
        <v>44509</v>
      </c>
      <c r="B386" t="s">
        <v>1192</v>
      </c>
      <c r="C386" s="1" t="str">
        <f t="shared" ref="C386:C449" si="30">_xlfn.CONCAT(A386,B386)</f>
        <v>44509PHI</v>
      </c>
      <c r="D386" t="s">
        <v>1198</v>
      </c>
      <c r="E386" s="3" t="str">
        <f>VLOOKUP($C386,OFF_Standing!A:C,3,0)</f>
        <v>1</v>
      </c>
      <c r="F386" s="3">
        <f>VLOOKUP($C386,DEF_Standing!A:C,3,0)</f>
        <v>16</v>
      </c>
      <c r="G386" s="3" t="str">
        <f>IFERROR(VLOOKUP($C386,OFF_Standing!A:G,6,0)," ")</f>
        <v>1.129</v>
      </c>
      <c r="H386" s="3" t="str">
        <f>IFERROR(VLOOKUP($C386,OFF_Standing!A:G,7,0)," ")</f>
        <v>1.168</v>
      </c>
      <c r="I386" s="3">
        <f>IFERROR(VLOOKUP($C386,DEF_Standing!A:G,6,0)," ")</f>
        <v>1.0429999999999999</v>
      </c>
      <c r="J386" s="3">
        <f>IFERROR(VLOOKUP($C386,DEF_Standing!A:G,7,0)," ")</f>
        <v>1.075</v>
      </c>
      <c r="K386" t="s">
        <v>51</v>
      </c>
      <c r="L386" t="str">
        <f t="shared" ref="L386:L449" si="31">_xlfn.CONCAT(A386,RIGHT(K386,3))</f>
        <v>44509MIL</v>
      </c>
      <c r="M386" s="3" t="str">
        <f>VLOOKUP($L386,OFF_Standing!A:C,3,0)</f>
        <v>20</v>
      </c>
      <c r="N386" s="3">
        <f>IFERROR(VLOOKUP($L386,DEF_Standing!A:C,3,0)," ")</f>
        <v>15</v>
      </c>
      <c r="O386" s="3" t="str">
        <f>IFERROR(VLOOKUP($L386,OFF_Standing!A:G,6,0)," ")</f>
        <v>1.009</v>
      </c>
      <c r="P386" s="3" t="str">
        <f>IFERROR(VLOOKUP($L386,OFF_Standing!A:G,7,0)," ")</f>
        <v>0.932</v>
      </c>
      <c r="Q386" s="3">
        <f t="shared" ref="Q386:Q449" si="32">M386-F386</f>
        <v>4</v>
      </c>
      <c r="R386" s="3">
        <f t="shared" ref="R386:R449" si="33">E386-N386</f>
        <v>-14</v>
      </c>
      <c r="S386" s="3">
        <f>IFERROR(VLOOKUP($L386,DEF_Standing!A:G,6,0)," ")</f>
        <v>0.99</v>
      </c>
      <c r="T386" s="3">
        <f t="shared" ref="T386:T449" si="34">Q386+R386</f>
        <v>-10</v>
      </c>
      <c r="U386" s="3">
        <f>IFERROR(VLOOKUP($L386,DEF_Standing!A:G,7,0)," ")</f>
        <v>1.0009999999999999</v>
      </c>
      <c r="V386" t="s">
        <v>1013</v>
      </c>
      <c r="W386">
        <v>42</v>
      </c>
      <c r="X386">
        <v>103</v>
      </c>
      <c r="Y386">
        <v>40.799999999999997</v>
      </c>
      <c r="Z386">
        <v>11</v>
      </c>
      <c r="AA386">
        <v>12</v>
      </c>
      <c r="AB386">
        <v>91.7</v>
      </c>
      <c r="AC386">
        <v>14</v>
      </c>
      <c r="AD386">
        <v>43</v>
      </c>
      <c r="AE386">
        <v>32.6</v>
      </c>
      <c r="AF386">
        <v>109</v>
      </c>
      <c r="AG386" t="s">
        <v>21</v>
      </c>
      <c r="AH386" t="s">
        <v>32</v>
      </c>
      <c r="AI386">
        <v>-9</v>
      </c>
    </row>
    <row r="387" spans="1:35">
      <c r="A387" s="1">
        <v>44598</v>
      </c>
      <c r="B387" t="s">
        <v>1168</v>
      </c>
      <c r="C387" s="1" t="str">
        <f t="shared" si="30"/>
        <v>44598ATL</v>
      </c>
      <c r="D387" t="s">
        <v>1199</v>
      </c>
      <c r="E387" s="3" t="str">
        <f>VLOOKUP($C387,OFF_Standing!A:C,3,0)</f>
        <v>2</v>
      </c>
      <c r="F387" s="3">
        <f>VLOOKUP($C387,DEF_Standing!A:C,3,0)</f>
        <v>28</v>
      </c>
      <c r="G387" s="3" t="str">
        <f>IFERROR(VLOOKUP($C387,OFF_Standing!A:G,6,0)," ")</f>
        <v>1.126</v>
      </c>
      <c r="H387" s="3" t="str">
        <f>IFERROR(VLOOKUP($C387,OFF_Standing!A:G,7,0)," ")</f>
        <v>1.154</v>
      </c>
      <c r="I387" s="3">
        <f>IFERROR(VLOOKUP($C387,DEF_Standing!A:G,6,0)," ")</f>
        <v>1.153</v>
      </c>
      <c r="J387" s="3">
        <f>IFERROR(VLOOKUP($C387,DEF_Standing!A:G,7,0)," ")</f>
        <v>1.266</v>
      </c>
      <c r="K387" t="s">
        <v>127</v>
      </c>
      <c r="L387" t="str">
        <f t="shared" si="31"/>
        <v>44598DAL</v>
      </c>
      <c r="M387" s="3" t="str">
        <f>VLOOKUP($L387,OFF_Standing!A:C,3,0)</f>
        <v>18</v>
      </c>
      <c r="N387" s="3">
        <f>IFERROR(VLOOKUP($L387,DEF_Standing!A:C,3,0)," ")</f>
        <v>5</v>
      </c>
      <c r="O387" s="3" t="str">
        <f>IFERROR(VLOOKUP($L387,OFF_Standing!A:G,6,0)," ")</f>
        <v>1.112</v>
      </c>
      <c r="P387" s="3" t="str">
        <f>IFERROR(VLOOKUP($L387,OFF_Standing!A:G,7,0)," ")</f>
        <v>1.158</v>
      </c>
      <c r="Q387" s="3">
        <f t="shared" si="32"/>
        <v>-10</v>
      </c>
      <c r="R387" s="3">
        <f t="shared" si="33"/>
        <v>-3</v>
      </c>
      <c r="S387" s="3">
        <f>IFERROR(VLOOKUP($L387,DEF_Standing!A:G,6,0)," ")</f>
        <v>1.109</v>
      </c>
      <c r="T387" s="3">
        <f t="shared" si="34"/>
        <v>-13</v>
      </c>
      <c r="U387" s="3">
        <f>IFERROR(VLOOKUP($L387,DEF_Standing!A:G,7,0)," ")</f>
        <v>1.06</v>
      </c>
      <c r="V387" t="s">
        <v>128</v>
      </c>
      <c r="W387">
        <v>37</v>
      </c>
      <c r="X387">
        <v>95</v>
      </c>
      <c r="Y387">
        <v>38.9</v>
      </c>
      <c r="Z387">
        <v>15</v>
      </c>
      <c r="AA387">
        <v>16</v>
      </c>
      <c r="AB387">
        <v>93.8</v>
      </c>
      <c r="AC387">
        <v>5</v>
      </c>
      <c r="AD387">
        <v>25</v>
      </c>
      <c r="AE387">
        <v>20</v>
      </c>
      <c r="AF387">
        <v>94</v>
      </c>
      <c r="AG387" t="s">
        <v>21</v>
      </c>
      <c r="AH387" t="s">
        <v>32</v>
      </c>
      <c r="AI387">
        <v>-9</v>
      </c>
    </row>
    <row r="388" spans="1:35">
      <c r="A388" s="1">
        <v>44501</v>
      </c>
      <c r="B388" t="s">
        <v>1189</v>
      </c>
      <c r="C388" s="1" t="str">
        <f t="shared" si="30"/>
        <v>44501NYK</v>
      </c>
      <c r="D388" t="s">
        <v>1198</v>
      </c>
      <c r="E388" s="3" t="str">
        <f>VLOOKUP($C388,OFF_Standing!A:C,3,0)</f>
        <v>2</v>
      </c>
      <c r="F388" s="3">
        <f>VLOOKUP($C388,DEF_Standing!A:C,3,0)</f>
        <v>18</v>
      </c>
      <c r="G388" s="3" t="str">
        <f>IFERROR(VLOOKUP($C388,OFF_Standing!A:G,6,0)," ")</f>
        <v>1.158</v>
      </c>
      <c r="H388" s="3" t="str">
        <f>IFERROR(VLOOKUP($C388,OFF_Standing!A:G,7,0)," ")</f>
        <v>1.21</v>
      </c>
      <c r="I388" s="3">
        <f>IFERROR(VLOOKUP($C388,DEF_Standing!A:G,6,0)," ")</f>
        <v>1.0900000000000001</v>
      </c>
      <c r="J388" s="3">
        <f>IFERROR(VLOOKUP($C388,DEF_Standing!A:G,7,0)," ")</f>
        <v>1.151</v>
      </c>
      <c r="K388" t="s">
        <v>121</v>
      </c>
      <c r="L388" t="str">
        <f t="shared" si="31"/>
        <v>44501TOR</v>
      </c>
      <c r="M388" s="3" t="str">
        <f>VLOOKUP($L388,OFF_Standing!A:C,3,0)</f>
        <v>15</v>
      </c>
      <c r="N388" s="3">
        <f>IFERROR(VLOOKUP($L388,DEF_Standing!A:C,3,0)," ")</f>
        <v>7</v>
      </c>
      <c r="O388" s="3" t="str">
        <f>IFERROR(VLOOKUP($L388,OFF_Standing!A:G,6,0)," ")</f>
        <v>1.074</v>
      </c>
      <c r="P388" s="3" t="str">
        <f>IFERROR(VLOOKUP($L388,OFF_Standing!A:G,7,0)," ")</f>
        <v>0.95</v>
      </c>
      <c r="Q388" s="3">
        <f t="shared" si="32"/>
        <v>-3</v>
      </c>
      <c r="R388" s="3">
        <f t="shared" si="33"/>
        <v>-5</v>
      </c>
      <c r="S388" s="3">
        <f>IFERROR(VLOOKUP($L388,DEF_Standing!A:G,6,0)," ")</f>
        <v>1.0009999999999999</v>
      </c>
      <c r="T388" s="3">
        <f t="shared" si="34"/>
        <v>-8</v>
      </c>
      <c r="U388" s="3">
        <f>IFERROR(VLOOKUP($L388,DEF_Standing!A:G,7,0)," ")</f>
        <v>0.92</v>
      </c>
      <c r="V388" t="s">
        <v>636</v>
      </c>
      <c r="W388">
        <v>35</v>
      </c>
      <c r="X388">
        <v>76</v>
      </c>
      <c r="Y388">
        <v>46.1</v>
      </c>
      <c r="Z388">
        <v>18</v>
      </c>
      <c r="AA388">
        <v>24</v>
      </c>
      <c r="AB388">
        <v>75</v>
      </c>
      <c r="AC388">
        <v>16</v>
      </c>
      <c r="AD388">
        <v>38</v>
      </c>
      <c r="AE388">
        <v>42.1</v>
      </c>
      <c r="AF388">
        <v>104</v>
      </c>
      <c r="AG388" t="s">
        <v>21</v>
      </c>
      <c r="AH388" t="s">
        <v>22</v>
      </c>
      <c r="AI388">
        <v>-9</v>
      </c>
    </row>
    <row r="389" spans="1:35">
      <c r="A389" s="1">
        <v>44576</v>
      </c>
      <c r="B389" t="s">
        <v>1168</v>
      </c>
      <c r="C389" s="1" t="str">
        <f t="shared" si="30"/>
        <v>44576ATL</v>
      </c>
      <c r="D389" t="s">
        <v>1198</v>
      </c>
      <c r="E389" s="3" t="str">
        <f>VLOOKUP($C389,OFF_Standing!A:C,3,0)</f>
        <v>2</v>
      </c>
      <c r="F389" s="3">
        <f>VLOOKUP($C389,DEF_Standing!A:C,3,0)</f>
        <v>28</v>
      </c>
      <c r="G389" s="3" t="str">
        <f>IFERROR(VLOOKUP($C389,OFF_Standing!A:G,6,0)," ")</f>
        <v>0.986</v>
      </c>
      <c r="H389" s="3" t="str">
        <f>IFERROR(VLOOKUP($C389,OFF_Standing!A:G,7,0)," ")</f>
        <v>0.898</v>
      </c>
      <c r="I389" s="3">
        <f>IFERROR(VLOOKUP($C389,DEF_Standing!A:G,6,0)," ")</f>
        <v>1.159</v>
      </c>
      <c r="J389" s="3">
        <f>IFERROR(VLOOKUP($C389,DEF_Standing!A:G,7,0)," ")</f>
        <v>1.135</v>
      </c>
      <c r="K389" t="s">
        <v>70</v>
      </c>
      <c r="L389" t="str">
        <f t="shared" si="31"/>
        <v>44576NYK</v>
      </c>
      <c r="M389" s="3" t="str">
        <f>VLOOKUP($L389,OFF_Standing!A:C,3,0)</f>
        <v>24</v>
      </c>
      <c r="N389" s="3">
        <f>IFERROR(VLOOKUP($L389,DEF_Standing!A:C,3,0)," ")</f>
        <v>13</v>
      </c>
      <c r="O389" s="3" t="str">
        <f>IFERROR(VLOOKUP($L389,OFF_Standing!A:G,6,0)," ")</f>
        <v>1.045</v>
      </c>
      <c r="P389" s="3" t="str">
        <f>IFERROR(VLOOKUP($L389,OFF_Standing!A:G,7,0)," ")</f>
        <v>1.148</v>
      </c>
      <c r="Q389" s="3">
        <f t="shared" si="32"/>
        <v>-4</v>
      </c>
      <c r="R389" s="3">
        <f t="shared" si="33"/>
        <v>-11</v>
      </c>
      <c r="S389" s="3">
        <f>IFERROR(VLOOKUP($L389,DEF_Standing!A:G,6,0)," ")</f>
        <v>0.995</v>
      </c>
      <c r="T389" s="3">
        <f t="shared" si="34"/>
        <v>-15</v>
      </c>
      <c r="U389" s="3">
        <f>IFERROR(VLOOKUP($L389,DEF_Standing!A:G,7,0)," ")</f>
        <v>0.90400000000000003</v>
      </c>
      <c r="V389" t="s">
        <v>36</v>
      </c>
      <c r="W389">
        <v>40</v>
      </c>
      <c r="X389">
        <v>80</v>
      </c>
      <c r="Y389">
        <v>50</v>
      </c>
      <c r="Z389">
        <v>12</v>
      </c>
      <c r="AA389">
        <v>17</v>
      </c>
      <c r="AB389">
        <v>70.599999999999994</v>
      </c>
      <c r="AC389">
        <v>16</v>
      </c>
      <c r="AD389">
        <v>44</v>
      </c>
      <c r="AE389">
        <v>36.4</v>
      </c>
      <c r="AF389">
        <v>108</v>
      </c>
      <c r="AG389" t="s">
        <v>21</v>
      </c>
      <c r="AH389" t="s">
        <v>47</v>
      </c>
      <c r="AI389">
        <v>-9</v>
      </c>
    </row>
    <row r="390" spans="1:35">
      <c r="A390" s="1">
        <v>44541</v>
      </c>
      <c r="B390" t="s">
        <v>1179</v>
      </c>
      <c r="C390" s="1" t="str">
        <f t="shared" si="30"/>
        <v>44541GSW</v>
      </c>
      <c r="D390" t="s">
        <v>1199</v>
      </c>
      <c r="E390" s="3" t="str">
        <f>VLOOKUP($C390,OFF_Standing!A:C,3,0)</f>
        <v>3</v>
      </c>
      <c r="F390" s="3">
        <f>VLOOKUP($C390,DEF_Standing!A:C,3,0)</f>
        <v>1</v>
      </c>
      <c r="G390" s="3" t="str">
        <f>IFERROR(VLOOKUP($C390,OFF_Standing!A:G,6,0)," ")</f>
        <v>1.088</v>
      </c>
      <c r="H390" s="3" t="str">
        <f>IFERROR(VLOOKUP($C390,OFF_Standing!A:G,7,0)," ")</f>
        <v>1.01</v>
      </c>
      <c r="I390" s="3">
        <f>IFERROR(VLOOKUP($C390,DEF_Standing!A:G,6,0)," ")</f>
        <v>0.97199999999999998</v>
      </c>
      <c r="J390" s="3">
        <f>IFERROR(VLOOKUP($C390,DEF_Standing!A:G,7,0)," ")</f>
        <v>0.91300000000000003</v>
      </c>
      <c r="K390" t="s">
        <v>30</v>
      </c>
      <c r="L390" t="str">
        <f t="shared" si="31"/>
        <v>44541PHI</v>
      </c>
      <c r="M390" s="3" t="str">
        <f>VLOOKUP($L390,OFF_Standing!A:C,3,0)</f>
        <v>11</v>
      </c>
      <c r="N390" s="3">
        <f>IFERROR(VLOOKUP($L390,DEF_Standing!A:C,3,0)," ")</f>
        <v>21</v>
      </c>
      <c r="O390" s="3" t="str">
        <f>IFERROR(VLOOKUP($L390,OFF_Standing!A:G,6,0)," ")</f>
        <v>1.082</v>
      </c>
      <c r="P390" s="3" t="str">
        <f>IFERROR(VLOOKUP($L390,OFF_Standing!A:G,7,0)," ")</f>
        <v>0.962</v>
      </c>
      <c r="Q390" s="3">
        <f t="shared" si="32"/>
        <v>10</v>
      </c>
      <c r="R390" s="3">
        <f t="shared" si="33"/>
        <v>-18</v>
      </c>
      <c r="S390" s="3">
        <f>IFERROR(VLOOKUP($L390,DEF_Standing!A:G,6,0)," ")</f>
        <v>1.131</v>
      </c>
      <c r="T390" s="3">
        <f t="shared" si="34"/>
        <v>-8</v>
      </c>
      <c r="U390" s="3">
        <f>IFERROR(VLOOKUP($L390,DEF_Standing!A:G,7,0)," ")</f>
        <v>1.1830000000000001</v>
      </c>
      <c r="V390" t="s">
        <v>525</v>
      </c>
      <c r="W390">
        <v>34</v>
      </c>
      <c r="X390">
        <v>85</v>
      </c>
      <c r="Y390">
        <v>40</v>
      </c>
      <c r="Z390">
        <v>13</v>
      </c>
      <c r="AA390">
        <v>18</v>
      </c>
      <c r="AB390">
        <v>72.2</v>
      </c>
      <c r="AC390">
        <v>12</v>
      </c>
      <c r="AD390">
        <v>48</v>
      </c>
      <c r="AE390">
        <v>25</v>
      </c>
      <c r="AF390">
        <v>93</v>
      </c>
      <c r="AG390" t="s">
        <v>21</v>
      </c>
      <c r="AH390" t="s">
        <v>22</v>
      </c>
      <c r="AI390">
        <v>-9</v>
      </c>
    </row>
    <row r="391" spans="1:35">
      <c r="A391" s="1">
        <v>44547</v>
      </c>
      <c r="B391" t="s">
        <v>1174</v>
      </c>
      <c r="C391" s="1" t="str">
        <f t="shared" si="30"/>
        <v>44547CHA</v>
      </c>
      <c r="D391" t="s">
        <v>1199</v>
      </c>
      <c r="E391" s="3" t="str">
        <f>VLOOKUP($C391,OFF_Standing!A:C,3,0)</f>
        <v>3</v>
      </c>
      <c r="F391" s="3">
        <f>VLOOKUP($C391,DEF_Standing!A:C,3,0)</f>
        <v>30</v>
      </c>
      <c r="G391" s="3" t="str">
        <f>IFERROR(VLOOKUP($C391,OFF_Standing!A:G,6,0)," ")</f>
        <v>1.23</v>
      </c>
      <c r="H391" s="3" t="str">
        <f>IFERROR(VLOOKUP($C391,OFF_Standing!A:G,7,0)," ")</f>
        <v>1.405</v>
      </c>
      <c r="I391" s="3">
        <f>IFERROR(VLOOKUP($C391,DEF_Standing!A:G,6,0)," ")</f>
        <v>1.2549999999999999</v>
      </c>
      <c r="J391" s="3">
        <f>IFERROR(VLOOKUP($C391,DEF_Standing!A:G,7,0)," ")</f>
        <v>1.2330000000000001</v>
      </c>
      <c r="K391" t="s">
        <v>98</v>
      </c>
      <c r="L391" t="str">
        <f t="shared" si="31"/>
        <v>44547POR</v>
      </c>
      <c r="M391" s="3" t="str">
        <f>VLOOKUP($L391,OFF_Standing!A:C,3,0)</f>
        <v>13</v>
      </c>
      <c r="N391" s="3">
        <f>IFERROR(VLOOKUP($L391,DEF_Standing!A:C,3,0)," ")</f>
        <v>29</v>
      </c>
      <c r="O391" s="3" t="str">
        <f>IFERROR(VLOOKUP($L391,OFF_Standing!A:G,6,0)," ")</f>
        <v>1.02</v>
      </c>
      <c r="P391" s="3" t="str">
        <f>IFERROR(VLOOKUP($L391,OFF_Standing!A:G,7,0)," ")</f>
        <v>0.997</v>
      </c>
      <c r="Q391" s="3">
        <f t="shared" si="32"/>
        <v>-17</v>
      </c>
      <c r="R391" s="3">
        <f t="shared" si="33"/>
        <v>-26</v>
      </c>
      <c r="S391" s="3">
        <f>IFERROR(VLOOKUP($L391,DEF_Standing!A:G,6,0)," ")</f>
        <v>1.08</v>
      </c>
      <c r="T391" s="3">
        <f t="shared" si="34"/>
        <v>-43</v>
      </c>
      <c r="U391" s="3">
        <f>IFERROR(VLOOKUP($L391,DEF_Standing!A:G,7,0)," ")</f>
        <v>1.0940000000000001</v>
      </c>
      <c r="V391" t="s">
        <v>284</v>
      </c>
      <c r="W391">
        <v>44</v>
      </c>
      <c r="X391">
        <v>92</v>
      </c>
      <c r="Y391">
        <v>47.8</v>
      </c>
      <c r="Z391">
        <v>15</v>
      </c>
      <c r="AA391">
        <v>18</v>
      </c>
      <c r="AB391">
        <v>83.3</v>
      </c>
      <c r="AC391">
        <v>13</v>
      </c>
      <c r="AD391">
        <v>37</v>
      </c>
      <c r="AE391">
        <v>35.1</v>
      </c>
      <c r="AF391">
        <v>116</v>
      </c>
      <c r="AG391" t="s">
        <v>21</v>
      </c>
      <c r="AH391" t="s">
        <v>22</v>
      </c>
      <c r="AI391">
        <v>-9</v>
      </c>
    </row>
    <row r="392" spans="1:35">
      <c r="A392" s="1">
        <v>44527</v>
      </c>
      <c r="B392" t="s">
        <v>1168</v>
      </c>
      <c r="C392" s="1" t="str">
        <f t="shared" si="30"/>
        <v>44527ATL</v>
      </c>
      <c r="D392" t="s">
        <v>1198</v>
      </c>
      <c r="E392" s="3" t="str">
        <f>VLOOKUP($C392,OFF_Standing!A:C,3,0)</f>
        <v>4</v>
      </c>
      <c r="F392" s="3">
        <f>VLOOKUP($C392,DEF_Standing!A:C,3,0)</f>
        <v>26</v>
      </c>
      <c r="G392" s="3" t="str">
        <f>IFERROR(VLOOKUP($C392,OFF_Standing!A:G,6,0)," ")</f>
        <v>1.19</v>
      </c>
      <c r="H392" s="3" t="str">
        <f>IFERROR(VLOOKUP($C392,OFF_Standing!A:G,7,0)," ")</f>
        <v>1.215</v>
      </c>
      <c r="I392" s="3">
        <f>IFERROR(VLOOKUP($C392,DEF_Standing!A:G,6,0)," ")</f>
        <v>1.0549999999999999</v>
      </c>
      <c r="J392" s="3">
        <f>IFERROR(VLOOKUP($C392,DEF_Standing!A:G,7,0)," ")</f>
        <v>1.038</v>
      </c>
      <c r="K392" t="s">
        <v>70</v>
      </c>
      <c r="L392" t="str">
        <f t="shared" si="31"/>
        <v>44527NYK</v>
      </c>
      <c r="M392" s="3" t="str">
        <f>VLOOKUP($L392,OFF_Standing!A:C,3,0)</f>
        <v>14</v>
      </c>
      <c r="N392" s="3">
        <f>IFERROR(VLOOKUP($L392,DEF_Standing!A:C,3,0)," ")</f>
        <v>15</v>
      </c>
      <c r="O392" s="3" t="str">
        <f>IFERROR(VLOOKUP($L392,OFF_Standing!A:G,6,0)," ")</f>
        <v>1.03</v>
      </c>
      <c r="P392" s="3" t="str">
        <f>IFERROR(VLOOKUP($L392,OFF_Standing!A:G,7,0)," ")</f>
        <v>1.028</v>
      </c>
      <c r="Q392" s="3">
        <f t="shared" si="32"/>
        <v>-12</v>
      </c>
      <c r="R392" s="3">
        <f t="shared" si="33"/>
        <v>-11</v>
      </c>
      <c r="S392" s="3">
        <f>IFERROR(VLOOKUP($L392,DEF_Standing!A:G,6,0)," ")</f>
        <v>1.0069999999999999</v>
      </c>
      <c r="T392" s="3">
        <f t="shared" si="34"/>
        <v>-23</v>
      </c>
      <c r="U392" s="3">
        <f>IFERROR(VLOOKUP($L392,DEF_Standing!A:G,7,0)," ")</f>
        <v>0.97</v>
      </c>
      <c r="V392" t="s">
        <v>71</v>
      </c>
      <c r="W392">
        <v>33</v>
      </c>
      <c r="X392">
        <v>93</v>
      </c>
      <c r="Y392">
        <v>35.5</v>
      </c>
      <c r="Z392">
        <v>15</v>
      </c>
      <c r="AA392">
        <v>20</v>
      </c>
      <c r="AB392">
        <v>75</v>
      </c>
      <c r="AC392">
        <v>9</v>
      </c>
      <c r="AD392">
        <v>37</v>
      </c>
      <c r="AE392">
        <v>24.3</v>
      </c>
      <c r="AF392">
        <v>90</v>
      </c>
      <c r="AG392" t="s">
        <v>21</v>
      </c>
      <c r="AH392" t="s">
        <v>22</v>
      </c>
      <c r="AI392">
        <v>-9</v>
      </c>
    </row>
    <row r="393" spans="1:35">
      <c r="A393" s="1">
        <v>44564</v>
      </c>
      <c r="B393" t="s">
        <v>1186</v>
      </c>
      <c r="C393" s="1" t="str">
        <f t="shared" si="30"/>
        <v>44564MIL</v>
      </c>
      <c r="D393" t="s">
        <v>1198</v>
      </c>
      <c r="E393" s="3" t="str">
        <f>VLOOKUP($C393,OFF_Standing!A:C,3,0)</f>
        <v>5</v>
      </c>
      <c r="F393" s="3">
        <f>VLOOKUP($C393,DEF_Standing!A:C,3,0)</f>
        <v>8</v>
      </c>
      <c r="G393" s="3" t="str">
        <f>IFERROR(VLOOKUP($C393,OFF_Standing!A:G,6,0)," ")</f>
        <v>1.258</v>
      </c>
      <c r="H393" s="3" t="str">
        <f>IFERROR(VLOOKUP($C393,OFF_Standing!A:G,7,0)," ")</f>
        <v>1.232</v>
      </c>
      <c r="I393" s="3">
        <f>IFERROR(VLOOKUP($C393,DEF_Standing!A:G,6,0)," ")</f>
        <v>1.075</v>
      </c>
      <c r="J393" s="3">
        <f>IFERROR(VLOOKUP($C393,DEF_Standing!A:G,7,0)," ")</f>
        <v>1.024</v>
      </c>
      <c r="K393" t="s">
        <v>23</v>
      </c>
      <c r="L393" t="str">
        <f t="shared" si="31"/>
        <v>44564DET</v>
      </c>
      <c r="M393" s="3" t="str">
        <f>VLOOKUP($L393,OFF_Standing!A:C,3,0)</f>
        <v>30</v>
      </c>
      <c r="N393" s="3">
        <f>IFERROR(VLOOKUP($L393,DEF_Standing!A:C,3,0)," ")</f>
        <v>22</v>
      </c>
      <c r="O393" s="3" t="str">
        <f>IFERROR(VLOOKUP($L393,OFF_Standing!A:G,6,0)," ")</f>
        <v>0.934</v>
      </c>
      <c r="P393" s="3" t="str">
        <f>IFERROR(VLOOKUP($L393,OFF_Standing!A:G,7,0)," ")</f>
        <v>0.996</v>
      </c>
      <c r="Q393" s="3">
        <f t="shared" si="32"/>
        <v>22</v>
      </c>
      <c r="R393" s="3">
        <f t="shared" si="33"/>
        <v>-17</v>
      </c>
      <c r="S393" s="3">
        <f>IFERROR(VLOOKUP($L393,DEF_Standing!A:G,6,0)," ")</f>
        <v>1.0640000000000001</v>
      </c>
      <c r="T393" s="3">
        <f t="shared" si="34"/>
        <v>5</v>
      </c>
      <c r="U393" s="3">
        <f>IFERROR(VLOOKUP($L393,DEF_Standing!A:G,7,0)," ")</f>
        <v>0.98699999999999999</v>
      </c>
      <c r="V393" t="s">
        <v>834</v>
      </c>
      <c r="W393">
        <v>39</v>
      </c>
      <c r="X393">
        <v>92</v>
      </c>
      <c r="Y393">
        <v>42.4</v>
      </c>
      <c r="Z393">
        <v>17</v>
      </c>
      <c r="AA393">
        <v>22</v>
      </c>
      <c r="AB393">
        <v>77.3</v>
      </c>
      <c r="AC393">
        <v>11</v>
      </c>
      <c r="AD393">
        <v>46</v>
      </c>
      <c r="AE393">
        <v>23.9</v>
      </c>
      <c r="AF393">
        <v>106</v>
      </c>
      <c r="AG393" t="s">
        <v>21</v>
      </c>
      <c r="AH393" t="s">
        <v>22</v>
      </c>
      <c r="AI393">
        <v>-9</v>
      </c>
    </row>
    <row r="394" spans="1:35">
      <c r="A394" s="1">
        <v>44499</v>
      </c>
      <c r="B394" t="s">
        <v>1186</v>
      </c>
      <c r="C394" s="1" t="str">
        <f t="shared" si="30"/>
        <v>44499MIL</v>
      </c>
      <c r="D394" t="s">
        <v>1198</v>
      </c>
      <c r="E394" s="3" t="str">
        <f>VLOOKUP($C394,OFF_Standing!A:C,3,0)</f>
        <v>6</v>
      </c>
      <c r="F394" s="3">
        <f>VLOOKUP($C394,DEF_Standing!A:C,3,0)</f>
        <v>23</v>
      </c>
      <c r="G394" s="3" t="str">
        <f>IFERROR(VLOOKUP($C394,OFF_Standing!A:G,6,0)," ")</f>
        <v>1.101</v>
      </c>
      <c r="H394" s="3" t="str">
        <f>IFERROR(VLOOKUP($C394,OFF_Standing!A:G,7,0)," ")</f>
        <v>1.043</v>
      </c>
      <c r="I394" s="3">
        <f>IFERROR(VLOOKUP($C394,DEF_Standing!A:G,6,0)," ")</f>
        <v>1.054</v>
      </c>
      <c r="J394" s="3">
        <f>IFERROR(VLOOKUP($C394,DEF_Standing!A:G,7,0)," ")</f>
        <v>1.0920000000000001</v>
      </c>
      <c r="K394" t="s">
        <v>131</v>
      </c>
      <c r="L394" t="str">
        <f t="shared" si="31"/>
        <v>44499SAS</v>
      </c>
      <c r="M394" s="3" t="str">
        <f>VLOOKUP($L394,OFF_Standing!A:C,3,0)</f>
        <v>16</v>
      </c>
      <c r="N394" s="3">
        <f>IFERROR(VLOOKUP($L394,DEF_Standing!A:C,3,0)," ")</f>
        <v>16</v>
      </c>
      <c r="O394" s="3" t="str">
        <f>IFERROR(VLOOKUP($L394,OFF_Standing!A:G,6,0)," ")</f>
        <v>1.019</v>
      </c>
      <c r="P394" s="3" t="str">
        <f>IFERROR(VLOOKUP($L394,OFF_Standing!A:G,7,0)," ")</f>
        <v>0.998</v>
      </c>
      <c r="Q394" s="3">
        <f t="shared" si="32"/>
        <v>-7</v>
      </c>
      <c r="R394" s="3">
        <f t="shared" si="33"/>
        <v>-10</v>
      </c>
      <c r="S394" s="3">
        <f>IFERROR(VLOOKUP($L394,DEF_Standing!A:G,6,0)," ")</f>
        <v>1.0780000000000001</v>
      </c>
      <c r="T394" s="3">
        <f t="shared" si="34"/>
        <v>-17</v>
      </c>
      <c r="U394" s="3">
        <f>IFERROR(VLOOKUP($L394,DEF_Standing!A:G,7,0)," ")</f>
        <v>1.0489999999999999</v>
      </c>
      <c r="V394" t="s">
        <v>525</v>
      </c>
      <c r="W394">
        <v>36</v>
      </c>
      <c r="X394">
        <v>89</v>
      </c>
      <c r="Y394">
        <v>40.4</v>
      </c>
      <c r="Z394">
        <v>11</v>
      </c>
      <c r="AA394">
        <v>16</v>
      </c>
      <c r="AB394">
        <v>68.8</v>
      </c>
      <c r="AC394">
        <v>10</v>
      </c>
      <c r="AD394">
        <v>39</v>
      </c>
      <c r="AE394">
        <v>25.6</v>
      </c>
      <c r="AF394">
        <v>93</v>
      </c>
      <c r="AG394" t="s">
        <v>21</v>
      </c>
      <c r="AH394" t="s">
        <v>32</v>
      </c>
      <c r="AI394">
        <v>-9</v>
      </c>
    </row>
    <row r="395" spans="1:35">
      <c r="A395" s="1">
        <v>44589</v>
      </c>
      <c r="B395" t="s">
        <v>1173</v>
      </c>
      <c r="C395" s="1" t="str">
        <f t="shared" si="30"/>
        <v>44589CHI</v>
      </c>
      <c r="D395" t="s">
        <v>1199</v>
      </c>
      <c r="E395" s="3" t="str">
        <f>VLOOKUP($C395,OFF_Standing!A:C,3,0)</f>
        <v>6</v>
      </c>
      <c r="F395" s="3">
        <f>VLOOKUP($C395,DEF_Standing!A:C,3,0)</f>
        <v>19</v>
      </c>
      <c r="G395" s="3" t="str">
        <f>IFERROR(VLOOKUP($C395,OFF_Standing!A:G,6,0)," ")</f>
        <v>1.042</v>
      </c>
      <c r="H395" s="3" t="str">
        <f>IFERROR(VLOOKUP($C395,OFF_Standing!A:G,7,0)," ")</f>
        <v>1.151</v>
      </c>
      <c r="I395" s="3">
        <f>IFERROR(VLOOKUP($C395,DEF_Standing!A:G,6,0)," ")</f>
        <v>1.081</v>
      </c>
      <c r="J395" s="3">
        <f>IFERROR(VLOOKUP($C395,DEF_Standing!A:G,7,0)," ")</f>
        <v>1.089</v>
      </c>
      <c r="K395" t="s">
        <v>64</v>
      </c>
      <c r="L395" t="str">
        <f t="shared" si="31"/>
        <v>44589SAS</v>
      </c>
      <c r="M395" s="3" t="str">
        <f>VLOOKUP($L395,OFF_Standing!A:C,3,0)</f>
        <v>16</v>
      </c>
      <c r="N395" s="3">
        <f>IFERROR(VLOOKUP($L395,DEF_Standing!A:C,3,0)," ")</f>
        <v>20</v>
      </c>
      <c r="O395" s="3" t="str">
        <f>IFERROR(VLOOKUP($L395,OFF_Standing!A:G,6,0)," ")</f>
        <v>1.149</v>
      </c>
      <c r="P395" s="3" t="str">
        <f>IFERROR(VLOOKUP($L395,OFF_Standing!A:G,7,0)," ")</f>
        <v>1.066</v>
      </c>
      <c r="Q395" s="3">
        <f t="shared" si="32"/>
        <v>-3</v>
      </c>
      <c r="R395" s="3">
        <f t="shared" si="33"/>
        <v>-14</v>
      </c>
      <c r="S395" s="3">
        <f>IFERROR(VLOOKUP($L395,DEF_Standing!A:G,6,0)," ")</f>
        <v>1.097</v>
      </c>
      <c r="T395" s="3">
        <f t="shared" si="34"/>
        <v>-17</v>
      </c>
      <c r="U395" s="3">
        <f>IFERROR(VLOOKUP($L395,DEF_Standing!A:G,7,0)," ")</f>
        <v>1.1439999999999999</v>
      </c>
      <c r="V395" t="s">
        <v>349</v>
      </c>
      <c r="W395">
        <v>46</v>
      </c>
      <c r="X395">
        <v>88</v>
      </c>
      <c r="Y395">
        <v>52.3</v>
      </c>
      <c r="Z395">
        <v>22</v>
      </c>
      <c r="AA395">
        <v>26</v>
      </c>
      <c r="AB395">
        <v>84.6</v>
      </c>
      <c r="AC395">
        <v>8</v>
      </c>
      <c r="AD395">
        <v>30</v>
      </c>
      <c r="AE395">
        <v>26.7</v>
      </c>
      <c r="AF395">
        <v>122</v>
      </c>
      <c r="AG395" t="s">
        <v>21</v>
      </c>
      <c r="AH395" t="s">
        <v>22</v>
      </c>
      <c r="AI395">
        <v>-9</v>
      </c>
    </row>
    <row r="396" spans="1:35">
      <c r="A396" s="1">
        <v>44553</v>
      </c>
      <c r="B396" t="s">
        <v>1184</v>
      </c>
      <c r="C396" s="1" t="str">
        <f t="shared" si="30"/>
        <v>44553MEM</v>
      </c>
      <c r="D396" t="s">
        <v>1199</v>
      </c>
      <c r="E396" s="3" t="str">
        <f>VLOOKUP($C396,OFF_Standing!A:C,3,0)</f>
        <v>8</v>
      </c>
      <c r="F396" s="3">
        <f>VLOOKUP($C396,DEF_Standing!A:C,3,0)</f>
        <v>13</v>
      </c>
      <c r="G396" s="3" t="str">
        <f>IFERROR(VLOOKUP($C396,OFF_Standing!A:G,6,0)," ")</f>
        <v>1.029</v>
      </c>
      <c r="H396" s="3" t="str">
        <f>IFERROR(VLOOKUP($C396,OFF_Standing!A:G,7,0)," ")</f>
        <v>0.968</v>
      </c>
      <c r="I396" s="3">
        <f>IFERROR(VLOOKUP($C396,DEF_Standing!A:G,6,0)," ")</f>
        <v>0.99399999999999999</v>
      </c>
      <c r="J396" s="3">
        <f>IFERROR(VLOOKUP($C396,DEF_Standing!A:G,7,0)," ")</f>
        <v>0.998</v>
      </c>
      <c r="K396" t="s">
        <v>42</v>
      </c>
      <c r="L396" t="str">
        <f t="shared" si="31"/>
        <v>44553GSW</v>
      </c>
      <c r="M396" s="3" t="str">
        <f>VLOOKUP($L396,OFF_Standing!A:C,3,0)</f>
        <v>4</v>
      </c>
      <c r="N396" s="3">
        <f>IFERROR(VLOOKUP($L396,DEF_Standing!A:C,3,0)," ")</f>
        <v>1</v>
      </c>
      <c r="O396" s="3" t="str">
        <f>IFERROR(VLOOKUP($L396,OFF_Standing!A:G,6,0)," ")</f>
        <v>1.072</v>
      </c>
      <c r="P396" s="3" t="str">
        <f>IFERROR(VLOOKUP($L396,OFF_Standing!A:G,7,0)," ")</f>
        <v>1.109</v>
      </c>
      <c r="Q396" s="3">
        <f t="shared" si="32"/>
        <v>-9</v>
      </c>
      <c r="R396" s="3">
        <f t="shared" si="33"/>
        <v>7</v>
      </c>
      <c r="S396" s="3">
        <f>IFERROR(VLOOKUP($L396,DEF_Standing!A:G,6,0)," ")</f>
        <v>1.0720000000000001</v>
      </c>
      <c r="T396" s="3">
        <f t="shared" si="34"/>
        <v>-2</v>
      </c>
      <c r="U396" s="3">
        <f>IFERROR(VLOOKUP($L396,DEF_Standing!A:G,7,0)," ")</f>
        <v>0.96099999999999997</v>
      </c>
      <c r="V396" t="s">
        <v>636</v>
      </c>
      <c r="W396">
        <v>38</v>
      </c>
      <c r="X396">
        <v>90</v>
      </c>
      <c r="Y396">
        <v>42.2</v>
      </c>
      <c r="Z396">
        <v>20</v>
      </c>
      <c r="AA396">
        <v>24</v>
      </c>
      <c r="AB396">
        <v>83.3</v>
      </c>
      <c r="AC396">
        <v>8</v>
      </c>
      <c r="AD396">
        <v>26</v>
      </c>
      <c r="AE396">
        <v>30.8</v>
      </c>
      <c r="AF396">
        <v>104</v>
      </c>
      <c r="AG396" t="s">
        <v>21</v>
      </c>
      <c r="AH396" t="s">
        <v>41</v>
      </c>
      <c r="AI396">
        <v>-9</v>
      </c>
    </row>
    <row r="397" spans="1:35">
      <c r="A397" s="1">
        <v>44503</v>
      </c>
      <c r="B397" t="s">
        <v>1168</v>
      </c>
      <c r="C397" s="1" t="str">
        <f t="shared" si="30"/>
        <v>44503ATL</v>
      </c>
      <c r="D397" t="s">
        <v>1199</v>
      </c>
      <c r="E397" s="3" t="str">
        <f>VLOOKUP($C397,OFF_Standing!A:C,3,0)</f>
        <v>8</v>
      </c>
      <c r="F397" s="3">
        <f>VLOOKUP($C397,DEF_Standing!A:C,3,0)</f>
        <v>18</v>
      </c>
      <c r="G397" s="3" t="str">
        <f>IFERROR(VLOOKUP($C397,OFF_Standing!A:G,6,0)," ")</f>
        <v>1.069</v>
      </c>
      <c r="H397" s="3" t="str">
        <f>IFERROR(VLOOKUP($C397,OFF_Standing!A:G,7,0)," ")</f>
        <v>1.22</v>
      </c>
      <c r="I397" s="3">
        <f>IFERROR(VLOOKUP($C397,DEF_Standing!A:G,6,0)," ")</f>
        <v>1.175</v>
      </c>
      <c r="J397" s="3">
        <f>IFERROR(VLOOKUP($C397,DEF_Standing!A:G,7,0)," ")</f>
        <v>1.1479999999999999</v>
      </c>
      <c r="K397" t="s">
        <v>35</v>
      </c>
      <c r="L397" t="str">
        <f t="shared" si="31"/>
        <v>44503BKN</v>
      </c>
      <c r="M397" s="3" t="str">
        <f>VLOOKUP($L397,OFF_Standing!A:C,3,0)</f>
        <v>23</v>
      </c>
      <c r="N397" s="3">
        <f>IFERROR(VLOOKUP($L397,DEF_Standing!A:C,3,0)," ")</f>
        <v>9</v>
      </c>
      <c r="O397" s="3" t="str">
        <f>IFERROR(VLOOKUP($L397,OFF_Standing!A:G,6,0)," ")</f>
        <v>1.024</v>
      </c>
      <c r="P397" s="3" t="str">
        <f>IFERROR(VLOOKUP($L397,OFF_Standing!A:G,7,0)," ")</f>
        <v>1.2</v>
      </c>
      <c r="Q397" s="3">
        <f t="shared" si="32"/>
        <v>5</v>
      </c>
      <c r="R397" s="3">
        <f t="shared" si="33"/>
        <v>-1</v>
      </c>
      <c r="S397" s="3">
        <f>IFERROR(VLOOKUP($L397,DEF_Standing!A:G,6,0)," ")</f>
        <v>0.95899999999999996</v>
      </c>
      <c r="T397" s="3">
        <f t="shared" si="34"/>
        <v>4</v>
      </c>
      <c r="U397" s="3">
        <f>IFERROR(VLOOKUP($L397,DEF_Standing!A:G,7,0)," ")</f>
        <v>0.93300000000000005</v>
      </c>
      <c r="V397" t="s">
        <v>36</v>
      </c>
      <c r="W397">
        <v>41</v>
      </c>
      <c r="X397">
        <v>94</v>
      </c>
      <c r="Y397">
        <v>43.6</v>
      </c>
      <c r="Z397">
        <v>13</v>
      </c>
      <c r="AA397">
        <v>15</v>
      </c>
      <c r="AB397">
        <v>86.7</v>
      </c>
      <c r="AC397">
        <v>13</v>
      </c>
      <c r="AD397">
        <v>35</v>
      </c>
      <c r="AE397">
        <v>37.1</v>
      </c>
      <c r="AF397">
        <v>108</v>
      </c>
      <c r="AG397" t="s">
        <v>21</v>
      </c>
      <c r="AH397" t="s">
        <v>22</v>
      </c>
      <c r="AI397">
        <v>-9</v>
      </c>
    </row>
    <row r="398" spans="1:35">
      <c r="A398" s="1">
        <v>44506</v>
      </c>
      <c r="B398" t="s">
        <v>1173</v>
      </c>
      <c r="C398" s="1" t="str">
        <f t="shared" si="30"/>
        <v>44506CHI</v>
      </c>
      <c r="D398" t="s">
        <v>1198</v>
      </c>
      <c r="E398" s="3" t="str">
        <f>VLOOKUP($C398,OFF_Standing!A:C,3,0)</f>
        <v>8</v>
      </c>
      <c r="F398" s="3">
        <f>VLOOKUP($C398,DEF_Standing!A:C,3,0)</f>
        <v>6</v>
      </c>
      <c r="G398" s="3" t="str">
        <f>IFERROR(VLOOKUP($C398,OFF_Standing!A:G,6,0)," ")</f>
        <v>1.092</v>
      </c>
      <c r="H398" s="3" t="str">
        <f>IFERROR(VLOOKUP($C398,OFF_Standing!A:G,7,0)," ")</f>
        <v>1.013</v>
      </c>
      <c r="I398" s="3">
        <f>IFERROR(VLOOKUP($C398,DEF_Standing!A:G,6,0)," ")</f>
        <v>1.036</v>
      </c>
      <c r="J398" s="3">
        <f>IFERROR(VLOOKUP($C398,DEF_Standing!A:G,7,0)," ")</f>
        <v>1.0640000000000001</v>
      </c>
      <c r="K398" t="s">
        <v>74</v>
      </c>
      <c r="L398" t="str">
        <f t="shared" si="31"/>
        <v>44506PHI</v>
      </c>
      <c r="M398" s="3" t="str">
        <f>VLOOKUP($L398,OFF_Standing!A:C,3,0)</f>
        <v>1</v>
      </c>
      <c r="N398" s="3">
        <f>IFERROR(VLOOKUP($L398,DEF_Standing!A:C,3,0)," ")</f>
        <v>14</v>
      </c>
      <c r="O398" s="3" t="str">
        <f>IFERROR(VLOOKUP($L398,OFF_Standing!A:G,6,0)," ")</f>
        <v>1.138</v>
      </c>
      <c r="P398" s="3" t="str">
        <f>IFERROR(VLOOKUP($L398,OFF_Standing!A:G,7,0)," ")</f>
        <v>1.157</v>
      </c>
      <c r="Q398" s="3">
        <f t="shared" si="32"/>
        <v>-5</v>
      </c>
      <c r="R398" s="3">
        <f t="shared" si="33"/>
        <v>-6</v>
      </c>
      <c r="S398" s="3">
        <f>IFERROR(VLOOKUP($L398,DEF_Standing!A:G,6,0)," ")</f>
        <v>1.0469999999999999</v>
      </c>
      <c r="T398" s="3">
        <f t="shared" si="34"/>
        <v>-11</v>
      </c>
      <c r="U398" s="3">
        <f>IFERROR(VLOOKUP($L398,DEF_Standing!A:G,7,0)," ")</f>
        <v>1.04</v>
      </c>
      <c r="V398" t="s">
        <v>315</v>
      </c>
      <c r="W398">
        <v>37</v>
      </c>
      <c r="X398">
        <v>92</v>
      </c>
      <c r="Y398">
        <v>40.200000000000003</v>
      </c>
      <c r="Z398">
        <v>24</v>
      </c>
      <c r="AA398">
        <v>30</v>
      </c>
      <c r="AB398">
        <v>80</v>
      </c>
      <c r="AC398">
        <v>7</v>
      </c>
      <c r="AD398">
        <v>29</v>
      </c>
      <c r="AE398">
        <v>24.1</v>
      </c>
      <c r="AF398">
        <v>105</v>
      </c>
      <c r="AG398" t="s">
        <v>21</v>
      </c>
      <c r="AH398" t="s">
        <v>32</v>
      </c>
      <c r="AI398">
        <v>-9</v>
      </c>
    </row>
    <row r="399" spans="1:35">
      <c r="A399" s="1">
        <v>44529</v>
      </c>
      <c r="B399" t="s">
        <v>1185</v>
      </c>
      <c r="C399" s="1" t="str">
        <f t="shared" si="30"/>
        <v>44529MIA</v>
      </c>
      <c r="D399" t="s">
        <v>1198</v>
      </c>
      <c r="E399" s="3" t="str">
        <f>VLOOKUP($C399,OFF_Standing!A:C,3,0)</f>
        <v>8</v>
      </c>
      <c r="F399" s="3">
        <f>VLOOKUP($C399,DEF_Standing!A:C,3,0)</f>
        <v>4</v>
      </c>
      <c r="G399" s="3" t="str">
        <f>IFERROR(VLOOKUP($C399,OFF_Standing!A:G,6,0)," ")</f>
        <v>1.021</v>
      </c>
      <c r="H399" s="3" t="str">
        <f>IFERROR(VLOOKUP($C399,OFF_Standing!A:G,7,0)," ")</f>
        <v>1.062</v>
      </c>
      <c r="I399" s="3">
        <f>IFERROR(VLOOKUP($C399,DEF_Standing!A:G,6,0)," ")</f>
        <v>1.024</v>
      </c>
      <c r="J399" s="3">
        <f>IFERROR(VLOOKUP($C399,DEF_Standing!A:G,7,0)," ")</f>
        <v>1.0329999999999999</v>
      </c>
      <c r="K399" t="s">
        <v>85</v>
      </c>
      <c r="L399" t="str">
        <f t="shared" si="31"/>
        <v>44529DEN</v>
      </c>
      <c r="M399" s="3" t="str">
        <f>VLOOKUP($L399,OFF_Standing!A:C,3,0)</f>
        <v>19</v>
      </c>
      <c r="N399" s="3">
        <f>IFERROR(VLOOKUP($L399,DEF_Standing!A:C,3,0)," ")</f>
        <v>16</v>
      </c>
      <c r="O399" s="3" t="str">
        <f>IFERROR(VLOOKUP($L399,OFF_Standing!A:G,6,0)," ")</f>
        <v>1.036</v>
      </c>
      <c r="P399" s="3" t="str">
        <f>IFERROR(VLOOKUP($L399,OFF_Standing!A:G,7,0)," ")</f>
        <v>1.106</v>
      </c>
      <c r="Q399" s="3">
        <f t="shared" si="32"/>
        <v>15</v>
      </c>
      <c r="R399" s="3">
        <f t="shared" si="33"/>
        <v>-8</v>
      </c>
      <c r="S399" s="3">
        <f>IFERROR(VLOOKUP($L399,DEF_Standing!A:G,6,0)," ")</f>
        <v>1.236</v>
      </c>
      <c r="T399" s="3">
        <f t="shared" si="34"/>
        <v>7</v>
      </c>
      <c r="U399" s="3">
        <f>IFERROR(VLOOKUP($L399,DEF_Standing!A:G,7,0)," ")</f>
        <v>1.2170000000000001</v>
      </c>
      <c r="V399" t="s">
        <v>785</v>
      </c>
      <c r="W399">
        <v>43</v>
      </c>
      <c r="X399">
        <v>91</v>
      </c>
      <c r="Y399">
        <v>47.3</v>
      </c>
      <c r="Z399">
        <v>10</v>
      </c>
      <c r="AA399">
        <v>15</v>
      </c>
      <c r="AB399">
        <v>66.7</v>
      </c>
      <c r="AC399">
        <v>15</v>
      </c>
      <c r="AD399">
        <v>44</v>
      </c>
      <c r="AE399">
        <v>34.1</v>
      </c>
      <c r="AF399">
        <v>111</v>
      </c>
      <c r="AG399" t="s">
        <v>21</v>
      </c>
      <c r="AH399" t="s">
        <v>22</v>
      </c>
      <c r="AI399">
        <v>-9</v>
      </c>
    </row>
    <row r="400" spans="1:35">
      <c r="A400" s="1">
        <v>44538</v>
      </c>
      <c r="B400" t="s">
        <v>1186</v>
      </c>
      <c r="C400" s="1" t="str">
        <f t="shared" si="30"/>
        <v>44538MIL</v>
      </c>
      <c r="D400" t="s">
        <v>1199</v>
      </c>
      <c r="E400" s="3" t="str">
        <f>VLOOKUP($C400,OFF_Standing!A:C,3,0)</f>
        <v>9</v>
      </c>
      <c r="F400" s="3">
        <f>VLOOKUP($C400,DEF_Standing!A:C,3,0)</f>
        <v>6</v>
      </c>
      <c r="G400" s="3" t="str">
        <f>IFERROR(VLOOKUP($C400,OFF_Standing!A:G,6,0)," ")</f>
        <v>1.092</v>
      </c>
      <c r="H400" s="3" t="str">
        <f>IFERROR(VLOOKUP($C400,OFF_Standing!A:G,7,0)," ")</f>
        <v>1.072</v>
      </c>
      <c r="I400" s="3">
        <f>IFERROR(VLOOKUP($C400,DEF_Standing!A:G,6,0)," ")</f>
        <v>1.006</v>
      </c>
      <c r="J400" s="3">
        <f>IFERROR(VLOOKUP($C400,DEF_Standing!A:G,7,0)," ")</f>
        <v>0.996</v>
      </c>
      <c r="K400" t="s">
        <v>108</v>
      </c>
      <c r="L400" t="str">
        <f t="shared" si="31"/>
        <v>44538MIA</v>
      </c>
      <c r="M400" s="3" t="str">
        <f>VLOOKUP($L400,OFF_Standing!A:C,3,0)</f>
        <v>11</v>
      </c>
      <c r="N400" s="3">
        <f>IFERROR(VLOOKUP($L400,DEF_Standing!A:C,3,0)," ")</f>
        <v>12</v>
      </c>
      <c r="O400" s="3" t="str">
        <f>IFERROR(VLOOKUP($L400,OFF_Standing!A:G,6,0)," ")</f>
        <v>1.027</v>
      </c>
      <c r="P400" s="3" t="str">
        <f>IFERROR(VLOOKUP($L400,OFF_Standing!A:G,7,0)," ")</f>
        <v>0.891</v>
      </c>
      <c r="Q400" s="3">
        <f t="shared" si="32"/>
        <v>5</v>
      </c>
      <c r="R400" s="3">
        <f t="shared" si="33"/>
        <v>-3</v>
      </c>
      <c r="S400" s="3">
        <f>IFERROR(VLOOKUP($L400,DEF_Standing!A:G,6,0)," ")</f>
        <v>1.1220000000000001</v>
      </c>
      <c r="T400" s="3">
        <f t="shared" si="34"/>
        <v>2</v>
      </c>
      <c r="U400" s="3">
        <f>IFERROR(VLOOKUP($L400,DEF_Standing!A:G,7,0)," ")</f>
        <v>1.0389999999999999</v>
      </c>
      <c r="V400" t="s">
        <v>636</v>
      </c>
      <c r="W400">
        <v>36</v>
      </c>
      <c r="X400">
        <v>85</v>
      </c>
      <c r="Y400">
        <v>42.4</v>
      </c>
      <c r="Z400">
        <v>20</v>
      </c>
      <c r="AA400">
        <v>27</v>
      </c>
      <c r="AB400">
        <v>74.099999999999994</v>
      </c>
      <c r="AC400">
        <v>12</v>
      </c>
      <c r="AD400">
        <v>39</v>
      </c>
      <c r="AE400">
        <v>30.8</v>
      </c>
      <c r="AF400">
        <v>104</v>
      </c>
      <c r="AG400" t="s">
        <v>21</v>
      </c>
      <c r="AH400" t="s">
        <v>22</v>
      </c>
      <c r="AI400">
        <v>-9</v>
      </c>
    </row>
    <row r="401" spans="1:35">
      <c r="A401" s="1">
        <v>44503</v>
      </c>
      <c r="B401" t="s">
        <v>1197</v>
      </c>
      <c r="C401" s="1" t="str">
        <f t="shared" si="30"/>
        <v>44503WAS</v>
      </c>
      <c r="D401" t="s">
        <v>1198</v>
      </c>
      <c r="E401" s="3" t="str">
        <f>VLOOKUP($C401,OFF_Standing!A:C,3,0)</f>
        <v>10</v>
      </c>
      <c r="F401" s="3">
        <f>VLOOKUP($C401,DEF_Standing!A:C,3,0)</f>
        <v>13</v>
      </c>
      <c r="G401" s="3" t="str">
        <f>IFERROR(VLOOKUP($C401,OFF_Standing!A:G,6,0)," ")</f>
        <v>1.081</v>
      </c>
      <c r="H401" s="3" t="str">
        <f>IFERROR(VLOOKUP($C401,OFF_Standing!A:G,7,0)," ")</f>
        <v>1.148</v>
      </c>
      <c r="I401" s="3">
        <f>IFERROR(VLOOKUP($C401,DEF_Standing!A:G,6,0)," ")</f>
        <v>1.0589999999999999</v>
      </c>
      <c r="J401" s="3">
        <f>IFERROR(VLOOKUP($C401,DEF_Standing!A:G,7,0)," ")</f>
        <v>1.22</v>
      </c>
      <c r="K401" t="s">
        <v>121</v>
      </c>
      <c r="L401" t="str">
        <f t="shared" si="31"/>
        <v>44503TOR</v>
      </c>
      <c r="M401" s="3" t="str">
        <f>VLOOKUP($L401,OFF_Standing!A:C,3,0)</f>
        <v>16</v>
      </c>
      <c r="N401" s="3">
        <f>IFERROR(VLOOKUP($L401,DEF_Standing!A:C,3,0)," ")</f>
        <v>8</v>
      </c>
      <c r="O401" s="3" t="str">
        <f>IFERROR(VLOOKUP($L401,OFF_Standing!A:G,6,0)," ")</f>
        <v>1.07</v>
      </c>
      <c r="P401" s="3" t="str">
        <f>IFERROR(VLOOKUP($L401,OFF_Standing!A:G,7,0)," ")</f>
        <v>1.135</v>
      </c>
      <c r="Q401" s="3">
        <f t="shared" si="32"/>
        <v>3</v>
      </c>
      <c r="R401" s="3">
        <f t="shared" si="33"/>
        <v>2</v>
      </c>
      <c r="S401" s="3">
        <f>IFERROR(VLOOKUP($L401,DEF_Standing!A:G,6,0)," ")</f>
        <v>1.026</v>
      </c>
      <c r="T401" s="3">
        <f t="shared" si="34"/>
        <v>5</v>
      </c>
      <c r="U401" s="3">
        <f>IFERROR(VLOOKUP($L401,DEF_Standing!A:G,7,0)," ")</f>
        <v>1.0449999999999999</v>
      </c>
      <c r="V401" t="s">
        <v>1140</v>
      </c>
      <c r="W401">
        <v>34</v>
      </c>
      <c r="X401">
        <v>78</v>
      </c>
      <c r="Y401">
        <v>43.6</v>
      </c>
      <c r="Z401">
        <v>24</v>
      </c>
      <c r="AA401">
        <v>30</v>
      </c>
      <c r="AB401">
        <v>80</v>
      </c>
      <c r="AC401">
        <v>8</v>
      </c>
      <c r="AD401">
        <v>32</v>
      </c>
      <c r="AE401">
        <v>25</v>
      </c>
      <c r="AF401">
        <v>100</v>
      </c>
      <c r="AG401" t="s">
        <v>21</v>
      </c>
      <c r="AH401" t="s">
        <v>32</v>
      </c>
      <c r="AI401">
        <v>-9</v>
      </c>
    </row>
    <row r="402" spans="1:35">
      <c r="A402" s="1">
        <v>44512</v>
      </c>
      <c r="B402" t="s">
        <v>1168</v>
      </c>
      <c r="C402" s="1" t="str">
        <f t="shared" si="30"/>
        <v>44512ATL</v>
      </c>
      <c r="D402" t="s">
        <v>1199</v>
      </c>
      <c r="E402" s="3" t="str">
        <f>VLOOKUP($C402,OFF_Standing!A:C,3,0)</f>
        <v>11</v>
      </c>
      <c r="F402" s="3">
        <f>VLOOKUP($C402,DEF_Standing!A:C,3,0)</f>
        <v>28</v>
      </c>
      <c r="G402" s="3" t="str">
        <f>IFERROR(VLOOKUP($C402,OFF_Standing!A:G,6,0)," ")</f>
        <v>1.06</v>
      </c>
      <c r="H402" s="3" t="str">
        <f>IFERROR(VLOOKUP($C402,OFF_Standing!A:G,7,0)," ")</f>
        <v>1.019</v>
      </c>
      <c r="I402" s="3">
        <f>IFERROR(VLOOKUP($C402,DEF_Standing!A:G,6,0)," ")</f>
        <v>1.157</v>
      </c>
      <c r="J402" s="3">
        <f>IFERROR(VLOOKUP($C402,DEF_Standing!A:G,7,0)," ")</f>
        <v>1.1439999999999999</v>
      </c>
      <c r="K402" t="s">
        <v>48</v>
      </c>
      <c r="L402" t="str">
        <f t="shared" si="31"/>
        <v>44512DEN</v>
      </c>
      <c r="M402" s="3" t="str">
        <f>VLOOKUP($L402,OFF_Standing!A:C,3,0)</f>
        <v>24</v>
      </c>
      <c r="N402" s="3">
        <f>IFERROR(VLOOKUP($L402,DEF_Standing!A:C,3,0)," ")</f>
        <v>2</v>
      </c>
      <c r="O402" s="3" t="str">
        <f>IFERROR(VLOOKUP($L402,OFF_Standing!A:G,6,0)," ")</f>
        <v>1.068</v>
      </c>
      <c r="P402" s="3" t="str">
        <f>IFERROR(VLOOKUP($L402,OFF_Standing!A:G,7,0)," ")</f>
        <v>1.082</v>
      </c>
      <c r="Q402" s="3">
        <f t="shared" si="32"/>
        <v>-4</v>
      </c>
      <c r="R402" s="3">
        <f t="shared" si="33"/>
        <v>9</v>
      </c>
      <c r="S402" s="3">
        <f>IFERROR(VLOOKUP($L402,DEF_Standing!A:G,6,0)," ")</f>
        <v>0.996</v>
      </c>
      <c r="T402" s="3">
        <f t="shared" si="34"/>
        <v>5</v>
      </c>
      <c r="U402" s="3">
        <f>IFERROR(VLOOKUP($L402,DEF_Standing!A:G,7,0)," ")</f>
        <v>1.05</v>
      </c>
      <c r="V402" t="s">
        <v>49</v>
      </c>
      <c r="W402">
        <v>38</v>
      </c>
      <c r="X402">
        <v>93</v>
      </c>
      <c r="Y402">
        <v>40.9</v>
      </c>
      <c r="Z402">
        <v>15</v>
      </c>
      <c r="AA402">
        <v>21</v>
      </c>
      <c r="AB402">
        <v>71.400000000000006</v>
      </c>
      <c r="AC402">
        <v>5</v>
      </c>
      <c r="AD402">
        <v>28</v>
      </c>
      <c r="AE402">
        <v>17.899999999999999</v>
      </c>
      <c r="AF402">
        <v>96</v>
      </c>
      <c r="AG402" t="s">
        <v>21</v>
      </c>
      <c r="AH402" t="s">
        <v>50</v>
      </c>
      <c r="AI402">
        <v>-9</v>
      </c>
    </row>
    <row r="403" spans="1:35">
      <c r="A403" s="1">
        <v>44596</v>
      </c>
      <c r="B403" t="s">
        <v>1192</v>
      </c>
      <c r="C403" s="1" t="str">
        <f t="shared" si="30"/>
        <v>44596PHI</v>
      </c>
      <c r="D403" t="s">
        <v>1199</v>
      </c>
      <c r="E403" s="3" t="str">
        <f>VLOOKUP($C403,OFF_Standing!A:C,3,0)</f>
        <v>12</v>
      </c>
      <c r="F403" s="3">
        <f>VLOOKUP($C403,DEF_Standing!A:C,3,0)</f>
        <v>9</v>
      </c>
      <c r="G403" s="3" t="str">
        <f>IFERROR(VLOOKUP($C403,OFF_Standing!A:G,6,0)," ")</f>
        <v>1.083</v>
      </c>
      <c r="H403" s="3" t="str">
        <f>IFERROR(VLOOKUP($C403,OFF_Standing!A:G,7,0)," ")</f>
        <v>1.112</v>
      </c>
      <c r="I403" s="3">
        <f>IFERROR(VLOOKUP($C403,DEF_Standing!A:G,6,0)," ")</f>
        <v>1.077</v>
      </c>
      <c r="J403" s="3">
        <f>IFERROR(VLOOKUP($C403,DEF_Standing!A:G,7,0)," ")</f>
        <v>1.145</v>
      </c>
      <c r="K403" t="s">
        <v>127</v>
      </c>
      <c r="L403" t="str">
        <f t="shared" si="31"/>
        <v>44596DAL</v>
      </c>
      <c r="M403" s="3" t="str">
        <f>VLOOKUP($L403,OFF_Standing!A:C,3,0)</f>
        <v>18</v>
      </c>
      <c r="N403" s="3">
        <f>IFERROR(VLOOKUP($L403,DEF_Standing!A:C,3,0)," ")</f>
        <v>5</v>
      </c>
      <c r="O403" s="3" t="str">
        <f>IFERROR(VLOOKUP($L403,OFF_Standing!A:G,6,0)," ")</f>
        <v>1.16</v>
      </c>
      <c r="P403" s="3" t="str">
        <f>IFERROR(VLOOKUP($L403,OFF_Standing!A:G,7,0)," ")</f>
        <v>1.098</v>
      </c>
      <c r="Q403" s="3">
        <f t="shared" si="32"/>
        <v>9</v>
      </c>
      <c r="R403" s="3">
        <f t="shared" si="33"/>
        <v>7</v>
      </c>
      <c r="S403" s="3">
        <f>IFERROR(VLOOKUP($L403,DEF_Standing!A:G,6,0)," ")</f>
        <v>1.0980000000000001</v>
      </c>
      <c r="T403" s="3">
        <f t="shared" si="34"/>
        <v>16</v>
      </c>
      <c r="U403" s="3">
        <f>IFERROR(VLOOKUP($L403,DEF_Standing!A:G,7,0)," ")</f>
        <v>1.1559999999999999</v>
      </c>
      <c r="V403" t="s">
        <v>848</v>
      </c>
      <c r="W403">
        <v>36</v>
      </c>
      <c r="X403">
        <v>70</v>
      </c>
      <c r="Y403">
        <v>51.4</v>
      </c>
      <c r="Z403">
        <v>17</v>
      </c>
      <c r="AA403">
        <v>23</v>
      </c>
      <c r="AB403">
        <v>73.900000000000006</v>
      </c>
      <c r="AC403">
        <v>9</v>
      </c>
      <c r="AD403">
        <v>27</v>
      </c>
      <c r="AE403">
        <v>33.299999999999997</v>
      </c>
      <c r="AF403">
        <v>98</v>
      </c>
      <c r="AG403" t="s">
        <v>21</v>
      </c>
      <c r="AH403" t="s">
        <v>32</v>
      </c>
      <c r="AI403">
        <v>-9</v>
      </c>
    </row>
    <row r="404" spans="1:35">
      <c r="A404" s="1">
        <v>44584</v>
      </c>
      <c r="B404" t="s">
        <v>1195</v>
      </c>
      <c r="C404" s="1" t="str">
        <f t="shared" si="30"/>
        <v>44584TOR</v>
      </c>
      <c r="D404" t="s">
        <v>1198</v>
      </c>
      <c r="E404" s="3" t="str">
        <f>VLOOKUP($C404,OFF_Standing!A:C,3,0)</f>
        <v>13</v>
      </c>
      <c r="F404" s="3">
        <f>VLOOKUP($C404,DEF_Standing!A:C,3,0)</f>
        <v>15</v>
      </c>
      <c r="G404" s="3" t="str">
        <f>IFERROR(VLOOKUP($C404,OFF_Standing!A:G,6,0)," ")</f>
        <v>1.07</v>
      </c>
      <c r="H404" s="3" t="str">
        <f>IFERROR(VLOOKUP($C404,OFF_Standing!A:G,7,0)," ")</f>
        <v>1.136</v>
      </c>
      <c r="I404" s="3">
        <f>IFERROR(VLOOKUP($C404,DEF_Standing!A:G,6,0)," ")</f>
        <v>1.0880000000000001</v>
      </c>
      <c r="J404" s="3">
        <f>IFERROR(VLOOKUP($C404,DEF_Standing!A:G,7,0)," ")</f>
        <v>1.095</v>
      </c>
      <c r="K404" t="s">
        <v>143</v>
      </c>
      <c r="L404" t="str">
        <f t="shared" si="31"/>
        <v>44584POR</v>
      </c>
      <c r="M404" s="3" t="str">
        <f>VLOOKUP($L404,OFF_Standing!A:C,3,0)</f>
        <v>16</v>
      </c>
      <c r="N404" s="3">
        <f>IFERROR(VLOOKUP($L404,DEF_Standing!A:C,3,0)," ")</f>
        <v>28</v>
      </c>
      <c r="O404" s="3" t="str">
        <f>IFERROR(VLOOKUP($L404,OFF_Standing!A:G,6,0)," ")</f>
        <v>0.999</v>
      </c>
      <c r="P404" s="3" t="str">
        <f>IFERROR(VLOOKUP($L404,OFF_Standing!A:G,7,0)," ")</f>
        <v>1.129</v>
      </c>
      <c r="Q404" s="3">
        <f t="shared" si="32"/>
        <v>1</v>
      </c>
      <c r="R404" s="3">
        <f t="shared" si="33"/>
        <v>-15</v>
      </c>
      <c r="S404" s="3">
        <f>IFERROR(VLOOKUP($L404,DEF_Standing!A:G,6,0)," ")</f>
        <v>0.99199999999999999</v>
      </c>
      <c r="T404" s="3">
        <f t="shared" si="34"/>
        <v>-14</v>
      </c>
      <c r="U404" s="3">
        <f>IFERROR(VLOOKUP($L404,DEF_Standing!A:G,7,0)," ")</f>
        <v>1.087</v>
      </c>
      <c r="V404" t="s">
        <v>315</v>
      </c>
      <c r="W404">
        <v>39</v>
      </c>
      <c r="X404">
        <v>98</v>
      </c>
      <c r="Y404">
        <v>39.799999999999997</v>
      </c>
      <c r="Z404">
        <v>9</v>
      </c>
      <c r="AA404">
        <v>14</v>
      </c>
      <c r="AB404">
        <v>64.3</v>
      </c>
      <c r="AC404">
        <v>18</v>
      </c>
      <c r="AD404">
        <v>54</v>
      </c>
      <c r="AE404">
        <v>33.299999999999997</v>
      </c>
      <c r="AF404">
        <v>105</v>
      </c>
      <c r="AG404" t="s">
        <v>21</v>
      </c>
      <c r="AH404" t="s">
        <v>22</v>
      </c>
      <c r="AI404">
        <v>-9</v>
      </c>
    </row>
    <row r="405" spans="1:35">
      <c r="A405" s="1">
        <v>44546</v>
      </c>
      <c r="B405" t="s">
        <v>1192</v>
      </c>
      <c r="C405" s="1" t="str">
        <f t="shared" si="30"/>
        <v>44546PHI</v>
      </c>
      <c r="D405" t="s">
        <v>1199</v>
      </c>
      <c r="E405" s="3" t="str">
        <f>VLOOKUP($C405,OFF_Standing!A:C,3,0)</f>
        <v>14</v>
      </c>
      <c r="F405" s="3">
        <f>VLOOKUP($C405,DEF_Standing!A:C,3,0)</f>
        <v>21</v>
      </c>
      <c r="G405" s="3" t="str">
        <f>IFERROR(VLOOKUP($C405,OFF_Standing!A:G,6,0)," ")</f>
        <v>0.972</v>
      </c>
      <c r="H405" s="3" t="str">
        <f>IFERROR(VLOOKUP($C405,OFF_Standing!A:G,7,0)," ")</f>
        <v>0.901</v>
      </c>
      <c r="I405" s="3">
        <f>IFERROR(VLOOKUP($C405,DEF_Standing!A:G,6,0)," ")</f>
        <v>1.1339999999999999</v>
      </c>
      <c r="J405" s="3">
        <f>IFERROR(VLOOKUP($C405,DEF_Standing!A:G,7,0)," ")</f>
        <v>1.248</v>
      </c>
      <c r="K405" t="s">
        <v>35</v>
      </c>
      <c r="L405" t="str">
        <f t="shared" si="31"/>
        <v>44546BKN</v>
      </c>
      <c r="M405" s="3" t="str">
        <f>VLOOKUP($L405,OFF_Standing!A:C,3,0)</f>
        <v>9</v>
      </c>
      <c r="N405" s="3">
        <f>IFERROR(VLOOKUP($L405,DEF_Standing!A:C,3,0)," ")</f>
        <v>6</v>
      </c>
      <c r="O405" s="3" t="str">
        <f>IFERROR(VLOOKUP($L405,OFF_Standing!A:G,6,0)," ")</f>
        <v>1.094</v>
      </c>
      <c r="P405" s="3" t="str">
        <f>IFERROR(VLOOKUP($L405,OFF_Standing!A:G,7,0)," ")</f>
        <v>1.16</v>
      </c>
      <c r="Q405" s="3">
        <f t="shared" si="32"/>
        <v>-12</v>
      </c>
      <c r="R405" s="3">
        <f t="shared" si="33"/>
        <v>8</v>
      </c>
      <c r="S405" s="3">
        <f>IFERROR(VLOOKUP($L405,DEF_Standing!A:G,6,0)," ")</f>
        <v>1.0269999999999999</v>
      </c>
      <c r="T405" s="3">
        <f t="shared" si="34"/>
        <v>-4</v>
      </c>
      <c r="U405" s="3">
        <f>IFERROR(VLOOKUP($L405,DEF_Standing!A:G,7,0)," ")</f>
        <v>1.1419999999999999</v>
      </c>
      <c r="V405" t="s">
        <v>315</v>
      </c>
      <c r="W405">
        <v>39</v>
      </c>
      <c r="X405">
        <v>89</v>
      </c>
      <c r="Y405">
        <v>43.8</v>
      </c>
      <c r="Z405">
        <v>17</v>
      </c>
      <c r="AA405">
        <v>20</v>
      </c>
      <c r="AB405">
        <v>85</v>
      </c>
      <c r="AC405">
        <v>10</v>
      </c>
      <c r="AD405">
        <v>34</v>
      </c>
      <c r="AE405">
        <v>29.4</v>
      </c>
      <c r="AF405">
        <v>105</v>
      </c>
      <c r="AG405" t="s">
        <v>21</v>
      </c>
      <c r="AH405" t="s">
        <v>41</v>
      </c>
      <c r="AI405">
        <v>-9</v>
      </c>
    </row>
    <row r="406" spans="1:35">
      <c r="A406" s="1">
        <v>44512</v>
      </c>
      <c r="B406" t="s">
        <v>1186</v>
      </c>
      <c r="C406" s="1" t="str">
        <f t="shared" si="30"/>
        <v>44512MIL</v>
      </c>
      <c r="D406" t="s">
        <v>1199</v>
      </c>
      <c r="E406" s="3" t="str">
        <f>VLOOKUP($C406,OFF_Standing!A:C,3,0)</f>
        <v>15</v>
      </c>
      <c r="F406" s="3">
        <f>VLOOKUP($C406,DEF_Standing!A:C,3,0)</f>
        <v>15</v>
      </c>
      <c r="G406" s="3" t="str">
        <f>IFERROR(VLOOKUP($C406,OFF_Standing!A:G,6,0)," ")</f>
        <v>1.084</v>
      </c>
      <c r="H406" s="3" t="str">
        <f>IFERROR(VLOOKUP($C406,OFF_Standing!A:G,7,0)," ")</f>
        <v>1.171</v>
      </c>
      <c r="I406" s="3">
        <f>IFERROR(VLOOKUP($C406,DEF_Standing!A:G,6,0)," ")</f>
        <v>1.0369999999999999</v>
      </c>
      <c r="J406" s="3">
        <f>IFERROR(VLOOKUP($C406,DEF_Standing!A:G,7,0)," ")</f>
        <v>1.0449999999999999</v>
      </c>
      <c r="K406" t="s">
        <v>132</v>
      </c>
      <c r="L406" t="str">
        <f t="shared" si="31"/>
        <v>44512BOS</v>
      </c>
      <c r="M406" s="3" t="str">
        <f>VLOOKUP($L406,OFF_Standing!A:C,3,0)</f>
        <v>22</v>
      </c>
      <c r="N406" s="3">
        <f>IFERROR(VLOOKUP($L406,DEF_Standing!A:C,3,0)," ")</f>
        <v>11</v>
      </c>
      <c r="O406" s="3" t="str">
        <f>IFERROR(VLOOKUP($L406,OFF_Standing!A:G,6,0)," ")</f>
        <v>1.047</v>
      </c>
      <c r="P406" s="3" t="str">
        <f>IFERROR(VLOOKUP($L406,OFF_Standing!A:G,7,0)," ")</f>
        <v>1.029</v>
      </c>
      <c r="Q406" s="3">
        <f t="shared" si="32"/>
        <v>7</v>
      </c>
      <c r="R406" s="3">
        <f t="shared" si="33"/>
        <v>4</v>
      </c>
      <c r="S406" s="3">
        <f>IFERROR(VLOOKUP($L406,DEF_Standing!A:G,6,0)," ")</f>
        <v>0.94299999999999995</v>
      </c>
      <c r="T406" s="3">
        <f t="shared" si="34"/>
        <v>11</v>
      </c>
      <c r="U406" s="3">
        <f>IFERROR(VLOOKUP($L406,DEF_Standing!A:G,7,0)," ")</f>
        <v>0.871</v>
      </c>
      <c r="V406" t="s">
        <v>506</v>
      </c>
      <c r="W406">
        <v>44</v>
      </c>
      <c r="X406">
        <v>98</v>
      </c>
      <c r="Y406">
        <v>44.9</v>
      </c>
      <c r="Z406">
        <v>9</v>
      </c>
      <c r="AA406">
        <v>11</v>
      </c>
      <c r="AB406">
        <v>81.8</v>
      </c>
      <c r="AC406">
        <v>16</v>
      </c>
      <c r="AD406">
        <v>47</v>
      </c>
      <c r="AE406">
        <v>34</v>
      </c>
      <c r="AF406">
        <v>113</v>
      </c>
      <c r="AG406" t="s">
        <v>21</v>
      </c>
      <c r="AH406" t="s">
        <v>22</v>
      </c>
      <c r="AI406">
        <v>-9</v>
      </c>
    </row>
    <row r="407" spans="1:35">
      <c r="A407" s="1">
        <v>44544</v>
      </c>
      <c r="B407" t="s">
        <v>1189</v>
      </c>
      <c r="C407" s="1" t="str">
        <f t="shared" si="30"/>
        <v>44544NYK</v>
      </c>
      <c r="D407" t="s">
        <v>1198</v>
      </c>
      <c r="E407" s="3" t="str">
        <f>VLOOKUP($C407,OFF_Standing!A:C,3,0)</f>
        <v>16</v>
      </c>
      <c r="F407" s="3">
        <f>VLOOKUP($C407,DEF_Standing!A:C,3,0)</f>
        <v>23</v>
      </c>
      <c r="G407" s="3" t="str">
        <f>IFERROR(VLOOKUP($C407,OFF_Standing!A:G,6,0)," ")</f>
        <v>0.982</v>
      </c>
      <c r="H407" s="3" t="str">
        <f>IFERROR(VLOOKUP($C407,OFF_Standing!A:G,7,0)," ")</f>
        <v>0.989</v>
      </c>
      <c r="I407" s="3">
        <f>IFERROR(VLOOKUP($C407,DEF_Standing!A:G,6,0)," ")</f>
        <v>1.113</v>
      </c>
      <c r="J407" s="3">
        <f>IFERROR(VLOOKUP($C407,DEF_Standing!A:G,7,0)," ")</f>
        <v>1.141</v>
      </c>
      <c r="K407" t="s">
        <v>148</v>
      </c>
      <c r="L407" t="str">
        <f t="shared" si="31"/>
        <v>44544GSW</v>
      </c>
      <c r="M407" s="3" t="str">
        <f>VLOOKUP($L407,OFF_Standing!A:C,3,0)</f>
        <v>4</v>
      </c>
      <c r="N407" s="3">
        <f>IFERROR(VLOOKUP($L407,DEF_Standing!A:C,3,0)," ")</f>
        <v>1</v>
      </c>
      <c r="O407" s="3" t="str">
        <f>IFERROR(VLOOKUP($L407,OFF_Standing!A:G,6,0)," ")</f>
        <v>1.055</v>
      </c>
      <c r="P407" s="3" t="str">
        <f>IFERROR(VLOOKUP($L407,OFF_Standing!A:G,7,0)," ")</f>
        <v>0.964</v>
      </c>
      <c r="Q407" s="3">
        <f t="shared" si="32"/>
        <v>-19</v>
      </c>
      <c r="R407" s="3">
        <f t="shared" si="33"/>
        <v>15</v>
      </c>
      <c r="S407" s="3">
        <f>IFERROR(VLOOKUP($L407,DEF_Standing!A:G,6,0)," ")</f>
        <v>0.95099999999999996</v>
      </c>
      <c r="T407" s="3">
        <f t="shared" si="34"/>
        <v>-4</v>
      </c>
      <c r="U407" s="3">
        <f>IFERROR(VLOOKUP($L407,DEF_Standing!A:G,7,0)," ")</f>
        <v>1.0580000000000001</v>
      </c>
      <c r="V407" t="s">
        <v>49</v>
      </c>
      <c r="W407">
        <v>30</v>
      </c>
      <c r="X407">
        <v>83</v>
      </c>
      <c r="Y407">
        <v>36.1</v>
      </c>
      <c r="Z407">
        <v>20</v>
      </c>
      <c r="AA407">
        <v>22</v>
      </c>
      <c r="AB407">
        <v>90.9</v>
      </c>
      <c r="AC407">
        <v>16</v>
      </c>
      <c r="AD407">
        <v>42</v>
      </c>
      <c r="AE407">
        <v>38.1</v>
      </c>
      <c r="AF407">
        <v>96</v>
      </c>
      <c r="AG407" t="s">
        <v>21</v>
      </c>
      <c r="AH407" t="s">
        <v>44</v>
      </c>
      <c r="AI407">
        <v>-9</v>
      </c>
    </row>
    <row r="408" spans="1:35">
      <c r="A408" s="1">
        <v>44496</v>
      </c>
      <c r="B408" t="s">
        <v>1172</v>
      </c>
      <c r="C408" s="1" t="str">
        <f t="shared" si="30"/>
        <v>44496BOS</v>
      </c>
      <c r="D408" t="s">
        <v>1198</v>
      </c>
      <c r="E408" s="3" t="str">
        <f>VLOOKUP($C408,OFF_Standing!A:C,3,0)</f>
        <v>18</v>
      </c>
      <c r="F408" s="3">
        <f>VLOOKUP($C408,DEF_Standing!A:C,3,0)</f>
        <v>21</v>
      </c>
      <c r="G408" s="3" t="str">
        <f>IFERROR(VLOOKUP($C408,OFF_Standing!A:G,6,0)," ")</f>
        <v>1.037</v>
      </c>
      <c r="H408" s="3" t="str">
        <f>IFERROR(VLOOKUP($C408,OFF_Standing!A:G,7,0)," ")</f>
        <v>1.216</v>
      </c>
      <c r="I408" s="3">
        <f>IFERROR(VLOOKUP($C408,DEF_Standing!A:G,6,0)," ")</f>
        <v>1.0720000000000001</v>
      </c>
      <c r="J408" s="3">
        <f>IFERROR(VLOOKUP($C408,DEF_Standing!A:G,7,0)," ")</f>
        <v>1.121</v>
      </c>
      <c r="K408" t="s">
        <v>33</v>
      </c>
      <c r="L408" t="str">
        <f t="shared" si="31"/>
        <v>44496WAS</v>
      </c>
      <c r="M408" s="3" t="str">
        <f>VLOOKUP($L408,OFF_Standing!A:C,3,0)</f>
        <v>22</v>
      </c>
      <c r="N408" s="3">
        <f>IFERROR(VLOOKUP($L408,DEF_Standing!A:C,3,0)," ")</f>
        <v>8</v>
      </c>
      <c r="O408" s="3" t="str">
        <f>IFERROR(VLOOKUP($L408,OFF_Standing!A:G,6,0)," ")</f>
        <v>1.003</v>
      </c>
      <c r="P408" s="3" t="str">
        <f>IFERROR(VLOOKUP($L408,OFF_Standing!A:G,7,0)," ")</f>
        <v>0.855</v>
      </c>
      <c r="Q408" s="3">
        <f t="shared" si="32"/>
        <v>1</v>
      </c>
      <c r="R408" s="3">
        <f t="shared" si="33"/>
        <v>10</v>
      </c>
      <c r="S408" s="3">
        <f>IFERROR(VLOOKUP($L408,DEF_Standing!A:G,6,0)," ")</f>
        <v>0.997</v>
      </c>
      <c r="T408" s="3">
        <f t="shared" si="34"/>
        <v>11</v>
      </c>
      <c r="U408" s="3">
        <f>IFERROR(VLOOKUP($L408,DEF_Standing!A:G,7,0)," ")</f>
        <v>0.98799999999999999</v>
      </c>
      <c r="V408" t="s">
        <v>207</v>
      </c>
      <c r="W408">
        <v>37</v>
      </c>
      <c r="X408">
        <v>85</v>
      </c>
      <c r="Y408">
        <v>43.5</v>
      </c>
      <c r="Z408">
        <v>23</v>
      </c>
      <c r="AA408">
        <v>28</v>
      </c>
      <c r="AB408">
        <v>82.1</v>
      </c>
      <c r="AC408">
        <v>10</v>
      </c>
      <c r="AD408">
        <v>29</v>
      </c>
      <c r="AE408">
        <v>34.5</v>
      </c>
      <c r="AF408">
        <v>107</v>
      </c>
      <c r="AG408" t="s">
        <v>21</v>
      </c>
      <c r="AH408" t="s">
        <v>22</v>
      </c>
      <c r="AI408">
        <v>-9</v>
      </c>
    </row>
    <row r="409" spans="1:35">
      <c r="A409" s="1">
        <v>44499</v>
      </c>
      <c r="B409" t="s">
        <v>1175</v>
      </c>
      <c r="C409" s="1" t="str">
        <f t="shared" si="30"/>
        <v>44499CLE</v>
      </c>
      <c r="D409" t="s">
        <v>1199</v>
      </c>
      <c r="E409" s="3" t="str">
        <f>VLOOKUP($C409,OFF_Standing!A:C,3,0)</f>
        <v>18</v>
      </c>
      <c r="F409" s="3">
        <f>VLOOKUP($C409,DEF_Standing!A:C,3,0)</f>
        <v>9</v>
      </c>
      <c r="G409" s="3" t="str">
        <f>IFERROR(VLOOKUP($C409,OFF_Standing!A:G,6,0)," ")</f>
        <v>0.98</v>
      </c>
      <c r="H409" s="3" t="str">
        <f>IFERROR(VLOOKUP($C409,OFF_Standing!A:G,7,0)," ")</f>
        <v>0.925</v>
      </c>
      <c r="I409" s="3">
        <f>IFERROR(VLOOKUP($C409,DEF_Standing!A:G,6,0)," ")</f>
        <v>0.876</v>
      </c>
      <c r="J409" s="3">
        <f>IFERROR(VLOOKUP($C409,DEF_Standing!A:G,7,0)," ")</f>
        <v>0.79400000000000004</v>
      </c>
      <c r="K409" t="s">
        <v>39</v>
      </c>
      <c r="L409" t="str">
        <f t="shared" si="31"/>
        <v>44499PHX</v>
      </c>
      <c r="M409" s="3" t="str">
        <f>VLOOKUP($L409,OFF_Standing!A:C,3,0)</f>
        <v>19</v>
      </c>
      <c r="N409" s="3">
        <f>IFERROR(VLOOKUP($L409,DEF_Standing!A:C,3,0)," ")</f>
        <v>29</v>
      </c>
      <c r="O409" s="3" t="str">
        <f>IFERROR(VLOOKUP($L409,OFF_Standing!A:G,6,0)," ")</f>
        <v>1.052</v>
      </c>
      <c r="P409" s="3" t="str">
        <f>IFERROR(VLOOKUP($L409,OFF_Standing!A:G,7,0)," ")</f>
        <v>1.031</v>
      </c>
      <c r="Q409" s="3">
        <f t="shared" si="32"/>
        <v>10</v>
      </c>
      <c r="R409" s="3">
        <f t="shared" si="33"/>
        <v>-11</v>
      </c>
      <c r="S409" s="3">
        <f>IFERROR(VLOOKUP($L409,DEF_Standing!A:G,6,0)," ")</f>
        <v>1.123</v>
      </c>
      <c r="T409" s="3">
        <f t="shared" si="34"/>
        <v>-1</v>
      </c>
      <c r="U409" s="3">
        <f>IFERROR(VLOOKUP($L409,DEF_Standing!A:G,7,0)," ")</f>
        <v>1.06</v>
      </c>
      <c r="V409" t="s">
        <v>359</v>
      </c>
      <c r="W409">
        <v>36</v>
      </c>
      <c r="X409">
        <v>91</v>
      </c>
      <c r="Y409">
        <v>39.6</v>
      </c>
      <c r="Z409">
        <v>6</v>
      </c>
      <c r="AA409">
        <v>7</v>
      </c>
      <c r="AB409">
        <v>85.7</v>
      </c>
      <c r="AC409">
        <v>14</v>
      </c>
      <c r="AD409">
        <v>44</v>
      </c>
      <c r="AE409">
        <v>31.8</v>
      </c>
      <c r="AF409">
        <v>92</v>
      </c>
      <c r="AG409" t="s">
        <v>21</v>
      </c>
      <c r="AH409" t="s">
        <v>32</v>
      </c>
      <c r="AI409">
        <v>-9</v>
      </c>
    </row>
    <row r="410" spans="1:35">
      <c r="A410" s="1">
        <v>44588</v>
      </c>
      <c r="B410" t="s">
        <v>1187</v>
      </c>
      <c r="C410" s="1" t="str">
        <f t="shared" si="30"/>
        <v>44588MIN</v>
      </c>
      <c r="D410" t="s">
        <v>1199</v>
      </c>
      <c r="E410" s="3" t="str">
        <f>VLOOKUP($C410,OFF_Standing!A:C,3,0)</f>
        <v>19</v>
      </c>
      <c r="F410" s="3">
        <f>VLOOKUP($C410,DEF_Standing!A:C,3,0)</f>
        <v>10</v>
      </c>
      <c r="G410" s="3" t="str">
        <f>IFERROR(VLOOKUP($C410,OFF_Standing!A:G,6,0)," ")</f>
        <v>1.166</v>
      </c>
      <c r="H410" s="3" t="str">
        <f>IFERROR(VLOOKUP($C410,OFF_Standing!A:G,7,0)," ")</f>
        <v>1.062</v>
      </c>
      <c r="I410" s="3">
        <f>IFERROR(VLOOKUP($C410,DEF_Standing!A:G,6,0)," ")</f>
        <v>1.163</v>
      </c>
      <c r="J410" s="3">
        <f>IFERROR(VLOOKUP($C410,DEF_Standing!A:G,7,0)," ")</f>
        <v>1.0429999999999999</v>
      </c>
      <c r="K410" t="s">
        <v>42</v>
      </c>
      <c r="L410" t="str">
        <f t="shared" si="31"/>
        <v>44588GSW</v>
      </c>
      <c r="M410" s="3" t="str">
        <f>VLOOKUP($L410,OFF_Standing!A:C,3,0)</f>
        <v>12</v>
      </c>
      <c r="N410" s="3">
        <f>IFERROR(VLOOKUP($L410,DEF_Standing!A:C,3,0)," ")</f>
        <v>1</v>
      </c>
      <c r="O410" s="3" t="str">
        <f>IFERROR(VLOOKUP($L410,OFF_Standing!A:G,6,0)," ")</f>
        <v>1.127</v>
      </c>
      <c r="P410" s="3" t="str">
        <f>IFERROR(VLOOKUP($L410,OFF_Standing!A:G,7,0)," ")</f>
        <v>1.28</v>
      </c>
      <c r="Q410" s="3">
        <f t="shared" si="32"/>
        <v>2</v>
      </c>
      <c r="R410" s="3">
        <f t="shared" si="33"/>
        <v>18</v>
      </c>
      <c r="S410" s="3">
        <f>IFERROR(VLOOKUP($L410,DEF_Standing!A:G,6,0)," ")</f>
        <v>0.98299999999999998</v>
      </c>
      <c r="T410" s="3">
        <f t="shared" si="34"/>
        <v>20</v>
      </c>
      <c r="U410" s="3">
        <f>IFERROR(VLOOKUP($L410,DEF_Standing!A:G,7,0)," ")</f>
        <v>0.90600000000000003</v>
      </c>
      <c r="V410" t="s">
        <v>673</v>
      </c>
      <c r="W410">
        <v>42</v>
      </c>
      <c r="X410">
        <v>95</v>
      </c>
      <c r="Y410">
        <v>44.2</v>
      </c>
      <c r="Z410">
        <v>21</v>
      </c>
      <c r="AA410">
        <v>27</v>
      </c>
      <c r="AB410">
        <v>77.8</v>
      </c>
      <c r="AC410">
        <v>10</v>
      </c>
      <c r="AD410">
        <v>44</v>
      </c>
      <c r="AE410">
        <v>22.7</v>
      </c>
      <c r="AF410">
        <v>115</v>
      </c>
      <c r="AG410" t="s">
        <v>21</v>
      </c>
      <c r="AH410" t="s">
        <v>22</v>
      </c>
      <c r="AI410">
        <v>-9</v>
      </c>
    </row>
    <row r="411" spans="1:35">
      <c r="A411" s="1">
        <v>44559</v>
      </c>
      <c r="B411" t="s">
        <v>1172</v>
      </c>
      <c r="C411" s="1" t="str">
        <f t="shared" si="30"/>
        <v>44559BOS</v>
      </c>
      <c r="D411" t="s">
        <v>1198</v>
      </c>
      <c r="E411" s="3" t="str">
        <f>VLOOKUP($C411,OFF_Standing!A:C,3,0)</f>
        <v>20</v>
      </c>
      <c r="F411" s="3">
        <f>VLOOKUP($C411,DEF_Standing!A:C,3,0)</f>
        <v>9</v>
      </c>
      <c r="G411" s="3" t="str">
        <f>IFERROR(VLOOKUP($C411,OFF_Standing!A:G,6,0)," ")</f>
        <v>1.064</v>
      </c>
      <c r="H411" s="3" t="str">
        <f>IFERROR(VLOOKUP($C411,OFF_Standing!A:G,7,0)," ")</f>
        <v>1.013</v>
      </c>
      <c r="I411" s="3">
        <f>IFERROR(VLOOKUP($C411,DEF_Standing!A:G,6,0)," ")</f>
        <v>1.0609999999999999</v>
      </c>
      <c r="J411" s="3">
        <f>IFERROR(VLOOKUP($C411,DEF_Standing!A:G,7,0)," ")</f>
        <v>1.0620000000000001</v>
      </c>
      <c r="K411" t="s">
        <v>140</v>
      </c>
      <c r="L411" t="str">
        <f t="shared" si="31"/>
        <v>44559LAC</v>
      </c>
      <c r="M411" s="3" t="str">
        <f>VLOOKUP($L411,OFF_Standing!A:C,3,0)</f>
        <v>25</v>
      </c>
      <c r="N411" s="3">
        <f>IFERROR(VLOOKUP($L411,DEF_Standing!A:C,3,0)," ")</f>
        <v>4</v>
      </c>
      <c r="O411" s="3" t="str">
        <f>IFERROR(VLOOKUP($L411,OFF_Standing!A:G,6,0)," ")</f>
        <v>1.022</v>
      </c>
      <c r="P411" s="3" t="str">
        <f>IFERROR(VLOOKUP($L411,OFF_Standing!A:G,7,0)," ")</f>
        <v>1.036</v>
      </c>
      <c r="Q411" s="3">
        <f t="shared" si="32"/>
        <v>16</v>
      </c>
      <c r="R411" s="3">
        <f t="shared" si="33"/>
        <v>16</v>
      </c>
      <c r="S411" s="3">
        <f>IFERROR(VLOOKUP($L411,DEF_Standing!A:G,6,0)," ")</f>
        <v>1.032</v>
      </c>
      <c r="T411" s="3">
        <f t="shared" si="34"/>
        <v>32</v>
      </c>
      <c r="U411" s="3">
        <f>IFERROR(VLOOKUP($L411,DEF_Standing!A:G,7,0)," ")</f>
        <v>1.19</v>
      </c>
      <c r="V411" t="s">
        <v>235</v>
      </c>
      <c r="W411">
        <v>35</v>
      </c>
      <c r="X411">
        <v>101</v>
      </c>
      <c r="Y411">
        <v>34.700000000000003</v>
      </c>
      <c r="Z411">
        <v>8</v>
      </c>
      <c r="AA411">
        <v>11</v>
      </c>
      <c r="AB411">
        <v>72.7</v>
      </c>
      <c r="AC411">
        <v>4</v>
      </c>
      <c r="AD411">
        <v>42</v>
      </c>
      <c r="AE411">
        <v>9.5</v>
      </c>
      <c r="AF411">
        <v>82</v>
      </c>
      <c r="AG411" t="s">
        <v>21</v>
      </c>
      <c r="AH411" t="s">
        <v>41</v>
      </c>
      <c r="AI411">
        <v>-9</v>
      </c>
    </row>
    <row r="412" spans="1:35">
      <c r="A412" s="1">
        <v>44580</v>
      </c>
      <c r="B412" t="s">
        <v>1172</v>
      </c>
      <c r="C412" s="1" t="str">
        <f t="shared" si="30"/>
        <v>44580BOS</v>
      </c>
      <c r="D412" t="s">
        <v>1198</v>
      </c>
      <c r="E412" s="3" t="str">
        <f>VLOOKUP($C412,OFF_Standing!A:C,3,0)</f>
        <v>20</v>
      </c>
      <c r="F412" s="3">
        <f>VLOOKUP($C412,DEF_Standing!A:C,3,0)</f>
        <v>6</v>
      </c>
      <c r="G412" s="3" t="str">
        <f>IFERROR(VLOOKUP($C412,OFF_Standing!A:G,6,0)," ")</f>
        <v>1.086</v>
      </c>
      <c r="H412" s="3" t="str">
        <f>IFERROR(VLOOKUP($C412,OFF_Standing!A:G,7,0)," ")</f>
        <v>1.05</v>
      </c>
      <c r="I412" s="3">
        <f>IFERROR(VLOOKUP($C412,DEF_Standing!A:G,6,0)," ")</f>
        <v>1.079</v>
      </c>
      <c r="J412" s="3">
        <f>IFERROR(VLOOKUP($C412,DEF_Standing!A:G,7,0)," ")</f>
        <v>0.92900000000000005</v>
      </c>
      <c r="K412" t="s">
        <v>58</v>
      </c>
      <c r="L412" t="str">
        <f t="shared" si="31"/>
        <v>44580CHA</v>
      </c>
      <c r="M412" s="3" t="str">
        <f>VLOOKUP($L412,OFF_Standing!A:C,3,0)</f>
        <v>6</v>
      </c>
      <c r="N412" s="3">
        <f>IFERROR(VLOOKUP($L412,DEF_Standing!A:C,3,0)," ")</f>
        <v>26</v>
      </c>
      <c r="O412" s="3" t="str">
        <f>IFERROR(VLOOKUP($L412,OFF_Standing!A:G,6,0)," ")</f>
        <v>1.037</v>
      </c>
      <c r="P412" s="3" t="str">
        <f>IFERROR(VLOOKUP($L412,OFF_Standing!A:G,7,0)," ")</f>
        <v>1.043</v>
      </c>
      <c r="Q412" s="3">
        <f t="shared" si="32"/>
        <v>0</v>
      </c>
      <c r="R412" s="3">
        <f t="shared" si="33"/>
        <v>-6</v>
      </c>
      <c r="S412" s="3">
        <f>IFERROR(VLOOKUP($L412,DEF_Standing!A:G,6,0)," ")</f>
        <v>0.99099999999999999</v>
      </c>
      <c r="T412" s="3">
        <f t="shared" si="34"/>
        <v>-6</v>
      </c>
      <c r="U412" s="3">
        <f>IFERROR(VLOOKUP($L412,DEF_Standing!A:G,7,0)," ")</f>
        <v>0.93500000000000005</v>
      </c>
      <c r="V412" t="s">
        <v>246</v>
      </c>
      <c r="W412">
        <v>39</v>
      </c>
      <c r="X412">
        <v>90</v>
      </c>
      <c r="Y412">
        <v>43.3</v>
      </c>
      <c r="Z412">
        <v>10</v>
      </c>
      <c r="AA412">
        <v>13</v>
      </c>
      <c r="AB412">
        <v>76.900000000000006</v>
      </c>
      <c r="AC412">
        <v>14</v>
      </c>
      <c r="AD412">
        <v>46</v>
      </c>
      <c r="AE412">
        <v>30.4</v>
      </c>
      <c r="AF412">
        <v>102</v>
      </c>
      <c r="AG412" t="s">
        <v>21</v>
      </c>
      <c r="AH412" t="s">
        <v>22</v>
      </c>
      <c r="AI412">
        <v>-9</v>
      </c>
    </row>
    <row r="413" spans="1:35">
      <c r="A413" s="1">
        <v>44573</v>
      </c>
      <c r="B413" t="s">
        <v>1183</v>
      </c>
      <c r="C413" s="1" t="str">
        <f t="shared" si="30"/>
        <v>44573LAL</v>
      </c>
      <c r="D413" t="s">
        <v>1199</v>
      </c>
      <c r="E413" s="3" t="str">
        <f>VLOOKUP($C413,OFF_Standing!A:C,3,0)</f>
        <v>21</v>
      </c>
      <c r="F413" s="3">
        <f>VLOOKUP($C413,DEF_Standing!A:C,3,0)</f>
        <v>16</v>
      </c>
      <c r="G413" s="3" t="str">
        <f>IFERROR(VLOOKUP($C413,OFF_Standing!A:G,6,0)," ")</f>
        <v>1.19</v>
      </c>
      <c r="H413" s="3" t="str">
        <f>IFERROR(VLOOKUP($C413,OFF_Standing!A:G,7,0)," ")</f>
        <v>1.138</v>
      </c>
      <c r="I413" s="3">
        <f>IFERROR(VLOOKUP($C413,DEF_Standing!A:G,6,0)," ")</f>
        <v>1.139</v>
      </c>
      <c r="J413" s="3">
        <f>IFERROR(VLOOKUP($C413,DEF_Standing!A:G,7,0)," ")</f>
        <v>1.214</v>
      </c>
      <c r="K413" t="s">
        <v>100</v>
      </c>
      <c r="L413" t="str">
        <f t="shared" si="31"/>
        <v>44573SAC</v>
      </c>
      <c r="M413" s="3" t="str">
        <f>VLOOKUP($L413,OFF_Standing!A:C,3,0)</f>
        <v>23</v>
      </c>
      <c r="N413" s="3">
        <f>IFERROR(VLOOKUP($L413,DEF_Standing!A:C,3,0)," ")</f>
        <v>26</v>
      </c>
      <c r="O413" s="3" t="str">
        <f>IFERROR(VLOOKUP($L413,OFF_Standing!A:G,6,0)," ")</f>
        <v>1.024</v>
      </c>
      <c r="P413" s="3" t="str">
        <f>IFERROR(VLOOKUP($L413,OFF_Standing!A:G,7,0)," ")</f>
        <v>1.104</v>
      </c>
      <c r="Q413" s="3">
        <f t="shared" si="32"/>
        <v>7</v>
      </c>
      <c r="R413" s="3">
        <f t="shared" si="33"/>
        <v>-5</v>
      </c>
      <c r="S413" s="3">
        <f>IFERROR(VLOOKUP($L413,DEF_Standing!A:G,6,0)," ")</f>
        <v>1.111</v>
      </c>
      <c r="T413" s="3">
        <f t="shared" si="34"/>
        <v>2</v>
      </c>
      <c r="U413" s="3">
        <f>IFERROR(VLOOKUP($L413,DEF_Standing!A:G,7,0)," ")</f>
        <v>1.115</v>
      </c>
      <c r="V413" t="s">
        <v>284</v>
      </c>
      <c r="W413">
        <v>42</v>
      </c>
      <c r="X413">
        <v>98</v>
      </c>
      <c r="Y413">
        <v>42.9</v>
      </c>
      <c r="Z413">
        <v>16</v>
      </c>
      <c r="AA413">
        <v>24</v>
      </c>
      <c r="AB413">
        <v>66.7</v>
      </c>
      <c r="AC413">
        <v>16</v>
      </c>
      <c r="AD413">
        <v>47</v>
      </c>
      <c r="AE413">
        <v>34</v>
      </c>
      <c r="AF413">
        <v>116</v>
      </c>
      <c r="AG413" t="s">
        <v>21</v>
      </c>
      <c r="AH413" t="s">
        <v>32</v>
      </c>
      <c r="AI413">
        <v>-9</v>
      </c>
    </row>
    <row r="414" spans="1:35">
      <c r="A414" s="1">
        <v>44494</v>
      </c>
      <c r="B414" t="s">
        <v>1187</v>
      </c>
      <c r="C414" s="1" t="str">
        <f t="shared" si="30"/>
        <v>44494MIN</v>
      </c>
      <c r="D414" t="s">
        <v>1198</v>
      </c>
      <c r="E414" s="3" t="str">
        <f>VLOOKUP($C414,OFF_Standing!A:C,3,0)</f>
        <v>22</v>
      </c>
      <c r="F414" s="3">
        <f>VLOOKUP($C414,DEF_Standing!A:C,3,0)</f>
        <v>1</v>
      </c>
      <c r="G414" s="3" t="str">
        <f>IFERROR(VLOOKUP($C414,OFF_Standing!A:G,6,0)," ")</f>
        <v>1.014</v>
      </c>
      <c r="H414" s="3" t="str">
        <f>IFERROR(VLOOKUP($C414,OFF_Standing!A:G,7,0)," ")</f>
        <v>0.886</v>
      </c>
      <c r="I414" s="3">
        <f>IFERROR(VLOOKUP($C414,DEF_Standing!A:G,6,0)," ")</f>
        <v>0.89900000000000002</v>
      </c>
      <c r="J414" s="3">
        <f>IFERROR(VLOOKUP($C414,DEF_Standing!A:G,7,0)," ")</f>
        <v>0.82199999999999995</v>
      </c>
      <c r="K414" t="s">
        <v>147</v>
      </c>
      <c r="L414" t="str">
        <f t="shared" si="31"/>
        <v>44494NOP</v>
      </c>
      <c r="M414" s="3" t="str">
        <f>VLOOKUP($L414,OFF_Standing!A:C,3,0)</f>
        <v>26</v>
      </c>
      <c r="N414" s="3">
        <f>IFERROR(VLOOKUP($L414,DEF_Standing!A:C,3,0)," ")</f>
        <v>21</v>
      </c>
      <c r="O414" s="3" t="str">
        <f>IFERROR(VLOOKUP($L414,OFF_Standing!A:G,6,0)," ")</f>
        <v>0.952</v>
      </c>
      <c r="P414" s="3" t="str">
        <f>IFERROR(VLOOKUP($L414,OFF_Standing!A:G,7,0)," ")</f>
        <v>0.822</v>
      </c>
      <c r="Q414" s="3">
        <f t="shared" si="32"/>
        <v>25</v>
      </c>
      <c r="R414" s="3">
        <f t="shared" si="33"/>
        <v>1</v>
      </c>
      <c r="S414" s="3">
        <f>IFERROR(VLOOKUP($L414,DEF_Standing!A:G,6,0)," ")</f>
        <v>1.0900000000000001</v>
      </c>
      <c r="T414" s="3">
        <f t="shared" si="34"/>
        <v>26</v>
      </c>
      <c r="U414" s="3">
        <f>IFERROR(VLOOKUP($L414,DEF_Standing!A:G,7,0)," ")</f>
        <v>0.88600000000000001</v>
      </c>
      <c r="V414" t="s">
        <v>848</v>
      </c>
      <c r="W414">
        <v>31</v>
      </c>
      <c r="X414">
        <v>90</v>
      </c>
      <c r="Y414">
        <v>34.4</v>
      </c>
      <c r="Z414">
        <v>21</v>
      </c>
      <c r="AA414">
        <v>27</v>
      </c>
      <c r="AB414">
        <v>77.8</v>
      </c>
      <c r="AC414">
        <v>15</v>
      </c>
      <c r="AD414">
        <v>50</v>
      </c>
      <c r="AE414">
        <v>30</v>
      </c>
      <c r="AF414">
        <v>98</v>
      </c>
      <c r="AG414" t="s">
        <v>21</v>
      </c>
      <c r="AH414" t="s">
        <v>22</v>
      </c>
      <c r="AI414">
        <v>-9</v>
      </c>
    </row>
    <row r="415" spans="1:35">
      <c r="A415" s="1">
        <v>44599</v>
      </c>
      <c r="B415" t="s">
        <v>1189</v>
      </c>
      <c r="C415" s="1" t="str">
        <f t="shared" si="30"/>
        <v>44599NYK</v>
      </c>
      <c r="D415" t="s">
        <v>1199</v>
      </c>
      <c r="E415" s="3" t="str">
        <f>VLOOKUP($C415,OFF_Standing!A:C,3,0)</f>
        <v>24</v>
      </c>
      <c r="F415" s="3">
        <f>VLOOKUP($C415,DEF_Standing!A:C,3,0)</f>
        <v>12</v>
      </c>
      <c r="G415" s="3" t="str">
        <f>IFERROR(VLOOKUP($C415,OFF_Standing!A:G,6,0)," ")</f>
        <v>1.05</v>
      </c>
      <c r="H415" s="3" t="str">
        <f>IFERROR(VLOOKUP($C415,OFF_Standing!A:G,7,0)," ")</f>
        <v>1.007</v>
      </c>
      <c r="I415" s="3">
        <f>IFERROR(VLOOKUP($C415,DEF_Standing!A:G,6,0)," ")</f>
        <v>1.0469999999999999</v>
      </c>
      <c r="J415" s="3">
        <f>IFERROR(VLOOKUP($C415,DEF_Standing!A:G,7,0)," ")</f>
        <v>1.0680000000000001</v>
      </c>
      <c r="K415" t="s">
        <v>45</v>
      </c>
      <c r="L415" t="str">
        <f t="shared" si="31"/>
        <v>44599UTA</v>
      </c>
      <c r="M415" s="3" t="str">
        <f>VLOOKUP($L415,OFF_Standing!A:C,3,0)</f>
        <v>1</v>
      </c>
      <c r="N415" s="3">
        <f>IFERROR(VLOOKUP($L415,DEF_Standing!A:C,3,0)," ")</f>
        <v>14</v>
      </c>
      <c r="O415" s="3" t="str">
        <f>IFERROR(VLOOKUP($L415,OFF_Standing!A:G,6,0)," ")</f>
        <v>1.144</v>
      </c>
      <c r="P415" s="3" t="str">
        <f>IFERROR(VLOOKUP($L415,OFF_Standing!A:G,7,0)," ")</f>
        <v>1.257</v>
      </c>
      <c r="Q415" s="3">
        <f t="shared" si="32"/>
        <v>-11</v>
      </c>
      <c r="R415" s="3">
        <f t="shared" si="33"/>
        <v>10</v>
      </c>
      <c r="S415" s="3">
        <f>IFERROR(VLOOKUP($L415,DEF_Standing!A:G,6,0)," ")</f>
        <v>1.121</v>
      </c>
      <c r="T415" s="3">
        <f t="shared" si="34"/>
        <v>-1</v>
      </c>
      <c r="U415" s="3">
        <f>IFERROR(VLOOKUP($L415,DEF_Standing!A:G,7,0)," ")</f>
        <v>1.026</v>
      </c>
      <c r="V415" t="s">
        <v>636</v>
      </c>
      <c r="W415">
        <v>36</v>
      </c>
      <c r="X415">
        <v>95</v>
      </c>
      <c r="Y415">
        <v>37.9</v>
      </c>
      <c r="Z415">
        <v>24</v>
      </c>
      <c r="AA415">
        <v>35</v>
      </c>
      <c r="AB415">
        <v>68.599999999999994</v>
      </c>
      <c r="AC415">
        <v>8</v>
      </c>
      <c r="AD415">
        <v>33</v>
      </c>
      <c r="AE415">
        <v>24.2</v>
      </c>
      <c r="AF415">
        <v>104</v>
      </c>
      <c r="AG415" t="s">
        <v>21</v>
      </c>
      <c r="AH415" t="s">
        <v>41</v>
      </c>
      <c r="AI415">
        <v>-9</v>
      </c>
    </row>
    <row r="416" spans="1:35">
      <c r="A416" s="1">
        <v>44501</v>
      </c>
      <c r="B416" t="s">
        <v>1177</v>
      </c>
      <c r="C416" s="1" t="str">
        <f t="shared" si="30"/>
        <v>44501DEN</v>
      </c>
      <c r="D416" t="s">
        <v>1199</v>
      </c>
      <c r="E416" s="3" t="str">
        <f>VLOOKUP($C416,OFF_Standing!A:C,3,0)</f>
        <v>24</v>
      </c>
      <c r="F416" s="3">
        <f>VLOOKUP($C416,DEF_Standing!A:C,3,0)</f>
        <v>3</v>
      </c>
      <c r="G416" s="3" t="str">
        <f>IFERROR(VLOOKUP($C416,OFF_Standing!A:G,6,0)," ")</f>
        <v>1.015</v>
      </c>
      <c r="H416" s="3" t="str">
        <f>IFERROR(VLOOKUP($C416,OFF_Standing!A:G,7,0)," ")</f>
        <v>0.94</v>
      </c>
      <c r="I416" s="3">
        <f>IFERROR(VLOOKUP($C416,DEF_Standing!A:G,6,0)," ")</f>
        <v>0.94599999999999995</v>
      </c>
      <c r="J416" s="3">
        <f>IFERROR(VLOOKUP($C416,DEF_Standing!A:G,7,0)," ")</f>
        <v>0.92</v>
      </c>
      <c r="K416" t="s">
        <v>67</v>
      </c>
      <c r="L416" t="str">
        <f t="shared" si="31"/>
        <v>44501MEM</v>
      </c>
      <c r="M416" s="3" t="str">
        <f>VLOOKUP($L416,OFF_Standing!A:C,3,0)</f>
        <v>6</v>
      </c>
      <c r="N416" s="3">
        <f>IFERROR(VLOOKUP($L416,DEF_Standing!A:C,3,0)," ")</f>
        <v>29</v>
      </c>
      <c r="O416" s="3" t="str">
        <f>IFERROR(VLOOKUP($L416,OFF_Standing!A:G,6,0)," ")</f>
        <v>0.951</v>
      </c>
      <c r="P416" s="3" t="str">
        <f>IFERROR(VLOOKUP($L416,OFF_Standing!A:G,7,0)," ")</f>
        <v>0.99</v>
      </c>
      <c r="Q416" s="3">
        <f t="shared" si="32"/>
        <v>3</v>
      </c>
      <c r="R416" s="3">
        <f t="shared" si="33"/>
        <v>-5</v>
      </c>
      <c r="S416" s="3">
        <f>IFERROR(VLOOKUP($L416,DEF_Standing!A:G,6,0)," ")</f>
        <v>1.0860000000000001</v>
      </c>
      <c r="T416" s="3">
        <f t="shared" si="34"/>
        <v>-2</v>
      </c>
      <c r="U416" s="3">
        <f>IFERROR(VLOOKUP($L416,DEF_Standing!A:G,7,0)," ")</f>
        <v>1.24</v>
      </c>
      <c r="V416" t="s">
        <v>449</v>
      </c>
      <c r="W416">
        <v>39</v>
      </c>
      <c r="X416">
        <v>88</v>
      </c>
      <c r="Y416">
        <v>44.3</v>
      </c>
      <c r="Z416">
        <v>10</v>
      </c>
      <c r="AA416">
        <v>15</v>
      </c>
      <c r="AB416">
        <v>66.7</v>
      </c>
      <c r="AC416">
        <v>9</v>
      </c>
      <c r="AD416">
        <v>38</v>
      </c>
      <c r="AE416">
        <v>23.7</v>
      </c>
      <c r="AF416">
        <v>97</v>
      </c>
      <c r="AG416" t="s">
        <v>21</v>
      </c>
      <c r="AH416" t="s">
        <v>22</v>
      </c>
      <c r="AI416">
        <v>-9</v>
      </c>
    </row>
    <row r="417" spans="1:35">
      <c r="A417" s="1">
        <v>44531</v>
      </c>
      <c r="B417" t="s">
        <v>1182</v>
      </c>
      <c r="C417" s="1" t="str">
        <f t="shared" si="30"/>
        <v>44531LAC</v>
      </c>
      <c r="D417" t="s">
        <v>1198</v>
      </c>
      <c r="E417" s="3" t="str">
        <f>VLOOKUP($C417,OFF_Standing!A:C,3,0)</f>
        <v>25</v>
      </c>
      <c r="F417" s="3">
        <f>VLOOKUP($C417,DEF_Standing!A:C,3,0)</f>
        <v>2</v>
      </c>
      <c r="G417" s="3" t="str">
        <f>IFERROR(VLOOKUP($C417,OFF_Standing!A:G,6,0)," ")</f>
        <v>1.001</v>
      </c>
      <c r="H417" s="3" t="str">
        <f>IFERROR(VLOOKUP($C417,OFF_Standing!A:G,7,0)," ")</f>
        <v>1.103</v>
      </c>
      <c r="I417" s="3">
        <f>IFERROR(VLOOKUP($C417,DEF_Standing!A:G,6,0)," ")</f>
        <v>1.0780000000000001</v>
      </c>
      <c r="J417" s="3">
        <f>IFERROR(VLOOKUP($C417,DEF_Standing!A:G,7,0)," ")</f>
        <v>1.3049999999999999</v>
      </c>
      <c r="K417" t="s">
        <v>116</v>
      </c>
      <c r="L417" t="str">
        <f t="shared" si="31"/>
        <v>44531SAC</v>
      </c>
      <c r="M417" s="3" t="str">
        <f>VLOOKUP($L417,OFF_Standing!A:C,3,0)</f>
        <v>15</v>
      </c>
      <c r="N417" s="3">
        <f>IFERROR(VLOOKUP($L417,DEF_Standing!A:C,3,0)," ")</f>
        <v>25</v>
      </c>
      <c r="O417" s="3" t="str">
        <f>IFERROR(VLOOKUP($L417,OFF_Standing!A:G,6,0)," ")</f>
        <v>1.067</v>
      </c>
      <c r="P417" s="3" t="str">
        <f>IFERROR(VLOOKUP($L417,OFF_Standing!A:G,7,0)," ")</f>
        <v>0.918</v>
      </c>
      <c r="Q417" s="3">
        <f t="shared" si="32"/>
        <v>13</v>
      </c>
      <c r="R417" s="3">
        <f t="shared" si="33"/>
        <v>0</v>
      </c>
      <c r="S417" s="3">
        <f>IFERROR(VLOOKUP($L417,DEF_Standing!A:G,6,0)," ")</f>
        <v>1.1220000000000001</v>
      </c>
      <c r="T417" s="3">
        <f t="shared" si="34"/>
        <v>13</v>
      </c>
      <c r="U417" s="3">
        <f>IFERROR(VLOOKUP($L417,DEF_Standing!A:G,7,0)," ")</f>
        <v>1.163</v>
      </c>
      <c r="V417" t="s">
        <v>673</v>
      </c>
      <c r="W417">
        <v>47</v>
      </c>
      <c r="X417">
        <v>100</v>
      </c>
      <c r="Y417">
        <v>47</v>
      </c>
      <c r="Z417">
        <v>12</v>
      </c>
      <c r="AA417">
        <v>16</v>
      </c>
      <c r="AB417">
        <v>75</v>
      </c>
      <c r="AC417">
        <v>9</v>
      </c>
      <c r="AD417">
        <v>31</v>
      </c>
      <c r="AE417">
        <v>29</v>
      </c>
      <c r="AF417">
        <v>115</v>
      </c>
      <c r="AG417" t="s">
        <v>21</v>
      </c>
      <c r="AH417" t="s">
        <v>41</v>
      </c>
      <c r="AI417">
        <v>-9</v>
      </c>
    </row>
    <row r="418" spans="1:35">
      <c r="A418" s="1">
        <v>44540</v>
      </c>
      <c r="B418" t="s">
        <v>1180</v>
      </c>
      <c r="C418" s="1" t="str">
        <f t="shared" si="30"/>
        <v>44540HOU</v>
      </c>
      <c r="D418" t="s">
        <v>1198</v>
      </c>
      <c r="E418" s="3" t="str">
        <f>VLOOKUP($C418,OFF_Standing!A:C,3,0)</f>
        <v>27</v>
      </c>
      <c r="F418" s="3">
        <f>VLOOKUP($C418,DEF_Standing!A:C,3,0)</f>
        <v>17</v>
      </c>
      <c r="G418" s="3" t="str">
        <f>IFERROR(VLOOKUP($C418,OFF_Standing!A:G,6,0)," ")</f>
        <v>1.17</v>
      </c>
      <c r="H418" s="3" t="str">
        <f>IFERROR(VLOOKUP($C418,OFF_Standing!A:G,7,0)," ")</f>
        <v>1.126</v>
      </c>
      <c r="I418" s="3">
        <f>IFERROR(VLOOKUP($C418,DEF_Standing!A:G,6,0)," ")</f>
        <v>1.097</v>
      </c>
      <c r="J418" s="3">
        <f>IFERROR(VLOOKUP($C418,DEF_Standing!A:G,7,0)," ")</f>
        <v>1.0269999999999999</v>
      </c>
      <c r="K418" t="s">
        <v>51</v>
      </c>
      <c r="L418" t="str">
        <f t="shared" si="31"/>
        <v>44540MIL</v>
      </c>
      <c r="M418" s="3" t="str">
        <f>VLOOKUP($L418,OFF_Standing!A:C,3,0)</f>
        <v>9</v>
      </c>
      <c r="N418" s="3">
        <f>IFERROR(VLOOKUP($L418,DEF_Standing!A:C,3,0)," ")</f>
        <v>6</v>
      </c>
      <c r="O418" s="3" t="str">
        <f>IFERROR(VLOOKUP($L418,OFF_Standing!A:G,6,0)," ")</f>
        <v>1.103</v>
      </c>
      <c r="P418" s="3" t="str">
        <f>IFERROR(VLOOKUP($L418,OFF_Standing!A:G,7,0)," ")</f>
        <v>1.022</v>
      </c>
      <c r="Q418" s="3">
        <f t="shared" si="32"/>
        <v>-8</v>
      </c>
      <c r="R418" s="3">
        <f t="shared" si="33"/>
        <v>21</v>
      </c>
      <c r="S418" s="3">
        <f>IFERROR(VLOOKUP($L418,DEF_Standing!A:G,6,0)," ")</f>
        <v>1.0349999999999999</v>
      </c>
      <c r="T418" s="3">
        <f t="shared" si="34"/>
        <v>13</v>
      </c>
      <c r="U418" s="3">
        <f>IFERROR(VLOOKUP($L418,DEF_Standing!A:G,7,0)," ")</f>
        <v>1.1100000000000001</v>
      </c>
      <c r="V418" t="s">
        <v>594</v>
      </c>
      <c r="W418">
        <v>42</v>
      </c>
      <c r="X418">
        <v>89</v>
      </c>
      <c r="Y418">
        <v>47.2</v>
      </c>
      <c r="Z418">
        <v>11</v>
      </c>
      <c r="AA418">
        <v>20</v>
      </c>
      <c r="AB418">
        <v>55</v>
      </c>
      <c r="AC418">
        <v>19</v>
      </c>
      <c r="AD418">
        <v>46</v>
      </c>
      <c r="AE418">
        <v>41.3</v>
      </c>
      <c r="AF418">
        <v>114</v>
      </c>
      <c r="AG418" t="s">
        <v>21</v>
      </c>
      <c r="AH418" t="s">
        <v>22</v>
      </c>
      <c r="AI418">
        <v>-9</v>
      </c>
    </row>
    <row r="419" spans="1:35">
      <c r="A419" s="1">
        <v>44558</v>
      </c>
      <c r="B419" t="s">
        <v>1180</v>
      </c>
      <c r="C419" s="1" t="str">
        <f t="shared" si="30"/>
        <v>44558HOU</v>
      </c>
      <c r="D419" t="s">
        <v>1198</v>
      </c>
      <c r="E419" s="3" t="str">
        <f>VLOOKUP($C419,OFF_Standing!A:C,3,0)</f>
        <v>27</v>
      </c>
      <c r="F419" s="3">
        <f>VLOOKUP($C419,DEF_Standing!A:C,3,0)</f>
        <v>29</v>
      </c>
      <c r="G419" s="3" t="str">
        <f>IFERROR(VLOOKUP($C419,OFF_Standing!A:G,6,0)," ")</f>
        <v>1.104</v>
      </c>
      <c r="H419" s="3" t="str">
        <f>IFERROR(VLOOKUP($C419,OFF_Standing!A:G,7,0)," ")</f>
        <v>1.091</v>
      </c>
      <c r="I419" s="3">
        <f>IFERROR(VLOOKUP($C419,DEF_Standing!A:G,6,0)," ")</f>
        <v>1.2609999999999999</v>
      </c>
      <c r="J419" s="3">
        <f>IFERROR(VLOOKUP($C419,DEF_Standing!A:G,7,0)," ")</f>
        <v>1.214</v>
      </c>
      <c r="K419" t="s">
        <v>119</v>
      </c>
      <c r="L419" t="str">
        <f t="shared" si="31"/>
        <v>44558LAL</v>
      </c>
      <c r="M419" s="3" t="str">
        <f>VLOOKUP($L419,OFF_Standing!A:C,3,0)</f>
        <v>26</v>
      </c>
      <c r="N419" s="3">
        <f>IFERROR(VLOOKUP($L419,DEF_Standing!A:C,3,0)," ")</f>
        <v>12</v>
      </c>
      <c r="O419" s="3" t="str">
        <f>IFERROR(VLOOKUP($L419,OFF_Standing!A:G,6,0)," ")</f>
        <v>0.974</v>
      </c>
      <c r="P419" s="3" t="str">
        <f>IFERROR(VLOOKUP($L419,OFF_Standing!A:G,7,0)," ")</f>
        <v>1.05</v>
      </c>
      <c r="Q419" s="3">
        <f t="shared" si="32"/>
        <v>-3</v>
      </c>
      <c r="R419" s="3">
        <f t="shared" si="33"/>
        <v>15</v>
      </c>
      <c r="S419" s="3">
        <f>IFERROR(VLOOKUP($L419,DEF_Standing!A:G,6,0)," ")</f>
        <v>1.137</v>
      </c>
      <c r="T419" s="3">
        <f t="shared" si="34"/>
        <v>12</v>
      </c>
      <c r="U419" s="3">
        <f>IFERROR(VLOOKUP($L419,DEF_Standing!A:G,7,0)," ")</f>
        <v>1.1140000000000001</v>
      </c>
      <c r="V419" t="s">
        <v>603</v>
      </c>
      <c r="W419">
        <v>44</v>
      </c>
      <c r="X419">
        <v>83</v>
      </c>
      <c r="Y419">
        <v>53</v>
      </c>
      <c r="Z419">
        <v>19</v>
      </c>
      <c r="AA419">
        <v>25</v>
      </c>
      <c r="AB419">
        <v>76</v>
      </c>
      <c r="AC419">
        <v>16</v>
      </c>
      <c r="AD419">
        <v>35</v>
      </c>
      <c r="AE419">
        <v>45.7</v>
      </c>
      <c r="AF419">
        <v>123</v>
      </c>
      <c r="AG419" t="s">
        <v>21</v>
      </c>
      <c r="AH419" t="s">
        <v>47</v>
      </c>
      <c r="AI419">
        <v>-9</v>
      </c>
    </row>
    <row r="420" spans="1:35">
      <c r="A420" s="1">
        <v>44520</v>
      </c>
      <c r="B420" t="s">
        <v>1191</v>
      </c>
      <c r="C420" s="1" t="str">
        <f t="shared" si="30"/>
        <v>44520ORL</v>
      </c>
      <c r="D420" t="s">
        <v>1199</v>
      </c>
      <c r="E420" s="3" t="str">
        <f>VLOOKUP($C420,OFF_Standing!A:C,3,0)</f>
        <v>27</v>
      </c>
      <c r="F420" s="3">
        <f>VLOOKUP($C420,DEF_Standing!A:C,3,0)</f>
        <v>26</v>
      </c>
      <c r="G420" s="3" t="str">
        <f>IFERROR(VLOOKUP($C420,OFF_Standing!A:G,6,0)," ")</f>
        <v>1.003</v>
      </c>
      <c r="H420" s="3" t="str">
        <f>IFERROR(VLOOKUP($C420,OFF_Standing!A:G,7,0)," ")</f>
        <v>1.008</v>
      </c>
      <c r="I420" s="3">
        <f>IFERROR(VLOOKUP($C420,DEF_Standing!A:G,6,0)," ")</f>
        <v>1.081</v>
      </c>
      <c r="J420" s="3">
        <f>IFERROR(VLOOKUP($C420,DEF_Standing!A:G,7,0)," ")</f>
        <v>0.95</v>
      </c>
      <c r="K420" t="s">
        <v>138</v>
      </c>
      <c r="L420" t="str">
        <f t="shared" si="31"/>
        <v>44520MIL</v>
      </c>
      <c r="M420" s="3" t="str">
        <f>VLOOKUP($L420,OFF_Standing!A:C,3,0)</f>
        <v>16</v>
      </c>
      <c r="N420" s="3">
        <f>IFERROR(VLOOKUP($L420,DEF_Standing!A:C,3,0)," ")</f>
        <v>19</v>
      </c>
      <c r="O420" s="3" t="str">
        <f>IFERROR(VLOOKUP($L420,OFF_Standing!A:G,6,0)," ")</f>
        <v>1.043</v>
      </c>
      <c r="P420" s="3" t="str">
        <f>IFERROR(VLOOKUP($L420,OFF_Standing!A:G,7,0)," ")</f>
        <v>1.048</v>
      </c>
      <c r="Q420" s="3">
        <f t="shared" si="32"/>
        <v>-10</v>
      </c>
      <c r="R420" s="3">
        <f t="shared" si="33"/>
        <v>8</v>
      </c>
      <c r="S420" s="3">
        <f>IFERROR(VLOOKUP($L420,DEF_Standing!A:G,6,0)," ")</f>
        <v>1.1140000000000001</v>
      </c>
      <c r="T420" s="3">
        <f t="shared" si="34"/>
        <v>-2</v>
      </c>
      <c r="U420" s="3">
        <f>IFERROR(VLOOKUP($L420,DEF_Standing!A:G,7,0)," ")</f>
        <v>0.98</v>
      </c>
      <c r="V420" t="s">
        <v>36</v>
      </c>
      <c r="W420">
        <v>39</v>
      </c>
      <c r="X420">
        <v>98</v>
      </c>
      <c r="Y420">
        <v>39.799999999999997</v>
      </c>
      <c r="Z420">
        <v>11</v>
      </c>
      <c r="AA420">
        <v>14</v>
      </c>
      <c r="AB420">
        <v>78.599999999999994</v>
      </c>
      <c r="AC420">
        <v>19</v>
      </c>
      <c r="AD420">
        <v>51</v>
      </c>
      <c r="AE420">
        <v>37.299999999999997</v>
      </c>
      <c r="AF420">
        <v>108</v>
      </c>
      <c r="AG420" t="s">
        <v>21</v>
      </c>
      <c r="AH420" t="s">
        <v>32</v>
      </c>
      <c r="AI420">
        <v>-9</v>
      </c>
    </row>
    <row r="421" spans="1:35">
      <c r="A421" s="1">
        <v>44496</v>
      </c>
      <c r="B421" t="s">
        <v>1191</v>
      </c>
      <c r="C421" s="1" t="str">
        <f t="shared" si="30"/>
        <v>44496ORL</v>
      </c>
      <c r="D421" t="s">
        <v>1198</v>
      </c>
      <c r="E421" s="3" t="str">
        <f>VLOOKUP($C421,OFF_Standing!A:C,3,0)</f>
        <v>27</v>
      </c>
      <c r="F421" s="3">
        <f>VLOOKUP($C421,DEF_Standing!A:C,3,0)</f>
        <v>27</v>
      </c>
      <c r="G421" s="3" t="str">
        <f>IFERROR(VLOOKUP($C421,OFF_Standing!A:G,6,0)," ")</f>
        <v>0.961</v>
      </c>
      <c r="H421" s="3" t="str">
        <f>IFERROR(VLOOKUP($C421,OFF_Standing!A:G,7,0)," ")</f>
        <v>0.9</v>
      </c>
      <c r="I421" s="3">
        <f>IFERROR(VLOOKUP($C421,DEF_Standing!A:G,6,0)," ")</f>
        <v>1.077</v>
      </c>
      <c r="J421" s="3">
        <f>IFERROR(VLOOKUP($C421,DEF_Standing!A:G,7,0)," ")</f>
        <v>1.07</v>
      </c>
      <c r="K421" t="s">
        <v>58</v>
      </c>
      <c r="L421" t="str">
        <f t="shared" si="31"/>
        <v>44496CHA</v>
      </c>
      <c r="M421" s="3" t="str">
        <f>VLOOKUP($L421,OFF_Standing!A:C,3,0)</f>
        <v>3</v>
      </c>
      <c r="N421" s="3">
        <f>IFERROR(VLOOKUP($L421,DEF_Standing!A:C,3,0)," ")</f>
        <v>23</v>
      </c>
      <c r="O421" s="3" t="str">
        <f>IFERROR(VLOOKUP($L421,OFF_Standing!A:G,6,0)," ")</f>
        <v>1.121</v>
      </c>
      <c r="P421" s="3" t="str">
        <f>IFERROR(VLOOKUP($L421,OFF_Standing!A:G,7,0)," ")</f>
        <v>1.121</v>
      </c>
      <c r="Q421" s="3">
        <f t="shared" si="32"/>
        <v>-24</v>
      </c>
      <c r="R421" s="3">
        <f t="shared" si="33"/>
        <v>4</v>
      </c>
      <c r="S421" s="3">
        <f>IFERROR(VLOOKUP($L421,DEF_Standing!A:G,6,0)," ")</f>
        <v>1.0720000000000001</v>
      </c>
      <c r="T421" s="3">
        <f t="shared" si="34"/>
        <v>-20</v>
      </c>
      <c r="U421" s="3">
        <f>IFERROR(VLOOKUP($L421,DEF_Standing!A:G,7,0)," ")</f>
        <v>1.216</v>
      </c>
      <c r="V421" t="s">
        <v>785</v>
      </c>
      <c r="W421">
        <v>43</v>
      </c>
      <c r="X421">
        <v>88</v>
      </c>
      <c r="Y421">
        <v>48.9</v>
      </c>
      <c r="Z421">
        <v>10</v>
      </c>
      <c r="AA421">
        <v>13</v>
      </c>
      <c r="AB421">
        <v>76.900000000000006</v>
      </c>
      <c r="AC421">
        <v>15</v>
      </c>
      <c r="AD421">
        <v>40</v>
      </c>
      <c r="AE421">
        <v>37.5</v>
      </c>
      <c r="AF421">
        <v>111</v>
      </c>
      <c r="AG421" t="s">
        <v>21</v>
      </c>
      <c r="AH421" t="s">
        <v>32</v>
      </c>
      <c r="AI421">
        <v>-9</v>
      </c>
    </row>
    <row r="422" spans="1:35">
      <c r="A422" s="1">
        <v>44587</v>
      </c>
      <c r="B422" t="s">
        <v>1191</v>
      </c>
      <c r="C422" s="1" t="str">
        <f t="shared" si="30"/>
        <v>44587ORL</v>
      </c>
      <c r="D422" t="s">
        <v>1198</v>
      </c>
      <c r="E422" s="3" t="str">
        <f>VLOOKUP($C422,OFF_Standing!A:C,3,0)</f>
        <v>28</v>
      </c>
      <c r="F422" s="3">
        <f>VLOOKUP($C422,DEF_Standing!A:C,3,0)</f>
        <v>22</v>
      </c>
      <c r="G422" s="3" t="str">
        <f>IFERROR(VLOOKUP($C422,OFF_Standing!A:G,6,0)," ")</f>
        <v>1.061</v>
      </c>
      <c r="H422" s="3" t="str">
        <f>IFERROR(VLOOKUP($C422,OFF_Standing!A:G,7,0)," ")</f>
        <v>1.117</v>
      </c>
      <c r="I422" s="3">
        <f>IFERROR(VLOOKUP($C422,DEF_Standing!A:G,6,0)," ")</f>
        <v>1.077</v>
      </c>
      <c r="J422" s="3">
        <f>IFERROR(VLOOKUP($C422,DEF_Standing!A:G,7,0)," ")</f>
        <v>0.93100000000000005</v>
      </c>
      <c r="K422" t="s">
        <v>140</v>
      </c>
      <c r="L422" t="str">
        <f t="shared" si="31"/>
        <v>44587LAC</v>
      </c>
      <c r="M422" s="3" t="str">
        <f>VLOOKUP($L422,OFF_Standing!A:C,3,0)</f>
        <v>27</v>
      </c>
      <c r="N422" s="3">
        <f>IFERROR(VLOOKUP($L422,DEF_Standing!A:C,3,0)," ")</f>
        <v>7</v>
      </c>
      <c r="O422" s="3" t="str">
        <f>IFERROR(VLOOKUP($L422,OFF_Standing!A:G,6,0)," ")</f>
        <v>1.103</v>
      </c>
      <c r="P422" s="3" t="str">
        <f>IFERROR(VLOOKUP($L422,OFF_Standing!A:G,7,0)," ")</f>
        <v>1.034</v>
      </c>
      <c r="Q422" s="3">
        <f t="shared" si="32"/>
        <v>5</v>
      </c>
      <c r="R422" s="3">
        <f t="shared" si="33"/>
        <v>21</v>
      </c>
      <c r="S422" s="3">
        <f>IFERROR(VLOOKUP($L422,DEF_Standing!A:G,6,0)," ")</f>
        <v>1.133</v>
      </c>
      <c r="T422" s="3">
        <f t="shared" si="34"/>
        <v>26</v>
      </c>
      <c r="U422" s="3">
        <f>IFERROR(VLOOKUP($L422,DEF_Standing!A:G,7,0)," ")</f>
        <v>1.115</v>
      </c>
      <c r="V422" t="s">
        <v>246</v>
      </c>
      <c r="W422">
        <v>38</v>
      </c>
      <c r="X422">
        <v>84</v>
      </c>
      <c r="Y422">
        <v>45.2</v>
      </c>
      <c r="Z422">
        <v>17</v>
      </c>
      <c r="AA422">
        <v>22</v>
      </c>
      <c r="AB422">
        <v>77.3</v>
      </c>
      <c r="AC422">
        <v>9</v>
      </c>
      <c r="AD422">
        <v>35</v>
      </c>
      <c r="AE422">
        <v>25.7</v>
      </c>
      <c r="AF422">
        <v>102</v>
      </c>
      <c r="AG422" t="s">
        <v>21</v>
      </c>
      <c r="AH422" t="s">
        <v>22</v>
      </c>
      <c r="AI422">
        <v>-9</v>
      </c>
    </row>
    <row r="423" spans="1:35">
      <c r="A423" s="1">
        <v>44546</v>
      </c>
      <c r="B423" t="s">
        <v>1178</v>
      </c>
      <c r="C423" s="1" t="str">
        <f t="shared" si="30"/>
        <v>44546DET</v>
      </c>
      <c r="D423" t="s">
        <v>1199</v>
      </c>
      <c r="E423" s="3" t="str">
        <f>VLOOKUP($C423,OFF_Standing!A:C,3,0)</f>
        <v>29</v>
      </c>
      <c r="F423" s="3">
        <f>VLOOKUP($C423,DEF_Standing!A:C,3,0)</f>
        <v>23</v>
      </c>
      <c r="G423" s="3" t="str">
        <f>IFERROR(VLOOKUP($C423,OFF_Standing!A:G,6,0)," ")</f>
        <v>0.983</v>
      </c>
      <c r="H423" s="3" t="str">
        <f>IFERROR(VLOOKUP($C423,OFF_Standing!A:G,7,0)," ")</f>
        <v>0.935</v>
      </c>
      <c r="I423" s="3">
        <f>IFERROR(VLOOKUP($C423,DEF_Standing!A:G,6,0)," ")</f>
        <v>1.081</v>
      </c>
      <c r="J423" s="3">
        <f>IFERROR(VLOOKUP($C423,DEF_Standing!A:G,7,0)," ")</f>
        <v>1.0429999999999999</v>
      </c>
      <c r="K423" t="s">
        <v>72</v>
      </c>
      <c r="L423" t="str">
        <f t="shared" si="31"/>
        <v>44546IND</v>
      </c>
      <c r="M423" s="3" t="str">
        <f>VLOOKUP($L423,OFF_Standing!A:C,3,0)</f>
        <v>12</v>
      </c>
      <c r="N423" s="3">
        <f>IFERROR(VLOOKUP($L423,DEF_Standing!A:C,3,0)," ")</f>
        <v>12</v>
      </c>
      <c r="O423" s="3" t="str">
        <f>IFERROR(VLOOKUP($L423,OFF_Standing!A:G,6,0)," ")</f>
        <v>1.128</v>
      </c>
      <c r="P423" s="3" t="str">
        <f>IFERROR(VLOOKUP($L423,OFF_Standing!A:G,7,0)," ")</f>
        <v>1.008</v>
      </c>
      <c r="Q423" s="3">
        <f t="shared" si="32"/>
        <v>-11</v>
      </c>
      <c r="R423" s="3">
        <f t="shared" si="33"/>
        <v>17</v>
      </c>
      <c r="S423" s="3">
        <f>IFERROR(VLOOKUP($L423,DEF_Standing!A:G,6,0)," ")</f>
        <v>1.0209999999999999</v>
      </c>
      <c r="T423" s="3">
        <f t="shared" si="34"/>
        <v>6</v>
      </c>
      <c r="U423" s="3">
        <f>IFERROR(VLOOKUP($L423,DEF_Standing!A:G,7,0)," ")</f>
        <v>1.028</v>
      </c>
      <c r="V423" t="s">
        <v>506</v>
      </c>
      <c r="W423">
        <v>40</v>
      </c>
      <c r="X423">
        <v>81</v>
      </c>
      <c r="Y423">
        <v>49.4</v>
      </c>
      <c r="Z423">
        <v>26</v>
      </c>
      <c r="AA423">
        <v>30</v>
      </c>
      <c r="AB423">
        <v>86.7</v>
      </c>
      <c r="AC423">
        <v>7</v>
      </c>
      <c r="AD423">
        <v>25</v>
      </c>
      <c r="AE423">
        <v>28</v>
      </c>
      <c r="AF423">
        <v>113</v>
      </c>
      <c r="AG423" t="s">
        <v>21</v>
      </c>
      <c r="AH423" t="s">
        <v>144</v>
      </c>
      <c r="AI423">
        <v>-9</v>
      </c>
    </row>
    <row r="424" spans="1:35">
      <c r="A424" s="1">
        <v>44563</v>
      </c>
      <c r="B424" t="s">
        <v>1190</v>
      </c>
      <c r="C424" s="1" t="str">
        <f t="shared" si="30"/>
        <v>44563OKC</v>
      </c>
      <c r="D424" t="s">
        <v>1198</v>
      </c>
      <c r="E424" s="3" t="str">
        <f>VLOOKUP($C424,OFF_Standing!A:C,3,0)</f>
        <v>29</v>
      </c>
      <c r="F424" s="3">
        <f>VLOOKUP($C424,DEF_Standing!A:C,3,0)</f>
        <v>15</v>
      </c>
      <c r="G424" s="3" t="str">
        <f>IFERROR(VLOOKUP($C424,OFF_Standing!A:G,6,0)," ")</f>
        <v>1.001</v>
      </c>
      <c r="H424" s="3" t="str">
        <f>IFERROR(VLOOKUP($C424,OFF_Standing!A:G,7,0)," ")</f>
        <v>1.001</v>
      </c>
      <c r="I424" s="3">
        <f>IFERROR(VLOOKUP($C424,DEF_Standing!A:G,6,0)," ")</f>
        <v>1.03</v>
      </c>
      <c r="J424" s="3">
        <f>IFERROR(VLOOKUP($C424,DEF_Standing!A:G,7,0)," ")</f>
        <v>0.84299999999999997</v>
      </c>
      <c r="K424" t="s">
        <v>15</v>
      </c>
      <c r="L424" t="str">
        <f t="shared" si="31"/>
        <v>44563DAL</v>
      </c>
      <c r="M424" s="3" t="str">
        <f>VLOOKUP($L424,OFF_Standing!A:C,3,0)</f>
        <v>17</v>
      </c>
      <c r="N424" s="3">
        <f>IFERROR(VLOOKUP($L424,DEF_Standing!A:C,3,0)," ")</f>
        <v>14</v>
      </c>
      <c r="O424" s="3" t="str">
        <f>IFERROR(VLOOKUP($L424,OFF_Standing!A:G,6,0)," ")</f>
        <v>1.157</v>
      </c>
      <c r="P424" s="3" t="str">
        <f>IFERROR(VLOOKUP($L424,OFF_Standing!A:G,7,0)," ")</f>
        <v>1.16</v>
      </c>
      <c r="Q424" s="3">
        <f t="shared" si="32"/>
        <v>2</v>
      </c>
      <c r="R424" s="3">
        <f t="shared" si="33"/>
        <v>15</v>
      </c>
      <c r="S424" s="3">
        <f>IFERROR(VLOOKUP($L424,DEF_Standing!A:G,6,0)," ")</f>
        <v>1.0549999999999999</v>
      </c>
      <c r="T424" s="3">
        <f t="shared" si="34"/>
        <v>17</v>
      </c>
      <c r="U424" s="3">
        <f>IFERROR(VLOOKUP($L424,DEF_Standing!A:G,7,0)," ")</f>
        <v>0.99399999999999999</v>
      </c>
      <c r="V424" t="s">
        <v>963</v>
      </c>
      <c r="W424">
        <v>35</v>
      </c>
      <c r="X424">
        <v>85</v>
      </c>
      <c r="Y424">
        <v>41.2</v>
      </c>
      <c r="Z424">
        <v>6</v>
      </c>
      <c r="AA424">
        <v>9</v>
      </c>
      <c r="AB424">
        <v>66.7</v>
      </c>
      <c r="AC424">
        <v>10</v>
      </c>
      <c r="AD424">
        <v>30</v>
      </c>
      <c r="AE424">
        <v>33.299999999999997</v>
      </c>
      <c r="AF424">
        <v>86</v>
      </c>
      <c r="AG424" t="s">
        <v>21</v>
      </c>
      <c r="AH424" t="s">
        <v>22</v>
      </c>
      <c r="AI424">
        <v>-9</v>
      </c>
    </row>
    <row r="425" spans="1:35">
      <c r="A425" s="1">
        <v>44548</v>
      </c>
      <c r="B425" t="s">
        <v>1178</v>
      </c>
      <c r="C425" s="1" t="str">
        <f t="shared" si="30"/>
        <v>44548DET</v>
      </c>
      <c r="D425" t="s">
        <v>1198</v>
      </c>
      <c r="E425" s="3" t="str">
        <f>VLOOKUP($C425,OFF_Standing!A:C,3,0)</f>
        <v>29</v>
      </c>
      <c r="F425" s="3">
        <f>VLOOKUP($C425,DEF_Standing!A:C,3,0)</f>
        <v>23</v>
      </c>
      <c r="G425" s="3" t="str">
        <f>IFERROR(VLOOKUP($C425,OFF_Standing!A:G,6,0)," ")</f>
        <v>0.977</v>
      </c>
      <c r="H425" s="3" t="str">
        <f>IFERROR(VLOOKUP($C425,OFF_Standing!A:G,7,0)," ")</f>
        <v>1.094</v>
      </c>
      <c r="I425" s="3">
        <f>IFERROR(VLOOKUP($C425,DEF_Standing!A:G,6,0)," ")</f>
        <v>1.0940000000000001</v>
      </c>
      <c r="J425" s="3">
        <f>IFERROR(VLOOKUP($C425,DEF_Standing!A:G,7,0)," ")</f>
        <v>1.181</v>
      </c>
      <c r="K425" t="s">
        <v>81</v>
      </c>
      <c r="L425" t="str">
        <f t="shared" si="31"/>
        <v>44548HOU</v>
      </c>
      <c r="M425" s="3" t="str">
        <f>VLOOKUP($L425,OFF_Standing!A:C,3,0)</f>
        <v>27</v>
      </c>
      <c r="N425" s="3">
        <f>IFERROR(VLOOKUP($L425,DEF_Standing!A:C,3,0)," ")</f>
        <v>24</v>
      </c>
      <c r="O425" s="3" t="str">
        <f>IFERROR(VLOOKUP($L425,OFF_Standing!A:G,6,0)," ")</f>
        <v>1.079</v>
      </c>
      <c r="P425" s="3" t="str">
        <f>IFERROR(VLOOKUP($L425,OFF_Standing!A:G,7,0)," ")</f>
        <v>1.095</v>
      </c>
      <c r="Q425" s="3">
        <f t="shared" si="32"/>
        <v>4</v>
      </c>
      <c r="R425" s="3">
        <f t="shared" si="33"/>
        <v>5</v>
      </c>
      <c r="S425" s="3">
        <f>IFERROR(VLOOKUP($L425,DEF_Standing!A:G,6,0)," ")</f>
        <v>1.2190000000000001</v>
      </c>
      <c r="T425" s="3">
        <f t="shared" si="34"/>
        <v>9</v>
      </c>
      <c r="U425" s="3">
        <f>IFERROR(VLOOKUP($L425,DEF_Standing!A:G,7,0)," ")</f>
        <v>1.2330000000000001</v>
      </c>
      <c r="V425" t="s">
        <v>207</v>
      </c>
      <c r="W425">
        <v>43</v>
      </c>
      <c r="X425">
        <v>93</v>
      </c>
      <c r="Y425">
        <v>46.2</v>
      </c>
      <c r="Z425">
        <v>11</v>
      </c>
      <c r="AA425">
        <v>16</v>
      </c>
      <c r="AB425">
        <v>68.8</v>
      </c>
      <c r="AC425">
        <v>10</v>
      </c>
      <c r="AD425">
        <v>36</v>
      </c>
      <c r="AE425">
        <v>27.8</v>
      </c>
      <c r="AF425">
        <v>107</v>
      </c>
      <c r="AG425" t="s">
        <v>21</v>
      </c>
      <c r="AH425" t="s">
        <v>145</v>
      </c>
      <c r="AI425">
        <v>-9</v>
      </c>
    </row>
    <row r="426" spans="1:35">
      <c r="A426" s="1">
        <v>44596</v>
      </c>
      <c r="B426" t="s">
        <v>1178</v>
      </c>
      <c r="C426" s="1" t="str">
        <f t="shared" si="30"/>
        <v>44596DET</v>
      </c>
      <c r="D426" t="s">
        <v>1198</v>
      </c>
      <c r="E426" s="3" t="str">
        <f>VLOOKUP($C426,OFF_Standing!A:C,3,0)</f>
        <v>30</v>
      </c>
      <c r="F426" s="3">
        <f>VLOOKUP($C426,DEF_Standing!A:C,3,0)</f>
        <v>22</v>
      </c>
      <c r="G426" s="3" t="str">
        <f>IFERROR(VLOOKUP($C426,OFF_Standing!A:G,6,0)," ")</f>
        <v>1.059</v>
      </c>
      <c r="H426" s="3" t="str">
        <f>IFERROR(VLOOKUP($C426,OFF_Standing!A:G,7,0)," ")</f>
        <v>0.976</v>
      </c>
      <c r="I426" s="3">
        <f>IFERROR(VLOOKUP($C426,DEF_Standing!A:G,6,0)," ")</f>
        <v>1.1120000000000001</v>
      </c>
      <c r="J426" s="3">
        <f>IFERROR(VLOOKUP($C426,DEF_Standing!A:G,7,0)," ")</f>
        <v>1.073</v>
      </c>
      <c r="K426" t="s">
        <v>55</v>
      </c>
      <c r="L426" t="str">
        <f t="shared" si="31"/>
        <v>44596BOS</v>
      </c>
      <c r="M426" s="3" t="str">
        <f>VLOOKUP($L426,OFF_Standing!A:C,3,0)</f>
        <v>20</v>
      </c>
      <c r="N426" s="3">
        <f>IFERROR(VLOOKUP($L426,DEF_Standing!A:C,3,0)," ")</f>
        <v>4</v>
      </c>
      <c r="O426" s="3" t="str">
        <f>IFERROR(VLOOKUP($L426,OFF_Standing!A:G,6,0)," ")</f>
        <v>1.145</v>
      </c>
      <c r="P426" s="3" t="str">
        <f>IFERROR(VLOOKUP($L426,OFF_Standing!A:G,7,0)," ")</f>
        <v>1.103</v>
      </c>
      <c r="Q426" s="3">
        <f t="shared" si="32"/>
        <v>-2</v>
      </c>
      <c r="R426" s="3">
        <f t="shared" si="33"/>
        <v>26</v>
      </c>
      <c r="S426" s="3">
        <f>IFERROR(VLOOKUP($L426,DEF_Standing!A:G,6,0)," ")</f>
        <v>0.99099999999999999</v>
      </c>
      <c r="T426" s="3">
        <f t="shared" si="34"/>
        <v>24</v>
      </c>
      <c r="U426" s="3">
        <f>IFERROR(VLOOKUP($L426,DEF_Standing!A:G,7,0)," ")</f>
        <v>1.044</v>
      </c>
      <c r="V426" t="s">
        <v>525</v>
      </c>
      <c r="W426">
        <v>34</v>
      </c>
      <c r="X426">
        <v>104</v>
      </c>
      <c r="Y426">
        <v>32.700000000000003</v>
      </c>
      <c r="Z426">
        <v>15</v>
      </c>
      <c r="AA426">
        <v>20</v>
      </c>
      <c r="AB426">
        <v>75</v>
      </c>
      <c r="AC426">
        <v>10</v>
      </c>
      <c r="AD426">
        <v>26</v>
      </c>
      <c r="AE426">
        <v>38.5</v>
      </c>
      <c r="AF426">
        <v>93</v>
      </c>
      <c r="AG426" t="s">
        <v>21</v>
      </c>
      <c r="AH426" t="s">
        <v>41</v>
      </c>
      <c r="AI426">
        <v>-9</v>
      </c>
    </row>
    <row r="427" spans="1:35">
      <c r="A427" s="1">
        <v>44559</v>
      </c>
      <c r="B427" t="s">
        <v>1178</v>
      </c>
      <c r="C427" s="1" t="str">
        <f t="shared" si="30"/>
        <v>44559DET</v>
      </c>
      <c r="D427" t="s">
        <v>1198</v>
      </c>
      <c r="E427" s="3" t="str">
        <f>VLOOKUP($C427,OFF_Standing!A:C,3,0)</f>
        <v>30</v>
      </c>
      <c r="F427" s="3">
        <f>VLOOKUP($C427,DEF_Standing!A:C,3,0)</f>
        <v>22</v>
      </c>
      <c r="G427" s="3" t="str">
        <f>IFERROR(VLOOKUP($C427,OFF_Standing!A:G,6,0)," ")</f>
        <v>0.968</v>
      </c>
      <c r="H427" s="3" t="str">
        <f>IFERROR(VLOOKUP($C427,OFF_Standing!A:G,7,0)," ")</f>
        <v>0.937</v>
      </c>
      <c r="I427" s="3">
        <f>IFERROR(VLOOKUP($C427,DEF_Standing!A:G,6,0)," ")</f>
        <v>1.129</v>
      </c>
      <c r="J427" s="3">
        <f>IFERROR(VLOOKUP($C427,DEF_Standing!A:G,7,0)," ")</f>
        <v>1.238</v>
      </c>
      <c r="K427" t="s">
        <v>70</v>
      </c>
      <c r="L427" t="str">
        <f t="shared" si="31"/>
        <v>44559NYK</v>
      </c>
      <c r="M427" s="3" t="str">
        <f>VLOOKUP($L427,OFF_Standing!A:C,3,0)</f>
        <v>15</v>
      </c>
      <c r="N427" s="3">
        <f>IFERROR(VLOOKUP($L427,DEF_Standing!A:C,3,0)," ")</f>
        <v>21</v>
      </c>
      <c r="O427" s="3" t="str">
        <f>IFERROR(VLOOKUP($L427,OFF_Standing!A:G,6,0)," ")</f>
        <v>1.098</v>
      </c>
      <c r="P427" s="3" t="str">
        <f>IFERROR(VLOOKUP($L427,OFF_Standing!A:G,7,0)," ")</f>
        <v>1.067</v>
      </c>
      <c r="Q427" s="3">
        <f t="shared" si="32"/>
        <v>-7</v>
      </c>
      <c r="R427" s="3">
        <f t="shared" si="33"/>
        <v>9</v>
      </c>
      <c r="S427" s="3">
        <f>IFERROR(VLOOKUP($L427,DEF_Standing!A:G,6,0)," ")</f>
        <v>1.026</v>
      </c>
      <c r="T427" s="3">
        <f t="shared" si="34"/>
        <v>2</v>
      </c>
      <c r="U427" s="3">
        <f>IFERROR(VLOOKUP($L427,DEF_Standing!A:G,7,0)," ")</f>
        <v>0.91900000000000004</v>
      </c>
      <c r="V427" t="s">
        <v>509</v>
      </c>
      <c r="W427">
        <v>30</v>
      </c>
      <c r="X427">
        <v>81</v>
      </c>
      <c r="Y427">
        <v>37</v>
      </c>
      <c r="Z427">
        <v>13</v>
      </c>
      <c r="AA427">
        <v>17</v>
      </c>
      <c r="AB427">
        <v>76.5</v>
      </c>
      <c r="AC427">
        <v>12</v>
      </c>
      <c r="AD427">
        <v>35</v>
      </c>
      <c r="AE427">
        <v>34.299999999999997</v>
      </c>
      <c r="AF427">
        <v>85</v>
      </c>
      <c r="AG427" t="s">
        <v>21</v>
      </c>
      <c r="AH427" t="s">
        <v>44</v>
      </c>
      <c r="AI427">
        <v>-9</v>
      </c>
    </row>
    <row r="428" spans="1:35">
      <c r="A428" s="1">
        <v>44587</v>
      </c>
      <c r="B428" t="s">
        <v>1196</v>
      </c>
      <c r="C428" s="1" t="str">
        <f t="shared" si="30"/>
        <v>44587UTA</v>
      </c>
      <c r="D428" t="s">
        <v>1199</v>
      </c>
      <c r="E428" s="3" t="str">
        <f>VLOOKUP($C428,OFF_Standing!A:C,3,0)</f>
        <v>1</v>
      </c>
      <c r="F428" s="3">
        <f>VLOOKUP($C428,DEF_Standing!A:C,3,0)</f>
        <v>12</v>
      </c>
      <c r="G428" s="3" t="str">
        <f>IFERROR(VLOOKUP($C428,OFF_Standing!A:G,6,0)," ")</f>
        <v>1.093</v>
      </c>
      <c r="H428" s="3" t="str">
        <f>IFERROR(VLOOKUP($C428,OFF_Standing!A:G,7,0)," ")</f>
        <v>1.087</v>
      </c>
      <c r="I428" s="3">
        <f>IFERROR(VLOOKUP($C428,DEF_Standing!A:G,6,0)," ")</f>
        <v>1.0860000000000001</v>
      </c>
      <c r="J428" s="3">
        <f>IFERROR(VLOOKUP($C428,DEF_Standing!A:G,7,0)," ")</f>
        <v>1.147</v>
      </c>
      <c r="K428" t="s">
        <v>123</v>
      </c>
      <c r="L428" t="str">
        <f t="shared" si="31"/>
        <v>44587PHX</v>
      </c>
      <c r="M428" s="3" t="str">
        <f>VLOOKUP($L428,OFF_Standing!A:C,3,0)</f>
        <v>3</v>
      </c>
      <c r="N428" s="3">
        <f>IFERROR(VLOOKUP($L428,DEF_Standing!A:C,3,0)," ")</f>
        <v>2</v>
      </c>
      <c r="O428" s="3" t="str">
        <f>IFERROR(VLOOKUP($L428,OFF_Standing!A:G,6,0)," ")</f>
        <v>1.111</v>
      </c>
      <c r="P428" s="3" t="str">
        <f>IFERROR(VLOOKUP($L428,OFF_Standing!A:G,7,0)," ")</f>
        <v>1.147</v>
      </c>
      <c r="Q428" s="3">
        <f t="shared" si="32"/>
        <v>-9</v>
      </c>
      <c r="R428" s="3">
        <f t="shared" si="33"/>
        <v>-1</v>
      </c>
      <c r="S428" s="3">
        <f>IFERROR(VLOOKUP($L428,DEF_Standing!A:G,6,0)," ")</f>
        <v>1.032</v>
      </c>
      <c r="T428" s="3">
        <f t="shared" si="34"/>
        <v>-10</v>
      </c>
      <c r="U428" s="3">
        <f>IFERROR(VLOOKUP($L428,DEF_Standing!A:G,7,0)," ")</f>
        <v>1.087</v>
      </c>
      <c r="V428" t="s">
        <v>1135</v>
      </c>
      <c r="W428">
        <v>34</v>
      </c>
      <c r="X428">
        <v>79</v>
      </c>
      <c r="Y428">
        <v>43</v>
      </c>
      <c r="Z428">
        <v>17</v>
      </c>
      <c r="AA428">
        <v>23</v>
      </c>
      <c r="AB428">
        <v>73.900000000000006</v>
      </c>
      <c r="AC428">
        <v>12</v>
      </c>
      <c r="AD428">
        <v>30</v>
      </c>
      <c r="AE428">
        <v>40</v>
      </c>
      <c r="AF428">
        <v>97</v>
      </c>
      <c r="AG428" t="s">
        <v>21</v>
      </c>
      <c r="AH428" t="s">
        <v>41</v>
      </c>
      <c r="AI428">
        <v>-8</v>
      </c>
    </row>
    <row r="429" spans="1:35">
      <c r="A429" s="1">
        <v>44530</v>
      </c>
      <c r="B429" t="s">
        <v>1179</v>
      </c>
      <c r="C429" s="1" t="str">
        <f t="shared" si="30"/>
        <v>44530GSW</v>
      </c>
      <c r="D429" t="s">
        <v>1199</v>
      </c>
      <c r="E429" s="3" t="str">
        <f>VLOOKUP($C429,OFF_Standing!A:C,3,0)</f>
        <v>2</v>
      </c>
      <c r="F429" s="3">
        <f>VLOOKUP($C429,DEF_Standing!A:C,3,0)</f>
        <v>1</v>
      </c>
      <c r="G429" s="3" t="str">
        <f>IFERROR(VLOOKUP($C429,OFF_Standing!A:G,6,0)," ")</f>
        <v>1.112</v>
      </c>
      <c r="H429" s="3" t="str">
        <f>IFERROR(VLOOKUP($C429,OFF_Standing!A:G,7,0)," ")</f>
        <v>1.028</v>
      </c>
      <c r="I429" s="3">
        <f>IFERROR(VLOOKUP($C429,DEF_Standing!A:G,6,0)," ")</f>
        <v>0.94799999999999995</v>
      </c>
      <c r="J429" s="3">
        <f>IFERROR(VLOOKUP($C429,DEF_Standing!A:G,7,0)," ")</f>
        <v>0.88100000000000001</v>
      </c>
      <c r="K429" t="s">
        <v>39</v>
      </c>
      <c r="L429" t="str">
        <f t="shared" si="31"/>
        <v>44530PHX</v>
      </c>
      <c r="M429" s="3" t="str">
        <f>VLOOKUP($L429,OFF_Standing!A:C,3,0)</f>
        <v>5</v>
      </c>
      <c r="N429" s="3">
        <f>IFERROR(VLOOKUP($L429,DEF_Standing!A:C,3,0)," ")</f>
        <v>3</v>
      </c>
      <c r="O429" s="3" t="str">
        <f>IFERROR(VLOOKUP($L429,OFF_Standing!A:G,6,0)," ")</f>
        <v>1.135</v>
      </c>
      <c r="P429" s="3" t="str">
        <f>IFERROR(VLOOKUP($L429,OFF_Standing!A:G,7,0)," ")</f>
        <v>1.087</v>
      </c>
      <c r="Q429" s="3">
        <f t="shared" si="32"/>
        <v>4</v>
      </c>
      <c r="R429" s="3">
        <f t="shared" si="33"/>
        <v>-1</v>
      </c>
      <c r="S429" s="3">
        <f>IFERROR(VLOOKUP($L429,DEF_Standing!A:G,6,0)," ")</f>
        <v>1.0309999999999999</v>
      </c>
      <c r="T429" s="3">
        <f t="shared" si="34"/>
        <v>3</v>
      </c>
      <c r="U429" s="3">
        <f>IFERROR(VLOOKUP($L429,DEF_Standing!A:G,7,0)," ")</f>
        <v>1.0289999999999999</v>
      </c>
      <c r="V429" t="s">
        <v>546</v>
      </c>
      <c r="W429">
        <v>36</v>
      </c>
      <c r="X429">
        <v>86</v>
      </c>
      <c r="Y429">
        <v>41.9</v>
      </c>
      <c r="Z429">
        <v>10</v>
      </c>
      <c r="AA429">
        <v>14</v>
      </c>
      <c r="AB429">
        <v>71.400000000000006</v>
      </c>
      <c r="AC429">
        <v>14</v>
      </c>
      <c r="AD429">
        <v>40</v>
      </c>
      <c r="AE429">
        <v>35</v>
      </c>
      <c r="AF429">
        <v>96</v>
      </c>
      <c r="AG429" t="s">
        <v>21</v>
      </c>
      <c r="AH429" t="s">
        <v>22</v>
      </c>
      <c r="AI429">
        <v>-8</v>
      </c>
    </row>
    <row r="430" spans="1:35">
      <c r="A430" s="1">
        <v>44499</v>
      </c>
      <c r="B430" t="s">
        <v>1196</v>
      </c>
      <c r="C430" s="1" t="str">
        <f t="shared" si="30"/>
        <v>44499UTA</v>
      </c>
      <c r="D430" t="s">
        <v>1198</v>
      </c>
      <c r="E430" s="3" t="str">
        <f>VLOOKUP($C430,OFF_Standing!A:C,3,0)</f>
        <v>2</v>
      </c>
      <c r="F430" s="3">
        <f>VLOOKUP($C430,DEF_Standing!A:C,3,0)</f>
        <v>2</v>
      </c>
      <c r="G430" s="3" t="str">
        <f>IFERROR(VLOOKUP($C430,OFF_Standing!A:G,6,0)," ")</f>
        <v>1.115</v>
      </c>
      <c r="H430" s="3" t="str">
        <f>IFERROR(VLOOKUP($C430,OFF_Standing!A:G,7,0)," ")</f>
        <v>1.145</v>
      </c>
      <c r="I430" s="3">
        <f>IFERROR(VLOOKUP($C430,DEF_Standing!A:G,6,0)," ")</f>
        <v>0.95099999999999996</v>
      </c>
      <c r="J430" s="3">
        <f>IFERROR(VLOOKUP($C430,DEF_Standing!A:G,7,0)," ")</f>
        <v>0.85399999999999998</v>
      </c>
      <c r="K430" t="s">
        <v>95</v>
      </c>
      <c r="L430" t="str">
        <f t="shared" si="31"/>
        <v>44499CHI</v>
      </c>
      <c r="M430" s="3" t="str">
        <f>VLOOKUP($L430,OFF_Standing!A:C,3,0)</f>
        <v>11</v>
      </c>
      <c r="N430" s="3">
        <f>IFERROR(VLOOKUP($L430,DEF_Standing!A:C,3,0)," ")</f>
        <v>5</v>
      </c>
      <c r="O430" s="3" t="str">
        <f>IFERROR(VLOOKUP($L430,OFF_Standing!A:G,6,0)," ")</f>
        <v>1.035</v>
      </c>
      <c r="P430" s="3" t="str">
        <f>IFERROR(VLOOKUP($L430,OFF_Standing!A:G,7,0)," ")</f>
        <v>1.068</v>
      </c>
      <c r="Q430" s="3">
        <f t="shared" si="32"/>
        <v>9</v>
      </c>
      <c r="R430" s="3">
        <f t="shared" si="33"/>
        <v>-3</v>
      </c>
      <c r="S430" s="3">
        <f>IFERROR(VLOOKUP($L430,DEF_Standing!A:G,6,0)," ")</f>
        <v>0.97799999999999998</v>
      </c>
      <c r="T430" s="3">
        <f t="shared" si="34"/>
        <v>6</v>
      </c>
      <c r="U430" s="3">
        <f>IFERROR(VLOOKUP($L430,DEF_Standing!A:G,7,0)," ")</f>
        <v>1.0780000000000001</v>
      </c>
      <c r="V430" t="s">
        <v>1112</v>
      </c>
      <c r="W430">
        <v>35</v>
      </c>
      <c r="X430">
        <v>92</v>
      </c>
      <c r="Y430">
        <v>38</v>
      </c>
      <c r="Z430">
        <v>18</v>
      </c>
      <c r="AA430">
        <v>19</v>
      </c>
      <c r="AB430">
        <v>94.7</v>
      </c>
      <c r="AC430">
        <v>11</v>
      </c>
      <c r="AD430">
        <v>38</v>
      </c>
      <c r="AE430">
        <v>28.9</v>
      </c>
      <c r="AF430">
        <v>99</v>
      </c>
      <c r="AG430" t="s">
        <v>21</v>
      </c>
      <c r="AH430" t="s">
        <v>22</v>
      </c>
      <c r="AI430">
        <v>-8</v>
      </c>
    </row>
    <row r="431" spans="1:35">
      <c r="A431" s="1">
        <v>44540</v>
      </c>
      <c r="B431" t="s">
        <v>1168</v>
      </c>
      <c r="C431" s="1" t="str">
        <f t="shared" si="30"/>
        <v>44540ATL</v>
      </c>
      <c r="D431" t="s">
        <v>1198</v>
      </c>
      <c r="E431" s="3" t="str">
        <f>VLOOKUP($C431,OFF_Standing!A:C,3,0)</f>
        <v>2</v>
      </c>
      <c r="F431" s="3">
        <f>VLOOKUP($C431,DEF_Standing!A:C,3,0)</f>
        <v>26</v>
      </c>
      <c r="G431" s="3" t="str">
        <f>IFERROR(VLOOKUP($C431,OFF_Standing!A:G,6,0)," ")</f>
        <v>1.17</v>
      </c>
      <c r="H431" s="3" t="str">
        <f>IFERROR(VLOOKUP($C431,OFF_Standing!A:G,7,0)," ")</f>
        <v>1.216</v>
      </c>
      <c r="I431" s="3">
        <f>IFERROR(VLOOKUP($C431,DEF_Standing!A:G,6,0)," ")</f>
        <v>1.149</v>
      </c>
      <c r="J431" s="3">
        <f>IFERROR(VLOOKUP($C431,DEF_Standing!A:G,7,0)," ")</f>
        <v>1.105</v>
      </c>
      <c r="K431" t="s">
        <v>79</v>
      </c>
      <c r="L431" t="str">
        <f t="shared" si="31"/>
        <v>44540BKN</v>
      </c>
      <c r="M431" s="3" t="str">
        <f>VLOOKUP($L431,OFF_Standing!A:C,3,0)</f>
        <v>12</v>
      </c>
      <c r="N431" s="3">
        <f>IFERROR(VLOOKUP($L431,DEF_Standing!A:C,3,0)," ")</f>
        <v>8</v>
      </c>
      <c r="O431" s="3" t="str">
        <f>IFERROR(VLOOKUP($L431,OFF_Standing!A:G,6,0)," ")</f>
        <v>1.046</v>
      </c>
      <c r="P431" s="3" t="str">
        <f>IFERROR(VLOOKUP($L431,OFF_Standing!A:G,7,0)," ")</f>
        <v>1.027</v>
      </c>
      <c r="Q431" s="3">
        <f t="shared" si="32"/>
        <v>-14</v>
      </c>
      <c r="R431" s="3">
        <f t="shared" si="33"/>
        <v>-6</v>
      </c>
      <c r="S431" s="3">
        <f>IFERROR(VLOOKUP($L431,DEF_Standing!A:G,6,0)," ")</f>
        <v>1.083</v>
      </c>
      <c r="T431" s="3">
        <f t="shared" si="34"/>
        <v>-20</v>
      </c>
      <c r="U431" s="3">
        <f>IFERROR(VLOOKUP($L431,DEF_Standing!A:G,7,0)," ")</f>
        <v>1.1259999999999999</v>
      </c>
      <c r="V431" t="s">
        <v>80</v>
      </c>
      <c r="W431">
        <v>37</v>
      </c>
      <c r="X431">
        <v>94</v>
      </c>
      <c r="Y431">
        <v>39.4</v>
      </c>
      <c r="Z431">
        <v>20</v>
      </c>
      <c r="AA431">
        <v>24</v>
      </c>
      <c r="AB431">
        <v>83.3</v>
      </c>
      <c r="AC431">
        <v>11</v>
      </c>
      <c r="AD431">
        <v>34</v>
      </c>
      <c r="AE431">
        <v>32.4</v>
      </c>
      <c r="AF431">
        <v>105</v>
      </c>
      <c r="AG431" t="s">
        <v>21</v>
      </c>
      <c r="AH431" t="s">
        <v>22</v>
      </c>
      <c r="AI431">
        <v>-8</v>
      </c>
    </row>
    <row r="432" spans="1:35">
      <c r="A432" s="1">
        <v>44512</v>
      </c>
      <c r="B432" t="s">
        <v>1189</v>
      </c>
      <c r="C432" s="1" t="str">
        <f t="shared" si="30"/>
        <v>44512NYK</v>
      </c>
      <c r="D432" t="s">
        <v>1199</v>
      </c>
      <c r="E432" s="3" t="str">
        <f>VLOOKUP($C432,OFF_Standing!A:C,3,0)</f>
        <v>4</v>
      </c>
      <c r="F432" s="3">
        <f>VLOOKUP($C432,DEF_Standing!A:C,3,0)</f>
        <v>26</v>
      </c>
      <c r="G432" s="3" t="str">
        <f>IFERROR(VLOOKUP($C432,OFF_Standing!A:G,6,0)," ")</f>
        <v>1.067</v>
      </c>
      <c r="H432" s="3" t="str">
        <f>IFERROR(VLOOKUP($C432,OFF_Standing!A:G,7,0)," ")</f>
        <v>1.045</v>
      </c>
      <c r="I432" s="3">
        <f>IFERROR(VLOOKUP($C432,DEF_Standing!A:G,6,0)," ")</f>
        <v>1.1419999999999999</v>
      </c>
      <c r="J432" s="3">
        <f>IFERROR(VLOOKUP($C432,DEF_Standing!A:G,7,0)," ")</f>
        <v>1.171</v>
      </c>
      <c r="K432" t="s">
        <v>114</v>
      </c>
      <c r="L432" t="str">
        <f t="shared" si="31"/>
        <v>44512CHA</v>
      </c>
      <c r="M432" s="3" t="str">
        <f>VLOOKUP($L432,OFF_Standing!A:C,3,0)</f>
        <v>8</v>
      </c>
      <c r="N432" s="3">
        <f>IFERROR(VLOOKUP($L432,DEF_Standing!A:C,3,0)," ")</f>
        <v>29</v>
      </c>
      <c r="O432" s="3" t="str">
        <f>IFERROR(VLOOKUP($L432,OFF_Standing!A:G,6,0)," ")</f>
        <v>1.036</v>
      </c>
      <c r="P432" s="3" t="str">
        <f>IFERROR(VLOOKUP($L432,OFF_Standing!A:G,7,0)," ")</f>
        <v>1.075</v>
      </c>
      <c r="Q432" s="3">
        <f t="shared" si="32"/>
        <v>-18</v>
      </c>
      <c r="R432" s="3">
        <f t="shared" si="33"/>
        <v>-25</v>
      </c>
      <c r="S432" s="3">
        <f>IFERROR(VLOOKUP($L432,DEF_Standing!A:G,6,0)," ")</f>
        <v>1.0569999999999999</v>
      </c>
      <c r="T432" s="3">
        <f t="shared" si="34"/>
        <v>-43</v>
      </c>
      <c r="U432" s="3">
        <f>IFERROR(VLOOKUP($L432,DEF_Standing!A:G,7,0)," ")</f>
        <v>0.98399999999999999</v>
      </c>
      <c r="V432" t="s">
        <v>546</v>
      </c>
      <c r="W432">
        <v>36</v>
      </c>
      <c r="X432">
        <v>93</v>
      </c>
      <c r="Y432">
        <v>38.700000000000003</v>
      </c>
      <c r="Z432">
        <v>11</v>
      </c>
      <c r="AA432">
        <v>18</v>
      </c>
      <c r="AB432">
        <v>61.1</v>
      </c>
      <c r="AC432">
        <v>13</v>
      </c>
      <c r="AD432">
        <v>35</v>
      </c>
      <c r="AE432">
        <v>37.1</v>
      </c>
      <c r="AF432">
        <v>96</v>
      </c>
      <c r="AG432" t="s">
        <v>21</v>
      </c>
      <c r="AH432" t="s">
        <v>32</v>
      </c>
      <c r="AI432">
        <v>-8</v>
      </c>
    </row>
    <row r="433" spans="1:35">
      <c r="A433" s="1">
        <v>44569</v>
      </c>
      <c r="B433" t="s">
        <v>1186</v>
      </c>
      <c r="C433" s="1" t="str">
        <f t="shared" si="30"/>
        <v>44569MIL</v>
      </c>
      <c r="D433" t="s">
        <v>1199</v>
      </c>
      <c r="E433" s="3" t="str">
        <f>VLOOKUP($C433,OFF_Standing!A:C,3,0)</f>
        <v>5</v>
      </c>
      <c r="F433" s="3">
        <f>VLOOKUP($C433,DEF_Standing!A:C,3,0)</f>
        <v>12</v>
      </c>
      <c r="G433" s="3" t="str">
        <f>IFERROR(VLOOKUP($C433,OFF_Standing!A:G,6,0)," ")</f>
        <v>1.112</v>
      </c>
      <c r="H433" s="3" t="str">
        <f>IFERROR(VLOOKUP($C433,OFF_Standing!A:G,7,0)," ")</f>
        <v>1.046</v>
      </c>
      <c r="I433" s="3">
        <f>IFERROR(VLOOKUP($C433,DEF_Standing!A:G,6,0)," ")</f>
        <v>1.0860000000000001</v>
      </c>
      <c r="J433" s="3">
        <f>IFERROR(VLOOKUP($C433,DEF_Standing!A:G,7,0)," ")</f>
        <v>1.103</v>
      </c>
      <c r="K433" t="s">
        <v>114</v>
      </c>
      <c r="L433" t="str">
        <f t="shared" si="31"/>
        <v>44569CHA</v>
      </c>
      <c r="M433" s="3" t="str">
        <f>VLOOKUP($L433,OFF_Standing!A:C,3,0)</f>
        <v>3</v>
      </c>
      <c r="N433" s="3">
        <f>IFERROR(VLOOKUP($L433,DEF_Standing!A:C,3,0)," ")</f>
        <v>28</v>
      </c>
      <c r="O433" s="3" t="str">
        <f>IFERROR(VLOOKUP($L433,OFF_Standing!A:G,6,0)," ")</f>
        <v>1.122</v>
      </c>
      <c r="P433" s="3" t="str">
        <f>IFERROR(VLOOKUP($L433,OFF_Standing!A:G,7,0)," ")</f>
        <v>1.338</v>
      </c>
      <c r="Q433" s="3">
        <f t="shared" si="32"/>
        <v>-9</v>
      </c>
      <c r="R433" s="3">
        <f t="shared" si="33"/>
        <v>-23</v>
      </c>
      <c r="S433" s="3">
        <f>IFERROR(VLOOKUP($L433,DEF_Standing!A:G,6,0)," ")</f>
        <v>1.147</v>
      </c>
      <c r="T433" s="3">
        <f t="shared" si="34"/>
        <v>-32</v>
      </c>
      <c r="U433" s="3">
        <f>IFERROR(VLOOKUP($L433,DEF_Standing!A:G,7,0)," ")</f>
        <v>1.0609999999999999</v>
      </c>
      <c r="V433" t="s">
        <v>836</v>
      </c>
      <c r="W433">
        <v>35</v>
      </c>
      <c r="X433">
        <v>90</v>
      </c>
      <c r="Y433">
        <v>38.9</v>
      </c>
      <c r="Z433">
        <v>24</v>
      </c>
      <c r="AA433">
        <v>26</v>
      </c>
      <c r="AB433">
        <v>92.3</v>
      </c>
      <c r="AC433">
        <v>12</v>
      </c>
      <c r="AD433">
        <v>37</v>
      </c>
      <c r="AE433">
        <v>32.4</v>
      </c>
      <c r="AF433">
        <v>106</v>
      </c>
      <c r="AG433" t="s">
        <v>21</v>
      </c>
      <c r="AH433" t="s">
        <v>22</v>
      </c>
      <c r="AI433">
        <v>-8</v>
      </c>
    </row>
    <row r="434" spans="1:35">
      <c r="A434" s="1">
        <v>44509</v>
      </c>
      <c r="B434" t="s">
        <v>1193</v>
      </c>
      <c r="C434" s="1" t="str">
        <f t="shared" si="30"/>
        <v>44509POR</v>
      </c>
      <c r="D434" t="s">
        <v>1199</v>
      </c>
      <c r="E434" s="3" t="str">
        <f>VLOOKUP($C434,OFF_Standing!A:C,3,0)</f>
        <v>6</v>
      </c>
      <c r="F434" s="3">
        <f>VLOOKUP($C434,DEF_Standing!A:C,3,0)</f>
        <v>17</v>
      </c>
      <c r="G434" s="3" t="str">
        <f>IFERROR(VLOOKUP($C434,OFF_Standing!A:G,6,0)," ")</f>
        <v>1.058</v>
      </c>
      <c r="H434" s="3" t="str">
        <f>IFERROR(VLOOKUP($C434,OFF_Standing!A:G,7,0)," ")</f>
        <v>0.973</v>
      </c>
      <c r="I434" s="3">
        <f>IFERROR(VLOOKUP($C434,DEF_Standing!A:G,6,0)," ")</f>
        <v>1.004</v>
      </c>
      <c r="J434" s="3">
        <f>IFERROR(VLOOKUP($C434,DEF_Standing!A:G,7,0)," ")</f>
        <v>0.83399999999999996</v>
      </c>
      <c r="K434" t="s">
        <v>104</v>
      </c>
      <c r="L434" t="str">
        <f t="shared" si="31"/>
        <v>44509LAC</v>
      </c>
      <c r="M434" s="3" t="str">
        <f>VLOOKUP($L434,OFF_Standing!A:C,3,0)</f>
        <v>21</v>
      </c>
      <c r="N434" s="3">
        <f>IFERROR(VLOOKUP($L434,DEF_Standing!A:C,3,0)," ")</f>
        <v>2</v>
      </c>
      <c r="O434" s="3" t="str">
        <f>IFERROR(VLOOKUP($L434,OFF_Standing!A:G,6,0)," ")</f>
        <v>1.098</v>
      </c>
      <c r="P434" s="3" t="str">
        <f>IFERROR(VLOOKUP($L434,OFF_Standing!A:G,7,0)," ")</f>
        <v>1.093</v>
      </c>
      <c r="Q434" s="3">
        <f t="shared" si="32"/>
        <v>4</v>
      </c>
      <c r="R434" s="3">
        <f t="shared" si="33"/>
        <v>4</v>
      </c>
      <c r="S434" s="3">
        <f>IFERROR(VLOOKUP($L434,DEF_Standing!A:G,6,0)," ")</f>
        <v>0.95699999999999996</v>
      </c>
      <c r="T434" s="3">
        <f t="shared" si="34"/>
        <v>8</v>
      </c>
      <c r="U434" s="3">
        <f>IFERROR(VLOOKUP($L434,DEF_Standing!A:G,7,0)," ")</f>
        <v>0.96599999999999997</v>
      </c>
      <c r="V434" t="s">
        <v>1030</v>
      </c>
      <c r="W434">
        <v>43</v>
      </c>
      <c r="X434">
        <v>91</v>
      </c>
      <c r="Y434">
        <v>47.3</v>
      </c>
      <c r="Z434">
        <v>9</v>
      </c>
      <c r="AA434">
        <v>12</v>
      </c>
      <c r="AB434">
        <v>75</v>
      </c>
      <c r="AC434">
        <v>14</v>
      </c>
      <c r="AD434">
        <v>37</v>
      </c>
      <c r="AE434">
        <v>37.799999999999997</v>
      </c>
      <c r="AF434">
        <v>109</v>
      </c>
      <c r="AG434" t="s">
        <v>21</v>
      </c>
      <c r="AH434" t="s">
        <v>22</v>
      </c>
      <c r="AI434">
        <v>-8</v>
      </c>
    </row>
    <row r="435" spans="1:35">
      <c r="A435" s="1">
        <v>44596</v>
      </c>
      <c r="B435" t="s">
        <v>1177</v>
      </c>
      <c r="C435" s="1" t="str">
        <f t="shared" si="30"/>
        <v>44596DEN</v>
      </c>
      <c r="D435" t="s">
        <v>1198</v>
      </c>
      <c r="E435" s="3" t="str">
        <f>VLOOKUP($C435,OFF_Standing!A:C,3,0)</f>
        <v>7</v>
      </c>
      <c r="F435" s="3">
        <f>VLOOKUP($C435,DEF_Standing!A:C,3,0)</f>
        <v>18</v>
      </c>
      <c r="G435" s="3" t="str">
        <f>IFERROR(VLOOKUP($C435,OFF_Standing!A:G,6,0)," ")</f>
        <v>1.211</v>
      </c>
      <c r="H435" s="3" t="str">
        <f>IFERROR(VLOOKUP($C435,OFF_Standing!A:G,7,0)," ")</f>
        <v>1.106</v>
      </c>
      <c r="I435" s="3">
        <f>IFERROR(VLOOKUP($C435,DEF_Standing!A:G,6,0)," ")</f>
        <v>1.153</v>
      </c>
      <c r="J435" s="3">
        <f>IFERROR(VLOOKUP($C435,DEF_Standing!A:G,7,0)," ")</f>
        <v>1.1479999999999999</v>
      </c>
      <c r="K435" t="s">
        <v>147</v>
      </c>
      <c r="L435" t="str">
        <f t="shared" si="31"/>
        <v>44596NOP</v>
      </c>
      <c r="M435" s="3" t="str">
        <f>VLOOKUP($L435,OFF_Standing!A:C,3,0)</f>
        <v>25</v>
      </c>
      <c r="N435" s="3">
        <f>IFERROR(VLOOKUP($L435,DEF_Standing!A:C,3,0)," ")</f>
        <v>23</v>
      </c>
      <c r="O435" s="3" t="str">
        <f>IFERROR(VLOOKUP($L435,OFF_Standing!A:G,6,0)," ")</f>
        <v>1.016</v>
      </c>
      <c r="P435" s="3" t="str">
        <f>IFERROR(VLOOKUP($L435,OFF_Standing!A:G,7,0)," ")</f>
        <v>1.073</v>
      </c>
      <c r="Q435" s="3">
        <f t="shared" si="32"/>
        <v>7</v>
      </c>
      <c r="R435" s="3">
        <f t="shared" si="33"/>
        <v>-16</v>
      </c>
      <c r="S435" s="3">
        <f>IFERROR(VLOOKUP($L435,DEF_Standing!A:G,6,0)," ")</f>
        <v>1.026</v>
      </c>
      <c r="T435" s="3">
        <f t="shared" si="34"/>
        <v>-9</v>
      </c>
      <c r="U435" s="3">
        <f>IFERROR(VLOOKUP($L435,DEF_Standing!A:G,7,0)," ")</f>
        <v>0.97599999999999998</v>
      </c>
      <c r="V435" t="s">
        <v>80</v>
      </c>
      <c r="W435">
        <v>35</v>
      </c>
      <c r="X435">
        <v>78</v>
      </c>
      <c r="Y435">
        <v>44.9</v>
      </c>
      <c r="Z435">
        <v>16</v>
      </c>
      <c r="AA435">
        <v>17</v>
      </c>
      <c r="AB435">
        <v>94.1</v>
      </c>
      <c r="AC435">
        <v>19</v>
      </c>
      <c r="AD435">
        <v>41</v>
      </c>
      <c r="AE435">
        <v>46.3</v>
      </c>
      <c r="AF435">
        <v>105</v>
      </c>
      <c r="AG435" t="s">
        <v>21</v>
      </c>
      <c r="AH435" t="s">
        <v>41</v>
      </c>
      <c r="AI435">
        <v>-8</v>
      </c>
    </row>
    <row r="436" spans="1:35">
      <c r="A436" s="1">
        <v>44538</v>
      </c>
      <c r="B436" t="s">
        <v>1184</v>
      </c>
      <c r="C436" s="1" t="str">
        <f t="shared" si="30"/>
        <v>44538MEM</v>
      </c>
      <c r="D436" t="s">
        <v>1198</v>
      </c>
      <c r="E436" s="3" t="str">
        <f>VLOOKUP($C436,OFF_Standing!A:C,3,0)</f>
        <v>8</v>
      </c>
      <c r="F436" s="3">
        <f>VLOOKUP($C436,DEF_Standing!A:C,3,0)</f>
        <v>24</v>
      </c>
      <c r="G436" s="3" t="str">
        <f>IFERROR(VLOOKUP($C436,OFF_Standing!A:G,6,0)," ")</f>
        <v>1.173</v>
      </c>
      <c r="H436" s="3" t="str">
        <f>IFERROR(VLOOKUP($C436,OFF_Standing!A:G,7,0)," ")</f>
        <v>1.039</v>
      </c>
      <c r="I436" s="3">
        <f>IFERROR(VLOOKUP($C436,DEF_Standing!A:G,6,0)," ")</f>
        <v>0.85799999999999998</v>
      </c>
      <c r="J436" s="3">
        <f>IFERROR(VLOOKUP($C436,DEF_Standing!A:G,7,0)," ")</f>
        <v>0.89100000000000001</v>
      </c>
      <c r="K436" t="s">
        <v>15</v>
      </c>
      <c r="L436" t="str">
        <f t="shared" si="31"/>
        <v>44538DAL</v>
      </c>
      <c r="M436" s="3" t="str">
        <f>VLOOKUP($L436,OFF_Standing!A:C,3,0)</f>
        <v>19</v>
      </c>
      <c r="N436" s="3">
        <f>IFERROR(VLOOKUP($L436,DEF_Standing!A:C,3,0)," ")</f>
        <v>22</v>
      </c>
      <c r="O436" s="3" t="str">
        <f>IFERROR(VLOOKUP($L436,OFF_Standing!A:G,6,0)," ")</f>
        <v>1.072</v>
      </c>
      <c r="P436" s="3" t="str">
        <f>IFERROR(VLOOKUP($L436,OFF_Standing!A:G,7,0)," ")</f>
        <v>0.889</v>
      </c>
      <c r="Q436" s="3">
        <f t="shared" si="32"/>
        <v>-5</v>
      </c>
      <c r="R436" s="3">
        <f t="shared" si="33"/>
        <v>-14</v>
      </c>
      <c r="S436" s="3">
        <f>IFERROR(VLOOKUP($L436,DEF_Standing!A:G,6,0)," ")</f>
        <v>1.042</v>
      </c>
      <c r="T436" s="3">
        <f t="shared" si="34"/>
        <v>-19</v>
      </c>
      <c r="U436" s="3">
        <f>IFERROR(VLOOKUP($L436,DEF_Standing!A:G,7,0)," ")</f>
        <v>0.95799999999999996</v>
      </c>
      <c r="V436" t="s">
        <v>546</v>
      </c>
      <c r="W436">
        <v>36</v>
      </c>
      <c r="X436">
        <v>90</v>
      </c>
      <c r="Y436">
        <v>40</v>
      </c>
      <c r="Z436">
        <v>15</v>
      </c>
      <c r="AA436">
        <v>25</v>
      </c>
      <c r="AB436">
        <v>60</v>
      </c>
      <c r="AC436">
        <v>9</v>
      </c>
      <c r="AD436">
        <v>31</v>
      </c>
      <c r="AE436">
        <v>29</v>
      </c>
      <c r="AF436">
        <v>96</v>
      </c>
      <c r="AG436" t="s">
        <v>21</v>
      </c>
      <c r="AH436" t="s">
        <v>22</v>
      </c>
      <c r="AI436">
        <v>-8</v>
      </c>
    </row>
    <row r="437" spans="1:35">
      <c r="A437" s="1">
        <v>44572</v>
      </c>
      <c r="B437" t="s">
        <v>1179</v>
      </c>
      <c r="C437" s="1" t="str">
        <f t="shared" si="30"/>
        <v>44572GSW</v>
      </c>
      <c r="D437" t="s">
        <v>1199</v>
      </c>
      <c r="E437" s="3" t="str">
        <f>VLOOKUP($C437,OFF_Standing!A:C,3,0)</f>
        <v>10</v>
      </c>
      <c r="F437" s="3">
        <f>VLOOKUP($C437,DEF_Standing!A:C,3,0)</f>
        <v>1</v>
      </c>
      <c r="G437" s="3" t="str">
        <f>IFERROR(VLOOKUP($C437,OFF_Standing!A:G,6,0)," ")</f>
        <v>0.92</v>
      </c>
      <c r="H437" s="3" t="str">
        <f>IFERROR(VLOOKUP($C437,OFF_Standing!A:G,7,0)," ")</f>
        <v>1.014</v>
      </c>
      <c r="I437" s="3">
        <f>IFERROR(VLOOKUP($C437,DEF_Standing!A:G,6,0)," ")</f>
        <v>0.94699999999999995</v>
      </c>
      <c r="J437" s="3">
        <f>IFERROR(VLOOKUP($C437,DEF_Standing!A:G,7,0)," ")</f>
        <v>0.86599999999999999</v>
      </c>
      <c r="K437" t="s">
        <v>67</v>
      </c>
      <c r="L437" t="str">
        <f t="shared" si="31"/>
        <v>44572MEM</v>
      </c>
      <c r="M437" s="3" t="str">
        <f>VLOOKUP($L437,OFF_Standing!A:C,3,0)</f>
        <v>7</v>
      </c>
      <c r="N437" s="3">
        <f>IFERROR(VLOOKUP($L437,DEF_Standing!A:C,3,0)," ")</f>
        <v>8</v>
      </c>
      <c r="O437" s="3" t="str">
        <f>IFERROR(VLOOKUP($L437,OFF_Standing!A:G,6,0)," ")</f>
        <v>1.149</v>
      </c>
      <c r="P437" s="3" t="str">
        <f>IFERROR(VLOOKUP($L437,OFF_Standing!A:G,7,0)," ")</f>
        <v>1.214</v>
      </c>
      <c r="Q437" s="3">
        <f t="shared" si="32"/>
        <v>6</v>
      </c>
      <c r="R437" s="3">
        <f t="shared" si="33"/>
        <v>2</v>
      </c>
      <c r="S437" s="3">
        <f>IFERROR(VLOOKUP($L437,DEF_Standing!A:G,6,0)," ")</f>
        <v>0.98399999999999999</v>
      </c>
      <c r="T437" s="3">
        <f t="shared" si="34"/>
        <v>8</v>
      </c>
      <c r="U437" s="3">
        <f>IFERROR(VLOOKUP($L437,DEF_Standing!A:G,7,0)," ")</f>
        <v>1.1379999999999999</v>
      </c>
      <c r="V437" t="s">
        <v>560</v>
      </c>
      <c r="W437">
        <v>35</v>
      </c>
      <c r="X437">
        <v>82</v>
      </c>
      <c r="Y437">
        <v>42.7</v>
      </c>
      <c r="Z437">
        <v>25</v>
      </c>
      <c r="AA437">
        <v>29</v>
      </c>
      <c r="AB437">
        <v>86.2</v>
      </c>
      <c r="AC437">
        <v>13</v>
      </c>
      <c r="AD437">
        <v>36</v>
      </c>
      <c r="AE437">
        <v>36.1</v>
      </c>
      <c r="AF437">
        <v>108</v>
      </c>
      <c r="AG437" t="s">
        <v>21</v>
      </c>
      <c r="AH437" t="s">
        <v>22</v>
      </c>
      <c r="AI437">
        <v>-8</v>
      </c>
    </row>
    <row r="438" spans="1:35">
      <c r="A438" s="1">
        <v>44553</v>
      </c>
      <c r="B438" t="s">
        <v>1177</v>
      </c>
      <c r="C438" s="1" t="str">
        <f t="shared" si="30"/>
        <v>44553DEN</v>
      </c>
      <c r="D438" t="s">
        <v>1198</v>
      </c>
      <c r="E438" s="3" t="str">
        <f>VLOOKUP($C438,OFF_Standing!A:C,3,0)</f>
        <v>10</v>
      </c>
      <c r="F438" s="3">
        <f>VLOOKUP($C438,DEF_Standing!A:C,3,0)</f>
        <v>19</v>
      </c>
      <c r="G438" s="3" t="str">
        <f>IFERROR(VLOOKUP($C438,OFF_Standing!A:G,6,0)," ")</f>
        <v>1.121</v>
      </c>
      <c r="H438" s="3" t="str">
        <f>IFERROR(VLOOKUP($C438,OFF_Standing!A:G,7,0)," ")</f>
        <v>1.228</v>
      </c>
      <c r="I438" s="3">
        <f>IFERROR(VLOOKUP($C438,DEF_Standing!A:G,6,0)," ")</f>
        <v>1.099</v>
      </c>
      <c r="J438" s="3">
        <f>IFERROR(VLOOKUP($C438,DEF_Standing!A:G,7,0)," ")</f>
        <v>1.0609999999999999</v>
      </c>
      <c r="K438" t="s">
        <v>58</v>
      </c>
      <c r="L438" t="str">
        <f t="shared" si="31"/>
        <v>44553CHA</v>
      </c>
      <c r="M438" s="3" t="str">
        <f>VLOOKUP($L438,OFF_Standing!A:C,3,0)</f>
        <v>3</v>
      </c>
      <c r="N438" s="3">
        <f>IFERROR(VLOOKUP($L438,DEF_Standing!A:C,3,0)," ")</f>
        <v>30</v>
      </c>
      <c r="O438" s="3" t="str">
        <f>IFERROR(VLOOKUP($L438,OFF_Standing!A:G,6,0)," ")</f>
        <v>1.01</v>
      </c>
      <c r="P438" s="3" t="str">
        <f>IFERROR(VLOOKUP($L438,OFF_Standing!A:G,7,0)," ")</f>
        <v>0.945</v>
      </c>
      <c r="Q438" s="3">
        <f t="shared" si="32"/>
        <v>-16</v>
      </c>
      <c r="R438" s="3">
        <f t="shared" si="33"/>
        <v>-20</v>
      </c>
      <c r="S438" s="3">
        <f>IFERROR(VLOOKUP($L438,DEF_Standing!A:G,6,0)," ")</f>
        <v>1.1659999999999999</v>
      </c>
      <c r="T438" s="3">
        <f t="shared" si="34"/>
        <v>-36</v>
      </c>
      <c r="U438" s="3">
        <f>IFERROR(VLOOKUP($L438,DEF_Standing!A:G,7,0)," ")</f>
        <v>1.038</v>
      </c>
      <c r="V438" t="s">
        <v>465</v>
      </c>
      <c r="W438">
        <v>40</v>
      </c>
      <c r="X438">
        <v>96</v>
      </c>
      <c r="Y438">
        <v>41.7</v>
      </c>
      <c r="Z438">
        <v>13</v>
      </c>
      <c r="AA438">
        <v>17</v>
      </c>
      <c r="AB438">
        <v>76.5</v>
      </c>
      <c r="AC438">
        <v>14</v>
      </c>
      <c r="AD438">
        <v>40</v>
      </c>
      <c r="AE438">
        <v>35</v>
      </c>
      <c r="AF438">
        <v>107</v>
      </c>
      <c r="AG438" t="s">
        <v>21</v>
      </c>
      <c r="AH438" t="s">
        <v>41</v>
      </c>
      <c r="AI438">
        <v>-8</v>
      </c>
    </row>
    <row r="439" spans="1:35">
      <c r="A439" s="1">
        <v>44560</v>
      </c>
      <c r="B439" t="s">
        <v>1171</v>
      </c>
      <c r="C439" s="1" t="str">
        <f t="shared" si="30"/>
        <v>44560BKN</v>
      </c>
      <c r="D439" t="s">
        <v>1198</v>
      </c>
      <c r="E439" s="3" t="str">
        <f>VLOOKUP($C439,OFF_Standing!A:C,3,0)</f>
        <v>11</v>
      </c>
      <c r="F439" s="3">
        <f>VLOOKUP($C439,DEF_Standing!A:C,3,0)</f>
        <v>5</v>
      </c>
      <c r="G439" s="3" t="str">
        <f>IFERROR(VLOOKUP($C439,OFF_Standing!A:G,6,0)," ")</f>
        <v>1.063</v>
      </c>
      <c r="H439" s="3" t="str">
        <f>IFERROR(VLOOKUP($C439,OFF_Standing!A:G,7,0)," ")</f>
        <v>1.19</v>
      </c>
      <c r="I439" s="3">
        <f>IFERROR(VLOOKUP($C439,DEF_Standing!A:G,6,0)," ")</f>
        <v>1.0129999999999999</v>
      </c>
      <c r="J439" s="3">
        <f>IFERROR(VLOOKUP($C439,DEF_Standing!A:G,7,0)," ")</f>
        <v>1.036</v>
      </c>
      <c r="K439" t="s">
        <v>74</v>
      </c>
      <c r="L439" t="str">
        <f t="shared" si="31"/>
        <v>44560PHI</v>
      </c>
      <c r="M439" s="3" t="str">
        <f>VLOOKUP($L439,OFF_Standing!A:C,3,0)</f>
        <v>15</v>
      </c>
      <c r="N439" s="3">
        <f>IFERROR(VLOOKUP($L439,DEF_Standing!A:C,3,0)," ")</f>
        <v>20</v>
      </c>
      <c r="O439" s="3" t="str">
        <f>IFERROR(VLOOKUP($L439,OFF_Standing!A:G,6,0)," ")</f>
        <v>1.134</v>
      </c>
      <c r="P439" s="3" t="str">
        <f>IFERROR(VLOOKUP($L439,OFF_Standing!A:G,7,0)," ")</f>
        <v>1.191</v>
      </c>
      <c r="Q439" s="3">
        <f t="shared" si="32"/>
        <v>10</v>
      </c>
      <c r="R439" s="3">
        <f t="shared" si="33"/>
        <v>-9</v>
      </c>
      <c r="S439" s="3">
        <f>IFERROR(VLOOKUP($L439,DEF_Standing!A:G,6,0)," ")</f>
        <v>1.0509999999999999</v>
      </c>
      <c r="T439" s="3">
        <f t="shared" si="34"/>
        <v>1</v>
      </c>
      <c r="U439" s="3">
        <f>IFERROR(VLOOKUP($L439,DEF_Standing!A:G,7,0)," ")</f>
        <v>1.1379999999999999</v>
      </c>
      <c r="V439" t="s">
        <v>183</v>
      </c>
      <c r="W439">
        <v>37</v>
      </c>
      <c r="X439">
        <v>81</v>
      </c>
      <c r="Y439">
        <v>45.7</v>
      </c>
      <c r="Z439">
        <v>21</v>
      </c>
      <c r="AA439">
        <v>27</v>
      </c>
      <c r="AB439">
        <v>77.8</v>
      </c>
      <c r="AC439">
        <v>7</v>
      </c>
      <c r="AD439">
        <v>27</v>
      </c>
      <c r="AE439">
        <v>25.9</v>
      </c>
      <c r="AF439">
        <v>102</v>
      </c>
      <c r="AG439" t="s">
        <v>21</v>
      </c>
      <c r="AH439" t="s">
        <v>22</v>
      </c>
      <c r="AI439">
        <v>-8</v>
      </c>
    </row>
    <row r="440" spans="1:35">
      <c r="A440" s="1">
        <v>44519</v>
      </c>
      <c r="B440" t="s">
        <v>1176</v>
      </c>
      <c r="C440" s="1" t="str">
        <f t="shared" si="30"/>
        <v>44519DAL</v>
      </c>
      <c r="D440" t="s">
        <v>1199</v>
      </c>
      <c r="E440" s="3" t="str">
        <f>VLOOKUP($C440,OFF_Standing!A:C,3,0)</f>
        <v>16</v>
      </c>
      <c r="F440" s="3">
        <f>VLOOKUP($C440,DEF_Standing!A:C,3,0)</f>
        <v>19</v>
      </c>
      <c r="G440" s="3" t="str">
        <f>IFERROR(VLOOKUP($C440,OFF_Standing!A:G,6,0)," ")</f>
        <v>1.122</v>
      </c>
      <c r="H440" s="3" t="str">
        <f>IFERROR(VLOOKUP($C440,OFF_Standing!A:G,7,0)," ")</f>
        <v>1.003</v>
      </c>
      <c r="I440" s="3">
        <f>IFERROR(VLOOKUP($C440,DEF_Standing!A:G,6,0)," ")</f>
        <v>1.0640000000000001</v>
      </c>
      <c r="J440" s="3">
        <f>IFERROR(VLOOKUP($C440,DEF_Standing!A:G,7,0)," ")</f>
        <v>1.0740000000000001</v>
      </c>
      <c r="K440" t="s">
        <v>39</v>
      </c>
      <c r="L440" t="str">
        <f t="shared" si="31"/>
        <v>44519PHX</v>
      </c>
      <c r="M440" s="3" t="str">
        <f>VLOOKUP($L440,OFF_Standing!A:C,3,0)</f>
        <v>10</v>
      </c>
      <c r="N440" s="3">
        <f>IFERROR(VLOOKUP($L440,DEF_Standing!A:C,3,0)," ")</f>
        <v>6</v>
      </c>
      <c r="O440" s="3" t="str">
        <f>IFERROR(VLOOKUP($L440,OFF_Standing!A:G,6,0)," ")</f>
        <v>1.035</v>
      </c>
      <c r="P440" s="3" t="str">
        <f>IFERROR(VLOOKUP($L440,OFF_Standing!A:G,7,0)," ")</f>
        <v>1.074</v>
      </c>
      <c r="Q440" s="3">
        <f t="shared" si="32"/>
        <v>-9</v>
      </c>
      <c r="R440" s="3">
        <f t="shared" si="33"/>
        <v>10</v>
      </c>
      <c r="S440" s="3">
        <f>IFERROR(VLOOKUP($L440,DEF_Standing!A:G,6,0)," ")</f>
        <v>0.91800000000000004</v>
      </c>
      <c r="T440" s="3">
        <f t="shared" si="34"/>
        <v>1</v>
      </c>
      <c r="U440" s="3">
        <f>IFERROR(VLOOKUP($L440,DEF_Standing!A:G,7,0)," ")</f>
        <v>1.0029999999999999</v>
      </c>
      <c r="V440" t="s">
        <v>377</v>
      </c>
      <c r="W440">
        <v>37</v>
      </c>
      <c r="X440">
        <v>90</v>
      </c>
      <c r="Y440">
        <v>41.1</v>
      </c>
      <c r="Z440">
        <v>18</v>
      </c>
      <c r="AA440">
        <v>23</v>
      </c>
      <c r="AB440">
        <v>78.3</v>
      </c>
      <c r="AC440">
        <v>12</v>
      </c>
      <c r="AD440">
        <v>40</v>
      </c>
      <c r="AE440">
        <v>30</v>
      </c>
      <c r="AF440">
        <v>104</v>
      </c>
      <c r="AG440" t="s">
        <v>21</v>
      </c>
      <c r="AH440" t="s">
        <v>32</v>
      </c>
      <c r="AI440">
        <v>-8</v>
      </c>
    </row>
    <row r="441" spans="1:35">
      <c r="A441" s="1">
        <v>44587</v>
      </c>
      <c r="B441" t="s">
        <v>1194</v>
      </c>
      <c r="C441" s="1" t="str">
        <f t="shared" si="30"/>
        <v>44587SAS</v>
      </c>
      <c r="D441" t="s">
        <v>1198</v>
      </c>
      <c r="E441" s="3" t="str">
        <f>VLOOKUP($C441,OFF_Standing!A:C,3,0)</f>
        <v>17</v>
      </c>
      <c r="F441" s="3">
        <f>VLOOKUP($C441,DEF_Standing!A:C,3,0)</f>
        <v>20</v>
      </c>
      <c r="G441" s="3" t="str">
        <f>IFERROR(VLOOKUP($C441,OFF_Standing!A:G,6,0)," ")</f>
        <v>1.094</v>
      </c>
      <c r="H441" s="3" t="str">
        <f>IFERROR(VLOOKUP($C441,OFF_Standing!A:G,7,0)," ")</f>
        <v>1.11</v>
      </c>
      <c r="I441" s="3">
        <f>IFERROR(VLOOKUP($C441,DEF_Standing!A:G,6,0)," ")</f>
        <v>1.091</v>
      </c>
      <c r="J441" s="3">
        <f>IFERROR(VLOOKUP($C441,DEF_Standing!A:G,7,0)," ")</f>
        <v>1.171</v>
      </c>
      <c r="K441" t="s">
        <v>146</v>
      </c>
      <c r="L441" t="str">
        <f t="shared" si="31"/>
        <v>44587MEM</v>
      </c>
      <c r="M441" s="3" t="str">
        <f>VLOOKUP($L441,OFF_Standing!A:C,3,0)</f>
        <v>10</v>
      </c>
      <c r="N441" s="3">
        <f>IFERROR(VLOOKUP($L441,DEF_Standing!A:C,3,0)," ")</f>
        <v>6</v>
      </c>
      <c r="O441" s="3" t="str">
        <f>IFERROR(VLOOKUP($L441,OFF_Standing!A:G,6,0)," ")</f>
        <v>1.038</v>
      </c>
      <c r="P441" s="3" t="str">
        <f>IFERROR(VLOOKUP($L441,OFF_Standing!A:G,7,0)," ")</f>
        <v>0.911</v>
      </c>
      <c r="Q441" s="3">
        <f t="shared" si="32"/>
        <v>-10</v>
      </c>
      <c r="R441" s="3">
        <f t="shared" si="33"/>
        <v>11</v>
      </c>
      <c r="S441" s="3">
        <f>IFERROR(VLOOKUP($L441,DEF_Standing!A:G,6,0)," ")</f>
        <v>1.105</v>
      </c>
      <c r="T441" s="3">
        <f t="shared" si="34"/>
        <v>1</v>
      </c>
      <c r="U441" s="3">
        <f>IFERROR(VLOOKUP($L441,DEF_Standing!A:G,7,0)," ")</f>
        <v>1.0409999999999999</v>
      </c>
      <c r="V441" t="s">
        <v>1081</v>
      </c>
      <c r="W441">
        <v>43</v>
      </c>
      <c r="X441">
        <v>94</v>
      </c>
      <c r="Y441">
        <v>45.7</v>
      </c>
      <c r="Z441">
        <v>15</v>
      </c>
      <c r="AA441">
        <v>19</v>
      </c>
      <c r="AB441">
        <v>78.900000000000006</v>
      </c>
      <c r="AC441">
        <v>9</v>
      </c>
      <c r="AD441">
        <v>37</v>
      </c>
      <c r="AE441">
        <v>24.3</v>
      </c>
      <c r="AF441">
        <v>110</v>
      </c>
      <c r="AG441" t="s">
        <v>21</v>
      </c>
      <c r="AH441" t="s">
        <v>22</v>
      </c>
      <c r="AI441">
        <v>-8</v>
      </c>
    </row>
    <row r="442" spans="1:35">
      <c r="A442" s="1">
        <v>44526</v>
      </c>
      <c r="B442" t="s">
        <v>1172</v>
      </c>
      <c r="C442" s="1" t="str">
        <f t="shared" si="30"/>
        <v>44526BOS</v>
      </c>
      <c r="D442" t="s">
        <v>1199</v>
      </c>
      <c r="E442" s="3" t="str">
        <f>VLOOKUP($C442,OFF_Standing!A:C,3,0)</f>
        <v>17</v>
      </c>
      <c r="F442" s="3">
        <f>VLOOKUP($C442,DEF_Standing!A:C,3,0)</f>
        <v>11</v>
      </c>
      <c r="G442" s="3" t="str">
        <f>IFERROR(VLOOKUP($C442,OFF_Standing!A:G,6,0)," ")</f>
        <v>1.073</v>
      </c>
      <c r="H442" s="3" t="str">
        <f>IFERROR(VLOOKUP($C442,OFF_Standing!A:G,7,0)," ")</f>
        <v>1.042</v>
      </c>
      <c r="I442" s="3">
        <f>IFERROR(VLOOKUP($C442,DEF_Standing!A:G,6,0)," ")</f>
        <v>1.056</v>
      </c>
      <c r="J442" s="3">
        <f>IFERROR(VLOOKUP($C442,DEF_Standing!A:G,7,0)," ")</f>
        <v>1.2330000000000001</v>
      </c>
      <c r="K442" t="s">
        <v>64</v>
      </c>
      <c r="L442" t="str">
        <f t="shared" si="31"/>
        <v>44526SAS</v>
      </c>
      <c r="M442" s="3" t="str">
        <f>VLOOKUP($L442,OFF_Standing!A:C,3,0)</f>
        <v>24</v>
      </c>
      <c r="N442" s="3">
        <f>IFERROR(VLOOKUP($L442,DEF_Standing!A:C,3,0)," ")</f>
        <v>20</v>
      </c>
      <c r="O442" s="3" t="str">
        <f>IFERROR(VLOOKUP($L442,OFF_Standing!A:G,6,0)," ")</f>
        <v>1.029</v>
      </c>
      <c r="P442" s="3" t="str">
        <f>IFERROR(VLOOKUP($L442,OFF_Standing!A:G,7,0)," ")</f>
        <v>1.038</v>
      </c>
      <c r="Q442" s="3">
        <f t="shared" si="32"/>
        <v>13</v>
      </c>
      <c r="R442" s="3">
        <f t="shared" si="33"/>
        <v>-3</v>
      </c>
      <c r="S442" s="3">
        <f>IFERROR(VLOOKUP($L442,DEF_Standing!A:G,6,0)," ")</f>
        <v>1.1870000000000001</v>
      </c>
      <c r="T442" s="3">
        <f t="shared" si="34"/>
        <v>10</v>
      </c>
      <c r="U442" s="3">
        <f>IFERROR(VLOOKUP($L442,DEF_Standing!A:G,7,0)," ")</f>
        <v>1.2150000000000001</v>
      </c>
      <c r="V442" t="s">
        <v>222</v>
      </c>
      <c r="W442">
        <v>34</v>
      </c>
      <c r="X442">
        <v>92</v>
      </c>
      <c r="Y442">
        <v>37</v>
      </c>
      <c r="Z442">
        <v>10</v>
      </c>
      <c r="AA442">
        <v>15</v>
      </c>
      <c r="AB442">
        <v>66.7</v>
      </c>
      <c r="AC442">
        <v>10</v>
      </c>
      <c r="AD442">
        <v>34</v>
      </c>
      <c r="AE442">
        <v>29.4</v>
      </c>
      <c r="AF442">
        <v>88</v>
      </c>
      <c r="AG442" t="s">
        <v>21</v>
      </c>
      <c r="AH442" t="s">
        <v>32</v>
      </c>
      <c r="AI442">
        <v>-8</v>
      </c>
    </row>
    <row r="443" spans="1:35">
      <c r="A443" s="1">
        <v>44496</v>
      </c>
      <c r="B443" t="s">
        <v>1183</v>
      </c>
      <c r="C443" s="1" t="str">
        <f t="shared" si="30"/>
        <v>44496LAL</v>
      </c>
      <c r="D443" t="s">
        <v>1199</v>
      </c>
      <c r="E443" s="3" t="str">
        <f>VLOOKUP($C443,OFF_Standing!A:C,3,0)</f>
        <v>17</v>
      </c>
      <c r="F443" s="3">
        <f>VLOOKUP($C443,DEF_Standing!A:C,3,0)</f>
        <v>25</v>
      </c>
      <c r="G443" s="3" t="str">
        <f>IFERROR(VLOOKUP($C443,OFF_Standing!A:G,6,0)," ")</f>
        <v>1.046</v>
      </c>
      <c r="H443" s="3" t="str">
        <f>IFERROR(VLOOKUP($C443,OFF_Standing!A:G,7,0)," ")</f>
        <v>1.152</v>
      </c>
      <c r="I443" s="3">
        <f>IFERROR(VLOOKUP($C443,DEF_Standing!A:G,6,0)," ")</f>
        <v>1.089</v>
      </c>
      <c r="J443" s="3">
        <f>IFERROR(VLOOKUP($C443,DEF_Standing!A:G,7,0)," ")</f>
        <v>1.1240000000000001</v>
      </c>
      <c r="K443" t="s">
        <v>149</v>
      </c>
      <c r="L443" t="str">
        <f t="shared" si="31"/>
        <v>44496OKC</v>
      </c>
      <c r="M443" s="3" t="str">
        <f>VLOOKUP($L443,OFF_Standing!A:C,3,0)</f>
        <v>29</v>
      </c>
      <c r="N443" s="3">
        <f>IFERROR(VLOOKUP($L443,DEF_Standing!A:C,3,0)," ")</f>
        <v>29</v>
      </c>
      <c r="O443" s="3" t="str">
        <f>IFERROR(VLOOKUP($L443,OFF_Standing!A:G,6,0)," ")</f>
        <v>0.919</v>
      </c>
      <c r="P443" s="3" t="str">
        <f>IFERROR(VLOOKUP($L443,OFF_Standing!A:G,7,0)," ")</f>
        <v>1.054</v>
      </c>
      <c r="Q443" s="3">
        <f t="shared" si="32"/>
        <v>4</v>
      </c>
      <c r="R443" s="3">
        <f t="shared" si="33"/>
        <v>-12</v>
      </c>
      <c r="S443" s="3">
        <f>IFERROR(VLOOKUP($L443,DEF_Standing!A:G,6,0)," ")</f>
        <v>1.135</v>
      </c>
      <c r="T443" s="3">
        <f t="shared" si="34"/>
        <v>-8</v>
      </c>
      <c r="U443" s="3">
        <f>IFERROR(VLOOKUP($L443,DEF_Standing!A:G,7,0)," ")</f>
        <v>1.1759999999999999</v>
      </c>
      <c r="V443" t="s">
        <v>698</v>
      </c>
      <c r="W443">
        <v>46</v>
      </c>
      <c r="X443">
        <v>92</v>
      </c>
      <c r="Y443">
        <v>50</v>
      </c>
      <c r="Z443">
        <v>12</v>
      </c>
      <c r="AA443">
        <v>14</v>
      </c>
      <c r="AB443">
        <v>85.7</v>
      </c>
      <c r="AC443">
        <v>11</v>
      </c>
      <c r="AD443">
        <v>35</v>
      </c>
      <c r="AE443">
        <v>31.4</v>
      </c>
      <c r="AF443">
        <v>115</v>
      </c>
      <c r="AG443" t="s">
        <v>21</v>
      </c>
      <c r="AH443" t="s">
        <v>22</v>
      </c>
      <c r="AI443">
        <v>-8</v>
      </c>
    </row>
    <row r="444" spans="1:35">
      <c r="A444" s="1">
        <v>44514</v>
      </c>
      <c r="B444" t="s">
        <v>1194</v>
      </c>
      <c r="C444" s="1" t="str">
        <f t="shared" si="30"/>
        <v>44514SAS</v>
      </c>
      <c r="D444" t="s">
        <v>1199</v>
      </c>
      <c r="E444" s="3" t="str">
        <f>VLOOKUP($C444,OFF_Standing!A:C,3,0)</f>
        <v>18</v>
      </c>
      <c r="F444" s="3">
        <f>VLOOKUP($C444,DEF_Standing!A:C,3,0)</f>
        <v>14</v>
      </c>
      <c r="G444" s="3" t="str">
        <f>IFERROR(VLOOKUP($C444,OFF_Standing!A:G,6,0)," ")</f>
        <v>1.094</v>
      </c>
      <c r="H444" s="3" t="str">
        <f>IFERROR(VLOOKUP($C444,OFF_Standing!A:G,7,0)," ")</f>
        <v>1.045</v>
      </c>
      <c r="I444" s="3">
        <f>IFERROR(VLOOKUP($C444,DEF_Standing!A:G,6,0)," ")</f>
        <v>1.0940000000000001</v>
      </c>
      <c r="J444" s="3">
        <f>IFERROR(VLOOKUP($C444,DEF_Standing!A:G,7,0)," ")</f>
        <v>1.18</v>
      </c>
      <c r="K444" t="s">
        <v>102</v>
      </c>
      <c r="L444" t="str">
        <f t="shared" si="31"/>
        <v>44514LAL</v>
      </c>
      <c r="M444" s="3" t="str">
        <f>VLOOKUP($L444,OFF_Standing!A:C,3,0)</f>
        <v>24</v>
      </c>
      <c r="N444" s="3">
        <f>IFERROR(VLOOKUP($L444,DEF_Standing!A:C,3,0)," ")</f>
        <v>16</v>
      </c>
      <c r="O444" s="3" t="str">
        <f>IFERROR(VLOOKUP($L444,OFF_Standing!A:G,6,0)," ")</f>
        <v>0.993</v>
      </c>
      <c r="P444" s="3" t="str">
        <f>IFERROR(VLOOKUP($L444,OFF_Standing!A:G,7,0)," ")</f>
        <v>0.821</v>
      </c>
      <c r="Q444" s="3">
        <f t="shared" si="32"/>
        <v>10</v>
      </c>
      <c r="R444" s="3">
        <f t="shared" si="33"/>
        <v>2</v>
      </c>
      <c r="S444" s="3">
        <f>IFERROR(VLOOKUP($L444,DEF_Standing!A:G,6,0)," ")</f>
        <v>1.048</v>
      </c>
      <c r="T444" s="3">
        <f t="shared" si="34"/>
        <v>12</v>
      </c>
      <c r="U444" s="3">
        <f>IFERROR(VLOOKUP($L444,DEF_Standing!A:G,7,0)," ")</f>
        <v>1.0580000000000001</v>
      </c>
      <c r="V444" t="s">
        <v>836</v>
      </c>
      <c r="W444">
        <v>40</v>
      </c>
      <c r="X444">
        <v>90</v>
      </c>
      <c r="Y444">
        <v>44.4</v>
      </c>
      <c r="Z444">
        <v>10</v>
      </c>
      <c r="AA444">
        <v>15</v>
      </c>
      <c r="AB444">
        <v>66.7</v>
      </c>
      <c r="AC444">
        <v>16</v>
      </c>
      <c r="AD444">
        <v>36</v>
      </c>
      <c r="AE444">
        <v>44.4</v>
      </c>
      <c r="AF444">
        <v>106</v>
      </c>
      <c r="AG444" t="s">
        <v>21</v>
      </c>
      <c r="AH444" t="s">
        <v>32</v>
      </c>
      <c r="AI444">
        <v>-8</v>
      </c>
    </row>
    <row r="445" spans="1:35">
      <c r="A445" s="1">
        <v>44581</v>
      </c>
      <c r="B445" t="s">
        <v>1176</v>
      </c>
      <c r="C445" s="1" t="str">
        <f t="shared" si="30"/>
        <v>44581DAL</v>
      </c>
      <c r="D445" t="s">
        <v>1198</v>
      </c>
      <c r="E445" s="3" t="str">
        <f>VLOOKUP($C445,OFF_Standing!A:C,3,0)</f>
        <v>19</v>
      </c>
      <c r="F445" s="3">
        <f>VLOOKUP($C445,DEF_Standing!A:C,3,0)</f>
        <v>4</v>
      </c>
      <c r="G445" s="3" t="str">
        <f>IFERROR(VLOOKUP($C445,OFF_Standing!A:G,6,0)," ")</f>
        <v>1.08</v>
      </c>
      <c r="H445" s="3" t="str">
        <f>IFERROR(VLOOKUP($C445,OFF_Standing!A:G,7,0)," ")</f>
        <v>1.021</v>
      </c>
      <c r="I445" s="3">
        <f>IFERROR(VLOOKUP($C445,DEF_Standing!A:G,6,0)," ")</f>
        <v>0.93</v>
      </c>
      <c r="J445" s="3">
        <f>IFERROR(VLOOKUP($C445,DEF_Standing!A:G,7,0)," ")</f>
        <v>1.0009999999999999</v>
      </c>
      <c r="K445" t="s">
        <v>123</v>
      </c>
      <c r="L445" t="str">
        <f t="shared" si="31"/>
        <v>44581PHX</v>
      </c>
      <c r="M445" s="3" t="str">
        <f>VLOOKUP($L445,OFF_Standing!A:C,3,0)</f>
        <v>3</v>
      </c>
      <c r="N445" s="3">
        <f>IFERROR(VLOOKUP($L445,DEF_Standing!A:C,3,0)," ")</f>
        <v>2</v>
      </c>
      <c r="O445" s="3" t="str">
        <f>IFERROR(VLOOKUP($L445,OFF_Standing!A:G,6,0)," ")</f>
        <v>1.207</v>
      </c>
      <c r="P445" s="3" t="str">
        <f>IFERROR(VLOOKUP($L445,OFF_Standing!A:G,7,0)," ")</f>
        <v>1.216</v>
      </c>
      <c r="Q445" s="3">
        <f t="shared" si="32"/>
        <v>-1</v>
      </c>
      <c r="R445" s="3">
        <f t="shared" si="33"/>
        <v>17</v>
      </c>
      <c r="S445" s="3">
        <f>IFERROR(VLOOKUP($L445,DEF_Standing!A:G,6,0)," ")</f>
        <v>1.0129999999999999</v>
      </c>
      <c r="T445" s="3">
        <f t="shared" si="34"/>
        <v>16</v>
      </c>
      <c r="U445" s="3">
        <f>IFERROR(VLOOKUP($L445,DEF_Standing!A:G,7,0)," ")</f>
        <v>1.0760000000000001</v>
      </c>
      <c r="V445" t="s">
        <v>434</v>
      </c>
      <c r="W445">
        <v>37</v>
      </c>
      <c r="X445">
        <v>85</v>
      </c>
      <c r="Y445">
        <v>43.5</v>
      </c>
      <c r="Z445">
        <v>16</v>
      </c>
      <c r="AA445">
        <v>20</v>
      </c>
      <c r="AB445">
        <v>80</v>
      </c>
      <c r="AC445">
        <v>11</v>
      </c>
      <c r="AD445">
        <v>37</v>
      </c>
      <c r="AE445">
        <v>29.7</v>
      </c>
      <c r="AF445">
        <v>101</v>
      </c>
      <c r="AG445" t="s">
        <v>21</v>
      </c>
      <c r="AH445" t="s">
        <v>22</v>
      </c>
      <c r="AI445">
        <v>-8</v>
      </c>
    </row>
    <row r="446" spans="1:35">
      <c r="A446" s="1">
        <v>44568</v>
      </c>
      <c r="B446" t="s">
        <v>1197</v>
      </c>
      <c r="C446" s="1" t="str">
        <f t="shared" si="30"/>
        <v>44568WAS</v>
      </c>
      <c r="D446" t="s">
        <v>1198</v>
      </c>
      <c r="E446" s="3" t="str">
        <f>VLOOKUP($C446,OFF_Standing!A:C,3,0)</f>
        <v>19</v>
      </c>
      <c r="F446" s="3">
        <f>VLOOKUP($C446,DEF_Standing!A:C,3,0)</f>
        <v>23</v>
      </c>
      <c r="G446" s="3" t="str">
        <f>IFERROR(VLOOKUP($C446,OFF_Standing!A:G,6,0)," ")</f>
        <v>1.1</v>
      </c>
      <c r="H446" s="3" t="str">
        <f>IFERROR(VLOOKUP($C446,OFF_Standing!A:G,7,0)," ")</f>
        <v>1.007</v>
      </c>
      <c r="I446" s="3">
        <f>IFERROR(VLOOKUP($C446,DEF_Standing!A:G,6,0)," ")</f>
        <v>1.103</v>
      </c>
      <c r="J446" s="3">
        <f>IFERROR(VLOOKUP($C446,DEF_Standing!A:G,7,0)," ")</f>
        <v>1.034</v>
      </c>
      <c r="K446" t="s">
        <v>95</v>
      </c>
      <c r="L446" t="str">
        <f t="shared" si="31"/>
        <v>44568CHI</v>
      </c>
      <c r="M446" s="3" t="str">
        <f>VLOOKUP($L446,OFF_Standing!A:C,3,0)</f>
        <v>5</v>
      </c>
      <c r="N446" s="3">
        <f>IFERROR(VLOOKUP($L446,DEF_Standing!A:C,3,0)," ")</f>
        <v>13</v>
      </c>
      <c r="O446" s="3" t="str">
        <f>IFERROR(VLOOKUP($L446,OFF_Standing!A:G,6,0)," ")</f>
        <v>1.065</v>
      </c>
      <c r="P446" s="3" t="str">
        <f>IFERROR(VLOOKUP($L446,OFF_Standing!A:G,7,0)," ")</f>
        <v>1.013</v>
      </c>
      <c r="Q446" s="3">
        <f t="shared" si="32"/>
        <v>-18</v>
      </c>
      <c r="R446" s="3">
        <f t="shared" si="33"/>
        <v>6</v>
      </c>
      <c r="S446" s="3">
        <f>IFERROR(VLOOKUP($L446,DEF_Standing!A:G,6,0)," ")</f>
        <v>1.042</v>
      </c>
      <c r="T446" s="3">
        <f t="shared" si="34"/>
        <v>-12</v>
      </c>
      <c r="U446" s="3">
        <f>IFERROR(VLOOKUP($L446,DEF_Standing!A:G,7,0)," ")</f>
        <v>0.97299999999999998</v>
      </c>
      <c r="V446" t="s">
        <v>1156</v>
      </c>
      <c r="W446">
        <v>45</v>
      </c>
      <c r="X446">
        <v>88</v>
      </c>
      <c r="Y446">
        <v>51.1</v>
      </c>
      <c r="Z446">
        <v>25</v>
      </c>
      <c r="AA446">
        <v>26</v>
      </c>
      <c r="AB446">
        <v>96.2</v>
      </c>
      <c r="AC446">
        <v>7</v>
      </c>
      <c r="AD446">
        <v>24</v>
      </c>
      <c r="AE446">
        <v>29.2</v>
      </c>
      <c r="AF446">
        <v>122</v>
      </c>
      <c r="AG446" t="s">
        <v>21</v>
      </c>
      <c r="AH446" t="s">
        <v>32</v>
      </c>
      <c r="AI446">
        <v>-8</v>
      </c>
    </row>
    <row r="447" spans="1:35">
      <c r="A447" s="1">
        <v>44574</v>
      </c>
      <c r="B447" t="s">
        <v>1187</v>
      </c>
      <c r="C447" s="1" t="str">
        <f t="shared" si="30"/>
        <v>44574MIN</v>
      </c>
      <c r="D447" t="s">
        <v>1199</v>
      </c>
      <c r="E447" s="3" t="str">
        <f>VLOOKUP($C447,OFF_Standing!A:C,3,0)</f>
        <v>20</v>
      </c>
      <c r="F447" s="3">
        <f>VLOOKUP($C447,DEF_Standing!A:C,3,0)</f>
        <v>10</v>
      </c>
      <c r="G447" s="3" t="str">
        <f>IFERROR(VLOOKUP($C447,OFF_Standing!A:G,6,0)," ")</f>
        <v>1.233</v>
      </c>
      <c r="H447" s="3" t="str">
        <f>IFERROR(VLOOKUP($C447,OFF_Standing!A:G,7,0)," ")</f>
        <v>1.189</v>
      </c>
      <c r="I447" s="3">
        <f>IFERROR(VLOOKUP($C447,DEF_Standing!A:G,6,0)," ")</f>
        <v>1.095</v>
      </c>
      <c r="J447" s="3">
        <f>IFERROR(VLOOKUP($C447,DEF_Standing!A:G,7,0)," ")</f>
        <v>1.2170000000000001</v>
      </c>
      <c r="K447" t="s">
        <v>67</v>
      </c>
      <c r="L447" t="str">
        <f t="shared" si="31"/>
        <v>44574MEM</v>
      </c>
      <c r="M447" s="3" t="str">
        <f>VLOOKUP($L447,OFF_Standing!A:C,3,0)</f>
        <v>6</v>
      </c>
      <c r="N447" s="3">
        <f>IFERROR(VLOOKUP($L447,DEF_Standing!A:C,3,0)," ")</f>
        <v>7</v>
      </c>
      <c r="O447" s="3" t="str">
        <f>IFERROR(VLOOKUP($L447,OFF_Standing!A:G,6,0)," ")</f>
        <v>1.141</v>
      </c>
      <c r="P447" s="3" t="str">
        <f>IFERROR(VLOOKUP($L447,OFF_Standing!A:G,7,0)," ")</f>
        <v>1.068</v>
      </c>
      <c r="Q447" s="3">
        <f t="shared" si="32"/>
        <v>-4</v>
      </c>
      <c r="R447" s="3">
        <f t="shared" si="33"/>
        <v>13</v>
      </c>
      <c r="S447" s="3">
        <f>IFERROR(VLOOKUP($L447,DEF_Standing!A:G,6,0)," ")</f>
        <v>1.044</v>
      </c>
      <c r="T447" s="3">
        <f t="shared" si="34"/>
        <v>9</v>
      </c>
      <c r="U447" s="3">
        <f>IFERROR(VLOOKUP($L447,DEF_Standing!A:G,7,0)," ")</f>
        <v>0.99399999999999999</v>
      </c>
      <c r="V447" t="s">
        <v>560</v>
      </c>
      <c r="W447">
        <v>41</v>
      </c>
      <c r="X447">
        <v>96</v>
      </c>
      <c r="Y447">
        <v>42.7</v>
      </c>
      <c r="Z447">
        <v>11</v>
      </c>
      <c r="AA447">
        <v>14</v>
      </c>
      <c r="AB447">
        <v>78.599999999999994</v>
      </c>
      <c r="AC447">
        <v>15</v>
      </c>
      <c r="AD447">
        <v>48</v>
      </c>
      <c r="AE447">
        <v>31.3</v>
      </c>
      <c r="AF447">
        <v>108</v>
      </c>
      <c r="AG447" t="s">
        <v>21</v>
      </c>
      <c r="AH447" t="s">
        <v>32</v>
      </c>
      <c r="AI447">
        <v>-8</v>
      </c>
    </row>
    <row r="448" spans="1:35">
      <c r="A448" s="1">
        <v>44536</v>
      </c>
      <c r="B448" t="s">
        <v>1175</v>
      </c>
      <c r="C448" s="1" t="str">
        <f t="shared" si="30"/>
        <v>44536CLE</v>
      </c>
      <c r="D448" t="s">
        <v>1199</v>
      </c>
      <c r="E448" s="3" t="str">
        <f>VLOOKUP($C448,OFF_Standing!A:C,3,0)</f>
        <v>21</v>
      </c>
      <c r="F448" s="3">
        <f>VLOOKUP($C448,DEF_Standing!A:C,3,0)</f>
        <v>2</v>
      </c>
      <c r="G448" s="3" t="str">
        <f>IFERROR(VLOOKUP($C448,OFF_Standing!A:G,6,0)," ")</f>
        <v>1.153</v>
      </c>
      <c r="H448" s="3" t="str">
        <f>IFERROR(VLOOKUP($C448,OFF_Standing!A:G,7,0)," ")</f>
        <v>1.161</v>
      </c>
      <c r="I448" s="3">
        <f>IFERROR(VLOOKUP($C448,DEF_Standing!A:G,6,0)," ")</f>
        <v>0.95299999999999996</v>
      </c>
      <c r="J448" s="3">
        <f>IFERROR(VLOOKUP($C448,DEF_Standing!A:G,7,0)," ")</f>
        <v>1.0109999999999999</v>
      </c>
      <c r="K448" t="s">
        <v>138</v>
      </c>
      <c r="L448" t="str">
        <f t="shared" si="31"/>
        <v>44536MIL</v>
      </c>
      <c r="M448" s="3" t="str">
        <f>VLOOKUP($L448,OFF_Standing!A:C,3,0)</f>
        <v>10</v>
      </c>
      <c r="N448" s="3">
        <f>IFERROR(VLOOKUP($L448,DEF_Standing!A:C,3,0)," ")</f>
        <v>7</v>
      </c>
      <c r="O448" s="3" t="str">
        <f>IFERROR(VLOOKUP($L448,OFF_Standing!A:G,6,0)," ")</f>
        <v>1.119</v>
      </c>
      <c r="P448" s="3" t="str">
        <f>IFERROR(VLOOKUP($L448,OFF_Standing!A:G,7,0)," ")</f>
        <v>1.216</v>
      </c>
      <c r="Q448" s="3">
        <f t="shared" si="32"/>
        <v>8</v>
      </c>
      <c r="R448" s="3">
        <f t="shared" si="33"/>
        <v>14</v>
      </c>
      <c r="S448" s="3">
        <f>IFERROR(VLOOKUP($L448,DEF_Standing!A:G,6,0)," ")</f>
        <v>1.054</v>
      </c>
      <c r="T448" s="3">
        <f t="shared" si="34"/>
        <v>22</v>
      </c>
      <c r="U448" s="3">
        <f>IFERROR(VLOOKUP($L448,DEF_Standing!A:G,7,0)," ")</f>
        <v>1</v>
      </c>
      <c r="V448" t="s">
        <v>377</v>
      </c>
      <c r="W448">
        <v>35</v>
      </c>
      <c r="X448">
        <v>90</v>
      </c>
      <c r="Y448">
        <v>38.9</v>
      </c>
      <c r="Z448">
        <v>19</v>
      </c>
      <c r="AA448">
        <v>20</v>
      </c>
      <c r="AB448">
        <v>95</v>
      </c>
      <c r="AC448">
        <v>15</v>
      </c>
      <c r="AD448">
        <v>46</v>
      </c>
      <c r="AE448">
        <v>32.6</v>
      </c>
      <c r="AF448">
        <v>104</v>
      </c>
      <c r="AG448" t="s">
        <v>21</v>
      </c>
      <c r="AH448" t="s">
        <v>32</v>
      </c>
      <c r="AI448">
        <v>-8</v>
      </c>
    </row>
    <row r="449" spans="1:35">
      <c r="A449" s="1">
        <v>44531</v>
      </c>
      <c r="B449" t="s">
        <v>1187</v>
      </c>
      <c r="C449" s="1" t="str">
        <f t="shared" si="30"/>
        <v>44531MIN</v>
      </c>
      <c r="D449" t="s">
        <v>1199</v>
      </c>
      <c r="E449" s="3" t="str">
        <f>VLOOKUP($C449,OFF_Standing!A:C,3,0)</f>
        <v>21</v>
      </c>
      <c r="F449" s="3">
        <f>VLOOKUP($C449,DEF_Standing!A:C,3,0)</f>
        <v>4</v>
      </c>
      <c r="G449" s="3" t="str">
        <f>IFERROR(VLOOKUP($C449,OFF_Standing!A:G,6,0)," ")</f>
        <v>1.039</v>
      </c>
      <c r="H449" s="3" t="str">
        <f>IFERROR(VLOOKUP($C449,OFF_Standing!A:G,7,0)," ")</f>
        <v>0.965</v>
      </c>
      <c r="I449" s="3">
        <f>IFERROR(VLOOKUP($C449,DEF_Standing!A:G,6,0)," ")</f>
        <v>1.0860000000000001</v>
      </c>
      <c r="J449" s="3">
        <f>IFERROR(VLOOKUP($C449,DEF_Standing!A:G,7,0)," ")</f>
        <v>0.94499999999999995</v>
      </c>
      <c r="K449" t="s">
        <v>28</v>
      </c>
      <c r="L449" t="str">
        <f t="shared" si="31"/>
        <v>44531WAS</v>
      </c>
      <c r="M449" s="3" t="str">
        <f>VLOOKUP($L449,OFF_Standing!A:C,3,0)</f>
        <v>18</v>
      </c>
      <c r="N449" s="3">
        <f>IFERROR(VLOOKUP($L449,DEF_Standing!A:C,3,0)," ")</f>
        <v>14</v>
      </c>
      <c r="O449" s="3" t="str">
        <f>IFERROR(VLOOKUP($L449,OFF_Standing!A:G,6,0)," ")</f>
        <v>1.103</v>
      </c>
      <c r="P449" s="3" t="str">
        <f>IFERROR(VLOOKUP($L449,OFF_Standing!A:G,7,0)," ")</f>
        <v>1.054</v>
      </c>
      <c r="Q449" s="3">
        <f t="shared" si="32"/>
        <v>14</v>
      </c>
      <c r="R449" s="3">
        <f t="shared" si="33"/>
        <v>7</v>
      </c>
      <c r="S449" s="3">
        <f>IFERROR(VLOOKUP($L449,DEF_Standing!A:G,6,0)," ")</f>
        <v>1.1339999999999999</v>
      </c>
      <c r="T449" s="3">
        <f t="shared" si="34"/>
        <v>21</v>
      </c>
      <c r="U449" s="3">
        <f>IFERROR(VLOOKUP($L449,DEF_Standing!A:G,7,0)," ")</f>
        <v>1.236</v>
      </c>
      <c r="V449" t="s">
        <v>465</v>
      </c>
      <c r="W449">
        <v>37</v>
      </c>
      <c r="X449">
        <v>88</v>
      </c>
      <c r="Y449">
        <v>42</v>
      </c>
      <c r="Z449">
        <v>22</v>
      </c>
      <c r="AA449">
        <v>26</v>
      </c>
      <c r="AB449">
        <v>84.6</v>
      </c>
      <c r="AC449">
        <v>11</v>
      </c>
      <c r="AD449">
        <v>37</v>
      </c>
      <c r="AE449">
        <v>29.7</v>
      </c>
      <c r="AF449">
        <v>107</v>
      </c>
      <c r="AG449" t="s">
        <v>21</v>
      </c>
      <c r="AH449" t="s">
        <v>22</v>
      </c>
      <c r="AI449">
        <v>-8</v>
      </c>
    </row>
    <row r="450" spans="1:35">
      <c r="A450" s="1">
        <v>44523</v>
      </c>
      <c r="B450" t="s">
        <v>1182</v>
      </c>
      <c r="C450" s="1" t="str">
        <f t="shared" ref="C450:C513" si="35">_xlfn.CONCAT(A450,B450)</f>
        <v>44523LAC</v>
      </c>
      <c r="D450" t="s">
        <v>1198</v>
      </c>
      <c r="E450" s="3" t="str">
        <f>VLOOKUP($C450,OFF_Standing!A:C,3,0)</f>
        <v>22</v>
      </c>
      <c r="F450" s="3">
        <f>VLOOKUP($C450,DEF_Standing!A:C,3,0)</f>
        <v>2</v>
      </c>
      <c r="G450" s="3" t="str">
        <f>IFERROR(VLOOKUP($C450,OFF_Standing!A:G,6,0)," ")</f>
        <v>1.0</v>
      </c>
      <c r="H450" s="3" t="str">
        <f>IFERROR(VLOOKUP($C450,OFF_Standing!A:G,7,0)," ")</f>
        <v>1.054</v>
      </c>
      <c r="I450" s="3">
        <f>IFERROR(VLOOKUP($C450,DEF_Standing!A:G,6,0)," ")</f>
        <v>1.0669999999999999</v>
      </c>
      <c r="J450" s="3">
        <f>IFERROR(VLOOKUP($C450,DEF_Standing!A:G,7,0)," ")</f>
        <v>0.98899999999999999</v>
      </c>
      <c r="K450" t="s">
        <v>15</v>
      </c>
      <c r="L450" t="str">
        <f t="shared" ref="L450:L513" si="36">_xlfn.CONCAT(A450,RIGHT(K450,3))</f>
        <v>44523DAL</v>
      </c>
      <c r="M450" s="3" t="str">
        <f>VLOOKUP($L450,OFF_Standing!A:C,3,0)</f>
        <v>19</v>
      </c>
      <c r="N450" s="3">
        <f>IFERROR(VLOOKUP($L450,DEF_Standing!A:C,3,0)," ")</f>
        <v>20</v>
      </c>
      <c r="O450" s="3" t="str">
        <f>IFERROR(VLOOKUP($L450,OFF_Standing!A:G,6,0)," ")</f>
        <v>1.01</v>
      </c>
      <c r="P450" s="3" t="str">
        <f>IFERROR(VLOOKUP($L450,OFF_Standing!A:G,7,0)," ")</f>
        <v>0.989</v>
      </c>
      <c r="Q450" s="3">
        <f t="shared" ref="Q450:Q513" si="37">M450-F450</f>
        <v>17</v>
      </c>
      <c r="R450" s="3">
        <f t="shared" ref="R450:R513" si="38">E450-N450</f>
        <v>2</v>
      </c>
      <c r="S450" s="3">
        <f>IFERROR(VLOOKUP($L450,DEF_Standing!A:G,6,0)," ")</f>
        <v>1.0820000000000001</v>
      </c>
      <c r="T450" s="3">
        <f t="shared" ref="T450:T513" si="39">Q450+R450</f>
        <v>19</v>
      </c>
      <c r="U450" s="3">
        <f>IFERROR(VLOOKUP($L450,DEF_Standing!A:G,7,0)," ")</f>
        <v>1.054</v>
      </c>
      <c r="V450" t="s">
        <v>377</v>
      </c>
      <c r="W450">
        <v>35</v>
      </c>
      <c r="X450">
        <v>85</v>
      </c>
      <c r="Y450">
        <v>41.2</v>
      </c>
      <c r="Z450">
        <v>24</v>
      </c>
      <c r="AA450">
        <v>29</v>
      </c>
      <c r="AB450">
        <v>82.8</v>
      </c>
      <c r="AC450">
        <v>10</v>
      </c>
      <c r="AD450">
        <v>32</v>
      </c>
      <c r="AE450">
        <v>31.3</v>
      </c>
      <c r="AF450">
        <v>104</v>
      </c>
      <c r="AG450" t="s">
        <v>21</v>
      </c>
      <c r="AH450" t="s">
        <v>22</v>
      </c>
      <c r="AI450">
        <v>-8</v>
      </c>
    </row>
    <row r="451" spans="1:35">
      <c r="A451" s="1">
        <v>44570</v>
      </c>
      <c r="B451" t="s">
        <v>1183</v>
      </c>
      <c r="C451" s="1" t="str">
        <f t="shared" si="35"/>
        <v>44570LAL</v>
      </c>
      <c r="D451" t="s">
        <v>1198</v>
      </c>
      <c r="E451" s="3" t="str">
        <f>VLOOKUP($C451,OFF_Standing!A:C,3,0)</f>
        <v>23</v>
      </c>
      <c r="F451" s="3">
        <f>VLOOKUP($C451,DEF_Standing!A:C,3,0)</f>
        <v>13</v>
      </c>
      <c r="G451" s="3" t="str">
        <f>IFERROR(VLOOKUP($C451,OFF_Standing!A:G,6,0)," ")</f>
        <v>1.161</v>
      </c>
      <c r="H451" s="3" t="str">
        <f>IFERROR(VLOOKUP($C451,OFF_Standing!A:G,7,0)," ")</f>
        <v>1.213</v>
      </c>
      <c r="I451" s="3">
        <f>IFERROR(VLOOKUP($C451,DEF_Standing!A:G,6,0)," ")</f>
        <v>1.0680000000000001</v>
      </c>
      <c r="J451" s="3">
        <f>IFERROR(VLOOKUP($C451,DEF_Standing!A:G,7,0)," ")</f>
        <v>1.069</v>
      </c>
      <c r="K451" t="s">
        <v>146</v>
      </c>
      <c r="L451" t="str">
        <f t="shared" si="36"/>
        <v>44570MEM</v>
      </c>
      <c r="M451" s="3" t="str">
        <f>VLOOKUP($L451,OFF_Standing!A:C,3,0)</f>
        <v>8</v>
      </c>
      <c r="N451" s="3">
        <f>IFERROR(VLOOKUP($L451,DEF_Standing!A:C,3,0)," ")</f>
        <v>8</v>
      </c>
      <c r="O451" s="3" t="str">
        <f>IFERROR(VLOOKUP($L451,OFF_Standing!A:G,6,0)," ")</f>
        <v>1.123</v>
      </c>
      <c r="P451" s="3" t="str">
        <f>IFERROR(VLOOKUP($L451,OFF_Standing!A:G,7,0)," ")</f>
        <v>1.092</v>
      </c>
      <c r="Q451" s="3">
        <f t="shared" si="37"/>
        <v>-5</v>
      </c>
      <c r="R451" s="3">
        <f t="shared" si="38"/>
        <v>15</v>
      </c>
      <c r="S451" s="3">
        <f>IFERROR(VLOOKUP($L451,DEF_Standing!A:G,6,0)," ")</f>
        <v>0.96799999999999997</v>
      </c>
      <c r="T451" s="3">
        <f t="shared" si="39"/>
        <v>10</v>
      </c>
      <c r="U451" s="3">
        <f>IFERROR(VLOOKUP($L451,DEF_Standing!A:G,7,0)," ")</f>
        <v>0.81399999999999995</v>
      </c>
      <c r="V451" t="s">
        <v>722</v>
      </c>
      <c r="W451">
        <v>45</v>
      </c>
      <c r="X451">
        <v>97</v>
      </c>
      <c r="Y451">
        <v>46.4</v>
      </c>
      <c r="Z451">
        <v>15</v>
      </c>
      <c r="AA451">
        <v>19</v>
      </c>
      <c r="AB451">
        <v>78.900000000000006</v>
      </c>
      <c r="AC451">
        <v>14</v>
      </c>
      <c r="AD451">
        <v>33</v>
      </c>
      <c r="AE451">
        <v>42.4</v>
      </c>
      <c r="AF451">
        <v>119</v>
      </c>
      <c r="AG451" t="s">
        <v>21</v>
      </c>
      <c r="AH451" t="s">
        <v>22</v>
      </c>
      <c r="AI451">
        <v>-8</v>
      </c>
    </row>
    <row r="452" spans="1:35">
      <c r="A452" s="1">
        <v>44558</v>
      </c>
      <c r="B452" t="s">
        <v>1187</v>
      </c>
      <c r="C452" s="1" t="str">
        <f t="shared" si="35"/>
        <v>44558MIN</v>
      </c>
      <c r="D452" t="s">
        <v>1198</v>
      </c>
      <c r="E452" s="3" t="str">
        <f>VLOOKUP($C452,OFF_Standing!A:C,3,0)</f>
        <v>23</v>
      </c>
      <c r="F452" s="3">
        <f>VLOOKUP($C452,DEF_Standing!A:C,3,0)</f>
        <v>11</v>
      </c>
      <c r="G452" s="3" t="str">
        <f>IFERROR(VLOOKUP($C452,OFF_Standing!A:G,6,0)," ")</f>
        <v>1.101</v>
      </c>
      <c r="H452" s="3" t="str">
        <f>IFERROR(VLOOKUP($C452,OFF_Standing!A:G,7,0)," ")</f>
        <v>1.099</v>
      </c>
      <c r="I452" s="3">
        <f>IFERROR(VLOOKUP($C452,DEF_Standing!A:G,6,0)," ")</f>
        <v>1.161</v>
      </c>
      <c r="J452" s="3">
        <f>IFERROR(VLOOKUP($C452,DEF_Standing!A:G,7,0)," ")</f>
        <v>1.212</v>
      </c>
      <c r="K452" t="s">
        <v>70</v>
      </c>
      <c r="L452" t="str">
        <f t="shared" si="36"/>
        <v>44558NYK</v>
      </c>
      <c r="M452" s="3" t="str">
        <f>VLOOKUP($L452,OFF_Standing!A:C,3,0)</f>
        <v>15</v>
      </c>
      <c r="N452" s="3">
        <f>IFERROR(VLOOKUP($L452,DEF_Standing!A:C,3,0)," ")</f>
        <v>21</v>
      </c>
      <c r="O452" s="3" t="str">
        <f>IFERROR(VLOOKUP($L452,OFF_Standing!A:G,6,0)," ")</f>
        <v>1.098</v>
      </c>
      <c r="P452" s="3" t="str">
        <f>IFERROR(VLOOKUP($L452,OFF_Standing!A:G,7,0)," ")</f>
        <v>1.067</v>
      </c>
      <c r="Q452" s="3">
        <f t="shared" si="37"/>
        <v>4</v>
      </c>
      <c r="R452" s="3">
        <f t="shared" si="38"/>
        <v>2</v>
      </c>
      <c r="S452" s="3">
        <f>IFERROR(VLOOKUP($L452,DEF_Standing!A:G,6,0)," ")</f>
        <v>1.026</v>
      </c>
      <c r="T452" s="3">
        <f t="shared" si="39"/>
        <v>6</v>
      </c>
      <c r="U452" s="3">
        <f>IFERROR(VLOOKUP($L452,DEF_Standing!A:G,7,0)," ")</f>
        <v>0.91900000000000004</v>
      </c>
      <c r="V452" t="s">
        <v>222</v>
      </c>
      <c r="W452">
        <v>34</v>
      </c>
      <c r="X452">
        <v>85</v>
      </c>
      <c r="Y452">
        <v>40</v>
      </c>
      <c r="Z452">
        <v>13</v>
      </c>
      <c r="AA452">
        <v>20</v>
      </c>
      <c r="AB452">
        <v>65</v>
      </c>
      <c r="AC452">
        <v>7</v>
      </c>
      <c r="AD452">
        <v>38</v>
      </c>
      <c r="AE452">
        <v>18.399999999999999</v>
      </c>
      <c r="AF452">
        <v>88</v>
      </c>
      <c r="AG452" t="s">
        <v>21</v>
      </c>
      <c r="AH452" t="s">
        <v>22</v>
      </c>
      <c r="AI452">
        <v>-8</v>
      </c>
    </row>
    <row r="453" spans="1:35">
      <c r="A453" s="1">
        <v>44591</v>
      </c>
      <c r="B453" t="s">
        <v>1183</v>
      </c>
      <c r="C453" s="1" t="str">
        <f t="shared" si="35"/>
        <v>44591LAL</v>
      </c>
      <c r="D453" t="s">
        <v>1199</v>
      </c>
      <c r="E453" s="3" t="str">
        <f>VLOOKUP($C453,OFF_Standing!A:C,3,0)</f>
        <v>23</v>
      </c>
      <c r="F453" s="3">
        <f>VLOOKUP($C453,DEF_Standing!A:C,3,0)</f>
        <v>16</v>
      </c>
      <c r="G453" s="3" t="str">
        <f>IFERROR(VLOOKUP($C453,OFF_Standing!A:G,6,0)," ")</f>
        <v>1.022</v>
      </c>
      <c r="H453" s="3" t="str">
        <f>IFERROR(VLOOKUP($C453,OFF_Standing!A:G,7,0)," ")</f>
        <v>1.149</v>
      </c>
      <c r="I453" s="3">
        <f>IFERROR(VLOOKUP($C453,DEF_Standing!A:G,6,0)," ")</f>
        <v>1.0580000000000001</v>
      </c>
      <c r="J453" s="3">
        <f>IFERROR(VLOOKUP($C453,DEF_Standing!A:G,7,0)," ")</f>
        <v>1.179</v>
      </c>
      <c r="K453" t="s">
        <v>175</v>
      </c>
      <c r="L453" t="str">
        <f t="shared" si="36"/>
        <v>44591ATL</v>
      </c>
      <c r="M453" s="3" t="str">
        <f>VLOOKUP($L453,OFF_Standing!A:C,3,0)</f>
        <v>2</v>
      </c>
      <c r="N453" s="3">
        <f>IFERROR(VLOOKUP($L453,DEF_Standing!A:C,3,0)," ")</f>
        <v>27</v>
      </c>
      <c r="O453" s="3" t="str">
        <f>IFERROR(VLOOKUP($L453,OFF_Standing!A:G,6,0)," ")</f>
        <v>1.113</v>
      </c>
      <c r="P453" s="3" t="str">
        <f>IFERROR(VLOOKUP($L453,OFF_Standing!A:G,7,0)," ")</f>
        <v>1.068</v>
      </c>
      <c r="Q453" s="3">
        <f t="shared" si="37"/>
        <v>-14</v>
      </c>
      <c r="R453" s="3">
        <f t="shared" si="38"/>
        <v>-4</v>
      </c>
      <c r="S453" s="3">
        <f>IFERROR(VLOOKUP($L453,DEF_Standing!A:G,6,0)," ")</f>
        <v>0.93400000000000005</v>
      </c>
      <c r="T453" s="3">
        <f t="shared" si="39"/>
        <v>-18</v>
      </c>
      <c r="U453" s="3">
        <f>IFERROR(VLOOKUP($L453,DEF_Standing!A:G,7,0)," ")</f>
        <v>0.90900000000000003</v>
      </c>
      <c r="V453" t="s">
        <v>644</v>
      </c>
      <c r="W453">
        <v>47</v>
      </c>
      <c r="X453">
        <v>87</v>
      </c>
      <c r="Y453">
        <v>54</v>
      </c>
      <c r="Z453">
        <v>12</v>
      </c>
      <c r="AA453">
        <v>23</v>
      </c>
      <c r="AB453">
        <v>52.2</v>
      </c>
      <c r="AC453">
        <v>15</v>
      </c>
      <c r="AD453">
        <v>35</v>
      </c>
      <c r="AE453">
        <v>42.9</v>
      </c>
      <c r="AF453">
        <v>121</v>
      </c>
      <c r="AG453" t="s">
        <v>21</v>
      </c>
      <c r="AH453" t="s">
        <v>41</v>
      </c>
      <c r="AI453">
        <v>-8</v>
      </c>
    </row>
    <row r="454" spans="1:35">
      <c r="A454" s="1">
        <v>44512</v>
      </c>
      <c r="B454" t="s">
        <v>1188</v>
      </c>
      <c r="C454" s="1" t="str">
        <f t="shared" si="35"/>
        <v>44512NOP</v>
      </c>
      <c r="D454" t="s">
        <v>1198</v>
      </c>
      <c r="E454" s="3" t="str">
        <f>VLOOKUP($C454,OFF_Standing!A:C,3,0)</f>
        <v>26</v>
      </c>
      <c r="F454" s="3">
        <f>VLOOKUP($C454,DEF_Standing!A:C,3,0)</f>
        <v>30</v>
      </c>
      <c r="G454" s="3" t="str">
        <f>IFERROR(VLOOKUP($C454,OFF_Standing!A:G,6,0)," ")</f>
        <v>0.916</v>
      </c>
      <c r="H454" s="3" t="str">
        <f>IFERROR(VLOOKUP($C454,OFF_Standing!A:G,7,0)," ")</f>
        <v>0.955</v>
      </c>
      <c r="I454" s="3">
        <f>IFERROR(VLOOKUP($C454,DEF_Standing!A:G,6,0)," ")</f>
        <v>1.1299999999999999</v>
      </c>
      <c r="J454" s="3">
        <f>IFERROR(VLOOKUP($C454,DEF_Standing!A:G,7,0)," ")</f>
        <v>1.0309999999999999</v>
      </c>
      <c r="K454" t="s">
        <v>79</v>
      </c>
      <c r="L454" t="str">
        <f t="shared" si="36"/>
        <v>44512BKN</v>
      </c>
      <c r="M454" s="3" t="str">
        <f>VLOOKUP($L454,OFF_Standing!A:C,3,0)</f>
        <v>18</v>
      </c>
      <c r="N454" s="3">
        <f>IFERROR(VLOOKUP($L454,DEF_Standing!A:C,3,0)," ")</f>
        <v>5</v>
      </c>
      <c r="O454" s="3" t="str">
        <f>IFERROR(VLOOKUP($L454,OFF_Standing!A:G,6,0)," ")</f>
        <v>1.097</v>
      </c>
      <c r="P454" s="3" t="str">
        <f>IFERROR(VLOOKUP($L454,OFF_Standing!A:G,7,0)," ")</f>
        <v>1.147</v>
      </c>
      <c r="Q454" s="3">
        <f t="shared" si="37"/>
        <v>-12</v>
      </c>
      <c r="R454" s="3">
        <f t="shared" si="38"/>
        <v>21</v>
      </c>
      <c r="S454" s="3">
        <f>IFERROR(VLOOKUP($L454,DEF_Standing!A:G,6,0)," ")</f>
        <v>1.0209999999999999</v>
      </c>
      <c r="T454" s="3">
        <f t="shared" si="39"/>
        <v>9</v>
      </c>
      <c r="U454" s="3">
        <f>IFERROR(VLOOKUP($L454,DEF_Standing!A:G,7,0)," ")</f>
        <v>0.83899999999999997</v>
      </c>
      <c r="V454" t="s">
        <v>890</v>
      </c>
      <c r="W454">
        <v>43</v>
      </c>
      <c r="X454">
        <v>88</v>
      </c>
      <c r="Y454">
        <v>48.9</v>
      </c>
      <c r="Z454">
        <v>13</v>
      </c>
      <c r="AA454">
        <v>16</v>
      </c>
      <c r="AB454">
        <v>81.3</v>
      </c>
      <c r="AC454">
        <v>13</v>
      </c>
      <c r="AD454">
        <v>32</v>
      </c>
      <c r="AE454">
        <v>40.6</v>
      </c>
      <c r="AF454">
        <v>112</v>
      </c>
      <c r="AG454" t="s">
        <v>21</v>
      </c>
      <c r="AH454" t="s">
        <v>135</v>
      </c>
      <c r="AI454">
        <v>-8</v>
      </c>
    </row>
    <row r="455" spans="1:35">
      <c r="A455" s="1">
        <v>44561</v>
      </c>
      <c r="B455" t="s">
        <v>1182</v>
      </c>
      <c r="C455" s="1" t="str">
        <f t="shared" si="35"/>
        <v>44561LAC</v>
      </c>
      <c r="D455" t="s">
        <v>1199</v>
      </c>
      <c r="E455" s="3" t="str">
        <f>VLOOKUP($C455,OFF_Standing!A:C,3,0)</f>
        <v>26</v>
      </c>
      <c r="F455" s="3">
        <f>VLOOKUP($C455,DEF_Standing!A:C,3,0)</f>
        <v>4</v>
      </c>
      <c r="G455" s="3" t="str">
        <f>IFERROR(VLOOKUP($C455,OFF_Standing!A:G,6,0)," ")</f>
        <v>0.993</v>
      </c>
      <c r="H455" s="3" t="str">
        <f>IFERROR(VLOOKUP($C455,OFF_Standing!A:G,7,0)," ")</f>
        <v>0.961</v>
      </c>
      <c r="I455" s="3">
        <f>IFERROR(VLOOKUP($C455,DEF_Standing!A:G,6,0)," ")</f>
        <v>1.026</v>
      </c>
      <c r="J455" s="3">
        <f>IFERROR(VLOOKUP($C455,DEF_Standing!A:G,7,0)," ")</f>
        <v>0.86599999999999999</v>
      </c>
      <c r="K455" t="s">
        <v>125</v>
      </c>
      <c r="L455" t="str">
        <f t="shared" si="36"/>
        <v>44561TOR</v>
      </c>
      <c r="M455" s="3" t="str">
        <f>VLOOKUP($L455,OFF_Standing!A:C,3,0)</f>
        <v>16</v>
      </c>
      <c r="N455" s="3">
        <f>IFERROR(VLOOKUP($L455,DEF_Standing!A:C,3,0)," ")</f>
        <v>21</v>
      </c>
      <c r="O455" s="3" t="str">
        <f>IFERROR(VLOOKUP($L455,OFF_Standing!A:G,6,0)," ")</f>
        <v>1.063</v>
      </c>
      <c r="P455" s="3" t="str">
        <f>IFERROR(VLOOKUP($L455,OFF_Standing!A:G,7,0)," ")</f>
        <v>1.127</v>
      </c>
      <c r="Q455" s="3">
        <f t="shared" si="37"/>
        <v>12</v>
      </c>
      <c r="R455" s="3">
        <f t="shared" si="38"/>
        <v>5</v>
      </c>
      <c r="S455" s="3">
        <f>IFERROR(VLOOKUP($L455,DEF_Standing!A:G,6,0)," ")</f>
        <v>1.1639999999999999</v>
      </c>
      <c r="T455" s="3">
        <f t="shared" si="39"/>
        <v>17</v>
      </c>
      <c r="U455" s="3">
        <f>IFERROR(VLOOKUP($L455,DEF_Standing!A:G,7,0)," ")</f>
        <v>1.1779999999999999</v>
      </c>
      <c r="V455" t="s">
        <v>560</v>
      </c>
      <c r="W455">
        <v>38</v>
      </c>
      <c r="X455">
        <v>78</v>
      </c>
      <c r="Y455">
        <v>48.7</v>
      </c>
      <c r="Z455">
        <v>17</v>
      </c>
      <c r="AA455">
        <v>19</v>
      </c>
      <c r="AB455">
        <v>89.5</v>
      </c>
      <c r="AC455">
        <v>15</v>
      </c>
      <c r="AD455">
        <v>34</v>
      </c>
      <c r="AE455">
        <v>44.1</v>
      </c>
      <c r="AF455">
        <v>108</v>
      </c>
      <c r="AG455" t="s">
        <v>21</v>
      </c>
      <c r="AH455" t="s">
        <v>22</v>
      </c>
      <c r="AI455">
        <v>-8</v>
      </c>
    </row>
    <row r="456" spans="1:35">
      <c r="A456" s="1">
        <v>44584</v>
      </c>
      <c r="B456" t="s">
        <v>1182</v>
      </c>
      <c r="C456" s="1" t="str">
        <f t="shared" si="35"/>
        <v>44584LAC</v>
      </c>
      <c r="D456" t="s">
        <v>1199</v>
      </c>
      <c r="E456" s="3" t="str">
        <f>VLOOKUP($C456,OFF_Standing!A:C,3,0)</f>
        <v>27</v>
      </c>
      <c r="F456" s="3">
        <f>VLOOKUP($C456,DEF_Standing!A:C,3,0)</f>
        <v>7</v>
      </c>
      <c r="G456" s="3" t="str">
        <f>IFERROR(VLOOKUP($C456,OFF_Standing!A:G,6,0)," ")</f>
        <v>1.203</v>
      </c>
      <c r="H456" s="3" t="str">
        <f>IFERROR(VLOOKUP($C456,OFF_Standing!A:G,7,0)," ")</f>
        <v>1.068</v>
      </c>
      <c r="I456" s="3">
        <f>IFERROR(VLOOKUP($C456,DEF_Standing!A:G,6,0)," ")</f>
        <v>1.1859999999999999</v>
      </c>
      <c r="J456" s="3">
        <f>IFERROR(VLOOKUP($C456,DEF_Standing!A:G,7,0)," ")</f>
        <v>1.0569999999999999</v>
      </c>
      <c r="K456" t="s">
        <v>91</v>
      </c>
      <c r="L456" t="str">
        <f t="shared" si="36"/>
        <v>44584NYK</v>
      </c>
      <c r="M456" s="3" t="str">
        <f>VLOOKUP($L456,OFF_Standing!A:C,3,0)</f>
        <v>24</v>
      </c>
      <c r="N456" s="3">
        <f>IFERROR(VLOOKUP($L456,DEF_Standing!A:C,3,0)," ")</f>
        <v>13</v>
      </c>
      <c r="O456" s="3" t="str">
        <f>IFERROR(VLOOKUP($L456,OFF_Standing!A:G,6,0)," ")</f>
        <v>0.987</v>
      </c>
      <c r="P456" s="3" t="str">
        <f>IFERROR(VLOOKUP($L456,OFF_Standing!A:G,7,0)," ")</f>
        <v>0.955</v>
      </c>
      <c r="Q456" s="3">
        <f t="shared" si="37"/>
        <v>17</v>
      </c>
      <c r="R456" s="3">
        <f t="shared" si="38"/>
        <v>14</v>
      </c>
      <c r="S456" s="3">
        <f>IFERROR(VLOOKUP($L456,DEF_Standing!A:G,6,0)," ")</f>
        <v>1.0660000000000001</v>
      </c>
      <c r="T456" s="3">
        <f t="shared" si="39"/>
        <v>31</v>
      </c>
      <c r="U456" s="3">
        <f>IFERROR(VLOOKUP($L456,DEF_Standing!A:G,7,0)," ")</f>
        <v>1.071</v>
      </c>
      <c r="V456" t="s">
        <v>183</v>
      </c>
      <c r="W456">
        <v>34</v>
      </c>
      <c r="X456">
        <v>79</v>
      </c>
      <c r="Y456">
        <v>43</v>
      </c>
      <c r="Z456">
        <v>20</v>
      </c>
      <c r="AA456">
        <v>30</v>
      </c>
      <c r="AB456">
        <v>66.7</v>
      </c>
      <c r="AC456">
        <v>14</v>
      </c>
      <c r="AD456">
        <v>41</v>
      </c>
      <c r="AE456">
        <v>34.1</v>
      </c>
      <c r="AF456">
        <v>102</v>
      </c>
      <c r="AG456" t="s">
        <v>21</v>
      </c>
      <c r="AH456" t="s">
        <v>22</v>
      </c>
      <c r="AI456">
        <v>-8</v>
      </c>
    </row>
    <row r="457" spans="1:35">
      <c r="A457" s="1">
        <v>44510</v>
      </c>
      <c r="B457" t="s">
        <v>1188</v>
      </c>
      <c r="C457" s="1" t="str">
        <f t="shared" si="35"/>
        <v>44510NOP</v>
      </c>
      <c r="D457" t="s">
        <v>1198</v>
      </c>
      <c r="E457" s="3" t="str">
        <f>VLOOKUP($C457,OFF_Standing!A:C,3,0)</f>
        <v>27</v>
      </c>
      <c r="F457" s="3">
        <f>VLOOKUP($C457,DEF_Standing!A:C,3,0)</f>
        <v>29</v>
      </c>
      <c r="G457" s="3" t="str">
        <f>IFERROR(VLOOKUP($C457,OFF_Standing!A:G,6,0)," ")</f>
        <v>0.932</v>
      </c>
      <c r="H457" s="3" t="str">
        <f>IFERROR(VLOOKUP($C457,OFF_Standing!A:G,7,0)," ")</f>
        <v>0.956</v>
      </c>
      <c r="I457" s="3">
        <f>IFERROR(VLOOKUP($C457,DEF_Standing!A:G,6,0)," ")</f>
        <v>1.1679999999999999</v>
      </c>
      <c r="J457" s="3">
        <f>IFERROR(VLOOKUP($C457,DEF_Standing!A:G,7,0)," ")</f>
        <v>1.123</v>
      </c>
      <c r="K457" t="s">
        <v>61</v>
      </c>
      <c r="L457" t="str">
        <f t="shared" si="36"/>
        <v>44510OKC</v>
      </c>
      <c r="M457" s="3" t="str">
        <f>VLOOKUP($L457,OFF_Standing!A:C,3,0)</f>
        <v>29</v>
      </c>
      <c r="N457" s="3">
        <f>IFERROR(VLOOKUP($L457,DEF_Standing!A:C,3,0)," ")</f>
        <v>21</v>
      </c>
      <c r="O457" s="3" t="str">
        <f>IFERROR(VLOOKUP($L457,OFF_Standing!A:G,6,0)," ")</f>
        <v>0.976</v>
      </c>
      <c r="P457" s="3" t="str">
        <f>IFERROR(VLOOKUP($L457,OFF_Standing!A:G,7,0)," ")</f>
        <v>0.962</v>
      </c>
      <c r="Q457" s="3">
        <f t="shared" si="37"/>
        <v>0</v>
      </c>
      <c r="R457" s="3">
        <f t="shared" si="38"/>
        <v>6</v>
      </c>
      <c r="S457" s="3">
        <f>IFERROR(VLOOKUP($L457,DEF_Standing!A:G,6,0)," ")</f>
        <v>0.96599999999999997</v>
      </c>
      <c r="T457" s="3">
        <f t="shared" si="39"/>
        <v>6</v>
      </c>
      <c r="U457" s="3">
        <f>IFERROR(VLOOKUP($L457,DEF_Standing!A:G,7,0)," ")</f>
        <v>0.91400000000000003</v>
      </c>
      <c r="V457" t="s">
        <v>889</v>
      </c>
      <c r="W457">
        <v>34</v>
      </c>
      <c r="X457">
        <v>97</v>
      </c>
      <c r="Y457">
        <v>35.1</v>
      </c>
      <c r="Z457">
        <v>23</v>
      </c>
      <c r="AA457">
        <v>32</v>
      </c>
      <c r="AB457">
        <v>71.900000000000006</v>
      </c>
      <c r="AC457">
        <v>9</v>
      </c>
      <c r="AD457">
        <v>35</v>
      </c>
      <c r="AE457">
        <v>25.7</v>
      </c>
      <c r="AF457">
        <v>100</v>
      </c>
      <c r="AG457" t="s">
        <v>21</v>
      </c>
      <c r="AH457" t="s">
        <v>134</v>
      </c>
      <c r="AI457">
        <v>-8</v>
      </c>
    </row>
    <row r="458" spans="1:35">
      <c r="A458" s="1">
        <v>44523</v>
      </c>
      <c r="B458" t="s">
        <v>1178</v>
      </c>
      <c r="C458" s="1" t="str">
        <f t="shared" si="35"/>
        <v>44523DET</v>
      </c>
      <c r="D458" t="s">
        <v>1198</v>
      </c>
      <c r="E458" s="3" t="str">
        <f>VLOOKUP($C458,OFF_Standing!A:C,3,0)</f>
        <v>28</v>
      </c>
      <c r="F458" s="3">
        <f>VLOOKUP($C458,DEF_Standing!A:C,3,0)</f>
        <v>22</v>
      </c>
      <c r="G458" s="3" t="str">
        <f>IFERROR(VLOOKUP($C458,OFF_Standing!A:G,6,0)," ")</f>
        <v>1.042</v>
      </c>
      <c r="H458" s="3" t="str">
        <f>IFERROR(VLOOKUP($C458,OFF_Standing!A:G,7,0)," ")</f>
        <v>1.075</v>
      </c>
      <c r="I458" s="3">
        <f>IFERROR(VLOOKUP($C458,DEF_Standing!A:G,6,0)," ")</f>
        <v>1.042</v>
      </c>
      <c r="J458" s="3">
        <f>IFERROR(VLOOKUP($C458,DEF_Standing!A:G,7,0)," ")</f>
        <v>1.121</v>
      </c>
      <c r="K458" t="s">
        <v>106</v>
      </c>
      <c r="L458" t="str">
        <f t="shared" si="36"/>
        <v>44523MIA</v>
      </c>
      <c r="M458" s="3" t="str">
        <f>VLOOKUP($L458,OFF_Standing!A:C,3,0)</f>
        <v>4</v>
      </c>
      <c r="N458" s="3">
        <f>IFERROR(VLOOKUP($L458,DEF_Standing!A:C,3,0)," ")</f>
        <v>5</v>
      </c>
      <c r="O458" s="3" t="str">
        <f>IFERROR(VLOOKUP($L458,OFF_Standing!A:G,6,0)," ")</f>
        <v>1.144</v>
      </c>
      <c r="P458" s="3" t="str">
        <f>IFERROR(VLOOKUP($L458,OFF_Standing!A:G,7,0)," ")</f>
        <v>1.05</v>
      </c>
      <c r="Q458" s="3">
        <f t="shared" si="37"/>
        <v>-18</v>
      </c>
      <c r="R458" s="3">
        <f t="shared" si="38"/>
        <v>23</v>
      </c>
      <c r="S458" s="3">
        <f>IFERROR(VLOOKUP($L458,DEF_Standing!A:G,6,0)," ")</f>
        <v>1.0489999999999999</v>
      </c>
      <c r="T458" s="3">
        <f t="shared" si="39"/>
        <v>5</v>
      </c>
      <c r="U458" s="3">
        <f>IFERROR(VLOOKUP($L458,DEF_Standing!A:G,7,0)," ")</f>
        <v>1.0820000000000001</v>
      </c>
      <c r="V458" t="s">
        <v>498</v>
      </c>
      <c r="W458">
        <v>35</v>
      </c>
      <c r="X458">
        <v>84</v>
      </c>
      <c r="Y458">
        <v>41.7</v>
      </c>
      <c r="Z458">
        <v>12</v>
      </c>
      <c r="AA458">
        <v>14</v>
      </c>
      <c r="AB458">
        <v>85.7</v>
      </c>
      <c r="AC458">
        <v>10</v>
      </c>
      <c r="AD458">
        <v>38</v>
      </c>
      <c r="AE458">
        <v>26.3</v>
      </c>
      <c r="AF458">
        <v>92</v>
      </c>
      <c r="AG458" t="s">
        <v>21</v>
      </c>
      <c r="AH458" t="s">
        <v>41</v>
      </c>
      <c r="AI458">
        <v>-8</v>
      </c>
    </row>
    <row r="459" spans="1:35">
      <c r="A459" s="1">
        <v>44510</v>
      </c>
      <c r="B459" t="s">
        <v>1180</v>
      </c>
      <c r="C459" s="1" t="str">
        <f t="shared" si="35"/>
        <v>44510HOU</v>
      </c>
      <c r="D459" t="s">
        <v>1198</v>
      </c>
      <c r="E459" s="3" t="str">
        <f>VLOOKUP($C459,OFF_Standing!A:C,3,0)</f>
        <v>28</v>
      </c>
      <c r="F459" s="3">
        <f>VLOOKUP($C459,DEF_Standing!A:C,3,0)</f>
        <v>22</v>
      </c>
      <c r="G459" s="3" t="str">
        <f>IFERROR(VLOOKUP($C459,OFF_Standing!A:G,6,0)," ")</f>
        <v>1.005</v>
      </c>
      <c r="H459" s="3" t="str">
        <f>IFERROR(VLOOKUP($C459,OFF_Standing!A:G,7,0)," ")</f>
        <v>1.019</v>
      </c>
      <c r="I459" s="3">
        <f>IFERROR(VLOOKUP($C459,DEF_Standing!A:G,6,0)," ")</f>
        <v>1.089</v>
      </c>
      <c r="J459" s="3">
        <f>IFERROR(VLOOKUP($C459,DEF_Standing!A:G,7,0)," ")</f>
        <v>1.1419999999999999</v>
      </c>
      <c r="K459" t="s">
        <v>23</v>
      </c>
      <c r="L459" t="str">
        <f t="shared" si="36"/>
        <v>44510DET</v>
      </c>
      <c r="M459" s="3" t="str">
        <f>VLOOKUP($L459,OFF_Standing!A:C,3,0)</f>
        <v>30</v>
      </c>
      <c r="N459" s="3">
        <f>IFERROR(VLOOKUP($L459,DEF_Standing!A:C,3,0)," ")</f>
        <v>24</v>
      </c>
      <c r="O459" s="3" t="str">
        <f>IFERROR(VLOOKUP($L459,OFF_Standing!A:G,6,0)," ")</f>
        <v>0.923</v>
      </c>
      <c r="P459" s="3" t="str">
        <f>IFERROR(VLOOKUP($L459,OFF_Standing!A:G,7,0)," ")</f>
        <v>0.89</v>
      </c>
      <c r="Q459" s="3">
        <f t="shared" si="37"/>
        <v>8</v>
      </c>
      <c r="R459" s="3">
        <f t="shared" si="38"/>
        <v>4</v>
      </c>
      <c r="S459" s="3">
        <f>IFERROR(VLOOKUP($L459,DEF_Standing!A:G,6,0)," ")</f>
        <v>1.0740000000000001</v>
      </c>
      <c r="T459" s="3">
        <f t="shared" si="39"/>
        <v>12</v>
      </c>
      <c r="U459" s="3">
        <f>IFERROR(VLOOKUP($L459,DEF_Standing!A:G,7,0)," ")</f>
        <v>0.95</v>
      </c>
      <c r="V459" t="s">
        <v>377</v>
      </c>
      <c r="W459">
        <v>35</v>
      </c>
      <c r="X459">
        <v>82</v>
      </c>
      <c r="Y459">
        <v>42.7</v>
      </c>
      <c r="Z459">
        <v>22</v>
      </c>
      <c r="AA459">
        <v>34</v>
      </c>
      <c r="AB459">
        <v>64.7</v>
      </c>
      <c r="AC459">
        <v>12</v>
      </c>
      <c r="AD459">
        <v>34</v>
      </c>
      <c r="AE459">
        <v>35.299999999999997</v>
      </c>
      <c r="AF459">
        <v>104</v>
      </c>
      <c r="AG459" t="s">
        <v>21</v>
      </c>
      <c r="AH459" t="s">
        <v>135</v>
      </c>
      <c r="AI459">
        <v>-8</v>
      </c>
    </row>
    <row r="460" spans="1:35">
      <c r="A460" s="1">
        <v>44566</v>
      </c>
      <c r="B460" t="s">
        <v>1190</v>
      </c>
      <c r="C460" s="1" t="str">
        <f t="shared" si="35"/>
        <v>44566OKC</v>
      </c>
      <c r="D460" t="s">
        <v>1199</v>
      </c>
      <c r="E460" s="3" t="str">
        <f>VLOOKUP($C460,OFF_Standing!A:C,3,0)</f>
        <v>29</v>
      </c>
      <c r="F460" s="3">
        <f>VLOOKUP($C460,DEF_Standing!A:C,3,0)</f>
        <v>15</v>
      </c>
      <c r="G460" s="3" t="str">
        <f>IFERROR(VLOOKUP($C460,OFF_Standing!A:G,6,0)," ")</f>
        <v>0.957</v>
      </c>
      <c r="H460" s="3" t="str">
        <f>IFERROR(VLOOKUP($C460,OFF_Standing!A:G,7,0)," ")</f>
        <v>0.902</v>
      </c>
      <c r="I460" s="3">
        <f>IFERROR(VLOOKUP($C460,DEF_Standing!A:G,6,0)," ")</f>
        <v>0.998</v>
      </c>
      <c r="J460" s="3">
        <f>IFERROR(VLOOKUP($C460,DEF_Standing!A:G,7,0)," ")</f>
        <v>0.997</v>
      </c>
      <c r="K460" t="s">
        <v>77</v>
      </c>
      <c r="L460" t="str">
        <f t="shared" si="36"/>
        <v>44566MIN</v>
      </c>
      <c r="M460" s="3" t="str">
        <f>VLOOKUP($L460,OFF_Standing!A:C,3,0)</f>
        <v>23</v>
      </c>
      <c r="N460" s="3">
        <f>IFERROR(VLOOKUP($L460,DEF_Standing!A:C,3,0)," ")</f>
        <v>11</v>
      </c>
      <c r="O460" s="3" t="str">
        <f>IFERROR(VLOOKUP($L460,OFF_Standing!A:G,6,0)," ")</f>
        <v>1.073</v>
      </c>
      <c r="P460" s="3" t="str">
        <f>IFERROR(VLOOKUP($L460,OFF_Standing!A:G,7,0)," ")</f>
        <v>1.182</v>
      </c>
      <c r="Q460" s="3">
        <f t="shared" si="37"/>
        <v>8</v>
      </c>
      <c r="R460" s="3">
        <f t="shared" si="38"/>
        <v>18</v>
      </c>
      <c r="S460" s="3">
        <f>IFERROR(VLOOKUP($L460,DEF_Standing!A:G,6,0)," ")</f>
        <v>1.07</v>
      </c>
      <c r="T460" s="3">
        <f t="shared" si="39"/>
        <v>26</v>
      </c>
      <c r="U460" s="3">
        <f>IFERROR(VLOOKUP($L460,DEF_Standing!A:G,7,0)," ")</f>
        <v>1.008</v>
      </c>
      <c r="V460" t="s">
        <v>964</v>
      </c>
      <c r="W460">
        <v>33</v>
      </c>
      <c r="X460">
        <v>90</v>
      </c>
      <c r="Y460">
        <v>36.700000000000003</v>
      </c>
      <c r="Z460">
        <v>15</v>
      </c>
      <c r="AA460">
        <v>18</v>
      </c>
      <c r="AB460">
        <v>83.3</v>
      </c>
      <c r="AC460">
        <v>9</v>
      </c>
      <c r="AD460">
        <v>35</v>
      </c>
      <c r="AE460">
        <v>25.7</v>
      </c>
      <c r="AF460">
        <v>90</v>
      </c>
      <c r="AG460" t="s">
        <v>21</v>
      </c>
      <c r="AH460" t="s">
        <v>32</v>
      </c>
      <c r="AI460">
        <v>-8</v>
      </c>
    </row>
    <row r="461" spans="1:35">
      <c r="A461" s="1">
        <v>44495</v>
      </c>
      <c r="B461" t="s">
        <v>1190</v>
      </c>
      <c r="C461" s="1" t="str">
        <f t="shared" si="35"/>
        <v>44495OKC</v>
      </c>
      <c r="D461" t="s">
        <v>1198</v>
      </c>
      <c r="E461" s="3" t="str">
        <f>VLOOKUP($C461,OFF_Standing!A:C,3,0)</f>
        <v>29</v>
      </c>
      <c r="F461" s="3">
        <f>VLOOKUP($C461,DEF_Standing!A:C,3,0)</f>
        <v>28</v>
      </c>
      <c r="G461" s="3" t="str">
        <f>IFERROR(VLOOKUP($C461,OFF_Standing!A:G,6,0)," ")</f>
        <v>0.919</v>
      </c>
      <c r="H461" s="3" t="str">
        <f>IFERROR(VLOOKUP($C461,OFF_Standing!A:G,7,0)," ")</f>
        <v>1.054</v>
      </c>
      <c r="I461" s="3">
        <f>IFERROR(VLOOKUP($C461,DEF_Standing!A:G,6,0)," ")</f>
        <v>1.135</v>
      </c>
      <c r="J461" s="3">
        <f>IFERROR(VLOOKUP($C461,DEF_Standing!A:G,7,0)," ")</f>
        <v>1.1759999999999999</v>
      </c>
      <c r="K461" t="s">
        <v>148</v>
      </c>
      <c r="L461" t="str">
        <f t="shared" si="36"/>
        <v>44495GSW</v>
      </c>
      <c r="M461" s="3" t="str">
        <f>VLOOKUP($L461,OFF_Standing!A:C,3,0)</f>
        <v>6</v>
      </c>
      <c r="N461" s="3">
        <f>IFERROR(VLOOKUP($L461,DEF_Standing!A:C,3,0)," ")</f>
        <v>15</v>
      </c>
      <c r="O461" s="3" t="str">
        <f>IFERROR(VLOOKUP($L461,OFF_Standing!A:G,6,0)," ")</f>
        <v>1.102</v>
      </c>
      <c r="P461" s="3" t="str">
        <f>IFERROR(VLOOKUP($L461,OFF_Standing!A:G,7,0)," ")</f>
        <v>1.175</v>
      </c>
      <c r="Q461" s="3">
        <f t="shared" si="37"/>
        <v>-22</v>
      </c>
      <c r="R461" s="3">
        <f t="shared" si="38"/>
        <v>14</v>
      </c>
      <c r="S461" s="3">
        <f>IFERROR(VLOOKUP($L461,DEF_Standing!A:G,6,0)," ")</f>
        <v>1.0369999999999999</v>
      </c>
      <c r="T461" s="3">
        <f t="shared" si="39"/>
        <v>-8</v>
      </c>
      <c r="U461" s="3">
        <f>IFERROR(VLOOKUP($L461,DEF_Standing!A:G,7,0)," ")</f>
        <v>1.056</v>
      </c>
      <c r="V461" t="s">
        <v>946</v>
      </c>
      <c r="W461">
        <v>36</v>
      </c>
      <c r="X461">
        <v>86</v>
      </c>
      <c r="Y461">
        <v>41.9</v>
      </c>
      <c r="Z461">
        <v>14</v>
      </c>
      <c r="AA461">
        <v>17</v>
      </c>
      <c r="AB461">
        <v>82.4</v>
      </c>
      <c r="AC461">
        <v>12</v>
      </c>
      <c r="AD461">
        <v>34</v>
      </c>
      <c r="AE461">
        <v>35.299999999999997</v>
      </c>
      <c r="AF461">
        <v>98</v>
      </c>
      <c r="AG461" t="s">
        <v>21</v>
      </c>
      <c r="AH461" t="s">
        <v>44</v>
      </c>
      <c r="AI461">
        <v>-8</v>
      </c>
    </row>
    <row r="462" spans="1:35">
      <c r="A462" s="1">
        <v>44492</v>
      </c>
      <c r="B462" t="s">
        <v>1195</v>
      </c>
      <c r="C462" s="1" t="str">
        <f t="shared" si="35"/>
        <v>44492TOR</v>
      </c>
      <c r="D462" t="s">
        <v>1198</v>
      </c>
      <c r="E462" s="3" t="str">
        <f>VLOOKUP($C462,OFF_Standing!A:C,3,0)</f>
        <v>30</v>
      </c>
      <c r="F462" s="3">
        <f>VLOOKUP($C462,DEF_Standing!A:C,3,0)</f>
        <v>6</v>
      </c>
      <c r="G462" s="3" t="str">
        <f>IFERROR(VLOOKUP($C462,OFF_Standing!A:G,6,0)," ")</f>
        <v>0.769</v>
      </c>
      <c r="H462" s="3" t="str">
        <f>IFERROR(VLOOKUP($C462,OFF_Standing!A:G,7,0)," ")</f>
        <v>0.769</v>
      </c>
      <c r="I462" s="3">
        <f>IFERROR(VLOOKUP($C462,DEF_Standing!A:G,6,0)," ")</f>
        <v>0.90800000000000003</v>
      </c>
      <c r="J462" s="3">
        <f>IFERROR(VLOOKUP($C462,DEF_Standing!A:G,7,0)," ")</f>
        <v>0.90800000000000003</v>
      </c>
      <c r="K462" t="s">
        <v>15</v>
      </c>
      <c r="L462" t="str">
        <f t="shared" si="36"/>
        <v>44492DAL</v>
      </c>
      <c r="M462" s="3" t="str">
        <f>VLOOKUP($L462,OFF_Standing!A:C,3,0)</f>
        <v>29</v>
      </c>
      <c r="N462" s="3">
        <f>IFERROR(VLOOKUP($L462,DEF_Standing!A:C,3,0)," ")</f>
        <v>17</v>
      </c>
      <c r="O462" s="3" t="str">
        <f>IFERROR(VLOOKUP($L462,OFF_Standing!A:G,6,0)," ")</f>
        <v>0.831</v>
      </c>
      <c r="P462" s="3" t="str">
        <f>IFERROR(VLOOKUP($L462,OFF_Standing!A:G,7,0)," ")</f>
        <v>0.831</v>
      </c>
      <c r="Q462" s="3">
        <f t="shared" si="37"/>
        <v>23</v>
      </c>
      <c r="R462" s="3">
        <f t="shared" si="38"/>
        <v>13</v>
      </c>
      <c r="S462" s="3">
        <f>IFERROR(VLOOKUP($L462,DEF_Standing!A:G,6,0)," ")</f>
        <v>1.079</v>
      </c>
      <c r="T462" s="3">
        <f t="shared" si="39"/>
        <v>36</v>
      </c>
      <c r="U462" s="3">
        <f>IFERROR(VLOOKUP($L462,DEF_Standing!A:G,7,0)," ")</f>
        <v>1.079</v>
      </c>
      <c r="V462" t="s">
        <v>1087</v>
      </c>
      <c r="W462">
        <v>34</v>
      </c>
      <c r="X462">
        <v>85</v>
      </c>
      <c r="Y462">
        <v>40</v>
      </c>
      <c r="Z462">
        <v>16</v>
      </c>
      <c r="AA462">
        <v>23</v>
      </c>
      <c r="AB462">
        <v>69.599999999999994</v>
      </c>
      <c r="AC462">
        <v>11</v>
      </c>
      <c r="AD462">
        <v>37</v>
      </c>
      <c r="AE462">
        <v>29.7</v>
      </c>
      <c r="AF462">
        <v>95</v>
      </c>
      <c r="AG462" t="s">
        <v>21</v>
      </c>
      <c r="AH462" t="s">
        <v>22</v>
      </c>
      <c r="AI462">
        <v>-8</v>
      </c>
    </row>
    <row r="463" spans="1:35">
      <c r="A463" s="1">
        <v>44497</v>
      </c>
      <c r="B463" t="s">
        <v>1178</v>
      </c>
      <c r="C463" s="1" t="str">
        <f t="shared" si="35"/>
        <v>44497DET</v>
      </c>
      <c r="D463" t="s">
        <v>1199</v>
      </c>
      <c r="E463" s="3" t="str">
        <f>VLOOKUP($C463,OFF_Standing!A:C,3,0)</f>
        <v>30</v>
      </c>
      <c r="F463" s="3">
        <f>VLOOKUP($C463,DEF_Standing!A:C,3,0)</f>
        <v>9</v>
      </c>
      <c r="G463" s="3" t="str">
        <f>IFERROR(VLOOKUP($C463,OFF_Standing!A:G,6,0)," ")</f>
        <v>0.881</v>
      </c>
      <c r="H463" s="3" t="str">
        <f>IFERROR(VLOOKUP($C463,OFF_Standing!A:G,7,0)," ")</f>
        <v>0.997</v>
      </c>
      <c r="I463" s="3">
        <f>IFERROR(VLOOKUP($C463,DEF_Standing!A:G,6,0)," ")</f>
        <v>1.006</v>
      </c>
      <c r="J463" s="3">
        <f>IFERROR(VLOOKUP($C463,DEF_Standing!A:G,7,0)," ")</f>
        <v>1.17</v>
      </c>
      <c r="K463" t="s">
        <v>30</v>
      </c>
      <c r="L463" t="str">
        <f t="shared" si="36"/>
        <v>44497PHI</v>
      </c>
      <c r="M463" s="3" t="str">
        <f>VLOOKUP($L463,OFF_Standing!A:C,3,0)</f>
        <v>2</v>
      </c>
      <c r="N463" s="3">
        <f>IFERROR(VLOOKUP($L463,DEF_Standing!A:C,3,0)," ")</f>
        <v>25</v>
      </c>
      <c r="O463" s="3" t="str">
        <f>IFERROR(VLOOKUP($L463,OFF_Standing!A:G,6,0)," ")</f>
        <v>1.1</v>
      </c>
      <c r="P463" s="3" t="str">
        <f>IFERROR(VLOOKUP($L463,OFF_Standing!A:G,7,0)," ")</f>
        <v>1.047</v>
      </c>
      <c r="Q463" s="3">
        <f t="shared" si="37"/>
        <v>-7</v>
      </c>
      <c r="R463" s="3">
        <f t="shared" si="38"/>
        <v>5</v>
      </c>
      <c r="S463" s="3">
        <f>IFERROR(VLOOKUP($L463,DEF_Standing!A:G,6,0)," ")</f>
        <v>1.1200000000000001</v>
      </c>
      <c r="T463" s="3">
        <f t="shared" si="39"/>
        <v>-2</v>
      </c>
      <c r="U463" s="3">
        <f>IFERROR(VLOOKUP($L463,DEF_Standing!A:G,7,0)," ")</f>
        <v>1.1839999999999999</v>
      </c>
      <c r="V463" t="s">
        <v>183</v>
      </c>
      <c r="W463">
        <v>35</v>
      </c>
      <c r="X463">
        <v>86</v>
      </c>
      <c r="Y463">
        <v>40.700000000000003</v>
      </c>
      <c r="Z463">
        <v>19</v>
      </c>
      <c r="AA463">
        <v>27</v>
      </c>
      <c r="AB463">
        <v>70.400000000000006</v>
      </c>
      <c r="AC463">
        <v>13</v>
      </c>
      <c r="AD463">
        <v>39</v>
      </c>
      <c r="AE463">
        <v>33.299999999999997</v>
      </c>
      <c r="AF463">
        <v>102</v>
      </c>
      <c r="AG463" t="s">
        <v>21</v>
      </c>
      <c r="AH463" t="s">
        <v>44</v>
      </c>
      <c r="AI463">
        <v>-8</v>
      </c>
    </row>
    <row r="464" spans="1:35">
      <c r="A464" s="1">
        <v>44562</v>
      </c>
      <c r="B464" t="s">
        <v>1196</v>
      </c>
      <c r="C464" s="1" t="str">
        <f t="shared" si="35"/>
        <v>44562UTA</v>
      </c>
      <c r="D464" t="s">
        <v>1199</v>
      </c>
      <c r="E464" s="3" t="str">
        <f>VLOOKUP($C464,OFF_Standing!A:C,3,0)</f>
        <v>1</v>
      </c>
      <c r="F464" s="3">
        <f>VLOOKUP($C464,DEF_Standing!A:C,3,0)</f>
        <v>6</v>
      </c>
      <c r="G464" s="3" t="str">
        <f>IFERROR(VLOOKUP($C464,OFF_Standing!A:G,6,0)," ")</f>
        <v>1.105</v>
      </c>
      <c r="H464" s="3" t="str">
        <f>IFERROR(VLOOKUP($C464,OFF_Standing!A:G,7,0)," ")</f>
        <v>1.202</v>
      </c>
      <c r="I464" s="3">
        <f>IFERROR(VLOOKUP($C464,DEF_Standing!A:G,6,0)," ")</f>
        <v>1.026</v>
      </c>
      <c r="J464" s="3">
        <f>IFERROR(VLOOKUP($C464,DEF_Standing!A:G,7,0)," ")</f>
        <v>1.052</v>
      </c>
      <c r="K464" t="s">
        <v>148</v>
      </c>
      <c r="L464" t="str">
        <f t="shared" si="36"/>
        <v>44562GSW</v>
      </c>
      <c r="M464" s="3" t="str">
        <f>VLOOKUP($L464,OFF_Standing!A:C,3,0)</f>
        <v>6</v>
      </c>
      <c r="N464" s="3">
        <f>IFERROR(VLOOKUP($L464,DEF_Standing!A:C,3,0)," ")</f>
        <v>1</v>
      </c>
      <c r="O464" s="3" t="str">
        <f>IFERROR(VLOOKUP($L464,OFF_Standing!A:G,6,0)," ")</f>
        <v>1.083</v>
      </c>
      <c r="P464" s="3" t="str">
        <f>IFERROR(VLOOKUP($L464,OFF_Standing!A:G,7,0)," ")</f>
        <v>0.899</v>
      </c>
      <c r="Q464" s="3">
        <f t="shared" si="37"/>
        <v>0</v>
      </c>
      <c r="R464" s="3">
        <f t="shared" si="38"/>
        <v>0</v>
      </c>
      <c r="S464" s="3">
        <f>IFERROR(VLOOKUP($L464,DEF_Standing!A:G,6,0)," ")</f>
        <v>1.0309999999999999</v>
      </c>
      <c r="T464" s="3">
        <f t="shared" si="39"/>
        <v>0</v>
      </c>
      <c r="U464" s="3">
        <f>IFERROR(VLOOKUP($L464,DEF_Standing!A:G,7,0)," ")</f>
        <v>0.93100000000000005</v>
      </c>
      <c r="V464" t="s">
        <v>1131</v>
      </c>
      <c r="W464">
        <v>40</v>
      </c>
      <c r="X464">
        <v>92</v>
      </c>
      <c r="Y464">
        <v>43.5</v>
      </c>
      <c r="Z464">
        <v>22</v>
      </c>
      <c r="AA464">
        <v>28</v>
      </c>
      <c r="AB464">
        <v>78.599999999999994</v>
      </c>
      <c r="AC464">
        <v>14</v>
      </c>
      <c r="AD464">
        <v>44</v>
      </c>
      <c r="AE464">
        <v>31.8</v>
      </c>
      <c r="AF464">
        <v>116</v>
      </c>
      <c r="AG464" t="s">
        <v>21</v>
      </c>
      <c r="AH464" t="s">
        <v>22</v>
      </c>
      <c r="AI464">
        <v>-7</v>
      </c>
    </row>
    <row r="465" spans="1:35">
      <c r="A465" s="1">
        <v>44508</v>
      </c>
      <c r="B465" t="s">
        <v>1192</v>
      </c>
      <c r="C465" s="1" t="str">
        <f t="shared" si="35"/>
        <v>44508PHI</v>
      </c>
      <c r="D465" t="s">
        <v>1198</v>
      </c>
      <c r="E465" s="3" t="str">
        <f>VLOOKUP($C465,OFF_Standing!A:C,3,0)</f>
        <v>1</v>
      </c>
      <c r="F465" s="3">
        <f>VLOOKUP($C465,DEF_Standing!A:C,3,0)</f>
        <v>16</v>
      </c>
      <c r="G465" s="3" t="str">
        <f>IFERROR(VLOOKUP($C465,OFF_Standing!A:G,6,0)," ")</f>
        <v>1.129</v>
      </c>
      <c r="H465" s="3" t="str">
        <f>IFERROR(VLOOKUP($C465,OFF_Standing!A:G,7,0)," ")</f>
        <v>1.168</v>
      </c>
      <c r="I465" s="3">
        <f>IFERROR(VLOOKUP($C465,DEF_Standing!A:G,6,0)," ")</f>
        <v>1.0429999999999999</v>
      </c>
      <c r="J465" s="3">
        <f>IFERROR(VLOOKUP($C465,DEF_Standing!A:G,7,0)," ")</f>
        <v>1.075</v>
      </c>
      <c r="K465" t="s">
        <v>70</v>
      </c>
      <c r="L465" t="str">
        <f t="shared" si="36"/>
        <v>44508NYK</v>
      </c>
      <c r="M465" s="3" t="str">
        <f>VLOOKUP($L465,OFF_Standing!A:C,3,0)</f>
        <v>4</v>
      </c>
      <c r="N465" s="3">
        <f>IFERROR(VLOOKUP($L465,DEF_Standing!A:C,3,0)," ")</f>
        <v>20</v>
      </c>
      <c r="O465" s="3" t="str">
        <f>IFERROR(VLOOKUP($L465,OFF_Standing!A:G,6,0)," ")</f>
        <v>1.056</v>
      </c>
      <c r="P465" s="3" t="str">
        <f>IFERROR(VLOOKUP($L465,OFF_Standing!A:G,7,0)," ")</f>
        <v>1.123</v>
      </c>
      <c r="Q465" s="3">
        <f t="shared" si="37"/>
        <v>-12</v>
      </c>
      <c r="R465" s="3">
        <f t="shared" si="38"/>
        <v>-19</v>
      </c>
      <c r="S465" s="3">
        <f>IFERROR(VLOOKUP($L465,DEF_Standing!A:G,6,0)," ")</f>
        <v>1.079</v>
      </c>
      <c r="T465" s="3">
        <f t="shared" si="39"/>
        <v>-31</v>
      </c>
      <c r="U465" s="3">
        <f>IFERROR(VLOOKUP($L465,DEF_Standing!A:G,7,0)," ")</f>
        <v>0.97399999999999998</v>
      </c>
      <c r="V465" t="s">
        <v>839</v>
      </c>
      <c r="W465">
        <v>35</v>
      </c>
      <c r="X465">
        <v>91</v>
      </c>
      <c r="Y465">
        <v>38.5</v>
      </c>
      <c r="Z465">
        <v>13</v>
      </c>
      <c r="AA465">
        <v>16</v>
      </c>
      <c r="AB465">
        <v>81.3</v>
      </c>
      <c r="AC465">
        <v>13</v>
      </c>
      <c r="AD465">
        <v>40</v>
      </c>
      <c r="AE465">
        <v>32.5</v>
      </c>
      <c r="AF465">
        <v>96</v>
      </c>
      <c r="AG465" t="s">
        <v>21</v>
      </c>
      <c r="AH465" t="s">
        <v>22</v>
      </c>
      <c r="AI465">
        <v>-7</v>
      </c>
    </row>
    <row r="466" spans="1:35">
      <c r="A466" s="1">
        <v>44507</v>
      </c>
      <c r="B466" t="s">
        <v>1196</v>
      </c>
      <c r="C466" s="1" t="str">
        <f t="shared" si="35"/>
        <v>44507UTA</v>
      </c>
      <c r="D466" t="s">
        <v>1199</v>
      </c>
      <c r="E466" s="3" t="str">
        <f>VLOOKUP($C466,OFF_Standing!A:C,3,0)</f>
        <v>3</v>
      </c>
      <c r="F466" s="3">
        <f>VLOOKUP($C466,DEF_Standing!A:C,3,0)</f>
        <v>3</v>
      </c>
      <c r="G466" s="3" t="str">
        <f>IFERROR(VLOOKUP($C466,OFF_Standing!A:G,6,0)," ")</f>
        <v>1.117</v>
      </c>
      <c r="H466" s="3" t="str">
        <f>IFERROR(VLOOKUP($C466,OFF_Standing!A:G,7,0)," ")</f>
        <v>1.164</v>
      </c>
      <c r="I466" s="3">
        <f>IFERROR(VLOOKUP($C466,DEF_Standing!A:G,6,0)," ")</f>
        <v>1</v>
      </c>
      <c r="J466" s="3">
        <f>IFERROR(VLOOKUP($C466,DEF_Standing!A:G,7,0)," ")</f>
        <v>0.98399999999999999</v>
      </c>
      <c r="K466" t="s">
        <v>83</v>
      </c>
      <c r="L466" t="str">
        <f t="shared" si="36"/>
        <v>44507ORL</v>
      </c>
      <c r="M466" s="3" t="str">
        <f>VLOOKUP($L466,OFF_Standing!A:C,3,0)</f>
        <v>26</v>
      </c>
      <c r="N466" s="3">
        <f>IFERROR(VLOOKUP($L466,DEF_Standing!A:C,3,0)," ")</f>
        <v>25</v>
      </c>
      <c r="O466" s="3" t="str">
        <f>IFERROR(VLOOKUP($L466,OFF_Standing!A:G,6,0)," ")</f>
        <v>0.929</v>
      </c>
      <c r="P466" s="3" t="str">
        <f>IFERROR(VLOOKUP($L466,OFF_Standing!A:G,7,0)," ")</f>
        <v>0.842</v>
      </c>
      <c r="Q466" s="3">
        <f t="shared" si="37"/>
        <v>23</v>
      </c>
      <c r="R466" s="3">
        <f t="shared" si="38"/>
        <v>-22</v>
      </c>
      <c r="S466" s="3">
        <f>IFERROR(VLOOKUP($L466,DEF_Standing!A:G,6,0)," ")</f>
        <v>0.95599999999999996</v>
      </c>
      <c r="T466" s="3">
        <f t="shared" si="39"/>
        <v>1</v>
      </c>
      <c r="U466" s="3">
        <f>IFERROR(VLOOKUP($L466,DEF_Standing!A:G,7,0)," ")</f>
        <v>0.96499999999999997</v>
      </c>
      <c r="V466" t="s">
        <v>1117</v>
      </c>
      <c r="W466">
        <v>34</v>
      </c>
      <c r="X466">
        <v>89</v>
      </c>
      <c r="Y466">
        <v>38.200000000000003</v>
      </c>
      <c r="Z466">
        <v>24</v>
      </c>
      <c r="AA466">
        <v>29</v>
      </c>
      <c r="AB466">
        <v>82.8</v>
      </c>
      <c r="AC466">
        <v>8</v>
      </c>
      <c r="AD466">
        <v>42</v>
      </c>
      <c r="AE466">
        <v>19</v>
      </c>
      <c r="AF466">
        <v>100</v>
      </c>
      <c r="AG466" t="s">
        <v>21</v>
      </c>
      <c r="AH466" t="s">
        <v>32</v>
      </c>
      <c r="AI466">
        <v>-7</v>
      </c>
    </row>
    <row r="467" spans="1:35">
      <c r="A467" s="1">
        <v>44520</v>
      </c>
      <c r="B467" t="s">
        <v>1192</v>
      </c>
      <c r="C467" s="1" t="str">
        <f t="shared" si="35"/>
        <v>44520PHI</v>
      </c>
      <c r="D467" t="s">
        <v>1199</v>
      </c>
      <c r="E467" s="3" t="str">
        <f>VLOOKUP($C467,OFF_Standing!A:C,3,0)</f>
        <v>3</v>
      </c>
      <c r="F467" s="3">
        <f>VLOOKUP($C467,DEF_Standing!A:C,3,0)</f>
        <v>25</v>
      </c>
      <c r="G467" s="3" t="str">
        <f>IFERROR(VLOOKUP($C467,OFF_Standing!A:G,6,0)," ")</f>
        <v>1.016</v>
      </c>
      <c r="H467" s="3" t="str">
        <f>IFERROR(VLOOKUP($C467,OFF_Standing!A:G,7,0)," ")</f>
        <v>1.071</v>
      </c>
      <c r="I467" s="3">
        <f>IFERROR(VLOOKUP($C467,DEF_Standing!A:G,6,0)," ")</f>
        <v>1.1040000000000001</v>
      </c>
      <c r="J467" s="3">
        <f>IFERROR(VLOOKUP($C467,DEF_Standing!A:G,7,0)," ")</f>
        <v>0.92600000000000005</v>
      </c>
      <c r="K467" t="s">
        <v>98</v>
      </c>
      <c r="L467" t="str">
        <f t="shared" si="36"/>
        <v>44520POR</v>
      </c>
      <c r="M467" s="3" t="str">
        <f>VLOOKUP($L467,OFF_Standing!A:C,3,0)</f>
        <v>5</v>
      </c>
      <c r="N467" s="3">
        <f>IFERROR(VLOOKUP($L467,DEF_Standing!A:C,3,0)," ")</f>
        <v>27</v>
      </c>
      <c r="O467" s="3" t="str">
        <f>IFERROR(VLOOKUP($L467,OFF_Standing!A:G,6,0)," ")</f>
        <v>1.127</v>
      </c>
      <c r="P467" s="3" t="str">
        <f>IFERROR(VLOOKUP($L467,OFF_Standing!A:G,7,0)," ")</f>
        <v>1.121</v>
      </c>
      <c r="Q467" s="3">
        <f t="shared" si="37"/>
        <v>-20</v>
      </c>
      <c r="R467" s="3">
        <f t="shared" si="38"/>
        <v>-24</v>
      </c>
      <c r="S467" s="3">
        <f>IFERROR(VLOOKUP($L467,DEF_Standing!A:G,6,0)," ")</f>
        <v>1.1930000000000001</v>
      </c>
      <c r="T467" s="3">
        <f t="shared" si="39"/>
        <v>-44</v>
      </c>
      <c r="U467" s="3">
        <f>IFERROR(VLOOKUP($L467,DEF_Standing!A:G,7,0)," ")</f>
        <v>1.071</v>
      </c>
      <c r="V467" t="s">
        <v>1015</v>
      </c>
      <c r="W467">
        <v>41</v>
      </c>
      <c r="X467">
        <v>81</v>
      </c>
      <c r="Y467">
        <v>50.6</v>
      </c>
      <c r="Z467">
        <v>19</v>
      </c>
      <c r="AA467">
        <v>21</v>
      </c>
      <c r="AB467">
        <v>90.5</v>
      </c>
      <c r="AC467">
        <v>10</v>
      </c>
      <c r="AD467">
        <v>28</v>
      </c>
      <c r="AE467">
        <v>35.700000000000003</v>
      </c>
      <c r="AF467">
        <v>111</v>
      </c>
      <c r="AG467" t="s">
        <v>21</v>
      </c>
      <c r="AH467" t="s">
        <v>22</v>
      </c>
      <c r="AI467">
        <v>-7</v>
      </c>
    </row>
    <row r="468" spans="1:35">
      <c r="A468" s="1">
        <v>44595</v>
      </c>
      <c r="B468" t="s">
        <v>1173</v>
      </c>
      <c r="C468" s="1" t="str">
        <f t="shared" si="35"/>
        <v>44595CHI</v>
      </c>
      <c r="D468" t="s">
        <v>1199</v>
      </c>
      <c r="E468" s="3" t="str">
        <f>VLOOKUP($C468,OFF_Standing!A:C,3,0)</f>
        <v>4</v>
      </c>
      <c r="F468" s="3">
        <f>VLOOKUP($C468,DEF_Standing!A:C,3,0)</f>
        <v>20</v>
      </c>
      <c r="G468" s="3" t="str">
        <f>IFERROR(VLOOKUP($C468,OFF_Standing!A:G,6,0)," ")</f>
        <v>1.249</v>
      </c>
      <c r="H468" s="3" t="str">
        <f>IFERROR(VLOOKUP($C468,OFF_Standing!A:G,7,0)," ")</f>
        <v>1.217</v>
      </c>
      <c r="I468" s="3">
        <f>IFERROR(VLOOKUP($C468,DEF_Standing!A:G,6,0)," ")</f>
        <v>1.1970000000000001</v>
      </c>
      <c r="J468" s="3">
        <f>IFERROR(VLOOKUP($C468,DEF_Standing!A:G,7,0)," ")</f>
        <v>1.111</v>
      </c>
      <c r="K468" t="s">
        <v>125</v>
      </c>
      <c r="L468" t="str">
        <f t="shared" si="36"/>
        <v>44595TOR</v>
      </c>
      <c r="M468" s="3" t="str">
        <f>VLOOKUP($L468,OFF_Standing!A:C,3,0)</f>
        <v>16</v>
      </c>
      <c r="N468" s="3">
        <f>IFERROR(VLOOKUP($L468,DEF_Standing!A:C,3,0)," ")</f>
        <v>14</v>
      </c>
      <c r="O468" s="3" t="str">
        <f>IFERROR(VLOOKUP($L468,OFF_Standing!A:G,6,0)," ")</f>
        <v>1.072</v>
      </c>
      <c r="P468" s="3" t="str">
        <f>IFERROR(VLOOKUP($L468,OFF_Standing!A:G,7,0)," ")</f>
        <v>1.148</v>
      </c>
      <c r="Q468" s="3">
        <f t="shared" si="37"/>
        <v>-4</v>
      </c>
      <c r="R468" s="3">
        <f t="shared" si="38"/>
        <v>-10</v>
      </c>
      <c r="S468" s="3">
        <f>IFERROR(VLOOKUP($L468,DEF_Standing!A:G,6,0)," ")</f>
        <v>1.028</v>
      </c>
      <c r="T468" s="3">
        <f t="shared" si="39"/>
        <v>-14</v>
      </c>
      <c r="U468" s="3">
        <f>IFERROR(VLOOKUP($L468,DEF_Standing!A:G,7,0)," ")</f>
        <v>1.1060000000000001</v>
      </c>
      <c r="V468" t="s">
        <v>352</v>
      </c>
      <c r="W468">
        <v>43</v>
      </c>
      <c r="X468">
        <v>90</v>
      </c>
      <c r="Y468">
        <v>47.8</v>
      </c>
      <c r="Z468">
        <v>22</v>
      </c>
      <c r="AA468">
        <v>24</v>
      </c>
      <c r="AB468">
        <v>91.7</v>
      </c>
      <c r="AC468">
        <v>12</v>
      </c>
      <c r="AD468">
        <v>29</v>
      </c>
      <c r="AE468">
        <v>41.4</v>
      </c>
      <c r="AF468">
        <v>120</v>
      </c>
      <c r="AG468" t="s">
        <v>21</v>
      </c>
      <c r="AH468" t="s">
        <v>22</v>
      </c>
      <c r="AI468">
        <v>-7</v>
      </c>
    </row>
    <row r="469" spans="1:35">
      <c r="A469" s="1">
        <v>44575</v>
      </c>
      <c r="B469" t="s">
        <v>1174</v>
      </c>
      <c r="C469" s="1" t="str">
        <f t="shared" si="35"/>
        <v>44575CHA</v>
      </c>
      <c r="D469" t="s">
        <v>1198</v>
      </c>
      <c r="E469" s="3" t="str">
        <f>VLOOKUP($C469,OFF_Standing!A:C,3,0)</f>
        <v>4</v>
      </c>
      <c r="F469" s="3">
        <f>VLOOKUP($C469,DEF_Standing!A:C,3,0)</f>
        <v>27</v>
      </c>
      <c r="G469" s="3" t="str">
        <f>IFERROR(VLOOKUP($C469,OFF_Standing!A:G,6,0)," ")</f>
        <v>1.059</v>
      </c>
      <c r="H469" s="3" t="str">
        <f>IFERROR(VLOOKUP($C469,OFF_Standing!A:G,7,0)," ")</f>
        <v>1.1</v>
      </c>
      <c r="I469" s="3">
        <f>IFERROR(VLOOKUP($C469,DEF_Standing!A:G,6,0)," ")</f>
        <v>0.98399999999999999</v>
      </c>
      <c r="J469" s="3">
        <f>IFERROR(VLOOKUP($C469,DEF_Standing!A:G,7,0)," ")</f>
        <v>0.98899999999999999</v>
      </c>
      <c r="K469" t="s">
        <v>53</v>
      </c>
      <c r="L469" t="str">
        <f t="shared" si="36"/>
        <v>44575ORL</v>
      </c>
      <c r="M469" s="3" t="str">
        <f>VLOOKUP($L469,OFF_Standing!A:C,3,0)</f>
        <v>28</v>
      </c>
      <c r="N469" s="3">
        <f>IFERROR(VLOOKUP($L469,DEF_Standing!A:C,3,0)," ")</f>
        <v>24</v>
      </c>
      <c r="O469" s="3" t="str">
        <f>IFERROR(VLOOKUP($L469,OFF_Standing!A:G,6,0)," ")</f>
        <v>0.995</v>
      </c>
      <c r="P469" s="3" t="str">
        <f>IFERROR(VLOOKUP($L469,OFF_Standing!A:G,7,0)," ")</f>
        <v>1.095</v>
      </c>
      <c r="Q469" s="3">
        <f t="shared" si="37"/>
        <v>1</v>
      </c>
      <c r="R469" s="3">
        <f t="shared" si="38"/>
        <v>-20</v>
      </c>
      <c r="S469" s="3">
        <f>IFERROR(VLOOKUP($L469,DEF_Standing!A:G,6,0)," ")</f>
        <v>1.038</v>
      </c>
      <c r="T469" s="3">
        <f t="shared" si="39"/>
        <v>-19</v>
      </c>
      <c r="U469" s="3">
        <f>IFERROR(VLOOKUP($L469,DEF_Standing!A:G,7,0)," ")</f>
        <v>1.157</v>
      </c>
      <c r="V469" t="s">
        <v>296</v>
      </c>
      <c r="W469">
        <v>40</v>
      </c>
      <c r="X469">
        <v>97</v>
      </c>
      <c r="Y469">
        <v>41.2</v>
      </c>
      <c r="Z469">
        <v>17</v>
      </c>
      <c r="AA469">
        <v>21</v>
      </c>
      <c r="AB469">
        <v>81</v>
      </c>
      <c r="AC469">
        <v>12</v>
      </c>
      <c r="AD469">
        <v>42</v>
      </c>
      <c r="AE469">
        <v>28.6</v>
      </c>
      <c r="AF469">
        <v>109</v>
      </c>
      <c r="AG469" t="s">
        <v>21</v>
      </c>
      <c r="AH469" t="s">
        <v>22</v>
      </c>
      <c r="AI469">
        <v>-7</v>
      </c>
    </row>
    <row r="470" spans="1:35">
      <c r="A470" s="1">
        <v>44564</v>
      </c>
      <c r="B470" t="s">
        <v>1185</v>
      </c>
      <c r="C470" s="1" t="str">
        <f t="shared" si="35"/>
        <v>44564MIA</v>
      </c>
      <c r="D470" t="s">
        <v>1199</v>
      </c>
      <c r="E470" s="3" t="str">
        <f>VLOOKUP($C470,OFF_Standing!A:C,3,0)</f>
        <v>7</v>
      </c>
      <c r="F470" s="3">
        <f>VLOOKUP($C470,DEF_Standing!A:C,3,0)</f>
        <v>7</v>
      </c>
      <c r="G470" s="3" t="str">
        <f>IFERROR(VLOOKUP($C470,OFF_Standing!A:G,6,0)," ")</f>
        <v>1.137</v>
      </c>
      <c r="H470" s="3" t="str">
        <f>IFERROR(VLOOKUP($C470,OFF_Standing!A:G,7,0)," ")</f>
        <v>1.155</v>
      </c>
      <c r="I470" s="3">
        <f>IFERROR(VLOOKUP($C470,DEF_Standing!A:G,6,0)," ")</f>
        <v>1.0449999999999999</v>
      </c>
      <c r="J470" s="3">
        <f>IFERROR(VLOOKUP($C470,DEF_Standing!A:G,7,0)," ")</f>
        <v>1.0589999999999999</v>
      </c>
      <c r="K470" t="s">
        <v>42</v>
      </c>
      <c r="L470" t="str">
        <f t="shared" si="36"/>
        <v>44564GSW</v>
      </c>
      <c r="M470" s="3" t="str">
        <f>VLOOKUP($L470,OFF_Standing!A:C,3,0)</f>
        <v>6</v>
      </c>
      <c r="N470" s="3">
        <f>IFERROR(VLOOKUP($L470,DEF_Standing!A:C,3,0)," ")</f>
        <v>1</v>
      </c>
      <c r="O470" s="3" t="str">
        <f>IFERROR(VLOOKUP($L470,OFF_Standing!A:G,6,0)," ")</f>
        <v>1.107</v>
      </c>
      <c r="P470" s="3" t="str">
        <f>IFERROR(VLOOKUP($L470,OFF_Standing!A:G,7,0)," ")</f>
        <v>1.187</v>
      </c>
      <c r="Q470" s="3">
        <f t="shared" si="37"/>
        <v>-1</v>
      </c>
      <c r="R470" s="3">
        <f t="shared" si="38"/>
        <v>6</v>
      </c>
      <c r="S470" s="3">
        <f>IFERROR(VLOOKUP($L470,DEF_Standing!A:G,6,0)," ")</f>
        <v>1.0629999999999999</v>
      </c>
      <c r="T470" s="3">
        <f t="shared" si="39"/>
        <v>5</v>
      </c>
      <c r="U470" s="3">
        <f>IFERROR(VLOOKUP($L470,DEF_Standing!A:G,7,0)," ")</f>
        <v>1.119</v>
      </c>
      <c r="V470" t="s">
        <v>796</v>
      </c>
      <c r="W470">
        <v>37</v>
      </c>
      <c r="X470">
        <v>90</v>
      </c>
      <c r="Y470">
        <v>41.1</v>
      </c>
      <c r="Z470">
        <v>17</v>
      </c>
      <c r="AA470">
        <v>19</v>
      </c>
      <c r="AB470">
        <v>89.5</v>
      </c>
      <c r="AC470">
        <v>17</v>
      </c>
      <c r="AD470">
        <v>42</v>
      </c>
      <c r="AE470">
        <v>40.5</v>
      </c>
      <c r="AF470">
        <v>108</v>
      </c>
      <c r="AG470" t="s">
        <v>21</v>
      </c>
      <c r="AH470" t="s">
        <v>32</v>
      </c>
      <c r="AI470">
        <v>-7</v>
      </c>
    </row>
    <row r="471" spans="1:35">
      <c r="A471" s="1">
        <v>44576</v>
      </c>
      <c r="B471" t="s">
        <v>1186</v>
      </c>
      <c r="C471" s="1" t="str">
        <f t="shared" si="35"/>
        <v>44576MIL</v>
      </c>
      <c r="D471" t="s">
        <v>1198</v>
      </c>
      <c r="E471" s="3" t="str">
        <f>VLOOKUP($C471,OFF_Standing!A:C,3,0)</f>
        <v>7</v>
      </c>
      <c r="F471" s="3">
        <f>VLOOKUP($C471,DEF_Standing!A:C,3,0)</f>
        <v>9</v>
      </c>
      <c r="G471" s="3" t="str">
        <f>IFERROR(VLOOKUP($C471,OFF_Standing!A:G,6,0)," ")</f>
        <v>1.02</v>
      </c>
      <c r="H471" s="3" t="str">
        <f>IFERROR(VLOOKUP($C471,OFF_Standing!A:G,7,0)," ")</f>
        <v>1.093</v>
      </c>
      <c r="I471" s="3">
        <f>IFERROR(VLOOKUP($C471,DEF_Standing!A:G,6,0)," ")</f>
        <v>0.998</v>
      </c>
      <c r="J471" s="3">
        <f>IFERROR(VLOOKUP($C471,DEF_Standing!A:G,7,0)," ")</f>
        <v>0.91700000000000004</v>
      </c>
      <c r="K471" t="s">
        <v>121</v>
      </c>
      <c r="L471" t="str">
        <f t="shared" si="36"/>
        <v>44576TOR</v>
      </c>
      <c r="M471" s="3" t="str">
        <f>VLOOKUP($L471,OFF_Standing!A:C,3,0)</f>
        <v>10</v>
      </c>
      <c r="N471" s="3">
        <f>IFERROR(VLOOKUP($L471,DEF_Standing!A:C,3,0)," ")</f>
        <v>17</v>
      </c>
      <c r="O471" s="3" t="str">
        <f>IFERROR(VLOOKUP($L471,OFF_Standing!A:G,6,0)," ")</f>
        <v>1.11</v>
      </c>
      <c r="P471" s="3" t="str">
        <f>IFERROR(VLOOKUP($L471,OFF_Standing!A:G,7,0)," ")</f>
        <v>1.004</v>
      </c>
      <c r="Q471" s="3">
        <f t="shared" si="37"/>
        <v>1</v>
      </c>
      <c r="R471" s="3">
        <f t="shared" si="38"/>
        <v>-10</v>
      </c>
      <c r="S471" s="3">
        <f>IFERROR(VLOOKUP($L471,DEF_Standing!A:G,6,0)," ")</f>
        <v>1.0620000000000001</v>
      </c>
      <c r="T471" s="3">
        <f t="shared" si="39"/>
        <v>-9</v>
      </c>
      <c r="U471" s="3">
        <f>IFERROR(VLOOKUP($L471,DEF_Standing!A:G,7,0)," ")</f>
        <v>1.046</v>
      </c>
      <c r="V471" t="s">
        <v>839</v>
      </c>
      <c r="W471">
        <v>26</v>
      </c>
      <c r="X471">
        <v>77</v>
      </c>
      <c r="Y471">
        <v>33.799999999999997</v>
      </c>
      <c r="Z471">
        <v>32</v>
      </c>
      <c r="AA471">
        <v>35</v>
      </c>
      <c r="AB471">
        <v>91.4</v>
      </c>
      <c r="AC471">
        <v>12</v>
      </c>
      <c r="AD471">
        <v>39</v>
      </c>
      <c r="AE471">
        <v>30.8</v>
      </c>
      <c r="AF471">
        <v>96</v>
      </c>
      <c r="AG471" t="s">
        <v>21</v>
      </c>
      <c r="AH471" t="s">
        <v>22</v>
      </c>
      <c r="AI471">
        <v>-7</v>
      </c>
    </row>
    <row r="472" spans="1:35">
      <c r="A472" s="1">
        <v>44578</v>
      </c>
      <c r="B472" t="s">
        <v>1186</v>
      </c>
      <c r="C472" s="1" t="str">
        <f t="shared" si="35"/>
        <v>44578MIL</v>
      </c>
      <c r="D472" t="s">
        <v>1199</v>
      </c>
      <c r="E472" s="3" t="str">
        <f>VLOOKUP($C472,OFF_Standing!A:C,3,0)</f>
        <v>7</v>
      </c>
      <c r="F472" s="3">
        <f>VLOOKUP($C472,DEF_Standing!A:C,3,0)</f>
        <v>8</v>
      </c>
      <c r="G472" s="3" t="str">
        <f>IFERROR(VLOOKUP($C472,OFF_Standing!A:G,6,0)," ")</f>
        <v>1.006</v>
      </c>
      <c r="H472" s="3" t="str">
        <f>IFERROR(VLOOKUP($C472,OFF_Standing!A:G,7,0)," ")</f>
        <v>0.974</v>
      </c>
      <c r="I472" s="3">
        <f>IFERROR(VLOOKUP($C472,DEF_Standing!A:G,6,0)," ")</f>
        <v>0.98</v>
      </c>
      <c r="J472" s="3">
        <f>IFERROR(VLOOKUP($C472,DEF_Standing!A:G,7,0)," ")</f>
        <v>1.0449999999999999</v>
      </c>
      <c r="K472" t="s">
        <v>175</v>
      </c>
      <c r="L472" t="str">
        <f t="shared" si="36"/>
        <v>44578ATL</v>
      </c>
      <c r="M472" s="3" t="str">
        <f>VLOOKUP($L472,OFF_Standing!A:C,3,0)</f>
        <v>2</v>
      </c>
      <c r="N472" s="3">
        <f>IFERROR(VLOOKUP($L472,DEF_Standing!A:C,3,0)," ")</f>
        <v>28</v>
      </c>
      <c r="O472" s="3" t="str">
        <f>IFERROR(VLOOKUP($L472,OFF_Standing!A:G,6,0)," ")</f>
        <v>1.075</v>
      </c>
      <c r="P472" s="3" t="str">
        <f>IFERROR(VLOOKUP($L472,OFF_Standing!A:G,7,0)," ")</f>
        <v>1.146</v>
      </c>
      <c r="Q472" s="3">
        <f t="shared" si="37"/>
        <v>-6</v>
      </c>
      <c r="R472" s="3">
        <f t="shared" si="38"/>
        <v>-21</v>
      </c>
      <c r="S472" s="3">
        <f>IFERROR(VLOOKUP($L472,DEF_Standing!A:G,6,0)," ")</f>
        <v>1.208</v>
      </c>
      <c r="T472" s="3">
        <f t="shared" si="39"/>
        <v>-27</v>
      </c>
      <c r="U472" s="3">
        <f>IFERROR(VLOOKUP($L472,DEF_Standing!A:G,7,0)," ")</f>
        <v>1.242</v>
      </c>
      <c r="V472" t="s">
        <v>692</v>
      </c>
      <c r="W472">
        <v>39</v>
      </c>
      <c r="X472">
        <v>88</v>
      </c>
      <c r="Y472">
        <v>44.3</v>
      </c>
      <c r="Z472">
        <v>20</v>
      </c>
      <c r="AA472">
        <v>24</v>
      </c>
      <c r="AB472">
        <v>83.3</v>
      </c>
      <c r="AC472">
        <v>16</v>
      </c>
      <c r="AD472">
        <v>38</v>
      </c>
      <c r="AE472">
        <v>42.1</v>
      </c>
      <c r="AF472">
        <v>114</v>
      </c>
      <c r="AG472" t="s">
        <v>21</v>
      </c>
      <c r="AH472" t="s">
        <v>32</v>
      </c>
      <c r="AI472">
        <v>-7</v>
      </c>
    </row>
    <row r="473" spans="1:35">
      <c r="A473" s="1">
        <v>44578</v>
      </c>
      <c r="B473" t="s">
        <v>1171</v>
      </c>
      <c r="C473" s="1" t="str">
        <f t="shared" si="35"/>
        <v>44578BKN</v>
      </c>
      <c r="D473" t="s">
        <v>1199</v>
      </c>
      <c r="E473" s="3" t="str">
        <f>VLOOKUP($C473,OFF_Standing!A:C,3,0)</f>
        <v>8</v>
      </c>
      <c r="F473" s="3">
        <f>VLOOKUP($C473,DEF_Standing!A:C,3,0)</f>
        <v>12</v>
      </c>
      <c r="G473" s="3" t="str">
        <f>IFERROR(VLOOKUP($C473,OFF_Standing!A:G,6,0)," ")</f>
        <v>1.214</v>
      </c>
      <c r="H473" s="3" t="str">
        <f>IFERROR(VLOOKUP($C473,OFF_Standing!A:G,7,0)," ")</f>
        <v>1.215</v>
      </c>
      <c r="I473" s="3">
        <f>IFERROR(VLOOKUP($C473,DEF_Standing!A:G,6,0)," ")</f>
        <v>1.1479999999999999</v>
      </c>
      <c r="J473" s="3">
        <f>IFERROR(VLOOKUP($C473,DEF_Standing!A:G,7,0)," ")</f>
        <v>1.0629999999999999</v>
      </c>
      <c r="K473" t="s">
        <v>19</v>
      </c>
      <c r="L473" t="str">
        <f t="shared" si="36"/>
        <v>44578CLE</v>
      </c>
      <c r="M473" s="3" t="str">
        <f>VLOOKUP($L473,OFF_Standing!A:C,3,0)</f>
        <v>12</v>
      </c>
      <c r="N473" s="3">
        <f>IFERROR(VLOOKUP($L473,DEF_Standing!A:C,3,0)," ")</f>
        <v>3</v>
      </c>
      <c r="O473" s="3" t="str">
        <f>IFERROR(VLOOKUP($L473,OFF_Standing!A:G,6,0)," ")</f>
        <v>1.127</v>
      </c>
      <c r="P473" s="3" t="str">
        <f>IFERROR(VLOOKUP($L473,OFF_Standing!A:G,7,0)," ")</f>
        <v>1.113</v>
      </c>
      <c r="Q473" s="3">
        <f t="shared" si="37"/>
        <v>0</v>
      </c>
      <c r="R473" s="3">
        <f t="shared" si="38"/>
        <v>5</v>
      </c>
      <c r="S473" s="3">
        <f>IFERROR(VLOOKUP($L473,DEF_Standing!A:G,6,0)," ")</f>
        <v>1.0249999999999999</v>
      </c>
      <c r="T473" s="3">
        <f t="shared" si="39"/>
        <v>5</v>
      </c>
      <c r="U473" s="3">
        <f>IFERROR(VLOOKUP($L473,DEF_Standing!A:G,7,0)," ")</f>
        <v>1.0609999999999999</v>
      </c>
      <c r="V473" t="s">
        <v>192</v>
      </c>
      <c r="W473">
        <v>41</v>
      </c>
      <c r="X473">
        <v>83</v>
      </c>
      <c r="Y473">
        <v>49.4</v>
      </c>
      <c r="Z473">
        <v>13</v>
      </c>
      <c r="AA473">
        <v>18</v>
      </c>
      <c r="AB473">
        <v>72.2</v>
      </c>
      <c r="AC473">
        <v>12</v>
      </c>
      <c r="AD473">
        <v>30</v>
      </c>
      <c r="AE473">
        <v>40</v>
      </c>
      <c r="AF473">
        <v>107</v>
      </c>
      <c r="AG473" t="s">
        <v>21</v>
      </c>
      <c r="AH473" t="s">
        <v>22</v>
      </c>
      <c r="AI473">
        <v>-7</v>
      </c>
    </row>
    <row r="474" spans="1:35">
      <c r="A474" s="1">
        <v>44548</v>
      </c>
      <c r="B474" t="s">
        <v>1171</v>
      </c>
      <c r="C474" s="1" t="str">
        <f t="shared" si="35"/>
        <v>44548BKN</v>
      </c>
      <c r="D474" t="s">
        <v>1198</v>
      </c>
      <c r="E474" s="3" t="str">
        <f>VLOOKUP($C474,OFF_Standing!A:C,3,0)</f>
        <v>9</v>
      </c>
      <c r="F474" s="3">
        <f>VLOOKUP($C474,DEF_Standing!A:C,3,0)</f>
        <v>6</v>
      </c>
      <c r="G474" s="3" t="str">
        <f>IFERROR(VLOOKUP($C474,OFF_Standing!A:G,6,0)," ")</f>
        <v>1.107</v>
      </c>
      <c r="H474" s="3" t="str">
        <f>IFERROR(VLOOKUP($C474,OFF_Standing!A:G,7,0)," ")</f>
        <v>1.117</v>
      </c>
      <c r="I474" s="3">
        <f>IFERROR(VLOOKUP($C474,DEF_Standing!A:G,6,0)," ")</f>
        <v>1.036</v>
      </c>
      <c r="J474" s="3">
        <f>IFERROR(VLOOKUP($C474,DEF_Standing!A:G,7,0)," ")</f>
        <v>1.0289999999999999</v>
      </c>
      <c r="K474" t="s">
        <v>53</v>
      </c>
      <c r="L474" t="str">
        <f t="shared" si="36"/>
        <v>44548ORL</v>
      </c>
      <c r="M474" s="3" t="str">
        <f>VLOOKUP($L474,OFF_Standing!A:C,3,0)</f>
        <v>28</v>
      </c>
      <c r="N474" s="3">
        <f>IFERROR(VLOOKUP($L474,DEF_Standing!A:C,3,0)," ")</f>
        <v>28</v>
      </c>
      <c r="O474" s="3" t="str">
        <f>IFERROR(VLOOKUP($L474,OFF_Standing!A:G,6,0)," ")</f>
        <v>1.007</v>
      </c>
      <c r="P474" s="3" t="str">
        <f>IFERROR(VLOOKUP($L474,OFF_Standing!A:G,7,0)," ")</f>
        <v>0.968</v>
      </c>
      <c r="Q474" s="3">
        <f t="shared" si="37"/>
        <v>22</v>
      </c>
      <c r="R474" s="3">
        <f t="shared" si="38"/>
        <v>-19</v>
      </c>
      <c r="S474" s="3">
        <f>IFERROR(VLOOKUP($L474,DEF_Standing!A:G,6,0)," ")</f>
        <v>1.095</v>
      </c>
      <c r="T474" s="3">
        <f t="shared" si="39"/>
        <v>3</v>
      </c>
      <c r="U474" s="3">
        <f>IFERROR(VLOOKUP($L474,DEF_Standing!A:G,7,0)," ")</f>
        <v>1.085</v>
      </c>
      <c r="V474" t="s">
        <v>180</v>
      </c>
      <c r="W474">
        <v>39</v>
      </c>
      <c r="X474">
        <v>102</v>
      </c>
      <c r="Y474">
        <v>38.200000000000003</v>
      </c>
      <c r="Z474">
        <v>6</v>
      </c>
      <c r="AA474">
        <v>8</v>
      </c>
      <c r="AB474">
        <v>75</v>
      </c>
      <c r="AC474">
        <v>9</v>
      </c>
      <c r="AD474">
        <v>46</v>
      </c>
      <c r="AE474">
        <v>19.600000000000001</v>
      </c>
      <c r="AF474">
        <v>93</v>
      </c>
      <c r="AG474" t="s">
        <v>21</v>
      </c>
      <c r="AH474" t="s">
        <v>1166</v>
      </c>
      <c r="AI474">
        <v>-7</v>
      </c>
    </row>
    <row r="475" spans="1:35">
      <c r="A475" s="1">
        <v>44501</v>
      </c>
      <c r="B475" t="s">
        <v>1197</v>
      </c>
      <c r="C475" s="1" t="str">
        <f t="shared" si="35"/>
        <v>44501WAS</v>
      </c>
      <c r="D475" t="s">
        <v>1199</v>
      </c>
      <c r="E475" s="3" t="str">
        <f>VLOOKUP($C475,OFF_Standing!A:C,3,0)</f>
        <v>13</v>
      </c>
      <c r="F475" s="3">
        <f>VLOOKUP($C475,DEF_Standing!A:C,3,0)</f>
        <v>9</v>
      </c>
      <c r="G475" s="3" t="str">
        <f>IFERROR(VLOOKUP($C475,OFF_Standing!A:G,6,0)," ")</f>
        <v>1.078</v>
      </c>
      <c r="H475" s="3" t="str">
        <f>IFERROR(VLOOKUP($C475,OFF_Standing!A:G,7,0)," ")</f>
        <v>0.939</v>
      </c>
      <c r="I475" s="3">
        <f>IFERROR(VLOOKUP($C475,DEF_Standing!A:G,6,0)," ")</f>
        <v>1.008</v>
      </c>
      <c r="J475" s="3">
        <f>IFERROR(VLOOKUP($C475,DEF_Standing!A:G,7,0)," ")</f>
        <v>0.91400000000000003</v>
      </c>
      <c r="K475" t="s">
        <v>175</v>
      </c>
      <c r="L475" t="str">
        <f t="shared" si="36"/>
        <v>44501ATL</v>
      </c>
      <c r="M475" s="3" t="str">
        <f>VLOOKUP($L475,OFF_Standing!A:C,3,0)</f>
        <v>11</v>
      </c>
      <c r="N475" s="3">
        <f>IFERROR(VLOOKUP($L475,DEF_Standing!A:C,3,0)," ")</f>
        <v>17</v>
      </c>
      <c r="O475" s="3" t="str">
        <f>IFERROR(VLOOKUP($L475,OFF_Standing!A:G,6,0)," ")</f>
        <v>1.018</v>
      </c>
      <c r="P475" s="3" t="str">
        <f>IFERROR(VLOOKUP($L475,OFF_Standing!A:G,7,0)," ")</f>
        <v>0.917</v>
      </c>
      <c r="Q475" s="3">
        <f t="shared" si="37"/>
        <v>2</v>
      </c>
      <c r="R475" s="3">
        <f t="shared" si="38"/>
        <v>-4</v>
      </c>
      <c r="S475" s="3">
        <f>IFERROR(VLOOKUP($L475,DEF_Standing!A:G,6,0)," ")</f>
        <v>1.1379999999999999</v>
      </c>
      <c r="T475" s="3">
        <f t="shared" si="39"/>
        <v>-2</v>
      </c>
      <c r="U475" s="3">
        <f>IFERROR(VLOOKUP($L475,DEF_Standing!A:G,7,0)," ")</f>
        <v>1.19</v>
      </c>
      <c r="V475" t="s">
        <v>1015</v>
      </c>
      <c r="W475">
        <v>41</v>
      </c>
      <c r="X475">
        <v>86</v>
      </c>
      <c r="Y475">
        <v>47.7</v>
      </c>
      <c r="Z475">
        <v>16</v>
      </c>
      <c r="AA475">
        <v>16</v>
      </c>
      <c r="AB475">
        <v>100</v>
      </c>
      <c r="AC475">
        <v>13</v>
      </c>
      <c r="AD475">
        <v>39</v>
      </c>
      <c r="AE475">
        <v>33.299999999999997</v>
      </c>
      <c r="AF475">
        <v>111</v>
      </c>
      <c r="AG475" t="s">
        <v>21</v>
      </c>
      <c r="AH475" t="s">
        <v>22</v>
      </c>
      <c r="AI475">
        <v>-7</v>
      </c>
    </row>
    <row r="476" spans="1:35">
      <c r="A476" s="1">
        <v>44534</v>
      </c>
      <c r="B476" t="s">
        <v>1176</v>
      </c>
      <c r="C476" s="1" t="str">
        <f t="shared" si="35"/>
        <v>44534DAL</v>
      </c>
      <c r="D476" t="s">
        <v>1198</v>
      </c>
      <c r="E476" s="3" t="str">
        <f>VLOOKUP($C476,OFF_Standing!A:C,3,0)</f>
        <v>13</v>
      </c>
      <c r="F476" s="3">
        <f>VLOOKUP($C476,DEF_Standing!A:C,3,0)</f>
        <v>23</v>
      </c>
      <c r="G476" s="3" t="str">
        <f>IFERROR(VLOOKUP($C476,OFF_Standing!A:G,6,0)," ")</f>
        <v>1.18</v>
      </c>
      <c r="H476" s="3" t="str">
        <f>IFERROR(VLOOKUP($C476,OFF_Standing!A:G,7,0)," ")</f>
        <v>1.441</v>
      </c>
      <c r="I476" s="3">
        <f>IFERROR(VLOOKUP($C476,DEF_Standing!A:G,6,0)," ")</f>
        <v>1.153</v>
      </c>
      <c r="J476" s="3">
        <f>IFERROR(VLOOKUP($C476,DEF_Standing!A:G,7,0)," ")</f>
        <v>1.1100000000000001</v>
      </c>
      <c r="K476" t="s">
        <v>146</v>
      </c>
      <c r="L476" t="str">
        <f t="shared" si="36"/>
        <v>44534MEM</v>
      </c>
      <c r="M476" s="3" t="str">
        <f>VLOOKUP($L476,OFF_Standing!A:C,3,0)</f>
        <v>6</v>
      </c>
      <c r="N476" s="3">
        <f>IFERROR(VLOOKUP($L476,DEF_Standing!A:C,3,0)," ")</f>
        <v>28</v>
      </c>
      <c r="O476" s="3" t="str">
        <f>IFERROR(VLOOKUP($L476,OFF_Standing!A:G,6,0)," ")</f>
        <v>1.212</v>
      </c>
      <c r="P476" s="3" t="str">
        <f>IFERROR(VLOOKUP($L476,OFF_Standing!A:G,7,0)," ")</f>
        <v>1.528</v>
      </c>
      <c r="Q476" s="3">
        <f t="shared" si="37"/>
        <v>-17</v>
      </c>
      <c r="R476" s="3">
        <f t="shared" si="38"/>
        <v>-15</v>
      </c>
      <c r="S476" s="3">
        <f>IFERROR(VLOOKUP($L476,DEF_Standing!A:G,6,0)," ")</f>
        <v>0.86899999999999999</v>
      </c>
      <c r="T476" s="3">
        <f t="shared" si="39"/>
        <v>-32</v>
      </c>
      <c r="U476" s="3">
        <f>IFERROR(VLOOKUP($L476,DEF_Standing!A:G,7,0)," ")</f>
        <v>0.79400000000000004</v>
      </c>
      <c r="V476" t="s">
        <v>417</v>
      </c>
      <c r="W476">
        <v>31</v>
      </c>
      <c r="X476">
        <v>92</v>
      </c>
      <c r="Y476">
        <v>33.700000000000003</v>
      </c>
      <c r="Z476">
        <v>13</v>
      </c>
      <c r="AA476">
        <v>19</v>
      </c>
      <c r="AB476">
        <v>68.400000000000006</v>
      </c>
      <c r="AC476">
        <v>15</v>
      </c>
      <c r="AD476">
        <v>43</v>
      </c>
      <c r="AE476">
        <v>34.9</v>
      </c>
      <c r="AF476">
        <v>90</v>
      </c>
      <c r="AG476" t="s">
        <v>21</v>
      </c>
      <c r="AH476" t="s">
        <v>32</v>
      </c>
      <c r="AI476">
        <v>-7</v>
      </c>
    </row>
    <row r="477" spans="1:35">
      <c r="A477" s="1">
        <v>44530</v>
      </c>
      <c r="B477" t="s">
        <v>1195</v>
      </c>
      <c r="C477" s="1" t="str">
        <f t="shared" si="35"/>
        <v>44530TOR</v>
      </c>
      <c r="D477" t="s">
        <v>1198</v>
      </c>
      <c r="E477" s="3" t="str">
        <f>VLOOKUP($C477,OFF_Standing!A:C,3,0)</f>
        <v>13</v>
      </c>
      <c r="F477" s="3">
        <f>VLOOKUP($C477,DEF_Standing!A:C,3,0)</f>
        <v>22</v>
      </c>
      <c r="G477" s="3" t="str">
        <f>IFERROR(VLOOKUP($C477,OFF_Standing!A:G,6,0)," ")</f>
        <v>1.08</v>
      </c>
      <c r="H477" s="3" t="str">
        <f>IFERROR(VLOOKUP($C477,OFF_Standing!A:G,7,0)," ")</f>
        <v>0.968</v>
      </c>
      <c r="I477" s="3">
        <f>IFERROR(VLOOKUP($C477,DEF_Standing!A:G,6,0)," ")</f>
        <v>1.135</v>
      </c>
      <c r="J477" s="3">
        <f>IFERROR(VLOOKUP($C477,DEF_Standing!A:G,7,0)," ")</f>
        <v>1.0880000000000001</v>
      </c>
      <c r="K477" t="s">
        <v>146</v>
      </c>
      <c r="L477" t="str">
        <f t="shared" si="36"/>
        <v>44530MEM</v>
      </c>
      <c r="M477" s="3" t="str">
        <f>VLOOKUP($L477,OFF_Standing!A:C,3,0)</f>
        <v>10</v>
      </c>
      <c r="N477" s="3">
        <f>IFERROR(VLOOKUP($L477,DEF_Standing!A:C,3,0)," ")</f>
        <v>30</v>
      </c>
      <c r="O477" s="3" t="str">
        <f>IFERROR(VLOOKUP($L477,OFF_Standing!A:G,6,0)," ")</f>
        <v>1.098</v>
      </c>
      <c r="P477" s="3" t="str">
        <f>IFERROR(VLOOKUP($L477,OFF_Standing!A:G,7,0)," ")</f>
        <v>1.163</v>
      </c>
      <c r="Q477" s="3">
        <f t="shared" si="37"/>
        <v>-12</v>
      </c>
      <c r="R477" s="3">
        <f t="shared" si="38"/>
        <v>-17</v>
      </c>
      <c r="S477" s="3">
        <f>IFERROR(VLOOKUP($L477,DEF_Standing!A:G,6,0)," ")</f>
        <v>1.155</v>
      </c>
      <c r="T477" s="3">
        <f t="shared" si="39"/>
        <v>-29</v>
      </c>
      <c r="U477" s="3">
        <f>IFERROR(VLOOKUP($L477,DEF_Standing!A:G,7,0)," ")</f>
        <v>0.91800000000000004</v>
      </c>
      <c r="V477" t="s">
        <v>1097</v>
      </c>
      <c r="W477">
        <v>36</v>
      </c>
      <c r="X477">
        <v>91</v>
      </c>
      <c r="Y477">
        <v>39.6</v>
      </c>
      <c r="Z477">
        <v>9</v>
      </c>
      <c r="AA477">
        <v>12</v>
      </c>
      <c r="AB477">
        <v>75</v>
      </c>
      <c r="AC477">
        <v>10</v>
      </c>
      <c r="AD477">
        <v>39</v>
      </c>
      <c r="AE477">
        <v>25.6</v>
      </c>
      <c r="AF477">
        <v>91</v>
      </c>
      <c r="AG477" t="s">
        <v>21</v>
      </c>
      <c r="AH477" t="s">
        <v>41</v>
      </c>
      <c r="AI477">
        <v>-7</v>
      </c>
    </row>
    <row r="478" spans="1:35">
      <c r="A478" s="1">
        <v>44549</v>
      </c>
      <c r="B478" t="s">
        <v>1194</v>
      </c>
      <c r="C478" s="1" t="str">
        <f t="shared" si="35"/>
        <v>44549SAS</v>
      </c>
      <c r="D478" t="s">
        <v>1199</v>
      </c>
      <c r="E478" s="3" t="str">
        <f>VLOOKUP($C478,OFF_Standing!A:C,3,0)</f>
        <v>14</v>
      </c>
      <c r="F478" s="3">
        <f>VLOOKUP($C478,DEF_Standing!A:C,3,0)</f>
        <v>18</v>
      </c>
      <c r="G478" s="3" t="str">
        <f>IFERROR(VLOOKUP($C478,OFF_Standing!A:G,6,0)," ")</f>
        <v>1.164</v>
      </c>
      <c r="H478" s="3" t="str">
        <f>IFERROR(VLOOKUP($C478,OFF_Standing!A:G,7,0)," ")</f>
        <v>1.22</v>
      </c>
      <c r="I478" s="3">
        <f>IFERROR(VLOOKUP($C478,DEF_Standing!A:G,6,0)," ")</f>
        <v>1.161</v>
      </c>
      <c r="J478" s="3">
        <f>IFERROR(VLOOKUP($C478,DEF_Standing!A:G,7,0)," ")</f>
        <v>1.2010000000000001</v>
      </c>
      <c r="K478" t="s">
        <v>100</v>
      </c>
      <c r="L478" t="str">
        <f t="shared" si="36"/>
        <v>44549SAC</v>
      </c>
      <c r="M478" s="3" t="str">
        <f>VLOOKUP($L478,OFF_Standing!A:C,3,0)</f>
        <v>19</v>
      </c>
      <c r="N478" s="3">
        <f>IFERROR(VLOOKUP($L478,DEF_Standing!A:C,3,0)," ")</f>
        <v>27</v>
      </c>
      <c r="O478" s="3" t="str">
        <f>IFERROR(VLOOKUP($L478,OFF_Standing!A:G,6,0)," ")</f>
        <v>1.032</v>
      </c>
      <c r="P478" s="3" t="str">
        <f>IFERROR(VLOOKUP($L478,OFF_Standing!A:G,7,0)," ")</f>
        <v>0.958</v>
      </c>
      <c r="Q478" s="3">
        <f t="shared" si="37"/>
        <v>1</v>
      </c>
      <c r="R478" s="3">
        <f t="shared" si="38"/>
        <v>-13</v>
      </c>
      <c r="S478" s="3">
        <f>IFERROR(VLOOKUP($L478,DEF_Standing!A:G,6,0)," ")</f>
        <v>1.121</v>
      </c>
      <c r="T478" s="3">
        <f t="shared" si="39"/>
        <v>-12</v>
      </c>
      <c r="U478" s="3">
        <f>IFERROR(VLOOKUP($L478,DEF_Standing!A:G,7,0)," ")</f>
        <v>1.1319999999999999</v>
      </c>
      <c r="V478" t="s">
        <v>692</v>
      </c>
      <c r="W478">
        <v>45</v>
      </c>
      <c r="X478">
        <v>91</v>
      </c>
      <c r="Y478">
        <v>49.5</v>
      </c>
      <c r="Z478">
        <v>12</v>
      </c>
      <c r="AA478">
        <v>13</v>
      </c>
      <c r="AB478">
        <v>92.3</v>
      </c>
      <c r="AC478">
        <v>12</v>
      </c>
      <c r="AD478">
        <v>25</v>
      </c>
      <c r="AE478">
        <v>48</v>
      </c>
      <c r="AF478">
        <v>114</v>
      </c>
      <c r="AG478" t="s">
        <v>21</v>
      </c>
      <c r="AH478" t="s">
        <v>22</v>
      </c>
      <c r="AI478">
        <v>-7</v>
      </c>
    </row>
    <row r="479" spans="1:35">
      <c r="A479" s="1">
        <v>44507</v>
      </c>
      <c r="B479" t="s">
        <v>1186</v>
      </c>
      <c r="C479" s="1" t="str">
        <f t="shared" si="35"/>
        <v>44507MIL</v>
      </c>
      <c r="D479" t="s">
        <v>1199</v>
      </c>
      <c r="E479" s="3" t="str">
        <f>VLOOKUP($C479,OFF_Standing!A:C,3,0)</f>
        <v>17</v>
      </c>
      <c r="F479" s="3">
        <f>VLOOKUP($C479,DEF_Standing!A:C,3,0)</f>
        <v>17</v>
      </c>
      <c r="G479" s="3" t="str">
        <f>IFERROR(VLOOKUP($C479,OFF_Standing!A:G,6,0)," ")</f>
        <v>1.031</v>
      </c>
      <c r="H479" s="3" t="str">
        <f>IFERROR(VLOOKUP($C479,OFF_Standing!A:G,7,0)," ")</f>
        <v>0.974</v>
      </c>
      <c r="I479" s="3">
        <f>IFERROR(VLOOKUP($C479,DEF_Standing!A:G,6,0)," ")</f>
        <v>1.028</v>
      </c>
      <c r="J479" s="3">
        <f>IFERROR(VLOOKUP($C479,DEF_Standing!A:G,7,0)," ")</f>
        <v>1.123</v>
      </c>
      <c r="K479" t="s">
        <v>28</v>
      </c>
      <c r="L479" t="str">
        <f t="shared" si="36"/>
        <v>44507WAS</v>
      </c>
      <c r="M479" s="3" t="str">
        <f>VLOOKUP($L479,OFF_Standing!A:C,3,0)</f>
        <v>10</v>
      </c>
      <c r="N479" s="3">
        <f>IFERROR(VLOOKUP($L479,DEF_Standing!A:C,3,0)," ")</f>
        <v>11</v>
      </c>
      <c r="O479" s="3" t="str">
        <f>IFERROR(VLOOKUP($L479,OFF_Standing!A:G,6,0)," ")</f>
        <v>1.099</v>
      </c>
      <c r="P479" s="3" t="str">
        <f>IFERROR(VLOOKUP($L479,OFF_Standing!A:G,7,0)," ")</f>
        <v>1.121</v>
      </c>
      <c r="Q479" s="3">
        <f t="shared" si="37"/>
        <v>-7</v>
      </c>
      <c r="R479" s="3">
        <f t="shared" si="38"/>
        <v>6</v>
      </c>
      <c r="S479" s="3">
        <f>IFERROR(VLOOKUP($L479,DEF_Standing!A:G,6,0)," ")</f>
        <v>1.0580000000000001</v>
      </c>
      <c r="T479" s="3">
        <f t="shared" si="39"/>
        <v>-1</v>
      </c>
      <c r="U479" s="3">
        <f>IFERROR(VLOOKUP($L479,DEF_Standing!A:G,7,0)," ")</f>
        <v>0.84799999999999998</v>
      </c>
      <c r="V479" t="s">
        <v>688</v>
      </c>
      <c r="W479">
        <v>37</v>
      </c>
      <c r="X479">
        <v>94</v>
      </c>
      <c r="Y479">
        <v>39.4</v>
      </c>
      <c r="Z479">
        <v>10</v>
      </c>
      <c r="AA479">
        <v>18</v>
      </c>
      <c r="AB479">
        <v>55.6</v>
      </c>
      <c r="AC479">
        <v>10</v>
      </c>
      <c r="AD479">
        <v>36</v>
      </c>
      <c r="AE479">
        <v>27.8</v>
      </c>
      <c r="AF479">
        <v>94</v>
      </c>
      <c r="AG479" t="s">
        <v>21</v>
      </c>
      <c r="AH479" t="s">
        <v>32</v>
      </c>
      <c r="AI479">
        <v>-7</v>
      </c>
    </row>
    <row r="480" spans="1:35">
      <c r="A480" s="1">
        <v>44517</v>
      </c>
      <c r="B480" t="s">
        <v>1176</v>
      </c>
      <c r="C480" s="1" t="str">
        <f t="shared" si="35"/>
        <v>44517DAL</v>
      </c>
      <c r="D480" t="s">
        <v>1199</v>
      </c>
      <c r="E480" s="3" t="str">
        <f>VLOOKUP($C480,OFF_Standing!A:C,3,0)</f>
        <v>18</v>
      </c>
      <c r="F480" s="3">
        <f>VLOOKUP($C480,DEF_Standing!A:C,3,0)</f>
        <v>17</v>
      </c>
      <c r="G480" s="3" t="str">
        <f>IFERROR(VLOOKUP($C480,OFF_Standing!A:G,6,0)," ")</f>
        <v>1.149</v>
      </c>
      <c r="H480" s="3" t="str">
        <f>IFERROR(VLOOKUP($C480,OFF_Standing!A:G,7,0)," ")</f>
        <v>1.182</v>
      </c>
      <c r="I480" s="3">
        <f>IFERROR(VLOOKUP($C480,DEF_Standing!A:G,6,0)," ")</f>
        <v>1.1020000000000001</v>
      </c>
      <c r="J480" s="3">
        <f>IFERROR(VLOOKUP($C480,DEF_Standing!A:G,7,0)," ")</f>
        <v>1.075</v>
      </c>
      <c r="K480" t="s">
        <v>39</v>
      </c>
      <c r="L480" t="str">
        <f t="shared" si="36"/>
        <v>44517PHX</v>
      </c>
      <c r="M480" s="3" t="str">
        <f>VLOOKUP($L480,OFF_Standing!A:C,3,0)</f>
        <v>12</v>
      </c>
      <c r="N480" s="3">
        <f>IFERROR(VLOOKUP($L480,DEF_Standing!A:C,3,0)," ")</f>
        <v>5</v>
      </c>
      <c r="O480" s="3" t="str">
        <f>IFERROR(VLOOKUP($L480,OFF_Standing!A:G,6,0)," ")</f>
        <v>1.05</v>
      </c>
      <c r="P480" s="3" t="str">
        <f>IFERROR(VLOOKUP($L480,OFF_Standing!A:G,7,0)," ")</f>
        <v>0.948</v>
      </c>
      <c r="Q480" s="3">
        <f t="shared" si="37"/>
        <v>-5</v>
      </c>
      <c r="R480" s="3">
        <f t="shared" si="38"/>
        <v>13</v>
      </c>
      <c r="S480" s="3">
        <f>IFERROR(VLOOKUP($L480,DEF_Standing!A:G,6,0)," ")</f>
        <v>0.88</v>
      </c>
      <c r="T480" s="3">
        <f t="shared" si="39"/>
        <v>8</v>
      </c>
      <c r="U480" s="3">
        <f>IFERROR(VLOOKUP($L480,DEF_Standing!A:G,7,0)," ")</f>
        <v>0.91900000000000004</v>
      </c>
      <c r="V480" t="s">
        <v>410</v>
      </c>
      <c r="W480">
        <v>38</v>
      </c>
      <c r="X480">
        <v>91</v>
      </c>
      <c r="Y480">
        <v>41.8</v>
      </c>
      <c r="Z480">
        <v>6</v>
      </c>
      <c r="AA480">
        <v>6</v>
      </c>
      <c r="AB480">
        <v>100</v>
      </c>
      <c r="AC480">
        <v>16</v>
      </c>
      <c r="AD480">
        <v>32</v>
      </c>
      <c r="AE480">
        <v>50</v>
      </c>
      <c r="AF480">
        <v>98</v>
      </c>
      <c r="AG480" t="s">
        <v>21</v>
      </c>
      <c r="AH480" t="s">
        <v>22</v>
      </c>
      <c r="AI480">
        <v>-7</v>
      </c>
    </row>
    <row r="481" spans="1:35">
      <c r="A481" s="1">
        <v>44548</v>
      </c>
      <c r="B481" t="s">
        <v>1189</v>
      </c>
      <c r="C481" s="1" t="str">
        <f t="shared" si="35"/>
        <v>44548NYK</v>
      </c>
      <c r="D481" t="s">
        <v>1199</v>
      </c>
      <c r="E481" s="3" t="str">
        <f>VLOOKUP($C481,OFF_Standing!A:C,3,0)</f>
        <v>18</v>
      </c>
      <c r="F481" s="3">
        <f>VLOOKUP($C481,DEF_Standing!A:C,3,0)</f>
        <v>21</v>
      </c>
      <c r="G481" s="3" t="str">
        <f>IFERROR(VLOOKUP($C481,OFF_Standing!A:G,6,0)," ")</f>
        <v>1.07</v>
      </c>
      <c r="H481" s="3" t="str">
        <f>IFERROR(VLOOKUP($C481,OFF_Standing!A:G,7,0)," ")</f>
        <v>1.233</v>
      </c>
      <c r="I481" s="3">
        <f>IFERROR(VLOOKUP($C481,DEF_Standing!A:G,6,0)," ")</f>
        <v>1.1080000000000001</v>
      </c>
      <c r="J481" s="3">
        <f>IFERROR(VLOOKUP($C481,DEF_Standing!A:G,7,0)," ")</f>
        <v>1.095</v>
      </c>
      <c r="K481" t="s">
        <v>132</v>
      </c>
      <c r="L481" t="str">
        <f t="shared" si="36"/>
        <v>44548BOS</v>
      </c>
      <c r="M481" s="3" t="str">
        <f>VLOOKUP($L481,OFF_Standing!A:C,3,0)</f>
        <v>19</v>
      </c>
      <c r="N481" s="3">
        <f>IFERROR(VLOOKUP($L481,DEF_Standing!A:C,3,0)," ")</f>
        <v>11</v>
      </c>
      <c r="O481" s="3" t="str">
        <f>IFERROR(VLOOKUP($L481,OFF_Standing!A:G,6,0)," ")</f>
        <v>1.04</v>
      </c>
      <c r="P481" s="3" t="str">
        <f>IFERROR(VLOOKUP($L481,OFF_Standing!A:G,7,0)," ")</f>
        <v>1.18</v>
      </c>
      <c r="Q481" s="3">
        <f t="shared" si="37"/>
        <v>-2</v>
      </c>
      <c r="R481" s="3">
        <f t="shared" si="38"/>
        <v>7</v>
      </c>
      <c r="S481" s="3">
        <f>IFERROR(VLOOKUP($L481,DEF_Standing!A:G,6,0)," ")</f>
        <v>1.073</v>
      </c>
      <c r="T481" s="3">
        <f t="shared" si="39"/>
        <v>5</v>
      </c>
      <c r="U481" s="3">
        <f>IFERROR(VLOOKUP($L481,DEF_Standing!A:G,7,0)," ")</f>
        <v>1.0389999999999999</v>
      </c>
      <c r="V481" t="s">
        <v>192</v>
      </c>
      <c r="W481">
        <v>35</v>
      </c>
      <c r="X481">
        <v>80</v>
      </c>
      <c r="Y481">
        <v>43.8</v>
      </c>
      <c r="Z481">
        <v>24</v>
      </c>
      <c r="AA481">
        <v>30</v>
      </c>
      <c r="AB481">
        <v>80</v>
      </c>
      <c r="AC481">
        <v>13</v>
      </c>
      <c r="AD481">
        <v>36</v>
      </c>
      <c r="AE481">
        <v>36.1</v>
      </c>
      <c r="AF481">
        <v>107</v>
      </c>
      <c r="AG481" t="s">
        <v>21</v>
      </c>
      <c r="AH481" t="s">
        <v>22</v>
      </c>
      <c r="AI481">
        <v>-7</v>
      </c>
    </row>
    <row r="482" spans="1:35">
      <c r="A482" s="1">
        <v>44553</v>
      </c>
      <c r="B482" t="s">
        <v>1189</v>
      </c>
      <c r="C482" s="1" t="str">
        <f t="shared" si="35"/>
        <v>44553NYK</v>
      </c>
      <c r="D482" t="s">
        <v>1198</v>
      </c>
      <c r="E482" s="3" t="str">
        <f>VLOOKUP($C482,OFF_Standing!A:C,3,0)</f>
        <v>20</v>
      </c>
      <c r="F482" s="3">
        <f>VLOOKUP($C482,DEF_Standing!A:C,3,0)</f>
        <v>20</v>
      </c>
      <c r="G482" s="3" t="str">
        <f>IFERROR(VLOOKUP($C482,OFF_Standing!A:G,6,0)," ")</f>
        <v>1.107</v>
      </c>
      <c r="H482" s="3" t="str">
        <f>IFERROR(VLOOKUP($C482,OFF_Standing!A:G,7,0)," ")</f>
        <v>1.019</v>
      </c>
      <c r="I482" s="3">
        <f>IFERROR(VLOOKUP($C482,DEF_Standing!A:G,6,0)," ")</f>
        <v>1.04</v>
      </c>
      <c r="J482" s="3">
        <f>IFERROR(VLOOKUP($C482,DEF_Standing!A:G,7,0)," ")</f>
        <v>0.88300000000000001</v>
      </c>
      <c r="K482" t="s">
        <v>33</v>
      </c>
      <c r="L482" t="str">
        <f t="shared" si="36"/>
        <v>44553WAS</v>
      </c>
      <c r="M482" s="3" t="str">
        <f>VLOOKUP($L482,OFF_Standing!A:C,3,0)</f>
        <v>22</v>
      </c>
      <c r="N482" s="3">
        <f>IFERROR(VLOOKUP($L482,DEF_Standing!A:C,3,0)," ")</f>
        <v>23</v>
      </c>
      <c r="O482" s="3" t="str">
        <f>IFERROR(VLOOKUP($L482,OFF_Standing!A:G,6,0)," ")</f>
        <v>1.02</v>
      </c>
      <c r="P482" s="3" t="str">
        <f>IFERROR(VLOOKUP($L482,OFF_Standing!A:G,7,0)," ")</f>
        <v>1.065</v>
      </c>
      <c r="Q482" s="3">
        <f t="shared" si="37"/>
        <v>2</v>
      </c>
      <c r="R482" s="3">
        <f t="shared" si="38"/>
        <v>-3</v>
      </c>
      <c r="S482" s="3">
        <f>IFERROR(VLOOKUP($L482,DEF_Standing!A:G,6,0)," ")</f>
        <v>1.111</v>
      </c>
      <c r="T482" s="3">
        <f t="shared" si="39"/>
        <v>-1</v>
      </c>
      <c r="U482" s="3">
        <f>IFERROR(VLOOKUP($L482,DEF_Standing!A:G,7,0)," ")</f>
        <v>1.006</v>
      </c>
      <c r="V482" t="s">
        <v>930</v>
      </c>
      <c r="W482">
        <v>42</v>
      </c>
      <c r="X482">
        <v>93</v>
      </c>
      <c r="Y482">
        <v>45.2</v>
      </c>
      <c r="Z482">
        <v>20</v>
      </c>
      <c r="AA482">
        <v>23</v>
      </c>
      <c r="AB482">
        <v>87</v>
      </c>
      <c r="AC482">
        <v>13</v>
      </c>
      <c r="AD482">
        <v>42</v>
      </c>
      <c r="AE482">
        <v>31</v>
      </c>
      <c r="AF482">
        <v>117</v>
      </c>
      <c r="AG482" t="s">
        <v>21</v>
      </c>
      <c r="AH482" t="s">
        <v>22</v>
      </c>
      <c r="AI482">
        <v>-7</v>
      </c>
    </row>
    <row r="483" spans="1:35">
      <c r="A483" s="1">
        <v>44553</v>
      </c>
      <c r="B483" t="s">
        <v>1176</v>
      </c>
      <c r="C483" s="1" t="str">
        <f t="shared" si="35"/>
        <v>44553DAL</v>
      </c>
      <c r="D483" t="s">
        <v>1198</v>
      </c>
      <c r="E483" s="3" t="str">
        <f>VLOOKUP($C483,OFF_Standing!A:C,3,0)</f>
        <v>21</v>
      </c>
      <c r="F483" s="3">
        <f>VLOOKUP($C483,DEF_Standing!A:C,3,0)</f>
        <v>15</v>
      </c>
      <c r="G483" s="3" t="str">
        <f>IFERROR(VLOOKUP($C483,OFF_Standing!A:G,6,0)," ")</f>
        <v>1.069</v>
      </c>
      <c r="H483" s="3" t="str">
        <f>IFERROR(VLOOKUP($C483,OFF_Standing!A:G,7,0)," ")</f>
        <v>1.173</v>
      </c>
      <c r="I483" s="3">
        <f>IFERROR(VLOOKUP($C483,DEF_Standing!A:G,6,0)," ")</f>
        <v>1.0589999999999999</v>
      </c>
      <c r="J483" s="3">
        <f>IFERROR(VLOOKUP($C483,DEF_Standing!A:G,7,0)," ")</f>
        <v>1.0489999999999999</v>
      </c>
      <c r="K483" t="s">
        <v>51</v>
      </c>
      <c r="L483" t="str">
        <f t="shared" si="36"/>
        <v>44553MIL</v>
      </c>
      <c r="M483" s="3" t="str">
        <f>VLOOKUP($L483,OFF_Standing!A:C,3,0)</f>
        <v>9</v>
      </c>
      <c r="N483" s="3">
        <f>IFERROR(VLOOKUP($L483,DEF_Standing!A:C,3,0)," ")</f>
        <v>9</v>
      </c>
      <c r="O483" s="3" t="str">
        <f>IFERROR(VLOOKUP($L483,OFF_Standing!A:G,6,0)," ")</f>
        <v>1.031</v>
      </c>
      <c r="P483" s="3" t="str">
        <f>IFERROR(VLOOKUP($L483,OFF_Standing!A:G,7,0)," ")</f>
        <v>0.896</v>
      </c>
      <c r="Q483" s="3">
        <f t="shared" si="37"/>
        <v>-6</v>
      </c>
      <c r="R483" s="3">
        <f t="shared" si="38"/>
        <v>12</v>
      </c>
      <c r="S483" s="3">
        <f>IFERROR(VLOOKUP($L483,DEF_Standing!A:G,6,0)," ")</f>
        <v>1.089</v>
      </c>
      <c r="T483" s="3">
        <f t="shared" si="39"/>
        <v>6</v>
      </c>
      <c r="U483" s="3">
        <f>IFERROR(VLOOKUP($L483,DEF_Standing!A:G,7,0)," ")</f>
        <v>1.1850000000000001</v>
      </c>
      <c r="V483" t="s">
        <v>422</v>
      </c>
      <c r="W483">
        <v>35</v>
      </c>
      <c r="X483">
        <v>86</v>
      </c>
      <c r="Y483">
        <v>40.700000000000003</v>
      </c>
      <c r="Z483">
        <v>13</v>
      </c>
      <c r="AA483">
        <v>17</v>
      </c>
      <c r="AB483">
        <v>76.5</v>
      </c>
      <c r="AC483">
        <v>12</v>
      </c>
      <c r="AD483">
        <v>45</v>
      </c>
      <c r="AE483">
        <v>26.7</v>
      </c>
      <c r="AF483">
        <v>95</v>
      </c>
      <c r="AG483" t="s">
        <v>21</v>
      </c>
      <c r="AH483" t="s">
        <v>22</v>
      </c>
      <c r="AI483">
        <v>-7</v>
      </c>
    </row>
    <row r="484" spans="1:35">
      <c r="A484" s="1">
        <v>44533</v>
      </c>
      <c r="B484" t="s">
        <v>1172</v>
      </c>
      <c r="C484" s="1" t="str">
        <f t="shared" si="35"/>
        <v>44533BOS</v>
      </c>
      <c r="D484" t="s">
        <v>1199</v>
      </c>
      <c r="E484" s="3" t="str">
        <f>VLOOKUP($C484,OFF_Standing!A:C,3,0)</f>
        <v>22</v>
      </c>
      <c r="F484" s="3">
        <f>VLOOKUP($C484,DEF_Standing!A:C,3,0)</f>
        <v>5</v>
      </c>
      <c r="G484" s="3" t="str">
        <f>IFERROR(VLOOKUP($C484,OFF_Standing!A:G,6,0)," ")</f>
        <v>0.968</v>
      </c>
      <c r="H484" s="3" t="str">
        <f>IFERROR(VLOOKUP($C484,OFF_Standing!A:G,7,0)," ")</f>
        <v>0.921</v>
      </c>
      <c r="I484" s="3">
        <f>IFERROR(VLOOKUP($C484,DEF_Standing!A:G,6,0)," ")</f>
        <v>0.95099999999999996</v>
      </c>
      <c r="J484" s="3">
        <f>IFERROR(VLOOKUP($C484,DEF_Standing!A:G,7,0)," ")</f>
        <v>0.91</v>
      </c>
      <c r="K484" t="s">
        <v>45</v>
      </c>
      <c r="L484" t="str">
        <f t="shared" si="36"/>
        <v>44533UTA</v>
      </c>
      <c r="M484" s="3" t="str">
        <f>VLOOKUP($L484,OFF_Standing!A:C,3,0)</f>
        <v>1</v>
      </c>
      <c r="N484" s="3">
        <f>IFERROR(VLOOKUP($L484,DEF_Standing!A:C,3,0)," ")</f>
        <v>6</v>
      </c>
      <c r="O484" s="3" t="str">
        <f>IFERROR(VLOOKUP($L484,OFF_Standing!A:G,6,0)," ")</f>
        <v>1.178</v>
      </c>
      <c r="P484" s="3" t="str">
        <f>IFERROR(VLOOKUP($L484,OFF_Standing!A:G,7,0)," ")</f>
        <v>1.337</v>
      </c>
      <c r="Q484" s="3">
        <f t="shared" si="37"/>
        <v>-4</v>
      </c>
      <c r="R484" s="3">
        <f t="shared" si="38"/>
        <v>16</v>
      </c>
      <c r="S484" s="3">
        <f>IFERROR(VLOOKUP($L484,DEF_Standing!A:G,6,0)," ")</f>
        <v>1.0349999999999999</v>
      </c>
      <c r="T484" s="3">
        <f t="shared" si="39"/>
        <v>12</v>
      </c>
      <c r="U484" s="3">
        <f>IFERROR(VLOOKUP($L484,DEF_Standing!A:G,7,0)," ")</f>
        <v>1.109</v>
      </c>
      <c r="V484" t="s">
        <v>225</v>
      </c>
      <c r="W484">
        <v>47</v>
      </c>
      <c r="X484">
        <v>91</v>
      </c>
      <c r="Y484">
        <v>51.6</v>
      </c>
      <c r="Z484">
        <v>22</v>
      </c>
      <c r="AA484">
        <v>22</v>
      </c>
      <c r="AB484">
        <v>100</v>
      </c>
      <c r="AC484">
        <v>14</v>
      </c>
      <c r="AD484">
        <v>39</v>
      </c>
      <c r="AE484">
        <v>35.9</v>
      </c>
      <c r="AF484">
        <v>130</v>
      </c>
      <c r="AG484" t="s">
        <v>21</v>
      </c>
      <c r="AH484" t="s">
        <v>22</v>
      </c>
      <c r="AI484">
        <v>-7</v>
      </c>
    </row>
    <row r="485" spans="1:35">
      <c r="A485" s="1">
        <v>44558</v>
      </c>
      <c r="B485" t="s">
        <v>1197</v>
      </c>
      <c r="C485" s="1" t="str">
        <f t="shared" si="35"/>
        <v>44558WAS</v>
      </c>
      <c r="D485" t="s">
        <v>1198</v>
      </c>
      <c r="E485" s="3" t="str">
        <f>VLOOKUP($C485,OFF_Standing!A:C,3,0)</f>
        <v>22</v>
      </c>
      <c r="F485" s="3">
        <f>VLOOKUP($C485,DEF_Standing!A:C,3,0)</f>
        <v>23</v>
      </c>
      <c r="G485" s="3" t="str">
        <f>IFERROR(VLOOKUP($C485,OFF_Standing!A:G,6,0)," ")</f>
        <v>1.107</v>
      </c>
      <c r="H485" s="3" t="str">
        <f>IFERROR(VLOOKUP($C485,OFF_Standing!A:G,7,0)," ")</f>
        <v>0.976</v>
      </c>
      <c r="I485" s="3">
        <f>IFERROR(VLOOKUP($C485,DEF_Standing!A:G,6,0)," ")</f>
        <v>1.133</v>
      </c>
      <c r="J485" s="3">
        <f>IFERROR(VLOOKUP($C485,DEF_Standing!A:G,7,0)," ")</f>
        <v>1.1890000000000001</v>
      </c>
      <c r="K485" t="s">
        <v>108</v>
      </c>
      <c r="L485" t="str">
        <f t="shared" si="36"/>
        <v>44558MIA</v>
      </c>
      <c r="M485" s="3" t="str">
        <f>VLOOKUP($L485,OFF_Standing!A:C,3,0)</f>
        <v>8</v>
      </c>
      <c r="N485" s="3">
        <f>IFERROR(VLOOKUP($L485,DEF_Standing!A:C,3,0)," ")</f>
        <v>7</v>
      </c>
      <c r="O485" s="3" t="str">
        <f>IFERROR(VLOOKUP($L485,OFF_Standing!A:G,6,0)," ")</f>
        <v>1.136</v>
      </c>
      <c r="P485" s="3" t="str">
        <f>IFERROR(VLOOKUP($L485,OFF_Standing!A:G,7,0)," ")</f>
        <v>1.018</v>
      </c>
      <c r="Q485" s="3">
        <f t="shared" si="37"/>
        <v>-15</v>
      </c>
      <c r="R485" s="3">
        <f t="shared" si="38"/>
        <v>15</v>
      </c>
      <c r="S485" s="3">
        <f>IFERROR(VLOOKUP($L485,DEF_Standing!A:G,6,0)," ")</f>
        <v>0.99299999999999999</v>
      </c>
      <c r="T485" s="3">
        <f t="shared" si="39"/>
        <v>0</v>
      </c>
      <c r="U485" s="3">
        <f>IFERROR(VLOOKUP($L485,DEF_Standing!A:G,7,0)," ")</f>
        <v>0.90900000000000003</v>
      </c>
      <c r="V485" t="s">
        <v>1152</v>
      </c>
      <c r="W485">
        <v>42</v>
      </c>
      <c r="X485">
        <v>85</v>
      </c>
      <c r="Y485">
        <v>49.4</v>
      </c>
      <c r="Z485">
        <v>11</v>
      </c>
      <c r="AA485">
        <v>14</v>
      </c>
      <c r="AB485">
        <v>78.599999999999994</v>
      </c>
      <c r="AC485">
        <v>17</v>
      </c>
      <c r="AD485">
        <v>42</v>
      </c>
      <c r="AE485">
        <v>40.5</v>
      </c>
      <c r="AF485">
        <v>112</v>
      </c>
      <c r="AG485" t="s">
        <v>21</v>
      </c>
      <c r="AH485" t="s">
        <v>32</v>
      </c>
      <c r="AI485">
        <v>-7</v>
      </c>
    </row>
    <row r="486" spans="1:35">
      <c r="A486" s="1">
        <v>44492</v>
      </c>
      <c r="B486" t="s">
        <v>1188</v>
      </c>
      <c r="C486" s="1" t="str">
        <f t="shared" si="35"/>
        <v>44492NOP</v>
      </c>
      <c r="D486" t="s">
        <v>1199</v>
      </c>
      <c r="E486" s="3" t="str">
        <f>VLOOKUP($C486,OFF_Standing!A:C,3,0)</f>
        <v>24</v>
      </c>
      <c r="F486" s="3">
        <f>VLOOKUP($C486,DEF_Standing!A:C,3,0)</f>
        <v>27</v>
      </c>
      <c r="G486" s="3" t="str">
        <f>IFERROR(VLOOKUP($C486,OFF_Standing!A:G,6,0)," ")</f>
        <v>0.957</v>
      </c>
      <c r="H486" s="3" t="str">
        <f>IFERROR(VLOOKUP($C486,OFF_Standing!A:G,7,0)," ")</f>
        <v>0.957</v>
      </c>
      <c r="I486" s="3">
        <f>IFERROR(VLOOKUP($C486,DEF_Standing!A:G,6,0)," ")</f>
        <v>1.1539999999999999</v>
      </c>
      <c r="J486" s="3">
        <f>IFERROR(VLOOKUP($C486,DEF_Standing!A:G,7,0)," ")</f>
        <v>1.1539999999999999</v>
      </c>
      <c r="K486" t="s">
        <v>77</v>
      </c>
      <c r="L486" t="str">
        <f t="shared" si="36"/>
        <v>44492MIN</v>
      </c>
      <c r="M486" s="3" t="str">
        <f>VLOOKUP($L486,OFF_Standing!A:C,3,0)</f>
        <v>7</v>
      </c>
      <c r="N486" s="3">
        <f>IFERROR(VLOOKUP($L486,DEF_Standing!A:C,3,0)," ")</f>
        <v>11</v>
      </c>
      <c r="O486" s="3" t="str">
        <f>IFERROR(VLOOKUP($L486,OFF_Standing!A:G,6,0)," ")</f>
        <v>1.142</v>
      </c>
      <c r="P486" s="3" t="str">
        <f>IFERROR(VLOOKUP($L486,OFF_Standing!A:G,7,0)," ")</f>
        <v>1.142</v>
      </c>
      <c r="Q486" s="3">
        <f t="shared" si="37"/>
        <v>-20</v>
      </c>
      <c r="R486" s="3">
        <f t="shared" si="38"/>
        <v>13</v>
      </c>
      <c r="S486" s="3">
        <f>IFERROR(VLOOKUP($L486,DEF_Standing!A:G,6,0)," ")</f>
        <v>0.97599999999999998</v>
      </c>
      <c r="T486" s="3">
        <f t="shared" si="39"/>
        <v>-7</v>
      </c>
      <c r="U486" s="3">
        <f>IFERROR(VLOOKUP($L486,DEF_Standing!A:G,7,0)," ")</f>
        <v>0.97599999999999998</v>
      </c>
      <c r="V486" t="s">
        <v>883</v>
      </c>
      <c r="W486">
        <v>31</v>
      </c>
      <c r="X486">
        <v>89</v>
      </c>
      <c r="Y486">
        <v>34.799999999999997</v>
      </c>
      <c r="Z486">
        <v>18</v>
      </c>
      <c r="AA486">
        <v>23</v>
      </c>
      <c r="AB486">
        <v>78.3</v>
      </c>
      <c r="AC486">
        <v>9</v>
      </c>
      <c r="AD486">
        <v>40</v>
      </c>
      <c r="AE486">
        <v>22.5</v>
      </c>
      <c r="AF486">
        <v>89</v>
      </c>
      <c r="AG486" t="s">
        <v>21</v>
      </c>
      <c r="AH486" t="s">
        <v>41</v>
      </c>
      <c r="AI486">
        <v>-7</v>
      </c>
    </row>
    <row r="487" spans="1:35">
      <c r="A487" s="1">
        <v>44597</v>
      </c>
      <c r="B487" t="s">
        <v>1189</v>
      </c>
      <c r="C487" s="1" t="str">
        <f t="shared" si="35"/>
        <v>44597NYK</v>
      </c>
      <c r="D487" t="s">
        <v>1199</v>
      </c>
      <c r="E487" s="3" t="str">
        <f>VLOOKUP($C487,OFF_Standing!A:C,3,0)</f>
        <v>24</v>
      </c>
      <c r="F487" s="3">
        <f>VLOOKUP($C487,DEF_Standing!A:C,3,0)</f>
        <v>11</v>
      </c>
      <c r="G487" s="3" t="str">
        <f>IFERROR(VLOOKUP($C487,OFF_Standing!A:G,6,0)," ")</f>
        <v>1.065</v>
      </c>
      <c r="H487" s="3" t="str">
        <f>IFERROR(VLOOKUP($C487,OFF_Standing!A:G,7,0)," ")</f>
        <v>1.022</v>
      </c>
      <c r="I487" s="3">
        <f>IFERROR(VLOOKUP($C487,DEF_Standing!A:G,6,0)," ")</f>
        <v>1.087</v>
      </c>
      <c r="J487" s="3">
        <f>IFERROR(VLOOKUP($C487,DEF_Standing!A:G,7,0)," ")</f>
        <v>1.1359999999999999</v>
      </c>
      <c r="K487" t="s">
        <v>102</v>
      </c>
      <c r="L487" t="str">
        <f t="shared" si="36"/>
        <v>44597LAL</v>
      </c>
      <c r="M487" s="3" t="str">
        <f>VLOOKUP($L487,OFF_Standing!A:C,3,0)</f>
        <v>23</v>
      </c>
      <c r="N487" s="3">
        <f>IFERROR(VLOOKUP($L487,DEF_Standing!A:C,3,0)," ")</f>
        <v>16</v>
      </c>
      <c r="O487" s="3" t="str">
        <f>IFERROR(VLOOKUP($L487,OFF_Standing!A:G,6,0)," ")</f>
        <v>1.089</v>
      </c>
      <c r="P487" s="3" t="str">
        <f>IFERROR(VLOOKUP($L487,OFF_Standing!A:G,7,0)," ")</f>
        <v>1.116</v>
      </c>
      <c r="Q487" s="3">
        <f t="shared" si="37"/>
        <v>12</v>
      </c>
      <c r="R487" s="3">
        <f t="shared" si="38"/>
        <v>8</v>
      </c>
      <c r="S487" s="3">
        <f>IFERROR(VLOOKUP($L487,DEF_Standing!A:G,6,0)," ")</f>
        <v>1.1020000000000001</v>
      </c>
      <c r="T487" s="3">
        <f t="shared" si="39"/>
        <v>20</v>
      </c>
      <c r="U487" s="3">
        <f>IFERROR(VLOOKUP($L487,DEF_Standing!A:G,7,0)," ")</f>
        <v>1.1259999999999999</v>
      </c>
      <c r="V487" t="s">
        <v>654</v>
      </c>
      <c r="W487">
        <v>39</v>
      </c>
      <c r="X487">
        <v>98</v>
      </c>
      <c r="Y487">
        <v>39.799999999999997</v>
      </c>
      <c r="Z487">
        <v>26</v>
      </c>
      <c r="AA487">
        <v>36</v>
      </c>
      <c r="AB487">
        <v>72.2</v>
      </c>
      <c r="AC487">
        <v>11</v>
      </c>
      <c r="AD487">
        <v>38</v>
      </c>
      <c r="AE487">
        <v>28.9</v>
      </c>
      <c r="AF487">
        <v>115</v>
      </c>
      <c r="AG487" t="s">
        <v>21</v>
      </c>
      <c r="AH487" t="s">
        <v>32</v>
      </c>
      <c r="AI487">
        <v>-7</v>
      </c>
    </row>
    <row r="488" spans="1:35">
      <c r="A488" s="1">
        <v>44517</v>
      </c>
      <c r="B488" t="s">
        <v>1183</v>
      </c>
      <c r="C488" s="1" t="str">
        <f t="shared" si="35"/>
        <v>44517LAL</v>
      </c>
      <c r="D488" t="s">
        <v>1199</v>
      </c>
      <c r="E488" s="3" t="str">
        <f>VLOOKUP($C488,OFF_Standing!A:C,3,0)</f>
        <v>24</v>
      </c>
      <c r="F488" s="3">
        <f>VLOOKUP($C488,DEF_Standing!A:C,3,0)</f>
        <v>14</v>
      </c>
      <c r="G488" s="3" t="str">
        <f>IFERROR(VLOOKUP($C488,OFF_Standing!A:G,6,0)," ")</f>
        <v>0.978</v>
      </c>
      <c r="H488" s="3" t="str">
        <f>IFERROR(VLOOKUP($C488,OFF_Standing!A:G,7,0)," ")</f>
        <v>0.972</v>
      </c>
      <c r="I488" s="3">
        <f>IFERROR(VLOOKUP($C488,DEF_Standing!A:G,6,0)," ")</f>
        <v>1.089</v>
      </c>
      <c r="J488" s="3">
        <f>IFERROR(VLOOKUP($C488,DEF_Standing!A:G,7,0)," ")</f>
        <v>1.1419999999999999</v>
      </c>
      <c r="K488" t="s">
        <v>138</v>
      </c>
      <c r="L488" t="str">
        <f t="shared" si="36"/>
        <v>44517MIL</v>
      </c>
      <c r="M488" s="3" t="str">
        <f>VLOOKUP($L488,OFF_Standing!A:C,3,0)</f>
        <v>19</v>
      </c>
      <c r="N488" s="3">
        <f>IFERROR(VLOOKUP($L488,DEF_Standing!A:C,3,0)," ")</f>
        <v>21</v>
      </c>
      <c r="O488" s="3" t="str">
        <f>IFERROR(VLOOKUP($L488,OFF_Standing!A:G,6,0)," ")</f>
        <v>1.082</v>
      </c>
      <c r="P488" s="3" t="str">
        <f>IFERROR(VLOOKUP($L488,OFF_Standing!A:G,7,0)," ")</f>
        <v>1.001</v>
      </c>
      <c r="Q488" s="3">
        <f t="shared" si="37"/>
        <v>5</v>
      </c>
      <c r="R488" s="3">
        <f t="shared" si="38"/>
        <v>3</v>
      </c>
      <c r="S488" s="3">
        <f>IFERROR(VLOOKUP($L488,DEF_Standing!A:G,6,0)," ")</f>
        <v>1.1379999999999999</v>
      </c>
      <c r="T488" s="3">
        <f t="shared" si="39"/>
        <v>8</v>
      </c>
      <c r="U488" s="3">
        <f>IFERROR(VLOOKUP($L488,DEF_Standing!A:G,7,0)," ")</f>
        <v>1.2010000000000001</v>
      </c>
      <c r="V488" t="s">
        <v>705</v>
      </c>
      <c r="W488">
        <v>40</v>
      </c>
      <c r="X488">
        <v>96</v>
      </c>
      <c r="Y488">
        <v>41.7</v>
      </c>
      <c r="Z488">
        <v>10</v>
      </c>
      <c r="AA488">
        <v>12</v>
      </c>
      <c r="AB488">
        <v>83.3</v>
      </c>
      <c r="AC488">
        <v>12</v>
      </c>
      <c r="AD488">
        <v>43</v>
      </c>
      <c r="AE488">
        <v>27.9</v>
      </c>
      <c r="AF488">
        <v>102</v>
      </c>
      <c r="AG488" t="s">
        <v>21</v>
      </c>
      <c r="AH488" t="s">
        <v>32</v>
      </c>
      <c r="AI488">
        <v>-7</v>
      </c>
    </row>
    <row r="489" spans="1:35">
      <c r="A489" s="1">
        <v>44580</v>
      </c>
      <c r="B489" t="s">
        <v>1183</v>
      </c>
      <c r="C489" s="1" t="str">
        <f t="shared" si="35"/>
        <v>44580LAL</v>
      </c>
      <c r="D489" t="s">
        <v>1198</v>
      </c>
      <c r="E489" s="3" t="str">
        <f>VLOOKUP($C489,OFF_Standing!A:C,3,0)</f>
        <v>24</v>
      </c>
      <c r="F489" s="3">
        <f>VLOOKUP($C489,DEF_Standing!A:C,3,0)</f>
        <v>18</v>
      </c>
      <c r="G489" s="3" t="str">
        <f>IFERROR(VLOOKUP($C489,OFF_Standing!A:G,6,0)," ")</f>
        <v>1.045</v>
      </c>
      <c r="H489" s="3" t="str">
        <f>IFERROR(VLOOKUP($C489,OFF_Standing!A:G,7,0)," ")</f>
        <v>0.998</v>
      </c>
      <c r="I489" s="3">
        <f>IFERROR(VLOOKUP($C489,DEF_Standing!A:G,6,0)," ")</f>
        <v>1.179</v>
      </c>
      <c r="J489" s="3">
        <f>IFERROR(VLOOKUP($C489,DEF_Standing!A:G,7,0)," ")</f>
        <v>0.93899999999999995</v>
      </c>
      <c r="K489" t="s">
        <v>129</v>
      </c>
      <c r="L489" t="str">
        <f t="shared" si="36"/>
        <v>44580IND</v>
      </c>
      <c r="M489" s="3" t="str">
        <f>VLOOKUP($L489,OFF_Standing!A:C,3,0)</f>
        <v>16</v>
      </c>
      <c r="N489" s="3">
        <f>IFERROR(VLOOKUP($L489,DEF_Standing!A:C,3,0)," ")</f>
        <v>21</v>
      </c>
      <c r="O489" s="3" t="str">
        <f>IFERROR(VLOOKUP($L489,OFF_Standing!A:G,6,0)," ")</f>
        <v>1.085</v>
      </c>
      <c r="P489" s="3" t="str">
        <f>IFERROR(VLOOKUP($L489,OFF_Standing!A:G,7,0)," ")</f>
        <v>1.273</v>
      </c>
      <c r="Q489" s="3">
        <f t="shared" si="37"/>
        <v>-2</v>
      </c>
      <c r="R489" s="3">
        <f t="shared" si="38"/>
        <v>3</v>
      </c>
      <c r="S489" s="3">
        <f>IFERROR(VLOOKUP($L489,DEF_Standing!A:G,6,0)," ")</f>
        <v>1.2270000000000001</v>
      </c>
      <c r="T489" s="3">
        <f t="shared" si="39"/>
        <v>1</v>
      </c>
      <c r="U489" s="3">
        <f>IFERROR(VLOOKUP($L489,DEF_Standing!A:G,7,0)," ")</f>
        <v>1.33</v>
      </c>
      <c r="V489" t="s">
        <v>724</v>
      </c>
      <c r="W489">
        <v>40</v>
      </c>
      <c r="X489">
        <v>90</v>
      </c>
      <c r="Y489">
        <v>44.4</v>
      </c>
      <c r="Z489">
        <v>13</v>
      </c>
      <c r="AA489">
        <v>18</v>
      </c>
      <c r="AB489">
        <v>72.2</v>
      </c>
      <c r="AC489">
        <v>11</v>
      </c>
      <c r="AD489">
        <v>34</v>
      </c>
      <c r="AE489">
        <v>32.4</v>
      </c>
      <c r="AF489">
        <v>104</v>
      </c>
      <c r="AG489" t="s">
        <v>21</v>
      </c>
      <c r="AH489" t="s">
        <v>22</v>
      </c>
      <c r="AI489">
        <v>-7</v>
      </c>
    </row>
    <row r="490" spans="1:35">
      <c r="A490" s="1">
        <v>44555</v>
      </c>
      <c r="B490" t="s">
        <v>1183</v>
      </c>
      <c r="C490" s="1" t="str">
        <f t="shared" si="35"/>
        <v>44555LAL</v>
      </c>
      <c r="D490" t="s">
        <v>1198</v>
      </c>
      <c r="E490" s="3" t="str">
        <f>VLOOKUP($C490,OFF_Standing!A:C,3,0)</f>
        <v>26</v>
      </c>
      <c r="F490" s="3">
        <f>VLOOKUP($C490,DEF_Standing!A:C,3,0)</f>
        <v>11</v>
      </c>
      <c r="G490" s="3" t="str">
        <f>IFERROR(VLOOKUP($C490,OFF_Standing!A:G,6,0)," ")</f>
        <v>0.979</v>
      </c>
      <c r="H490" s="3" t="str">
        <f>IFERROR(VLOOKUP($C490,OFF_Standing!A:G,7,0)," ")</f>
        <v>1.033</v>
      </c>
      <c r="I490" s="3">
        <f>IFERROR(VLOOKUP($C490,DEF_Standing!A:G,6,0)," ")</f>
        <v>1.1399999999999999</v>
      </c>
      <c r="J490" s="3">
        <f>IFERROR(VLOOKUP($C490,DEF_Standing!A:G,7,0)," ")</f>
        <v>1.296</v>
      </c>
      <c r="K490" t="s">
        <v>79</v>
      </c>
      <c r="L490" t="str">
        <f t="shared" si="36"/>
        <v>44555BKN</v>
      </c>
      <c r="M490" s="3" t="str">
        <f>VLOOKUP($L490,OFF_Standing!A:C,3,0)</f>
        <v>14</v>
      </c>
      <c r="N490" s="3">
        <f>IFERROR(VLOOKUP($L490,DEF_Standing!A:C,3,0)," ")</f>
        <v>5</v>
      </c>
      <c r="O490" s="3" t="str">
        <f>IFERROR(VLOOKUP($L490,OFF_Standing!A:G,6,0)," ")</f>
        <v>1.056</v>
      </c>
      <c r="P490" s="3" t="str">
        <f>IFERROR(VLOOKUP($L490,OFF_Standing!A:G,7,0)," ")</f>
        <v>0.886</v>
      </c>
      <c r="Q490" s="3">
        <f t="shared" si="37"/>
        <v>3</v>
      </c>
      <c r="R490" s="3">
        <f t="shared" si="38"/>
        <v>21</v>
      </c>
      <c r="S490" s="3">
        <f>IFERROR(VLOOKUP($L490,DEF_Standing!A:G,6,0)," ")</f>
        <v>1.044</v>
      </c>
      <c r="T490" s="3">
        <f t="shared" si="39"/>
        <v>24</v>
      </c>
      <c r="U490" s="3">
        <f>IFERROR(VLOOKUP($L490,DEF_Standing!A:G,7,0)," ")</f>
        <v>0.95199999999999996</v>
      </c>
      <c r="V490" t="s">
        <v>654</v>
      </c>
      <c r="W490">
        <v>40</v>
      </c>
      <c r="X490">
        <v>96</v>
      </c>
      <c r="Y490">
        <v>41.7</v>
      </c>
      <c r="Z490">
        <v>25</v>
      </c>
      <c r="AA490">
        <v>28</v>
      </c>
      <c r="AB490">
        <v>89.3</v>
      </c>
      <c r="AC490">
        <v>10</v>
      </c>
      <c r="AD490">
        <v>35</v>
      </c>
      <c r="AE490">
        <v>28.6</v>
      </c>
      <c r="AF490">
        <v>115</v>
      </c>
      <c r="AG490" t="s">
        <v>21</v>
      </c>
      <c r="AH490" t="s">
        <v>47</v>
      </c>
      <c r="AI490">
        <v>-7</v>
      </c>
    </row>
    <row r="491" spans="1:35">
      <c r="A491" s="1">
        <v>44589</v>
      </c>
      <c r="B491" t="s">
        <v>1182</v>
      </c>
      <c r="C491" s="1" t="str">
        <f t="shared" si="35"/>
        <v>44589LAC</v>
      </c>
      <c r="D491" t="s">
        <v>1199</v>
      </c>
      <c r="E491" s="3" t="str">
        <f>VLOOKUP($C491,OFF_Standing!A:C,3,0)</f>
        <v>26</v>
      </c>
      <c r="F491" s="3">
        <f>VLOOKUP($C491,DEF_Standing!A:C,3,0)</f>
        <v>6</v>
      </c>
      <c r="G491" s="3" t="str">
        <f>IFERROR(VLOOKUP($C491,OFF_Standing!A:G,6,0)," ")</f>
        <v>1.071</v>
      </c>
      <c r="H491" s="3" t="str">
        <f>IFERROR(VLOOKUP($C491,OFF_Standing!A:G,7,0)," ")</f>
        <v>1.108</v>
      </c>
      <c r="I491" s="3">
        <f>IFERROR(VLOOKUP($C491,DEF_Standing!A:G,6,0)," ")</f>
        <v>1.0649999999999999</v>
      </c>
      <c r="J491" s="3">
        <f>IFERROR(VLOOKUP($C491,DEF_Standing!A:G,7,0)," ")</f>
        <v>1.0189999999999999</v>
      </c>
      <c r="K491" t="s">
        <v>108</v>
      </c>
      <c r="L491" t="str">
        <f t="shared" si="36"/>
        <v>44589MIA</v>
      </c>
      <c r="M491" s="3" t="str">
        <f>VLOOKUP($L491,OFF_Standing!A:C,3,0)</f>
        <v>4</v>
      </c>
      <c r="N491" s="3">
        <f>IFERROR(VLOOKUP($L491,DEF_Standing!A:C,3,0)," ")</f>
        <v>8</v>
      </c>
      <c r="O491" s="3" t="str">
        <f>IFERROR(VLOOKUP($L491,OFF_Standing!A:G,6,0)," ")</f>
        <v>1.137</v>
      </c>
      <c r="P491" s="3" t="str">
        <f>IFERROR(VLOOKUP($L491,OFF_Standing!A:G,7,0)," ")</f>
        <v>1.149</v>
      </c>
      <c r="Q491" s="3">
        <f t="shared" si="37"/>
        <v>-2</v>
      </c>
      <c r="R491" s="3">
        <f t="shared" si="38"/>
        <v>18</v>
      </c>
      <c r="S491" s="3">
        <f>IFERROR(VLOOKUP($L491,DEF_Standing!A:G,6,0)," ")</f>
        <v>1.075</v>
      </c>
      <c r="T491" s="3">
        <f t="shared" si="39"/>
        <v>16</v>
      </c>
      <c r="U491" s="3">
        <f>IFERROR(VLOOKUP($L491,DEF_Standing!A:G,7,0)," ")</f>
        <v>1.002</v>
      </c>
      <c r="V491" t="s">
        <v>692</v>
      </c>
      <c r="W491">
        <v>41</v>
      </c>
      <c r="X491">
        <v>92</v>
      </c>
      <c r="Y491">
        <v>44.6</v>
      </c>
      <c r="Z491">
        <v>23</v>
      </c>
      <c r="AA491">
        <v>32</v>
      </c>
      <c r="AB491">
        <v>71.900000000000006</v>
      </c>
      <c r="AC491">
        <v>9</v>
      </c>
      <c r="AD491">
        <v>35</v>
      </c>
      <c r="AE491">
        <v>25.7</v>
      </c>
      <c r="AF491">
        <v>114</v>
      </c>
      <c r="AG491" t="s">
        <v>21</v>
      </c>
      <c r="AH491" t="s">
        <v>22</v>
      </c>
      <c r="AI491">
        <v>-7</v>
      </c>
    </row>
    <row r="492" spans="1:35">
      <c r="A492" s="1">
        <v>44499</v>
      </c>
      <c r="B492" t="s">
        <v>1191</v>
      </c>
      <c r="C492" s="1" t="str">
        <f t="shared" si="35"/>
        <v>44499ORL</v>
      </c>
      <c r="D492" t="s">
        <v>1199</v>
      </c>
      <c r="E492" s="3" t="str">
        <f>VLOOKUP($C492,OFF_Standing!A:C,3,0)</f>
        <v>27</v>
      </c>
      <c r="F492" s="3">
        <f>VLOOKUP($C492,DEF_Standing!A:C,3,0)</f>
        <v>30</v>
      </c>
      <c r="G492" s="3" t="str">
        <f>IFERROR(VLOOKUP($C492,OFF_Standing!A:G,6,0)," ")</f>
        <v>1.001</v>
      </c>
      <c r="H492" s="3" t="str">
        <f>IFERROR(VLOOKUP($C492,OFF_Standing!A:G,7,0)," ")</f>
        <v>1.075</v>
      </c>
      <c r="I492" s="3">
        <f>IFERROR(VLOOKUP($C492,DEF_Standing!A:G,6,0)," ")</f>
        <v>1.0649999999999999</v>
      </c>
      <c r="J492" s="3">
        <f>IFERROR(VLOOKUP($C492,DEF_Standing!A:G,7,0)," ")</f>
        <v>1.1619999999999999</v>
      </c>
      <c r="K492" t="s">
        <v>136</v>
      </c>
      <c r="L492" t="str">
        <f t="shared" si="36"/>
        <v>44499DET</v>
      </c>
      <c r="M492" s="3" t="str">
        <f>VLOOKUP($L492,OFF_Standing!A:C,3,0)</f>
        <v>30</v>
      </c>
      <c r="N492" s="3">
        <f>IFERROR(VLOOKUP($L492,DEF_Standing!A:C,3,0)," ")</f>
        <v>14</v>
      </c>
      <c r="O492" s="3" t="str">
        <f>IFERROR(VLOOKUP($L492,OFF_Standing!A:G,6,0)," ")</f>
        <v>0.925</v>
      </c>
      <c r="P492" s="3" t="str">
        <f>IFERROR(VLOOKUP($L492,OFF_Standing!A:G,7,0)," ")</f>
        <v>0.999</v>
      </c>
      <c r="Q492" s="3">
        <f t="shared" si="37"/>
        <v>0</v>
      </c>
      <c r="R492" s="3">
        <f t="shared" si="38"/>
        <v>13</v>
      </c>
      <c r="S492" s="3">
        <f>IFERROR(VLOOKUP($L492,DEF_Standing!A:G,6,0)," ")</f>
        <v>1.056</v>
      </c>
      <c r="T492" s="3">
        <f t="shared" si="39"/>
        <v>13</v>
      </c>
      <c r="U492" s="3">
        <f>IFERROR(VLOOKUP($L492,DEF_Standing!A:G,7,0)," ")</f>
        <v>1.077</v>
      </c>
      <c r="V492" t="s">
        <v>979</v>
      </c>
      <c r="W492">
        <v>38</v>
      </c>
      <c r="X492">
        <v>87</v>
      </c>
      <c r="Y492">
        <v>43.7</v>
      </c>
      <c r="Z492">
        <v>11</v>
      </c>
      <c r="AA492">
        <v>15</v>
      </c>
      <c r="AB492">
        <v>73.3</v>
      </c>
      <c r="AC492">
        <v>16</v>
      </c>
      <c r="AD492">
        <v>32</v>
      </c>
      <c r="AE492">
        <v>50</v>
      </c>
      <c r="AF492">
        <v>103</v>
      </c>
      <c r="AG492" t="s">
        <v>21</v>
      </c>
      <c r="AH492" t="s">
        <v>44</v>
      </c>
      <c r="AI492">
        <v>-7</v>
      </c>
    </row>
    <row r="493" spans="1:35">
      <c r="A493" s="1">
        <v>44576</v>
      </c>
      <c r="B493" t="s">
        <v>1182</v>
      </c>
      <c r="C493" s="1" t="str">
        <f t="shared" si="35"/>
        <v>44576LAC</v>
      </c>
      <c r="D493" t="s">
        <v>1199</v>
      </c>
      <c r="E493" s="3" t="str">
        <f>VLOOKUP($C493,OFF_Standing!A:C,3,0)</f>
        <v>27</v>
      </c>
      <c r="F493" s="3">
        <f>VLOOKUP($C493,DEF_Standing!A:C,3,0)</f>
        <v>4</v>
      </c>
      <c r="G493" s="3" t="str">
        <f>IFERROR(VLOOKUP($C493,OFF_Standing!A:G,6,0)," ")</f>
        <v>0.973</v>
      </c>
      <c r="H493" s="3" t="str">
        <f>IFERROR(VLOOKUP($C493,OFF_Standing!A:G,7,0)," ")</f>
        <v>0.899</v>
      </c>
      <c r="I493" s="3">
        <f>IFERROR(VLOOKUP($C493,DEF_Standing!A:G,6,0)," ")</f>
        <v>1.004</v>
      </c>
      <c r="J493" s="3">
        <f>IFERROR(VLOOKUP($C493,DEF_Standing!A:G,7,0)," ")</f>
        <v>1.141</v>
      </c>
      <c r="K493" t="s">
        <v>64</v>
      </c>
      <c r="L493" t="str">
        <f t="shared" si="36"/>
        <v>44576SAS</v>
      </c>
      <c r="M493" s="3" t="str">
        <f>VLOOKUP($L493,OFF_Standing!A:C,3,0)</f>
        <v>18</v>
      </c>
      <c r="N493" s="3">
        <f>IFERROR(VLOOKUP($L493,DEF_Standing!A:C,3,0)," ")</f>
        <v>20</v>
      </c>
      <c r="O493" s="3" t="str">
        <f>IFERROR(VLOOKUP($L493,OFF_Standing!A:G,6,0)," ")</f>
        <v>1.037</v>
      </c>
      <c r="P493" s="3" t="str">
        <f>IFERROR(VLOOKUP($L493,OFF_Standing!A:G,7,0)," ")</f>
        <v>1.132</v>
      </c>
      <c r="Q493" s="3">
        <f t="shared" si="37"/>
        <v>14</v>
      </c>
      <c r="R493" s="3">
        <f t="shared" si="38"/>
        <v>7</v>
      </c>
      <c r="S493" s="3">
        <f>IFERROR(VLOOKUP($L493,DEF_Standing!A:G,6,0)," ")</f>
        <v>1.1020000000000001</v>
      </c>
      <c r="T493" s="3">
        <f t="shared" si="39"/>
        <v>21</v>
      </c>
      <c r="U493" s="3">
        <f>IFERROR(VLOOKUP($L493,DEF_Standing!A:G,7,0)," ")</f>
        <v>1.169</v>
      </c>
      <c r="V493" t="s">
        <v>688</v>
      </c>
      <c r="W493">
        <v>38</v>
      </c>
      <c r="X493">
        <v>100</v>
      </c>
      <c r="Y493">
        <v>38</v>
      </c>
      <c r="Z493">
        <v>6</v>
      </c>
      <c r="AA493">
        <v>8</v>
      </c>
      <c r="AB493">
        <v>75</v>
      </c>
      <c r="AC493">
        <v>12</v>
      </c>
      <c r="AD493">
        <v>38</v>
      </c>
      <c r="AE493">
        <v>31.6</v>
      </c>
      <c r="AF493">
        <v>94</v>
      </c>
      <c r="AG493" t="s">
        <v>21</v>
      </c>
      <c r="AH493" t="s">
        <v>32</v>
      </c>
      <c r="AI493">
        <v>-7</v>
      </c>
    </row>
    <row r="494" spans="1:35">
      <c r="A494" s="1">
        <v>44541</v>
      </c>
      <c r="B494" t="s">
        <v>1180</v>
      </c>
      <c r="C494" s="1" t="str">
        <f t="shared" si="35"/>
        <v>44541HOU</v>
      </c>
      <c r="D494" t="s">
        <v>1199</v>
      </c>
      <c r="E494" s="3" t="str">
        <f>VLOOKUP($C494,OFF_Standing!A:C,3,0)</f>
        <v>27</v>
      </c>
      <c r="F494" s="3">
        <f>VLOOKUP($C494,DEF_Standing!A:C,3,0)</f>
        <v>16</v>
      </c>
      <c r="G494" s="3" t="str">
        <f>IFERROR(VLOOKUP($C494,OFF_Standing!A:G,6,0)," ")</f>
        <v>1.17</v>
      </c>
      <c r="H494" s="3" t="str">
        <f>IFERROR(VLOOKUP($C494,OFF_Standing!A:G,7,0)," ")</f>
        <v>1.126</v>
      </c>
      <c r="I494" s="3">
        <f>IFERROR(VLOOKUP($C494,DEF_Standing!A:G,6,0)," ")</f>
        <v>1.097</v>
      </c>
      <c r="J494" s="3">
        <f>IFERROR(VLOOKUP($C494,DEF_Standing!A:G,7,0)," ")</f>
        <v>1.0269999999999999</v>
      </c>
      <c r="K494" t="s">
        <v>67</v>
      </c>
      <c r="L494" t="str">
        <f t="shared" si="36"/>
        <v>44541MEM</v>
      </c>
      <c r="M494" s="3" t="str">
        <f>VLOOKUP($L494,OFF_Standing!A:C,3,0)</f>
        <v>9</v>
      </c>
      <c r="N494" s="3">
        <f>IFERROR(VLOOKUP($L494,DEF_Standing!A:C,3,0)," ")</f>
        <v>22</v>
      </c>
      <c r="O494" s="3" t="str">
        <f>IFERROR(VLOOKUP($L494,OFF_Standing!A:G,6,0)," ")</f>
        <v>1.022</v>
      </c>
      <c r="P494" s="3" t="str">
        <f>IFERROR(VLOOKUP($L494,OFF_Standing!A:G,7,0)," ")</f>
        <v>1.066</v>
      </c>
      <c r="Q494" s="3">
        <f t="shared" si="37"/>
        <v>-7</v>
      </c>
      <c r="R494" s="3">
        <f t="shared" si="38"/>
        <v>5</v>
      </c>
      <c r="S494" s="3">
        <f>IFERROR(VLOOKUP($L494,DEF_Standing!A:G,6,0)," ")</f>
        <v>0.95599999999999996</v>
      </c>
      <c r="T494" s="3">
        <f t="shared" si="39"/>
        <v>-2</v>
      </c>
      <c r="U494" s="3">
        <f>IFERROR(VLOOKUP($L494,DEF_Standing!A:G,7,0)," ")</f>
        <v>0.93799999999999994</v>
      </c>
      <c r="V494" t="s">
        <v>595</v>
      </c>
      <c r="W494">
        <v>38</v>
      </c>
      <c r="X494">
        <v>77</v>
      </c>
      <c r="Y494">
        <v>49.4</v>
      </c>
      <c r="Z494">
        <v>19</v>
      </c>
      <c r="AA494">
        <v>29</v>
      </c>
      <c r="AB494">
        <v>65.5</v>
      </c>
      <c r="AC494">
        <v>11</v>
      </c>
      <c r="AD494">
        <v>33</v>
      </c>
      <c r="AE494">
        <v>33.299999999999997</v>
      </c>
      <c r="AF494">
        <v>106</v>
      </c>
      <c r="AG494" t="s">
        <v>21</v>
      </c>
      <c r="AH494" t="s">
        <v>32</v>
      </c>
      <c r="AI494">
        <v>-7</v>
      </c>
    </row>
    <row r="495" spans="1:35">
      <c r="A495" s="1">
        <v>44524</v>
      </c>
      <c r="B495" t="s">
        <v>1191</v>
      </c>
      <c r="C495" s="1" t="str">
        <f t="shared" si="35"/>
        <v>44524ORL</v>
      </c>
      <c r="D495" t="s">
        <v>1198</v>
      </c>
      <c r="E495" s="3" t="str">
        <f>VLOOKUP($C495,OFF_Standing!A:C,3,0)</f>
        <v>27</v>
      </c>
      <c r="F495" s="3">
        <f>VLOOKUP($C495,DEF_Standing!A:C,3,0)</f>
        <v>28</v>
      </c>
      <c r="G495" s="3" t="str">
        <f>IFERROR(VLOOKUP($C495,OFF_Standing!A:G,6,0)," ")</f>
        <v>1.007</v>
      </c>
      <c r="H495" s="3" t="str">
        <f>IFERROR(VLOOKUP($C495,OFF_Standing!A:G,7,0)," ")</f>
        <v>0.885</v>
      </c>
      <c r="I495" s="3">
        <f>IFERROR(VLOOKUP($C495,DEF_Standing!A:G,6,0)," ")</f>
        <v>1.1419999999999999</v>
      </c>
      <c r="J495" s="3">
        <f>IFERROR(VLOOKUP($C495,DEF_Standing!A:G,7,0)," ")</f>
        <v>1.1830000000000001</v>
      </c>
      <c r="K495" t="s">
        <v>58</v>
      </c>
      <c r="L495" t="str">
        <f t="shared" si="36"/>
        <v>44524CHA</v>
      </c>
      <c r="M495" s="3" t="str">
        <f>VLOOKUP($L495,OFF_Standing!A:C,3,0)</f>
        <v>8</v>
      </c>
      <c r="N495" s="3">
        <f>IFERROR(VLOOKUP($L495,DEF_Standing!A:C,3,0)," ")</f>
        <v>23</v>
      </c>
      <c r="O495" s="3" t="str">
        <f>IFERROR(VLOOKUP($L495,OFF_Standing!A:G,6,0)," ")</f>
        <v>1.088</v>
      </c>
      <c r="P495" s="3" t="str">
        <f>IFERROR(VLOOKUP($L495,OFF_Standing!A:G,7,0)," ")</f>
        <v>1.037</v>
      </c>
      <c r="Q495" s="3">
        <f t="shared" si="37"/>
        <v>-20</v>
      </c>
      <c r="R495" s="3">
        <f t="shared" si="38"/>
        <v>4</v>
      </c>
      <c r="S495" s="3">
        <f>IFERROR(VLOOKUP($L495,DEF_Standing!A:G,6,0)," ")</f>
        <v>1.091</v>
      </c>
      <c r="T495" s="3">
        <f t="shared" si="39"/>
        <v>-16</v>
      </c>
      <c r="U495" s="3">
        <f>IFERROR(VLOOKUP($L495,DEF_Standing!A:G,7,0)," ")</f>
        <v>0.98</v>
      </c>
      <c r="V495" t="s">
        <v>586</v>
      </c>
      <c r="W495">
        <v>38</v>
      </c>
      <c r="X495">
        <v>93</v>
      </c>
      <c r="Y495">
        <v>40.9</v>
      </c>
      <c r="Z495">
        <v>8</v>
      </c>
      <c r="AA495">
        <v>10</v>
      </c>
      <c r="AB495">
        <v>80</v>
      </c>
      <c r="AC495">
        <v>15</v>
      </c>
      <c r="AD495">
        <v>42</v>
      </c>
      <c r="AE495">
        <v>35.700000000000003</v>
      </c>
      <c r="AF495">
        <v>99</v>
      </c>
      <c r="AG495" t="s">
        <v>21</v>
      </c>
      <c r="AH495" t="s">
        <v>44</v>
      </c>
      <c r="AI495">
        <v>-7</v>
      </c>
    </row>
    <row r="496" spans="1:35">
      <c r="A496" s="1">
        <v>44508</v>
      </c>
      <c r="B496" t="s">
        <v>1187</v>
      </c>
      <c r="C496" s="1" t="str">
        <f t="shared" si="35"/>
        <v>44508MIN</v>
      </c>
      <c r="D496" t="s">
        <v>1199</v>
      </c>
      <c r="E496" s="3" t="str">
        <f>VLOOKUP($C496,OFF_Standing!A:C,3,0)</f>
        <v>27</v>
      </c>
      <c r="F496" s="3">
        <f>VLOOKUP($C496,DEF_Standing!A:C,3,0)</f>
        <v>10</v>
      </c>
      <c r="G496" s="3" t="str">
        <f>IFERROR(VLOOKUP($C496,OFF_Standing!A:G,6,0)," ")</f>
        <v>0.952</v>
      </c>
      <c r="H496" s="3" t="str">
        <f>IFERROR(VLOOKUP($C496,OFF_Standing!A:G,7,0)," ")</f>
        <v>0.79</v>
      </c>
      <c r="I496" s="3">
        <f>IFERROR(VLOOKUP($C496,DEF_Standing!A:G,6,0)," ")</f>
        <v>1.109</v>
      </c>
      <c r="J496" s="3">
        <f>IFERROR(VLOOKUP($C496,DEF_Standing!A:G,7,0)," ")</f>
        <v>0.97899999999999998</v>
      </c>
      <c r="K496" t="s">
        <v>67</v>
      </c>
      <c r="L496" t="str">
        <f t="shared" si="36"/>
        <v>44508MEM</v>
      </c>
      <c r="M496" s="3" t="str">
        <f>VLOOKUP($L496,OFF_Standing!A:C,3,0)</f>
        <v>14</v>
      </c>
      <c r="N496" s="3">
        <f>IFERROR(VLOOKUP($L496,DEF_Standing!A:C,3,0)," ")</f>
        <v>28</v>
      </c>
      <c r="O496" s="3" t="str">
        <f>IFERROR(VLOOKUP($L496,OFF_Standing!A:G,6,0)," ")</f>
        <v>0.997</v>
      </c>
      <c r="P496" s="3" t="str">
        <f>IFERROR(VLOOKUP($L496,OFF_Standing!A:G,7,0)," ")</f>
        <v>0.848</v>
      </c>
      <c r="Q496" s="3">
        <f t="shared" si="37"/>
        <v>4</v>
      </c>
      <c r="R496" s="3">
        <f t="shared" si="38"/>
        <v>-1</v>
      </c>
      <c r="S496" s="3">
        <f>IFERROR(VLOOKUP($L496,DEF_Standing!A:G,6,0)," ")</f>
        <v>1.054</v>
      </c>
      <c r="T496" s="3">
        <f t="shared" si="39"/>
        <v>3</v>
      </c>
      <c r="U496" s="3">
        <f>IFERROR(VLOOKUP($L496,DEF_Standing!A:G,7,0)," ")</f>
        <v>1.121</v>
      </c>
      <c r="V496" t="s">
        <v>854</v>
      </c>
      <c r="W496">
        <v>41</v>
      </c>
      <c r="X496">
        <v>97</v>
      </c>
      <c r="Y496">
        <v>42.3</v>
      </c>
      <c r="Z496">
        <v>19</v>
      </c>
      <c r="AA496">
        <v>23</v>
      </c>
      <c r="AB496">
        <v>82.6</v>
      </c>
      <c r="AC496">
        <v>17</v>
      </c>
      <c r="AD496">
        <v>45</v>
      </c>
      <c r="AE496">
        <v>37.799999999999997</v>
      </c>
      <c r="AF496">
        <v>118</v>
      </c>
      <c r="AG496" t="s">
        <v>21</v>
      </c>
      <c r="AH496" t="s">
        <v>47</v>
      </c>
      <c r="AI496">
        <v>-7</v>
      </c>
    </row>
    <row r="497" spans="1:35">
      <c r="A497" s="1">
        <v>44583</v>
      </c>
      <c r="B497" t="s">
        <v>1190</v>
      </c>
      <c r="C497" s="1" t="str">
        <f t="shared" si="35"/>
        <v>44583OKC</v>
      </c>
      <c r="D497" t="s">
        <v>1199</v>
      </c>
      <c r="E497" s="3" t="str">
        <f>VLOOKUP($C497,OFF_Standing!A:C,3,0)</f>
        <v>29</v>
      </c>
      <c r="F497" s="3">
        <f>VLOOKUP($C497,DEF_Standing!A:C,3,0)</f>
        <v>16</v>
      </c>
      <c r="G497" s="3" t="str">
        <f>IFERROR(VLOOKUP($C497,OFF_Standing!A:G,6,0)," ")</f>
        <v>0.995</v>
      </c>
      <c r="H497" s="3" t="str">
        <f>IFERROR(VLOOKUP($C497,OFF_Standing!A:G,7,0)," ")</f>
        <v>0.929</v>
      </c>
      <c r="I497" s="3">
        <f>IFERROR(VLOOKUP($C497,DEF_Standing!A:G,6,0)," ")</f>
        <v>1.0920000000000001</v>
      </c>
      <c r="J497" s="3">
        <f>IFERROR(VLOOKUP($C497,DEF_Standing!A:G,7,0)," ")</f>
        <v>1.141</v>
      </c>
      <c r="K497" t="s">
        <v>19</v>
      </c>
      <c r="L497" t="str">
        <f t="shared" si="36"/>
        <v>44583CLE</v>
      </c>
      <c r="M497" s="3" t="str">
        <f>VLOOKUP($L497,OFF_Standing!A:C,3,0)</f>
        <v>10</v>
      </c>
      <c r="N497" s="3">
        <f>IFERROR(VLOOKUP($L497,DEF_Standing!A:C,3,0)," ")</f>
        <v>3</v>
      </c>
      <c r="O497" s="3" t="str">
        <f>IFERROR(VLOOKUP($L497,OFF_Standing!A:G,6,0)," ")</f>
        <v>1.121</v>
      </c>
      <c r="P497" s="3" t="str">
        <f>IFERROR(VLOOKUP($L497,OFF_Standing!A:G,7,0)," ")</f>
        <v>1.089</v>
      </c>
      <c r="Q497" s="3">
        <f t="shared" si="37"/>
        <v>-6</v>
      </c>
      <c r="R497" s="3">
        <f t="shared" si="38"/>
        <v>26</v>
      </c>
      <c r="S497" s="3">
        <f>IFERROR(VLOOKUP($L497,DEF_Standing!A:G,6,0)," ")</f>
        <v>1.1240000000000001</v>
      </c>
      <c r="T497" s="3">
        <f t="shared" si="39"/>
        <v>20</v>
      </c>
      <c r="U497" s="3">
        <f>IFERROR(VLOOKUP($L497,DEF_Standing!A:G,7,0)," ")</f>
        <v>1.2250000000000001</v>
      </c>
      <c r="V497" t="s">
        <v>972</v>
      </c>
      <c r="W497">
        <v>33</v>
      </c>
      <c r="X497">
        <v>85</v>
      </c>
      <c r="Y497">
        <v>38.799999999999997</v>
      </c>
      <c r="Z497">
        <v>9</v>
      </c>
      <c r="AA497">
        <v>16</v>
      </c>
      <c r="AB497">
        <v>56.3</v>
      </c>
      <c r="AC497">
        <v>12</v>
      </c>
      <c r="AD497">
        <v>41</v>
      </c>
      <c r="AE497">
        <v>29.3</v>
      </c>
      <c r="AF497">
        <v>87</v>
      </c>
      <c r="AG497" t="s">
        <v>21</v>
      </c>
      <c r="AH497" t="s">
        <v>47</v>
      </c>
      <c r="AI497">
        <v>-7</v>
      </c>
    </row>
    <row r="498" spans="1:35">
      <c r="A498" s="1">
        <v>44519</v>
      </c>
      <c r="B498" t="s">
        <v>1190</v>
      </c>
      <c r="C498" s="1" t="str">
        <f t="shared" si="35"/>
        <v>44519OKC</v>
      </c>
      <c r="D498" t="s">
        <v>1199</v>
      </c>
      <c r="E498" s="3" t="str">
        <f>VLOOKUP($C498,OFF_Standing!A:C,3,0)</f>
        <v>29</v>
      </c>
      <c r="F498" s="3">
        <f>VLOOKUP($C498,DEF_Standing!A:C,3,0)</f>
        <v>13</v>
      </c>
      <c r="G498" s="3" t="str">
        <f>IFERROR(VLOOKUP($C498,OFF_Standing!A:G,6,0)," ")</f>
        <v>0.948</v>
      </c>
      <c r="H498" s="3" t="str">
        <f>IFERROR(VLOOKUP($C498,OFF_Standing!A:G,7,0)," ")</f>
        <v>0.968</v>
      </c>
      <c r="I498" s="3">
        <f>IFERROR(VLOOKUP($C498,DEF_Standing!A:G,6,0)," ")</f>
        <v>1.03</v>
      </c>
      <c r="J498" s="3">
        <f>IFERROR(VLOOKUP($C498,DEF_Standing!A:G,7,0)," ")</f>
        <v>0.85299999999999998</v>
      </c>
      <c r="K498" t="s">
        <v>138</v>
      </c>
      <c r="L498" t="str">
        <f t="shared" si="36"/>
        <v>44519MIL</v>
      </c>
      <c r="M498" s="3" t="str">
        <f>VLOOKUP($L498,OFF_Standing!A:C,3,0)</f>
        <v>17</v>
      </c>
      <c r="N498" s="3">
        <f>IFERROR(VLOOKUP($L498,DEF_Standing!A:C,3,0)," ")</f>
        <v>20</v>
      </c>
      <c r="O498" s="3" t="str">
        <f>IFERROR(VLOOKUP($L498,OFF_Standing!A:G,6,0)," ")</f>
        <v>1.043</v>
      </c>
      <c r="P498" s="3" t="str">
        <f>IFERROR(VLOOKUP($L498,OFF_Standing!A:G,7,0)," ")</f>
        <v>1.048</v>
      </c>
      <c r="Q498" s="3">
        <f t="shared" si="37"/>
        <v>4</v>
      </c>
      <c r="R498" s="3">
        <f t="shared" si="38"/>
        <v>9</v>
      </c>
      <c r="S498" s="3">
        <f>IFERROR(VLOOKUP($L498,DEF_Standing!A:G,6,0)," ")</f>
        <v>1.1140000000000001</v>
      </c>
      <c r="T498" s="3">
        <f t="shared" si="39"/>
        <v>13</v>
      </c>
      <c r="U498" s="3">
        <f>IFERROR(VLOOKUP($L498,DEF_Standing!A:G,7,0)," ")</f>
        <v>0.98</v>
      </c>
      <c r="V498" t="s">
        <v>883</v>
      </c>
      <c r="W498">
        <v>32</v>
      </c>
      <c r="X498">
        <v>91</v>
      </c>
      <c r="Y498">
        <v>35.200000000000003</v>
      </c>
      <c r="Z498">
        <v>13</v>
      </c>
      <c r="AA498">
        <v>21</v>
      </c>
      <c r="AB498">
        <v>61.9</v>
      </c>
      <c r="AC498">
        <v>12</v>
      </c>
      <c r="AD498">
        <v>48</v>
      </c>
      <c r="AE498">
        <v>25</v>
      </c>
      <c r="AF498">
        <v>89</v>
      </c>
      <c r="AG498" t="s">
        <v>21</v>
      </c>
      <c r="AH498" t="s">
        <v>22</v>
      </c>
      <c r="AI498">
        <v>-7</v>
      </c>
    </row>
    <row r="499" spans="1:35">
      <c r="A499" s="1">
        <v>44520</v>
      </c>
      <c r="B499" t="s">
        <v>1180</v>
      </c>
      <c r="C499" s="1" t="str">
        <f t="shared" si="35"/>
        <v>44520HOU</v>
      </c>
      <c r="D499" t="s">
        <v>1199</v>
      </c>
      <c r="E499" s="3" t="str">
        <f>VLOOKUP($C499,OFF_Standing!A:C,3,0)</f>
        <v>30</v>
      </c>
      <c r="F499" s="3">
        <f>VLOOKUP($C499,DEF_Standing!A:C,3,0)</f>
        <v>20</v>
      </c>
      <c r="G499" s="3" t="str">
        <f>IFERROR(VLOOKUP($C499,OFF_Standing!A:G,6,0)," ")</f>
        <v>0.874</v>
      </c>
      <c r="H499" s="3" t="str">
        <f>IFERROR(VLOOKUP($C499,OFF_Standing!A:G,7,0)," ")</f>
        <v>0.853</v>
      </c>
      <c r="I499" s="3">
        <f>IFERROR(VLOOKUP($C499,DEF_Standing!A:G,6,0)," ")</f>
        <v>1.099</v>
      </c>
      <c r="J499" s="3">
        <f>IFERROR(VLOOKUP($C499,DEF_Standing!A:G,7,0)," ")</f>
        <v>0.96799999999999997</v>
      </c>
      <c r="K499" t="s">
        <v>91</v>
      </c>
      <c r="L499" t="str">
        <f t="shared" si="36"/>
        <v>44520NYK</v>
      </c>
      <c r="M499" s="3" t="str">
        <f>VLOOKUP($L499,OFF_Standing!A:C,3,0)</f>
        <v>12</v>
      </c>
      <c r="N499" s="3">
        <f>IFERROR(VLOOKUP($L499,DEF_Standing!A:C,3,0)," ")</f>
        <v>17</v>
      </c>
      <c r="O499" s="3" t="str">
        <f>IFERROR(VLOOKUP($L499,OFF_Standing!A:G,6,0)," ")</f>
        <v>0.946</v>
      </c>
      <c r="P499" s="3" t="str">
        <f>IFERROR(VLOOKUP($L499,OFF_Standing!A:G,7,0)," ")</f>
        <v>0.95</v>
      </c>
      <c r="Q499" s="3">
        <f t="shared" si="37"/>
        <v>-8</v>
      </c>
      <c r="R499" s="3">
        <f t="shared" si="38"/>
        <v>13</v>
      </c>
      <c r="S499" s="3">
        <f>IFERROR(VLOOKUP($L499,DEF_Standing!A:G,6,0)," ")</f>
        <v>0.96599999999999997</v>
      </c>
      <c r="T499" s="3">
        <f t="shared" si="39"/>
        <v>5</v>
      </c>
      <c r="U499" s="3">
        <f>IFERROR(VLOOKUP($L499,DEF_Standing!A:G,7,0)," ")</f>
        <v>1.008</v>
      </c>
      <c r="V499" t="s">
        <v>586</v>
      </c>
      <c r="W499">
        <v>38</v>
      </c>
      <c r="X499">
        <v>84</v>
      </c>
      <c r="Y499">
        <v>45.2</v>
      </c>
      <c r="Z499">
        <v>13</v>
      </c>
      <c r="AA499">
        <v>22</v>
      </c>
      <c r="AB499">
        <v>59.1</v>
      </c>
      <c r="AC499">
        <v>10</v>
      </c>
      <c r="AD499">
        <v>39</v>
      </c>
      <c r="AE499">
        <v>25.6</v>
      </c>
      <c r="AF499">
        <v>99</v>
      </c>
      <c r="AG499" t="s">
        <v>21</v>
      </c>
      <c r="AH499" t="s">
        <v>144</v>
      </c>
      <c r="AI499">
        <v>-7</v>
      </c>
    </row>
    <row r="500" spans="1:35">
      <c r="A500" s="1">
        <v>44585</v>
      </c>
      <c r="B500" t="s">
        <v>1196</v>
      </c>
      <c r="C500" s="1" t="str">
        <f t="shared" si="35"/>
        <v>44585UTA</v>
      </c>
      <c r="D500" t="s">
        <v>1199</v>
      </c>
      <c r="E500" s="3" t="str">
        <f>VLOOKUP($C500,OFF_Standing!A:C,3,0)</f>
        <v>1</v>
      </c>
      <c r="F500" s="3">
        <f>VLOOKUP($C500,DEF_Standing!A:C,3,0)</f>
        <v>11</v>
      </c>
      <c r="G500" s="3" t="str">
        <f>IFERROR(VLOOKUP($C500,OFF_Standing!A:G,6,0)," ")</f>
        <v>1.064</v>
      </c>
      <c r="H500" s="3" t="str">
        <f>IFERROR(VLOOKUP($C500,OFF_Standing!A:G,7,0)," ")</f>
        <v>1.134</v>
      </c>
      <c r="I500" s="3">
        <f>IFERROR(VLOOKUP($C500,DEF_Standing!A:G,6,0)," ")</f>
        <v>1.0680000000000001</v>
      </c>
      <c r="J500" s="3">
        <f>IFERROR(VLOOKUP($C500,DEF_Standing!A:G,7,0)," ")</f>
        <v>1.032</v>
      </c>
      <c r="K500" t="s">
        <v>39</v>
      </c>
      <c r="L500" t="str">
        <f t="shared" si="36"/>
        <v>44585PHX</v>
      </c>
      <c r="M500" s="3" t="str">
        <f>VLOOKUP($L500,OFF_Standing!A:C,3,0)</f>
        <v>5</v>
      </c>
      <c r="N500" s="3">
        <f>IFERROR(VLOOKUP($L500,DEF_Standing!A:C,3,0)," ")</f>
        <v>2</v>
      </c>
      <c r="O500" s="3" t="str">
        <f>IFERROR(VLOOKUP($L500,OFF_Standing!A:G,6,0)," ")</f>
        <v>1.134</v>
      </c>
      <c r="P500" s="3" t="str">
        <f>IFERROR(VLOOKUP($L500,OFF_Standing!A:G,7,0)," ")</f>
        <v>1.116</v>
      </c>
      <c r="Q500" s="3">
        <f t="shared" si="37"/>
        <v>-6</v>
      </c>
      <c r="R500" s="3">
        <f t="shared" si="38"/>
        <v>-1</v>
      </c>
      <c r="S500" s="3">
        <f>IFERROR(VLOOKUP($L500,DEF_Standing!A:G,6,0)," ")</f>
        <v>1.028</v>
      </c>
      <c r="T500" s="3">
        <f t="shared" si="39"/>
        <v>-7</v>
      </c>
      <c r="U500" s="3">
        <f>IFERROR(VLOOKUP($L500,DEF_Standing!A:G,7,0)," ")</f>
        <v>1.0169999999999999</v>
      </c>
      <c r="V500" t="s">
        <v>469</v>
      </c>
      <c r="W500">
        <v>40</v>
      </c>
      <c r="X500">
        <v>81</v>
      </c>
      <c r="Y500">
        <v>49.4</v>
      </c>
      <c r="Z500">
        <v>15</v>
      </c>
      <c r="AA500">
        <v>22</v>
      </c>
      <c r="AB500">
        <v>68.2</v>
      </c>
      <c r="AC500">
        <v>14</v>
      </c>
      <c r="AD500">
        <v>31</v>
      </c>
      <c r="AE500">
        <v>45.2</v>
      </c>
      <c r="AF500">
        <v>109</v>
      </c>
      <c r="AG500" t="s">
        <v>21</v>
      </c>
      <c r="AH500" t="s">
        <v>32</v>
      </c>
      <c r="AI500">
        <v>-6</v>
      </c>
    </row>
    <row r="501" spans="1:35">
      <c r="A501" s="1">
        <v>44511</v>
      </c>
      <c r="B501" t="s">
        <v>1192</v>
      </c>
      <c r="C501" s="1" t="str">
        <f t="shared" si="35"/>
        <v>44511PHI</v>
      </c>
      <c r="D501" t="s">
        <v>1198</v>
      </c>
      <c r="E501" s="3" t="str">
        <f>VLOOKUP($C501,OFF_Standing!A:C,3,0)</f>
        <v>1</v>
      </c>
      <c r="F501" s="3">
        <f>VLOOKUP($C501,DEF_Standing!A:C,3,0)</f>
        <v>22</v>
      </c>
      <c r="G501" s="3" t="str">
        <f>IFERROR(VLOOKUP($C501,OFF_Standing!A:G,6,0)," ")</f>
        <v>1.078</v>
      </c>
      <c r="H501" s="3" t="str">
        <f>IFERROR(VLOOKUP($C501,OFF_Standing!A:G,7,0)," ")</f>
        <v>1.065</v>
      </c>
      <c r="I501" s="3">
        <f>IFERROR(VLOOKUP($C501,DEF_Standing!A:G,6,0)," ")</f>
        <v>1.1020000000000001</v>
      </c>
      <c r="J501" s="3">
        <f>IFERROR(VLOOKUP($C501,DEF_Standing!A:G,7,0)," ")</f>
        <v>1.153</v>
      </c>
      <c r="K501" t="s">
        <v>121</v>
      </c>
      <c r="L501" t="str">
        <f t="shared" si="36"/>
        <v>44511TOR</v>
      </c>
      <c r="M501" s="3" t="str">
        <f>VLOOKUP($L501,OFF_Standing!A:C,3,0)</f>
        <v>14</v>
      </c>
      <c r="N501" s="3">
        <f>IFERROR(VLOOKUP($L501,DEF_Standing!A:C,3,0)," ")</f>
        <v>9</v>
      </c>
      <c r="O501" s="3" t="str">
        <f>IFERROR(VLOOKUP($L501,OFF_Standing!A:G,6,0)," ")</f>
        <v>1.083</v>
      </c>
      <c r="P501" s="3" t="str">
        <f>IFERROR(VLOOKUP($L501,OFF_Standing!A:G,7,0)," ")</f>
        <v>1.09</v>
      </c>
      <c r="Q501" s="3">
        <f t="shared" si="37"/>
        <v>-8</v>
      </c>
      <c r="R501" s="3">
        <f t="shared" si="38"/>
        <v>-8</v>
      </c>
      <c r="S501" s="3">
        <f>IFERROR(VLOOKUP($L501,DEF_Standing!A:G,6,0)," ")</f>
        <v>1.1000000000000001</v>
      </c>
      <c r="T501" s="3">
        <f t="shared" si="39"/>
        <v>-16</v>
      </c>
      <c r="U501" s="3">
        <f>IFERROR(VLOOKUP($L501,DEF_Standing!A:G,7,0)," ")</f>
        <v>1.2270000000000001</v>
      </c>
      <c r="V501" t="s">
        <v>469</v>
      </c>
      <c r="W501">
        <v>40</v>
      </c>
      <c r="X501">
        <v>88</v>
      </c>
      <c r="Y501">
        <v>45.5</v>
      </c>
      <c r="Z501">
        <v>18</v>
      </c>
      <c r="AA501">
        <v>19</v>
      </c>
      <c r="AB501">
        <v>94.7</v>
      </c>
      <c r="AC501">
        <v>11</v>
      </c>
      <c r="AD501">
        <v>34</v>
      </c>
      <c r="AE501">
        <v>32.4</v>
      </c>
      <c r="AF501">
        <v>109</v>
      </c>
      <c r="AG501" t="s">
        <v>21</v>
      </c>
      <c r="AH501" t="s">
        <v>41</v>
      </c>
      <c r="AI501">
        <v>-6</v>
      </c>
    </row>
    <row r="502" spans="1:35">
      <c r="A502" s="1">
        <v>44578</v>
      </c>
      <c r="B502" t="s">
        <v>1196</v>
      </c>
      <c r="C502" s="1" t="str">
        <f t="shared" si="35"/>
        <v>44578UTA</v>
      </c>
      <c r="D502" t="s">
        <v>1199</v>
      </c>
      <c r="E502" s="3" t="str">
        <f>VLOOKUP($C502,OFF_Standing!A:C,3,0)</f>
        <v>1</v>
      </c>
      <c r="F502" s="3">
        <f>VLOOKUP($C502,DEF_Standing!A:C,3,0)</f>
        <v>13</v>
      </c>
      <c r="G502" s="3" t="str">
        <f>IFERROR(VLOOKUP($C502,OFF_Standing!A:G,6,0)," ")</f>
        <v>1.078</v>
      </c>
      <c r="H502" s="3" t="str">
        <f>IFERROR(VLOOKUP($C502,OFF_Standing!A:G,7,0)," ")</f>
        <v>0.956</v>
      </c>
      <c r="I502" s="3">
        <f>IFERROR(VLOOKUP($C502,DEF_Standing!A:G,6,0)," ")</f>
        <v>1.22</v>
      </c>
      <c r="J502" s="3">
        <f>IFERROR(VLOOKUP($C502,DEF_Standing!A:G,7,0)," ")</f>
        <v>1.167</v>
      </c>
      <c r="K502" t="s">
        <v>102</v>
      </c>
      <c r="L502" t="str">
        <f t="shared" si="36"/>
        <v>44578LAL</v>
      </c>
      <c r="M502" s="3" t="str">
        <f>VLOOKUP($L502,OFF_Standing!A:C,3,0)</f>
        <v>24</v>
      </c>
      <c r="N502" s="3">
        <f>IFERROR(VLOOKUP($L502,DEF_Standing!A:C,3,0)," ")</f>
        <v>19</v>
      </c>
      <c r="O502" s="3" t="str">
        <f>IFERROR(VLOOKUP($L502,OFF_Standing!A:G,6,0)," ")</f>
        <v>1.093</v>
      </c>
      <c r="P502" s="3" t="str">
        <f>IFERROR(VLOOKUP($L502,OFF_Standing!A:G,7,0)," ")</f>
        <v>1.01</v>
      </c>
      <c r="Q502" s="3">
        <f t="shared" si="37"/>
        <v>11</v>
      </c>
      <c r="R502" s="3">
        <f t="shared" si="38"/>
        <v>-18</v>
      </c>
      <c r="S502" s="3">
        <f>IFERROR(VLOOKUP($L502,DEF_Standing!A:G,6,0)," ")</f>
        <v>1.2709999999999999</v>
      </c>
      <c r="T502" s="3">
        <f t="shared" si="39"/>
        <v>-7</v>
      </c>
      <c r="U502" s="3">
        <f>IFERROR(VLOOKUP($L502,DEF_Standing!A:G,7,0)," ")</f>
        <v>1.399</v>
      </c>
      <c r="V502" t="s">
        <v>20</v>
      </c>
      <c r="W502">
        <v>31</v>
      </c>
      <c r="X502">
        <v>83</v>
      </c>
      <c r="Y502">
        <v>37.299999999999997</v>
      </c>
      <c r="Z502">
        <v>21</v>
      </c>
      <c r="AA502">
        <v>24</v>
      </c>
      <c r="AB502">
        <v>87.5</v>
      </c>
      <c r="AC502">
        <v>12</v>
      </c>
      <c r="AD502">
        <v>46</v>
      </c>
      <c r="AE502">
        <v>26.1</v>
      </c>
      <c r="AF502">
        <v>95</v>
      </c>
      <c r="AG502" t="s">
        <v>21</v>
      </c>
      <c r="AH502" t="s">
        <v>22</v>
      </c>
      <c r="AI502">
        <v>-6</v>
      </c>
    </row>
    <row r="503" spans="1:35">
      <c r="A503" s="1">
        <v>44548</v>
      </c>
      <c r="B503" t="s">
        <v>1196</v>
      </c>
      <c r="C503" s="1" t="str">
        <f t="shared" si="35"/>
        <v>44548UTA</v>
      </c>
      <c r="D503" t="s">
        <v>1199</v>
      </c>
      <c r="E503" s="3" t="str">
        <f>VLOOKUP($C503,OFF_Standing!A:C,3,0)</f>
        <v>1</v>
      </c>
      <c r="F503" s="3">
        <f>VLOOKUP($C503,DEF_Standing!A:C,3,0)</f>
        <v>5</v>
      </c>
      <c r="G503" s="3" t="str">
        <f>IFERROR(VLOOKUP($C503,OFF_Standing!A:G,6,0)," ")</f>
        <v>1.216</v>
      </c>
      <c r="H503" s="3" t="str">
        <f>IFERROR(VLOOKUP($C503,OFF_Standing!A:G,7,0)," ")</f>
        <v>1.222</v>
      </c>
      <c r="I503" s="3">
        <f>IFERROR(VLOOKUP($C503,DEF_Standing!A:G,6,0)," ")</f>
        <v>0.99</v>
      </c>
      <c r="J503" s="3">
        <f>IFERROR(VLOOKUP($C503,DEF_Standing!A:G,7,0)," ")</f>
        <v>1.0149999999999999</v>
      </c>
      <c r="K503" t="s">
        <v>33</v>
      </c>
      <c r="L503" t="str">
        <f t="shared" si="36"/>
        <v>44548WAS</v>
      </c>
      <c r="M503" s="3" t="str">
        <f>VLOOKUP($L503,OFF_Standing!A:C,3,0)</f>
        <v>22</v>
      </c>
      <c r="N503" s="3">
        <f>IFERROR(VLOOKUP($L503,DEF_Standing!A:C,3,0)," ")</f>
        <v>22</v>
      </c>
      <c r="O503" s="3" t="str">
        <f>IFERROR(VLOOKUP($L503,OFF_Standing!A:G,6,0)," ")</f>
        <v>1.009</v>
      </c>
      <c r="P503" s="3" t="str">
        <f>IFERROR(VLOOKUP($L503,OFF_Standing!A:G,7,0)," ")</f>
        <v>0.964</v>
      </c>
      <c r="Q503" s="3">
        <f t="shared" si="37"/>
        <v>17</v>
      </c>
      <c r="R503" s="3">
        <f t="shared" si="38"/>
        <v>-21</v>
      </c>
      <c r="S503" s="3">
        <f>IFERROR(VLOOKUP($L503,DEF_Standing!A:G,6,0)," ")</f>
        <v>1.139</v>
      </c>
      <c r="T503" s="3">
        <f t="shared" si="39"/>
        <v>-4</v>
      </c>
      <c r="U503" s="3">
        <f>IFERROR(VLOOKUP($L503,DEF_Standing!A:G,7,0)," ")</f>
        <v>1.1599999999999999</v>
      </c>
      <c r="V503" t="s">
        <v>922</v>
      </c>
      <c r="W503">
        <v>35</v>
      </c>
      <c r="X503">
        <v>81</v>
      </c>
      <c r="Y503">
        <v>43.2</v>
      </c>
      <c r="Z503">
        <v>19</v>
      </c>
      <c r="AA503">
        <v>30</v>
      </c>
      <c r="AB503">
        <v>63.3</v>
      </c>
      <c r="AC503">
        <v>14</v>
      </c>
      <c r="AD503">
        <v>44</v>
      </c>
      <c r="AE503">
        <v>31.8</v>
      </c>
      <c r="AF503">
        <v>103</v>
      </c>
      <c r="AG503" t="s">
        <v>21</v>
      </c>
      <c r="AH503" t="s">
        <v>32</v>
      </c>
      <c r="AI503">
        <v>-6</v>
      </c>
    </row>
    <row r="504" spans="1:35">
      <c r="A504" s="1">
        <v>44575</v>
      </c>
      <c r="B504" t="s">
        <v>1168</v>
      </c>
      <c r="C504" s="1" t="str">
        <f t="shared" si="35"/>
        <v>44575ATL</v>
      </c>
      <c r="D504" t="s">
        <v>1199</v>
      </c>
      <c r="E504" s="3" t="str">
        <f>VLOOKUP($C504,OFF_Standing!A:C,3,0)</f>
        <v>2</v>
      </c>
      <c r="F504" s="3">
        <f>VLOOKUP($C504,DEF_Standing!A:C,3,0)</f>
        <v>28</v>
      </c>
      <c r="G504" s="3" t="str">
        <f>IFERROR(VLOOKUP($C504,OFF_Standing!A:G,6,0)," ")</f>
        <v>0.986</v>
      </c>
      <c r="H504" s="3" t="str">
        <f>IFERROR(VLOOKUP($C504,OFF_Standing!A:G,7,0)," ")</f>
        <v>0.898</v>
      </c>
      <c r="I504" s="3">
        <f>IFERROR(VLOOKUP($C504,DEF_Standing!A:G,6,0)," ")</f>
        <v>1.159</v>
      </c>
      <c r="J504" s="3">
        <f>IFERROR(VLOOKUP($C504,DEF_Standing!A:G,7,0)," ")</f>
        <v>1.135</v>
      </c>
      <c r="K504" t="s">
        <v>108</v>
      </c>
      <c r="L504" t="str">
        <f t="shared" si="36"/>
        <v>44575MIA</v>
      </c>
      <c r="M504" s="3" t="str">
        <f>VLOOKUP($L504,OFF_Standing!A:C,3,0)</f>
        <v>5</v>
      </c>
      <c r="N504" s="3">
        <f>IFERROR(VLOOKUP($L504,DEF_Standing!A:C,3,0)," ")</f>
        <v>6</v>
      </c>
      <c r="O504" s="3" t="str">
        <f>IFERROR(VLOOKUP($L504,OFF_Standing!A:G,6,0)," ")</f>
        <v>1.194</v>
      </c>
      <c r="P504" s="3" t="str">
        <f>IFERROR(VLOOKUP($L504,OFF_Standing!A:G,7,0)," ")</f>
        <v>1.135</v>
      </c>
      <c r="Q504" s="3">
        <f t="shared" si="37"/>
        <v>-23</v>
      </c>
      <c r="R504" s="3">
        <f t="shared" si="38"/>
        <v>-4</v>
      </c>
      <c r="S504" s="3">
        <f>IFERROR(VLOOKUP($L504,DEF_Standing!A:G,6,0)," ")</f>
        <v>1.0149999999999999</v>
      </c>
      <c r="T504" s="3">
        <f t="shared" si="39"/>
        <v>-27</v>
      </c>
      <c r="U504" s="3">
        <f>IFERROR(VLOOKUP($L504,DEF_Standing!A:G,7,0)," ")</f>
        <v>0.89800000000000002</v>
      </c>
      <c r="V504" t="s">
        <v>109</v>
      </c>
      <c r="W504">
        <v>38</v>
      </c>
      <c r="X504">
        <v>79</v>
      </c>
      <c r="Y504">
        <v>48.1</v>
      </c>
      <c r="Z504">
        <v>26</v>
      </c>
      <c r="AA504">
        <v>30</v>
      </c>
      <c r="AB504">
        <v>86.7</v>
      </c>
      <c r="AC504">
        <v>16</v>
      </c>
      <c r="AD504">
        <v>38</v>
      </c>
      <c r="AE504">
        <v>42.1</v>
      </c>
      <c r="AF504">
        <v>118</v>
      </c>
      <c r="AG504" t="s">
        <v>21</v>
      </c>
      <c r="AH504" t="s">
        <v>44</v>
      </c>
      <c r="AI504">
        <v>-6</v>
      </c>
    </row>
    <row r="505" spans="1:35">
      <c r="A505" s="1">
        <v>44491</v>
      </c>
      <c r="B505" t="s">
        <v>1194</v>
      </c>
      <c r="C505" s="1" t="str">
        <f t="shared" si="35"/>
        <v>44491SAS</v>
      </c>
      <c r="D505" t="s">
        <v>1199</v>
      </c>
      <c r="E505" s="3">
        <f>VLOOKUP($C505,OFF_Standing!A:C,3,0)</f>
        <v>2</v>
      </c>
      <c r="F505" s="3">
        <f>VLOOKUP($C505,DEF_Standing!A:C,3,0)</f>
        <v>7</v>
      </c>
      <c r="G505" s="3" t="str">
        <f>IFERROR(VLOOKUP($C505,OFF_Standing!A:G,6,0)," ")</f>
        <v>1.221</v>
      </c>
      <c r="H505" s="3" t="str">
        <f>IFERROR(VLOOKUP($C505,OFF_Standing!A:G,7,0)," ")</f>
        <v>1.221</v>
      </c>
      <c r="I505" s="3">
        <f>IFERROR(VLOOKUP($C505,DEF_Standing!A:G,6,0)," ")</f>
        <v>0.96299999999999997</v>
      </c>
      <c r="J505" s="3">
        <f>IFERROR(VLOOKUP($C505,DEF_Standing!A:G,7,0)," ")</f>
        <v>0.96299999999999997</v>
      </c>
      <c r="K505" t="s">
        <v>48</v>
      </c>
      <c r="L505" t="str">
        <f t="shared" si="36"/>
        <v>44491DEN</v>
      </c>
      <c r="M505" s="3">
        <f>VLOOKUP($L505,OFF_Standing!A:C,3,0)</f>
        <v>11</v>
      </c>
      <c r="N505" s="3">
        <f>IFERROR(VLOOKUP($L505,DEF_Standing!A:C,3,0)," ")</f>
        <v>8</v>
      </c>
      <c r="O505" s="3" t="str">
        <f>IFERROR(VLOOKUP($L505,OFF_Standing!A:G,6,0)," ")</f>
        <v>1.087</v>
      </c>
      <c r="P505" s="3" t="str">
        <f>IFERROR(VLOOKUP($L505,OFF_Standing!A:G,7,0)," ")</f>
        <v>1.087</v>
      </c>
      <c r="Q505" s="3">
        <f t="shared" si="37"/>
        <v>4</v>
      </c>
      <c r="R505" s="3">
        <f t="shared" si="38"/>
        <v>-6</v>
      </c>
      <c r="S505" s="3">
        <f>IFERROR(VLOOKUP($L505,DEF_Standing!A:G,6,0)," ")</f>
        <v>0.96899999999999997</v>
      </c>
      <c r="T505" s="3">
        <f t="shared" si="39"/>
        <v>-2</v>
      </c>
      <c r="U505" s="3">
        <f>IFERROR(VLOOKUP($L505,DEF_Standing!A:G,7,0)," ")</f>
        <v>0.96899999999999997</v>
      </c>
      <c r="V505" t="s">
        <v>1057</v>
      </c>
      <c r="W505">
        <v>40</v>
      </c>
      <c r="X505">
        <v>84</v>
      </c>
      <c r="Y505">
        <v>47.6</v>
      </c>
      <c r="Z505">
        <v>10</v>
      </c>
      <c r="AA505">
        <v>14</v>
      </c>
      <c r="AB505">
        <v>71.400000000000006</v>
      </c>
      <c r="AC505">
        <v>6</v>
      </c>
      <c r="AD505">
        <v>24</v>
      </c>
      <c r="AE505">
        <v>25</v>
      </c>
      <c r="AF505">
        <v>96</v>
      </c>
      <c r="AG505" t="s">
        <v>21</v>
      </c>
      <c r="AH505" t="s">
        <v>22</v>
      </c>
      <c r="AI505">
        <v>-6</v>
      </c>
    </row>
    <row r="506" spans="1:35">
      <c r="A506" s="1">
        <v>44592</v>
      </c>
      <c r="B506" t="s">
        <v>1168</v>
      </c>
      <c r="C506" s="1" t="str">
        <f t="shared" si="35"/>
        <v>44592ATL</v>
      </c>
      <c r="D506" t="s">
        <v>1198</v>
      </c>
      <c r="E506" s="3" t="str">
        <f>VLOOKUP($C506,OFF_Standing!A:C,3,0)</f>
        <v>2</v>
      </c>
      <c r="F506" s="3">
        <f>VLOOKUP($C506,DEF_Standing!A:C,3,0)</f>
        <v>27</v>
      </c>
      <c r="G506" s="3" t="str">
        <f>IFERROR(VLOOKUP($C506,OFF_Standing!A:G,6,0)," ")</f>
        <v>1.113</v>
      </c>
      <c r="H506" s="3" t="str">
        <f>IFERROR(VLOOKUP($C506,OFF_Standing!A:G,7,0)," ")</f>
        <v>1.068</v>
      </c>
      <c r="I506" s="3">
        <f>IFERROR(VLOOKUP($C506,DEF_Standing!A:G,6,0)," ")</f>
        <v>0.93400000000000005</v>
      </c>
      <c r="J506" s="3">
        <f>IFERROR(VLOOKUP($C506,DEF_Standing!A:G,7,0)," ")</f>
        <v>0.90900000000000003</v>
      </c>
      <c r="K506" t="s">
        <v>121</v>
      </c>
      <c r="L506" t="str">
        <f t="shared" si="36"/>
        <v>44592TOR</v>
      </c>
      <c r="M506" s="3" t="str">
        <f>VLOOKUP($L506,OFF_Standing!A:C,3,0)</f>
        <v>16</v>
      </c>
      <c r="N506" s="3">
        <f>IFERROR(VLOOKUP($L506,DEF_Standing!A:C,3,0)," ")</f>
        <v>14</v>
      </c>
      <c r="O506" s="3" t="str">
        <f>IFERROR(VLOOKUP($L506,OFF_Standing!A:G,6,0)," ")</f>
        <v>1.1</v>
      </c>
      <c r="P506" s="3" t="str">
        <f>IFERROR(VLOOKUP($L506,OFF_Standing!A:G,7,0)," ")</f>
        <v>1.012</v>
      </c>
      <c r="Q506" s="3">
        <f t="shared" si="37"/>
        <v>-11</v>
      </c>
      <c r="R506" s="3">
        <f t="shared" si="38"/>
        <v>-12</v>
      </c>
      <c r="S506" s="3">
        <f>IFERROR(VLOOKUP($L506,DEF_Standing!A:G,6,0)," ")</f>
        <v>1.0680000000000001</v>
      </c>
      <c r="T506" s="3">
        <f t="shared" si="39"/>
        <v>-23</v>
      </c>
      <c r="U506" s="3">
        <f>IFERROR(VLOOKUP($L506,DEF_Standing!A:G,7,0)," ")</f>
        <v>0.97899999999999998</v>
      </c>
      <c r="V506" t="s">
        <v>122</v>
      </c>
      <c r="W506">
        <v>37</v>
      </c>
      <c r="X506">
        <v>81</v>
      </c>
      <c r="Y506">
        <v>45.7</v>
      </c>
      <c r="Z506">
        <v>14</v>
      </c>
      <c r="AA506">
        <v>16</v>
      </c>
      <c r="AB506">
        <v>87.5</v>
      </c>
      <c r="AC506">
        <v>12</v>
      </c>
      <c r="AD506">
        <v>32</v>
      </c>
      <c r="AE506">
        <v>37.5</v>
      </c>
      <c r="AF506">
        <v>100</v>
      </c>
      <c r="AG506" t="s">
        <v>21</v>
      </c>
      <c r="AH506" t="s">
        <v>22</v>
      </c>
      <c r="AI506">
        <v>-6</v>
      </c>
    </row>
    <row r="507" spans="1:35">
      <c r="A507" s="1">
        <v>44543</v>
      </c>
      <c r="B507" t="s">
        <v>1168</v>
      </c>
      <c r="C507" s="1" t="str">
        <f t="shared" si="35"/>
        <v>44543ATL</v>
      </c>
      <c r="D507" t="s">
        <v>1198</v>
      </c>
      <c r="E507" s="3" t="str">
        <f>VLOOKUP($C507,OFF_Standing!A:C,3,0)</f>
        <v>2</v>
      </c>
      <c r="F507" s="3">
        <f>VLOOKUP($C507,DEF_Standing!A:C,3,0)</f>
        <v>25</v>
      </c>
      <c r="G507" s="3" t="str">
        <f>IFERROR(VLOOKUP($C507,OFF_Standing!A:G,6,0)," ")</f>
        <v>1.158</v>
      </c>
      <c r="H507" s="3" t="str">
        <f>IFERROR(VLOOKUP($C507,OFF_Standing!A:G,7,0)," ")</f>
        <v>1.0</v>
      </c>
      <c r="I507" s="3">
        <f>IFERROR(VLOOKUP($C507,DEF_Standing!A:G,6,0)," ")</f>
        <v>1.1579999999999999</v>
      </c>
      <c r="J507" s="3">
        <f>IFERROR(VLOOKUP($C507,DEF_Standing!A:G,7,0)," ")</f>
        <v>1.0760000000000001</v>
      </c>
      <c r="K507" t="s">
        <v>81</v>
      </c>
      <c r="L507" t="str">
        <f t="shared" si="36"/>
        <v>44543HOU</v>
      </c>
      <c r="M507" s="3" t="str">
        <f>VLOOKUP($L507,OFF_Standing!A:C,3,0)</f>
        <v>27</v>
      </c>
      <c r="N507" s="3">
        <f>IFERROR(VLOOKUP($L507,DEF_Standing!A:C,3,0)," ")</f>
        <v>23</v>
      </c>
      <c r="O507" s="3" t="str">
        <f>IFERROR(VLOOKUP($L507,OFF_Standing!A:G,6,0)," ")</f>
        <v>1.115</v>
      </c>
      <c r="P507" s="3" t="str">
        <f>IFERROR(VLOOKUP($L507,OFF_Standing!A:G,7,0)," ")</f>
        <v>1.093</v>
      </c>
      <c r="Q507" s="3">
        <f t="shared" si="37"/>
        <v>2</v>
      </c>
      <c r="R507" s="3">
        <f t="shared" si="38"/>
        <v>-21</v>
      </c>
      <c r="S507" s="3">
        <f>IFERROR(VLOOKUP($L507,DEF_Standing!A:G,6,0)," ")</f>
        <v>1.135</v>
      </c>
      <c r="T507" s="3">
        <f t="shared" si="39"/>
        <v>-19</v>
      </c>
      <c r="U507" s="3">
        <f>IFERROR(VLOOKUP($L507,DEF_Standing!A:G,7,0)," ")</f>
        <v>1.1659999999999999</v>
      </c>
      <c r="V507" t="s">
        <v>82</v>
      </c>
      <c r="W507">
        <v>42</v>
      </c>
      <c r="X507">
        <v>85</v>
      </c>
      <c r="Y507">
        <v>49.4</v>
      </c>
      <c r="Z507">
        <v>27</v>
      </c>
      <c r="AA507">
        <v>31</v>
      </c>
      <c r="AB507">
        <v>87.1</v>
      </c>
      <c r="AC507">
        <v>15</v>
      </c>
      <c r="AD507">
        <v>39</v>
      </c>
      <c r="AE507">
        <v>38.5</v>
      </c>
      <c r="AF507">
        <v>126</v>
      </c>
      <c r="AG507" t="s">
        <v>21</v>
      </c>
      <c r="AH507" t="s">
        <v>32</v>
      </c>
      <c r="AI507">
        <v>-6</v>
      </c>
    </row>
    <row r="508" spans="1:35">
      <c r="A508" s="1">
        <v>44552</v>
      </c>
      <c r="B508" t="s">
        <v>1168</v>
      </c>
      <c r="C508" s="1" t="str">
        <f t="shared" si="35"/>
        <v>44552ATL</v>
      </c>
      <c r="D508" t="s">
        <v>1198</v>
      </c>
      <c r="E508" s="3" t="str">
        <f>VLOOKUP($C508,OFF_Standing!A:C,3,0)</f>
        <v>2</v>
      </c>
      <c r="F508" s="3">
        <f>VLOOKUP($C508,DEF_Standing!A:C,3,0)</f>
        <v>26</v>
      </c>
      <c r="G508" s="3" t="str">
        <f>IFERROR(VLOOKUP($C508,OFF_Standing!A:G,6,0)," ")</f>
        <v>1.112</v>
      </c>
      <c r="H508" s="3" t="str">
        <f>IFERROR(VLOOKUP($C508,OFF_Standing!A:G,7,0)," ")</f>
        <v>1.061</v>
      </c>
      <c r="I508" s="3">
        <f>IFERROR(VLOOKUP($C508,DEF_Standing!A:G,6,0)," ")</f>
        <v>1.1499999999999999</v>
      </c>
      <c r="J508" s="3">
        <f>IFERROR(VLOOKUP($C508,DEF_Standing!A:G,7,0)," ")</f>
        <v>1.228</v>
      </c>
      <c r="K508" t="s">
        <v>53</v>
      </c>
      <c r="L508" t="str">
        <f t="shared" si="36"/>
        <v>44552ORL</v>
      </c>
      <c r="M508" s="3" t="str">
        <f>VLOOKUP($L508,OFF_Standing!A:C,3,0)</f>
        <v>28</v>
      </c>
      <c r="N508" s="3">
        <f>IFERROR(VLOOKUP($L508,DEF_Standing!A:C,3,0)," ")</f>
        <v>27</v>
      </c>
      <c r="O508" s="3" t="str">
        <f>IFERROR(VLOOKUP($L508,OFF_Standing!A:G,6,0)," ")</f>
        <v>1.006</v>
      </c>
      <c r="P508" s="3" t="str">
        <f>IFERROR(VLOOKUP($L508,OFF_Standing!A:G,7,0)," ")</f>
        <v>0.952</v>
      </c>
      <c r="Q508" s="3">
        <f t="shared" si="37"/>
        <v>2</v>
      </c>
      <c r="R508" s="3">
        <f t="shared" si="38"/>
        <v>-25</v>
      </c>
      <c r="S508" s="3">
        <f>IFERROR(VLOOKUP($L508,DEF_Standing!A:G,6,0)," ")</f>
        <v>1.056</v>
      </c>
      <c r="T508" s="3">
        <f t="shared" si="39"/>
        <v>-23</v>
      </c>
      <c r="U508" s="3">
        <f>IFERROR(VLOOKUP($L508,DEF_Standing!A:G,7,0)," ")</f>
        <v>0.88600000000000001</v>
      </c>
      <c r="V508" t="s">
        <v>89</v>
      </c>
      <c r="W508">
        <v>32</v>
      </c>
      <c r="X508">
        <v>80</v>
      </c>
      <c r="Y508">
        <v>40</v>
      </c>
      <c r="Z508">
        <v>22</v>
      </c>
      <c r="AA508">
        <v>29</v>
      </c>
      <c r="AB508">
        <v>75.900000000000006</v>
      </c>
      <c r="AC508">
        <v>12</v>
      </c>
      <c r="AD508">
        <v>31</v>
      </c>
      <c r="AE508">
        <v>38.700000000000003</v>
      </c>
      <c r="AF508">
        <v>98</v>
      </c>
      <c r="AG508" t="s">
        <v>21</v>
      </c>
      <c r="AH508" t="s">
        <v>41</v>
      </c>
      <c r="AI508">
        <v>-6</v>
      </c>
    </row>
    <row r="509" spans="1:35">
      <c r="A509" s="1">
        <v>44513</v>
      </c>
      <c r="B509" t="s">
        <v>1196</v>
      </c>
      <c r="C509" s="1" t="str">
        <f t="shared" si="35"/>
        <v>44513UTA</v>
      </c>
      <c r="D509" t="s">
        <v>1198</v>
      </c>
      <c r="E509" s="3" t="str">
        <f>VLOOKUP($C509,OFF_Standing!A:C,3,0)</f>
        <v>3</v>
      </c>
      <c r="F509" s="3">
        <f>VLOOKUP($C509,DEF_Standing!A:C,3,0)</f>
        <v>6</v>
      </c>
      <c r="G509" s="3" t="str">
        <f>IFERROR(VLOOKUP($C509,OFF_Standing!A:G,6,0)," ")</f>
        <v>1.038</v>
      </c>
      <c r="H509" s="3" t="str">
        <f>IFERROR(VLOOKUP($C509,OFF_Standing!A:G,7,0)," ")</f>
        <v>0.99</v>
      </c>
      <c r="I509" s="3">
        <f>IFERROR(VLOOKUP($C509,DEF_Standing!A:G,6,0)," ")</f>
        <v>1.0580000000000001</v>
      </c>
      <c r="J509" s="3">
        <f>IFERROR(VLOOKUP($C509,DEF_Standing!A:G,7,0)," ")</f>
        <v>1.099</v>
      </c>
      <c r="K509" t="s">
        <v>106</v>
      </c>
      <c r="L509" t="str">
        <f t="shared" si="36"/>
        <v>44513MIA</v>
      </c>
      <c r="M509" s="3" t="str">
        <f>VLOOKUP($L509,OFF_Standing!A:C,3,0)</f>
        <v>6</v>
      </c>
      <c r="N509" s="3">
        <f>IFERROR(VLOOKUP($L509,DEF_Standing!A:C,3,0)," ")</f>
        <v>8</v>
      </c>
      <c r="O509" s="3" t="str">
        <f>IFERROR(VLOOKUP($L509,OFF_Standing!A:G,6,0)," ")</f>
        <v>1.021</v>
      </c>
      <c r="P509" s="3" t="str">
        <f>IFERROR(VLOOKUP($L509,OFF_Standing!A:G,7,0)," ")</f>
        <v>1.068</v>
      </c>
      <c r="Q509" s="3">
        <f t="shared" si="37"/>
        <v>0</v>
      </c>
      <c r="R509" s="3">
        <f t="shared" si="38"/>
        <v>-5</v>
      </c>
      <c r="S509" s="3">
        <f>IFERROR(VLOOKUP($L509,DEF_Standing!A:G,6,0)," ")</f>
        <v>1.0940000000000001</v>
      </c>
      <c r="T509" s="3">
        <f t="shared" si="39"/>
        <v>-5</v>
      </c>
      <c r="U509" s="3">
        <f>IFERROR(VLOOKUP($L509,DEF_Standing!A:G,7,0)," ")</f>
        <v>1.097</v>
      </c>
      <c r="V509" t="s">
        <v>420</v>
      </c>
      <c r="W509">
        <v>35</v>
      </c>
      <c r="X509">
        <v>85</v>
      </c>
      <c r="Y509">
        <v>41.2</v>
      </c>
      <c r="Z509">
        <v>18</v>
      </c>
      <c r="AA509">
        <v>25</v>
      </c>
      <c r="AB509">
        <v>72</v>
      </c>
      <c r="AC509">
        <v>17</v>
      </c>
      <c r="AD509">
        <v>53</v>
      </c>
      <c r="AE509">
        <v>32.1</v>
      </c>
      <c r="AF509">
        <v>105</v>
      </c>
      <c r="AG509" t="s">
        <v>21</v>
      </c>
      <c r="AH509" t="s">
        <v>32</v>
      </c>
      <c r="AI509">
        <v>-6</v>
      </c>
    </row>
    <row r="510" spans="1:35">
      <c r="A510" s="1">
        <v>44566</v>
      </c>
      <c r="B510" t="s">
        <v>1186</v>
      </c>
      <c r="C510" s="1" t="str">
        <f t="shared" si="35"/>
        <v>44566MIL</v>
      </c>
      <c r="D510" t="s">
        <v>1198</v>
      </c>
      <c r="E510" s="3" t="str">
        <f>VLOOKUP($C510,OFF_Standing!A:C,3,0)</f>
        <v>4</v>
      </c>
      <c r="F510" s="3">
        <f>VLOOKUP($C510,DEF_Standing!A:C,3,0)</f>
        <v>9</v>
      </c>
      <c r="G510" s="3" t="str">
        <f>IFERROR(VLOOKUP($C510,OFF_Standing!A:G,6,0)," ")</f>
        <v>1.193</v>
      </c>
      <c r="H510" s="3" t="str">
        <f>IFERROR(VLOOKUP($C510,OFF_Standing!A:G,7,0)," ")</f>
        <v>1.049</v>
      </c>
      <c r="I510" s="3">
        <f>IFERROR(VLOOKUP($C510,DEF_Standing!A:G,6,0)," ")</f>
        <v>1.0920000000000001</v>
      </c>
      <c r="J510" s="3">
        <f>IFERROR(VLOOKUP($C510,DEF_Standing!A:G,7,0)," ")</f>
        <v>1.1379999999999999</v>
      </c>
      <c r="K510" t="s">
        <v>121</v>
      </c>
      <c r="L510" t="str">
        <f t="shared" si="36"/>
        <v>44566TOR</v>
      </c>
      <c r="M510" s="3" t="str">
        <f>VLOOKUP($L510,OFF_Standing!A:C,3,0)</f>
        <v>15</v>
      </c>
      <c r="N510" s="3">
        <f>IFERROR(VLOOKUP($L510,DEF_Standing!A:C,3,0)," ")</f>
        <v>21</v>
      </c>
      <c r="O510" s="3" t="str">
        <f>IFERROR(VLOOKUP($L510,OFF_Standing!A:G,6,0)," ")</f>
        <v>1.15</v>
      </c>
      <c r="P510" s="3" t="str">
        <f>IFERROR(VLOOKUP($L510,OFF_Standing!A:G,7,0)," ")</f>
        <v>1.151</v>
      </c>
      <c r="Q510" s="3">
        <f t="shared" si="37"/>
        <v>6</v>
      </c>
      <c r="R510" s="3">
        <f t="shared" si="38"/>
        <v>-17</v>
      </c>
      <c r="S510" s="3">
        <f>IFERROR(VLOOKUP($L510,DEF_Standing!A:G,6,0)," ")</f>
        <v>1.0900000000000001</v>
      </c>
      <c r="T510" s="3">
        <f t="shared" si="39"/>
        <v>-11</v>
      </c>
      <c r="U510" s="3">
        <f>IFERROR(VLOOKUP($L510,DEF_Standing!A:G,7,0)," ")</f>
        <v>1.0069999999999999</v>
      </c>
      <c r="V510" t="s">
        <v>521</v>
      </c>
      <c r="W510">
        <v>38</v>
      </c>
      <c r="X510">
        <v>85</v>
      </c>
      <c r="Y510">
        <v>44.7</v>
      </c>
      <c r="Z510">
        <v>18</v>
      </c>
      <c r="AA510">
        <v>26</v>
      </c>
      <c r="AB510">
        <v>69.2</v>
      </c>
      <c r="AC510">
        <v>17</v>
      </c>
      <c r="AD510">
        <v>39</v>
      </c>
      <c r="AE510">
        <v>43.6</v>
      </c>
      <c r="AF510">
        <v>111</v>
      </c>
      <c r="AG510" t="s">
        <v>21</v>
      </c>
      <c r="AH510" t="s">
        <v>32</v>
      </c>
      <c r="AI510">
        <v>-6</v>
      </c>
    </row>
    <row r="511" spans="1:35">
      <c r="A511" s="1">
        <v>44594</v>
      </c>
      <c r="B511" t="s">
        <v>1174</v>
      </c>
      <c r="C511" s="1" t="str">
        <f t="shared" si="35"/>
        <v>44594CHA</v>
      </c>
      <c r="D511" t="s">
        <v>1199</v>
      </c>
      <c r="E511" s="3" t="str">
        <f>VLOOKUP($C511,OFF_Standing!A:C,3,0)</f>
        <v>5</v>
      </c>
      <c r="F511" s="3">
        <f>VLOOKUP($C511,DEF_Standing!A:C,3,0)</f>
        <v>26</v>
      </c>
      <c r="G511" s="3" t="str">
        <f>IFERROR(VLOOKUP($C511,OFF_Standing!A:G,6,0)," ")</f>
        <v>1.153</v>
      </c>
      <c r="H511" s="3" t="str">
        <f>IFERROR(VLOOKUP($C511,OFF_Standing!A:G,7,0)," ")</f>
        <v>0.858</v>
      </c>
      <c r="I511" s="3">
        <f>IFERROR(VLOOKUP($C511,DEF_Standing!A:G,6,0)," ")</f>
        <v>1.121</v>
      </c>
      <c r="J511" s="3">
        <f>IFERROR(VLOOKUP($C511,DEF_Standing!A:G,7,0)," ")</f>
        <v>1.0960000000000001</v>
      </c>
      <c r="K511" t="s">
        <v>132</v>
      </c>
      <c r="L511" t="str">
        <f t="shared" si="36"/>
        <v>44594BOS</v>
      </c>
      <c r="M511" s="3" t="str">
        <f>VLOOKUP($L511,OFF_Standing!A:C,3,0)</f>
        <v>20</v>
      </c>
      <c r="N511" s="3">
        <f>IFERROR(VLOOKUP($L511,DEF_Standing!A:C,3,0)," ")</f>
        <v>4</v>
      </c>
      <c r="O511" s="3" t="str">
        <f>IFERROR(VLOOKUP($L511,OFF_Standing!A:G,6,0)," ")</f>
        <v>1.079</v>
      </c>
      <c r="P511" s="3" t="str">
        <f>IFERROR(VLOOKUP($L511,OFF_Standing!A:G,7,0)," ")</f>
        <v>1.229</v>
      </c>
      <c r="Q511" s="3">
        <f t="shared" si="37"/>
        <v>-6</v>
      </c>
      <c r="R511" s="3">
        <f t="shared" si="38"/>
        <v>1</v>
      </c>
      <c r="S511" s="3">
        <f>IFERROR(VLOOKUP($L511,DEF_Standing!A:G,6,0)," ")</f>
        <v>0.998</v>
      </c>
      <c r="T511" s="3">
        <f t="shared" si="39"/>
        <v>-5</v>
      </c>
      <c r="U511" s="3">
        <f>IFERROR(VLOOKUP($L511,DEF_Standing!A:G,7,0)," ")</f>
        <v>0.92700000000000005</v>
      </c>
      <c r="V511" t="s">
        <v>170</v>
      </c>
      <c r="W511">
        <v>37</v>
      </c>
      <c r="X511">
        <v>87</v>
      </c>
      <c r="Y511">
        <v>42.5</v>
      </c>
      <c r="Z511">
        <v>21</v>
      </c>
      <c r="AA511">
        <v>27</v>
      </c>
      <c r="AB511">
        <v>77.8</v>
      </c>
      <c r="AC511">
        <v>12</v>
      </c>
      <c r="AD511">
        <v>40</v>
      </c>
      <c r="AE511">
        <v>30</v>
      </c>
      <c r="AF511">
        <v>107</v>
      </c>
      <c r="AG511" t="s">
        <v>21</v>
      </c>
      <c r="AH511" t="s">
        <v>32</v>
      </c>
      <c r="AI511">
        <v>-6</v>
      </c>
    </row>
    <row r="512" spans="1:35">
      <c r="A512" s="1">
        <v>44587</v>
      </c>
      <c r="B512" t="s">
        <v>1171</v>
      </c>
      <c r="C512" s="1" t="str">
        <f t="shared" si="35"/>
        <v>44587BKN</v>
      </c>
      <c r="D512" t="s">
        <v>1198</v>
      </c>
      <c r="E512" s="3" t="str">
        <f>VLOOKUP($C512,OFF_Standing!A:C,3,0)</f>
        <v>6</v>
      </c>
      <c r="F512" s="3">
        <f>VLOOKUP($C512,DEF_Standing!A:C,3,0)</f>
        <v>15</v>
      </c>
      <c r="G512" s="3" t="str">
        <f>IFERROR(VLOOKUP($C512,OFF_Standing!A:G,6,0)," ")</f>
        <v>1.171</v>
      </c>
      <c r="H512" s="3" t="str">
        <f>IFERROR(VLOOKUP($C512,OFF_Standing!A:G,7,0)," ")</f>
        <v>1.186</v>
      </c>
      <c r="I512" s="3">
        <f>IFERROR(VLOOKUP($C512,DEF_Standing!A:G,6,0)," ")</f>
        <v>1.155</v>
      </c>
      <c r="J512" s="3">
        <f>IFERROR(VLOOKUP($C512,DEF_Standing!A:G,7,0)," ")</f>
        <v>1.29</v>
      </c>
      <c r="K512" t="s">
        <v>85</v>
      </c>
      <c r="L512" t="str">
        <f t="shared" si="36"/>
        <v>44587DEN</v>
      </c>
      <c r="M512" s="3" t="str">
        <f>VLOOKUP($L512,OFF_Standing!A:C,3,0)</f>
        <v>9</v>
      </c>
      <c r="N512" s="3">
        <f>IFERROR(VLOOKUP($L512,DEF_Standing!A:C,3,0)," ")</f>
        <v>18</v>
      </c>
      <c r="O512" s="3" t="str">
        <f>IFERROR(VLOOKUP($L512,OFF_Standing!A:G,6,0)," ")</f>
        <v>1.167</v>
      </c>
      <c r="P512" s="3" t="str">
        <f>IFERROR(VLOOKUP($L512,OFF_Standing!A:G,7,0)," ")</f>
        <v>1.153</v>
      </c>
      <c r="Q512" s="3">
        <f t="shared" si="37"/>
        <v>-6</v>
      </c>
      <c r="R512" s="3">
        <f t="shared" si="38"/>
        <v>-12</v>
      </c>
      <c r="S512" s="3">
        <f>IFERROR(VLOOKUP($L512,DEF_Standing!A:G,6,0)," ")</f>
        <v>1.1539999999999999</v>
      </c>
      <c r="T512" s="3">
        <f t="shared" si="39"/>
        <v>-18</v>
      </c>
      <c r="U512" s="3">
        <f>IFERROR(VLOOKUP($L512,DEF_Standing!A:G,7,0)," ")</f>
        <v>1.0940000000000001</v>
      </c>
      <c r="V512" t="s">
        <v>109</v>
      </c>
      <c r="W512">
        <v>43</v>
      </c>
      <c r="X512">
        <v>88</v>
      </c>
      <c r="Y512">
        <v>48.9</v>
      </c>
      <c r="Z512">
        <v>20</v>
      </c>
      <c r="AA512">
        <v>26</v>
      </c>
      <c r="AB512">
        <v>76.900000000000006</v>
      </c>
      <c r="AC512">
        <v>12</v>
      </c>
      <c r="AD512">
        <v>29</v>
      </c>
      <c r="AE512">
        <v>41.4</v>
      </c>
      <c r="AF512">
        <v>118</v>
      </c>
      <c r="AG512" t="s">
        <v>21</v>
      </c>
      <c r="AH512" t="s">
        <v>41</v>
      </c>
      <c r="AI512">
        <v>-6</v>
      </c>
    </row>
    <row r="513" spans="1:35">
      <c r="A513" s="1">
        <v>44493</v>
      </c>
      <c r="B513" t="s">
        <v>1189</v>
      </c>
      <c r="C513" s="1" t="str">
        <f t="shared" si="35"/>
        <v>44493NYK</v>
      </c>
      <c r="D513" t="s">
        <v>1198</v>
      </c>
      <c r="E513" s="3" t="str">
        <f>VLOOKUP($C513,OFF_Standing!A:C,3,0)</f>
        <v>6</v>
      </c>
      <c r="F513" s="3">
        <f>VLOOKUP($C513,DEF_Standing!A:C,3,0)</f>
        <v>11</v>
      </c>
      <c r="G513" s="3" t="str">
        <f>IFERROR(VLOOKUP($C513,OFF_Standing!A:G,6,0)," ")</f>
        <v>1.121</v>
      </c>
      <c r="H513" s="3" t="str">
        <f>IFERROR(VLOOKUP($C513,OFF_Standing!A:G,7,0)," ")</f>
        <v>1.203</v>
      </c>
      <c r="I513" s="3">
        <f>IFERROR(VLOOKUP($C513,DEF_Standing!A:G,6,0)," ")</f>
        <v>0.996</v>
      </c>
      <c r="J513" s="3">
        <f>IFERROR(VLOOKUP($C513,DEF_Standing!A:G,7,0)," ")</f>
        <v>0.95399999999999996</v>
      </c>
      <c r="K513" t="s">
        <v>53</v>
      </c>
      <c r="L513" t="str">
        <f t="shared" si="36"/>
        <v>44493ORL</v>
      </c>
      <c r="M513" s="3" t="str">
        <f>VLOOKUP($L513,OFF_Standing!A:C,3,0)</f>
        <v>25</v>
      </c>
      <c r="N513" s="3">
        <f>IFERROR(VLOOKUP($L513,DEF_Standing!A:C,3,0)," ")</f>
        <v>30</v>
      </c>
      <c r="O513" s="3" t="str">
        <f>IFERROR(VLOOKUP($L513,OFF_Standing!A:G,6,0)," ")</f>
        <v>0.959</v>
      </c>
      <c r="P513" s="3" t="str">
        <f>IFERROR(VLOOKUP($L513,OFF_Standing!A:G,7,0)," ")</f>
        <v>0.954</v>
      </c>
      <c r="Q513" s="3">
        <f t="shared" si="37"/>
        <v>14</v>
      </c>
      <c r="R513" s="3">
        <f t="shared" si="38"/>
        <v>-24</v>
      </c>
      <c r="S513" s="3">
        <f>IFERROR(VLOOKUP($L513,DEF_Standing!A:G,6,0)," ")</f>
        <v>1.212</v>
      </c>
      <c r="T513" s="3">
        <f t="shared" si="39"/>
        <v>-10</v>
      </c>
      <c r="U513" s="3">
        <f>IFERROR(VLOOKUP($L513,DEF_Standing!A:G,7,0)," ")</f>
        <v>1.2030000000000001</v>
      </c>
      <c r="V513" t="s">
        <v>914</v>
      </c>
      <c r="W513">
        <v>37</v>
      </c>
      <c r="X513">
        <v>100</v>
      </c>
      <c r="Y513">
        <v>37</v>
      </c>
      <c r="Z513">
        <v>17</v>
      </c>
      <c r="AA513">
        <v>25</v>
      </c>
      <c r="AB513">
        <v>68</v>
      </c>
      <c r="AC513">
        <v>13</v>
      </c>
      <c r="AD513">
        <v>48</v>
      </c>
      <c r="AE513">
        <v>27.1</v>
      </c>
      <c r="AF513">
        <v>104</v>
      </c>
      <c r="AG513" t="s">
        <v>21</v>
      </c>
      <c r="AH513" t="s">
        <v>22</v>
      </c>
      <c r="AI513">
        <v>-6</v>
      </c>
    </row>
    <row r="514" spans="1:35">
      <c r="A514" s="1">
        <v>44527</v>
      </c>
      <c r="B514" t="s">
        <v>1171</v>
      </c>
      <c r="C514" s="1" t="str">
        <f t="shared" ref="C514:C577" si="40">_xlfn.CONCAT(A514,B514)</f>
        <v>44527BKN</v>
      </c>
      <c r="D514" t="s">
        <v>1198</v>
      </c>
      <c r="E514" s="3" t="str">
        <f>VLOOKUP($C514,OFF_Standing!A:C,3,0)</f>
        <v>9</v>
      </c>
      <c r="F514" s="3">
        <f>VLOOKUP($C514,DEF_Standing!A:C,3,0)</f>
        <v>7</v>
      </c>
      <c r="G514" s="3" t="str">
        <f>IFERROR(VLOOKUP($C514,OFF_Standing!A:G,6,0)," ")</f>
        <v>1.153</v>
      </c>
      <c r="H514" s="3" t="str">
        <f>IFERROR(VLOOKUP($C514,OFF_Standing!A:G,7,0)," ")</f>
        <v>1.233</v>
      </c>
      <c r="I514" s="3">
        <f>IFERROR(VLOOKUP($C514,DEF_Standing!A:G,6,0)," ")</f>
        <v>1.069</v>
      </c>
      <c r="J514" s="3">
        <f>IFERROR(VLOOKUP($C514,DEF_Standing!A:G,7,0)," ")</f>
        <v>1.042</v>
      </c>
      <c r="K514" t="s">
        <v>123</v>
      </c>
      <c r="L514" t="str">
        <f t="shared" ref="L514:L577" si="41">_xlfn.CONCAT(A514,RIGHT(K514,3))</f>
        <v>44527PHX</v>
      </c>
      <c r="M514" s="3" t="str">
        <f>VLOOKUP($L514,OFF_Standing!A:C,3,0)</f>
        <v>6</v>
      </c>
      <c r="N514" s="3">
        <f>IFERROR(VLOOKUP($L514,DEF_Standing!A:C,3,0)," ")</f>
        <v>4</v>
      </c>
      <c r="O514" s="3" t="str">
        <f>IFERROR(VLOOKUP($L514,OFF_Standing!A:G,6,0)," ")</f>
        <v>1.166</v>
      </c>
      <c r="P514" s="3" t="str">
        <f>IFERROR(VLOOKUP($L514,OFF_Standing!A:G,7,0)," ")</f>
        <v>1.137</v>
      </c>
      <c r="Q514" s="3">
        <f t="shared" ref="Q514:Q577" si="42">M514-F514</f>
        <v>-1</v>
      </c>
      <c r="R514" s="3">
        <f t="shared" ref="R514:R577" si="43">E514-N514</f>
        <v>5</v>
      </c>
      <c r="S514" s="3">
        <f>IFERROR(VLOOKUP($L514,DEF_Standing!A:G,6,0)," ")</f>
        <v>1.044</v>
      </c>
      <c r="T514" s="3">
        <f t="shared" ref="T514:T577" si="44">Q514+R514</f>
        <v>4</v>
      </c>
      <c r="U514" s="3">
        <f>IFERROR(VLOOKUP($L514,DEF_Standing!A:G,7,0)," ")</f>
        <v>1.089</v>
      </c>
      <c r="V514" t="s">
        <v>170</v>
      </c>
      <c r="W514">
        <v>42</v>
      </c>
      <c r="X514">
        <v>84</v>
      </c>
      <c r="Y514">
        <v>50</v>
      </c>
      <c r="Z514">
        <v>16</v>
      </c>
      <c r="AA514">
        <v>21</v>
      </c>
      <c r="AB514">
        <v>76.2</v>
      </c>
      <c r="AC514">
        <v>7</v>
      </c>
      <c r="AD514">
        <v>23</v>
      </c>
      <c r="AE514">
        <v>30.4</v>
      </c>
      <c r="AF514">
        <v>107</v>
      </c>
      <c r="AG514" t="s">
        <v>21</v>
      </c>
      <c r="AH514" t="s">
        <v>22</v>
      </c>
      <c r="AI514">
        <v>-6</v>
      </c>
    </row>
    <row r="515" spans="1:35">
      <c r="A515" s="1">
        <v>44557</v>
      </c>
      <c r="B515" t="s">
        <v>1194</v>
      </c>
      <c r="C515" s="1" t="str">
        <f t="shared" si="40"/>
        <v>44557SAS</v>
      </c>
      <c r="D515" t="s">
        <v>1198</v>
      </c>
      <c r="E515" s="3" t="str">
        <f>VLOOKUP($C515,OFF_Standing!A:C,3,0)</f>
        <v>9</v>
      </c>
      <c r="F515" s="3">
        <f>VLOOKUP($C515,DEF_Standing!A:C,3,0)</f>
        <v>18</v>
      </c>
      <c r="G515" s="3" t="str">
        <f>IFERROR(VLOOKUP($C515,OFF_Standing!A:G,6,0)," ")</f>
        <v>1.187</v>
      </c>
      <c r="H515" s="3" t="str">
        <f>IFERROR(VLOOKUP($C515,OFF_Standing!A:G,7,0)," ")</f>
        <v>1.296</v>
      </c>
      <c r="I515" s="3">
        <f>IFERROR(VLOOKUP($C515,DEF_Standing!A:G,6,0)," ")</f>
        <v>1.042</v>
      </c>
      <c r="J515" s="3">
        <f>IFERROR(VLOOKUP($C515,DEF_Standing!A:G,7,0)," ")</f>
        <v>1.0329999999999999</v>
      </c>
      <c r="K515" t="s">
        <v>37</v>
      </c>
      <c r="L515" t="str">
        <f t="shared" si="41"/>
        <v>44557UTA</v>
      </c>
      <c r="M515" s="3" t="str">
        <f>VLOOKUP($L515,OFF_Standing!A:C,3,0)</f>
        <v>1</v>
      </c>
      <c r="N515" s="3">
        <f>IFERROR(VLOOKUP($L515,DEF_Standing!A:C,3,0)," ")</f>
        <v>6</v>
      </c>
      <c r="O515" s="3" t="str">
        <f>IFERROR(VLOOKUP($L515,OFF_Standing!A:G,6,0)," ")</f>
        <v>1.112</v>
      </c>
      <c r="P515" s="3" t="str">
        <f>IFERROR(VLOOKUP($L515,OFF_Standing!A:G,7,0)," ")</f>
        <v>1.09</v>
      </c>
      <c r="Q515" s="3">
        <f t="shared" si="42"/>
        <v>-17</v>
      </c>
      <c r="R515" s="3">
        <f t="shared" si="43"/>
        <v>3</v>
      </c>
      <c r="S515" s="3">
        <f>IFERROR(VLOOKUP($L515,DEF_Standing!A:G,6,0)," ")</f>
        <v>1.032</v>
      </c>
      <c r="T515" s="3">
        <f t="shared" si="44"/>
        <v>-14</v>
      </c>
      <c r="U515" s="3">
        <f>IFERROR(VLOOKUP($L515,DEF_Standing!A:G,7,0)," ")</f>
        <v>1.054</v>
      </c>
      <c r="V515" t="s">
        <v>914</v>
      </c>
      <c r="W515">
        <v>45</v>
      </c>
      <c r="X515">
        <v>100</v>
      </c>
      <c r="Y515">
        <v>45</v>
      </c>
      <c r="Z515">
        <v>4</v>
      </c>
      <c r="AA515">
        <v>9</v>
      </c>
      <c r="AB515">
        <v>44.4</v>
      </c>
      <c r="AC515">
        <v>10</v>
      </c>
      <c r="AD515">
        <v>30</v>
      </c>
      <c r="AE515">
        <v>33.299999999999997</v>
      </c>
      <c r="AF515">
        <v>104</v>
      </c>
      <c r="AG515" t="s">
        <v>21</v>
      </c>
      <c r="AH515" t="s">
        <v>22</v>
      </c>
      <c r="AI515">
        <v>-6</v>
      </c>
    </row>
    <row r="516" spans="1:35">
      <c r="A516" s="1">
        <v>44517</v>
      </c>
      <c r="B516" t="s">
        <v>1189</v>
      </c>
      <c r="C516" s="1" t="str">
        <f t="shared" si="40"/>
        <v>44517NYK</v>
      </c>
      <c r="D516" t="s">
        <v>1198</v>
      </c>
      <c r="E516" s="3" t="str">
        <f>VLOOKUP($C516,OFF_Standing!A:C,3,0)</f>
        <v>9</v>
      </c>
      <c r="F516" s="3">
        <f>VLOOKUP($C516,DEF_Standing!A:C,3,0)</f>
        <v>19</v>
      </c>
      <c r="G516" s="3" t="str">
        <f>IFERROR(VLOOKUP($C516,OFF_Standing!A:G,6,0)," ")</f>
        <v>0.977</v>
      </c>
      <c r="H516" s="3" t="str">
        <f>IFERROR(VLOOKUP($C516,OFF_Standing!A:G,7,0)," ")</f>
        <v>0.977</v>
      </c>
      <c r="I516" s="3">
        <f>IFERROR(VLOOKUP($C516,DEF_Standing!A:G,6,0)," ")</f>
        <v>1.018</v>
      </c>
      <c r="J516" s="3">
        <f>IFERROR(VLOOKUP($C516,DEF_Standing!A:G,7,0)," ")</f>
        <v>0.89200000000000002</v>
      </c>
      <c r="K516" t="s">
        <v>53</v>
      </c>
      <c r="L516" t="str">
        <f t="shared" si="41"/>
        <v>44517ORL</v>
      </c>
      <c r="M516" s="3" t="str">
        <f>VLOOKUP($L516,OFF_Standing!A:C,3,0)</f>
        <v>27</v>
      </c>
      <c r="N516" s="3">
        <f>IFERROR(VLOOKUP($L516,DEF_Standing!A:C,3,0)," ")</f>
        <v>27</v>
      </c>
      <c r="O516" s="3" t="str">
        <f>IFERROR(VLOOKUP($L516,OFF_Standing!A:G,6,0)," ")</f>
        <v>0.944</v>
      </c>
      <c r="P516" s="3" t="str">
        <f>IFERROR(VLOOKUP($L516,OFF_Standing!A:G,7,0)," ")</f>
        <v>1.068</v>
      </c>
      <c r="Q516" s="3">
        <f t="shared" si="42"/>
        <v>8</v>
      </c>
      <c r="R516" s="3">
        <f t="shared" si="43"/>
        <v>-18</v>
      </c>
      <c r="S516" s="3">
        <f>IFERROR(VLOOKUP($L516,DEF_Standing!A:G,6,0)," ")</f>
        <v>1.147</v>
      </c>
      <c r="T516" s="3">
        <f t="shared" si="44"/>
        <v>-10</v>
      </c>
      <c r="U516" s="3">
        <f>IFERROR(VLOOKUP($L516,DEF_Standing!A:G,7,0)," ")</f>
        <v>1.2410000000000001</v>
      </c>
      <c r="V516" t="s">
        <v>89</v>
      </c>
      <c r="W516">
        <v>37</v>
      </c>
      <c r="X516">
        <v>88</v>
      </c>
      <c r="Y516">
        <v>42</v>
      </c>
      <c r="Z516">
        <v>8</v>
      </c>
      <c r="AA516">
        <v>12</v>
      </c>
      <c r="AB516">
        <v>66.7</v>
      </c>
      <c r="AC516">
        <v>16</v>
      </c>
      <c r="AD516">
        <v>49</v>
      </c>
      <c r="AE516">
        <v>32.700000000000003</v>
      </c>
      <c r="AF516">
        <v>98</v>
      </c>
      <c r="AG516" t="s">
        <v>21</v>
      </c>
      <c r="AH516" t="s">
        <v>22</v>
      </c>
      <c r="AI516">
        <v>-6</v>
      </c>
    </row>
    <row r="517" spans="1:35">
      <c r="A517" s="1">
        <v>44566</v>
      </c>
      <c r="B517" t="s">
        <v>1193</v>
      </c>
      <c r="C517" s="1" t="str">
        <f t="shared" si="40"/>
        <v>44566POR</v>
      </c>
      <c r="D517" t="s">
        <v>1198</v>
      </c>
      <c r="E517" s="3" t="str">
        <f>VLOOKUP($C517,OFF_Standing!A:C,3,0)</f>
        <v>10</v>
      </c>
      <c r="F517" s="3">
        <f>VLOOKUP($C517,DEF_Standing!A:C,3,0)</f>
        <v>30</v>
      </c>
      <c r="G517" s="3" t="str">
        <f>IFERROR(VLOOKUP($C517,OFF_Standing!A:G,6,0)," ")</f>
        <v>1.143</v>
      </c>
      <c r="H517" s="3" t="str">
        <f>IFERROR(VLOOKUP($C517,OFF_Standing!A:G,7,0)," ")</f>
        <v>1.335</v>
      </c>
      <c r="I517" s="3">
        <f>IFERROR(VLOOKUP($C517,DEF_Standing!A:G,6,0)," ")</f>
        <v>1.284</v>
      </c>
      <c r="J517" s="3">
        <f>IFERROR(VLOOKUP($C517,DEF_Standing!A:G,7,0)," ")</f>
        <v>1.286</v>
      </c>
      <c r="K517" t="s">
        <v>106</v>
      </c>
      <c r="L517" t="str">
        <f t="shared" si="41"/>
        <v>44566MIA</v>
      </c>
      <c r="M517" s="3" t="str">
        <f>VLOOKUP($L517,OFF_Standing!A:C,3,0)</f>
        <v>8</v>
      </c>
      <c r="N517" s="3">
        <f>IFERROR(VLOOKUP($L517,DEF_Standing!A:C,3,0)," ")</f>
        <v>8</v>
      </c>
      <c r="O517" s="3" t="str">
        <f>IFERROR(VLOOKUP($L517,OFF_Standing!A:G,6,0)," ")</f>
        <v>1.101</v>
      </c>
      <c r="P517" s="3" t="str">
        <f>IFERROR(VLOOKUP($L517,OFF_Standing!A:G,7,0)," ")</f>
        <v>1.028</v>
      </c>
      <c r="Q517" s="3">
        <f t="shared" si="42"/>
        <v>-22</v>
      </c>
      <c r="R517" s="3">
        <f t="shared" si="43"/>
        <v>2</v>
      </c>
      <c r="S517" s="3">
        <f>IFERROR(VLOOKUP($L517,DEF_Standing!A:G,6,0)," ")</f>
        <v>1.0980000000000001</v>
      </c>
      <c r="T517" s="3">
        <f t="shared" si="44"/>
        <v>-20</v>
      </c>
      <c r="U517" s="3">
        <f>IFERROR(VLOOKUP($L517,DEF_Standing!A:G,7,0)," ")</f>
        <v>1.0940000000000001</v>
      </c>
      <c r="V517" t="s">
        <v>469</v>
      </c>
      <c r="W517">
        <v>33</v>
      </c>
      <c r="X517">
        <v>78</v>
      </c>
      <c r="Y517">
        <v>42.3</v>
      </c>
      <c r="Z517">
        <v>28</v>
      </c>
      <c r="AA517">
        <v>36</v>
      </c>
      <c r="AB517">
        <v>77.8</v>
      </c>
      <c r="AC517">
        <v>15</v>
      </c>
      <c r="AD517">
        <v>38</v>
      </c>
      <c r="AE517">
        <v>39.5</v>
      </c>
      <c r="AF517">
        <v>109</v>
      </c>
      <c r="AG517" t="s">
        <v>21</v>
      </c>
      <c r="AH517" t="s">
        <v>22</v>
      </c>
      <c r="AI517">
        <v>-6</v>
      </c>
    </row>
    <row r="518" spans="1:35">
      <c r="A518" s="1">
        <v>44492</v>
      </c>
      <c r="B518" t="s">
        <v>1182</v>
      </c>
      <c r="C518" s="1" t="str">
        <f t="shared" si="40"/>
        <v>44492LAC</v>
      </c>
      <c r="D518" t="s">
        <v>1198</v>
      </c>
      <c r="E518" s="3" t="str">
        <f>VLOOKUP($C518,OFF_Standing!A:C,3,0)</f>
        <v>12</v>
      </c>
      <c r="F518" s="3">
        <f>VLOOKUP($C518,DEF_Standing!A:C,3,0)</f>
        <v>21</v>
      </c>
      <c r="G518" s="3" t="str">
        <f>IFERROR(VLOOKUP($C518,OFF_Standing!A:G,6,0)," ")</f>
        <v>1.079</v>
      </c>
      <c r="H518" s="3" t="str">
        <f>IFERROR(VLOOKUP($C518,OFF_Standing!A:G,7,0)," ")</f>
        <v>1.079</v>
      </c>
      <c r="I518" s="3">
        <f>IFERROR(VLOOKUP($C518,DEF_Standing!A:G,6,0)," ")</f>
        <v>1.0980000000000001</v>
      </c>
      <c r="J518" s="3">
        <f>IFERROR(VLOOKUP($C518,DEF_Standing!A:G,7,0)," ")</f>
        <v>1.0980000000000001</v>
      </c>
      <c r="K518" t="s">
        <v>146</v>
      </c>
      <c r="L518" t="str">
        <f t="shared" si="41"/>
        <v>44492MEM</v>
      </c>
      <c r="M518" s="3" t="str">
        <f>VLOOKUP($L518,OFF_Standing!A:C,3,0)</f>
        <v>1</v>
      </c>
      <c r="N518" s="3">
        <f>IFERROR(VLOOKUP($L518,DEF_Standing!A:C,3,0)," ")</f>
        <v>26</v>
      </c>
      <c r="O518" s="3" t="str">
        <f>IFERROR(VLOOKUP($L518,OFF_Standing!A:G,6,0)," ")</f>
        <v>1.256</v>
      </c>
      <c r="P518" s="3" t="str">
        <f>IFERROR(VLOOKUP($L518,OFF_Standing!A:G,7,0)," ")</f>
        <v>1.256</v>
      </c>
      <c r="Q518" s="3">
        <f t="shared" si="42"/>
        <v>-20</v>
      </c>
      <c r="R518" s="3">
        <f t="shared" si="43"/>
        <v>-14</v>
      </c>
      <c r="S518" s="3">
        <f>IFERROR(VLOOKUP($L518,DEF_Standing!A:G,6,0)," ")</f>
        <v>1.151</v>
      </c>
      <c r="T518" s="3">
        <f t="shared" si="44"/>
        <v>-34</v>
      </c>
      <c r="U518" s="3">
        <f>IFERROR(VLOOKUP($L518,DEF_Standing!A:G,7,0)," ")</f>
        <v>1.151</v>
      </c>
      <c r="V518" t="s">
        <v>413</v>
      </c>
      <c r="W518">
        <v>43</v>
      </c>
      <c r="X518">
        <v>99</v>
      </c>
      <c r="Y518">
        <v>43.4</v>
      </c>
      <c r="Z518">
        <v>15</v>
      </c>
      <c r="AA518">
        <v>17</v>
      </c>
      <c r="AB518">
        <v>88.2</v>
      </c>
      <c r="AC518">
        <v>13</v>
      </c>
      <c r="AD518">
        <v>39</v>
      </c>
      <c r="AE518">
        <v>33.299999999999997</v>
      </c>
      <c r="AF518">
        <v>114</v>
      </c>
      <c r="AG518" t="s">
        <v>21</v>
      </c>
      <c r="AH518" t="s">
        <v>32</v>
      </c>
      <c r="AI518">
        <v>-6</v>
      </c>
    </row>
    <row r="519" spans="1:35">
      <c r="A519" s="1">
        <v>44521</v>
      </c>
      <c r="B519" t="s">
        <v>1189</v>
      </c>
      <c r="C519" s="1" t="str">
        <f t="shared" si="40"/>
        <v>44521NYK</v>
      </c>
      <c r="D519" t="s">
        <v>1199</v>
      </c>
      <c r="E519" s="3" t="str">
        <f>VLOOKUP($C519,OFF_Standing!A:C,3,0)</f>
        <v>13</v>
      </c>
      <c r="F519" s="3">
        <f>VLOOKUP($C519,DEF_Standing!A:C,3,0)</f>
        <v>17</v>
      </c>
      <c r="G519" s="3" t="str">
        <f>IFERROR(VLOOKUP($C519,OFF_Standing!A:G,6,0)," ")</f>
        <v>0.946</v>
      </c>
      <c r="H519" s="3" t="str">
        <f>IFERROR(VLOOKUP($C519,OFF_Standing!A:G,7,0)," ")</f>
        <v>0.95</v>
      </c>
      <c r="I519" s="3">
        <f>IFERROR(VLOOKUP($C519,DEF_Standing!A:G,6,0)," ")</f>
        <v>0.96599999999999997</v>
      </c>
      <c r="J519" s="3">
        <f>IFERROR(VLOOKUP($C519,DEF_Standing!A:G,7,0)," ")</f>
        <v>1.008</v>
      </c>
      <c r="K519" t="s">
        <v>95</v>
      </c>
      <c r="L519" t="str">
        <f t="shared" si="41"/>
        <v>44521CHI</v>
      </c>
      <c r="M519" s="3" t="str">
        <f>VLOOKUP($L519,OFF_Standing!A:C,3,0)</f>
        <v>7</v>
      </c>
      <c r="N519" s="3">
        <f>IFERROR(VLOOKUP($L519,DEF_Standing!A:C,3,0)," ")</f>
        <v>10</v>
      </c>
      <c r="O519" s="3" t="str">
        <f>IFERROR(VLOOKUP($L519,OFF_Standing!A:G,6,0)," ")</f>
        <v>1.124</v>
      </c>
      <c r="P519" s="3" t="str">
        <f>IFERROR(VLOOKUP($L519,OFF_Standing!A:G,7,0)," ")</f>
        <v>1.158</v>
      </c>
      <c r="Q519" s="3">
        <f t="shared" si="42"/>
        <v>-10</v>
      </c>
      <c r="R519" s="3">
        <f t="shared" si="43"/>
        <v>3</v>
      </c>
      <c r="S519" s="3">
        <f>IFERROR(VLOOKUP($L519,DEF_Standing!A:G,6,0)," ")</f>
        <v>1.0609999999999999</v>
      </c>
      <c r="T519" s="3">
        <f t="shared" si="44"/>
        <v>-7</v>
      </c>
      <c r="U519" s="3">
        <f>IFERROR(VLOOKUP($L519,DEF_Standing!A:G,7,0)," ")</f>
        <v>1.097</v>
      </c>
      <c r="V519" t="s">
        <v>922</v>
      </c>
      <c r="W519">
        <v>35</v>
      </c>
      <c r="X519">
        <v>84</v>
      </c>
      <c r="Y519">
        <v>41.7</v>
      </c>
      <c r="Z519">
        <v>26</v>
      </c>
      <c r="AA519">
        <v>31</v>
      </c>
      <c r="AB519">
        <v>83.9</v>
      </c>
      <c r="AC519">
        <v>7</v>
      </c>
      <c r="AD519">
        <v>27</v>
      </c>
      <c r="AE519">
        <v>25.9</v>
      </c>
      <c r="AF519">
        <v>103</v>
      </c>
      <c r="AG519" t="s">
        <v>21</v>
      </c>
      <c r="AH519" t="s">
        <v>22</v>
      </c>
      <c r="AI519">
        <v>-6</v>
      </c>
    </row>
    <row r="520" spans="1:35">
      <c r="A520" s="1">
        <v>44492</v>
      </c>
      <c r="B520" t="s">
        <v>1168</v>
      </c>
      <c r="C520" s="1" t="str">
        <f t="shared" si="40"/>
        <v>44492ATL</v>
      </c>
      <c r="D520" t="s">
        <v>1199</v>
      </c>
      <c r="E520" s="3" t="str">
        <f>VLOOKUP($C520,OFF_Standing!A:C,3,0)</f>
        <v>13</v>
      </c>
      <c r="F520" s="3">
        <f>VLOOKUP($C520,DEF_Standing!A:C,3,0)</f>
        <v>2</v>
      </c>
      <c r="G520" s="3" t="str">
        <f>IFERROR(VLOOKUP($C520,OFF_Standing!A:G,6,0)," ")</f>
        <v>1.079</v>
      </c>
      <c r="H520" s="3" t="str">
        <f>IFERROR(VLOOKUP($C520,OFF_Standing!A:G,7,0)," ")</f>
        <v>1.079</v>
      </c>
      <c r="I520" s="3">
        <f>IFERROR(VLOOKUP($C520,DEF_Standing!A:G,6,0)," ")</f>
        <v>0.83099999999999996</v>
      </c>
      <c r="J520" s="3">
        <f>IFERROR(VLOOKUP($C520,DEF_Standing!A:G,7,0)," ")</f>
        <v>0.83099999999999996</v>
      </c>
      <c r="K520" t="s">
        <v>19</v>
      </c>
      <c r="L520" t="str">
        <f t="shared" si="41"/>
        <v>44492CLE</v>
      </c>
      <c r="M520" s="3" t="str">
        <f>VLOOKUP($L520,OFF_Standing!A:C,3,0)</f>
        <v>5</v>
      </c>
      <c r="N520" s="3">
        <f>IFERROR(VLOOKUP($L520,DEF_Standing!A:C,3,0)," ")</f>
        <v>30</v>
      </c>
      <c r="O520" s="3" t="str">
        <f>IFERROR(VLOOKUP($L520,OFF_Standing!A:G,6,0)," ")</f>
        <v>1.151</v>
      </c>
      <c r="P520" s="3" t="str">
        <f>IFERROR(VLOOKUP($L520,OFF_Standing!A:G,7,0)," ")</f>
        <v>1.151</v>
      </c>
      <c r="Q520" s="3">
        <f t="shared" si="42"/>
        <v>3</v>
      </c>
      <c r="R520" s="3">
        <f t="shared" si="43"/>
        <v>-17</v>
      </c>
      <c r="S520" s="3">
        <f>IFERROR(VLOOKUP($L520,DEF_Standing!A:G,6,0)," ")</f>
        <v>1.256</v>
      </c>
      <c r="T520" s="3">
        <f t="shared" si="44"/>
        <v>-14</v>
      </c>
      <c r="U520" s="3">
        <f>IFERROR(VLOOKUP($L520,DEF_Standing!A:G,7,0)," ")</f>
        <v>1.256</v>
      </c>
      <c r="V520" t="s">
        <v>20</v>
      </c>
      <c r="W520">
        <v>38</v>
      </c>
      <c r="X520">
        <v>99</v>
      </c>
      <c r="Y520">
        <v>38.4</v>
      </c>
      <c r="Z520">
        <v>9</v>
      </c>
      <c r="AA520">
        <v>15</v>
      </c>
      <c r="AB520">
        <v>60</v>
      </c>
      <c r="AC520">
        <v>10</v>
      </c>
      <c r="AD520">
        <v>34</v>
      </c>
      <c r="AE520">
        <v>29.4</v>
      </c>
      <c r="AF520">
        <v>95</v>
      </c>
      <c r="AG520" t="s">
        <v>21</v>
      </c>
      <c r="AH520" t="s">
        <v>22</v>
      </c>
      <c r="AI520">
        <v>-6</v>
      </c>
    </row>
    <row r="521" spans="1:35">
      <c r="A521" s="1">
        <v>44587</v>
      </c>
      <c r="B521" t="s">
        <v>1195</v>
      </c>
      <c r="C521" s="1" t="str">
        <f t="shared" si="40"/>
        <v>44587TOR</v>
      </c>
      <c r="D521" t="s">
        <v>1199</v>
      </c>
      <c r="E521" s="3" t="str">
        <f>VLOOKUP($C521,OFF_Standing!A:C,3,0)</f>
        <v>14</v>
      </c>
      <c r="F521" s="3">
        <f>VLOOKUP($C521,DEF_Standing!A:C,3,0)</f>
        <v>14</v>
      </c>
      <c r="G521" s="3" t="str">
        <f>IFERROR(VLOOKUP($C521,OFF_Standing!A:G,6,0)," ")</f>
        <v>1.052</v>
      </c>
      <c r="H521" s="3" t="str">
        <f>IFERROR(VLOOKUP($C521,OFF_Standing!A:G,7,0)," ")</f>
        <v>1.006</v>
      </c>
      <c r="I521" s="3">
        <f>IFERROR(VLOOKUP($C521,DEF_Standing!A:G,6,0)," ")</f>
        <v>1.083</v>
      </c>
      <c r="J521" s="3">
        <f>IFERROR(VLOOKUP($C521,DEF_Standing!A:G,7,0)," ")</f>
        <v>1.0920000000000001</v>
      </c>
      <c r="K521" t="s">
        <v>95</v>
      </c>
      <c r="L521" t="str">
        <f t="shared" si="41"/>
        <v>44587CHI</v>
      </c>
      <c r="M521" s="3" t="str">
        <f>VLOOKUP($L521,OFF_Standing!A:C,3,0)</f>
        <v>8</v>
      </c>
      <c r="N521" s="3">
        <f>IFERROR(VLOOKUP($L521,DEF_Standing!A:C,3,0)," ")</f>
        <v>19</v>
      </c>
      <c r="O521" s="3" t="str">
        <f>IFERROR(VLOOKUP($L521,OFF_Standing!A:G,6,0)," ")</f>
        <v>0.964</v>
      </c>
      <c r="P521" s="3" t="str">
        <f>IFERROR(VLOOKUP($L521,OFF_Standing!A:G,7,0)," ")</f>
        <v>1.05</v>
      </c>
      <c r="Q521" s="3">
        <f t="shared" si="42"/>
        <v>-6</v>
      </c>
      <c r="R521" s="3">
        <f t="shared" si="43"/>
        <v>-5</v>
      </c>
      <c r="S521" s="3">
        <f>IFERROR(VLOOKUP($L521,DEF_Standing!A:G,6,0)," ")</f>
        <v>1.0349999999999999</v>
      </c>
      <c r="T521" s="3">
        <f t="shared" si="44"/>
        <v>-11</v>
      </c>
      <c r="U521" s="3">
        <f>IFERROR(VLOOKUP($L521,DEF_Standing!A:G,7,0)," ")</f>
        <v>1.0409999999999999</v>
      </c>
      <c r="V521" t="s">
        <v>420</v>
      </c>
      <c r="W521">
        <v>38</v>
      </c>
      <c r="X521">
        <v>79</v>
      </c>
      <c r="Y521">
        <v>48.1</v>
      </c>
      <c r="Z521">
        <v>17</v>
      </c>
      <c r="AA521">
        <v>28</v>
      </c>
      <c r="AB521">
        <v>60.7</v>
      </c>
      <c r="AC521">
        <v>12</v>
      </c>
      <c r="AD521">
        <v>31</v>
      </c>
      <c r="AE521">
        <v>38.700000000000003</v>
      </c>
      <c r="AF521">
        <v>105</v>
      </c>
      <c r="AG521" t="s">
        <v>21</v>
      </c>
      <c r="AH521" t="s">
        <v>22</v>
      </c>
      <c r="AI521">
        <v>-6</v>
      </c>
    </row>
    <row r="522" spans="1:35">
      <c r="A522" s="1">
        <v>44571</v>
      </c>
      <c r="B522" t="s">
        <v>1171</v>
      </c>
      <c r="C522" s="1" t="str">
        <f t="shared" si="40"/>
        <v>44571BKN</v>
      </c>
      <c r="D522" t="s">
        <v>1199</v>
      </c>
      <c r="E522" s="3" t="str">
        <f>VLOOKUP($C522,OFF_Standing!A:C,3,0)</f>
        <v>14</v>
      </c>
      <c r="F522" s="3">
        <f>VLOOKUP($C522,DEF_Standing!A:C,3,0)</f>
        <v>10</v>
      </c>
      <c r="G522" s="3" t="str">
        <f>IFERROR(VLOOKUP($C522,OFF_Standing!A:G,6,0)," ")</f>
        <v>1.118</v>
      </c>
      <c r="H522" s="3" t="str">
        <f>IFERROR(VLOOKUP($C522,OFF_Standing!A:G,7,0)," ")</f>
        <v>1.077</v>
      </c>
      <c r="I522" s="3">
        <f>IFERROR(VLOOKUP($C522,DEF_Standing!A:G,6,0)," ")</f>
        <v>1.177</v>
      </c>
      <c r="J522" s="3">
        <f>IFERROR(VLOOKUP($C522,DEF_Standing!A:G,7,0)," ")</f>
        <v>1.1950000000000001</v>
      </c>
      <c r="K522" t="s">
        <v>98</v>
      </c>
      <c r="L522" t="str">
        <f t="shared" si="41"/>
        <v>44571POR</v>
      </c>
      <c r="M522" s="3" t="str">
        <f>VLOOKUP($L522,OFF_Standing!A:C,3,0)</f>
        <v>11</v>
      </c>
      <c r="N522" s="3">
        <f>IFERROR(VLOOKUP($L522,DEF_Standing!A:C,3,0)," ")</f>
        <v>30</v>
      </c>
      <c r="O522" s="3" t="str">
        <f>IFERROR(VLOOKUP($L522,OFF_Standing!A:G,6,0)," ")</f>
        <v>1.19</v>
      </c>
      <c r="P522" s="3" t="str">
        <f>IFERROR(VLOOKUP($L522,OFF_Standing!A:G,7,0)," ")</f>
        <v>1.053</v>
      </c>
      <c r="Q522" s="3">
        <f t="shared" si="42"/>
        <v>1</v>
      </c>
      <c r="R522" s="3">
        <f t="shared" si="43"/>
        <v>-16</v>
      </c>
      <c r="S522" s="3">
        <f>IFERROR(VLOOKUP($L522,DEF_Standing!A:G,6,0)," ")</f>
        <v>1.238</v>
      </c>
      <c r="T522" s="3">
        <f t="shared" si="44"/>
        <v>-15</v>
      </c>
      <c r="U522" s="3">
        <f>IFERROR(VLOOKUP($L522,DEF_Standing!A:G,7,0)," ")</f>
        <v>1.1890000000000001</v>
      </c>
      <c r="V522" t="s">
        <v>188</v>
      </c>
      <c r="W522">
        <v>42</v>
      </c>
      <c r="X522">
        <v>91</v>
      </c>
      <c r="Y522">
        <v>46.2</v>
      </c>
      <c r="Z522">
        <v>12</v>
      </c>
      <c r="AA522">
        <v>15</v>
      </c>
      <c r="AB522">
        <v>80</v>
      </c>
      <c r="AC522">
        <v>12</v>
      </c>
      <c r="AD522">
        <v>32</v>
      </c>
      <c r="AE522">
        <v>37.5</v>
      </c>
      <c r="AF522">
        <v>108</v>
      </c>
      <c r="AG522" t="s">
        <v>21</v>
      </c>
      <c r="AH522" t="s">
        <v>22</v>
      </c>
      <c r="AI522">
        <v>-6</v>
      </c>
    </row>
    <row r="523" spans="1:35">
      <c r="A523" s="1">
        <v>44519</v>
      </c>
      <c r="B523" t="s">
        <v>1177</v>
      </c>
      <c r="C523" s="1" t="str">
        <f t="shared" si="40"/>
        <v>44519DEN</v>
      </c>
      <c r="D523" t="s">
        <v>1198</v>
      </c>
      <c r="E523" s="3" t="str">
        <f>VLOOKUP($C523,OFF_Standing!A:C,3,0)</f>
        <v>15</v>
      </c>
      <c r="F523" s="3">
        <f>VLOOKUP($C523,DEF_Standing!A:C,3,0)</f>
        <v>3</v>
      </c>
      <c r="G523" s="3" t="str">
        <f>IFERROR(VLOOKUP($C523,OFF_Standing!A:G,6,0)," ")</f>
        <v>1.164</v>
      </c>
      <c r="H523" s="3" t="str">
        <f>IFERROR(VLOOKUP($C523,OFF_Standing!A:G,7,0)," ")</f>
        <v>1.075</v>
      </c>
      <c r="I523" s="3">
        <f>IFERROR(VLOOKUP($C523,DEF_Standing!A:G,6,0)," ")</f>
        <v>1.0649999999999999</v>
      </c>
      <c r="J523" s="3">
        <f>IFERROR(VLOOKUP($C523,DEF_Standing!A:G,7,0)," ")</f>
        <v>1.1819999999999999</v>
      </c>
      <c r="K523" t="s">
        <v>93</v>
      </c>
      <c r="L523" t="str">
        <f t="shared" si="41"/>
        <v>44519CHI</v>
      </c>
      <c r="M523" s="3" t="str">
        <f>VLOOKUP($L523,OFF_Standing!A:C,3,0)</f>
        <v>7</v>
      </c>
      <c r="N523" s="3">
        <f>IFERROR(VLOOKUP($L523,DEF_Standing!A:C,3,0)," ")</f>
        <v>10</v>
      </c>
      <c r="O523" s="3" t="str">
        <f>IFERROR(VLOOKUP($L523,OFF_Standing!A:G,6,0)," ")</f>
        <v>1.068</v>
      </c>
      <c r="P523" s="3" t="str">
        <f>IFERROR(VLOOKUP($L523,OFF_Standing!A:G,7,0)," ")</f>
        <v>1.071</v>
      </c>
      <c r="Q523" s="3">
        <f t="shared" si="42"/>
        <v>4</v>
      </c>
      <c r="R523" s="3">
        <f t="shared" si="43"/>
        <v>5</v>
      </c>
      <c r="S523" s="3">
        <f>IFERROR(VLOOKUP($L523,DEF_Standing!A:G,6,0)," ")</f>
        <v>0.99299999999999999</v>
      </c>
      <c r="T523" s="3">
        <f t="shared" si="44"/>
        <v>9</v>
      </c>
      <c r="U523" s="3">
        <f>IFERROR(VLOOKUP($L523,DEF_Standing!A:G,7,0)," ")</f>
        <v>1.121</v>
      </c>
      <c r="V523" t="s">
        <v>188</v>
      </c>
      <c r="W523">
        <v>39</v>
      </c>
      <c r="X523">
        <v>82</v>
      </c>
      <c r="Y523">
        <v>47.6</v>
      </c>
      <c r="Z523">
        <v>16</v>
      </c>
      <c r="AA523">
        <v>20</v>
      </c>
      <c r="AB523">
        <v>80</v>
      </c>
      <c r="AC523">
        <v>14</v>
      </c>
      <c r="AD523">
        <v>37</v>
      </c>
      <c r="AE523">
        <v>37.799999999999997</v>
      </c>
      <c r="AF523">
        <v>108</v>
      </c>
      <c r="AG523" t="s">
        <v>21</v>
      </c>
      <c r="AH523" t="s">
        <v>41</v>
      </c>
      <c r="AI523">
        <v>-6</v>
      </c>
    </row>
    <row r="524" spans="1:35">
      <c r="A524" s="1">
        <v>44521</v>
      </c>
      <c r="B524" t="s">
        <v>1176</v>
      </c>
      <c r="C524" s="1" t="str">
        <f t="shared" si="40"/>
        <v>44521DAL</v>
      </c>
      <c r="D524" t="s">
        <v>1199</v>
      </c>
      <c r="E524" s="3" t="str">
        <f>VLOOKUP($C524,OFF_Standing!A:C,3,0)</f>
        <v>17</v>
      </c>
      <c r="F524" s="3">
        <f>VLOOKUP($C524,DEF_Standing!A:C,3,0)</f>
        <v>21</v>
      </c>
      <c r="G524" s="3" t="str">
        <f>IFERROR(VLOOKUP($C524,OFF_Standing!A:G,6,0)," ")</f>
        <v>1.072</v>
      </c>
      <c r="H524" s="3" t="str">
        <f>IFERROR(VLOOKUP($C524,OFF_Standing!A:G,7,0)," ")</f>
        <v>1.037</v>
      </c>
      <c r="I524" s="3">
        <f>IFERROR(VLOOKUP($C524,DEF_Standing!A:G,6,0)," ")</f>
        <v>1.089</v>
      </c>
      <c r="J524" s="3">
        <f>IFERROR(VLOOKUP($C524,DEF_Standing!A:G,7,0)," ")</f>
        <v>1.117</v>
      </c>
      <c r="K524" t="s">
        <v>104</v>
      </c>
      <c r="L524" t="str">
        <f t="shared" si="41"/>
        <v>44521LAC</v>
      </c>
      <c r="M524" s="3" t="str">
        <f>VLOOKUP($L524,OFF_Standing!A:C,3,0)</f>
        <v>21</v>
      </c>
      <c r="N524" s="3">
        <f>IFERROR(VLOOKUP($L524,DEF_Standing!A:C,3,0)," ")</f>
        <v>2</v>
      </c>
      <c r="O524" s="3" t="str">
        <f>IFERROR(VLOOKUP($L524,OFF_Standing!A:G,6,0)," ")</f>
        <v>0.973</v>
      </c>
      <c r="P524" s="3" t="str">
        <f>IFERROR(VLOOKUP($L524,OFF_Standing!A:G,7,0)," ")</f>
        <v>0.861</v>
      </c>
      <c r="Q524" s="3">
        <f t="shared" si="42"/>
        <v>0</v>
      </c>
      <c r="R524" s="3">
        <f t="shared" si="43"/>
        <v>15</v>
      </c>
      <c r="S524" s="3">
        <f>IFERROR(VLOOKUP($L524,DEF_Standing!A:G,6,0)," ")</f>
        <v>1.0089999999999999</v>
      </c>
      <c r="T524" s="3">
        <f t="shared" si="44"/>
        <v>15</v>
      </c>
      <c r="U524" s="3">
        <f>IFERROR(VLOOKUP($L524,DEF_Standing!A:G,7,0)," ")</f>
        <v>0.999</v>
      </c>
      <c r="V524" t="s">
        <v>411</v>
      </c>
      <c r="W524">
        <v>34</v>
      </c>
      <c r="X524">
        <v>83</v>
      </c>
      <c r="Y524">
        <v>41</v>
      </c>
      <c r="Z524">
        <v>17</v>
      </c>
      <c r="AA524">
        <v>18</v>
      </c>
      <c r="AB524">
        <v>94.4</v>
      </c>
      <c r="AC524">
        <v>6</v>
      </c>
      <c r="AD524">
        <v>30</v>
      </c>
      <c r="AE524">
        <v>20</v>
      </c>
      <c r="AF524">
        <v>91</v>
      </c>
      <c r="AG524" t="s">
        <v>21</v>
      </c>
      <c r="AH524" t="s">
        <v>41</v>
      </c>
      <c r="AI524">
        <v>-6</v>
      </c>
    </row>
    <row r="525" spans="1:35">
      <c r="A525" s="1">
        <v>44513</v>
      </c>
      <c r="B525" t="s">
        <v>1195</v>
      </c>
      <c r="C525" s="1" t="str">
        <f t="shared" si="40"/>
        <v>44513TOR</v>
      </c>
      <c r="D525" t="s">
        <v>1198</v>
      </c>
      <c r="E525" s="3" t="str">
        <f>VLOOKUP($C525,OFF_Standing!A:C,3,0)</f>
        <v>17</v>
      </c>
      <c r="F525" s="3">
        <f>VLOOKUP($C525,DEF_Standing!A:C,3,0)</f>
        <v>11</v>
      </c>
      <c r="G525" s="3" t="str">
        <f>IFERROR(VLOOKUP($C525,OFF_Standing!A:G,6,0)," ")</f>
        <v>1.035</v>
      </c>
      <c r="H525" s="3" t="str">
        <f>IFERROR(VLOOKUP($C525,OFF_Standing!A:G,7,0)," ")</f>
        <v>1.149</v>
      </c>
      <c r="I525" s="3">
        <f>IFERROR(VLOOKUP($C525,DEF_Standing!A:G,6,0)," ")</f>
        <v>1.113</v>
      </c>
      <c r="J525" s="3">
        <f>IFERROR(VLOOKUP($C525,DEF_Standing!A:G,7,0)," ")</f>
        <v>1.089</v>
      </c>
      <c r="K525" t="s">
        <v>23</v>
      </c>
      <c r="L525" t="str">
        <f t="shared" si="41"/>
        <v>44513DET</v>
      </c>
      <c r="M525" s="3" t="str">
        <f>VLOOKUP($L525,OFF_Standing!A:C,3,0)</f>
        <v>30</v>
      </c>
      <c r="N525" s="3">
        <f>IFERROR(VLOOKUP($L525,DEF_Standing!A:C,3,0)," ")</f>
        <v>18</v>
      </c>
      <c r="O525" s="3" t="str">
        <f>IFERROR(VLOOKUP($L525,OFF_Standing!A:G,6,0)," ")</f>
        <v>0.999</v>
      </c>
      <c r="P525" s="3" t="str">
        <f>IFERROR(VLOOKUP($L525,OFF_Standing!A:G,7,0)," ")</f>
        <v>1.068</v>
      </c>
      <c r="Q525" s="3">
        <f t="shared" si="42"/>
        <v>19</v>
      </c>
      <c r="R525" s="3">
        <f t="shared" si="43"/>
        <v>-1</v>
      </c>
      <c r="S525" s="3">
        <f>IFERROR(VLOOKUP($L525,DEF_Standing!A:G,6,0)," ")</f>
        <v>1.0289999999999999</v>
      </c>
      <c r="T525" s="3">
        <f t="shared" si="44"/>
        <v>18</v>
      </c>
      <c r="U525" s="3">
        <f>IFERROR(VLOOKUP($L525,DEF_Standing!A:G,7,0)," ")</f>
        <v>0.99199999999999999</v>
      </c>
      <c r="V525" t="s">
        <v>1092</v>
      </c>
      <c r="W525">
        <v>44</v>
      </c>
      <c r="X525">
        <v>87</v>
      </c>
      <c r="Y525">
        <v>50.6</v>
      </c>
      <c r="Z525">
        <v>20</v>
      </c>
      <c r="AA525">
        <v>31</v>
      </c>
      <c r="AB525">
        <v>64.5</v>
      </c>
      <c r="AC525">
        <v>13</v>
      </c>
      <c r="AD525">
        <v>34</v>
      </c>
      <c r="AE525">
        <v>38.200000000000003</v>
      </c>
      <c r="AF525">
        <v>121</v>
      </c>
      <c r="AG525" t="s">
        <v>21</v>
      </c>
      <c r="AH525" t="s">
        <v>22</v>
      </c>
      <c r="AI525">
        <v>-6</v>
      </c>
    </row>
    <row r="526" spans="1:35">
      <c r="A526" s="1">
        <v>44522</v>
      </c>
      <c r="B526" t="s">
        <v>1197</v>
      </c>
      <c r="C526" s="1" t="str">
        <f t="shared" si="40"/>
        <v>44522WAS</v>
      </c>
      <c r="D526" t="s">
        <v>1199</v>
      </c>
      <c r="E526" s="3" t="str">
        <f>VLOOKUP($C526,OFF_Standing!A:C,3,0)</f>
        <v>17</v>
      </c>
      <c r="F526" s="3">
        <f>VLOOKUP($C526,DEF_Standing!A:C,3,0)</f>
        <v>8</v>
      </c>
      <c r="G526" s="3" t="str">
        <f>IFERROR(VLOOKUP($C526,OFF_Standing!A:G,6,0)," ")</f>
        <v>1.011</v>
      </c>
      <c r="H526" s="3" t="str">
        <f>IFERROR(VLOOKUP($C526,OFF_Standing!A:G,7,0)," ")</f>
        <v>1.082</v>
      </c>
      <c r="I526" s="3">
        <f>IFERROR(VLOOKUP($C526,DEF_Standing!A:G,6,0)," ")</f>
        <v>1.0880000000000001</v>
      </c>
      <c r="J526" s="3">
        <f>IFERROR(VLOOKUP($C526,DEF_Standing!A:G,7,0)," ")</f>
        <v>1.05</v>
      </c>
      <c r="K526" t="s">
        <v>58</v>
      </c>
      <c r="L526" t="str">
        <f t="shared" si="41"/>
        <v>44522CHA</v>
      </c>
      <c r="M526" s="3" t="str">
        <f>VLOOKUP($L526,OFF_Standing!A:C,3,0)</f>
        <v>9</v>
      </c>
      <c r="N526" s="3">
        <f>IFERROR(VLOOKUP($L526,DEF_Standing!A:C,3,0)," ")</f>
        <v>24</v>
      </c>
      <c r="O526" s="3" t="str">
        <f>IFERROR(VLOOKUP($L526,OFF_Standing!A:G,6,0)," ")</f>
        <v>1.082</v>
      </c>
      <c r="P526" s="3" t="str">
        <f>IFERROR(VLOOKUP($L526,OFF_Standing!A:G,7,0)," ")</f>
        <v>1.076</v>
      </c>
      <c r="Q526" s="3">
        <f t="shared" si="42"/>
        <v>1</v>
      </c>
      <c r="R526" s="3">
        <f t="shared" si="43"/>
        <v>-7</v>
      </c>
      <c r="S526" s="3">
        <f>IFERROR(VLOOKUP($L526,DEF_Standing!A:G,6,0)," ")</f>
        <v>1.0720000000000001</v>
      </c>
      <c r="T526" s="3">
        <f t="shared" si="44"/>
        <v>-6</v>
      </c>
      <c r="U526" s="3">
        <f>IFERROR(VLOOKUP($L526,DEF_Standing!A:G,7,0)," ")</f>
        <v>1.179</v>
      </c>
      <c r="V526" t="s">
        <v>922</v>
      </c>
      <c r="W526">
        <v>36</v>
      </c>
      <c r="X526">
        <v>94</v>
      </c>
      <c r="Y526">
        <v>38.299999999999997</v>
      </c>
      <c r="Z526">
        <v>22</v>
      </c>
      <c r="AA526">
        <v>27</v>
      </c>
      <c r="AB526">
        <v>81.5</v>
      </c>
      <c r="AC526">
        <v>9</v>
      </c>
      <c r="AD526">
        <v>37</v>
      </c>
      <c r="AE526">
        <v>24.3</v>
      </c>
      <c r="AF526">
        <v>103</v>
      </c>
      <c r="AG526" t="s">
        <v>21</v>
      </c>
      <c r="AH526" t="s">
        <v>22</v>
      </c>
      <c r="AI526">
        <v>-6</v>
      </c>
    </row>
    <row r="527" spans="1:35">
      <c r="A527" s="1">
        <v>44527</v>
      </c>
      <c r="B527" t="s">
        <v>1176</v>
      </c>
      <c r="C527" s="1" t="str">
        <f t="shared" si="40"/>
        <v>44527DAL</v>
      </c>
      <c r="D527" t="s">
        <v>1198</v>
      </c>
      <c r="E527" s="3" t="str">
        <f>VLOOKUP($C527,OFF_Standing!A:C,3,0)</f>
        <v>18</v>
      </c>
      <c r="F527" s="3">
        <f>VLOOKUP($C527,DEF_Standing!A:C,3,0)</f>
        <v>18</v>
      </c>
      <c r="G527" s="3" t="str">
        <f>IFERROR(VLOOKUP($C527,OFF_Standing!A:G,6,0)," ")</f>
        <v>1.031</v>
      </c>
      <c r="H527" s="3" t="str">
        <f>IFERROR(VLOOKUP($C527,OFF_Standing!A:G,7,0)," ")</f>
        <v>1.064</v>
      </c>
      <c r="I527" s="3">
        <f>IFERROR(VLOOKUP($C527,DEF_Standing!A:G,6,0)," ")</f>
        <v>1.052</v>
      </c>
      <c r="J527" s="3">
        <f>IFERROR(VLOOKUP($C527,DEF_Standing!A:G,7,0)," ")</f>
        <v>0.98799999999999999</v>
      </c>
      <c r="K527" t="s">
        <v>33</v>
      </c>
      <c r="L527" t="str">
        <f t="shared" si="41"/>
        <v>44527WAS</v>
      </c>
      <c r="M527" s="3" t="str">
        <f>VLOOKUP($L527,OFF_Standing!A:C,3,0)</f>
        <v>21</v>
      </c>
      <c r="N527" s="3">
        <f>IFERROR(VLOOKUP($L527,DEF_Standing!A:C,3,0)," ")</f>
        <v>9</v>
      </c>
      <c r="O527" s="3" t="str">
        <f>IFERROR(VLOOKUP($L527,OFF_Standing!A:G,6,0)," ")</f>
        <v>0.995</v>
      </c>
      <c r="P527" s="3" t="str">
        <f>IFERROR(VLOOKUP($L527,OFF_Standing!A:G,7,0)," ")</f>
        <v>0.939</v>
      </c>
      <c r="Q527" s="3">
        <f t="shared" si="42"/>
        <v>3</v>
      </c>
      <c r="R527" s="3">
        <f t="shared" si="43"/>
        <v>9</v>
      </c>
      <c r="S527" s="3">
        <f>IFERROR(VLOOKUP($L527,DEF_Standing!A:G,6,0)," ")</f>
        <v>1.0860000000000001</v>
      </c>
      <c r="T527" s="3">
        <f t="shared" si="44"/>
        <v>12</v>
      </c>
      <c r="U527" s="3">
        <f>IFERROR(VLOOKUP($L527,DEF_Standing!A:G,7,0)," ")</f>
        <v>1.169</v>
      </c>
      <c r="V527" t="s">
        <v>413</v>
      </c>
      <c r="W527">
        <v>42</v>
      </c>
      <c r="X527">
        <v>89</v>
      </c>
      <c r="Y527">
        <v>47.2</v>
      </c>
      <c r="Z527">
        <v>16</v>
      </c>
      <c r="AA527">
        <v>22</v>
      </c>
      <c r="AB527">
        <v>72.7</v>
      </c>
      <c r="AC527">
        <v>14</v>
      </c>
      <c r="AD527">
        <v>38</v>
      </c>
      <c r="AE527">
        <v>36.799999999999997</v>
      </c>
      <c r="AF527">
        <v>114</v>
      </c>
      <c r="AG527" t="s">
        <v>21</v>
      </c>
      <c r="AH527" t="s">
        <v>22</v>
      </c>
      <c r="AI527">
        <v>-6</v>
      </c>
    </row>
    <row r="528" spans="1:35">
      <c r="A528" s="1">
        <v>44584</v>
      </c>
      <c r="B528" t="s">
        <v>1194</v>
      </c>
      <c r="C528" s="1" t="str">
        <f t="shared" si="40"/>
        <v>44584SAS</v>
      </c>
      <c r="D528" t="s">
        <v>1198</v>
      </c>
      <c r="E528" s="3" t="str">
        <f>VLOOKUP($C528,OFF_Standing!A:C,3,0)</f>
        <v>18</v>
      </c>
      <c r="F528" s="3">
        <f>VLOOKUP($C528,DEF_Standing!A:C,3,0)</f>
        <v>20</v>
      </c>
      <c r="G528" s="3" t="str">
        <f>IFERROR(VLOOKUP($C528,OFF_Standing!A:G,6,0)," ")</f>
        <v>1.083</v>
      </c>
      <c r="H528" s="3" t="str">
        <f>IFERROR(VLOOKUP($C528,OFF_Standing!A:G,7,0)," ")</f>
        <v>1.03</v>
      </c>
      <c r="I528" s="3">
        <f>IFERROR(VLOOKUP($C528,DEF_Standing!A:G,6,0)," ")</f>
        <v>1.1060000000000001</v>
      </c>
      <c r="J528" s="3">
        <f>IFERROR(VLOOKUP($C528,DEF_Standing!A:G,7,0)," ")</f>
        <v>1.181</v>
      </c>
      <c r="K528" t="s">
        <v>74</v>
      </c>
      <c r="L528" t="str">
        <f t="shared" si="41"/>
        <v>44584PHI</v>
      </c>
      <c r="M528" s="3" t="str">
        <f>VLOOKUP($L528,OFF_Standing!A:C,3,0)</f>
        <v>12</v>
      </c>
      <c r="N528" s="3">
        <f>IFERROR(VLOOKUP($L528,DEF_Standing!A:C,3,0)," ")</f>
        <v>12</v>
      </c>
      <c r="O528" s="3" t="str">
        <f>IFERROR(VLOOKUP($L528,OFF_Standing!A:G,6,0)," ")</f>
        <v>1.081</v>
      </c>
      <c r="P528" s="3" t="str">
        <f>IFERROR(VLOOKUP($L528,OFF_Standing!A:G,7,0)," ")</f>
        <v>1.057</v>
      </c>
      <c r="Q528" s="3">
        <f t="shared" si="42"/>
        <v>-8</v>
      </c>
      <c r="R528" s="3">
        <f t="shared" si="43"/>
        <v>6</v>
      </c>
      <c r="S528" s="3">
        <f>IFERROR(VLOOKUP($L528,DEF_Standing!A:G,6,0)," ")</f>
        <v>1.105</v>
      </c>
      <c r="T528" s="3">
        <f t="shared" si="44"/>
        <v>-2</v>
      </c>
      <c r="U528" s="3">
        <f>IFERROR(VLOOKUP($L528,DEF_Standing!A:G,7,0)," ")</f>
        <v>1.0680000000000001</v>
      </c>
      <c r="V528" t="s">
        <v>469</v>
      </c>
      <c r="W528">
        <v>42</v>
      </c>
      <c r="X528">
        <v>89</v>
      </c>
      <c r="Y528">
        <v>47.2</v>
      </c>
      <c r="Z528">
        <v>15</v>
      </c>
      <c r="AA528">
        <v>22</v>
      </c>
      <c r="AB528">
        <v>68.2</v>
      </c>
      <c r="AC528">
        <v>10</v>
      </c>
      <c r="AD528">
        <v>30</v>
      </c>
      <c r="AE528">
        <v>33.299999999999997</v>
      </c>
      <c r="AF528">
        <v>109</v>
      </c>
      <c r="AG528" t="s">
        <v>21</v>
      </c>
      <c r="AH528" t="s">
        <v>32</v>
      </c>
      <c r="AI528">
        <v>-6</v>
      </c>
    </row>
    <row r="529" spans="1:35">
      <c r="A529" s="1">
        <v>44536</v>
      </c>
      <c r="B529" t="s">
        <v>1197</v>
      </c>
      <c r="C529" s="1" t="str">
        <f t="shared" si="40"/>
        <v>44536WAS</v>
      </c>
      <c r="D529" t="s">
        <v>1198</v>
      </c>
      <c r="E529" s="3" t="str">
        <f>VLOOKUP($C529,OFF_Standing!A:C,3,0)</f>
        <v>18</v>
      </c>
      <c r="F529" s="3">
        <f>VLOOKUP($C529,DEF_Standing!A:C,3,0)</f>
        <v>14</v>
      </c>
      <c r="G529" s="3" t="str">
        <f>IFERROR(VLOOKUP($C529,OFF_Standing!A:G,6,0)," ")</f>
        <v>1.068</v>
      </c>
      <c r="H529" s="3" t="str">
        <f>IFERROR(VLOOKUP($C529,OFF_Standing!A:G,7,0)," ")</f>
        <v>1.011</v>
      </c>
      <c r="I529" s="3">
        <f>IFERROR(VLOOKUP($C529,DEF_Standing!A:G,6,0)," ")</f>
        <v>1.149</v>
      </c>
      <c r="J529" s="3">
        <f>IFERROR(VLOOKUP($C529,DEF_Standing!A:G,7,0)," ")</f>
        <v>1.161</v>
      </c>
      <c r="K529" t="s">
        <v>72</v>
      </c>
      <c r="L529" t="str">
        <f t="shared" si="41"/>
        <v>44536IND</v>
      </c>
      <c r="M529" s="3" t="str">
        <f>VLOOKUP($L529,OFF_Standing!A:C,3,0)</f>
        <v>17</v>
      </c>
      <c r="N529" s="3">
        <f>IFERROR(VLOOKUP($L529,DEF_Standing!A:C,3,0)," ")</f>
        <v>13</v>
      </c>
      <c r="O529" s="3" t="str">
        <f>IFERROR(VLOOKUP($L529,OFF_Standing!A:G,6,0)," ")</f>
        <v>1.057</v>
      </c>
      <c r="P529" s="3" t="str">
        <f>IFERROR(VLOOKUP($L529,OFF_Standing!A:G,7,0)," ")</f>
        <v>1.107</v>
      </c>
      <c r="Q529" s="3">
        <f t="shared" si="42"/>
        <v>3</v>
      </c>
      <c r="R529" s="3">
        <f t="shared" si="43"/>
        <v>5</v>
      </c>
      <c r="S529" s="3">
        <f>IFERROR(VLOOKUP($L529,DEF_Standing!A:G,6,0)," ")</f>
        <v>1.1040000000000001</v>
      </c>
      <c r="T529" s="3">
        <f t="shared" si="44"/>
        <v>8</v>
      </c>
      <c r="U529" s="3">
        <f>IFERROR(VLOOKUP($L529,DEF_Standing!A:G,7,0)," ")</f>
        <v>1.2030000000000001</v>
      </c>
      <c r="V529" t="s">
        <v>1145</v>
      </c>
      <c r="W529">
        <v>43</v>
      </c>
      <c r="X529">
        <v>81</v>
      </c>
      <c r="Y529">
        <v>53.1</v>
      </c>
      <c r="Z529">
        <v>17</v>
      </c>
      <c r="AA529">
        <v>21</v>
      </c>
      <c r="AB529">
        <v>81</v>
      </c>
      <c r="AC529">
        <v>7</v>
      </c>
      <c r="AD529">
        <v>15</v>
      </c>
      <c r="AE529">
        <v>46.7</v>
      </c>
      <c r="AF529">
        <v>110</v>
      </c>
      <c r="AG529" t="s">
        <v>21</v>
      </c>
      <c r="AH529" t="s">
        <v>41</v>
      </c>
      <c r="AI529">
        <v>-6</v>
      </c>
    </row>
    <row r="530" spans="1:35">
      <c r="A530" s="1">
        <v>44566</v>
      </c>
      <c r="B530" t="s">
        <v>1177</v>
      </c>
      <c r="C530" s="1" t="str">
        <f t="shared" si="40"/>
        <v>44566DEN</v>
      </c>
      <c r="D530" t="s">
        <v>1198</v>
      </c>
      <c r="E530" s="3" t="str">
        <f>VLOOKUP($C530,OFF_Standing!A:C,3,0)</f>
        <v>19</v>
      </c>
      <c r="F530" s="3">
        <f>VLOOKUP($C530,DEF_Standing!A:C,3,0)</f>
        <v>18</v>
      </c>
      <c r="G530" s="3" t="str">
        <f>IFERROR(VLOOKUP($C530,OFF_Standing!A:G,6,0)," ")</f>
        <v>1.03</v>
      </c>
      <c r="H530" s="3" t="str">
        <f>IFERROR(VLOOKUP($C530,OFF_Standing!A:G,7,0)," ")</f>
        <v>0.938</v>
      </c>
      <c r="I530" s="3">
        <f>IFERROR(VLOOKUP($C530,DEF_Standing!A:G,6,0)," ")</f>
        <v>1.024</v>
      </c>
      <c r="J530" s="3">
        <f>IFERROR(VLOOKUP($C530,DEF_Standing!A:G,7,0)," ")</f>
        <v>1.0860000000000001</v>
      </c>
      <c r="K530" t="s">
        <v>37</v>
      </c>
      <c r="L530" t="str">
        <f t="shared" si="41"/>
        <v>44566UTA</v>
      </c>
      <c r="M530" s="3" t="str">
        <f>VLOOKUP($L530,OFF_Standing!A:C,3,0)</f>
        <v>1</v>
      </c>
      <c r="N530" s="3">
        <f>IFERROR(VLOOKUP($L530,DEF_Standing!A:C,3,0)," ")</f>
        <v>5</v>
      </c>
      <c r="O530" s="3" t="str">
        <f>IFERROR(VLOOKUP($L530,OFF_Standing!A:G,6,0)," ")</f>
        <v>1.144</v>
      </c>
      <c r="P530" s="3" t="str">
        <f>IFERROR(VLOOKUP($L530,OFF_Standing!A:G,7,0)," ")</f>
        <v>1.159</v>
      </c>
      <c r="Q530" s="3">
        <f t="shared" si="42"/>
        <v>-17</v>
      </c>
      <c r="R530" s="3">
        <f t="shared" si="43"/>
        <v>14</v>
      </c>
      <c r="S530" s="3">
        <f>IFERROR(VLOOKUP($L530,DEF_Standing!A:G,6,0)," ")</f>
        <v>1.0920000000000001</v>
      </c>
      <c r="T530" s="3">
        <f t="shared" si="44"/>
        <v>-3</v>
      </c>
      <c r="U530" s="3">
        <f>IFERROR(VLOOKUP($L530,DEF_Standing!A:G,7,0)," ")</f>
        <v>1.048</v>
      </c>
      <c r="V530" t="s">
        <v>469</v>
      </c>
      <c r="W530">
        <v>42</v>
      </c>
      <c r="X530">
        <v>88</v>
      </c>
      <c r="Y530">
        <v>47.7</v>
      </c>
      <c r="Z530">
        <v>14</v>
      </c>
      <c r="AA530">
        <v>15</v>
      </c>
      <c r="AB530">
        <v>93.3</v>
      </c>
      <c r="AC530">
        <v>11</v>
      </c>
      <c r="AD530">
        <v>36</v>
      </c>
      <c r="AE530">
        <v>30.6</v>
      </c>
      <c r="AF530">
        <v>109</v>
      </c>
      <c r="AG530" t="s">
        <v>21</v>
      </c>
      <c r="AH530" t="s">
        <v>32</v>
      </c>
      <c r="AI530">
        <v>-6</v>
      </c>
    </row>
    <row r="531" spans="1:35">
      <c r="A531" s="1">
        <v>44594</v>
      </c>
      <c r="B531" t="s">
        <v>1176</v>
      </c>
      <c r="C531" s="1" t="str">
        <f t="shared" si="40"/>
        <v>44594DAL</v>
      </c>
      <c r="D531" t="s">
        <v>1198</v>
      </c>
      <c r="E531" s="3" t="str">
        <f>VLOOKUP($C531,OFF_Standing!A:C,3,0)</f>
        <v>19</v>
      </c>
      <c r="F531" s="3">
        <f>VLOOKUP($C531,DEF_Standing!A:C,3,0)</f>
        <v>5</v>
      </c>
      <c r="G531" s="3" t="str">
        <f>IFERROR(VLOOKUP($C531,OFF_Standing!A:G,6,0)," ")</f>
        <v>1.23</v>
      </c>
      <c r="H531" s="3" t="str">
        <f>IFERROR(VLOOKUP($C531,OFF_Standing!A:G,7,0)," ")</f>
        <v>1.085</v>
      </c>
      <c r="I531" s="3">
        <f>IFERROR(VLOOKUP($C531,DEF_Standing!A:G,6,0)," ")</f>
        <v>1.081</v>
      </c>
      <c r="J531" s="3">
        <f>IFERROR(VLOOKUP($C531,DEF_Standing!A:G,7,0)," ")</f>
        <v>1.105</v>
      </c>
      <c r="K531" t="s">
        <v>61</v>
      </c>
      <c r="L531" t="str">
        <f t="shared" si="41"/>
        <v>44594OKC</v>
      </c>
      <c r="M531" s="3" t="str">
        <f>VLOOKUP($L531,OFF_Standing!A:C,3,0)</f>
        <v>30</v>
      </c>
      <c r="N531" s="3">
        <f>IFERROR(VLOOKUP($L531,DEF_Standing!A:C,3,0)," ")</f>
        <v>12</v>
      </c>
      <c r="O531" s="3" t="str">
        <f>IFERROR(VLOOKUP($L531,OFF_Standing!A:G,6,0)," ")</f>
        <v>1.027</v>
      </c>
      <c r="P531" s="3" t="str">
        <f>IFERROR(VLOOKUP($L531,OFF_Standing!A:G,7,0)," ")</f>
        <v>1.032</v>
      </c>
      <c r="Q531" s="3">
        <f t="shared" si="42"/>
        <v>25</v>
      </c>
      <c r="R531" s="3">
        <f t="shared" si="43"/>
        <v>7</v>
      </c>
      <c r="S531" s="3">
        <f>IFERROR(VLOOKUP($L531,DEF_Standing!A:G,6,0)," ")</f>
        <v>0.98499999999999999</v>
      </c>
      <c r="T531" s="3">
        <f t="shared" si="44"/>
        <v>32</v>
      </c>
      <c r="U531" s="3">
        <f>IFERROR(VLOOKUP($L531,DEF_Standing!A:G,7,0)," ")</f>
        <v>0.85299999999999998</v>
      </c>
      <c r="V531" t="s">
        <v>413</v>
      </c>
      <c r="W531">
        <v>46</v>
      </c>
      <c r="X531">
        <v>98</v>
      </c>
      <c r="Y531">
        <v>46.9</v>
      </c>
      <c r="Z531">
        <v>8</v>
      </c>
      <c r="AA531">
        <v>10</v>
      </c>
      <c r="AB531">
        <v>80</v>
      </c>
      <c r="AC531">
        <v>14</v>
      </c>
      <c r="AD531">
        <v>43</v>
      </c>
      <c r="AE531">
        <v>32.6</v>
      </c>
      <c r="AF531">
        <v>114</v>
      </c>
      <c r="AG531" t="s">
        <v>21</v>
      </c>
      <c r="AH531" t="s">
        <v>32</v>
      </c>
      <c r="AI531">
        <v>-6</v>
      </c>
    </row>
    <row r="532" spans="1:35">
      <c r="A532" s="1">
        <v>44549</v>
      </c>
      <c r="B532" t="s">
        <v>1176</v>
      </c>
      <c r="C532" s="1" t="str">
        <f t="shared" si="40"/>
        <v>44549DAL</v>
      </c>
      <c r="D532" t="s">
        <v>1199</v>
      </c>
      <c r="E532" s="3" t="str">
        <f>VLOOKUP($C532,OFF_Standing!A:C,3,0)</f>
        <v>21</v>
      </c>
      <c r="F532" s="3">
        <f>VLOOKUP($C532,DEF_Standing!A:C,3,0)</f>
        <v>13</v>
      </c>
      <c r="G532" s="3" t="str">
        <f>IFERROR(VLOOKUP($C532,OFF_Standing!A:G,6,0)," ")</f>
        <v>1.104</v>
      </c>
      <c r="H532" s="3" t="str">
        <f>IFERROR(VLOOKUP($C532,OFF_Standing!A:G,7,0)," ")</f>
        <v>0.956</v>
      </c>
      <c r="I532" s="3">
        <f>IFERROR(VLOOKUP($C532,DEF_Standing!A:G,6,0)," ")</f>
        <v>0.96899999999999997</v>
      </c>
      <c r="J532" s="3">
        <f>IFERROR(VLOOKUP($C532,DEF_Standing!A:G,7,0)," ")</f>
        <v>0.98299999999999998</v>
      </c>
      <c r="K532" t="s">
        <v>77</v>
      </c>
      <c r="L532" t="str">
        <f t="shared" si="41"/>
        <v>44549MIN</v>
      </c>
      <c r="M532" s="3" t="str">
        <f>VLOOKUP($L532,OFF_Standing!A:C,3,0)</f>
        <v>23</v>
      </c>
      <c r="N532" s="3">
        <f>IFERROR(VLOOKUP($L532,DEF_Standing!A:C,3,0)," ")</f>
        <v>8</v>
      </c>
      <c r="O532" s="3" t="str">
        <f>IFERROR(VLOOKUP($L532,OFF_Standing!A:G,6,0)," ")</f>
        <v>1.107</v>
      </c>
      <c r="P532" s="3" t="str">
        <f>IFERROR(VLOOKUP($L532,OFF_Standing!A:G,7,0)," ")</f>
        <v>1.008</v>
      </c>
      <c r="Q532" s="3">
        <f t="shared" si="42"/>
        <v>10</v>
      </c>
      <c r="R532" s="3">
        <f t="shared" si="43"/>
        <v>13</v>
      </c>
      <c r="S532" s="3">
        <f>IFERROR(VLOOKUP($L532,DEF_Standing!A:G,6,0)," ")</f>
        <v>0.98099999999999998</v>
      </c>
      <c r="T532" s="3">
        <f t="shared" si="44"/>
        <v>23</v>
      </c>
      <c r="U532" s="3">
        <f>IFERROR(VLOOKUP($L532,DEF_Standing!A:G,7,0)," ")</f>
        <v>0.84299999999999997</v>
      </c>
      <c r="V532" t="s">
        <v>420</v>
      </c>
      <c r="W532">
        <v>36</v>
      </c>
      <c r="X532">
        <v>82</v>
      </c>
      <c r="Y532">
        <v>43.9</v>
      </c>
      <c r="Z532">
        <v>21</v>
      </c>
      <c r="AA532">
        <v>22</v>
      </c>
      <c r="AB532">
        <v>95.5</v>
      </c>
      <c r="AC532">
        <v>12</v>
      </c>
      <c r="AD532">
        <v>41</v>
      </c>
      <c r="AE532">
        <v>29.3</v>
      </c>
      <c r="AF532">
        <v>105</v>
      </c>
      <c r="AG532" t="s">
        <v>21</v>
      </c>
      <c r="AH532" t="s">
        <v>32</v>
      </c>
      <c r="AI532">
        <v>-6</v>
      </c>
    </row>
    <row r="533" spans="1:35">
      <c r="A533" s="1">
        <v>44515</v>
      </c>
      <c r="B533" t="s">
        <v>1175</v>
      </c>
      <c r="C533" s="1" t="str">
        <f t="shared" si="40"/>
        <v>44515CLE</v>
      </c>
      <c r="D533" t="s">
        <v>1198</v>
      </c>
      <c r="E533" s="3" t="str">
        <f>VLOOKUP($C533,OFF_Standing!A:C,3,0)</f>
        <v>21</v>
      </c>
      <c r="F533" s="3">
        <f>VLOOKUP($C533,DEF_Standing!A:C,3,0)</f>
        <v>5</v>
      </c>
      <c r="G533" s="3" t="str">
        <f>IFERROR(VLOOKUP($C533,OFF_Standing!A:G,6,0)," ")</f>
        <v>0.985</v>
      </c>
      <c r="H533" s="3" t="str">
        <f>IFERROR(VLOOKUP($C533,OFF_Standing!A:G,7,0)," ")</f>
        <v>0.958</v>
      </c>
      <c r="I533" s="3">
        <f>IFERROR(VLOOKUP($C533,DEF_Standing!A:G,6,0)," ")</f>
        <v>0.91900000000000004</v>
      </c>
      <c r="J533" s="3">
        <f>IFERROR(VLOOKUP($C533,DEF_Standing!A:G,7,0)," ")</f>
        <v>0.93700000000000006</v>
      </c>
      <c r="K533" t="s">
        <v>55</v>
      </c>
      <c r="L533" t="str">
        <f t="shared" si="41"/>
        <v>44515BOS</v>
      </c>
      <c r="M533" s="3" t="str">
        <f>VLOOKUP($L533,OFF_Standing!A:C,3,0)</f>
        <v>22</v>
      </c>
      <c r="N533" s="3">
        <f>IFERROR(VLOOKUP($L533,DEF_Standing!A:C,3,0)," ")</f>
        <v>9</v>
      </c>
      <c r="O533" s="3" t="str">
        <f>IFERROR(VLOOKUP($L533,OFF_Standing!A:G,6,0)," ")</f>
        <v>1.047</v>
      </c>
      <c r="P533" s="3" t="str">
        <f>IFERROR(VLOOKUP($L533,OFF_Standing!A:G,7,0)," ")</f>
        <v>0.937</v>
      </c>
      <c r="Q533" s="3">
        <f t="shared" si="42"/>
        <v>17</v>
      </c>
      <c r="R533" s="3">
        <f t="shared" si="43"/>
        <v>12</v>
      </c>
      <c r="S533" s="3">
        <f>IFERROR(VLOOKUP($L533,DEF_Standing!A:G,6,0)," ")</f>
        <v>0.97</v>
      </c>
      <c r="T533" s="3">
        <f t="shared" si="44"/>
        <v>29</v>
      </c>
      <c r="U533" s="3">
        <f>IFERROR(VLOOKUP($L533,DEF_Standing!A:G,7,0)," ")</f>
        <v>0.95799999999999996</v>
      </c>
      <c r="V533" t="s">
        <v>367</v>
      </c>
      <c r="W533">
        <v>32</v>
      </c>
      <c r="X533">
        <v>83</v>
      </c>
      <c r="Y533">
        <v>38.6</v>
      </c>
      <c r="Z533">
        <v>12</v>
      </c>
      <c r="AA533">
        <v>16</v>
      </c>
      <c r="AB533">
        <v>75</v>
      </c>
      <c r="AC533">
        <v>16</v>
      </c>
      <c r="AD533">
        <v>40</v>
      </c>
      <c r="AE533">
        <v>40</v>
      </c>
      <c r="AF533">
        <v>92</v>
      </c>
      <c r="AG533" t="s">
        <v>21</v>
      </c>
      <c r="AH533" t="s">
        <v>22</v>
      </c>
      <c r="AI533">
        <v>-6</v>
      </c>
    </row>
    <row r="534" spans="1:35">
      <c r="A534" s="1">
        <v>44543</v>
      </c>
      <c r="B534" t="s">
        <v>1197</v>
      </c>
      <c r="C534" s="1" t="str">
        <f t="shared" si="40"/>
        <v>44543WAS</v>
      </c>
      <c r="D534" t="s">
        <v>1198</v>
      </c>
      <c r="E534" s="3" t="str">
        <f>VLOOKUP($C534,OFF_Standing!A:C,3,0)</f>
        <v>21</v>
      </c>
      <c r="F534" s="3">
        <f>VLOOKUP($C534,DEF_Standing!A:C,3,0)</f>
        <v>19</v>
      </c>
      <c r="G534" s="3" t="str">
        <f>IFERROR(VLOOKUP($C534,OFF_Standing!A:G,6,0)," ")</f>
        <v>1.095</v>
      </c>
      <c r="H534" s="3" t="str">
        <f>IFERROR(VLOOKUP($C534,OFF_Standing!A:G,7,0)," ")</f>
        <v>0.991</v>
      </c>
      <c r="I534" s="3">
        <f>IFERROR(VLOOKUP($C534,DEF_Standing!A:G,6,0)," ")</f>
        <v>1.1890000000000001</v>
      </c>
      <c r="J534" s="3">
        <f>IFERROR(VLOOKUP($C534,DEF_Standing!A:G,7,0)," ")</f>
        <v>1.244</v>
      </c>
      <c r="K534" t="s">
        <v>48</v>
      </c>
      <c r="L534" t="str">
        <f t="shared" si="41"/>
        <v>44543DEN</v>
      </c>
      <c r="M534" s="3" t="str">
        <f>VLOOKUP($L534,OFF_Standing!A:C,3,0)</f>
        <v>14</v>
      </c>
      <c r="N534" s="3">
        <f>IFERROR(VLOOKUP($L534,DEF_Standing!A:C,3,0)," ")</f>
        <v>18</v>
      </c>
      <c r="O534" s="3" t="str">
        <f>IFERROR(VLOOKUP($L534,OFF_Standing!A:G,6,0)," ")</f>
        <v>1.139</v>
      </c>
      <c r="P534" s="3" t="str">
        <f>IFERROR(VLOOKUP($L534,OFF_Standing!A:G,7,0)," ")</f>
        <v>1.225</v>
      </c>
      <c r="Q534" s="3">
        <f t="shared" si="42"/>
        <v>-5</v>
      </c>
      <c r="R534" s="3">
        <f t="shared" si="43"/>
        <v>3</v>
      </c>
      <c r="S534" s="3">
        <f>IFERROR(VLOOKUP($L534,DEF_Standing!A:G,6,0)," ")</f>
        <v>1.1100000000000001</v>
      </c>
      <c r="T534" s="3">
        <f t="shared" si="44"/>
        <v>-2</v>
      </c>
      <c r="U534" s="3">
        <f>IFERROR(VLOOKUP($L534,DEF_Standing!A:G,7,0)," ")</f>
        <v>1.08</v>
      </c>
      <c r="V534" t="s">
        <v>170</v>
      </c>
      <c r="W534">
        <v>41</v>
      </c>
      <c r="X534">
        <v>90</v>
      </c>
      <c r="Y534">
        <v>45.6</v>
      </c>
      <c r="Z534">
        <v>13</v>
      </c>
      <c r="AA534">
        <v>21</v>
      </c>
      <c r="AB534">
        <v>61.9</v>
      </c>
      <c r="AC534">
        <v>12</v>
      </c>
      <c r="AD534">
        <v>34</v>
      </c>
      <c r="AE534">
        <v>35.299999999999997</v>
      </c>
      <c r="AF534">
        <v>107</v>
      </c>
      <c r="AG534" t="s">
        <v>21</v>
      </c>
      <c r="AH534" t="s">
        <v>32</v>
      </c>
      <c r="AI534">
        <v>-6</v>
      </c>
    </row>
    <row r="535" spans="1:35">
      <c r="A535" s="1">
        <v>44584</v>
      </c>
      <c r="B535" t="s">
        <v>1183</v>
      </c>
      <c r="C535" s="1" t="str">
        <f t="shared" si="40"/>
        <v>44584LAL</v>
      </c>
      <c r="D535" t="s">
        <v>1199</v>
      </c>
      <c r="E535" s="3" t="str">
        <f>VLOOKUP($C535,OFF_Standing!A:C,3,0)</f>
        <v>23</v>
      </c>
      <c r="F535" s="3">
        <f>VLOOKUP($C535,DEF_Standing!A:C,3,0)</f>
        <v>16</v>
      </c>
      <c r="G535" s="3" t="str">
        <f>IFERROR(VLOOKUP($C535,OFF_Standing!A:G,6,0)," ")</f>
        <v>1.048</v>
      </c>
      <c r="H535" s="3" t="str">
        <f>IFERROR(VLOOKUP($C535,OFF_Standing!A:G,7,0)," ")</f>
        <v>1.071</v>
      </c>
      <c r="I535" s="3">
        <f>IFERROR(VLOOKUP($C535,DEF_Standing!A:G,6,0)," ")</f>
        <v>1.0149999999999999</v>
      </c>
      <c r="J535" s="3">
        <f>IFERROR(VLOOKUP($C535,DEF_Standing!A:G,7,0)," ")</f>
        <v>0.96899999999999997</v>
      </c>
      <c r="K535" t="s">
        <v>108</v>
      </c>
      <c r="L535" t="str">
        <f t="shared" si="41"/>
        <v>44584MIA</v>
      </c>
      <c r="M535" s="3" t="str">
        <f>VLOOKUP($L535,OFF_Standing!A:C,3,0)</f>
        <v>3</v>
      </c>
      <c r="N535" s="3">
        <f>IFERROR(VLOOKUP($L535,DEF_Standing!A:C,3,0)," ")</f>
        <v>9</v>
      </c>
      <c r="O535" s="3" t="str">
        <f>IFERROR(VLOOKUP($L535,OFF_Standing!A:G,6,0)," ")</f>
        <v>1.111</v>
      </c>
      <c r="P535" s="3" t="str">
        <f>IFERROR(VLOOKUP($L535,OFF_Standing!A:G,7,0)," ")</f>
        <v>1.161</v>
      </c>
      <c r="Q535" s="3">
        <f t="shared" si="42"/>
        <v>-13</v>
      </c>
      <c r="R535" s="3">
        <f t="shared" si="43"/>
        <v>14</v>
      </c>
      <c r="S535" s="3">
        <f>IFERROR(VLOOKUP($L535,DEF_Standing!A:G,6,0)," ")</f>
        <v>1.0580000000000001</v>
      </c>
      <c r="T535" s="3">
        <f t="shared" si="44"/>
        <v>1</v>
      </c>
      <c r="U535" s="3">
        <f>IFERROR(VLOOKUP($L535,DEF_Standing!A:G,7,0)," ")</f>
        <v>1.1819999999999999</v>
      </c>
      <c r="V535" t="s">
        <v>170</v>
      </c>
      <c r="W535">
        <v>36</v>
      </c>
      <c r="X535">
        <v>79</v>
      </c>
      <c r="Y535">
        <v>45.6</v>
      </c>
      <c r="Z535">
        <v>24</v>
      </c>
      <c r="AA535">
        <v>30</v>
      </c>
      <c r="AB535">
        <v>80</v>
      </c>
      <c r="AC535">
        <v>11</v>
      </c>
      <c r="AD535">
        <v>40</v>
      </c>
      <c r="AE535">
        <v>27.5</v>
      </c>
      <c r="AF535">
        <v>107</v>
      </c>
      <c r="AG535" t="s">
        <v>21</v>
      </c>
      <c r="AH535" t="s">
        <v>22</v>
      </c>
      <c r="AI535">
        <v>-6</v>
      </c>
    </row>
    <row r="536" spans="1:35">
      <c r="A536" s="1">
        <v>44523</v>
      </c>
      <c r="B536" t="s">
        <v>1183</v>
      </c>
      <c r="C536" s="1" t="str">
        <f t="shared" si="40"/>
        <v>44523LAL</v>
      </c>
      <c r="D536" t="s">
        <v>1199</v>
      </c>
      <c r="E536" s="3" t="str">
        <f>VLOOKUP($C536,OFF_Standing!A:C,3,0)</f>
        <v>23</v>
      </c>
      <c r="F536" s="3">
        <f>VLOOKUP($C536,DEF_Standing!A:C,3,0)</f>
        <v>19</v>
      </c>
      <c r="G536" s="3" t="str">
        <f>IFERROR(VLOOKUP($C536,OFF_Standing!A:G,6,0)," ")</f>
        <v>1.047</v>
      </c>
      <c r="H536" s="3" t="str">
        <f>IFERROR(VLOOKUP($C536,OFF_Standing!A:G,7,0)," ")</f>
        <v>1.121</v>
      </c>
      <c r="I536" s="3">
        <f>IFERROR(VLOOKUP($C536,DEF_Standing!A:G,6,0)," ")</f>
        <v>1.123</v>
      </c>
      <c r="J536" s="3">
        <f>IFERROR(VLOOKUP($C536,DEF_Standing!A:G,7,0)," ")</f>
        <v>1.075</v>
      </c>
      <c r="K536" t="s">
        <v>91</v>
      </c>
      <c r="L536" t="str">
        <f t="shared" si="41"/>
        <v>44523NYK</v>
      </c>
      <c r="M536" s="3" t="str">
        <f>VLOOKUP($L536,OFF_Standing!A:C,3,0)</f>
        <v>12</v>
      </c>
      <c r="N536" s="3">
        <f>IFERROR(VLOOKUP($L536,DEF_Standing!A:C,3,0)," ")</f>
        <v>17</v>
      </c>
      <c r="O536" s="3" t="str">
        <f>IFERROR(VLOOKUP($L536,OFF_Standing!A:G,6,0)," ")</f>
        <v>1.004</v>
      </c>
      <c r="P536" s="3" t="str">
        <f>IFERROR(VLOOKUP($L536,OFF_Standing!A:G,7,0)," ")</f>
        <v>1.027</v>
      </c>
      <c r="Q536" s="3">
        <f t="shared" si="42"/>
        <v>-7</v>
      </c>
      <c r="R536" s="3">
        <f t="shared" si="43"/>
        <v>6</v>
      </c>
      <c r="S536" s="3">
        <f>IFERROR(VLOOKUP($L536,DEF_Standing!A:G,6,0)," ")</f>
        <v>1.02</v>
      </c>
      <c r="T536" s="3">
        <f t="shared" si="44"/>
        <v>-1</v>
      </c>
      <c r="U536" s="3">
        <f>IFERROR(VLOOKUP($L536,DEF_Standing!A:G,7,0)," ")</f>
        <v>1.087</v>
      </c>
      <c r="V536" t="s">
        <v>122</v>
      </c>
      <c r="W536">
        <v>34</v>
      </c>
      <c r="X536">
        <v>91</v>
      </c>
      <c r="Y536">
        <v>37.4</v>
      </c>
      <c r="Z536">
        <v>21</v>
      </c>
      <c r="AA536">
        <v>30</v>
      </c>
      <c r="AB536">
        <v>70</v>
      </c>
      <c r="AC536">
        <v>11</v>
      </c>
      <c r="AD536">
        <v>36</v>
      </c>
      <c r="AE536">
        <v>30.6</v>
      </c>
      <c r="AF536">
        <v>100</v>
      </c>
      <c r="AG536" t="s">
        <v>21</v>
      </c>
      <c r="AH536" t="s">
        <v>22</v>
      </c>
      <c r="AI536">
        <v>-6</v>
      </c>
    </row>
    <row r="537" spans="1:35">
      <c r="A537" s="1">
        <v>44499</v>
      </c>
      <c r="B537" t="s">
        <v>1188</v>
      </c>
      <c r="C537" s="1" t="str">
        <f t="shared" si="40"/>
        <v>44499NOP</v>
      </c>
      <c r="D537" t="s">
        <v>1198</v>
      </c>
      <c r="E537" s="3" t="str">
        <f>VLOOKUP($C537,OFF_Standing!A:C,3,0)</f>
        <v>26</v>
      </c>
      <c r="F537" s="3">
        <f>VLOOKUP($C537,DEF_Standing!A:C,3,0)</f>
        <v>19</v>
      </c>
      <c r="G537" s="3" t="str">
        <f>IFERROR(VLOOKUP($C537,OFF_Standing!A:G,6,0)," ")</f>
        <v>0.96</v>
      </c>
      <c r="H537" s="3" t="str">
        <f>IFERROR(VLOOKUP($C537,OFF_Standing!A:G,7,0)," ")</f>
        <v>1.029</v>
      </c>
      <c r="I537" s="3">
        <f>IFERROR(VLOOKUP($C537,DEF_Standing!A:G,6,0)," ")</f>
        <v>0.96299999999999997</v>
      </c>
      <c r="J537" s="3">
        <f>IFERROR(VLOOKUP($C537,DEF_Standing!A:G,7,0)," ")</f>
        <v>1.0609999999999999</v>
      </c>
      <c r="K537" t="s">
        <v>70</v>
      </c>
      <c r="L537" t="str">
        <f t="shared" si="41"/>
        <v>44499NYK</v>
      </c>
      <c r="M537" s="3" t="str">
        <f>VLOOKUP($L537,OFF_Standing!A:C,3,0)</f>
        <v>4</v>
      </c>
      <c r="N537" s="3">
        <f>IFERROR(VLOOKUP($L537,DEF_Standing!A:C,3,0)," ")</f>
        <v>13</v>
      </c>
      <c r="O537" s="3" t="str">
        <f>IFERROR(VLOOKUP($L537,OFF_Standing!A:G,6,0)," ")</f>
        <v>1.072</v>
      </c>
      <c r="P537" s="3" t="str">
        <f>IFERROR(VLOOKUP($L537,OFF_Standing!A:G,7,0)," ")</f>
        <v>1.078</v>
      </c>
      <c r="Q537" s="3">
        <f t="shared" si="42"/>
        <v>-15</v>
      </c>
      <c r="R537" s="3">
        <f t="shared" si="43"/>
        <v>13</v>
      </c>
      <c r="S537" s="3">
        <f>IFERROR(VLOOKUP($L537,DEF_Standing!A:G,6,0)," ")</f>
        <v>1.0449999999999999</v>
      </c>
      <c r="T537" s="3">
        <f t="shared" si="44"/>
        <v>-2</v>
      </c>
      <c r="U537" s="3">
        <f>IFERROR(VLOOKUP($L537,DEF_Standing!A:G,7,0)," ")</f>
        <v>1.0680000000000001</v>
      </c>
      <c r="V537" t="s">
        <v>885</v>
      </c>
      <c r="W537">
        <v>42</v>
      </c>
      <c r="X537">
        <v>92</v>
      </c>
      <c r="Y537">
        <v>45.7</v>
      </c>
      <c r="Z537">
        <v>22</v>
      </c>
      <c r="AA537">
        <v>24</v>
      </c>
      <c r="AB537">
        <v>91.7</v>
      </c>
      <c r="AC537">
        <v>11</v>
      </c>
      <c r="AD537">
        <v>33</v>
      </c>
      <c r="AE537">
        <v>33.299999999999997</v>
      </c>
      <c r="AF537">
        <v>117</v>
      </c>
      <c r="AG537" t="s">
        <v>21</v>
      </c>
      <c r="AH537" t="s">
        <v>41</v>
      </c>
      <c r="AI537">
        <v>-6</v>
      </c>
    </row>
    <row r="538" spans="1:35">
      <c r="A538" s="1">
        <v>44538</v>
      </c>
      <c r="B538" t="s">
        <v>1188</v>
      </c>
      <c r="C538" s="1" t="str">
        <f t="shared" si="40"/>
        <v>44538NOP</v>
      </c>
      <c r="D538" t="s">
        <v>1198</v>
      </c>
      <c r="E538" s="3" t="str">
        <f>VLOOKUP($C538,OFF_Standing!A:C,3,0)</f>
        <v>26</v>
      </c>
      <c r="F538" s="3">
        <f>VLOOKUP($C538,DEF_Standing!A:C,3,0)</f>
        <v>28</v>
      </c>
      <c r="G538" s="3" t="str">
        <f>IFERROR(VLOOKUP($C538,OFF_Standing!A:G,6,0)," ")</f>
        <v>1.106</v>
      </c>
      <c r="H538" s="3" t="str">
        <f>IFERROR(VLOOKUP($C538,OFF_Standing!A:G,7,0)," ")</f>
        <v>1.151</v>
      </c>
      <c r="I538" s="3">
        <f>IFERROR(VLOOKUP($C538,DEF_Standing!A:G,6,0)," ")</f>
        <v>1.196</v>
      </c>
      <c r="J538" s="3">
        <f>IFERROR(VLOOKUP($C538,DEF_Standing!A:G,7,0)," ")</f>
        <v>1.258</v>
      </c>
      <c r="K538" t="s">
        <v>85</v>
      </c>
      <c r="L538" t="str">
        <f t="shared" si="41"/>
        <v>44538DEN</v>
      </c>
      <c r="M538" s="3" t="str">
        <f>VLOOKUP($L538,OFF_Standing!A:C,3,0)</f>
        <v>17</v>
      </c>
      <c r="N538" s="3">
        <f>IFERROR(VLOOKUP($L538,DEF_Standing!A:C,3,0)," ")</f>
        <v>16</v>
      </c>
      <c r="O538" s="3" t="str">
        <f>IFERROR(VLOOKUP($L538,OFF_Standing!A:G,6,0)," ")</f>
        <v>1.057</v>
      </c>
      <c r="P538" s="3" t="str">
        <f>IFERROR(VLOOKUP($L538,OFF_Standing!A:G,7,0)," ")</f>
        <v>0.962</v>
      </c>
      <c r="Q538" s="3">
        <f t="shared" si="42"/>
        <v>-11</v>
      </c>
      <c r="R538" s="3">
        <f t="shared" si="43"/>
        <v>10</v>
      </c>
      <c r="S538" s="3">
        <f>IFERROR(VLOOKUP($L538,DEF_Standing!A:G,6,0)," ")</f>
        <v>1.0680000000000001</v>
      </c>
      <c r="T538" s="3">
        <f t="shared" si="44"/>
        <v>-1</v>
      </c>
      <c r="U538" s="3">
        <f>IFERROR(VLOOKUP($L538,DEF_Standing!A:G,7,0)," ")</f>
        <v>1.081</v>
      </c>
      <c r="V538" t="s">
        <v>413</v>
      </c>
      <c r="W538">
        <v>47</v>
      </c>
      <c r="X538">
        <v>90</v>
      </c>
      <c r="Y538">
        <v>52.2</v>
      </c>
      <c r="Z538">
        <v>9</v>
      </c>
      <c r="AA538">
        <v>12</v>
      </c>
      <c r="AB538">
        <v>75</v>
      </c>
      <c r="AC538">
        <v>11</v>
      </c>
      <c r="AD538">
        <v>30</v>
      </c>
      <c r="AE538">
        <v>36.700000000000003</v>
      </c>
      <c r="AF538">
        <v>114</v>
      </c>
      <c r="AG538" t="s">
        <v>21</v>
      </c>
      <c r="AH538" t="s">
        <v>32</v>
      </c>
      <c r="AI538">
        <v>-6</v>
      </c>
    </row>
    <row r="539" spans="1:35">
      <c r="A539" s="1">
        <v>44592</v>
      </c>
      <c r="B539" t="s">
        <v>1182</v>
      </c>
      <c r="C539" s="1" t="str">
        <f t="shared" si="40"/>
        <v>44592LAC</v>
      </c>
      <c r="D539" t="s">
        <v>1199</v>
      </c>
      <c r="E539" s="3" t="str">
        <f>VLOOKUP($C539,OFF_Standing!A:C,3,0)</f>
        <v>26</v>
      </c>
      <c r="F539" s="3">
        <f>VLOOKUP($C539,DEF_Standing!A:C,3,0)</f>
        <v>8</v>
      </c>
      <c r="G539" s="3" t="str">
        <f>IFERROR(VLOOKUP($C539,OFF_Standing!A:G,6,0)," ")</f>
        <v>1.079</v>
      </c>
      <c r="H539" s="3" t="str">
        <f>IFERROR(VLOOKUP($C539,OFF_Standing!A:G,7,0)," ")</f>
        <v>1.06</v>
      </c>
      <c r="I539" s="3">
        <f>IFERROR(VLOOKUP($C539,DEF_Standing!A:G,6,0)," ")</f>
        <v>1.07</v>
      </c>
      <c r="J539" s="3">
        <f>IFERROR(VLOOKUP($C539,DEF_Standing!A:G,7,0)," ")</f>
        <v>1.125</v>
      </c>
      <c r="K539" t="s">
        <v>72</v>
      </c>
      <c r="L539" t="str">
        <f t="shared" si="41"/>
        <v>44592IND</v>
      </c>
      <c r="M539" s="3" t="str">
        <f>VLOOKUP($L539,OFF_Standing!A:C,3,0)</f>
        <v>18</v>
      </c>
      <c r="N539" s="3">
        <f>IFERROR(VLOOKUP($L539,DEF_Standing!A:C,3,0)," ")</f>
        <v>24</v>
      </c>
      <c r="O539" s="3" t="str">
        <f>IFERROR(VLOOKUP($L539,OFF_Standing!A:G,6,0)," ")</f>
        <v>1.065</v>
      </c>
      <c r="P539" s="3" t="str">
        <f>IFERROR(VLOOKUP($L539,OFF_Standing!A:G,7,0)," ")</f>
        <v>1.033</v>
      </c>
      <c r="Q539" s="3">
        <f t="shared" si="42"/>
        <v>10</v>
      </c>
      <c r="R539" s="3">
        <f t="shared" si="43"/>
        <v>2</v>
      </c>
      <c r="S539" s="3">
        <f>IFERROR(VLOOKUP($L539,DEF_Standing!A:G,6,0)," ")</f>
        <v>1.238</v>
      </c>
      <c r="T539" s="3">
        <f t="shared" si="44"/>
        <v>12</v>
      </c>
      <c r="U539" s="3">
        <f>IFERROR(VLOOKUP($L539,DEF_Standing!A:G,7,0)," ")</f>
        <v>1.298</v>
      </c>
      <c r="V539" t="s">
        <v>694</v>
      </c>
      <c r="W539">
        <v>45</v>
      </c>
      <c r="X539">
        <v>96</v>
      </c>
      <c r="Y539">
        <v>46.9</v>
      </c>
      <c r="Z539">
        <v>11</v>
      </c>
      <c r="AA539">
        <v>13</v>
      </c>
      <c r="AB539">
        <v>84.6</v>
      </c>
      <c r="AC539">
        <v>15</v>
      </c>
      <c r="AD539">
        <v>44</v>
      </c>
      <c r="AE539">
        <v>34.1</v>
      </c>
      <c r="AF539">
        <v>116</v>
      </c>
      <c r="AG539" t="s">
        <v>21</v>
      </c>
      <c r="AH539" t="s">
        <v>22</v>
      </c>
      <c r="AI539">
        <v>-6</v>
      </c>
    </row>
    <row r="540" spans="1:35">
      <c r="A540" s="1">
        <v>44573</v>
      </c>
      <c r="B540" t="s">
        <v>1191</v>
      </c>
      <c r="C540" s="1" t="str">
        <f t="shared" si="40"/>
        <v>44573ORL</v>
      </c>
      <c r="D540" t="s">
        <v>1199</v>
      </c>
      <c r="E540" s="3" t="str">
        <f>VLOOKUP($C540,OFF_Standing!A:C,3,0)</f>
        <v>28</v>
      </c>
      <c r="F540" s="3">
        <f>VLOOKUP($C540,DEF_Standing!A:C,3,0)</f>
        <v>24</v>
      </c>
      <c r="G540" s="3" t="str">
        <f>IFERROR(VLOOKUP($C540,OFF_Standing!A:G,6,0)," ")</f>
        <v>0.972</v>
      </c>
      <c r="H540" s="3" t="str">
        <f>IFERROR(VLOOKUP($C540,OFF_Standing!A:G,7,0)," ")</f>
        <v>0.985</v>
      </c>
      <c r="I540" s="3">
        <f>IFERROR(VLOOKUP($C540,DEF_Standing!A:G,6,0)," ")</f>
        <v>1.0269999999999999</v>
      </c>
      <c r="J540" s="3">
        <f>IFERROR(VLOOKUP($C540,DEF_Standing!A:G,7,0)," ")</f>
        <v>1.0049999999999999</v>
      </c>
      <c r="K540" t="s">
        <v>28</v>
      </c>
      <c r="L540" t="str">
        <f t="shared" si="41"/>
        <v>44573WAS</v>
      </c>
      <c r="M540" s="3" t="str">
        <f>VLOOKUP($L540,OFF_Standing!A:C,3,0)</f>
        <v>19</v>
      </c>
      <c r="N540" s="3">
        <f>IFERROR(VLOOKUP($L540,DEF_Standing!A:C,3,0)," ")</f>
        <v>23</v>
      </c>
      <c r="O540" s="3" t="str">
        <f>IFERROR(VLOOKUP($L540,OFF_Standing!A:G,6,0)," ")</f>
        <v>1.055</v>
      </c>
      <c r="P540" s="3" t="str">
        <f>IFERROR(VLOOKUP($L540,OFF_Standing!A:G,7,0)," ")</f>
        <v>1.005</v>
      </c>
      <c r="Q540" s="3">
        <f t="shared" si="42"/>
        <v>-5</v>
      </c>
      <c r="R540" s="3">
        <f t="shared" si="43"/>
        <v>5</v>
      </c>
      <c r="S540" s="3">
        <f>IFERROR(VLOOKUP($L540,DEF_Standing!A:G,6,0)," ")</f>
        <v>1.0840000000000001</v>
      </c>
      <c r="T540" s="3">
        <f t="shared" si="44"/>
        <v>0</v>
      </c>
      <c r="U540" s="3">
        <f>IFERROR(VLOOKUP($L540,DEF_Standing!A:G,7,0)," ")</f>
        <v>0.98499999999999999</v>
      </c>
      <c r="V540" t="s">
        <v>1000</v>
      </c>
      <c r="W540">
        <v>41</v>
      </c>
      <c r="X540">
        <v>99</v>
      </c>
      <c r="Y540">
        <v>41.4</v>
      </c>
      <c r="Z540">
        <v>13</v>
      </c>
      <c r="AA540">
        <v>16</v>
      </c>
      <c r="AB540">
        <v>81.3</v>
      </c>
      <c r="AC540">
        <v>11</v>
      </c>
      <c r="AD540">
        <v>35</v>
      </c>
      <c r="AE540">
        <v>31.4</v>
      </c>
      <c r="AF540">
        <v>106</v>
      </c>
      <c r="AG540" t="s">
        <v>21</v>
      </c>
      <c r="AH540" t="s">
        <v>137</v>
      </c>
      <c r="AI540">
        <v>-6</v>
      </c>
    </row>
    <row r="541" spans="1:35">
      <c r="A541" s="1">
        <v>44553</v>
      </c>
      <c r="B541" t="s">
        <v>1191</v>
      </c>
      <c r="C541" s="1" t="str">
        <f t="shared" si="40"/>
        <v>44553ORL</v>
      </c>
      <c r="D541" t="s">
        <v>1198</v>
      </c>
      <c r="E541" s="3" t="str">
        <f>VLOOKUP($C541,OFF_Standing!A:C,3,0)</f>
        <v>28</v>
      </c>
      <c r="F541" s="3">
        <f>VLOOKUP($C541,DEF_Standing!A:C,3,0)</f>
        <v>27</v>
      </c>
      <c r="G541" s="3" t="str">
        <f>IFERROR(VLOOKUP($C541,OFF_Standing!A:G,6,0)," ")</f>
        <v>1.006</v>
      </c>
      <c r="H541" s="3" t="str">
        <f>IFERROR(VLOOKUP($C541,OFF_Standing!A:G,7,0)," ")</f>
        <v>0.952</v>
      </c>
      <c r="I541" s="3">
        <f>IFERROR(VLOOKUP($C541,DEF_Standing!A:G,6,0)," ")</f>
        <v>1.056</v>
      </c>
      <c r="J541" s="3">
        <f>IFERROR(VLOOKUP($C541,DEF_Standing!A:G,7,0)," ")</f>
        <v>0.88600000000000001</v>
      </c>
      <c r="K541" t="s">
        <v>147</v>
      </c>
      <c r="L541" t="str">
        <f t="shared" si="41"/>
        <v>44553NOP</v>
      </c>
      <c r="M541" s="3" t="str">
        <f>VLOOKUP($L541,OFF_Standing!A:C,3,0)</f>
        <v>24</v>
      </c>
      <c r="N541" s="3">
        <f>IFERROR(VLOOKUP($L541,DEF_Standing!A:C,3,0)," ")</f>
        <v>24</v>
      </c>
      <c r="O541" s="3" t="str">
        <f>IFERROR(VLOOKUP($L541,OFF_Standing!A:G,6,0)," ")</f>
        <v>1.117</v>
      </c>
      <c r="P541" s="3" t="str">
        <f>IFERROR(VLOOKUP($L541,OFF_Standing!A:G,7,0)," ")</f>
        <v>1.184</v>
      </c>
      <c r="Q541" s="3">
        <f t="shared" si="42"/>
        <v>-3</v>
      </c>
      <c r="R541" s="3">
        <f t="shared" si="43"/>
        <v>4</v>
      </c>
      <c r="S541" s="3">
        <f>IFERROR(VLOOKUP($L541,DEF_Standing!A:G,6,0)," ")</f>
        <v>1.048</v>
      </c>
      <c r="T541" s="3">
        <f t="shared" si="44"/>
        <v>1</v>
      </c>
      <c r="U541" s="3">
        <f>IFERROR(VLOOKUP($L541,DEF_Standing!A:G,7,0)," ")</f>
        <v>1.034</v>
      </c>
      <c r="V541" t="s">
        <v>914</v>
      </c>
      <c r="W541">
        <v>38</v>
      </c>
      <c r="X541">
        <v>88</v>
      </c>
      <c r="Y541">
        <v>43.2</v>
      </c>
      <c r="Z541">
        <v>19</v>
      </c>
      <c r="AA541">
        <v>21</v>
      </c>
      <c r="AB541">
        <v>90.5</v>
      </c>
      <c r="AC541">
        <v>9</v>
      </c>
      <c r="AD541">
        <v>32</v>
      </c>
      <c r="AE541">
        <v>28.1</v>
      </c>
      <c r="AF541">
        <v>104</v>
      </c>
      <c r="AG541" t="s">
        <v>21</v>
      </c>
      <c r="AH541" t="s">
        <v>22</v>
      </c>
      <c r="AI541">
        <v>-6</v>
      </c>
    </row>
    <row r="542" spans="1:35">
      <c r="A542" s="1">
        <v>44524</v>
      </c>
      <c r="B542" t="s">
        <v>1190</v>
      </c>
      <c r="C542" s="1" t="str">
        <f t="shared" si="40"/>
        <v>44524OKC</v>
      </c>
      <c r="D542" t="s">
        <v>1198</v>
      </c>
      <c r="E542" s="3" t="str">
        <f>VLOOKUP($C542,OFF_Standing!A:C,3,0)</f>
        <v>29</v>
      </c>
      <c r="F542" s="3">
        <f>VLOOKUP($C542,DEF_Standing!A:C,3,0)</f>
        <v>15</v>
      </c>
      <c r="G542" s="3" t="str">
        <f>IFERROR(VLOOKUP($C542,OFF_Standing!A:G,6,0)," ")</f>
        <v>1.005</v>
      </c>
      <c r="H542" s="3" t="str">
        <f>IFERROR(VLOOKUP($C542,OFF_Standing!A:G,7,0)," ")</f>
        <v>1.051</v>
      </c>
      <c r="I542" s="3">
        <f>IFERROR(VLOOKUP($C542,DEF_Standing!A:G,6,0)," ")</f>
        <v>1.091</v>
      </c>
      <c r="J542" s="3">
        <f>IFERROR(VLOOKUP($C542,DEF_Standing!A:G,7,0)," ")</f>
        <v>1.1759999999999999</v>
      </c>
      <c r="K542" t="s">
        <v>37</v>
      </c>
      <c r="L542" t="str">
        <f t="shared" si="41"/>
        <v>44524UTA</v>
      </c>
      <c r="M542" s="3" t="str">
        <f>VLOOKUP($L542,OFF_Standing!A:C,3,0)</f>
        <v>1</v>
      </c>
      <c r="N542" s="3">
        <f>IFERROR(VLOOKUP($L542,DEF_Standing!A:C,3,0)," ")</f>
        <v>6</v>
      </c>
      <c r="O542" s="3" t="str">
        <f>IFERROR(VLOOKUP($L542,OFF_Standing!A:G,6,0)," ")</f>
        <v>1.196</v>
      </c>
      <c r="P542" s="3" t="str">
        <f>IFERROR(VLOOKUP($L542,OFF_Standing!A:G,7,0)," ")</f>
        <v>1.17</v>
      </c>
      <c r="Q542" s="3">
        <f t="shared" si="42"/>
        <v>-14</v>
      </c>
      <c r="R542" s="3">
        <f t="shared" si="43"/>
        <v>23</v>
      </c>
      <c r="S542" s="3">
        <f>IFERROR(VLOOKUP($L542,DEF_Standing!A:G,6,0)," ")</f>
        <v>1.0860000000000001</v>
      </c>
      <c r="T542" s="3">
        <f t="shared" si="44"/>
        <v>9</v>
      </c>
      <c r="U542" s="3">
        <f>IFERROR(VLOOKUP($L542,DEF_Standing!A:G,7,0)," ")</f>
        <v>1.18</v>
      </c>
      <c r="V542" t="s">
        <v>914</v>
      </c>
      <c r="W542">
        <v>37</v>
      </c>
      <c r="X542">
        <v>82</v>
      </c>
      <c r="Y542">
        <v>45.1</v>
      </c>
      <c r="Z542">
        <v>15</v>
      </c>
      <c r="AA542">
        <v>22</v>
      </c>
      <c r="AB542">
        <v>68.2</v>
      </c>
      <c r="AC542">
        <v>15</v>
      </c>
      <c r="AD542">
        <v>36</v>
      </c>
      <c r="AE542">
        <v>41.7</v>
      </c>
      <c r="AF542">
        <v>104</v>
      </c>
      <c r="AG542" t="s">
        <v>21</v>
      </c>
      <c r="AH542" t="s">
        <v>44</v>
      </c>
      <c r="AI542">
        <v>-6</v>
      </c>
    </row>
    <row r="543" spans="1:35">
      <c r="A543" s="1">
        <v>44520</v>
      </c>
      <c r="B543" t="s">
        <v>1190</v>
      </c>
      <c r="C543" s="1" t="str">
        <f t="shared" si="40"/>
        <v>44520OKC</v>
      </c>
      <c r="D543" t="s">
        <v>1199</v>
      </c>
      <c r="E543" s="3" t="str">
        <f>VLOOKUP($C543,OFF_Standing!A:C,3,0)</f>
        <v>29</v>
      </c>
      <c r="F543" s="3">
        <f>VLOOKUP($C543,DEF_Standing!A:C,3,0)</f>
        <v>13</v>
      </c>
      <c r="G543" s="3" t="str">
        <f>IFERROR(VLOOKUP($C543,OFF_Standing!A:G,6,0)," ")</f>
        <v>0.948</v>
      </c>
      <c r="H543" s="3" t="str">
        <f>IFERROR(VLOOKUP($C543,OFF_Standing!A:G,7,0)," ")</f>
        <v>0.968</v>
      </c>
      <c r="I543" s="3">
        <f>IFERROR(VLOOKUP($C543,DEF_Standing!A:G,6,0)," ")</f>
        <v>1.03</v>
      </c>
      <c r="J543" s="3">
        <f>IFERROR(VLOOKUP($C543,DEF_Standing!A:G,7,0)," ")</f>
        <v>0.85299999999999998</v>
      </c>
      <c r="K543" t="s">
        <v>132</v>
      </c>
      <c r="L543" t="str">
        <f t="shared" si="41"/>
        <v>44520BOS</v>
      </c>
      <c r="M543" s="3" t="str">
        <f>VLOOKUP($L543,OFF_Standing!A:C,3,0)</f>
        <v>21</v>
      </c>
      <c r="N543" s="3">
        <f>IFERROR(VLOOKUP($L543,DEF_Standing!A:C,3,0)," ")</f>
        <v>11</v>
      </c>
      <c r="O543" s="3" t="str">
        <f>IFERROR(VLOOKUP($L543,OFF_Standing!A:G,6,0)," ")</f>
        <v>0.995</v>
      </c>
      <c r="P543" s="3" t="str">
        <f>IFERROR(VLOOKUP($L543,OFF_Standing!A:G,7,0)," ")</f>
        <v>1.033</v>
      </c>
      <c r="Q543" s="3">
        <f t="shared" si="42"/>
        <v>8</v>
      </c>
      <c r="R543" s="3">
        <f t="shared" si="43"/>
        <v>18</v>
      </c>
      <c r="S543" s="3">
        <f>IFERROR(VLOOKUP($L543,DEF_Standing!A:G,6,0)," ")</f>
        <v>1.02</v>
      </c>
      <c r="T543" s="3">
        <f t="shared" si="44"/>
        <v>26</v>
      </c>
      <c r="U543" s="3">
        <f>IFERROR(VLOOKUP($L543,DEF_Standing!A:G,7,0)," ")</f>
        <v>1.1479999999999999</v>
      </c>
      <c r="V543" t="s">
        <v>420</v>
      </c>
      <c r="W543">
        <v>39</v>
      </c>
      <c r="X543">
        <v>96</v>
      </c>
      <c r="Y543">
        <v>40.6</v>
      </c>
      <c r="Z543">
        <v>9</v>
      </c>
      <c r="AA543">
        <v>16</v>
      </c>
      <c r="AB543">
        <v>56.3</v>
      </c>
      <c r="AC543">
        <v>18</v>
      </c>
      <c r="AD543">
        <v>42</v>
      </c>
      <c r="AE543">
        <v>42.9</v>
      </c>
      <c r="AF543">
        <v>105</v>
      </c>
      <c r="AG543" t="s">
        <v>21</v>
      </c>
      <c r="AH543" t="s">
        <v>32</v>
      </c>
      <c r="AI543">
        <v>-6</v>
      </c>
    </row>
    <row r="544" spans="1:35">
      <c r="A544" s="1">
        <v>44558</v>
      </c>
      <c r="B544" t="s">
        <v>1190</v>
      </c>
      <c r="C544" s="1" t="str">
        <f t="shared" si="40"/>
        <v>44558OKC</v>
      </c>
      <c r="D544" t="s">
        <v>1199</v>
      </c>
      <c r="E544" s="3" t="str">
        <f>VLOOKUP($C544,OFF_Standing!A:C,3,0)</f>
        <v>29</v>
      </c>
      <c r="F544" s="3">
        <f>VLOOKUP($C544,DEF_Standing!A:C,3,0)</f>
        <v>15</v>
      </c>
      <c r="G544" s="3" t="str">
        <f>IFERROR(VLOOKUP($C544,OFF_Standing!A:G,6,0)," ")</f>
        <v>1.042</v>
      </c>
      <c r="H544" s="3" t="str">
        <f>IFERROR(VLOOKUP($C544,OFF_Standing!A:G,7,0)," ")</f>
        <v>1.098</v>
      </c>
      <c r="I544" s="3">
        <f>IFERROR(VLOOKUP($C544,DEF_Standing!A:G,6,0)," ")</f>
        <v>1.02</v>
      </c>
      <c r="J544" s="3">
        <f>IFERROR(VLOOKUP($C544,DEF_Standing!A:G,7,0)," ")</f>
        <v>1.052</v>
      </c>
      <c r="K544" t="s">
        <v>100</v>
      </c>
      <c r="L544" t="str">
        <f t="shared" si="41"/>
        <v>44558SAC</v>
      </c>
      <c r="M544" s="3" t="str">
        <f>VLOOKUP($L544,OFF_Standing!A:C,3,0)</f>
        <v>21</v>
      </c>
      <c r="N544" s="3">
        <f>IFERROR(VLOOKUP($L544,DEF_Standing!A:C,3,0)," ")</f>
        <v>27</v>
      </c>
      <c r="O544" s="3" t="str">
        <f>IFERROR(VLOOKUP($L544,OFF_Standing!A:G,6,0)," ")</f>
        <v>0.943</v>
      </c>
      <c r="P544" s="3" t="str">
        <f>IFERROR(VLOOKUP($L544,OFF_Standing!A:G,7,0)," ")</f>
        <v>0.971</v>
      </c>
      <c r="Q544" s="3">
        <f t="shared" si="42"/>
        <v>6</v>
      </c>
      <c r="R544" s="3">
        <f t="shared" si="43"/>
        <v>2</v>
      </c>
      <c r="S544" s="3">
        <f>IFERROR(VLOOKUP($L544,DEF_Standing!A:G,6,0)," ")</f>
        <v>1.125</v>
      </c>
      <c r="T544" s="3">
        <f t="shared" si="44"/>
        <v>8</v>
      </c>
      <c r="U544" s="3">
        <f>IFERROR(VLOOKUP($L544,DEF_Standing!A:G,7,0)," ")</f>
        <v>1.2090000000000001</v>
      </c>
      <c r="V544" t="s">
        <v>521</v>
      </c>
      <c r="W544">
        <v>35</v>
      </c>
      <c r="X544">
        <v>90</v>
      </c>
      <c r="Y544">
        <v>38.9</v>
      </c>
      <c r="Z544">
        <v>30</v>
      </c>
      <c r="AA544">
        <v>36</v>
      </c>
      <c r="AB544">
        <v>83.3</v>
      </c>
      <c r="AC544">
        <v>11</v>
      </c>
      <c r="AD544">
        <v>33</v>
      </c>
      <c r="AE544">
        <v>33.299999999999997</v>
      </c>
      <c r="AF544">
        <v>111</v>
      </c>
      <c r="AG544" t="s">
        <v>21</v>
      </c>
      <c r="AH544" t="s">
        <v>22</v>
      </c>
      <c r="AI544">
        <v>-6</v>
      </c>
    </row>
    <row r="545" spans="1:35">
      <c r="A545" s="1">
        <v>44505</v>
      </c>
      <c r="B545" t="s">
        <v>1178</v>
      </c>
      <c r="C545" s="1" t="str">
        <f t="shared" si="40"/>
        <v>44505DET</v>
      </c>
      <c r="D545" t="s">
        <v>1198</v>
      </c>
      <c r="E545" s="3" t="str">
        <f>VLOOKUP($C545,OFF_Standing!A:C,3,0)</f>
        <v>30</v>
      </c>
      <c r="F545" s="3">
        <f>VLOOKUP($C545,DEF_Standing!A:C,3,0)</f>
        <v>21</v>
      </c>
      <c r="G545" s="3" t="str">
        <f>IFERROR(VLOOKUP($C545,OFF_Standing!A:G,6,0)," ")</f>
        <v>0.956</v>
      </c>
      <c r="H545" s="3" t="str">
        <f>IFERROR(VLOOKUP($C545,OFF_Standing!A:G,7,0)," ")</f>
        <v>0.851</v>
      </c>
      <c r="I545" s="3">
        <f>IFERROR(VLOOKUP($C545,DEF_Standing!A:G,6,0)," ")</f>
        <v>1.111</v>
      </c>
      <c r="J545" s="3">
        <f>IFERROR(VLOOKUP($C545,DEF_Standing!A:G,7,0)," ")</f>
        <v>1.1180000000000001</v>
      </c>
      <c r="K545" t="s">
        <v>79</v>
      </c>
      <c r="L545" t="str">
        <f t="shared" si="41"/>
        <v>44505BKN</v>
      </c>
      <c r="M545" s="3" t="str">
        <f>VLOOKUP($L545,OFF_Standing!A:C,3,0)</f>
        <v>19</v>
      </c>
      <c r="N545" s="3">
        <f>IFERROR(VLOOKUP($L545,DEF_Standing!A:C,3,0)," ")</f>
        <v>8</v>
      </c>
      <c r="O545" s="3" t="str">
        <f>IFERROR(VLOOKUP($L545,OFF_Standing!A:G,6,0)," ")</f>
        <v>1.109</v>
      </c>
      <c r="P545" s="3" t="str">
        <f>IFERROR(VLOOKUP($L545,OFF_Standing!A:G,7,0)," ")</f>
        <v>1.137</v>
      </c>
      <c r="Q545" s="3">
        <f t="shared" si="42"/>
        <v>-2</v>
      </c>
      <c r="R545" s="3">
        <f t="shared" si="43"/>
        <v>22</v>
      </c>
      <c r="S545" s="3">
        <f>IFERROR(VLOOKUP($L545,DEF_Standing!A:G,6,0)," ")</f>
        <v>0.97199999999999998</v>
      </c>
      <c r="T545" s="3">
        <f t="shared" si="44"/>
        <v>20</v>
      </c>
      <c r="U545" s="3">
        <f>IFERROR(VLOOKUP($L545,DEF_Standing!A:G,7,0)," ")</f>
        <v>1.0489999999999999</v>
      </c>
      <c r="V545" t="s">
        <v>491</v>
      </c>
      <c r="W545">
        <v>33</v>
      </c>
      <c r="X545">
        <v>87</v>
      </c>
      <c r="Y545">
        <v>37.9</v>
      </c>
      <c r="Z545">
        <v>13</v>
      </c>
      <c r="AA545">
        <v>18</v>
      </c>
      <c r="AB545">
        <v>72.2</v>
      </c>
      <c r="AC545">
        <v>11</v>
      </c>
      <c r="AD545">
        <v>34</v>
      </c>
      <c r="AE545">
        <v>32.4</v>
      </c>
      <c r="AF545">
        <v>90</v>
      </c>
      <c r="AG545" t="s">
        <v>21</v>
      </c>
      <c r="AH545" t="s">
        <v>44</v>
      </c>
      <c r="AI545">
        <v>-6</v>
      </c>
    </row>
    <row r="546" spans="1:35">
      <c r="A546" s="1">
        <v>44584</v>
      </c>
      <c r="B546" t="s">
        <v>1178</v>
      </c>
      <c r="C546" s="1" t="str">
        <f t="shared" si="40"/>
        <v>44584DET</v>
      </c>
      <c r="D546" t="s">
        <v>1199</v>
      </c>
      <c r="E546" s="3" t="str">
        <f>VLOOKUP($C546,OFF_Standing!A:C,3,0)</f>
        <v>30</v>
      </c>
      <c r="F546" s="3">
        <f>VLOOKUP($C546,DEF_Standing!A:C,3,0)</f>
        <v>23</v>
      </c>
      <c r="G546" s="3" t="str">
        <f>IFERROR(VLOOKUP($C546,OFF_Standing!A:G,6,0)," ")</f>
        <v>1.07</v>
      </c>
      <c r="H546" s="3" t="str">
        <f>IFERROR(VLOOKUP($C546,OFF_Standing!A:G,7,0)," ")</f>
        <v>1.032</v>
      </c>
      <c r="I546" s="3">
        <f>IFERROR(VLOOKUP($C546,DEF_Standing!A:G,6,0)," ")</f>
        <v>1.1499999999999999</v>
      </c>
      <c r="J546" s="3">
        <f>IFERROR(VLOOKUP($C546,DEF_Standing!A:G,7,0)," ")</f>
        <v>1.1339999999999999</v>
      </c>
      <c r="K546" t="s">
        <v>48</v>
      </c>
      <c r="L546" t="str">
        <f t="shared" si="41"/>
        <v>44584DEN</v>
      </c>
      <c r="M546" s="3" t="str">
        <f>VLOOKUP($L546,OFF_Standing!A:C,3,0)</f>
        <v>10</v>
      </c>
      <c r="N546" s="3">
        <f>IFERROR(VLOOKUP($L546,DEF_Standing!A:C,3,0)," ")</f>
        <v>18</v>
      </c>
      <c r="O546" s="3" t="str">
        <f>IFERROR(VLOOKUP($L546,OFF_Standing!A:G,6,0)," ")</f>
        <v>1.125</v>
      </c>
      <c r="P546" s="3" t="str">
        <f>IFERROR(VLOOKUP($L546,OFF_Standing!A:G,7,0)," ")</f>
        <v>1.13</v>
      </c>
      <c r="Q546" s="3">
        <f t="shared" si="42"/>
        <v>-13</v>
      </c>
      <c r="R546" s="3">
        <f t="shared" si="43"/>
        <v>12</v>
      </c>
      <c r="S546" s="3">
        <f>IFERROR(VLOOKUP($L546,DEF_Standing!A:G,6,0)," ")</f>
        <v>1.206</v>
      </c>
      <c r="T546" s="3">
        <f t="shared" si="44"/>
        <v>-1</v>
      </c>
      <c r="U546" s="3">
        <f>IFERROR(VLOOKUP($L546,DEF_Standing!A:G,7,0)," ")</f>
        <v>1.1679999999999999</v>
      </c>
      <c r="V546" t="s">
        <v>521</v>
      </c>
      <c r="W546">
        <v>42</v>
      </c>
      <c r="X546">
        <v>75</v>
      </c>
      <c r="Y546">
        <v>56</v>
      </c>
      <c r="Z546">
        <v>16</v>
      </c>
      <c r="AA546">
        <v>19</v>
      </c>
      <c r="AB546">
        <v>84.2</v>
      </c>
      <c r="AC546">
        <v>11</v>
      </c>
      <c r="AD546">
        <v>29</v>
      </c>
      <c r="AE546">
        <v>37.9</v>
      </c>
      <c r="AF546">
        <v>111</v>
      </c>
      <c r="AG546" t="s">
        <v>21</v>
      </c>
      <c r="AH546" t="s">
        <v>32</v>
      </c>
      <c r="AI546">
        <v>-6</v>
      </c>
    </row>
    <row r="547" spans="1:35">
      <c r="A547" s="1">
        <v>44513</v>
      </c>
      <c r="B547" t="s">
        <v>1192</v>
      </c>
      <c r="C547" s="1" t="str">
        <f t="shared" si="40"/>
        <v>44513PHI</v>
      </c>
      <c r="D547" t="s">
        <v>1199</v>
      </c>
      <c r="E547" s="3" t="str">
        <f>VLOOKUP($C547,OFF_Standing!A:C,3,0)</f>
        <v>1</v>
      </c>
      <c r="F547" s="3">
        <f>VLOOKUP($C547,DEF_Standing!A:C,3,0)</f>
        <v>22</v>
      </c>
      <c r="G547" s="3" t="str">
        <f>IFERROR(VLOOKUP($C547,OFF_Standing!A:G,6,0)," ")</f>
        <v>1.053</v>
      </c>
      <c r="H547" s="3" t="str">
        <f>IFERROR(VLOOKUP($C547,OFF_Standing!A:G,7,0)," ")</f>
        <v>1.089</v>
      </c>
      <c r="I547" s="3">
        <f>IFERROR(VLOOKUP($C547,DEF_Standing!A:G,6,0)," ")</f>
        <v>1.1259999999999999</v>
      </c>
      <c r="J547" s="3">
        <f>IFERROR(VLOOKUP($C547,DEF_Standing!A:G,7,0)," ")</f>
        <v>1.149</v>
      </c>
      <c r="K547" t="s">
        <v>72</v>
      </c>
      <c r="L547" t="str">
        <f t="shared" si="41"/>
        <v>44513IND</v>
      </c>
      <c r="M547" s="3" t="str">
        <f>VLOOKUP($L547,OFF_Standing!A:C,3,0)</f>
        <v>12</v>
      </c>
      <c r="N547" s="3">
        <f>IFERROR(VLOOKUP($L547,DEF_Standing!A:C,3,0)," ")</f>
        <v>17</v>
      </c>
      <c r="O547" s="3" t="str">
        <f>IFERROR(VLOOKUP($L547,OFF_Standing!A:G,6,0)," ")</f>
        <v>1.033</v>
      </c>
      <c r="P547" s="3" t="str">
        <f>IFERROR(VLOOKUP($L547,OFF_Standing!A:G,7,0)," ")</f>
        <v>1.099</v>
      </c>
      <c r="Q547" s="3">
        <f t="shared" si="42"/>
        <v>-10</v>
      </c>
      <c r="R547" s="3">
        <f t="shared" si="43"/>
        <v>-16</v>
      </c>
      <c r="S547" s="3">
        <f>IFERROR(VLOOKUP($L547,DEF_Standing!A:G,6,0)," ")</f>
        <v>0.995</v>
      </c>
      <c r="T547" s="3">
        <f t="shared" si="44"/>
        <v>-26</v>
      </c>
      <c r="U547" s="3">
        <f>IFERROR(VLOOKUP($L547,DEF_Standing!A:G,7,0)," ")</f>
        <v>0.99</v>
      </c>
      <c r="V547" t="s">
        <v>324</v>
      </c>
      <c r="W547">
        <v>38</v>
      </c>
      <c r="X547">
        <v>89</v>
      </c>
      <c r="Y547">
        <v>42.7</v>
      </c>
      <c r="Z547">
        <v>25</v>
      </c>
      <c r="AA547">
        <v>29</v>
      </c>
      <c r="AB547">
        <v>86.2</v>
      </c>
      <c r="AC547">
        <v>12</v>
      </c>
      <c r="AD547">
        <v>23</v>
      </c>
      <c r="AE547">
        <v>52.2</v>
      </c>
      <c r="AF547">
        <v>113</v>
      </c>
      <c r="AG547" t="s">
        <v>21</v>
      </c>
      <c r="AH547" t="s">
        <v>44</v>
      </c>
      <c r="AI547">
        <v>-5</v>
      </c>
    </row>
    <row r="548" spans="1:35">
      <c r="A548" s="1">
        <v>44580</v>
      </c>
      <c r="B548" t="s">
        <v>1196</v>
      </c>
      <c r="C548" s="1" t="str">
        <f t="shared" si="40"/>
        <v>44580UTA</v>
      </c>
      <c r="D548" t="s">
        <v>1199</v>
      </c>
      <c r="E548" s="3" t="str">
        <f>VLOOKUP($C548,OFF_Standing!A:C,3,0)</f>
        <v>1</v>
      </c>
      <c r="F548" s="3">
        <f>VLOOKUP($C548,DEF_Standing!A:C,3,0)</f>
        <v>11</v>
      </c>
      <c r="G548" s="3" t="str">
        <f>IFERROR(VLOOKUP($C548,OFF_Standing!A:G,6,0)," ")</f>
        <v>1.05</v>
      </c>
      <c r="H548" s="3" t="str">
        <f>IFERROR(VLOOKUP($C548,OFF_Standing!A:G,7,0)," ")</f>
        <v>0.939</v>
      </c>
      <c r="I548" s="3">
        <f>IFERROR(VLOOKUP($C548,DEF_Standing!A:G,6,0)," ")</f>
        <v>1.06</v>
      </c>
      <c r="J548" s="3">
        <f>IFERROR(VLOOKUP($C548,DEF_Standing!A:G,7,0)," ")</f>
        <v>0.998</v>
      </c>
      <c r="K548" t="s">
        <v>81</v>
      </c>
      <c r="L548" t="str">
        <f t="shared" si="41"/>
        <v>44580HOU</v>
      </c>
      <c r="M548" s="3" t="str">
        <f>VLOOKUP($L548,OFF_Standing!A:C,3,0)</f>
        <v>26</v>
      </c>
      <c r="N548" s="3">
        <f>IFERROR(VLOOKUP($L548,DEF_Standing!A:C,3,0)," ")</f>
        <v>29</v>
      </c>
      <c r="O548" s="3" t="str">
        <f>IFERROR(VLOOKUP($L548,OFF_Standing!A:G,6,0)," ")</f>
        <v>1.101</v>
      </c>
      <c r="P548" s="3" t="str">
        <f>IFERROR(VLOOKUP($L548,OFF_Standing!A:G,7,0)," ")</f>
        <v>1.104</v>
      </c>
      <c r="Q548" s="3">
        <f t="shared" si="42"/>
        <v>15</v>
      </c>
      <c r="R548" s="3">
        <f t="shared" si="43"/>
        <v>-28</v>
      </c>
      <c r="S548" s="3">
        <f>IFERROR(VLOOKUP($L548,DEF_Standing!A:G,6,0)," ")</f>
        <v>1.107</v>
      </c>
      <c r="T548" s="3">
        <f t="shared" si="44"/>
        <v>-13</v>
      </c>
      <c r="U548" s="3">
        <f>IFERROR(VLOOKUP($L548,DEF_Standing!A:G,7,0)," ")</f>
        <v>1.048</v>
      </c>
      <c r="V548" t="s">
        <v>997</v>
      </c>
      <c r="W548">
        <v>42</v>
      </c>
      <c r="X548">
        <v>89</v>
      </c>
      <c r="Y548">
        <v>47.2</v>
      </c>
      <c r="Z548">
        <v>17</v>
      </c>
      <c r="AA548">
        <v>20</v>
      </c>
      <c r="AB548">
        <v>85</v>
      </c>
      <c r="AC548">
        <v>10</v>
      </c>
      <c r="AD548">
        <v>38</v>
      </c>
      <c r="AE548">
        <v>26.3</v>
      </c>
      <c r="AF548">
        <v>111</v>
      </c>
      <c r="AG548" t="s">
        <v>21</v>
      </c>
      <c r="AH548" t="s">
        <v>32</v>
      </c>
      <c r="AI548">
        <v>-5</v>
      </c>
    </row>
    <row r="549" spans="1:35">
      <c r="A549" s="1">
        <v>44564</v>
      </c>
      <c r="B549" t="s">
        <v>1168</v>
      </c>
      <c r="C549" s="1" t="str">
        <f t="shared" si="40"/>
        <v>44564ATL</v>
      </c>
      <c r="D549" t="s">
        <v>1199</v>
      </c>
      <c r="E549" s="3" t="str">
        <f>VLOOKUP($C549,OFF_Standing!A:C,3,0)</f>
        <v>2</v>
      </c>
      <c r="F549" s="3">
        <f>VLOOKUP($C549,DEF_Standing!A:C,3,0)</f>
        <v>27</v>
      </c>
      <c r="G549" s="3" t="str">
        <f>IFERROR(VLOOKUP($C549,OFF_Standing!A:G,6,0)," ")</f>
        <v>1.182</v>
      </c>
      <c r="H549" s="3" t="str">
        <f>IFERROR(VLOOKUP($C549,OFF_Standing!A:G,7,0)," ")</f>
        <v>1.265</v>
      </c>
      <c r="I549" s="3">
        <f>IFERROR(VLOOKUP($C549,DEF_Standing!A:G,6,0)," ")</f>
        <v>1.2589999999999999</v>
      </c>
      <c r="J549" s="3">
        <f>IFERROR(VLOOKUP($C549,DEF_Standing!A:G,7,0)," ")</f>
        <v>1.2330000000000001</v>
      </c>
      <c r="K549" t="s">
        <v>98</v>
      </c>
      <c r="L549" t="str">
        <f t="shared" si="41"/>
        <v>44564POR</v>
      </c>
      <c r="M549" s="3" t="str">
        <f>VLOOKUP($L549,OFF_Standing!A:C,3,0)</f>
        <v>13</v>
      </c>
      <c r="N549" s="3">
        <f>IFERROR(VLOOKUP($L549,DEF_Standing!A:C,3,0)," ")</f>
        <v>30</v>
      </c>
      <c r="O549" s="3" t="str">
        <f>IFERROR(VLOOKUP($L549,OFF_Standing!A:G,6,0)," ")</f>
        <v>1.073</v>
      </c>
      <c r="P549" s="3" t="str">
        <f>IFERROR(VLOOKUP($L549,OFF_Standing!A:G,7,0)," ")</f>
        <v>1.039</v>
      </c>
      <c r="Q549" s="3">
        <f t="shared" si="42"/>
        <v>-14</v>
      </c>
      <c r="R549" s="3">
        <f t="shared" si="43"/>
        <v>-28</v>
      </c>
      <c r="S549" s="3">
        <f>IFERROR(VLOOKUP($L549,DEF_Standing!A:G,6,0)," ")</f>
        <v>1.2789999999999999</v>
      </c>
      <c r="T549" s="3">
        <f t="shared" si="44"/>
        <v>-42</v>
      </c>
      <c r="U549" s="3">
        <f>IFERROR(VLOOKUP($L549,DEF_Standing!A:G,7,0)," ")</f>
        <v>1.3620000000000001</v>
      </c>
      <c r="V549" t="s">
        <v>99</v>
      </c>
      <c r="W549">
        <v>48</v>
      </c>
      <c r="X549">
        <v>88</v>
      </c>
      <c r="Y549">
        <v>54.5</v>
      </c>
      <c r="Z549">
        <v>21</v>
      </c>
      <c r="AA549">
        <v>24</v>
      </c>
      <c r="AB549">
        <v>87.5</v>
      </c>
      <c r="AC549">
        <v>14</v>
      </c>
      <c r="AD549">
        <v>41</v>
      </c>
      <c r="AE549">
        <v>34.1</v>
      </c>
      <c r="AF549">
        <v>131</v>
      </c>
      <c r="AG549" t="s">
        <v>21</v>
      </c>
      <c r="AH549" t="s">
        <v>22</v>
      </c>
      <c r="AI549">
        <v>-5</v>
      </c>
    </row>
    <row r="550" spans="1:35">
      <c r="A550" s="1">
        <v>44534</v>
      </c>
      <c r="B550" t="s">
        <v>1179</v>
      </c>
      <c r="C550" s="1" t="str">
        <f t="shared" si="40"/>
        <v>44534GSW</v>
      </c>
      <c r="D550" t="s">
        <v>1198</v>
      </c>
      <c r="E550" s="3" t="str">
        <f>VLOOKUP($C550,OFF_Standing!A:C,3,0)</f>
        <v>3</v>
      </c>
      <c r="F550" s="3">
        <f>VLOOKUP($C550,DEF_Standing!A:C,3,0)</f>
        <v>1</v>
      </c>
      <c r="G550" s="3" t="str">
        <f>IFERROR(VLOOKUP($C550,OFF_Standing!A:G,6,0)," ")</f>
        <v>1.062</v>
      </c>
      <c r="H550" s="3" t="str">
        <f>IFERROR(VLOOKUP($C550,OFF_Standing!A:G,7,0)," ")</f>
        <v>0.97</v>
      </c>
      <c r="I550" s="3">
        <f>IFERROR(VLOOKUP($C550,DEF_Standing!A:G,6,0)," ")</f>
        <v>0.98899999999999999</v>
      </c>
      <c r="J550" s="3">
        <f>IFERROR(VLOOKUP($C550,DEF_Standing!A:G,7,0)," ")</f>
        <v>1.0509999999999999</v>
      </c>
      <c r="K550" t="s">
        <v>131</v>
      </c>
      <c r="L550" t="str">
        <f t="shared" si="41"/>
        <v>44534SAS</v>
      </c>
      <c r="M550" s="3" t="str">
        <f>VLOOKUP($L550,OFF_Standing!A:C,3,0)</f>
        <v>21</v>
      </c>
      <c r="N550" s="3">
        <f>IFERROR(VLOOKUP($L550,DEF_Standing!A:C,3,0)," ")</f>
        <v>12</v>
      </c>
      <c r="O550" s="3" t="str">
        <f>IFERROR(VLOOKUP($L550,OFF_Standing!A:G,6,0)," ")</f>
        <v>1.102</v>
      </c>
      <c r="P550" s="3" t="str">
        <f>IFERROR(VLOOKUP($L550,OFF_Standing!A:G,7,0)," ")</f>
        <v>1.103</v>
      </c>
      <c r="Q550" s="3">
        <f t="shared" si="42"/>
        <v>20</v>
      </c>
      <c r="R550" s="3">
        <f t="shared" si="43"/>
        <v>-9</v>
      </c>
      <c r="S550" s="3">
        <f>IFERROR(VLOOKUP($L550,DEF_Standing!A:G,6,0)," ")</f>
        <v>0.91300000000000003</v>
      </c>
      <c r="T550" s="3">
        <f t="shared" si="44"/>
        <v>11</v>
      </c>
      <c r="U550" s="3">
        <f>IFERROR(VLOOKUP($L550,DEF_Standing!A:G,7,0)," ")</f>
        <v>0.80300000000000005</v>
      </c>
      <c r="V550" t="s">
        <v>321</v>
      </c>
      <c r="W550">
        <v>40</v>
      </c>
      <c r="X550">
        <v>90</v>
      </c>
      <c r="Y550">
        <v>44.4</v>
      </c>
      <c r="Z550">
        <v>14</v>
      </c>
      <c r="AA550">
        <v>21</v>
      </c>
      <c r="AB550">
        <v>66.7</v>
      </c>
      <c r="AC550">
        <v>13</v>
      </c>
      <c r="AD550">
        <v>39</v>
      </c>
      <c r="AE550">
        <v>33.299999999999997</v>
      </c>
      <c r="AF550">
        <v>107</v>
      </c>
      <c r="AG550" t="s">
        <v>21</v>
      </c>
      <c r="AH550" t="s">
        <v>22</v>
      </c>
      <c r="AI550">
        <v>-5</v>
      </c>
    </row>
    <row r="551" spans="1:35">
      <c r="A551" s="1">
        <v>44491</v>
      </c>
      <c r="B551" t="s">
        <v>1192</v>
      </c>
      <c r="C551" s="1" t="str">
        <f t="shared" si="40"/>
        <v>44491PHI</v>
      </c>
      <c r="D551" t="s">
        <v>1198</v>
      </c>
      <c r="E551" s="3">
        <f>VLOOKUP($C551,OFF_Standing!A:C,3,0)</f>
        <v>4</v>
      </c>
      <c r="F551" s="3">
        <f>VLOOKUP($C551,DEF_Standing!A:C,3,0)</f>
        <v>6</v>
      </c>
      <c r="G551" s="3" t="str">
        <f>IFERROR(VLOOKUP($C551,OFF_Standing!A:G,6,0)," ")</f>
        <v>1.154</v>
      </c>
      <c r="H551" s="3" t="str">
        <f>IFERROR(VLOOKUP($C551,OFF_Standing!A:G,7,0)," ")</f>
        <v>1.154</v>
      </c>
      <c r="I551" s="3">
        <f>IFERROR(VLOOKUP($C551,DEF_Standing!A:G,6,0)," ")</f>
        <v>0.95699999999999996</v>
      </c>
      <c r="J551" s="3">
        <f>IFERROR(VLOOKUP($C551,DEF_Standing!A:G,7,0)," ")</f>
        <v>0.95699999999999996</v>
      </c>
      <c r="K551" t="s">
        <v>79</v>
      </c>
      <c r="L551" t="str">
        <f t="shared" si="41"/>
        <v>44491BKN</v>
      </c>
      <c r="M551" s="3">
        <f>VLOOKUP($L551,OFF_Standing!A:C,3,0)</f>
        <v>16</v>
      </c>
      <c r="N551" s="3">
        <f>IFERROR(VLOOKUP($L551,DEF_Standing!A:C,3,0)," ")</f>
        <v>24</v>
      </c>
      <c r="O551" s="3" t="str">
        <f>IFERROR(VLOOKUP($L551,OFF_Standing!A:G,6,0)," ")</f>
        <v>0.984</v>
      </c>
      <c r="P551" s="3" t="str">
        <f>IFERROR(VLOOKUP($L551,OFF_Standing!A:G,7,0)," ")</f>
        <v>0.984</v>
      </c>
      <c r="Q551" s="3">
        <f t="shared" si="42"/>
        <v>10</v>
      </c>
      <c r="R551" s="3">
        <f t="shared" si="43"/>
        <v>-20</v>
      </c>
      <c r="S551" s="3">
        <f>IFERROR(VLOOKUP($L551,DEF_Standing!A:G,6,0)," ")</f>
        <v>1.2010000000000001</v>
      </c>
      <c r="T551" s="3">
        <f t="shared" si="44"/>
        <v>-10</v>
      </c>
      <c r="U551" s="3">
        <f>IFERROR(VLOOKUP($L551,DEF_Standing!A:G,7,0)," ")</f>
        <v>1.2010000000000001</v>
      </c>
      <c r="V551" t="s">
        <v>1009</v>
      </c>
      <c r="W551">
        <v>43</v>
      </c>
      <c r="X551">
        <v>91</v>
      </c>
      <c r="Y551">
        <v>47.3</v>
      </c>
      <c r="Z551">
        <v>9</v>
      </c>
      <c r="AA551">
        <v>11</v>
      </c>
      <c r="AB551">
        <v>81.8</v>
      </c>
      <c r="AC551">
        <v>14</v>
      </c>
      <c r="AD551">
        <v>36</v>
      </c>
      <c r="AE551">
        <v>38.9</v>
      </c>
      <c r="AF551">
        <v>109</v>
      </c>
      <c r="AG551" t="s">
        <v>21</v>
      </c>
      <c r="AH551" t="s">
        <v>22</v>
      </c>
      <c r="AI551">
        <v>-5</v>
      </c>
    </row>
    <row r="552" spans="1:35">
      <c r="A552" s="1">
        <v>44496</v>
      </c>
      <c r="B552" t="s">
        <v>1186</v>
      </c>
      <c r="C552" s="1" t="str">
        <f t="shared" si="40"/>
        <v>44496MIL</v>
      </c>
      <c r="D552" t="s">
        <v>1198</v>
      </c>
      <c r="E552" s="3" t="str">
        <f>VLOOKUP($C552,OFF_Standing!A:C,3,0)</f>
        <v>5</v>
      </c>
      <c r="F552" s="3">
        <f>VLOOKUP($C552,DEF_Standing!A:C,3,0)</f>
        <v>24</v>
      </c>
      <c r="G552" s="3" t="str">
        <f>IFERROR(VLOOKUP($C552,OFF_Standing!A:G,6,0)," ")</f>
        <v>1.041</v>
      </c>
      <c r="H552" s="3" t="str">
        <f>IFERROR(VLOOKUP($C552,OFF_Standing!A:G,7,0)," ")</f>
        <v>1.124</v>
      </c>
      <c r="I552" s="3">
        <f>IFERROR(VLOOKUP($C552,DEF_Standing!A:G,6,0)," ")</f>
        <v>1.109</v>
      </c>
      <c r="J552" s="3">
        <f>IFERROR(VLOOKUP($C552,DEF_Standing!A:G,7,0)," ")</f>
        <v>1.0289999999999999</v>
      </c>
      <c r="K552" t="s">
        <v>111</v>
      </c>
      <c r="L552" t="str">
        <f t="shared" si="41"/>
        <v>44496MIN</v>
      </c>
      <c r="M552" s="3" t="str">
        <f>VLOOKUP($L552,OFF_Standing!A:C,3,0)</f>
        <v>23</v>
      </c>
      <c r="N552" s="3">
        <f>IFERROR(VLOOKUP($L552,DEF_Standing!A:C,3,0)," ")</f>
        <v>3</v>
      </c>
      <c r="O552" s="3" t="str">
        <f>IFERROR(VLOOKUP($L552,OFF_Standing!A:G,6,0)," ")</f>
        <v>0.994</v>
      </c>
      <c r="P552" s="3" t="str">
        <f>IFERROR(VLOOKUP($L552,OFF_Standing!A:G,7,0)," ")</f>
        <v>0.953</v>
      </c>
      <c r="Q552" s="3">
        <f t="shared" si="42"/>
        <v>-1</v>
      </c>
      <c r="R552" s="3">
        <f t="shared" si="43"/>
        <v>2</v>
      </c>
      <c r="S552" s="3">
        <f>IFERROR(VLOOKUP($L552,DEF_Standing!A:G,6,0)," ")</f>
        <v>0.94399999999999995</v>
      </c>
      <c r="T552" s="3">
        <f t="shared" si="44"/>
        <v>1</v>
      </c>
      <c r="U552" s="3">
        <f>IFERROR(VLOOKUP($L552,DEF_Standing!A:G,7,0)," ")</f>
        <v>1.04</v>
      </c>
      <c r="V552" t="s">
        <v>808</v>
      </c>
      <c r="W552">
        <v>39</v>
      </c>
      <c r="X552">
        <v>95</v>
      </c>
      <c r="Y552">
        <v>41.1</v>
      </c>
      <c r="Z552">
        <v>16</v>
      </c>
      <c r="AA552">
        <v>21</v>
      </c>
      <c r="AB552">
        <v>76.2</v>
      </c>
      <c r="AC552">
        <v>14</v>
      </c>
      <c r="AD552">
        <v>51</v>
      </c>
      <c r="AE552">
        <v>27.5</v>
      </c>
      <c r="AF552">
        <v>108</v>
      </c>
      <c r="AG552" t="s">
        <v>21</v>
      </c>
      <c r="AH552" t="s">
        <v>22</v>
      </c>
      <c r="AI552">
        <v>-5</v>
      </c>
    </row>
    <row r="553" spans="1:35">
      <c r="A553" s="1">
        <v>44567</v>
      </c>
      <c r="B553" t="s">
        <v>1179</v>
      </c>
      <c r="C553" s="1" t="str">
        <f t="shared" si="40"/>
        <v>44567GSW</v>
      </c>
      <c r="D553" t="s">
        <v>1199</v>
      </c>
      <c r="E553" s="3" t="str">
        <f>VLOOKUP($C553,OFF_Standing!A:C,3,0)</f>
        <v>5</v>
      </c>
      <c r="F553" s="3">
        <f>VLOOKUP($C553,DEF_Standing!A:C,3,0)</f>
        <v>1</v>
      </c>
      <c r="G553" s="3" t="str">
        <f>IFERROR(VLOOKUP($C553,OFF_Standing!A:G,6,0)," ")</f>
        <v>1.065</v>
      </c>
      <c r="H553" s="3" t="str">
        <f>IFERROR(VLOOKUP($C553,OFF_Standing!A:G,7,0)," ")</f>
        <v>1.094</v>
      </c>
      <c r="I553" s="3">
        <f>IFERROR(VLOOKUP($C553,DEF_Standing!A:G,6,0)," ")</f>
        <v>1.028</v>
      </c>
      <c r="J553" s="3">
        <f>IFERROR(VLOOKUP($C553,DEF_Standing!A:G,7,0)," ")</f>
        <v>1.028</v>
      </c>
      <c r="K553" t="s">
        <v>25</v>
      </c>
      <c r="L553" t="str">
        <f t="shared" si="41"/>
        <v>44567NOP</v>
      </c>
      <c r="M553" s="3" t="str">
        <f>VLOOKUP($L553,OFF_Standing!A:C,3,0)</f>
        <v>25</v>
      </c>
      <c r="N553" s="3">
        <f>IFERROR(VLOOKUP($L553,DEF_Standing!A:C,3,0)," ")</f>
        <v>25</v>
      </c>
      <c r="O553" s="3" t="str">
        <f>IFERROR(VLOOKUP($L553,OFF_Standing!A:G,6,0)," ")</f>
        <v>1.053</v>
      </c>
      <c r="P553" s="3" t="str">
        <f>IFERROR(VLOOKUP($L553,OFF_Standing!A:G,7,0)," ")</f>
        <v>1.091</v>
      </c>
      <c r="Q553" s="3">
        <f t="shared" si="42"/>
        <v>24</v>
      </c>
      <c r="R553" s="3">
        <f t="shared" si="43"/>
        <v>-20</v>
      </c>
      <c r="S553" s="3">
        <f>IFERROR(VLOOKUP($L553,DEF_Standing!A:G,6,0)," ")</f>
        <v>1.204</v>
      </c>
      <c r="T553" s="3">
        <f t="shared" si="44"/>
        <v>4</v>
      </c>
      <c r="U553" s="3">
        <f>IFERROR(VLOOKUP($L553,DEF_Standing!A:G,7,0)," ")</f>
        <v>1.22</v>
      </c>
      <c r="V553" t="s">
        <v>558</v>
      </c>
      <c r="W553">
        <v>37</v>
      </c>
      <c r="X553">
        <v>87</v>
      </c>
      <c r="Y553">
        <v>42.5</v>
      </c>
      <c r="Z553">
        <v>15</v>
      </c>
      <c r="AA553">
        <v>18</v>
      </c>
      <c r="AB553">
        <v>83.3</v>
      </c>
      <c r="AC553">
        <v>7</v>
      </c>
      <c r="AD553">
        <v>33</v>
      </c>
      <c r="AE553">
        <v>21.2</v>
      </c>
      <c r="AF553">
        <v>96</v>
      </c>
      <c r="AG553" t="s">
        <v>21</v>
      </c>
      <c r="AH553" t="s">
        <v>32</v>
      </c>
      <c r="AI553">
        <v>-5</v>
      </c>
    </row>
    <row r="554" spans="1:35">
      <c r="A554" s="1">
        <v>44549</v>
      </c>
      <c r="B554" t="s">
        <v>1184</v>
      </c>
      <c r="C554" s="1" t="str">
        <f t="shared" si="40"/>
        <v>44549MEM</v>
      </c>
      <c r="D554" t="s">
        <v>1198</v>
      </c>
      <c r="E554" s="3" t="str">
        <f>VLOOKUP($C554,OFF_Standing!A:C,3,0)</f>
        <v>5</v>
      </c>
      <c r="F554" s="3">
        <f>VLOOKUP($C554,DEF_Standing!A:C,3,0)</f>
        <v>15</v>
      </c>
      <c r="G554" s="3" t="str">
        <f>IFERROR(VLOOKUP($C554,OFF_Standing!A:G,6,0)," ")</f>
        <v>1.157</v>
      </c>
      <c r="H554" s="3" t="str">
        <f>IFERROR(VLOOKUP($C554,OFF_Standing!A:G,7,0)," ")</f>
        <v>1.132</v>
      </c>
      <c r="I554" s="3">
        <f>IFERROR(VLOOKUP($C554,DEF_Standing!A:G,6,0)," ")</f>
        <v>0.95299999999999996</v>
      </c>
      <c r="J554" s="3">
        <f>IFERROR(VLOOKUP($C554,DEF_Standing!A:G,7,0)," ")</f>
        <v>0.95799999999999996</v>
      </c>
      <c r="K554" t="s">
        <v>143</v>
      </c>
      <c r="L554" t="str">
        <f t="shared" si="41"/>
        <v>44549POR</v>
      </c>
      <c r="M554" s="3" t="str">
        <f>VLOOKUP($L554,OFF_Standing!A:C,3,0)</f>
        <v>11</v>
      </c>
      <c r="N554" s="3">
        <f>IFERROR(VLOOKUP($L554,DEF_Standing!A:C,3,0)," ")</f>
        <v>28</v>
      </c>
      <c r="O554" s="3" t="str">
        <f>IFERROR(VLOOKUP($L554,OFF_Standing!A:G,6,0)," ")</f>
        <v>1.067</v>
      </c>
      <c r="P554" s="3" t="str">
        <f>IFERROR(VLOOKUP($L554,OFF_Standing!A:G,7,0)," ")</f>
        <v>1.207</v>
      </c>
      <c r="Q554" s="3">
        <f t="shared" si="42"/>
        <v>-4</v>
      </c>
      <c r="R554" s="3">
        <f t="shared" si="43"/>
        <v>-23</v>
      </c>
      <c r="S554" s="3">
        <f>IFERROR(VLOOKUP($L554,DEF_Standing!A:G,6,0)," ")</f>
        <v>1.0820000000000001</v>
      </c>
      <c r="T554" s="3">
        <f t="shared" si="44"/>
        <v>-27</v>
      </c>
      <c r="U554" s="3">
        <f>IFERROR(VLOOKUP($L554,DEF_Standing!A:G,7,0)," ")</f>
        <v>1.1200000000000001</v>
      </c>
      <c r="V554" t="s">
        <v>752</v>
      </c>
      <c r="W554">
        <v>35</v>
      </c>
      <c r="X554">
        <v>91</v>
      </c>
      <c r="Y554">
        <v>38.5</v>
      </c>
      <c r="Z554">
        <v>21</v>
      </c>
      <c r="AA554">
        <v>25</v>
      </c>
      <c r="AB554">
        <v>84</v>
      </c>
      <c r="AC554">
        <v>9</v>
      </c>
      <c r="AD554">
        <v>34</v>
      </c>
      <c r="AE554">
        <v>26.5</v>
      </c>
      <c r="AF554">
        <v>100</v>
      </c>
      <c r="AG554" t="s">
        <v>21</v>
      </c>
      <c r="AH554" t="s">
        <v>22</v>
      </c>
      <c r="AI554">
        <v>-5</v>
      </c>
    </row>
    <row r="555" spans="1:35">
      <c r="A555" s="1">
        <v>44503</v>
      </c>
      <c r="B555" t="s">
        <v>1173</v>
      </c>
      <c r="C555" s="1" t="str">
        <f t="shared" si="40"/>
        <v>44503CHI</v>
      </c>
      <c r="D555" t="s">
        <v>1199</v>
      </c>
      <c r="E555" s="3" t="str">
        <f>VLOOKUP($C555,OFF_Standing!A:C,3,0)</f>
        <v>7</v>
      </c>
      <c r="F555" s="3">
        <f>VLOOKUP($C555,DEF_Standing!A:C,3,0)</f>
        <v>6</v>
      </c>
      <c r="G555" s="3" t="str">
        <f>IFERROR(VLOOKUP($C555,OFF_Standing!A:G,6,0)," ")</f>
        <v>1.11</v>
      </c>
      <c r="H555" s="3" t="str">
        <f>IFERROR(VLOOKUP($C555,OFF_Standing!A:G,7,0)," ")</f>
        <v>1.255</v>
      </c>
      <c r="I555" s="3">
        <f>IFERROR(VLOOKUP($C555,DEF_Standing!A:G,6,0)," ")</f>
        <v>1.0409999999999999</v>
      </c>
      <c r="J555" s="3">
        <f>IFERROR(VLOOKUP($C555,DEF_Standing!A:G,7,0)," ")</f>
        <v>1.117</v>
      </c>
      <c r="K555" t="s">
        <v>30</v>
      </c>
      <c r="L555" t="str">
        <f t="shared" si="41"/>
        <v>44503PHI</v>
      </c>
      <c r="M555" s="3" t="str">
        <f>VLOOKUP($L555,OFF_Standing!A:C,3,0)</f>
        <v>1</v>
      </c>
      <c r="N555" s="3">
        <f>IFERROR(VLOOKUP($L555,DEF_Standing!A:C,3,0)," ")</f>
        <v>16</v>
      </c>
      <c r="O555" s="3" t="str">
        <f>IFERROR(VLOOKUP($L555,OFF_Standing!A:G,6,0)," ")</f>
        <v>1.151</v>
      </c>
      <c r="P555" s="3" t="str">
        <f>IFERROR(VLOOKUP($L555,OFF_Standing!A:G,7,0)," ")</f>
        <v>1.195</v>
      </c>
      <c r="Q555" s="3">
        <f t="shared" si="42"/>
        <v>-5</v>
      </c>
      <c r="R555" s="3">
        <f t="shared" si="43"/>
        <v>-9</v>
      </c>
      <c r="S555" s="3">
        <f>IFERROR(VLOOKUP($L555,DEF_Standing!A:G,6,0)," ")</f>
        <v>0.998</v>
      </c>
      <c r="T555" s="3">
        <f t="shared" si="44"/>
        <v>-14</v>
      </c>
      <c r="U555" s="3">
        <f>IFERROR(VLOOKUP($L555,DEF_Standing!A:G,7,0)," ")</f>
        <v>1.089</v>
      </c>
      <c r="V555" t="s">
        <v>314</v>
      </c>
      <c r="W555">
        <v>38</v>
      </c>
      <c r="X555">
        <v>82</v>
      </c>
      <c r="Y555">
        <v>46.3</v>
      </c>
      <c r="Z555">
        <v>16</v>
      </c>
      <c r="AA555">
        <v>18</v>
      </c>
      <c r="AB555">
        <v>88.9</v>
      </c>
      <c r="AC555">
        <v>6</v>
      </c>
      <c r="AD555">
        <v>21</v>
      </c>
      <c r="AE555">
        <v>28.6</v>
      </c>
      <c r="AF555">
        <v>98</v>
      </c>
      <c r="AG555" t="s">
        <v>21</v>
      </c>
      <c r="AH555" t="s">
        <v>22</v>
      </c>
      <c r="AI555">
        <v>-5</v>
      </c>
    </row>
    <row r="556" spans="1:35">
      <c r="A556" s="1">
        <v>44517</v>
      </c>
      <c r="B556" t="s">
        <v>1173</v>
      </c>
      <c r="C556" s="1" t="str">
        <f t="shared" si="40"/>
        <v>44517CHI</v>
      </c>
      <c r="D556" t="s">
        <v>1199</v>
      </c>
      <c r="E556" s="3" t="str">
        <f>VLOOKUP($C556,OFF_Standing!A:C,3,0)</f>
        <v>8</v>
      </c>
      <c r="F556" s="3">
        <f>VLOOKUP($C556,DEF_Standing!A:C,3,0)</f>
        <v>7</v>
      </c>
      <c r="G556" s="3" t="str">
        <f>IFERROR(VLOOKUP($C556,OFF_Standing!A:G,6,0)," ")</f>
        <v>1.012</v>
      </c>
      <c r="H556" s="3" t="str">
        <f>IFERROR(VLOOKUP($C556,OFF_Standing!A:G,7,0)," ")</f>
        <v>1.142</v>
      </c>
      <c r="I556" s="3">
        <f>IFERROR(VLOOKUP($C556,DEF_Standing!A:G,6,0)," ")</f>
        <v>1.0049999999999999</v>
      </c>
      <c r="J556" s="3">
        <f>IFERROR(VLOOKUP($C556,DEF_Standing!A:G,7,0)," ")</f>
        <v>0.97199999999999998</v>
      </c>
      <c r="K556" t="s">
        <v>98</v>
      </c>
      <c r="L556" t="str">
        <f t="shared" si="41"/>
        <v>44517POR</v>
      </c>
      <c r="M556" s="3" t="str">
        <f>VLOOKUP($L556,OFF_Standing!A:C,3,0)</f>
        <v>5</v>
      </c>
      <c r="N556" s="3">
        <f>IFERROR(VLOOKUP($L556,DEF_Standing!A:C,3,0)," ")</f>
        <v>26</v>
      </c>
      <c r="O556" s="3" t="str">
        <f>IFERROR(VLOOKUP($L556,OFF_Standing!A:G,6,0)," ")</f>
        <v>1.086</v>
      </c>
      <c r="P556" s="3" t="str">
        <f>IFERROR(VLOOKUP($L556,OFF_Standing!A:G,7,0)," ")</f>
        <v>1.228</v>
      </c>
      <c r="Q556" s="3">
        <f t="shared" si="42"/>
        <v>-2</v>
      </c>
      <c r="R556" s="3">
        <f t="shared" si="43"/>
        <v>-18</v>
      </c>
      <c r="S556" s="3">
        <f>IFERROR(VLOOKUP($L556,DEF_Standing!A:G,6,0)," ")</f>
        <v>1.1279999999999999</v>
      </c>
      <c r="T556" s="3">
        <f t="shared" si="44"/>
        <v>-20</v>
      </c>
      <c r="U556" s="3">
        <f>IFERROR(VLOOKUP($L556,DEF_Standing!A:G,7,0)," ")</f>
        <v>1.1759999999999999</v>
      </c>
      <c r="V556" t="s">
        <v>321</v>
      </c>
      <c r="W556">
        <v>39</v>
      </c>
      <c r="X556">
        <v>83</v>
      </c>
      <c r="Y556">
        <v>47</v>
      </c>
      <c r="Z556">
        <v>16</v>
      </c>
      <c r="AA556">
        <v>20</v>
      </c>
      <c r="AB556">
        <v>80</v>
      </c>
      <c r="AC556">
        <v>13</v>
      </c>
      <c r="AD556">
        <v>29</v>
      </c>
      <c r="AE556">
        <v>44.8</v>
      </c>
      <c r="AF556">
        <v>107</v>
      </c>
      <c r="AG556" t="s">
        <v>21</v>
      </c>
      <c r="AH556" t="s">
        <v>22</v>
      </c>
      <c r="AI556">
        <v>-5</v>
      </c>
    </row>
    <row r="557" spans="1:35">
      <c r="A557" s="1">
        <v>44542</v>
      </c>
      <c r="B557" t="s">
        <v>1193</v>
      </c>
      <c r="C557" s="1" t="str">
        <f t="shared" si="40"/>
        <v>44542POR</v>
      </c>
      <c r="D557" t="s">
        <v>1198</v>
      </c>
      <c r="E557" s="3" t="str">
        <f>VLOOKUP($C557,OFF_Standing!A:C,3,0)</f>
        <v>10</v>
      </c>
      <c r="F557" s="3">
        <f>VLOOKUP($C557,DEF_Standing!A:C,3,0)</f>
        <v>29</v>
      </c>
      <c r="G557" s="3" t="str">
        <f>IFERROR(VLOOKUP($C557,OFF_Standing!A:G,6,0)," ")</f>
        <v>0.979</v>
      </c>
      <c r="H557" s="3" t="str">
        <f>IFERROR(VLOOKUP($C557,OFF_Standing!A:G,7,0)," ")</f>
        <v>0.913</v>
      </c>
      <c r="I557" s="3">
        <f>IFERROR(VLOOKUP($C557,DEF_Standing!A:G,6,0)," ")</f>
        <v>1.141</v>
      </c>
      <c r="J557" s="3">
        <f>IFERROR(VLOOKUP($C557,DEF_Standing!A:G,7,0)," ")</f>
        <v>1.01</v>
      </c>
      <c r="K557" t="s">
        <v>111</v>
      </c>
      <c r="L557" t="str">
        <f t="shared" si="41"/>
        <v>44542MIN</v>
      </c>
      <c r="M557" s="3" t="str">
        <f>VLOOKUP($L557,OFF_Standing!A:C,3,0)</f>
        <v>24</v>
      </c>
      <c r="N557" s="3">
        <f>IFERROR(VLOOKUP($L557,DEF_Standing!A:C,3,0)," ")</f>
        <v>11</v>
      </c>
      <c r="O557" s="3" t="str">
        <f>IFERROR(VLOOKUP($L557,OFF_Standing!A:G,6,0)," ")</f>
        <v>1.017</v>
      </c>
      <c r="P557" s="3" t="str">
        <f>IFERROR(VLOOKUP($L557,OFF_Standing!A:G,7,0)," ")</f>
        <v>0.983</v>
      </c>
      <c r="Q557" s="3">
        <f t="shared" si="42"/>
        <v>-5</v>
      </c>
      <c r="R557" s="3">
        <f t="shared" si="43"/>
        <v>-1</v>
      </c>
      <c r="S557" s="3">
        <f>IFERROR(VLOOKUP($L557,DEF_Standing!A:G,6,0)," ")</f>
        <v>1.208</v>
      </c>
      <c r="T557" s="3">
        <f t="shared" si="44"/>
        <v>-6</v>
      </c>
      <c r="U557" s="3">
        <f>IFERROR(VLOOKUP($L557,DEF_Standing!A:G,7,0)," ")</f>
        <v>1.1399999999999999</v>
      </c>
      <c r="V557" t="s">
        <v>997</v>
      </c>
      <c r="W557">
        <v>37</v>
      </c>
      <c r="X557">
        <v>81</v>
      </c>
      <c r="Y557">
        <v>45.7</v>
      </c>
      <c r="Z557">
        <v>19</v>
      </c>
      <c r="AA557">
        <v>28</v>
      </c>
      <c r="AB557">
        <v>67.900000000000006</v>
      </c>
      <c r="AC557">
        <v>18</v>
      </c>
      <c r="AD557">
        <v>48</v>
      </c>
      <c r="AE557">
        <v>37.5</v>
      </c>
      <c r="AF557">
        <v>111</v>
      </c>
      <c r="AG557" t="s">
        <v>21</v>
      </c>
      <c r="AH557" t="s">
        <v>47</v>
      </c>
      <c r="AI557">
        <v>-5</v>
      </c>
    </row>
    <row r="558" spans="1:35">
      <c r="A558" s="1">
        <v>44600</v>
      </c>
      <c r="B558" t="s">
        <v>1192</v>
      </c>
      <c r="C558" s="1" t="str">
        <f t="shared" si="40"/>
        <v>44600PHI</v>
      </c>
      <c r="D558" t="s">
        <v>1198</v>
      </c>
      <c r="E558" s="3" t="str">
        <f>VLOOKUP($C558,OFF_Standing!A:C,3,0)</f>
        <v>12</v>
      </c>
      <c r="F558" s="3">
        <f>VLOOKUP($C558,DEF_Standing!A:C,3,0)</f>
        <v>10</v>
      </c>
      <c r="G558" s="3" t="str">
        <f>IFERROR(VLOOKUP($C558,OFF_Standing!A:G,6,0)," ")</f>
        <v>1.13</v>
      </c>
      <c r="H558" s="3" t="str">
        <f>IFERROR(VLOOKUP($C558,OFF_Standing!A:G,7,0)," ")</f>
        <v>1.212</v>
      </c>
      <c r="I558" s="3">
        <f>IFERROR(VLOOKUP($C558,DEF_Standing!A:G,6,0)," ")</f>
        <v>1.1339999999999999</v>
      </c>
      <c r="J558" s="3">
        <f>IFERROR(VLOOKUP($C558,DEF_Standing!A:G,7,0)," ")</f>
        <v>1.1000000000000001</v>
      </c>
      <c r="K558" t="s">
        <v>123</v>
      </c>
      <c r="L558" t="str">
        <f t="shared" si="41"/>
        <v>44600PHX</v>
      </c>
      <c r="M558" s="3" t="str">
        <f>VLOOKUP($L558,OFF_Standing!A:C,3,0)</f>
        <v>3</v>
      </c>
      <c r="N558" s="3">
        <f>IFERROR(VLOOKUP($L558,DEF_Standing!A:C,3,0)," ")</f>
        <v>2</v>
      </c>
      <c r="O558" s="3" t="str">
        <f>IFERROR(VLOOKUP($L558,OFF_Standing!A:G,6,0)," ")</f>
        <v>1.118</v>
      </c>
      <c r="P558" s="3" t="str">
        <f>IFERROR(VLOOKUP($L558,OFF_Standing!A:G,7,0)," ")</f>
        <v>0.996</v>
      </c>
      <c r="Q558" s="3">
        <f t="shared" si="42"/>
        <v>-7</v>
      </c>
      <c r="R558" s="3">
        <f t="shared" si="43"/>
        <v>10</v>
      </c>
      <c r="S558" s="3">
        <f>IFERROR(VLOOKUP($L558,DEF_Standing!A:G,6,0)," ")</f>
        <v>1.0640000000000001</v>
      </c>
      <c r="T558" s="3">
        <f t="shared" si="44"/>
        <v>3</v>
      </c>
      <c r="U558" s="3">
        <f>IFERROR(VLOOKUP($L558,DEF_Standing!A:G,7,0)," ")</f>
        <v>0.83899999999999997</v>
      </c>
      <c r="V558" t="s">
        <v>1009</v>
      </c>
      <c r="W558">
        <v>41</v>
      </c>
      <c r="X558">
        <v>89</v>
      </c>
      <c r="Y558">
        <v>46.1</v>
      </c>
      <c r="Z558">
        <v>17</v>
      </c>
      <c r="AA558">
        <v>18</v>
      </c>
      <c r="AB558">
        <v>94.4</v>
      </c>
      <c r="AC558">
        <v>10</v>
      </c>
      <c r="AD558">
        <v>32</v>
      </c>
      <c r="AE558">
        <v>31.3</v>
      </c>
      <c r="AF558">
        <v>109</v>
      </c>
      <c r="AG558" t="s">
        <v>21</v>
      </c>
      <c r="AH558" t="s">
        <v>22</v>
      </c>
      <c r="AI558">
        <v>-5</v>
      </c>
    </row>
    <row r="559" spans="1:35">
      <c r="A559" s="1">
        <v>44524</v>
      </c>
      <c r="B559" t="s">
        <v>1173</v>
      </c>
      <c r="C559" s="1" t="str">
        <f t="shared" si="40"/>
        <v>44524CHI</v>
      </c>
      <c r="D559" t="s">
        <v>1199</v>
      </c>
      <c r="E559" s="3" t="str">
        <f>VLOOKUP($C559,OFF_Standing!A:C,3,0)</f>
        <v>12</v>
      </c>
      <c r="F559" s="3">
        <f>VLOOKUP($C559,DEF_Standing!A:C,3,0)</f>
        <v>11</v>
      </c>
      <c r="G559" s="3" t="str">
        <f>IFERROR(VLOOKUP($C559,OFF_Standing!A:G,6,0)," ")</f>
        <v>1.01</v>
      </c>
      <c r="H559" s="3" t="str">
        <f>IFERROR(VLOOKUP($C559,OFF_Standing!A:G,7,0)," ")</f>
        <v>0.783</v>
      </c>
      <c r="I559" s="3">
        <f>IFERROR(VLOOKUP($C559,DEF_Standing!A:G,6,0)," ")</f>
        <v>1.077</v>
      </c>
      <c r="J559" s="3">
        <f>IFERROR(VLOOKUP($C559,DEF_Standing!A:G,7,0)," ")</f>
        <v>1.1080000000000001</v>
      </c>
      <c r="K559" t="s">
        <v>150</v>
      </c>
      <c r="L559" t="str">
        <f t="shared" si="41"/>
        <v>44524HOU</v>
      </c>
      <c r="M559" s="3" t="str">
        <f>VLOOKUP($L559,OFF_Standing!A:C,3,0)</f>
        <v>30</v>
      </c>
      <c r="N559" s="3">
        <f>IFERROR(VLOOKUP($L559,DEF_Standing!A:C,3,0)," ")</f>
        <v>18</v>
      </c>
      <c r="O559" s="3" t="str">
        <f>IFERROR(VLOOKUP($L559,OFF_Standing!A:G,6,0)," ")</f>
        <v>0.891</v>
      </c>
      <c r="P559" s="3" t="str">
        <f>IFERROR(VLOOKUP($L559,OFF_Standing!A:G,7,0)," ")</f>
        <v>0.855</v>
      </c>
      <c r="Q559" s="3">
        <f t="shared" si="42"/>
        <v>19</v>
      </c>
      <c r="R559" s="3">
        <f t="shared" si="43"/>
        <v>-6</v>
      </c>
      <c r="S559" s="3">
        <f>IFERROR(VLOOKUP($L559,DEF_Standing!A:G,6,0)," ")</f>
        <v>1.01</v>
      </c>
      <c r="T559" s="3">
        <f t="shared" si="44"/>
        <v>13</v>
      </c>
      <c r="U559" s="3">
        <f>IFERROR(VLOOKUP($L559,DEF_Standing!A:G,7,0)," ")</f>
        <v>1.026</v>
      </c>
      <c r="V559" t="s">
        <v>324</v>
      </c>
      <c r="W559">
        <v>44</v>
      </c>
      <c r="X559">
        <v>96</v>
      </c>
      <c r="Y559">
        <v>45.8</v>
      </c>
      <c r="Z559">
        <v>10</v>
      </c>
      <c r="AA559">
        <v>12</v>
      </c>
      <c r="AB559">
        <v>83.3</v>
      </c>
      <c r="AC559">
        <v>15</v>
      </c>
      <c r="AD559">
        <v>35</v>
      </c>
      <c r="AE559">
        <v>42.9</v>
      </c>
      <c r="AF559">
        <v>113</v>
      </c>
      <c r="AG559" t="s">
        <v>21</v>
      </c>
      <c r="AH559" t="s">
        <v>32</v>
      </c>
      <c r="AI559">
        <v>-5</v>
      </c>
    </row>
    <row r="560" spans="1:35">
      <c r="A560" s="1">
        <v>44515</v>
      </c>
      <c r="B560" t="s">
        <v>1195</v>
      </c>
      <c r="C560" s="1" t="str">
        <f t="shared" si="40"/>
        <v>44515TOR</v>
      </c>
      <c r="D560" t="s">
        <v>1199</v>
      </c>
      <c r="E560" s="3" t="str">
        <f>VLOOKUP($C560,OFF_Standing!A:C,3,0)</f>
        <v>13</v>
      </c>
      <c r="F560" s="3">
        <f>VLOOKUP($C560,DEF_Standing!A:C,3,0)</f>
        <v>15</v>
      </c>
      <c r="G560" s="3" t="str">
        <f>IFERROR(VLOOKUP($C560,OFF_Standing!A:G,6,0)," ")</f>
        <v>1.08</v>
      </c>
      <c r="H560" s="3" t="str">
        <f>IFERROR(VLOOKUP($C560,OFF_Standing!A:G,7,0)," ")</f>
        <v>1.222</v>
      </c>
      <c r="I560" s="3">
        <f>IFERROR(VLOOKUP($C560,DEF_Standing!A:G,6,0)," ")</f>
        <v>1.133</v>
      </c>
      <c r="J560" s="3">
        <f>IFERROR(VLOOKUP($C560,DEF_Standing!A:G,7,0)," ")</f>
        <v>1.2829999999999999</v>
      </c>
      <c r="K560" t="s">
        <v>98</v>
      </c>
      <c r="L560" t="str">
        <f t="shared" si="41"/>
        <v>44515POR</v>
      </c>
      <c r="M560" s="3" t="str">
        <f>VLOOKUP($L560,OFF_Standing!A:C,3,0)</f>
        <v>6</v>
      </c>
      <c r="N560" s="3">
        <f>IFERROR(VLOOKUP($L560,DEF_Standing!A:C,3,0)," ")</f>
        <v>20</v>
      </c>
      <c r="O560" s="3" t="str">
        <f>IFERROR(VLOOKUP($L560,OFF_Standing!A:G,6,0)," ")</f>
        <v>1.067</v>
      </c>
      <c r="P560" s="3" t="str">
        <f>IFERROR(VLOOKUP($L560,OFF_Standing!A:G,7,0)," ")</f>
        <v>1.007</v>
      </c>
      <c r="Q560" s="3">
        <f t="shared" si="42"/>
        <v>-9</v>
      </c>
      <c r="R560" s="3">
        <f t="shared" si="43"/>
        <v>-7</v>
      </c>
      <c r="S560" s="3">
        <f>IFERROR(VLOOKUP($L560,DEF_Standing!A:G,6,0)," ")</f>
        <v>1.087</v>
      </c>
      <c r="T560" s="3">
        <f t="shared" si="44"/>
        <v>-16</v>
      </c>
      <c r="U560" s="3">
        <f>IFERROR(VLOOKUP($L560,DEF_Standing!A:G,7,0)," ")</f>
        <v>0.89100000000000001</v>
      </c>
      <c r="V560" t="s">
        <v>324</v>
      </c>
      <c r="W560">
        <v>41</v>
      </c>
      <c r="X560">
        <v>89</v>
      </c>
      <c r="Y560">
        <v>46.1</v>
      </c>
      <c r="Z560">
        <v>16</v>
      </c>
      <c r="AA560">
        <v>18</v>
      </c>
      <c r="AB560">
        <v>88.9</v>
      </c>
      <c r="AC560">
        <v>15</v>
      </c>
      <c r="AD560">
        <v>33</v>
      </c>
      <c r="AE560">
        <v>45.5</v>
      </c>
      <c r="AF560">
        <v>113</v>
      </c>
      <c r="AG560" t="s">
        <v>21</v>
      </c>
      <c r="AH560" t="s">
        <v>32</v>
      </c>
      <c r="AI560">
        <v>-5</v>
      </c>
    </row>
    <row r="561" spans="1:35">
      <c r="A561" s="1">
        <v>44591</v>
      </c>
      <c r="B561" t="s">
        <v>1194</v>
      </c>
      <c r="C561" s="1" t="str">
        <f t="shared" si="40"/>
        <v>44591SAS</v>
      </c>
      <c r="D561" t="s">
        <v>1199</v>
      </c>
      <c r="E561" s="3" t="str">
        <f>VLOOKUP($C561,OFF_Standing!A:C,3,0)</f>
        <v>14</v>
      </c>
      <c r="F561" s="3">
        <f>VLOOKUP($C561,DEF_Standing!A:C,3,0)</f>
        <v>19</v>
      </c>
      <c r="G561" s="3" t="str">
        <f>IFERROR(VLOOKUP($C561,OFF_Standing!A:G,6,0)," ")</f>
        <v>1.208</v>
      </c>
      <c r="H561" s="3" t="str">
        <f>IFERROR(VLOOKUP($C561,OFF_Standing!A:G,7,0)," ")</f>
        <v>1.291</v>
      </c>
      <c r="I561" s="3">
        <f>IFERROR(VLOOKUP($C561,DEF_Standing!A:G,6,0)," ")</f>
        <v>1.1080000000000001</v>
      </c>
      <c r="J561" s="3">
        <f>IFERROR(VLOOKUP($C561,DEF_Standing!A:G,7,0)," ")</f>
        <v>1.2030000000000001</v>
      </c>
      <c r="K561" t="s">
        <v>39</v>
      </c>
      <c r="L561" t="str">
        <f t="shared" si="41"/>
        <v>44591PHX</v>
      </c>
      <c r="M561" s="3" t="str">
        <f>VLOOKUP($L561,OFF_Standing!A:C,3,0)</f>
        <v>3</v>
      </c>
      <c r="N561" s="3">
        <f>IFERROR(VLOOKUP($L561,DEF_Standing!A:C,3,0)," ")</f>
        <v>2</v>
      </c>
      <c r="O561" s="3" t="str">
        <f>IFERROR(VLOOKUP($L561,OFF_Standing!A:G,6,0)," ")</f>
        <v>1.183</v>
      </c>
      <c r="P561" s="3" t="str">
        <f>IFERROR(VLOOKUP($L561,OFF_Standing!A:G,7,0)," ")</f>
        <v>1.305</v>
      </c>
      <c r="Q561" s="3">
        <f t="shared" si="42"/>
        <v>-16</v>
      </c>
      <c r="R561" s="3">
        <f t="shared" si="43"/>
        <v>12</v>
      </c>
      <c r="S561" s="3">
        <f>IFERROR(VLOOKUP($L561,DEF_Standing!A:G,6,0)," ")</f>
        <v>1.1020000000000001</v>
      </c>
      <c r="T561" s="3">
        <f t="shared" si="44"/>
        <v>-4</v>
      </c>
      <c r="U561" s="3">
        <f>IFERROR(VLOOKUP($L561,DEF_Standing!A:G,7,0)," ")</f>
        <v>1.2070000000000001</v>
      </c>
      <c r="V561" t="s">
        <v>715</v>
      </c>
      <c r="W561">
        <v>45</v>
      </c>
      <c r="X561">
        <v>100</v>
      </c>
      <c r="Y561">
        <v>45</v>
      </c>
      <c r="Z561">
        <v>7</v>
      </c>
      <c r="AA561">
        <v>8</v>
      </c>
      <c r="AB561">
        <v>87.5</v>
      </c>
      <c r="AC561">
        <v>13</v>
      </c>
      <c r="AD561">
        <v>37</v>
      </c>
      <c r="AE561">
        <v>35.1</v>
      </c>
      <c r="AF561">
        <v>110</v>
      </c>
      <c r="AG561" t="s">
        <v>21</v>
      </c>
      <c r="AH561" t="s">
        <v>22</v>
      </c>
      <c r="AI561">
        <v>-5</v>
      </c>
    </row>
    <row r="562" spans="1:35">
      <c r="A562" s="1">
        <v>44545</v>
      </c>
      <c r="B562" t="s">
        <v>1192</v>
      </c>
      <c r="C562" s="1" t="str">
        <f t="shared" si="40"/>
        <v>44545PHI</v>
      </c>
      <c r="D562" t="s">
        <v>1198</v>
      </c>
      <c r="E562" s="3" t="str">
        <f>VLOOKUP($C562,OFF_Standing!A:C,3,0)</f>
        <v>14</v>
      </c>
      <c r="F562" s="3">
        <f>VLOOKUP($C562,DEF_Standing!A:C,3,0)</f>
        <v>21</v>
      </c>
      <c r="G562" s="3" t="str">
        <f>IFERROR(VLOOKUP($C562,OFF_Standing!A:G,6,0)," ")</f>
        <v>0.972</v>
      </c>
      <c r="H562" s="3" t="str">
        <f>IFERROR(VLOOKUP($C562,OFF_Standing!A:G,7,0)," ")</f>
        <v>0.901</v>
      </c>
      <c r="I562" s="3">
        <f>IFERROR(VLOOKUP($C562,DEF_Standing!A:G,6,0)," ")</f>
        <v>1.1339999999999999</v>
      </c>
      <c r="J562" s="3">
        <f>IFERROR(VLOOKUP($C562,DEF_Standing!A:G,7,0)," ")</f>
        <v>1.248</v>
      </c>
      <c r="K562" t="s">
        <v>106</v>
      </c>
      <c r="L562" t="str">
        <f t="shared" si="41"/>
        <v>44545MIA</v>
      </c>
      <c r="M562" s="3" t="str">
        <f>VLOOKUP($L562,OFF_Standing!A:C,3,0)</f>
        <v>8</v>
      </c>
      <c r="N562" s="3">
        <f>IFERROR(VLOOKUP($L562,DEF_Standing!A:C,3,0)," ")</f>
        <v>9</v>
      </c>
      <c r="O562" s="3" t="str">
        <f>IFERROR(VLOOKUP($L562,OFF_Standing!A:G,6,0)," ")</f>
        <v>1.101</v>
      </c>
      <c r="P562" s="3" t="str">
        <f>IFERROR(VLOOKUP($L562,OFF_Standing!A:G,7,0)," ")</f>
        <v>0.99</v>
      </c>
      <c r="Q562" s="3">
        <f t="shared" si="42"/>
        <v>-13</v>
      </c>
      <c r="R562" s="3">
        <f t="shared" si="43"/>
        <v>5</v>
      </c>
      <c r="S562" s="3">
        <f>IFERROR(VLOOKUP($L562,DEF_Standing!A:G,6,0)," ")</f>
        <v>1.02</v>
      </c>
      <c r="T562" s="3">
        <f t="shared" si="44"/>
        <v>-8</v>
      </c>
      <c r="U562" s="3">
        <f>IFERROR(VLOOKUP($L562,DEF_Standing!A:G,7,0)," ")</f>
        <v>1.1060000000000001</v>
      </c>
      <c r="V562" t="s">
        <v>558</v>
      </c>
      <c r="W562">
        <v>35</v>
      </c>
      <c r="X562">
        <v>79</v>
      </c>
      <c r="Y562">
        <v>44.3</v>
      </c>
      <c r="Z562">
        <v>14</v>
      </c>
      <c r="AA562">
        <v>17</v>
      </c>
      <c r="AB562">
        <v>82.4</v>
      </c>
      <c r="AC562">
        <v>12</v>
      </c>
      <c r="AD562">
        <v>37</v>
      </c>
      <c r="AE562">
        <v>32.4</v>
      </c>
      <c r="AF562">
        <v>96</v>
      </c>
      <c r="AG562" t="s">
        <v>21</v>
      </c>
      <c r="AH562" t="s">
        <v>32</v>
      </c>
      <c r="AI562">
        <v>-5</v>
      </c>
    </row>
    <row r="563" spans="1:35">
      <c r="A563" s="1">
        <v>44497</v>
      </c>
      <c r="B563" t="s">
        <v>1194</v>
      </c>
      <c r="C563" s="1" t="str">
        <f t="shared" si="40"/>
        <v>44497SAS</v>
      </c>
      <c r="D563" t="s">
        <v>1199</v>
      </c>
      <c r="E563" s="3" t="str">
        <f>VLOOKUP($C563,OFF_Standing!A:C,3,0)</f>
        <v>14</v>
      </c>
      <c r="F563" s="3">
        <f>VLOOKUP($C563,DEF_Standing!A:C,3,0)</f>
        <v>15</v>
      </c>
      <c r="G563" s="3" t="str">
        <f>IFERROR(VLOOKUP($C563,OFF_Standing!A:G,6,0)," ")</f>
        <v>0.997</v>
      </c>
      <c r="H563" s="3" t="str">
        <f>IFERROR(VLOOKUP($C563,OFF_Standing!A:G,7,0)," ")</f>
        <v>1.017</v>
      </c>
      <c r="I563" s="3">
        <f>IFERROR(VLOOKUP($C563,DEF_Standing!A:G,6,0)," ")</f>
        <v>1.0580000000000001</v>
      </c>
      <c r="J563" s="3">
        <f>IFERROR(VLOOKUP($C563,DEF_Standing!A:G,7,0)," ")</f>
        <v>1.0509999999999999</v>
      </c>
      <c r="K563" t="s">
        <v>127</v>
      </c>
      <c r="L563" t="str">
        <f t="shared" si="41"/>
        <v>44497DAL</v>
      </c>
      <c r="M563" s="3" t="str">
        <f>VLOOKUP($L563,OFF_Standing!A:C,3,0)</f>
        <v>24</v>
      </c>
      <c r="N563" s="3">
        <f>IFERROR(VLOOKUP($L563,DEF_Standing!A:C,3,0)," ")</f>
        <v>13</v>
      </c>
      <c r="O563" s="3" t="str">
        <f>IFERROR(VLOOKUP($L563,OFF_Standing!A:G,6,0)," ")</f>
        <v>1.0</v>
      </c>
      <c r="P563" s="3" t="str">
        <f>IFERROR(VLOOKUP($L563,OFF_Standing!A:G,7,0)," ")</f>
        <v>1.104</v>
      </c>
      <c r="Q563" s="3">
        <f t="shared" si="42"/>
        <v>9</v>
      </c>
      <c r="R563" s="3">
        <f t="shared" si="43"/>
        <v>1</v>
      </c>
      <c r="S563" s="3">
        <f>IFERROR(VLOOKUP($L563,DEF_Standing!A:G,6,0)," ")</f>
        <v>1.026</v>
      </c>
      <c r="T563" s="3">
        <f t="shared" si="44"/>
        <v>10</v>
      </c>
      <c r="U563" s="3">
        <f>IFERROR(VLOOKUP($L563,DEF_Standing!A:G,7,0)," ")</f>
        <v>1.008</v>
      </c>
      <c r="V563" t="s">
        <v>674</v>
      </c>
      <c r="W563">
        <v>39</v>
      </c>
      <c r="X563">
        <v>88</v>
      </c>
      <c r="Y563">
        <v>44.3</v>
      </c>
      <c r="Z563">
        <v>9</v>
      </c>
      <c r="AA563">
        <v>15</v>
      </c>
      <c r="AB563">
        <v>60</v>
      </c>
      <c r="AC563">
        <v>12</v>
      </c>
      <c r="AD563">
        <v>30</v>
      </c>
      <c r="AE563">
        <v>40</v>
      </c>
      <c r="AF563">
        <v>99</v>
      </c>
      <c r="AG563" t="s">
        <v>21</v>
      </c>
      <c r="AH563" t="s">
        <v>44</v>
      </c>
      <c r="AI563">
        <v>-5</v>
      </c>
    </row>
    <row r="564" spans="1:35">
      <c r="A564" s="1">
        <v>44531</v>
      </c>
      <c r="B564" t="s">
        <v>1177</v>
      </c>
      <c r="C564" s="1" t="str">
        <f t="shared" si="40"/>
        <v>44531DEN</v>
      </c>
      <c r="D564" t="s">
        <v>1199</v>
      </c>
      <c r="E564" s="3" t="str">
        <f>VLOOKUP($C564,OFF_Standing!A:C,3,0)</f>
        <v>14</v>
      </c>
      <c r="F564" s="3">
        <f>VLOOKUP($C564,DEF_Standing!A:C,3,0)</f>
        <v>19</v>
      </c>
      <c r="G564" s="3" t="str">
        <f>IFERROR(VLOOKUP($C564,OFF_Standing!A:G,6,0)," ")</f>
        <v>1.146</v>
      </c>
      <c r="H564" s="3" t="str">
        <f>IFERROR(VLOOKUP($C564,OFF_Standing!A:G,7,0)," ")</f>
        <v>1.283</v>
      </c>
      <c r="I564" s="3">
        <f>IFERROR(VLOOKUP($C564,DEF_Standing!A:G,6,0)," ")</f>
        <v>1.22</v>
      </c>
      <c r="J564" s="3">
        <f>IFERROR(VLOOKUP($C564,DEF_Standing!A:G,7,0)," ")</f>
        <v>1.1870000000000001</v>
      </c>
      <c r="K564" t="s">
        <v>83</v>
      </c>
      <c r="L564" t="str">
        <f t="shared" si="41"/>
        <v>44531ORL</v>
      </c>
      <c r="M564" s="3" t="str">
        <f>VLOOKUP($L564,OFF_Standing!A:C,3,0)</f>
        <v>29</v>
      </c>
      <c r="N564" s="3">
        <f>IFERROR(VLOOKUP($L564,DEF_Standing!A:C,3,0)," ")</f>
        <v>26</v>
      </c>
      <c r="O564" s="3" t="str">
        <f>IFERROR(VLOOKUP($L564,OFF_Standing!A:G,6,0)," ")</f>
        <v>0.903</v>
      </c>
      <c r="P564" s="3" t="str">
        <f>IFERROR(VLOOKUP($L564,OFF_Standing!A:G,7,0)," ")</f>
        <v>0.927</v>
      </c>
      <c r="Q564" s="3">
        <f t="shared" si="42"/>
        <v>10</v>
      </c>
      <c r="R564" s="3">
        <f t="shared" si="43"/>
        <v>-12</v>
      </c>
      <c r="S564" s="3">
        <f>IFERROR(VLOOKUP($L564,DEF_Standing!A:G,6,0)," ")</f>
        <v>1.0760000000000001</v>
      </c>
      <c r="T564" s="3">
        <f t="shared" si="44"/>
        <v>-2</v>
      </c>
      <c r="U564" s="3">
        <f>IFERROR(VLOOKUP($L564,DEF_Standing!A:G,7,0)," ")</f>
        <v>0.97499999999999998</v>
      </c>
      <c r="V564" t="s">
        <v>232</v>
      </c>
      <c r="W564">
        <v>39</v>
      </c>
      <c r="X564">
        <v>80</v>
      </c>
      <c r="Y564">
        <v>48.8</v>
      </c>
      <c r="Z564">
        <v>15</v>
      </c>
      <c r="AA564">
        <v>21</v>
      </c>
      <c r="AB564">
        <v>71.400000000000006</v>
      </c>
      <c r="AC564">
        <v>10</v>
      </c>
      <c r="AD564">
        <v>34</v>
      </c>
      <c r="AE564">
        <v>29.4</v>
      </c>
      <c r="AF564">
        <v>103</v>
      </c>
      <c r="AG564" t="s">
        <v>21</v>
      </c>
      <c r="AH564" t="s">
        <v>22</v>
      </c>
      <c r="AI564">
        <v>-5</v>
      </c>
    </row>
    <row r="565" spans="1:35">
      <c r="A565" s="1">
        <v>44578</v>
      </c>
      <c r="B565" t="s">
        <v>1195</v>
      </c>
      <c r="C565" s="1" t="str">
        <f t="shared" si="40"/>
        <v>44578TOR</v>
      </c>
      <c r="D565" t="s">
        <v>1199</v>
      </c>
      <c r="E565" s="3" t="str">
        <f>VLOOKUP($C565,OFF_Standing!A:C,3,0)</f>
        <v>15</v>
      </c>
      <c r="F565" s="3">
        <f>VLOOKUP($C565,DEF_Standing!A:C,3,0)</f>
        <v>16</v>
      </c>
      <c r="G565" s="3" t="str">
        <f>IFERROR(VLOOKUP($C565,OFF_Standing!A:G,6,0)," ")</f>
        <v>0.997</v>
      </c>
      <c r="H565" s="3" t="str">
        <f>IFERROR(VLOOKUP($C565,OFF_Standing!A:G,7,0)," ")</f>
        <v>1.045</v>
      </c>
      <c r="I565" s="3">
        <f>IFERROR(VLOOKUP($C565,DEF_Standing!A:G,6,0)," ")</f>
        <v>1.042</v>
      </c>
      <c r="J565" s="3">
        <f>IFERROR(VLOOKUP($C565,DEF_Standing!A:G,7,0)," ")</f>
        <v>0.97399999999999998</v>
      </c>
      <c r="K565" t="s">
        <v>108</v>
      </c>
      <c r="L565" t="str">
        <f t="shared" si="41"/>
        <v>44578MIA</v>
      </c>
      <c r="M565" s="3" t="str">
        <f>VLOOKUP($L565,OFF_Standing!A:C,3,0)</f>
        <v>4</v>
      </c>
      <c r="N565" s="3">
        <f>IFERROR(VLOOKUP($L565,DEF_Standing!A:C,3,0)," ")</f>
        <v>9</v>
      </c>
      <c r="O565" s="3" t="str">
        <f>IFERROR(VLOOKUP($L565,OFF_Standing!A:G,6,0)," ")</f>
        <v>1.128</v>
      </c>
      <c r="P565" s="3" t="str">
        <f>IFERROR(VLOOKUP($L565,OFF_Standing!A:G,7,0)," ")</f>
        <v>0.999</v>
      </c>
      <c r="Q565" s="3">
        <f t="shared" si="42"/>
        <v>-12</v>
      </c>
      <c r="R565" s="3">
        <f t="shared" si="43"/>
        <v>6</v>
      </c>
      <c r="S565" s="3">
        <f>IFERROR(VLOOKUP($L565,DEF_Standing!A:G,6,0)," ")</f>
        <v>1.0649999999999999</v>
      </c>
      <c r="T565" s="3">
        <f t="shared" si="44"/>
        <v>-6</v>
      </c>
      <c r="U565" s="3">
        <f>IFERROR(VLOOKUP($L565,DEF_Standing!A:G,7,0)," ")</f>
        <v>1.111</v>
      </c>
      <c r="V565" t="s">
        <v>674</v>
      </c>
      <c r="W565">
        <v>37</v>
      </c>
      <c r="X565">
        <v>90</v>
      </c>
      <c r="Y565">
        <v>41.1</v>
      </c>
      <c r="Z565">
        <v>12</v>
      </c>
      <c r="AA565">
        <v>17</v>
      </c>
      <c r="AB565">
        <v>70.599999999999994</v>
      </c>
      <c r="AC565">
        <v>13</v>
      </c>
      <c r="AD565">
        <v>36</v>
      </c>
      <c r="AE565">
        <v>36.1</v>
      </c>
      <c r="AF565">
        <v>99</v>
      </c>
      <c r="AG565" t="s">
        <v>21</v>
      </c>
      <c r="AH565" t="s">
        <v>22</v>
      </c>
      <c r="AI565">
        <v>-5</v>
      </c>
    </row>
    <row r="566" spans="1:35">
      <c r="A566" s="1">
        <v>44575</v>
      </c>
      <c r="B566" t="s">
        <v>1194</v>
      </c>
      <c r="C566" s="1" t="str">
        <f t="shared" si="40"/>
        <v>44575SAS</v>
      </c>
      <c r="D566" t="s">
        <v>1198</v>
      </c>
      <c r="E566" s="3" t="str">
        <f>VLOOKUP($C566,OFF_Standing!A:C,3,0)</f>
        <v>17</v>
      </c>
      <c r="F566" s="3">
        <f>VLOOKUP($C566,DEF_Standing!A:C,3,0)</f>
        <v>20</v>
      </c>
      <c r="G566" s="3" t="str">
        <f>IFERROR(VLOOKUP($C566,OFF_Standing!A:G,6,0)," ")</f>
        <v>1.037</v>
      </c>
      <c r="H566" s="3" t="str">
        <f>IFERROR(VLOOKUP($C566,OFF_Standing!A:G,7,0)," ")</f>
        <v>1.132</v>
      </c>
      <c r="I566" s="3">
        <f>IFERROR(VLOOKUP($C566,DEF_Standing!A:G,6,0)," ")</f>
        <v>1.1020000000000001</v>
      </c>
      <c r="J566" s="3">
        <f>IFERROR(VLOOKUP($C566,DEF_Standing!A:G,7,0)," ")</f>
        <v>1.169</v>
      </c>
      <c r="K566" t="s">
        <v>87</v>
      </c>
      <c r="L566" t="str">
        <f t="shared" si="41"/>
        <v>44575CLE</v>
      </c>
      <c r="M566" s="3" t="str">
        <f>VLOOKUP($L566,OFF_Standing!A:C,3,0)</f>
        <v>13</v>
      </c>
      <c r="N566" s="3">
        <f>IFERROR(VLOOKUP($L566,DEF_Standing!A:C,3,0)," ")</f>
        <v>3</v>
      </c>
      <c r="O566" s="3" t="str">
        <f>IFERROR(VLOOKUP($L566,OFF_Standing!A:G,6,0)," ")</f>
        <v>1.05</v>
      </c>
      <c r="P566" s="3" t="str">
        <f>IFERROR(VLOOKUP($L566,OFF_Standing!A:G,7,0)," ")</f>
        <v>1.167</v>
      </c>
      <c r="Q566" s="3">
        <f t="shared" si="42"/>
        <v>-7</v>
      </c>
      <c r="R566" s="3">
        <f t="shared" si="43"/>
        <v>14</v>
      </c>
      <c r="S566" s="3">
        <f>IFERROR(VLOOKUP($L566,DEF_Standing!A:G,6,0)," ")</f>
        <v>1.026</v>
      </c>
      <c r="T566" s="3">
        <f t="shared" si="44"/>
        <v>7</v>
      </c>
      <c r="U566" s="3">
        <f>IFERROR(VLOOKUP($L566,DEF_Standing!A:G,7,0)," ")</f>
        <v>0.95599999999999996</v>
      </c>
      <c r="V566" t="s">
        <v>1009</v>
      </c>
      <c r="W566">
        <v>42</v>
      </c>
      <c r="X566">
        <v>92</v>
      </c>
      <c r="Y566">
        <v>45.7</v>
      </c>
      <c r="Z566">
        <v>10</v>
      </c>
      <c r="AA566">
        <v>13</v>
      </c>
      <c r="AB566">
        <v>76.900000000000006</v>
      </c>
      <c r="AC566">
        <v>15</v>
      </c>
      <c r="AD566">
        <v>34</v>
      </c>
      <c r="AE566">
        <v>44.1</v>
      </c>
      <c r="AF566">
        <v>109</v>
      </c>
      <c r="AG566" t="s">
        <v>21</v>
      </c>
      <c r="AH566" t="s">
        <v>47</v>
      </c>
      <c r="AI566">
        <v>-5</v>
      </c>
    </row>
    <row r="567" spans="1:35">
      <c r="A567" s="1">
        <v>44576</v>
      </c>
      <c r="B567" t="s">
        <v>1197</v>
      </c>
      <c r="C567" s="1" t="str">
        <f t="shared" si="40"/>
        <v>44576WAS</v>
      </c>
      <c r="D567" t="s">
        <v>1199</v>
      </c>
      <c r="E567" s="3" t="str">
        <f>VLOOKUP($C567,OFF_Standing!A:C,3,0)</f>
        <v>17</v>
      </c>
      <c r="F567" s="3">
        <f>VLOOKUP($C567,DEF_Standing!A:C,3,0)</f>
        <v>23</v>
      </c>
      <c r="G567" s="3" t="str">
        <f>IFERROR(VLOOKUP($C567,OFF_Standing!A:G,6,0)," ")</f>
        <v>1.126</v>
      </c>
      <c r="H567" s="3" t="str">
        <f>IFERROR(VLOOKUP($C567,OFF_Standing!A:G,7,0)," ")</f>
        <v>1.157</v>
      </c>
      <c r="I567" s="3">
        <f>IFERROR(VLOOKUP($C567,DEF_Standing!A:G,6,0)," ")</f>
        <v>1.0860000000000001</v>
      </c>
      <c r="J567" s="3">
        <f>IFERROR(VLOOKUP($C567,DEF_Standing!A:G,7,0)," ")</f>
        <v>1.095</v>
      </c>
      <c r="K567" t="s">
        <v>143</v>
      </c>
      <c r="L567" t="str">
        <f t="shared" si="41"/>
        <v>44576POR</v>
      </c>
      <c r="M567" s="3" t="str">
        <f>VLOOKUP($L567,OFF_Standing!A:C,3,0)</f>
        <v>11</v>
      </c>
      <c r="N567" s="3">
        <f>IFERROR(VLOOKUP($L567,DEF_Standing!A:C,3,0)," ")</f>
        <v>30</v>
      </c>
      <c r="O567" s="3" t="str">
        <f>IFERROR(VLOOKUP($L567,OFF_Standing!A:G,6,0)," ")</f>
        <v>1.065</v>
      </c>
      <c r="P567" s="3" t="str">
        <f>IFERROR(VLOOKUP($L567,OFF_Standing!A:G,7,0)," ")</f>
        <v>1.05</v>
      </c>
      <c r="Q567" s="3">
        <f t="shared" si="42"/>
        <v>-12</v>
      </c>
      <c r="R567" s="3">
        <f t="shared" si="43"/>
        <v>-13</v>
      </c>
      <c r="S567" s="3">
        <f>IFERROR(VLOOKUP($L567,DEF_Standing!A:G,6,0)," ")</f>
        <v>1.101</v>
      </c>
      <c r="T567" s="3">
        <f t="shared" si="44"/>
        <v>-25</v>
      </c>
      <c r="U567" s="3">
        <f>IFERROR(VLOOKUP($L567,DEF_Standing!A:G,7,0)," ")</f>
        <v>1.361</v>
      </c>
      <c r="V567" t="s">
        <v>715</v>
      </c>
      <c r="W567">
        <v>39</v>
      </c>
      <c r="X567">
        <v>90</v>
      </c>
      <c r="Y567">
        <v>43.3</v>
      </c>
      <c r="Z567">
        <v>20</v>
      </c>
      <c r="AA567">
        <v>23</v>
      </c>
      <c r="AB567">
        <v>87</v>
      </c>
      <c r="AC567">
        <v>12</v>
      </c>
      <c r="AD567">
        <v>37</v>
      </c>
      <c r="AE567">
        <v>32.4</v>
      </c>
      <c r="AF567">
        <v>110</v>
      </c>
      <c r="AG567" t="s">
        <v>21</v>
      </c>
      <c r="AH567" t="s">
        <v>22</v>
      </c>
      <c r="AI567">
        <v>-5</v>
      </c>
    </row>
    <row r="568" spans="1:35">
      <c r="A568" s="1">
        <v>44557</v>
      </c>
      <c r="B568" t="s">
        <v>1172</v>
      </c>
      <c r="C568" s="1" t="str">
        <f t="shared" si="40"/>
        <v>44557BOS</v>
      </c>
      <c r="D568" t="s">
        <v>1199</v>
      </c>
      <c r="E568" s="3" t="str">
        <f>VLOOKUP($C568,OFF_Standing!A:C,3,0)</f>
        <v>18</v>
      </c>
      <c r="F568" s="3">
        <f>VLOOKUP($C568,DEF_Standing!A:C,3,0)</f>
        <v>10</v>
      </c>
      <c r="G568" s="3" t="str">
        <f>IFERROR(VLOOKUP($C568,OFF_Standing!A:G,6,0)," ")</f>
        <v>1.066</v>
      </c>
      <c r="H568" s="3" t="str">
        <f>IFERROR(VLOOKUP($C568,OFF_Standing!A:G,7,0)," ")</f>
        <v>1.101</v>
      </c>
      <c r="I568" s="3">
        <f>IFERROR(VLOOKUP($C568,DEF_Standing!A:G,6,0)," ")</f>
        <v>1.0620000000000001</v>
      </c>
      <c r="J568" s="3">
        <f>IFERROR(VLOOKUP($C568,DEF_Standing!A:G,7,0)," ")</f>
        <v>1.1399999999999999</v>
      </c>
      <c r="K568" t="s">
        <v>77</v>
      </c>
      <c r="L568" t="str">
        <f t="shared" si="41"/>
        <v>44557MIN</v>
      </c>
      <c r="M568" s="3" t="str">
        <f>VLOOKUP($L568,OFF_Standing!A:C,3,0)</f>
        <v>23</v>
      </c>
      <c r="N568" s="3">
        <f>IFERROR(VLOOKUP($L568,DEF_Standing!A:C,3,0)," ")</f>
        <v>11</v>
      </c>
      <c r="O568" s="3" t="str">
        <f>IFERROR(VLOOKUP($L568,OFF_Standing!A:G,6,0)," ")</f>
        <v>1.101</v>
      </c>
      <c r="P568" s="3" t="str">
        <f>IFERROR(VLOOKUP($L568,OFF_Standing!A:G,7,0)," ")</f>
        <v>1.099</v>
      </c>
      <c r="Q568" s="3">
        <f t="shared" si="42"/>
        <v>13</v>
      </c>
      <c r="R568" s="3">
        <f t="shared" si="43"/>
        <v>7</v>
      </c>
      <c r="S568" s="3">
        <f>IFERROR(VLOOKUP($L568,DEF_Standing!A:G,6,0)," ")</f>
        <v>1.161</v>
      </c>
      <c r="T568" s="3">
        <f t="shared" si="44"/>
        <v>20</v>
      </c>
      <c r="U568" s="3">
        <f>IFERROR(VLOOKUP($L568,DEF_Standing!A:G,7,0)," ")</f>
        <v>1.212</v>
      </c>
      <c r="V568" t="s">
        <v>232</v>
      </c>
      <c r="W568">
        <v>33</v>
      </c>
      <c r="X568">
        <v>89</v>
      </c>
      <c r="Y568">
        <v>37.1</v>
      </c>
      <c r="Z568">
        <v>21</v>
      </c>
      <c r="AA568">
        <v>28</v>
      </c>
      <c r="AB568">
        <v>75</v>
      </c>
      <c r="AC568">
        <v>16</v>
      </c>
      <c r="AD568">
        <v>47</v>
      </c>
      <c r="AE568">
        <v>34</v>
      </c>
      <c r="AF568">
        <v>103</v>
      </c>
      <c r="AG568" t="s">
        <v>21</v>
      </c>
      <c r="AH568" t="s">
        <v>32</v>
      </c>
      <c r="AI568">
        <v>-5</v>
      </c>
    </row>
    <row r="569" spans="1:35">
      <c r="A569" s="1">
        <v>44594</v>
      </c>
      <c r="B569" t="s">
        <v>1193</v>
      </c>
      <c r="C569" s="1" t="str">
        <f t="shared" si="40"/>
        <v>44594POR</v>
      </c>
      <c r="D569" t="s">
        <v>1199</v>
      </c>
      <c r="E569" s="3" t="str">
        <f>VLOOKUP($C569,OFF_Standing!A:C,3,0)</f>
        <v>18</v>
      </c>
      <c r="F569" s="3">
        <f>VLOOKUP($C569,DEF_Standing!A:C,3,0)</f>
        <v>29</v>
      </c>
      <c r="G569" s="3" t="str">
        <f>IFERROR(VLOOKUP($C569,OFF_Standing!A:G,6,0)," ")</f>
        <v>1.084</v>
      </c>
      <c r="H569" s="3" t="str">
        <f>IFERROR(VLOOKUP($C569,OFF_Standing!A:G,7,0)," ")</f>
        <v>0.853</v>
      </c>
      <c r="I569" s="3">
        <f>IFERROR(VLOOKUP($C569,DEF_Standing!A:G,6,0)," ")</f>
        <v>1.1379999999999999</v>
      </c>
      <c r="J569" s="3">
        <f>IFERROR(VLOOKUP($C569,DEF_Standing!A:G,7,0)," ")</f>
        <v>1.032</v>
      </c>
      <c r="K569" t="s">
        <v>102</v>
      </c>
      <c r="L569" t="str">
        <f t="shared" si="41"/>
        <v>44594LAL</v>
      </c>
      <c r="M569" s="3" t="str">
        <f>VLOOKUP($L569,OFF_Standing!A:C,3,0)</f>
        <v>23</v>
      </c>
      <c r="N569" s="3">
        <f>IFERROR(VLOOKUP($L569,DEF_Standing!A:C,3,0)," ")</f>
        <v>18</v>
      </c>
      <c r="O569" s="3" t="str">
        <f>IFERROR(VLOOKUP($L569,OFF_Standing!A:G,6,0)," ")</f>
        <v>1.054</v>
      </c>
      <c r="P569" s="3" t="str">
        <f>IFERROR(VLOOKUP($L569,OFF_Standing!A:G,7,0)," ")</f>
        <v>1.163</v>
      </c>
      <c r="Q569" s="3">
        <f t="shared" si="42"/>
        <v>-6</v>
      </c>
      <c r="R569" s="3">
        <f t="shared" si="43"/>
        <v>0</v>
      </c>
      <c r="S569" s="3">
        <f>IFERROR(VLOOKUP($L569,DEF_Standing!A:G,6,0)," ")</f>
        <v>1.149</v>
      </c>
      <c r="T569" s="3">
        <f t="shared" si="44"/>
        <v>-6</v>
      </c>
      <c r="U569" s="3">
        <f>IFERROR(VLOOKUP($L569,DEF_Standing!A:G,7,0)," ")</f>
        <v>1.24</v>
      </c>
      <c r="V569" t="s">
        <v>949</v>
      </c>
      <c r="W569">
        <v>35</v>
      </c>
      <c r="X569">
        <v>98</v>
      </c>
      <c r="Y569">
        <v>35.700000000000003</v>
      </c>
      <c r="Z569">
        <v>10</v>
      </c>
      <c r="AA569">
        <v>19</v>
      </c>
      <c r="AB569">
        <v>52.6</v>
      </c>
      <c r="AC569">
        <v>14</v>
      </c>
      <c r="AD569">
        <v>42</v>
      </c>
      <c r="AE569">
        <v>33.299999999999997</v>
      </c>
      <c r="AF569">
        <v>94</v>
      </c>
      <c r="AG569" t="s">
        <v>21</v>
      </c>
      <c r="AH569" t="s">
        <v>41</v>
      </c>
      <c r="AI569">
        <v>-5</v>
      </c>
    </row>
    <row r="570" spans="1:35">
      <c r="A570" s="1">
        <v>44550</v>
      </c>
      <c r="B570" t="s">
        <v>1172</v>
      </c>
      <c r="C570" s="1" t="str">
        <f t="shared" si="40"/>
        <v>44550BOS</v>
      </c>
      <c r="D570" t="s">
        <v>1198</v>
      </c>
      <c r="E570" s="3" t="str">
        <f>VLOOKUP($C570,OFF_Standing!A:C,3,0)</f>
        <v>18</v>
      </c>
      <c r="F570" s="3">
        <f>VLOOKUP($C570,DEF_Standing!A:C,3,0)</f>
        <v>12</v>
      </c>
      <c r="G570" s="3" t="str">
        <f>IFERROR(VLOOKUP($C570,OFF_Standing!A:G,6,0)," ")</f>
        <v>1.128</v>
      </c>
      <c r="H570" s="3" t="str">
        <f>IFERROR(VLOOKUP($C570,OFF_Standing!A:G,7,0)," ")</f>
        <v>1.15</v>
      </c>
      <c r="I570" s="3">
        <f>IFERROR(VLOOKUP($C570,DEF_Standing!A:G,6,0)," ")</f>
        <v>1.071</v>
      </c>
      <c r="J570" s="3">
        <f>IFERROR(VLOOKUP($C570,DEF_Standing!A:G,7,0)," ")</f>
        <v>1.079</v>
      </c>
      <c r="K570" t="s">
        <v>74</v>
      </c>
      <c r="L570" t="str">
        <f t="shared" si="41"/>
        <v>44550PHI</v>
      </c>
      <c r="M570" s="3" t="str">
        <f>VLOOKUP($L570,OFF_Standing!A:C,3,0)</f>
        <v>17</v>
      </c>
      <c r="N570" s="3">
        <f>IFERROR(VLOOKUP($L570,DEF_Standing!A:C,3,0)," ")</f>
        <v>20</v>
      </c>
      <c r="O570" s="3" t="str">
        <f>IFERROR(VLOOKUP($L570,OFF_Standing!A:G,6,0)," ")</f>
        <v>0.981</v>
      </c>
      <c r="P570" s="3" t="str">
        <f>IFERROR(VLOOKUP($L570,OFF_Standing!A:G,7,0)," ")</f>
        <v>1.029</v>
      </c>
      <c r="Q570" s="3">
        <f t="shared" si="42"/>
        <v>5</v>
      </c>
      <c r="R570" s="3">
        <f t="shared" si="43"/>
        <v>-2</v>
      </c>
      <c r="S570" s="3">
        <f>IFERROR(VLOOKUP($L570,DEF_Standing!A:G,6,0)," ")</f>
        <v>1.1459999999999999</v>
      </c>
      <c r="T570" s="3">
        <f t="shared" si="44"/>
        <v>3</v>
      </c>
      <c r="U570" s="3">
        <f>IFERROR(VLOOKUP($L570,DEF_Standing!A:G,7,0)," ")</f>
        <v>1.117</v>
      </c>
      <c r="V570" t="s">
        <v>232</v>
      </c>
      <c r="W570">
        <v>38</v>
      </c>
      <c r="X570">
        <v>82</v>
      </c>
      <c r="Y570">
        <v>46.3</v>
      </c>
      <c r="Z570">
        <v>20</v>
      </c>
      <c r="AA570">
        <v>25</v>
      </c>
      <c r="AB570">
        <v>80</v>
      </c>
      <c r="AC570">
        <v>7</v>
      </c>
      <c r="AD570">
        <v>27</v>
      </c>
      <c r="AE570">
        <v>25.9</v>
      </c>
      <c r="AF570">
        <v>103</v>
      </c>
      <c r="AG570" t="s">
        <v>21</v>
      </c>
      <c r="AH570" t="s">
        <v>22</v>
      </c>
      <c r="AI570">
        <v>-5</v>
      </c>
    </row>
    <row r="571" spans="1:35">
      <c r="A571" s="1">
        <v>44558</v>
      </c>
      <c r="B571" t="s">
        <v>1195</v>
      </c>
      <c r="C571" s="1" t="str">
        <f t="shared" si="40"/>
        <v>44558TOR</v>
      </c>
      <c r="D571" t="s">
        <v>1198</v>
      </c>
      <c r="E571" s="3" t="str">
        <f>VLOOKUP($C571,OFF_Standing!A:C,3,0)</f>
        <v>19</v>
      </c>
      <c r="F571" s="3">
        <f>VLOOKUP($C571,DEF_Standing!A:C,3,0)</f>
        <v>18</v>
      </c>
      <c r="G571" s="3" t="str">
        <f>IFERROR(VLOOKUP($C571,OFF_Standing!A:G,6,0)," ")</f>
        <v>1.072</v>
      </c>
      <c r="H571" s="3" t="str">
        <f>IFERROR(VLOOKUP($C571,OFF_Standing!A:G,7,0)," ")</f>
        <v>0.885</v>
      </c>
      <c r="I571" s="3">
        <f>IFERROR(VLOOKUP($C571,DEF_Standing!A:G,6,0)," ")</f>
        <v>1.1579999999999999</v>
      </c>
      <c r="J571" s="3">
        <f>IFERROR(VLOOKUP($C571,DEF_Standing!A:G,7,0)," ")</f>
        <v>1.288</v>
      </c>
      <c r="K571" t="s">
        <v>74</v>
      </c>
      <c r="L571" t="str">
        <f t="shared" si="41"/>
        <v>44558PHI</v>
      </c>
      <c r="M571" s="3" t="str">
        <f>VLOOKUP($L571,OFF_Standing!A:C,3,0)</f>
        <v>16</v>
      </c>
      <c r="N571" s="3">
        <f>IFERROR(VLOOKUP($L571,DEF_Standing!A:C,3,0)," ")</f>
        <v>19</v>
      </c>
      <c r="O571" s="3" t="str">
        <f>IFERROR(VLOOKUP($L571,OFF_Standing!A:G,6,0)," ")</f>
        <v>1.092</v>
      </c>
      <c r="P571" s="3" t="str">
        <f>IFERROR(VLOOKUP($L571,OFF_Standing!A:G,7,0)," ")</f>
        <v>1.189</v>
      </c>
      <c r="Q571" s="3">
        <f t="shared" si="42"/>
        <v>-2</v>
      </c>
      <c r="R571" s="3">
        <f t="shared" si="43"/>
        <v>0</v>
      </c>
      <c r="S571" s="3">
        <f>IFERROR(VLOOKUP($L571,DEF_Standing!A:G,6,0)," ")</f>
        <v>1.0109999999999999</v>
      </c>
      <c r="T571" s="3">
        <f t="shared" si="44"/>
        <v>-2</v>
      </c>
      <c r="U571" s="3">
        <f>IFERROR(VLOOKUP($L571,DEF_Standing!A:G,7,0)," ")</f>
        <v>0.97599999999999998</v>
      </c>
      <c r="V571" t="s">
        <v>1009</v>
      </c>
      <c r="W571">
        <v>38</v>
      </c>
      <c r="X571">
        <v>87</v>
      </c>
      <c r="Y571">
        <v>43.7</v>
      </c>
      <c r="Z571">
        <v>18</v>
      </c>
      <c r="AA571">
        <v>22</v>
      </c>
      <c r="AB571">
        <v>81.8</v>
      </c>
      <c r="AC571">
        <v>15</v>
      </c>
      <c r="AD571">
        <v>41</v>
      </c>
      <c r="AE571">
        <v>36.6</v>
      </c>
      <c r="AF571">
        <v>109</v>
      </c>
      <c r="AG571" t="s">
        <v>21</v>
      </c>
      <c r="AH571" t="s">
        <v>44</v>
      </c>
      <c r="AI571">
        <v>-5</v>
      </c>
    </row>
    <row r="572" spans="1:35">
      <c r="A572" s="1">
        <v>44507</v>
      </c>
      <c r="B572" t="s">
        <v>1194</v>
      </c>
      <c r="C572" s="1" t="str">
        <f t="shared" si="40"/>
        <v>44507SAS</v>
      </c>
      <c r="D572" t="s">
        <v>1199</v>
      </c>
      <c r="E572" s="3" t="str">
        <f>VLOOKUP($C572,OFF_Standing!A:C,3,0)</f>
        <v>19</v>
      </c>
      <c r="F572" s="3">
        <f>VLOOKUP($C572,DEF_Standing!A:C,3,0)</f>
        <v>9</v>
      </c>
      <c r="G572" s="3" t="str">
        <f>IFERROR(VLOOKUP($C572,OFF_Standing!A:G,6,0)," ")</f>
        <v>1.03</v>
      </c>
      <c r="H572" s="3" t="str">
        <f>IFERROR(VLOOKUP($C572,OFF_Standing!A:G,7,0)," ")</f>
        <v>0.965</v>
      </c>
      <c r="I572" s="3">
        <f>IFERROR(VLOOKUP($C572,DEF_Standing!A:G,6,0)," ")</f>
        <v>1.0329999999999999</v>
      </c>
      <c r="J572" s="3">
        <f>IFERROR(VLOOKUP($C572,DEF_Standing!A:G,7,0)," ")</f>
        <v>0.84199999999999997</v>
      </c>
      <c r="K572" t="s">
        <v>149</v>
      </c>
      <c r="L572" t="str">
        <f t="shared" si="41"/>
        <v>44507OKC</v>
      </c>
      <c r="M572" s="3" t="str">
        <f>VLOOKUP($L572,OFF_Standing!A:C,3,0)</f>
        <v>29</v>
      </c>
      <c r="N572" s="3">
        <f>IFERROR(VLOOKUP($L572,DEF_Standing!A:C,3,0)," ")</f>
        <v>24</v>
      </c>
      <c r="O572" s="3" t="str">
        <f>IFERROR(VLOOKUP($L572,OFF_Standing!A:G,6,0)," ")</f>
        <v>0.918</v>
      </c>
      <c r="P572" s="3" t="str">
        <f>IFERROR(VLOOKUP($L572,OFF_Standing!A:G,7,0)," ")</f>
        <v>1.052</v>
      </c>
      <c r="Q572" s="3">
        <f t="shared" si="42"/>
        <v>20</v>
      </c>
      <c r="R572" s="3">
        <f t="shared" si="43"/>
        <v>-5</v>
      </c>
      <c r="S572" s="3">
        <f>IFERROR(VLOOKUP($L572,DEF_Standing!A:G,6,0)," ")</f>
        <v>0.99199999999999999</v>
      </c>
      <c r="T572" s="3">
        <f t="shared" si="44"/>
        <v>15</v>
      </c>
      <c r="U572" s="3">
        <f>IFERROR(VLOOKUP($L572,DEF_Standing!A:G,7,0)," ")</f>
        <v>1.022</v>
      </c>
      <c r="V572" t="s">
        <v>949</v>
      </c>
      <c r="W572">
        <v>41</v>
      </c>
      <c r="X572">
        <v>100</v>
      </c>
      <c r="Y572">
        <v>41</v>
      </c>
      <c r="Z572">
        <v>6</v>
      </c>
      <c r="AA572">
        <v>9</v>
      </c>
      <c r="AB572">
        <v>66.7</v>
      </c>
      <c r="AC572">
        <v>6</v>
      </c>
      <c r="AD572">
        <v>30</v>
      </c>
      <c r="AE572">
        <v>20</v>
      </c>
      <c r="AF572">
        <v>94</v>
      </c>
      <c r="AG572" t="s">
        <v>21</v>
      </c>
      <c r="AH572" t="s">
        <v>22</v>
      </c>
      <c r="AI572">
        <v>-5</v>
      </c>
    </row>
    <row r="573" spans="1:35">
      <c r="A573" s="1">
        <v>44533</v>
      </c>
      <c r="B573" t="s">
        <v>1187</v>
      </c>
      <c r="C573" s="1" t="str">
        <f t="shared" si="40"/>
        <v>44533MIN</v>
      </c>
      <c r="D573" t="s">
        <v>1199</v>
      </c>
      <c r="E573" s="3" t="str">
        <f>VLOOKUP($C573,OFF_Standing!A:C,3,0)</f>
        <v>21</v>
      </c>
      <c r="F573" s="3">
        <f>VLOOKUP($C573,DEF_Standing!A:C,3,0)</f>
        <v>7</v>
      </c>
      <c r="G573" s="3" t="str">
        <f>IFERROR(VLOOKUP($C573,OFF_Standing!A:G,6,0)," ")</f>
        <v>1.027</v>
      </c>
      <c r="H573" s="3" t="str">
        <f>IFERROR(VLOOKUP($C573,OFF_Standing!A:G,7,0)," ")</f>
        <v>1.058</v>
      </c>
      <c r="I573" s="3">
        <f>IFERROR(VLOOKUP($C573,DEF_Standing!A:G,6,0)," ")</f>
        <v>1.0429999999999999</v>
      </c>
      <c r="J573" s="3">
        <f>IFERROR(VLOOKUP($C573,DEF_Standing!A:G,7,0)," ")</f>
        <v>1.137</v>
      </c>
      <c r="K573" t="s">
        <v>35</v>
      </c>
      <c r="L573" t="str">
        <f t="shared" si="41"/>
        <v>44533BKN</v>
      </c>
      <c r="M573" s="3" t="str">
        <f>VLOOKUP($L573,OFF_Standing!A:C,3,0)</f>
        <v>9</v>
      </c>
      <c r="N573" s="3">
        <f>IFERROR(VLOOKUP($L573,DEF_Standing!A:C,3,0)," ")</f>
        <v>9</v>
      </c>
      <c r="O573" s="3" t="str">
        <f>IFERROR(VLOOKUP($L573,OFF_Standing!A:G,6,0)," ")</f>
        <v>1.136</v>
      </c>
      <c r="P573" s="3" t="str">
        <f>IFERROR(VLOOKUP($L573,OFF_Standing!A:G,7,0)," ")</f>
        <v>1.151</v>
      </c>
      <c r="Q573" s="3">
        <f t="shared" si="42"/>
        <v>2</v>
      </c>
      <c r="R573" s="3">
        <f t="shared" si="43"/>
        <v>12</v>
      </c>
      <c r="S573" s="3">
        <f>IFERROR(VLOOKUP($L573,DEF_Standing!A:G,6,0)," ")</f>
        <v>1.0860000000000001</v>
      </c>
      <c r="T573" s="3">
        <f t="shared" si="44"/>
        <v>14</v>
      </c>
      <c r="U573" s="3">
        <f>IFERROR(VLOOKUP($L573,DEF_Standing!A:G,7,0)," ")</f>
        <v>1.131</v>
      </c>
      <c r="V573" t="s">
        <v>522</v>
      </c>
      <c r="W573">
        <v>36</v>
      </c>
      <c r="X573">
        <v>93</v>
      </c>
      <c r="Y573">
        <v>38.700000000000003</v>
      </c>
      <c r="Z573">
        <v>20</v>
      </c>
      <c r="AA573">
        <v>24</v>
      </c>
      <c r="AB573">
        <v>83.3</v>
      </c>
      <c r="AC573">
        <v>13</v>
      </c>
      <c r="AD573">
        <v>42</v>
      </c>
      <c r="AE573">
        <v>31</v>
      </c>
      <c r="AF573">
        <v>105</v>
      </c>
      <c r="AG573" t="s">
        <v>21</v>
      </c>
      <c r="AH573" t="s">
        <v>32</v>
      </c>
      <c r="AI573">
        <v>-5</v>
      </c>
    </row>
    <row r="574" spans="1:35">
      <c r="A574" s="1">
        <v>44522</v>
      </c>
      <c r="B574" t="s">
        <v>1175</v>
      </c>
      <c r="C574" s="1" t="str">
        <f t="shared" si="40"/>
        <v>44522CLE</v>
      </c>
      <c r="D574" t="s">
        <v>1198</v>
      </c>
      <c r="E574" s="3" t="str">
        <f>VLOOKUP($C574,OFF_Standing!A:C,3,0)</f>
        <v>24</v>
      </c>
      <c r="F574" s="3">
        <f>VLOOKUP($C574,DEF_Standing!A:C,3,0)</f>
        <v>9</v>
      </c>
      <c r="G574" s="3" t="str">
        <f>IFERROR(VLOOKUP($C574,OFF_Standing!A:G,6,0)," ")</f>
        <v>0.965</v>
      </c>
      <c r="H574" s="3" t="str">
        <f>IFERROR(VLOOKUP($C574,OFF_Standing!A:G,7,0)," ")</f>
        <v>0.95</v>
      </c>
      <c r="I574" s="3">
        <f>IFERROR(VLOOKUP($C574,DEF_Standing!A:G,6,0)," ")</f>
        <v>1.0720000000000001</v>
      </c>
      <c r="J574" s="3">
        <f>IFERROR(VLOOKUP($C574,DEF_Standing!A:G,7,0)," ")</f>
        <v>1.1100000000000001</v>
      </c>
      <c r="K574" t="s">
        <v>79</v>
      </c>
      <c r="L574" t="str">
        <f t="shared" si="41"/>
        <v>44522BKN</v>
      </c>
      <c r="M574" s="3" t="str">
        <f>VLOOKUP($L574,OFF_Standing!A:C,3,0)</f>
        <v>11</v>
      </c>
      <c r="N574" s="3">
        <f>IFERROR(VLOOKUP($L574,DEF_Standing!A:C,3,0)," ")</f>
        <v>10</v>
      </c>
      <c r="O574" s="3" t="str">
        <f>IFERROR(VLOOKUP($L574,OFF_Standing!A:G,6,0)," ")</f>
        <v>1.056</v>
      </c>
      <c r="P574" s="3" t="str">
        <f>IFERROR(VLOOKUP($L574,OFF_Standing!A:G,7,0)," ")</f>
        <v>1.134</v>
      </c>
      <c r="Q574" s="3">
        <f t="shared" si="42"/>
        <v>2</v>
      </c>
      <c r="R574" s="3">
        <f t="shared" si="43"/>
        <v>14</v>
      </c>
      <c r="S574" s="3">
        <f>IFERROR(VLOOKUP($L574,DEF_Standing!A:G,6,0)," ")</f>
        <v>1.0760000000000001</v>
      </c>
      <c r="T574" s="3">
        <f t="shared" si="44"/>
        <v>16</v>
      </c>
      <c r="U574" s="3">
        <f>IFERROR(VLOOKUP($L574,DEF_Standing!A:G,7,0)," ")</f>
        <v>1.115</v>
      </c>
      <c r="V574" t="s">
        <v>370</v>
      </c>
      <c r="W574">
        <v>36</v>
      </c>
      <c r="X574">
        <v>93</v>
      </c>
      <c r="Y574">
        <v>38.700000000000003</v>
      </c>
      <c r="Z574">
        <v>26</v>
      </c>
      <c r="AA574">
        <v>29</v>
      </c>
      <c r="AB574">
        <v>89.7</v>
      </c>
      <c r="AC574">
        <v>14</v>
      </c>
      <c r="AD574">
        <v>44</v>
      </c>
      <c r="AE574">
        <v>31.8</v>
      </c>
      <c r="AF574">
        <v>112</v>
      </c>
      <c r="AG574" t="s">
        <v>21</v>
      </c>
      <c r="AH574" t="s">
        <v>44</v>
      </c>
      <c r="AI574">
        <v>-5</v>
      </c>
    </row>
    <row r="575" spans="1:35">
      <c r="A575" s="1">
        <v>44563</v>
      </c>
      <c r="B575" t="s">
        <v>1187</v>
      </c>
      <c r="C575" s="1" t="str">
        <f t="shared" si="40"/>
        <v>44563MIN</v>
      </c>
      <c r="D575" t="s">
        <v>1199</v>
      </c>
      <c r="E575" s="3" t="str">
        <f>VLOOKUP($C575,OFF_Standing!A:C,3,0)</f>
        <v>24</v>
      </c>
      <c r="F575" s="3">
        <f>VLOOKUP($C575,DEF_Standing!A:C,3,0)</f>
        <v>10</v>
      </c>
      <c r="G575" s="3" t="str">
        <f>IFERROR(VLOOKUP($C575,OFF_Standing!A:G,6,0)," ")</f>
        <v>1.004</v>
      </c>
      <c r="H575" s="3" t="str">
        <f>IFERROR(VLOOKUP($C575,OFF_Standing!A:G,7,0)," ")</f>
        <v>1.039</v>
      </c>
      <c r="I575" s="3">
        <f>IFERROR(VLOOKUP($C575,DEF_Standing!A:G,6,0)," ")</f>
        <v>1.054</v>
      </c>
      <c r="J575" s="3">
        <f>IFERROR(VLOOKUP($C575,DEF_Standing!A:G,7,0)," ")</f>
        <v>1.1539999999999999</v>
      </c>
      <c r="K575" t="s">
        <v>102</v>
      </c>
      <c r="L575" t="str">
        <f t="shared" si="41"/>
        <v>44563LAL</v>
      </c>
      <c r="M575" s="3" t="str">
        <f>VLOOKUP($L575,OFF_Standing!A:C,3,0)</f>
        <v>23</v>
      </c>
      <c r="N575" s="3">
        <f>IFERROR(VLOOKUP($L575,DEF_Standing!A:C,3,0)," ")</f>
        <v>13</v>
      </c>
      <c r="O575" s="3" t="str">
        <f>IFERROR(VLOOKUP($L575,OFF_Standing!A:G,6,0)," ")</f>
        <v>1.209</v>
      </c>
      <c r="P575" s="3" t="str">
        <f>IFERROR(VLOOKUP($L575,OFF_Standing!A:G,7,0)," ")</f>
        <v>1.362</v>
      </c>
      <c r="Q575" s="3">
        <f t="shared" si="42"/>
        <v>13</v>
      </c>
      <c r="R575" s="3">
        <f t="shared" si="43"/>
        <v>11</v>
      </c>
      <c r="S575" s="3">
        <f>IFERROR(VLOOKUP($L575,DEF_Standing!A:G,6,0)," ")</f>
        <v>1.0880000000000001</v>
      </c>
      <c r="T575" s="3">
        <f t="shared" si="44"/>
        <v>24</v>
      </c>
      <c r="U575" s="3">
        <f>IFERROR(VLOOKUP($L575,DEF_Standing!A:G,7,0)," ")</f>
        <v>1.0389999999999999</v>
      </c>
      <c r="V575" t="s">
        <v>232</v>
      </c>
      <c r="W575">
        <v>41</v>
      </c>
      <c r="X575">
        <v>92</v>
      </c>
      <c r="Y575">
        <v>44.6</v>
      </c>
      <c r="Z575">
        <v>12</v>
      </c>
      <c r="AA575">
        <v>16</v>
      </c>
      <c r="AB575">
        <v>75</v>
      </c>
      <c r="AC575">
        <v>9</v>
      </c>
      <c r="AD575">
        <v>38</v>
      </c>
      <c r="AE575">
        <v>23.7</v>
      </c>
      <c r="AF575">
        <v>103</v>
      </c>
      <c r="AG575" t="s">
        <v>21</v>
      </c>
      <c r="AH575" t="s">
        <v>41</v>
      </c>
      <c r="AI575">
        <v>-5</v>
      </c>
    </row>
    <row r="576" spans="1:35">
      <c r="A576" s="1">
        <v>44556</v>
      </c>
      <c r="B576" t="s">
        <v>1188</v>
      </c>
      <c r="C576" s="1" t="str">
        <f t="shared" si="40"/>
        <v>44556NOP</v>
      </c>
      <c r="D576" t="s">
        <v>1199</v>
      </c>
      <c r="E576" s="3" t="str">
        <f>VLOOKUP($C576,OFF_Standing!A:C,3,0)</f>
        <v>24</v>
      </c>
      <c r="F576" s="3">
        <f>VLOOKUP($C576,DEF_Standing!A:C,3,0)</f>
        <v>24</v>
      </c>
      <c r="G576" s="3" t="str">
        <f>IFERROR(VLOOKUP($C576,OFF_Standing!A:G,6,0)," ")</f>
        <v>1.122</v>
      </c>
      <c r="H576" s="3" t="str">
        <f>IFERROR(VLOOKUP($C576,OFF_Standing!A:G,7,0)," ")</f>
        <v>1.138</v>
      </c>
      <c r="I576" s="3">
        <f>IFERROR(VLOOKUP($C576,DEF_Standing!A:G,6,0)," ")</f>
        <v>1.042</v>
      </c>
      <c r="J576" s="3">
        <f>IFERROR(VLOOKUP($C576,DEF_Standing!A:G,7,0)," ")</f>
        <v>1.0760000000000001</v>
      </c>
      <c r="K576" t="s">
        <v>149</v>
      </c>
      <c r="L576" t="str">
        <f t="shared" si="41"/>
        <v>44556OKC</v>
      </c>
      <c r="M576" s="3" t="str">
        <f>VLOOKUP($L576,OFF_Standing!A:C,3,0)</f>
        <v>30</v>
      </c>
      <c r="N576" s="3">
        <f>IFERROR(VLOOKUP($L576,DEF_Standing!A:C,3,0)," ")</f>
        <v>17</v>
      </c>
      <c r="O576" s="3" t="str">
        <f>IFERROR(VLOOKUP($L576,OFF_Standing!A:G,6,0)," ")</f>
        <v>1.008</v>
      </c>
      <c r="P576" s="3" t="str">
        <f>IFERROR(VLOOKUP($L576,OFF_Standing!A:G,7,0)," ")</f>
        <v>0.961</v>
      </c>
      <c r="Q576" s="3">
        <f t="shared" si="42"/>
        <v>6</v>
      </c>
      <c r="R576" s="3">
        <f t="shared" si="43"/>
        <v>7</v>
      </c>
      <c r="S576" s="3">
        <f>IFERROR(VLOOKUP($L576,DEF_Standing!A:G,6,0)," ")</f>
        <v>0.99199999999999999</v>
      </c>
      <c r="T576" s="3">
        <f t="shared" si="44"/>
        <v>13</v>
      </c>
      <c r="U576" s="3">
        <f>IFERROR(VLOOKUP($L576,DEF_Standing!A:G,7,0)," ")</f>
        <v>1.075</v>
      </c>
      <c r="V576" t="s">
        <v>370</v>
      </c>
      <c r="W576">
        <v>39</v>
      </c>
      <c r="X576">
        <v>94</v>
      </c>
      <c r="Y576">
        <v>41.5</v>
      </c>
      <c r="Z576">
        <v>24</v>
      </c>
      <c r="AA576">
        <v>28</v>
      </c>
      <c r="AB576">
        <v>85.7</v>
      </c>
      <c r="AC576">
        <v>10</v>
      </c>
      <c r="AD576">
        <v>41</v>
      </c>
      <c r="AE576">
        <v>24.4</v>
      </c>
      <c r="AF576">
        <v>112</v>
      </c>
      <c r="AG576" t="s">
        <v>21</v>
      </c>
      <c r="AH576" t="s">
        <v>22</v>
      </c>
      <c r="AI576">
        <v>-5</v>
      </c>
    </row>
    <row r="577" spans="1:35">
      <c r="A577" s="1">
        <v>44524</v>
      </c>
      <c r="B577" t="s">
        <v>1175</v>
      </c>
      <c r="C577" s="1" t="str">
        <f t="shared" si="40"/>
        <v>44524CLE</v>
      </c>
      <c r="D577" t="s">
        <v>1198</v>
      </c>
      <c r="E577" s="3" t="str">
        <f>VLOOKUP($C577,OFF_Standing!A:C,3,0)</f>
        <v>25</v>
      </c>
      <c r="F577" s="3">
        <f>VLOOKUP($C577,DEF_Standing!A:C,3,0)</f>
        <v>10</v>
      </c>
      <c r="G577" s="3" t="str">
        <f>IFERROR(VLOOKUP($C577,OFF_Standing!A:G,6,0)," ")</f>
        <v>0.999</v>
      </c>
      <c r="H577" s="3" t="str">
        <f>IFERROR(VLOOKUP($C577,OFF_Standing!A:G,7,0)," ")</f>
        <v>1.05</v>
      </c>
      <c r="I577" s="3">
        <f>IFERROR(VLOOKUP($C577,DEF_Standing!A:G,6,0)," ")</f>
        <v>1.099</v>
      </c>
      <c r="J577" s="3">
        <f>IFERROR(VLOOKUP($C577,DEF_Standing!A:G,7,0)," ")</f>
        <v>1.097</v>
      </c>
      <c r="K577" t="s">
        <v>123</v>
      </c>
      <c r="L577" t="str">
        <f t="shared" si="41"/>
        <v>44524PHX</v>
      </c>
      <c r="M577" s="3" t="str">
        <f>VLOOKUP($L577,OFF_Standing!A:C,3,0)</f>
        <v>7</v>
      </c>
      <c r="N577" s="3">
        <f>IFERROR(VLOOKUP($L577,DEF_Standing!A:C,3,0)," ")</f>
        <v>3</v>
      </c>
      <c r="O577" s="3" t="str">
        <f>IFERROR(VLOOKUP($L577,OFF_Standing!A:G,6,0)," ")</f>
        <v>1.16</v>
      </c>
      <c r="P577" s="3" t="str">
        <f>IFERROR(VLOOKUP($L577,OFF_Standing!A:G,7,0)," ")</f>
        <v>1.126</v>
      </c>
      <c r="Q577" s="3">
        <f t="shared" si="42"/>
        <v>-3</v>
      </c>
      <c r="R577" s="3">
        <f t="shared" si="43"/>
        <v>22</v>
      </c>
      <c r="S577" s="3">
        <f>IFERROR(VLOOKUP($L577,DEF_Standing!A:G,6,0)," ")</f>
        <v>1.026</v>
      </c>
      <c r="T577" s="3">
        <f t="shared" si="44"/>
        <v>19</v>
      </c>
      <c r="U577" s="3">
        <f>IFERROR(VLOOKUP($L577,DEF_Standing!A:G,7,0)," ")</f>
        <v>1.087</v>
      </c>
      <c r="V577" t="s">
        <v>371</v>
      </c>
      <c r="W577">
        <v>43</v>
      </c>
      <c r="X577">
        <v>97</v>
      </c>
      <c r="Y577">
        <v>44.3</v>
      </c>
      <c r="Z577">
        <v>17</v>
      </c>
      <c r="AA577">
        <v>25</v>
      </c>
      <c r="AB577">
        <v>68</v>
      </c>
      <c r="AC577">
        <v>12</v>
      </c>
      <c r="AD577">
        <v>39</v>
      </c>
      <c r="AE577">
        <v>30.8</v>
      </c>
      <c r="AF577">
        <v>115</v>
      </c>
      <c r="AG577" t="s">
        <v>21</v>
      </c>
      <c r="AH577" t="s">
        <v>47</v>
      </c>
      <c r="AI577">
        <v>-5</v>
      </c>
    </row>
    <row r="578" spans="1:35">
      <c r="A578" s="1">
        <v>44515</v>
      </c>
      <c r="B578" t="s">
        <v>1188</v>
      </c>
      <c r="C578" s="1" t="str">
        <f t="shared" ref="C578:C641" si="45">_xlfn.CONCAT(A578,B578)</f>
        <v>44515NOP</v>
      </c>
      <c r="D578" t="s">
        <v>1199</v>
      </c>
      <c r="E578" s="3" t="str">
        <f>VLOOKUP($C578,OFF_Standing!A:C,3,0)</f>
        <v>25</v>
      </c>
      <c r="F578" s="3">
        <f>VLOOKUP($C578,DEF_Standing!A:C,3,0)</f>
        <v>30</v>
      </c>
      <c r="G578" s="3" t="str">
        <f>IFERROR(VLOOKUP($C578,OFF_Standing!A:G,6,0)," ")</f>
        <v>1.082</v>
      </c>
      <c r="H578" s="3" t="str">
        <f>IFERROR(VLOOKUP($C578,OFF_Standing!A:G,7,0)," ")</f>
        <v>1.174</v>
      </c>
      <c r="I578" s="3">
        <f>IFERROR(VLOOKUP($C578,DEF_Standing!A:G,6,0)," ")</f>
        <v>1.099</v>
      </c>
      <c r="J578" s="3">
        <f>IFERROR(VLOOKUP($C578,DEF_Standing!A:G,7,0)," ")</f>
        <v>1.0580000000000001</v>
      </c>
      <c r="K578" t="s">
        <v>28</v>
      </c>
      <c r="L578" t="str">
        <f t="shared" ref="L578:L641" si="46">_xlfn.CONCAT(A578,RIGHT(K578,3))</f>
        <v>44515WAS</v>
      </c>
      <c r="M578" s="3" t="str">
        <f>VLOOKUP($L578,OFF_Standing!A:C,3,0)</f>
        <v>15</v>
      </c>
      <c r="N578" s="3">
        <f>IFERROR(VLOOKUP($L578,DEF_Standing!A:C,3,0)," ")</f>
        <v>4</v>
      </c>
      <c r="O578" s="3" t="str">
        <f>IFERROR(VLOOKUP($L578,OFF_Standing!A:G,6,0)," ")</f>
        <v>1.029</v>
      </c>
      <c r="P578" s="3" t="str">
        <f>IFERROR(VLOOKUP($L578,OFF_Standing!A:G,7,0)," ")</f>
        <v>1.049</v>
      </c>
      <c r="Q578" s="3">
        <f t="shared" ref="Q578:Q641" si="47">M578-F578</f>
        <v>-15</v>
      </c>
      <c r="R578" s="3">
        <f t="shared" ref="R578:R641" si="48">E578-N578</f>
        <v>21</v>
      </c>
      <c r="S578" s="3">
        <f>IFERROR(VLOOKUP($L578,DEF_Standing!A:G,6,0)," ")</f>
        <v>0.95399999999999996</v>
      </c>
      <c r="T578" s="3">
        <f t="shared" ref="T578:T641" si="49">Q578+R578</f>
        <v>6</v>
      </c>
      <c r="U578" s="3">
        <f>IFERROR(VLOOKUP($L578,DEF_Standing!A:G,7,0)," ")</f>
        <v>0.92800000000000005</v>
      </c>
      <c r="V578" t="s">
        <v>752</v>
      </c>
      <c r="W578">
        <v>30</v>
      </c>
      <c r="X578">
        <v>74</v>
      </c>
      <c r="Y578">
        <v>40.5</v>
      </c>
      <c r="Z578">
        <v>29</v>
      </c>
      <c r="AA578">
        <v>34</v>
      </c>
      <c r="AB578">
        <v>85.3</v>
      </c>
      <c r="AC578">
        <v>11</v>
      </c>
      <c r="AD578">
        <v>21</v>
      </c>
      <c r="AE578">
        <v>52.4</v>
      </c>
      <c r="AF578">
        <v>100</v>
      </c>
      <c r="AG578" t="s">
        <v>21</v>
      </c>
      <c r="AH578" t="s">
        <v>22</v>
      </c>
      <c r="AI578">
        <v>-5</v>
      </c>
    </row>
    <row r="579" spans="1:35">
      <c r="A579" s="1">
        <v>44549</v>
      </c>
      <c r="B579" t="s">
        <v>1183</v>
      </c>
      <c r="C579" s="1" t="str">
        <f t="shared" si="45"/>
        <v>44549LAL</v>
      </c>
      <c r="D579" t="s">
        <v>1199</v>
      </c>
      <c r="E579" s="3" t="str">
        <f>VLOOKUP($C579,OFF_Standing!A:C,3,0)</f>
        <v>25</v>
      </c>
      <c r="F579" s="3">
        <f>VLOOKUP($C579,DEF_Standing!A:C,3,0)</f>
        <v>10</v>
      </c>
      <c r="G579" s="3" t="str">
        <f>IFERROR(VLOOKUP($C579,OFF_Standing!A:G,6,0)," ")</f>
        <v>0.956</v>
      </c>
      <c r="H579" s="3" t="str">
        <f>IFERROR(VLOOKUP($C579,OFF_Standing!A:G,7,0)," ")</f>
        <v>0.843</v>
      </c>
      <c r="I579" s="3">
        <f>IFERROR(VLOOKUP($C579,DEF_Standing!A:G,6,0)," ")</f>
        <v>0.96599999999999997</v>
      </c>
      <c r="J579" s="3">
        <f>IFERROR(VLOOKUP($C579,DEF_Standing!A:G,7,0)," ")</f>
        <v>1.008</v>
      </c>
      <c r="K579" t="s">
        <v>95</v>
      </c>
      <c r="L579" t="str">
        <f t="shared" si="46"/>
        <v>44549CHI</v>
      </c>
      <c r="M579" s="3" t="str">
        <f>VLOOKUP($L579,OFF_Standing!A:C,3,0)</f>
        <v>13</v>
      </c>
      <c r="N579" s="3">
        <f>IFERROR(VLOOKUP($L579,DEF_Standing!A:C,3,0)," ")</f>
        <v>9</v>
      </c>
      <c r="O579" s="3" t="str">
        <f>IFERROR(VLOOKUP($L579,OFF_Standing!A:G,6,0)," ")</f>
        <v>0.98</v>
      </c>
      <c r="P579" s="3" t="str">
        <f>IFERROR(VLOOKUP($L579,OFF_Standing!A:G,7,0)," ")</f>
        <v>0.935</v>
      </c>
      <c r="Q579" s="3">
        <f t="shared" si="47"/>
        <v>3</v>
      </c>
      <c r="R579" s="3">
        <f t="shared" si="48"/>
        <v>16</v>
      </c>
      <c r="S579" s="3">
        <f>IFERROR(VLOOKUP($L579,DEF_Standing!A:G,6,0)," ")</f>
        <v>1.1040000000000001</v>
      </c>
      <c r="T579" s="3">
        <f t="shared" si="49"/>
        <v>19</v>
      </c>
      <c r="U579" s="3">
        <f>IFERROR(VLOOKUP($L579,DEF_Standing!A:G,7,0)," ")</f>
        <v>1.1990000000000001</v>
      </c>
      <c r="V579" t="s">
        <v>715</v>
      </c>
      <c r="W579">
        <v>42</v>
      </c>
      <c r="X579">
        <v>82</v>
      </c>
      <c r="Y579">
        <v>51.2</v>
      </c>
      <c r="Z579">
        <v>14</v>
      </c>
      <c r="AA579">
        <v>22</v>
      </c>
      <c r="AB579">
        <v>63.6</v>
      </c>
      <c r="AC579">
        <v>12</v>
      </c>
      <c r="AD579">
        <v>34</v>
      </c>
      <c r="AE579">
        <v>35.299999999999997</v>
      </c>
      <c r="AF579">
        <v>110</v>
      </c>
      <c r="AG579" t="s">
        <v>21</v>
      </c>
      <c r="AH579" t="s">
        <v>32</v>
      </c>
      <c r="AI579">
        <v>-5</v>
      </c>
    </row>
    <row r="580" spans="1:35">
      <c r="A580" s="1">
        <v>44534</v>
      </c>
      <c r="B580" t="s">
        <v>1182</v>
      </c>
      <c r="C580" s="1" t="str">
        <f t="shared" si="45"/>
        <v>44534LAC</v>
      </c>
      <c r="D580" t="s">
        <v>1199</v>
      </c>
      <c r="E580" s="3" t="str">
        <f>VLOOKUP($C580,OFF_Standing!A:C,3,0)</f>
        <v>25</v>
      </c>
      <c r="F580" s="3">
        <f>VLOOKUP($C580,DEF_Standing!A:C,3,0)</f>
        <v>3</v>
      </c>
      <c r="G580" s="3" t="str">
        <f>IFERROR(VLOOKUP($C580,OFF_Standing!A:G,6,0)," ")</f>
        <v>1.032</v>
      </c>
      <c r="H580" s="3" t="str">
        <f>IFERROR(VLOOKUP($C580,OFF_Standing!A:G,7,0)," ")</f>
        <v>1.116</v>
      </c>
      <c r="I580" s="3">
        <f>IFERROR(VLOOKUP($C580,DEF_Standing!A:G,6,0)," ")</f>
        <v>1.175</v>
      </c>
      <c r="J580" s="3">
        <f>IFERROR(VLOOKUP($C580,DEF_Standing!A:G,7,0)," ")</f>
        <v>1.2030000000000001</v>
      </c>
      <c r="K580" t="s">
        <v>100</v>
      </c>
      <c r="L580" t="str">
        <f t="shared" si="46"/>
        <v>44534SAC</v>
      </c>
      <c r="M580" s="3" t="str">
        <f>VLOOKUP($L580,OFF_Standing!A:C,3,0)</f>
        <v>18</v>
      </c>
      <c r="N580" s="3">
        <f>IFERROR(VLOOKUP($L580,DEF_Standing!A:C,3,0)," ")</f>
        <v>26</v>
      </c>
      <c r="O580" s="3" t="str">
        <f>IFERROR(VLOOKUP($L580,OFF_Standing!A:G,6,0)," ")</f>
        <v>1.001</v>
      </c>
      <c r="P580" s="3" t="str">
        <f>IFERROR(VLOOKUP($L580,OFF_Standing!A:G,7,0)," ")</f>
        <v>1.203</v>
      </c>
      <c r="Q580" s="3">
        <f t="shared" si="47"/>
        <v>15</v>
      </c>
      <c r="R580" s="3">
        <f t="shared" si="48"/>
        <v>-1</v>
      </c>
      <c r="S580" s="3">
        <f>IFERROR(VLOOKUP($L580,DEF_Standing!A:G,6,0)," ")</f>
        <v>1.137</v>
      </c>
      <c r="T580" s="3">
        <f t="shared" si="49"/>
        <v>14</v>
      </c>
      <c r="U580" s="3">
        <f>IFERROR(VLOOKUP($L580,DEF_Standing!A:G,7,0)," ")</f>
        <v>1.1160000000000001</v>
      </c>
      <c r="V580" t="s">
        <v>674</v>
      </c>
      <c r="W580">
        <v>34</v>
      </c>
      <c r="X580">
        <v>89</v>
      </c>
      <c r="Y580">
        <v>38.200000000000003</v>
      </c>
      <c r="Z580">
        <v>18</v>
      </c>
      <c r="AA580">
        <v>27</v>
      </c>
      <c r="AB580">
        <v>66.7</v>
      </c>
      <c r="AC580">
        <v>13</v>
      </c>
      <c r="AD580">
        <v>34</v>
      </c>
      <c r="AE580">
        <v>38.200000000000003</v>
      </c>
      <c r="AF580">
        <v>99</v>
      </c>
      <c r="AG580" t="s">
        <v>21</v>
      </c>
      <c r="AH580" t="s">
        <v>22</v>
      </c>
      <c r="AI580">
        <v>-5</v>
      </c>
    </row>
    <row r="581" spans="1:35">
      <c r="A581" s="1">
        <v>44559</v>
      </c>
      <c r="B581" t="s">
        <v>1183</v>
      </c>
      <c r="C581" s="1" t="str">
        <f t="shared" si="45"/>
        <v>44559LAL</v>
      </c>
      <c r="D581" t="s">
        <v>1199</v>
      </c>
      <c r="E581" s="3" t="str">
        <f>VLOOKUP($C581,OFF_Standing!A:C,3,0)</f>
        <v>26</v>
      </c>
      <c r="F581" s="3">
        <f>VLOOKUP($C581,DEF_Standing!A:C,3,0)</f>
        <v>12</v>
      </c>
      <c r="G581" s="3" t="str">
        <f>IFERROR(VLOOKUP($C581,OFF_Standing!A:G,6,0)," ")</f>
        <v>0.974</v>
      </c>
      <c r="H581" s="3" t="str">
        <f>IFERROR(VLOOKUP($C581,OFF_Standing!A:G,7,0)," ")</f>
        <v>1.05</v>
      </c>
      <c r="I581" s="3">
        <f>IFERROR(VLOOKUP($C581,DEF_Standing!A:G,6,0)," ")</f>
        <v>1.137</v>
      </c>
      <c r="J581" s="3">
        <f>IFERROR(VLOOKUP($C581,DEF_Standing!A:G,7,0)," ")</f>
        <v>1.1140000000000001</v>
      </c>
      <c r="K581" t="s">
        <v>67</v>
      </c>
      <c r="L581" t="str">
        <f t="shared" si="46"/>
        <v>44559MEM</v>
      </c>
      <c r="M581" s="3" t="str">
        <f>VLOOKUP($L581,OFF_Standing!A:C,3,0)</f>
        <v>7</v>
      </c>
      <c r="N581" s="3">
        <f>IFERROR(VLOOKUP($L581,DEF_Standing!A:C,3,0)," ")</f>
        <v>13</v>
      </c>
      <c r="O581" s="3" t="str">
        <f>IFERROR(VLOOKUP($L581,OFF_Standing!A:G,6,0)," ")</f>
        <v>1.124</v>
      </c>
      <c r="P581" s="3" t="str">
        <f>IFERROR(VLOOKUP($L581,OFF_Standing!A:G,7,0)," ")</f>
        <v>1.129</v>
      </c>
      <c r="Q581" s="3">
        <f t="shared" si="47"/>
        <v>-5</v>
      </c>
      <c r="R581" s="3">
        <f t="shared" si="48"/>
        <v>13</v>
      </c>
      <c r="S581" s="3">
        <f>IFERROR(VLOOKUP($L581,DEF_Standing!A:G,6,0)," ")</f>
        <v>1.0680000000000001</v>
      </c>
      <c r="T581" s="3">
        <f t="shared" si="49"/>
        <v>8</v>
      </c>
      <c r="U581" s="3">
        <f>IFERROR(VLOOKUP($L581,DEF_Standing!A:G,7,0)," ")</f>
        <v>1.119</v>
      </c>
      <c r="V581" t="s">
        <v>674</v>
      </c>
      <c r="W581">
        <v>39</v>
      </c>
      <c r="X581">
        <v>86</v>
      </c>
      <c r="Y581">
        <v>45.3</v>
      </c>
      <c r="Z581">
        <v>6</v>
      </c>
      <c r="AA581">
        <v>8</v>
      </c>
      <c r="AB581">
        <v>75</v>
      </c>
      <c r="AC581">
        <v>15</v>
      </c>
      <c r="AD581">
        <v>41</v>
      </c>
      <c r="AE581">
        <v>36.6</v>
      </c>
      <c r="AF581">
        <v>99</v>
      </c>
      <c r="AG581" t="s">
        <v>21</v>
      </c>
      <c r="AH581" t="s">
        <v>22</v>
      </c>
      <c r="AI581">
        <v>-5</v>
      </c>
    </row>
    <row r="582" spans="1:35">
      <c r="A582" s="1">
        <v>44563</v>
      </c>
      <c r="B582" t="s">
        <v>1191</v>
      </c>
      <c r="C582" s="1" t="str">
        <f t="shared" si="45"/>
        <v>44563ORL</v>
      </c>
      <c r="D582" t="s">
        <v>1199</v>
      </c>
      <c r="E582" s="3" t="str">
        <f>VLOOKUP($C582,OFF_Standing!A:C,3,0)</f>
        <v>28</v>
      </c>
      <c r="F582" s="3">
        <f>VLOOKUP($C582,DEF_Standing!A:C,3,0)</f>
        <v>26</v>
      </c>
      <c r="G582" s="3" t="str">
        <f>IFERROR(VLOOKUP($C582,OFF_Standing!A:G,6,0)," ")</f>
        <v>1.043</v>
      </c>
      <c r="H582" s="3" t="str">
        <f>IFERROR(VLOOKUP($C582,OFF_Standing!A:G,7,0)," ")</f>
        <v>1.119</v>
      </c>
      <c r="I582" s="3">
        <f>IFERROR(VLOOKUP($C582,DEF_Standing!A:G,6,0)," ")</f>
        <v>1.194</v>
      </c>
      <c r="J582" s="3">
        <f>IFERROR(VLOOKUP($C582,DEF_Standing!A:G,7,0)," ")</f>
        <v>1.29</v>
      </c>
      <c r="K582" t="s">
        <v>132</v>
      </c>
      <c r="L582" t="str">
        <f t="shared" si="46"/>
        <v>44563BOS</v>
      </c>
      <c r="M582" s="3" t="str">
        <f>VLOOKUP($L582,OFF_Standing!A:C,3,0)</f>
        <v>19</v>
      </c>
      <c r="N582" s="3">
        <f>IFERROR(VLOOKUP($L582,DEF_Standing!A:C,3,0)," ")</f>
        <v>9</v>
      </c>
      <c r="O582" s="3" t="str">
        <f>IFERROR(VLOOKUP($L582,OFF_Standing!A:G,6,0)," ")</f>
        <v>1.034</v>
      </c>
      <c r="P582" s="3" t="str">
        <f>IFERROR(VLOOKUP($L582,OFF_Standing!A:G,7,0)," ")</f>
        <v>1.212</v>
      </c>
      <c r="Q582" s="3">
        <f t="shared" si="47"/>
        <v>-7</v>
      </c>
      <c r="R582" s="3">
        <f t="shared" si="48"/>
        <v>19</v>
      </c>
      <c r="S582" s="3">
        <f>IFERROR(VLOOKUP($L582,DEF_Standing!A:G,6,0)," ")</f>
        <v>1.0309999999999999</v>
      </c>
      <c r="T582" s="3">
        <f t="shared" si="49"/>
        <v>12</v>
      </c>
      <c r="U582" s="3">
        <f>IFERROR(VLOOKUP($L582,DEF_Standing!A:G,7,0)," ")</f>
        <v>1.0640000000000001</v>
      </c>
      <c r="V582" t="s">
        <v>997</v>
      </c>
      <c r="W582">
        <v>40</v>
      </c>
      <c r="X582">
        <v>95</v>
      </c>
      <c r="Y582">
        <v>42.1</v>
      </c>
      <c r="Z582">
        <v>22</v>
      </c>
      <c r="AA582">
        <v>27</v>
      </c>
      <c r="AB582">
        <v>81.5</v>
      </c>
      <c r="AC582">
        <v>9</v>
      </c>
      <c r="AD582">
        <v>27</v>
      </c>
      <c r="AE582">
        <v>33.299999999999997</v>
      </c>
      <c r="AF582">
        <v>111</v>
      </c>
      <c r="AG582" t="s">
        <v>21</v>
      </c>
      <c r="AH582" t="s">
        <v>47</v>
      </c>
      <c r="AI582">
        <v>-5</v>
      </c>
    </row>
    <row r="583" spans="1:35">
      <c r="A583" s="1">
        <v>44521</v>
      </c>
      <c r="B583" t="s">
        <v>1178</v>
      </c>
      <c r="C583" s="1" t="str">
        <f t="shared" si="45"/>
        <v>44521DET</v>
      </c>
      <c r="D583" t="s">
        <v>1198</v>
      </c>
      <c r="E583" s="3" t="str">
        <f>VLOOKUP($C583,OFF_Standing!A:C,3,0)</f>
        <v>28</v>
      </c>
      <c r="F583" s="3">
        <f>VLOOKUP($C583,DEF_Standing!A:C,3,0)</f>
        <v>23</v>
      </c>
      <c r="G583" s="3" t="str">
        <f>IFERROR(VLOOKUP($C583,OFF_Standing!A:G,6,0)," ")</f>
        <v>1.019</v>
      </c>
      <c r="H583" s="3" t="str">
        <f>IFERROR(VLOOKUP($C583,OFF_Standing!A:G,7,0)," ")</f>
        <v>1.067</v>
      </c>
      <c r="I583" s="3">
        <f>IFERROR(VLOOKUP($C583,DEF_Standing!A:G,6,0)," ")</f>
        <v>1.075</v>
      </c>
      <c r="J583" s="3">
        <f>IFERROR(VLOOKUP($C583,DEF_Standing!A:G,7,0)," ")</f>
        <v>1.0980000000000001</v>
      </c>
      <c r="K583" t="s">
        <v>119</v>
      </c>
      <c r="L583" t="str">
        <f t="shared" si="46"/>
        <v>44521LAL</v>
      </c>
      <c r="M583" s="3" t="str">
        <f>VLOOKUP($L583,OFF_Standing!A:C,3,0)</f>
        <v>24</v>
      </c>
      <c r="N583" s="3">
        <f>IFERROR(VLOOKUP($L583,DEF_Standing!A:C,3,0)," ")</f>
        <v>19</v>
      </c>
      <c r="O583" s="3" t="str">
        <f>IFERROR(VLOOKUP($L583,OFF_Standing!A:G,6,0)," ")</f>
        <v>0.996</v>
      </c>
      <c r="P583" s="3" t="str">
        <f>IFERROR(VLOOKUP($L583,OFF_Standing!A:G,7,0)," ")</f>
        <v>1.036</v>
      </c>
      <c r="Q583" s="3">
        <f t="shared" si="47"/>
        <v>1</v>
      </c>
      <c r="R583" s="3">
        <f t="shared" si="48"/>
        <v>9</v>
      </c>
      <c r="S583" s="3">
        <f>IFERROR(VLOOKUP($L583,DEF_Standing!A:G,6,0)," ")</f>
        <v>1.1459999999999999</v>
      </c>
      <c r="T583" s="3">
        <f t="shared" si="49"/>
        <v>10</v>
      </c>
      <c r="U583" s="3">
        <f>IFERROR(VLOOKUP($L583,DEF_Standing!A:G,7,0)," ")</f>
        <v>1.2470000000000001</v>
      </c>
      <c r="V583" t="s">
        <v>497</v>
      </c>
      <c r="W583">
        <v>43</v>
      </c>
      <c r="X583">
        <v>97</v>
      </c>
      <c r="Y583">
        <v>44.3</v>
      </c>
      <c r="Z583">
        <v>16</v>
      </c>
      <c r="AA583">
        <v>21</v>
      </c>
      <c r="AB583">
        <v>76.2</v>
      </c>
      <c r="AC583">
        <v>14</v>
      </c>
      <c r="AD583">
        <v>40</v>
      </c>
      <c r="AE583">
        <v>35</v>
      </c>
      <c r="AF583">
        <v>116</v>
      </c>
      <c r="AG583" t="s">
        <v>21</v>
      </c>
      <c r="AH583" t="s">
        <v>32</v>
      </c>
      <c r="AI583">
        <v>-5</v>
      </c>
    </row>
    <row r="584" spans="1:35">
      <c r="A584" s="1">
        <v>44569</v>
      </c>
      <c r="B584" t="s">
        <v>1191</v>
      </c>
      <c r="C584" s="1" t="str">
        <f t="shared" si="45"/>
        <v>44569ORL</v>
      </c>
      <c r="D584" t="s">
        <v>1199</v>
      </c>
      <c r="E584" s="3" t="str">
        <f>VLOOKUP($C584,OFF_Standing!A:C,3,0)</f>
        <v>28</v>
      </c>
      <c r="F584" s="3">
        <f>VLOOKUP($C584,DEF_Standing!A:C,3,0)</f>
        <v>25</v>
      </c>
      <c r="G584" s="3" t="str">
        <f>IFERROR(VLOOKUP($C584,OFF_Standing!A:G,6,0)," ")</f>
        <v>0.991</v>
      </c>
      <c r="H584" s="3" t="str">
        <f>IFERROR(VLOOKUP($C584,OFF_Standing!A:G,7,0)," ")</f>
        <v>1.02</v>
      </c>
      <c r="I584" s="3">
        <f>IFERROR(VLOOKUP($C584,DEF_Standing!A:G,6,0)," ")</f>
        <v>1.0509999999999999</v>
      </c>
      <c r="J584" s="3">
        <f>IFERROR(VLOOKUP($C584,DEF_Standing!A:G,7,0)," ")</f>
        <v>1.1160000000000001</v>
      </c>
      <c r="K584" t="s">
        <v>136</v>
      </c>
      <c r="L584" t="str">
        <f t="shared" si="46"/>
        <v>44569DET</v>
      </c>
      <c r="M584" s="3" t="str">
        <f>VLOOKUP($L584,OFF_Standing!A:C,3,0)</f>
        <v>30</v>
      </c>
      <c r="N584" s="3">
        <f>IFERROR(VLOOKUP($L584,DEF_Standing!A:C,3,0)," ")</f>
        <v>22</v>
      </c>
      <c r="O584" s="3" t="str">
        <f>IFERROR(VLOOKUP($L584,OFF_Standing!A:G,6,0)," ")</f>
        <v>1.001</v>
      </c>
      <c r="P584" s="3" t="str">
        <f>IFERROR(VLOOKUP($L584,OFF_Standing!A:G,7,0)," ")</f>
        <v>0.814</v>
      </c>
      <c r="Q584" s="3">
        <f t="shared" si="47"/>
        <v>5</v>
      </c>
      <c r="R584" s="3">
        <f t="shared" si="48"/>
        <v>6</v>
      </c>
      <c r="S584" s="3">
        <f>IFERROR(VLOOKUP($L584,DEF_Standing!A:G,6,0)," ")</f>
        <v>1.1599999999999999</v>
      </c>
      <c r="T584" s="3">
        <f t="shared" si="49"/>
        <v>11</v>
      </c>
      <c r="U584" s="3">
        <f>IFERROR(VLOOKUP($L584,DEF_Standing!A:G,7,0)," ")</f>
        <v>1.0920000000000001</v>
      </c>
      <c r="V584" t="s">
        <v>999</v>
      </c>
      <c r="W584">
        <v>29</v>
      </c>
      <c r="X584">
        <v>86</v>
      </c>
      <c r="Y584">
        <v>33.700000000000003</v>
      </c>
      <c r="Z584">
        <v>20</v>
      </c>
      <c r="AA584">
        <v>23</v>
      </c>
      <c r="AB584">
        <v>87</v>
      </c>
      <c r="AC584">
        <v>14</v>
      </c>
      <c r="AD584">
        <v>46</v>
      </c>
      <c r="AE584">
        <v>30.4</v>
      </c>
      <c r="AF584">
        <v>92</v>
      </c>
      <c r="AG584" t="s">
        <v>21</v>
      </c>
      <c r="AH584" t="s">
        <v>134</v>
      </c>
      <c r="AI584">
        <v>-5</v>
      </c>
    </row>
    <row r="585" spans="1:35">
      <c r="A585" s="1">
        <v>44529</v>
      </c>
      <c r="B585" t="s">
        <v>1191</v>
      </c>
      <c r="C585" s="1" t="str">
        <f t="shared" si="45"/>
        <v>44529ORL</v>
      </c>
      <c r="D585" t="s">
        <v>1199</v>
      </c>
      <c r="E585" s="3" t="str">
        <f>VLOOKUP($C585,OFF_Standing!A:C,3,0)</f>
        <v>28</v>
      </c>
      <c r="F585" s="3">
        <f>VLOOKUP($C585,DEF_Standing!A:C,3,0)</f>
        <v>28</v>
      </c>
      <c r="G585" s="3" t="str">
        <f>IFERROR(VLOOKUP($C585,OFF_Standing!A:G,6,0)," ")</f>
        <v>0.917</v>
      </c>
      <c r="H585" s="3" t="str">
        <f>IFERROR(VLOOKUP($C585,OFF_Standing!A:G,7,0)," ")</f>
        <v>0.926</v>
      </c>
      <c r="I585" s="3">
        <f>IFERROR(VLOOKUP($C585,DEF_Standing!A:G,6,0)," ")</f>
        <v>1.0980000000000001</v>
      </c>
      <c r="J585" s="3">
        <f>IFERROR(VLOOKUP($C585,DEF_Standing!A:G,7,0)," ")</f>
        <v>1.0569999999999999</v>
      </c>
      <c r="K585" t="s">
        <v>30</v>
      </c>
      <c r="L585" t="str">
        <f t="shared" si="46"/>
        <v>44529PHI</v>
      </c>
      <c r="M585" s="3" t="str">
        <f>VLOOKUP($L585,OFF_Standing!A:C,3,0)</f>
        <v>6</v>
      </c>
      <c r="N585" s="3">
        <f>IFERROR(VLOOKUP($L585,DEF_Standing!A:C,3,0)," ")</f>
        <v>24</v>
      </c>
      <c r="O585" s="3" t="str">
        <f>IFERROR(VLOOKUP($L585,OFF_Standing!A:G,6,0)," ")</f>
        <v>1.015</v>
      </c>
      <c r="P585" s="3" t="str">
        <f>IFERROR(VLOOKUP($L585,OFF_Standing!A:G,7,0)," ")</f>
        <v>1.047</v>
      </c>
      <c r="Q585" s="3">
        <f t="shared" si="47"/>
        <v>-22</v>
      </c>
      <c r="R585" s="3">
        <f t="shared" si="48"/>
        <v>4</v>
      </c>
      <c r="S585" s="3">
        <f>IFERROR(VLOOKUP($L585,DEF_Standing!A:G,6,0)," ")</f>
        <v>1.0569999999999999</v>
      </c>
      <c r="T585" s="3">
        <f t="shared" si="49"/>
        <v>-18</v>
      </c>
      <c r="U585" s="3">
        <f>IFERROR(VLOOKUP($L585,DEF_Standing!A:G,7,0)," ")</f>
        <v>1.056</v>
      </c>
      <c r="V585" t="s">
        <v>558</v>
      </c>
      <c r="W585">
        <v>37</v>
      </c>
      <c r="X585">
        <v>90</v>
      </c>
      <c r="Y585">
        <v>41.1</v>
      </c>
      <c r="Z585">
        <v>14</v>
      </c>
      <c r="AA585">
        <v>18</v>
      </c>
      <c r="AB585">
        <v>77.8</v>
      </c>
      <c r="AC585">
        <v>8</v>
      </c>
      <c r="AD585">
        <v>33</v>
      </c>
      <c r="AE585">
        <v>24.2</v>
      </c>
      <c r="AF585">
        <v>96</v>
      </c>
      <c r="AG585" t="s">
        <v>21</v>
      </c>
      <c r="AH585" t="s">
        <v>133</v>
      </c>
      <c r="AI585">
        <v>-5</v>
      </c>
    </row>
    <row r="586" spans="1:35">
      <c r="A586" s="1">
        <v>44576</v>
      </c>
      <c r="B586" t="s">
        <v>1190</v>
      </c>
      <c r="C586" s="1" t="str">
        <f t="shared" si="45"/>
        <v>44576OKC</v>
      </c>
      <c r="D586" t="s">
        <v>1198</v>
      </c>
      <c r="E586" s="3" t="str">
        <f>VLOOKUP($C586,OFF_Standing!A:C,3,0)</f>
        <v>29</v>
      </c>
      <c r="F586" s="3">
        <f>VLOOKUP($C586,DEF_Standing!A:C,3,0)</f>
        <v>19</v>
      </c>
      <c r="G586" s="3" t="str">
        <f>IFERROR(VLOOKUP($C586,OFF_Standing!A:G,6,0)," ")</f>
        <v>1.17</v>
      </c>
      <c r="H586" s="3" t="str">
        <f>IFERROR(VLOOKUP($C586,OFF_Standing!A:G,7,0)," ")</f>
        <v>1.294</v>
      </c>
      <c r="I586" s="3">
        <f>IFERROR(VLOOKUP($C586,DEF_Standing!A:G,6,0)," ")</f>
        <v>1.1259999999999999</v>
      </c>
      <c r="J586" s="3">
        <f>IFERROR(VLOOKUP($C586,DEF_Standing!A:G,7,0)," ")</f>
        <v>1.085</v>
      </c>
      <c r="K586" t="s">
        <v>87</v>
      </c>
      <c r="L586" t="str">
        <f t="shared" si="46"/>
        <v>44576CLE</v>
      </c>
      <c r="M586" s="3" t="str">
        <f>VLOOKUP($L586,OFF_Standing!A:C,3,0)</f>
        <v>12</v>
      </c>
      <c r="N586" s="3">
        <f>IFERROR(VLOOKUP($L586,DEF_Standing!A:C,3,0)," ")</f>
        <v>3</v>
      </c>
      <c r="O586" s="3" t="str">
        <f>IFERROR(VLOOKUP($L586,OFF_Standing!A:G,6,0)," ")</f>
        <v>1.05</v>
      </c>
      <c r="P586" s="3" t="str">
        <f>IFERROR(VLOOKUP($L586,OFF_Standing!A:G,7,0)," ")</f>
        <v>1.167</v>
      </c>
      <c r="Q586" s="3">
        <f t="shared" si="47"/>
        <v>-7</v>
      </c>
      <c r="R586" s="3">
        <f t="shared" si="48"/>
        <v>26</v>
      </c>
      <c r="S586" s="3">
        <f>IFERROR(VLOOKUP($L586,DEF_Standing!A:G,6,0)," ")</f>
        <v>1.026</v>
      </c>
      <c r="T586" s="3">
        <f t="shared" si="49"/>
        <v>19</v>
      </c>
      <c r="U586" s="3">
        <f>IFERROR(VLOOKUP($L586,DEF_Standing!A:G,7,0)," ")</f>
        <v>0.95599999999999996</v>
      </c>
      <c r="V586" t="s">
        <v>968</v>
      </c>
      <c r="W586">
        <v>36</v>
      </c>
      <c r="X586">
        <v>83</v>
      </c>
      <c r="Y586">
        <v>43.4</v>
      </c>
      <c r="Z586">
        <v>20</v>
      </c>
      <c r="AA586">
        <v>22</v>
      </c>
      <c r="AB586">
        <v>90.9</v>
      </c>
      <c r="AC586">
        <v>10</v>
      </c>
      <c r="AD586">
        <v>27</v>
      </c>
      <c r="AE586">
        <v>37</v>
      </c>
      <c r="AF586">
        <v>102</v>
      </c>
      <c r="AG586" t="s">
        <v>21</v>
      </c>
      <c r="AH586" t="s">
        <v>22</v>
      </c>
      <c r="AI586">
        <v>-5</v>
      </c>
    </row>
    <row r="587" spans="1:35">
      <c r="A587" s="1">
        <v>44501</v>
      </c>
      <c r="B587" t="s">
        <v>1190</v>
      </c>
      <c r="C587" s="1" t="str">
        <f t="shared" si="45"/>
        <v>44501OKC</v>
      </c>
      <c r="D587" t="s">
        <v>1199</v>
      </c>
      <c r="E587" s="3" t="str">
        <f>VLOOKUP($C587,OFF_Standing!A:C,3,0)</f>
        <v>29</v>
      </c>
      <c r="F587" s="3">
        <f>VLOOKUP($C587,DEF_Standing!A:C,3,0)</f>
        <v>28</v>
      </c>
      <c r="G587" s="3" t="str">
        <f>IFERROR(VLOOKUP($C587,OFF_Standing!A:G,6,0)," ")</f>
        <v>0.984</v>
      </c>
      <c r="H587" s="3" t="str">
        <f>IFERROR(VLOOKUP($C587,OFF_Standing!A:G,7,0)," ")</f>
        <v>0.797</v>
      </c>
      <c r="I587" s="3">
        <f>IFERROR(VLOOKUP($C587,DEF_Standing!A:G,6,0)," ")</f>
        <v>1.052</v>
      </c>
      <c r="J587" s="3">
        <f>IFERROR(VLOOKUP($C587,DEF_Standing!A:G,7,0)," ")</f>
        <v>1.0009999999999999</v>
      </c>
      <c r="K587" t="s">
        <v>104</v>
      </c>
      <c r="L587" t="str">
        <f t="shared" si="46"/>
        <v>44501LAC</v>
      </c>
      <c r="M587" s="3" t="str">
        <f>VLOOKUP($L587,OFF_Standing!A:C,3,0)</f>
        <v>26</v>
      </c>
      <c r="N587" s="3">
        <f>IFERROR(VLOOKUP($L587,DEF_Standing!A:C,3,0)," ")</f>
        <v>10</v>
      </c>
      <c r="O587" s="3" t="str">
        <f>IFERROR(VLOOKUP($L587,OFF_Standing!A:G,6,0)," ")</f>
        <v>0.904</v>
      </c>
      <c r="P587" s="3" t="str">
        <f>IFERROR(VLOOKUP($L587,OFF_Standing!A:G,7,0)," ")</f>
        <v>0.897</v>
      </c>
      <c r="Q587" s="3">
        <f t="shared" si="47"/>
        <v>-2</v>
      </c>
      <c r="R587" s="3">
        <f t="shared" si="48"/>
        <v>19</v>
      </c>
      <c r="S587" s="3">
        <f>IFERROR(VLOOKUP($L587,DEF_Standing!A:G,6,0)," ")</f>
        <v>0.91100000000000003</v>
      </c>
      <c r="T587" s="3">
        <f t="shared" si="49"/>
        <v>17</v>
      </c>
      <c r="U587" s="3">
        <f>IFERROR(VLOOKUP($L587,DEF_Standing!A:G,7,0)," ")</f>
        <v>1.0820000000000001</v>
      </c>
      <c r="V587" t="s">
        <v>949</v>
      </c>
      <c r="W587">
        <v>35</v>
      </c>
      <c r="X587">
        <v>90</v>
      </c>
      <c r="Y587">
        <v>38.9</v>
      </c>
      <c r="Z587">
        <v>13</v>
      </c>
      <c r="AA587">
        <v>16</v>
      </c>
      <c r="AB587">
        <v>81.3</v>
      </c>
      <c r="AC587">
        <v>11</v>
      </c>
      <c r="AD587">
        <v>37</v>
      </c>
      <c r="AE587">
        <v>29.7</v>
      </c>
      <c r="AF587">
        <v>94</v>
      </c>
      <c r="AG587" t="s">
        <v>21</v>
      </c>
      <c r="AH587" t="s">
        <v>32</v>
      </c>
      <c r="AI587">
        <v>-5</v>
      </c>
    </row>
    <row r="588" spans="1:35">
      <c r="A588" s="1">
        <v>44586</v>
      </c>
      <c r="B588" t="s">
        <v>1178</v>
      </c>
      <c r="C588" s="1" t="str">
        <f t="shared" si="45"/>
        <v>44586DET</v>
      </c>
      <c r="D588" t="s">
        <v>1198</v>
      </c>
      <c r="E588" s="3" t="str">
        <f>VLOOKUP($C588,OFF_Standing!A:C,3,0)</f>
        <v>29</v>
      </c>
      <c r="F588" s="3">
        <f>VLOOKUP($C588,DEF_Standing!A:C,3,0)</f>
        <v>24</v>
      </c>
      <c r="G588" s="3" t="str">
        <f>IFERROR(VLOOKUP($C588,OFF_Standing!A:G,6,0)," ")</f>
        <v>1.143</v>
      </c>
      <c r="H588" s="3" t="str">
        <f>IFERROR(VLOOKUP($C588,OFF_Standing!A:G,7,0)," ")</f>
        <v>1.094</v>
      </c>
      <c r="I588" s="3">
        <f>IFERROR(VLOOKUP($C588,DEF_Standing!A:G,6,0)," ")</f>
        <v>1.1890000000000001</v>
      </c>
      <c r="J588" s="3">
        <f>IFERROR(VLOOKUP($C588,DEF_Standing!A:G,7,0)," ")</f>
        <v>1.153</v>
      </c>
      <c r="K588" t="s">
        <v>85</v>
      </c>
      <c r="L588" t="str">
        <f t="shared" si="46"/>
        <v>44586DEN</v>
      </c>
      <c r="M588" s="3" t="str">
        <f>VLOOKUP($L588,OFF_Standing!A:C,3,0)</f>
        <v>9</v>
      </c>
      <c r="N588" s="3">
        <f>IFERROR(VLOOKUP($L588,DEF_Standing!A:C,3,0)," ")</f>
        <v>18</v>
      </c>
      <c r="O588" s="3" t="str">
        <f>IFERROR(VLOOKUP($L588,OFF_Standing!A:G,6,0)," ")</f>
        <v>1.167</v>
      </c>
      <c r="P588" s="3" t="str">
        <f>IFERROR(VLOOKUP($L588,OFF_Standing!A:G,7,0)," ")</f>
        <v>1.153</v>
      </c>
      <c r="Q588" s="3">
        <f t="shared" si="47"/>
        <v>-15</v>
      </c>
      <c r="R588" s="3">
        <f t="shared" si="48"/>
        <v>11</v>
      </c>
      <c r="S588" s="3">
        <f>IFERROR(VLOOKUP($L588,DEF_Standing!A:G,6,0)," ")</f>
        <v>1.1539999999999999</v>
      </c>
      <c r="T588" s="3">
        <f t="shared" si="49"/>
        <v>-4</v>
      </c>
      <c r="U588" s="3">
        <f>IFERROR(VLOOKUP($L588,DEF_Standing!A:G,7,0)," ")</f>
        <v>1.0940000000000001</v>
      </c>
      <c r="V588" t="s">
        <v>522</v>
      </c>
      <c r="W588">
        <v>41</v>
      </c>
      <c r="X588">
        <v>97</v>
      </c>
      <c r="Y588">
        <v>42.3</v>
      </c>
      <c r="Z588">
        <v>11</v>
      </c>
      <c r="AA588">
        <v>14</v>
      </c>
      <c r="AB588">
        <v>78.599999999999994</v>
      </c>
      <c r="AC588">
        <v>12</v>
      </c>
      <c r="AD588">
        <v>36</v>
      </c>
      <c r="AE588">
        <v>33.299999999999997</v>
      </c>
      <c r="AF588">
        <v>105</v>
      </c>
      <c r="AG588" t="s">
        <v>21</v>
      </c>
      <c r="AH588" t="s">
        <v>41</v>
      </c>
      <c r="AI588">
        <v>-5</v>
      </c>
    </row>
    <row r="589" spans="1:35">
      <c r="A589" s="1">
        <v>44514</v>
      </c>
      <c r="B589" t="s">
        <v>1179</v>
      </c>
      <c r="C589" s="1" t="str">
        <f t="shared" si="45"/>
        <v>44514GSW</v>
      </c>
      <c r="D589" t="s">
        <v>1199</v>
      </c>
      <c r="E589" s="3" t="str">
        <f>VLOOKUP($C589,OFF_Standing!A:C,3,0)</f>
        <v>2</v>
      </c>
      <c r="F589" s="3">
        <f>VLOOKUP($C589,DEF_Standing!A:C,3,0)</f>
        <v>1</v>
      </c>
      <c r="G589" s="3" t="str">
        <f>IFERROR(VLOOKUP($C589,OFF_Standing!A:G,6,0)," ")</f>
        <v>1.178</v>
      </c>
      <c r="H589" s="3" t="str">
        <f>IFERROR(VLOOKUP($C589,OFF_Standing!A:G,7,0)," ")</f>
        <v>1.155</v>
      </c>
      <c r="I589" s="3">
        <f>IFERROR(VLOOKUP($C589,DEF_Standing!A:G,6,0)," ")</f>
        <v>1.0089999999999999</v>
      </c>
      <c r="J589" s="3">
        <f>IFERROR(VLOOKUP($C589,DEF_Standing!A:G,7,0)," ")</f>
        <v>0.90300000000000002</v>
      </c>
      <c r="K589" t="s">
        <v>114</v>
      </c>
      <c r="L589" t="str">
        <f t="shared" si="46"/>
        <v>44514CHA</v>
      </c>
      <c r="M589" s="3" t="str">
        <f>VLOOKUP($L589,OFF_Standing!A:C,3,0)</f>
        <v>9</v>
      </c>
      <c r="N589" s="3">
        <f>IFERROR(VLOOKUP($L589,DEF_Standing!A:C,3,0)," ")</f>
        <v>27</v>
      </c>
      <c r="O589" s="3" t="str">
        <f>IFERROR(VLOOKUP($L589,OFF_Standing!A:G,6,0)," ")</f>
        <v>1.045</v>
      </c>
      <c r="P589" s="3" t="str">
        <f>IFERROR(VLOOKUP($L589,OFF_Standing!A:G,7,0)," ")</f>
        <v>0.991</v>
      </c>
      <c r="Q589" s="3">
        <f t="shared" si="47"/>
        <v>8</v>
      </c>
      <c r="R589" s="3">
        <f t="shared" si="48"/>
        <v>-25</v>
      </c>
      <c r="S589" s="3">
        <f>IFERROR(VLOOKUP($L589,DEF_Standing!A:G,6,0)," ")</f>
        <v>0.999</v>
      </c>
      <c r="T589" s="3">
        <f t="shared" si="49"/>
        <v>-17</v>
      </c>
      <c r="U589" s="3">
        <f>IFERROR(VLOOKUP($L589,DEF_Standing!A:G,7,0)," ")</f>
        <v>0.91500000000000004</v>
      </c>
      <c r="V589" t="s">
        <v>538</v>
      </c>
      <c r="W589">
        <v>38</v>
      </c>
      <c r="X589">
        <v>90</v>
      </c>
      <c r="Y589">
        <v>42.2</v>
      </c>
      <c r="Z589">
        <v>17</v>
      </c>
      <c r="AA589">
        <v>25</v>
      </c>
      <c r="AB589">
        <v>68</v>
      </c>
      <c r="AC589">
        <v>9</v>
      </c>
      <c r="AD589">
        <v>39</v>
      </c>
      <c r="AE589">
        <v>23.1</v>
      </c>
      <c r="AF589">
        <v>102</v>
      </c>
      <c r="AG589" t="s">
        <v>21</v>
      </c>
      <c r="AH589" t="s">
        <v>22</v>
      </c>
      <c r="AI589">
        <v>-4</v>
      </c>
    </row>
    <row r="590" spans="1:35">
      <c r="A590" s="1">
        <v>44582</v>
      </c>
      <c r="B590" t="s">
        <v>1173</v>
      </c>
      <c r="C590" s="1" t="str">
        <f t="shared" si="45"/>
        <v>44582CHI</v>
      </c>
      <c r="D590" t="s">
        <v>1199</v>
      </c>
      <c r="E590" s="3" t="str">
        <f>VLOOKUP($C590,OFF_Standing!A:C,3,0)</f>
        <v>3</v>
      </c>
      <c r="F590" s="3">
        <f>VLOOKUP($C590,DEF_Standing!A:C,3,0)</f>
        <v>20</v>
      </c>
      <c r="G590" s="3" t="str">
        <f>IFERROR(VLOOKUP($C590,OFF_Standing!A:G,6,0)," ")</f>
        <v>1.126</v>
      </c>
      <c r="H590" s="3" t="str">
        <f>IFERROR(VLOOKUP($C590,OFF_Standing!A:G,7,0)," ")</f>
        <v>1.225</v>
      </c>
      <c r="I590" s="3">
        <f>IFERROR(VLOOKUP($C590,DEF_Standing!A:G,6,0)," ")</f>
        <v>1.133</v>
      </c>
      <c r="J590" s="3">
        <f>IFERROR(VLOOKUP($C590,DEF_Standing!A:G,7,0)," ")</f>
        <v>1.089</v>
      </c>
      <c r="K590" t="s">
        <v>138</v>
      </c>
      <c r="L590" t="str">
        <f t="shared" si="46"/>
        <v>44582MIL</v>
      </c>
      <c r="M590" s="3" t="str">
        <f>VLOOKUP($L590,OFF_Standing!A:C,3,0)</f>
        <v>7</v>
      </c>
      <c r="N590" s="3">
        <f>IFERROR(VLOOKUP($L590,DEF_Standing!A:C,3,0)," ")</f>
        <v>9</v>
      </c>
      <c r="O590" s="3" t="str">
        <f>IFERROR(VLOOKUP($L590,OFF_Standing!A:G,6,0)," ")</f>
        <v>1.073</v>
      </c>
      <c r="P590" s="3" t="str">
        <f>IFERROR(VLOOKUP($L590,OFF_Standing!A:G,7,0)," ")</f>
        <v>1.139</v>
      </c>
      <c r="Q590" s="3">
        <f t="shared" si="47"/>
        <v>-13</v>
      </c>
      <c r="R590" s="3">
        <f t="shared" si="48"/>
        <v>-6</v>
      </c>
      <c r="S590" s="3">
        <f>IFERROR(VLOOKUP($L590,DEF_Standing!A:G,6,0)," ")</f>
        <v>1.08</v>
      </c>
      <c r="T590" s="3">
        <f t="shared" si="49"/>
        <v>-19</v>
      </c>
      <c r="U590" s="3">
        <f>IFERROR(VLOOKUP($L590,DEF_Standing!A:G,7,0)," ")</f>
        <v>1.03</v>
      </c>
      <c r="V590" t="s">
        <v>346</v>
      </c>
      <c r="W590">
        <v>31</v>
      </c>
      <c r="X590">
        <v>85</v>
      </c>
      <c r="Y590">
        <v>36.5</v>
      </c>
      <c r="Z590">
        <v>21</v>
      </c>
      <c r="AA590">
        <v>24</v>
      </c>
      <c r="AB590">
        <v>87.5</v>
      </c>
      <c r="AC590">
        <v>7</v>
      </c>
      <c r="AD590">
        <v>38</v>
      </c>
      <c r="AE590">
        <v>18.399999999999999</v>
      </c>
      <c r="AF590">
        <v>90</v>
      </c>
      <c r="AG590" t="s">
        <v>21</v>
      </c>
      <c r="AH590" t="s">
        <v>22</v>
      </c>
      <c r="AI590">
        <v>-4</v>
      </c>
    </row>
    <row r="591" spans="1:35">
      <c r="A591" s="1">
        <v>44590</v>
      </c>
      <c r="B591" t="s">
        <v>1185</v>
      </c>
      <c r="C591" s="1" t="str">
        <f t="shared" si="45"/>
        <v>44590MIA</v>
      </c>
      <c r="D591" t="s">
        <v>1198</v>
      </c>
      <c r="E591" s="3" t="str">
        <f>VLOOKUP($C591,OFF_Standing!A:C,3,0)</f>
        <v>4</v>
      </c>
      <c r="F591" s="3">
        <f>VLOOKUP($C591,DEF_Standing!A:C,3,0)</f>
        <v>8</v>
      </c>
      <c r="G591" s="3" t="str">
        <f>IFERROR(VLOOKUP($C591,OFF_Standing!A:G,6,0)," ")</f>
        <v>1.137</v>
      </c>
      <c r="H591" s="3" t="str">
        <f>IFERROR(VLOOKUP($C591,OFF_Standing!A:G,7,0)," ")</f>
        <v>1.149</v>
      </c>
      <c r="I591" s="3">
        <f>IFERROR(VLOOKUP($C591,DEF_Standing!A:G,6,0)," ")</f>
        <v>1.075</v>
      </c>
      <c r="J591" s="3">
        <f>IFERROR(VLOOKUP($C591,DEF_Standing!A:G,7,0)," ")</f>
        <v>1.002</v>
      </c>
      <c r="K591" t="s">
        <v>121</v>
      </c>
      <c r="L591" t="str">
        <f t="shared" si="46"/>
        <v>44590TOR</v>
      </c>
      <c r="M591" s="3" t="str">
        <f>VLOOKUP($L591,OFF_Standing!A:C,3,0)</f>
        <v>14</v>
      </c>
      <c r="N591" s="3">
        <f>IFERROR(VLOOKUP($L591,DEF_Standing!A:C,3,0)," ")</f>
        <v>16</v>
      </c>
      <c r="O591" s="3" t="str">
        <f>IFERROR(VLOOKUP($L591,OFF_Standing!A:G,6,0)," ")</f>
        <v>1.103</v>
      </c>
      <c r="P591" s="3" t="str">
        <f>IFERROR(VLOOKUP($L591,OFF_Standing!A:G,7,0)," ")</f>
        <v>1.089</v>
      </c>
      <c r="Q591" s="3">
        <f t="shared" si="47"/>
        <v>6</v>
      </c>
      <c r="R591" s="3">
        <f t="shared" si="48"/>
        <v>-12</v>
      </c>
      <c r="S591" s="3">
        <f>IFERROR(VLOOKUP($L591,DEF_Standing!A:G,6,0)," ")</f>
        <v>1.1120000000000001</v>
      </c>
      <c r="T591" s="3">
        <f t="shared" si="49"/>
        <v>-6</v>
      </c>
      <c r="U591" s="3">
        <f>IFERROR(VLOOKUP($L591,DEF_Standing!A:G,7,0)," ")</f>
        <v>1.151</v>
      </c>
      <c r="V591" t="s">
        <v>801</v>
      </c>
      <c r="W591">
        <v>45</v>
      </c>
      <c r="X591">
        <v>110</v>
      </c>
      <c r="Y591">
        <v>40.9</v>
      </c>
      <c r="Z591">
        <v>14</v>
      </c>
      <c r="AA591">
        <v>20</v>
      </c>
      <c r="AB591">
        <v>70</v>
      </c>
      <c r="AC591">
        <v>16</v>
      </c>
      <c r="AD591">
        <v>50</v>
      </c>
      <c r="AE591">
        <v>32</v>
      </c>
      <c r="AF591">
        <v>120</v>
      </c>
      <c r="AG591" t="s">
        <v>21</v>
      </c>
      <c r="AH591" t="s">
        <v>22</v>
      </c>
      <c r="AI591">
        <v>-4</v>
      </c>
    </row>
    <row r="592" spans="1:35">
      <c r="A592" s="1">
        <v>44538</v>
      </c>
      <c r="B592" t="s">
        <v>1174</v>
      </c>
      <c r="C592" s="1" t="str">
        <f t="shared" si="45"/>
        <v>44538CHA</v>
      </c>
      <c r="D592" t="s">
        <v>1198</v>
      </c>
      <c r="E592" s="3" t="str">
        <f>VLOOKUP($C592,OFF_Standing!A:C,3,0)</f>
        <v>4</v>
      </c>
      <c r="F592" s="3">
        <f>VLOOKUP($C592,DEF_Standing!A:C,3,0)</f>
        <v>29</v>
      </c>
      <c r="G592" s="3" t="str">
        <f>IFERROR(VLOOKUP($C592,OFF_Standing!A:G,6,0)," ")</f>
        <v>1.186</v>
      </c>
      <c r="H592" s="3" t="str">
        <f>IFERROR(VLOOKUP($C592,OFF_Standing!A:G,7,0)," ")</f>
        <v>1.143</v>
      </c>
      <c r="I592" s="3">
        <f>IFERROR(VLOOKUP($C592,DEF_Standing!A:G,6,0)," ")</f>
        <v>1.1919999999999999</v>
      </c>
      <c r="J592" s="3">
        <f>IFERROR(VLOOKUP($C592,DEF_Standing!A:G,7,0)," ")</f>
        <v>1.171</v>
      </c>
      <c r="K592" t="s">
        <v>74</v>
      </c>
      <c r="L592" t="str">
        <f t="shared" si="46"/>
        <v>44538PHI</v>
      </c>
      <c r="M592" s="3" t="str">
        <f>VLOOKUP($L592,OFF_Standing!A:C,3,0)</f>
        <v>10</v>
      </c>
      <c r="N592" s="3">
        <f>IFERROR(VLOOKUP($L592,DEF_Standing!A:C,3,0)," ")</f>
        <v>19</v>
      </c>
      <c r="O592" s="3" t="str">
        <f>IFERROR(VLOOKUP($L592,OFF_Standing!A:G,6,0)," ")</f>
        <v>1.046</v>
      </c>
      <c r="P592" s="3" t="str">
        <f>IFERROR(VLOOKUP($L592,OFF_Standing!A:G,7,0)," ")</f>
        <v>1.171</v>
      </c>
      <c r="Q592" s="3">
        <f t="shared" si="47"/>
        <v>-19</v>
      </c>
      <c r="R592" s="3">
        <f t="shared" si="48"/>
        <v>-15</v>
      </c>
      <c r="S592" s="3">
        <f>IFERROR(VLOOKUP($L592,DEF_Standing!A:G,6,0)," ")</f>
        <v>1.0329999999999999</v>
      </c>
      <c r="T592" s="3">
        <f t="shared" si="49"/>
        <v>-34</v>
      </c>
      <c r="U592" s="3">
        <f>IFERROR(VLOOKUP($L592,DEF_Standing!A:G,7,0)," ")</f>
        <v>1.143</v>
      </c>
      <c r="V592" t="s">
        <v>197</v>
      </c>
      <c r="W592">
        <v>39</v>
      </c>
      <c r="X592">
        <v>80</v>
      </c>
      <c r="Y592">
        <v>48.8</v>
      </c>
      <c r="Z592">
        <v>18</v>
      </c>
      <c r="AA592">
        <v>21</v>
      </c>
      <c r="AB592">
        <v>85.7</v>
      </c>
      <c r="AC592">
        <v>10</v>
      </c>
      <c r="AD592">
        <v>29</v>
      </c>
      <c r="AE592">
        <v>34.5</v>
      </c>
      <c r="AF592">
        <v>106</v>
      </c>
      <c r="AG592" t="s">
        <v>21</v>
      </c>
      <c r="AH592" t="s">
        <v>32</v>
      </c>
      <c r="AI592">
        <v>-4</v>
      </c>
    </row>
    <row r="593" spans="1:35">
      <c r="A593" s="1">
        <v>44593</v>
      </c>
      <c r="B593" t="s">
        <v>1185</v>
      </c>
      <c r="C593" s="1" t="str">
        <f t="shared" si="45"/>
        <v>44593MIA</v>
      </c>
      <c r="D593" t="s">
        <v>1199</v>
      </c>
      <c r="E593" s="3" t="str">
        <f>VLOOKUP($C593,OFF_Standing!A:C,3,0)</f>
        <v>5</v>
      </c>
      <c r="F593" s="3">
        <f>VLOOKUP($C593,DEF_Standing!A:C,3,0)</f>
        <v>8</v>
      </c>
      <c r="G593" s="3" t="str">
        <f>IFERROR(VLOOKUP($C593,OFF_Standing!A:G,6,0)," ")</f>
        <v>1.077</v>
      </c>
      <c r="H593" s="3" t="str">
        <f>IFERROR(VLOOKUP($C593,OFF_Standing!A:G,7,0)," ")</f>
        <v>0.979</v>
      </c>
      <c r="I593" s="3">
        <f>IFERROR(VLOOKUP($C593,DEF_Standing!A:G,6,0)," ")</f>
        <v>1.0249999999999999</v>
      </c>
      <c r="J593" s="3">
        <f>IFERROR(VLOOKUP($C593,DEF_Standing!A:G,7,0)," ")</f>
        <v>1.012</v>
      </c>
      <c r="K593" t="s">
        <v>125</v>
      </c>
      <c r="L593" t="str">
        <f t="shared" si="46"/>
        <v>44593TOR</v>
      </c>
      <c r="M593" s="3" t="str">
        <f>VLOOKUP($L593,OFF_Standing!A:C,3,0)</f>
        <v>16</v>
      </c>
      <c r="N593" s="3">
        <f>IFERROR(VLOOKUP($L593,DEF_Standing!A:C,3,0)," ")</f>
        <v>13</v>
      </c>
      <c r="O593" s="3" t="str">
        <f>IFERROR(VLOOKUP($L593,OFF_Standing!A:G,6,0)," ")</f>
        <v>1.1</v>
      </c>
      <c r="P593" s="3" t="str">
        <f>IFERROR(VLOOKUP($L593,OFF_Standing!A:G,7,0)," ")</f>
        <v>1.012</v>
      </c>
      <c r="Q593" s="3">
        <f t="shared" si="47"/>
        <v>8</v>
      </c>
      <c r="R593" s="3">
        <f t="shared" si="48"/>
        <v>-8</v>
      </c>
      <c r="S593" s="3">
        <f>IFERROR(VLOOKUP($L593,DEF_Standing!A:G,6,0)," ")</f>
        <v>1.0680000000000001</v>
      </c>
      <c r="T593" s="3">
        <f t="shared" si="49"/>
        <v>0</v>
      </c>
      <c r="U593" s="3">
        <f>IFERROR(VLOOKUP($L593,DEF_Standing!A:G,7,0)," ")</f>
        <v>0.97899999999999998</v>
      </c>
      <c r="V593" t="s">
        <v>197</v>
      </c>
      <c r="W593">
        <v>38</v>
      </c>
      <c r="X593">
        <v>78</v>
      </c>
      <c r="Y593">
        <v>48.7</v>
      </c>
      <c r="Z593">
        <v>22</v>
      </c>
      <c r="AA593">
        <v>25</v>
      </c>
      <c r="AB593">
        <v>88</v>
      </c>
      <c r="AC593">
        <v>8</v>
      </c>
      <c r="AD593">
        <v>30</v>
      </c>
      <c r="AE593">
        <v>26.7</v>
      </c>
      <c r="AF593">
        <v>106</v>
      </c>
      <c r="AG593" t="s">
        <v>21</v>
      </c>
      <c r="AH593" t="s">
        <v>41</v>
      </c>
      <c r="AI593">
        <v>-4</v>
      </c>
    </row>
    <row r="594" spans="1:35">
      <c r="A594" s="1">
        <v>44547</v>
      </c>
      <c r="B594" t="s">
        <v>1186</v>
      </c>
      <c r="C594" s="1" t="str">
        <f t="shared" si="45"/>
        <v>44547MIL</v>
      </c>
      <c r="D594" t="s">
        <v>1199</v>
      </c>
      <c r="E594" s="3" t="str">
        <f>VLOOKUP($C594,OFF_Standing!A:C,3,0)</f>
        <v>5</v>
      </c>
      <c r="F594" s="3">
        <f>VLOOKUP($C594,DEF_Standing!A:C,3,0)</f>
        <v>7</v>
      </c>
      <c r="G594" s="3" t="str">
        <f>IFERROR(VLOOKUP($C594,OFF_Standing!A:G,6,0)," ")</f>
        <v>1.121</v>
      </c>
      <c r="H594" s="3" t="str">
        <f>IFERROR(VLOOKUP($C594,OFF_Standing!A:G,7,0)," ")</f>
        <v>1.185</v>
      </c>
      <c r="I594" s="3">
        <f>IFERROR(VLOOKUP($C594,DEF_Standing!A:G,6,0)," ")</f>
        <v>1.0669999999999999</v>
      </c>
      <c r="J594" s="3">
        <f>IFERROR(VLOOKUP($C594,DEF_Standing!A:G,7,0)," ")</f>
        <v>1.0289999999999999</v>
      </c>
      <c r="K594" t="s">
        <v>25</v>
      </c>
      <c r="L594" t="str">
        <f t="shared" si="46"/>
        <v>44547NOP</v>
      </c>
      <c r="M594" s="3" t="str">
        <f>VLOOKUP($L594,OFF_Standing!A:C,3,0)</f>
        <v>26</v>
      </c>
      <c r="N594" s="3">
        <f>IFERROR(VLOOKUP($L594,DEF_Standing!A:C,3,0)," ")</f>
        <v>27</v>
      </c>
      <c r="O594" s="3" t="str">
        <f>IFERROR(VLOOKUP($L594,OFF_Standing!A:G,6,0)," ")</f>
        <v>1.048</v>
      </c>
      <c r="P594" s="3" t="str">
        <f>IFERROR(VLOOKUP($L594,OFF_Standing!A:G,7,0)," ")</f>
        <v>1.124</v>
      </c>
      <c r="Q594" s="3">
        <f t="shared" si="47"/>
        <v>19</v>
      </c>
      <c r="R594" s="3">
        <f t="shared" si="48"/>
        <v>-22</v>
      </c>
      <c r="S594" s="3">
        <f>IFERROR(VLOOKUP($L594,DEF_Standing!A:G,6,0)," ")</f>
        <v>1.034</v>
      </c>
      <c r="T594" s="3">
        <f t="shared" si="49"/>
        <v>-3</v>
      </c>
      <c r="U594" s="3">
        <f>IFERROR(VLOOKUP($L594,DEF_Standing!A:G,7,0)," ")</f>
        <v>1.0940000000000001</v>
      </c>
      <c r="V594" t="s">
        <v>826</v>
      </c>
      <c r="W594">
        <v>45</v>
      </c>
      <c r="X594">
        <v>104</v>
      </c>
      <c r="Y594">
        <v>43.3</v>
      </c>
      <c r="Z594">
        <v>8</v>
      </c>
      <c r="AA594">
        <v>10</v>
      </c>
      <c r="AB594">
        <v>80</v>
      </c>
      <c r="AC594">
        <v>14</v>
      </c>
      <c r="AD594">
        <v>47</v>
      </c>
      <c r="AE594">
        <v>29.8</v>
      </c>
      <c r="AF594">
        <v>112</v>
      </c>
      <c r="AG594" t="s">
        <v>21</v>
      </c>
      <c r="AH594" t="s">
        <v>22</v>
      </c>
      <c r="AI594">
        <v>-4</v>
      </c>
    </row>
    <row r="595" spans="1:35">
      <c r="A595" s="1">
        <v>44524</v>
      </c>
      <c r="B595" t="s">
        <v>1193</v>
      </c>
      <c r="C595" s="1" t="str">
        <f t="shared" si="45"/>
        <v>44524POR</v>
      </c>
      <c r="D595" t="s">
        <v>1199</v>
      </c>
      <c r="E595" s="3" t="str">
        <f>VLOOKUP($C595,OFF_Standing!A:C,3,0)</f>
        <v>6</v>
      </c>
      <c r="F595" s="3">
        <f>VLOOKUP($C595,DEF_Standing!A:C,3,0)</f>
        <v>26</v>
      </c>
      <c r="G595" s="3" t="str">
        <f>IFERROR(VLOOKUP($C595,OFF_Standing!A:G,6,0)," ")</f>
        <v>1.178</v>
      </c>
      <c r="H595" s="3" t="str">
        <f>IFERROR(VLOOKUP($C595,OFF_Standing!A:G,7,0)," ")</f>
        <v>1.187</v>
      </c>
      <c r="I595" s="3">
        <f>IFERROR(VLOOKUP($C595,DEF_Standing!A:G,6,0)," ")</f>
        <v>1.1200000000000001</v>
      </c>
      <c r="J595" s="3">
        <f>IFERROR(VLOOKUP($C595,DEF_Standing!A:G,7,0)," ")</f>
        <v>1.1160000000000001</v>
      </c>
      <c r="K595" t="s">
        <v>100</v>
      </c>
      <c r="L595" t="str">
        <f t="shared" si="46"/>
        <v>44524SAC</v>
      </c>
      <c r="M595" s="3" t="str">
        <f>VLOOKUP($L595,OFF_Standing!A:C,3,0)</f>
        <v>16</v>
      </c>
      <c r="N595" s="3">
        <f>IFERROR(VLOOKUP($L595,DEF_Standing!A:C,3,0)," ")</f>
        <v>24</v>
      </c>
      <c r="O595" s="3" t="str">
        <f>IFERROR(VLOOKUP($L595,OFF_Standing!A:G,6,0)," ")</f>
        <v>0.978</v>
      </c>
      <c r="P595" s="3" t="str">
        <f>IFERROR(VLOOKUP($L595,OFF_Standing!A:G,7,0)," ")</f>
        <v>0.986</v>
      </c>
      <c r="Q595" s="3">
        <f t="shared" si="47"/>
        <v>-10</v>
      </c>
      <c r="R595" s="3">
        <f t="shared" si="48"/>
        <v>-18</v>
      </c>
      <c r="S595" s="3">
        <f>IFERROR(VLOOKUP($L595,DEF_Standing!A:G,6,0)," ")</f>
        <v>1.131</v>
      </c>
      <c r="T595" s="3">
        <f t="shared" si="49"/>
        <v>-28</v>
      </c>
      <c r="U595" s="3">
        <f>IFERROR(VLOOKUP($L595,DEF_Standing!A:G,7,0)," ")</f>
        <v>1.07</v>
      </c>
      <c r="V595" t="s">
        <v>1033</v>
      </c>
      <c r="W595">
        <v>44</v>
      </c>
      <c r="X595">
        <v>94</v>
      </c>
      <c r="Y595">
        <v>46.8</v>
      </c>
      <c r="Z595">
        <v>21</v>
      </c>
      <c r="AA595">
        <v>25</v>
      </c>
      <c r="AB595">
        <v>84</v>
      </c>
      <c r="AC595">
        <v>12</v>
      </c>
      <c r="AD595">
        <v>38</v>
      </c>
      <c r="AE595">
        <v>31.6</v>
      </c>
      <c r="AF595">
        <v>121</v>
      </c>
      <c r="AG595" t="s">
        <v>21</v>
      </c>
      <c r="AH595" t="s">
        <v>22</v>
      </c>
      <c r="AI595">
        <v>-4</v>
      </c>
    </row>
    <row r="596" spans="1:35">
      <c r="A596" s="1">
        <v>44571</v>
      </c>
      <c r="B596" t="s">
        <v>1186</v>
      </c>
      <c r="C596" s="1" t="str">
        <f t="shared" si="45"/>
        <v>44571MIL</v>
      </c>
      <c r="D596" t="s">
        <v>1199</v>
      </c>
      <c r="E596" s="3" t="str">
        <f>VLOOKUP($C596,OFF_Standing!A:C,3,0)</f>
        <v>6</v>
      </c>
      <c r="F596" s="3">
        <f>VLOOKUP($C596,DEF_Standing!A:C,3,0)</f>
        <v>12</v>
      </c>
      <c r="G596" s="3" t="str">
        <f>IFERROR(VLOOKUP($C596,OFF_Standing!A:G,6,0)," ")</f>
        <v>1.085</v>
      </c>
      <c r="H596" s="3" t="str">
        <f>IFERROR(VLOOKUP($C596,OFF_Standing!A:G,7,0)," ")</f>
        <v>1.017</v>
      </c>
      <c r="I596" s="3">
        <f>IFERROR(VLOOKUP($C596,DEF_Standing!A:G,6,0)," ")</f>
        <v>1.091</v>
      </c>
      <c r="J596" s="3">
        <f>IFERROR(VLOOKUP($C596,DEF_Standing!A:G,7,0)," ")</f>
        <v>1.0940000000000001</v>
      </c>
      <c r="K596" t="s">
        <v>114</v>
      </c>
      <c r="L596" t="str">
        <f t="shared" si="46"/>
        <v>44571CHA</v>
      </c>
      <c r="M596" s="3" t="str">
        <f>VLOOKUP($L596,OFF_Standing!A:C,3,0)</f>
        <v>3</v>
      </c>
      <c r="N596" s="3">
        <f>IFERROR(VLOOKUP($L596,DEF_Standing!A:C,3,0)," ")</f>
        <v>27</v>
      </c>
      <c r="O596" s="3" t="str">
        <f>IFERROR(VLOOKUP($L596,OFF_Standing!A:G,6,0)," ")</f>
        <v>1.189</v>
      </c>
      <c r="P596" s="3" t="str">
        <f>IFERROR(VLOOKUP($L596,OFF_Standing!A:G,7,0)," ")</f>
        <v>1.094</v>
      </c>
      <c r="Q596" s="3">
        <f t="shared" si="47"/>
        <v>-9</v>
      </c>
      <c r="R596" s="3">
        <f t="shared" si="48"/>
        <v>-21</v>
      </c>
      <c r="S596" s="3">
        <f>IFERROR(VLOOKUP($L596,DEF_Standing!A:G,6,0)," ")</f>
        <v>1.0820000000000001</v>
      </c>
      <c r="T596" s="3">
        <f t="shared" si="49"/>
        <v>-30</v>
      </c>
      <c r="U596" s="3">
        <f>IFERROR(VLOOKUP($L596,DEF_Standing!A:G,7,0)," ")</f>
        <v>1.0169999999999999</v>
      </c>
      <c r="V596" t="s">
        <v>837</v>
      </c>
      <c r="W596">
        <v>37</v>
      </c>
      <c r="X596">
        <v>84</v>
      </c>
      <c r="Y596">
        <v>44</v>
      </c>
      <c r="Z596">
        <v>12</v>
      </c>
      <c r="AA596">
        <v>16</v>
      </c>
      <c r="AB596">
        <v>75</v>
      </c>
      <c r="AC596">
        <v>13</v>
      </c>
      <c r="AD596">
        <v>43</v>
      </c>
      <c r="AE596">
        <v>30.2</v>
      </c>
      <c r="AF596">
        <v>99</v>
      </c>
      <c r="AG596" t="s">
        <v>21</v>
      </c>
      <c r="AH596" t="s">
        <v>32</v>
      </c>
      <c r="AI596">
        <v>-4</v>
      </c>
    </row>
    <row r="597" spans="1:35">
      <c r="A597" s="1">
        <v>44594</v>
      </c>
      <c r="B597" t="s">
        <v>1177</v>
      </c>
      <c r="C597" s="1" t="str">
        <f t="shared" si="45"/>
        <v>44594DEN</v>
      </c>
      <c r="D597" t="s">
        <v>1199</v>
      </c>
      <c r="E597" s="3" t="str">
        <f>VLOOKUP($C597,OFF_Standing!A:C,3,0)</f>
        <v>7</v>
      </c>
      <c r="F597" s="3">
        <f>VLOOKUP($C597,DEF_Standing!A:C,3,0)</f>
        <v>16</v>
      </c>
      <c r="G597" s="3" t="str">
        <f>IFERROR(VLOOKUP($C597,OFF_Standing!A:G,6,0)," ")</f>
        <v>1.229</v>
      </c>
      <c r="H597" s="3" t="str">
        <f>IFERROR(VLOOKUP($C597,OFF_Standing!A:G,7,0)," ")</f>
        <v>1.415</v>
      </c>
      <c r="I597" s="3">
        <f>IFERROR(VLOOKUP($C597,DEF_Standing!A:G,6,0)," ")</f>
        <v>1.056</v>
      </c>
      <c r="J597" s="3">
        <f>IFERROR(VLOOKUP($C597,DEF_Standing!A:G,7,0)," ")</f>
        <v>1.0409999999999999</v>
      </c>
      <c r="K597" t="s">
        <v>45</v>
      </c>
      <c r="L597" t="str">
        <f t="shared" si="46"/>
        <v>44594UTA</v>
      </c>
      <c r="M597" s="3" t="str">
        <f>VLOOKUP($L597,OFF_Standing!A:C,3,0)</f>
        <v>1</v>
      </c>
      <c r="N597" s="3">
        <f>IFERROR(VLOOKUP($L597,DEF_Standing!A:C,3,0)," ")</f>
        <v>15</v>
      </c>
      <c r="O597" s="3" t="str">
        <f>IFERROR(VLOOKUP($L597,OFF_Standing!A:G,6,0)," ")</f>
        <v>1.039</v>
      </c>
      <c r="P597" s="3" t="str">
        <f>IFERROR(VLOOKUP($L597,OFF_Standing!A:G,7,0)," ")</f>
        <v>1.032</v>
      </c>
      <c r="Q597" s="3">
        <f t="shared" si="47"/>
        <v>-15</v>
      </c>
      <c r="R597" s="3">
        <f t="shared" si="48"/>
        <v>-8</v>
      </c>
      <c r="S597" s="3">
        <f>IFERROR(VLOOKUP($L597,DEF_Standing!A:G,6,0)," ")</f>
        <v>1.165</v>
      </c>
      <c r="T597" s="3">
        <f t="shared" si="49"/>
        <v>-23</v>
      </c>
      <c r="U597" s="3">
        <f>IFERROR(VLOOKUP($L597,DEF_Standing!A:G,7,0)," ")</f>
        <v>1.226</v>
      </c>
      <c r="V597" t="s">
        <v>385</v>
      </c>
      <c r="W597">
        <v>42</v>
      </c>
      <c r="X597">
        <v>79</v>
      </c>
      <c r="Y597">
        <v>53.2</v>
      </c>
      <c r="Z597">
        <v>9</v>
      </c>
      <c r="AA597">
        <v>12</v>
      </c>
      <c r="AB597">
        <v>75</v>
      </c>
      <c r="AC597">
        <v>11</v>
      </c>
      <c r="AD597">
        <v>28</v>
      </c>
      <c r="AE597">
        <v>39.299999999999997</v>
      </c>
      <c r="AF597">
        <v>104</v>
      </c>
      <c r="AG597" t="s">
        <v>21</v>
      </c>
      <c r="AH597" t="s">
        <v>32</v>
      </c>
      <c r="AI597">
        <v>-4</v>
      </c>
    </row>
    <row r="598" spans="1:35">
      <c r="A598" s="1">
        <v>44590</v>
      </c>
      <c r="B598" t="s">
        <v>1171</v>
      </c>
      <c r="C598" s="1" t="str">
        <f t="shared" si="45"/>
        <v>44590BKN</v>
      </c>
      <c r="D598" t="s">
        <v>1199</v>
      </c>
      <c r="E598" s="3" t="str">
        <f>VLOOKUP($C598,OFF_Standing!A:C,3,0)</f>
        <v>8</v>
      </c>
      <c r="F598" s="3">
        <f>VLOOKUP($C598,DEF_Standing!A:C,3,0)</f>
        <v>17</v>
      </c>
      <c r="G598" s="3" t="str">
        <f>IFERROR(VLOOKUP($C598,OFF_Standing!A:G,6,0)," ")</f>
        <v>1.097</v>
      </c>
      <c r="H598" s="3" t="str">
        <f>IFERROR(VLOOKUP($C598,OFF_Standing!A:G,7,0)," ")</f>
        <v>1.128</v>
      </c>
      <c r="I598" s="3">
        <f>IFERROR(VLOOKUP($C598,DEF_Standing!A:G,6,0)," ")</f>
        <v>1.1839999999999999</v>
      </c>
      <c r="J598" s="3">
        <f>IFERROR(VLOOKUP($C598,DEF_Standing!A:G,7,0)," ")</f>
        <v>1.1859999999999999</v>
      </c>
      <c r="K598" t="s">
        <v>42</v>
      </c>
      <c r="L598" t="str">
        <f t="shared" si="46"/>
        <v>44590GSW</v>
      </c>
      <c r="M598" s="3" t="str">
        <f>VLOOKUP($L598,OFF_Standing!A:C,3,0)</f>
        <v>12</v>
      </c>
      <c r="N598" s="3">
        <f>IFERROR(VLOOKUP($L598,DEF_Standing!A:C,3,0)," ")</f>
        <v>1</v>
      </c>
      <c r="O598" s="3" t="str">
        <f>IFERROR(VLOOKUP($L598,OFF_Standing!A:G,6,0)," ")</f>
        <v>1.189</v>
      </c>
      <c r="P598" s="3" t="str">
        <f>IFERROR(VLOOKUP($L598,OFF_Standing!A:G,7,0)," ")</f>
        <v>1.193</v>
      </c>
      <c r="Q598" s="3">
        <f t="shared" si="47"/>
        <v>-5</v>
      </c>
      <c r="R598" s="3">
        <f t="shared" si="48"/>
        <v>7</v>
      </c>
      <c r="S598" s="3">
        <f>IFERROR(VLOOKUP($L598,DEF_Standing!A:G,6,0)," ")</f>
        <v>1.0209999999999999</v>
      </c>
      <c r="T598" s="3">
        <f t="shared" si="49"/>
        <v>2</v>
      </c>
      <c r="U598" s="3">
        <f>IFERROR(VLOOKUP($L598,DEF_Standing!A:G,7,0)," ")</f>
        <v>1.107</v>
      </c>
      <c r="V598" t="s">
        <v>197</v>
      </c>
      <c r="W598">
        <v>39</v>
      </c>
      <c r="X598">
        <v>98</v>
      </c>
      <c r="Y598">
        <v>39.799999999999997</v>
      </c>
      <c r="Z598">
        <v>17</v>
      </c>
      <c r="AA598">
        <v>21</v>
      </c>
      <c r="AB598">
        <v>81</v>
      </c>
      <c r="AC598">
        <v>11</v>
      </c>
      <c r="AD598">
        <v>28</v>
      </c>
      <c r="AE598">
        <v>39.299999999999997</v>
      </c>
      <c r="AF598">
        <v>106</v>
      </c>
      <c r="AG598" t="s">
        <v>21</v>
      </c>
      <c r="AH598" t="s">
        <v>44</v>
      </c>
      <c r="AI598">
        <v>-4</v>
      </c>
    </row>
    <row r="599" spans="1:35">
      <c r="A599" s="1">
        <v>44544</v>
      </c>
      <c r="B599" t="s">
        <v>1193</v>
      </c>
      <c r="C599" s="1" t="str">
        <f t="shared" si="45"/>
        <v>44544POR</v>
      </c>
      <c r="D599" t="s">
        <v>1198</v>
      </c>
      <c r="E599" s="3" t="str">
        <f>VLOOKUP($C599,OFF_Standing!A:C,3,0)</f>
        <v>9</v>
      </c>
      <c r="F599" s="3">
        <f>VLOOKUP($C599,DEF_Standing!A:C,3,0)</f>
        <v>29</v>
      </c>
      <c r="G599" s="3" t="str">
        <f>IFERROR(VLOOKUP($C599,OFF_Standing!A:G,6,0)," ")</f>
        <v>0.954</v>
      </c>
      <c r="H599" s="3" t="str">
        <f>IFERROR(VLOOKUP($C599,OFF_Standing!A:G,7,0)," ")</f>
        <v>1.065</v>
      </c>
      <c r="I599" s="3">
        <f>IFERROR(VLOOKUP($C599,DEF_Standing!A:G,6,0)," ")</f>
        <v>1.0409999999999999</v>
      </c>
      <c r="J599" s="3">
        <f>IFERROR(VLOOKUP($C599,DEF_Standing!A:G,7,0)," ")</f>
        <v>1.113</v>
      </c>
      <c r="K599" t="s">
        <v>123</v>
      </c>
      <c r="L599" t="str">
        <f t="shared" si="46"/>
        <v>44544PHX</v>
      </c>
      <c r="M599" s="3" t="str">
        <f>VLOOKUP($L599,OFF_Standing!A:C,3,0)</f>
        <v>5</v>
      </c>
      <c r="N599" s="3">
        <f>IFERROR(VLOOKUP($L599,DEF_Standing!A:C,3,0)," ")</f>
        <v>2</v>
      </c>
      <c r="O599" s="3" t="str">
        <f>IFERROR(VLOOKUP($L599,OFF_Standing!A:G,6,0)," ")</f>
        <v>1.012</v>
      </c>
      <c r="P599" s="3" t="str">
        <f>IFERROR(VLOOKUP($L599,OFF_Standing!A:G,7,0)," ")</f>
        <v>1.101</v>
      </c>
      <c r="Q599" s="3">
        <f t="shared" si="47"/>
        <v>-24</v>
      </c>
      <c r="R599" s="3">
        <f t="shared" si="48"/>
        <v>7</v>
      </c>
      <c r="S599" s="3">
        <f>IFERROR(VLOOKUP($L599,DEF_Standing!A:G,6,0)," ")</f>
        <v>1.002</v>
      </c>
      <c r="T599" s="3">
        <f t="shared" si="49"/>
        <v>-17</v>
      </c>
      <c r="U599" s="3">
        <f>IFERROR(VLOOKUP($L599,DEF_Standing!A:G,7,0)," ")</f>
        <v>0.89300000000000002</v>
      </c>
      <c r="V599" t="s">
        <v>173</v>
      </c>
      <c r="W599">
        <v>40</v>
      </c>
      <c r="X599">
        <v>96</v>
      </c>
      <c r="Y599">
        <v>41.7</v>
      </c>
      <c r="Z599">
        <v>14</v>
      </c>
      <c r="AA599">
        <v>22</v>
      </c>
      <c r="AB599">
        <v>63.6</v>
      </c>
      <c r="AC599">
        <v>13</v>
      </c>
      <c r="AD599">
        <v>41</v>
      </c>
      <c r="AE599">
        <v>31.7</v>
      </c>
      <c r="AF599">
        <v>107</v>
      </c>
      <c r="AG599" t="s">
        <v>21</v>
      </c>
      <c r="AH599" t="s">
        <v>50</v>
      </c>
      <c r="AI599">
        <v>-4</v>
      </c>
    </row>
    <row r="600" spans="1:35">
      <c r="A600" s="1">
        <v>44572</v>
      </c>
      <c r="B600" t="s">
        <v>1195</v>
      </c>
      <c r="C600" s="1" t="str">
        <f t="shared" si="45"/>
        <v>44572TOR</v>
      </c>
      <c r="D600" t="s">
        <v>1198</v>
      </c>
      <c r="E600" s="3" t="str">
        <f>VLOOKUP($C600,OFF_Standing!A:C,3,0)</f>
        <v>9</v>
      </c>
      <c r="F600" s="3">
        <f>VLOOKUP($C600,DEF_Standing!A:C,3,0)</f>
        <v>18</v>
      </c>
      <c r="G600" s="3" t="str">
        <f>IFERROR(VLOOKUP($C600,OFF_Standing!A:G,6,0)," ")</f>
        <v>1.141</v>
      </c>
      <c r="H600" s="3" t="str">
        <f>IFERROR(VLOOKUP($C600,OFF_Standing!A:G,7,0)," ")</f>
        <v>1.133</v>
      </c>
      <c r="I600" s="3">
        <f>IFERROR(VLOOKUP($C600,DEF_Standing!A:G,6,0)," ")</f>
        <v>1.0609999999999999</v>
      </c>
      <c r="J600" s="3">
        <f>IFERROR(VLOOKUP($C600,DEF_Standing!A:G,7,0)," ")</f>
        <v>1.0900000000000001</v>
      </c>
      <c r="K600" t="s">
        <v>123</v>
      </c>
      <c r="L600" t="str">
        <f t="shared" si="46"/>
        <v>44572PHX</v>
      </c>
      <c r="M600" s="3" t="str">
        <f>VLOOKUP($L600,OFF_Standing!A:C,3,0)</f>
        <v>8</v>
      </c>
      <c r="N600" s="3">
        <f>IFERROR(VLOOKUP($L600,DEF_Standing!A:C,3,0)," ")</f>
        <v>2</v>
      </c>
      <c r="O600" s="3" t="str">
        <f>IFERROR(VLOOKUP($L600,OFF_Standing!A:G,6,0)," ")</f>
        <v>1.085</v>
      </c>
      <c r="P600" s="3" t="str">
        <f>IFERROR(VLOOKUP($L600,OFF_Standing!A:G,7,0)," ")</f>
        <v>0.986</v>
      </c>
      <c r="Q600" s="3">
        <f t="shared" si="47"/>
        <v>-10</v>
      </c>
      <c r="R600" s="3">
        <f t="shared" si="48"/>
        <v>7</v>
      </c>
      <c r="S600" s="3">
        <f>IFERROR(VLOOKUP($L600,DEF_Standing!A:G,6,0)," ")</f>
        <v>1.0620000000000001</v>
      </c>
      <c r="T600" s="3">
        <f t="shared" si="49"/>
        <v>-3</v>
      </c>
      <c r="U600" s="3">
        <f>IFERROR(VLOOKUP($L600,DEF_Standing!A:G,7,0)," ")</f>
        <v>1.212</v>
      </c>
      <c r="V600" t="s">
        <v>966</v>
      </c>
      <c r="W600">
        <v>36</v>
      </c>
      <c r="X600">
        <v>89</v>
      </c>
      <c r="Y600">
        <v>40.4</v>
      </c>
      <c r="Z600">
        <v>15</v>
      </c>
      <c r="AA600">
        <v>25</v>
      </c>
      <c r="AB600">
        <v>60</v>
      </c>
      <c r="AC600">
        <v>8</v>
      </c>
      <c r="AD600">
        <v>37</v>
      </c>
      <c r="AE600">
        <v>21.6</v>
      </c>
      <c r="AF600">
        <v>95</v>
      </c>
      <c r="AG600" t="s">
        <v>21</v>
      </c>
      <c r="AH600" t="s">
        <v>22</v>
      </c>
      <c r="AI600">
        <v>-4</v>
      </c>
    </row>
    <row r="601" spans="1:35">
      <c r="A601" s="1">
        <v>44506</v>
      </c>
      <c r="B601" t="s">
        <v>1168</v>
      </c>
      <c r="C601" s="1" t="str">
        <f t="shared" si="45"/>
        <v>44506ATL</v>
      </c>
      <c r="D601" t="s">
        <v>1199</v>
      </c>
      <c r="E601" s="3" t="str">
        <f>VLOOKUP($C601,OFF_Standing!A:C,3,0)</f>
        <v>9</v>
      </c>
      <c r="F601" s="3">
        <f>VLOOKUP($C601,DEF_Standing!A:C,3,0)</f>
        <v>26</v>
      </c>
      <c r="G601" s="3" t="str">
        <f>IFERROR(VLOOKUP($C601,OFF_Standing!A:G,6,0)," ")</f>
        <v>1.085</v>
      </c>
      <c r="H601" s="3" t="str">
        <f>IFERROR(VLOOKUP($C601,OFF_Standing!A:G,7,0)," ")</f>
        <v>0.989</v>
      </c>
      <c r="I601" s="3">
        <f>IFERROR(VLOOKUP($C601,DEF_Standing!A:G,6,0)," ")</f>
        <v>1.1519999999999999</v>
      </c>
      <c r="J601" s="3">
        <f>IFERROR(VLOOKUP($C601,DEF_Standing!A:G,7,0)," ")</f>
        <v>1.17</v>
      </c>
      <c r="K601" t="s">
        <v>39</v>
      </c>
      <c r="L601" t="str">
        <f t="shared" si="46"/>
        <v>44506PHX</v>
      </c>
      <c r="M601" s="3" t="str">
        <f>VLOOKUP($L601,OFF_Standing!A:C,3,0)</f>
        <v>14</v>
      </c>
      <c r="N601" s="3">
        <f>IFERROR(VLOOKUP($L601,DEF_Standing!A:C,3,0)," ")</f>
        <v>19</v>
      </c>
      <c r="O601" s="3" t="str">
        <f>IFERROR(VLOOKUP($L601,OFF_Standing!A:G,6,0)," ")</f>
        <v>1.069</v>
      </c>
      <c r="P601" s="3" t="str">
        <f>IFERROR(VLOOKUP($L601,OFF_Standing!A:G,7,0)," ")</f>
        <v>1.138</v>
      </c>
      <c r="Q601" s="3">
        <f t="shared" si="47"/>
        <v>-12</v>
      </c>
      <c r="R601" s="3">
        <f t="shared" si="48"/>
        <v>-10</v>
      </c>
      <c r="S601" s="3">
        <f>IFERROR(VLOOKUP($L601,DEF_Standing!A:G,6,0)," ")</f>
        <v>0.96399999999999997</v>
      </c>
      <c r="T601" s="3">
        <f t="shared" si="49"/>
        <v>-22</v>
      </c>
      <c r="U601" s="3">
        <f>IFERROR(VLOOKUP($L601,DEF_Standing!A:G,7,0)," ")</f>
        <v>1.0269999999999999</v>
      </c>
      <c r="V601" t="s">
        <v>40</v>
      </c>
      <c r="W601">
        <v>42</v>
      </c>
      <c r="X601">
        <v>97</v>
      </c>
      <c r="Y601">
        <v>43.3</v>
      </c>
      <c r="Z601">
        <v>20</v>
      </c>
      <c r="AA601">
        <v>23</v>
      </c>
      <c r="AB601">
        <v>87</v>
      </c>
      <c r="AC601">
        <v>13</v>
      </c>
      <c r="AD601">
        <v>33</v>
      </c>
      <c r="AE601">
        <v>39.4</v>
      </c>
      <c r="AF601">
        <v>117</v>
      </c>
      <c r="AG601" t="s">
        <v>21</v>
      </c>
      <c r="AH601" t="s">
        <v>41</v>
      </c>
      <c r="AI601">
        <v>-4</v>
      </c>
    </row>
    <row r="602" spans="1:35">
      <c r="A602" s="1">
        <v>44534</v>
      </c>
      <c r="B602" t="s">
        <v>1171</v>
      </c>
      <c r="C602" s="1" t="str">
        <f t="shared" si="45"/>
        <v>44534BKN</v>
      </c>
      <c r="D602" t="s">
        <v>1198</v>
      </c>
      <c r="E602" s="3" t="str">
        <f>VLOOKUP($C602,OFF_Standing!A:C,3,0)</f>
        <v>10</v>
      </c>
      <c r="F602" s="3">
        <f>VLOOKUP($C602,DEF_Standing!A:C,3,0)</f>
        <v>8</v>
      </c>
      <c r="G602" s="3" t="str">
        <f>IFERROR(VLOOKUP($C602,OFF_Standing!A:G,6,0)," ")</f>
        <v>1.136</v>
      </c>
      <c r="H602" s="3" t="str">
        <f>IFERROR(VLOOKUP($C602,OFF_Standing!A:G,7,0)," ")</f>
        <v>1.151</v>
      </c>
      <c r="I602" s="3">
        <f>IFERROR(VLOOKUP($C602,DEF_Standing!A:G,6,0)," ")</f>
        <v>1.0860000000000001</v>
      </c>
      <c r="J602" s="3">
        <f>IFERROR(VLOOKUP($C602,DEF_Standing!A:G,7,0)," ")</f>
        <v>1.131</v>
      </c>
      <c r="K602" t="s">
        <v>93</v>
      </c>
      <c r="L602" t="str">
        <f t="shared" si="46"/>
        <v>44534CHI</v>
      </c>
      <c r="M602" s="3" t="str">
        <f>VLOOKUP($L602,OFF_Standing!A:C,3,0)</f>
        <v>8</v>
      </c>
      <c r="N602" s="3">
        <f>IFERROR(VLOOKUP($L602,DEF_Standing!A:C,3,0)," ")</f>
        <v>9</v>
      </c>
      <c r="O602" s="3" t="str">
        <f>IFERROR(VLOOKUP($L602,OFF_Standing!A:G,6,0)," ")</f>
        <v>1.165</v>
      </c>
      <c r="P602" s="3" t="str">
        <f>IFERROR(VLOOKUP($L602,OFF_Standing!A:G,7,0)," ")</f>
        <v>1.168</v>
      </c>
      <c r="Q602" s="3">
        <f t="shared" si="47"/>
        <v>0</v>
      </c>
      <c r="R602" s="3">
        <f t="shared" si="48"/>
        <v>1</v>
      </c>
      <c r="S602" s="3">
        <f>IFERROR(VLOOKUP($L602,DEF_Standing!A:G,6,0)," ")</f>
        <v>1.1160000000000001</v>
      </c>
      <c r="T602" s="3">
        <f t="shared" si="49"/>
        <v>1</v>
      </c>
      <c r="U602" s="3">
        <f>IFERROR(VLOOKUP($L602,DEF_Standing!A:G,7,0)," ")</f>
        <v>1.129</v>
      </c>
      <c r="V602" t="s">
        <v>173</v>
      </c>
      <c r="W602">
        <v>46</v>
      </c>
      <c r="X602">
        <v>111</v>
      </c>
      <c r="Y602">
        <v>41.4</v>
      </c>
      <c r="Z602">
        <v>7</v>
      </c>
      <c r="AA602">
        <v>9</v>
      </c>
      <c r="AB602">
        <v>77.8</v>
      </c>
      <c r="AC602">
        <v>8</v>
      </c>
      <c r="AD602">
        <v>25</v>
      </c>
      <c r="AE602">
        <v>32</v>
      </c>
      <c r="AF602">
        <v>107</v>
      </c>
      <c r="AG602" t="s">
        <v>21</v>
      </c>
      <c r="AH602" t="s">
        <v>22</v>
      </c>
      <c r="AI602">
        <v>-4</v>
      </c>
    </row>
    <row r="603" spans="1:35">
      <c r="A603" s="1">
        <v>44565</v>
      </c>
      <c r="B603" t="s">
        <v>1175</v>
      </c>
      <c r="C603" s="1" t="str">
        <f t="shared" si="45"/>
        <v>44565CLE</v>
      </c>
      <c r="D603" t="s">
        <v>1198</v>
      </c>
      <c r="E603" s="3" t="str">
        <f>VLOOKUP($C603,OFF_Standing!A:C,3,0)</f>
        <v>10</v>
      </c>
      <c r="F603" s="3">
        <f>VLOOKUP($C603,DEF_Standing!A:C,3,0)</f>
        <v>3</v>
      </c>
      <c r="G603" s="3" t="str">
        <f>IFERROR(VLOOKUP($C603,OFF_Standing!A:G,6,0)," ")</f>
        <v>1.097</v>
      </c>
      <c r="H603" s="3" t="str">
        <f>IFERROR(VLOOKUP($C603,OFF_Standing!A:G,7,0)," ")</f>
        <v>1.108</v>
      </c>
      <c r="I603" s="3">
        <f>IFERROR(VLOOKUP($C603,DEF_Standing!A:G,6,0)," ")</f>
        <v>1.153</v>
      </c>
      <c r="J603" s="3">
        <f>IFERROR(VLOOKUP($C603,DEF_Standing!A:G,7,0)," ")</f>
        <v>1.0669999999999999</v>
      </c>
      <c r="K603" t="s">
        <v>146</v>
      </c>
      <c r="L603" t="str">
        <f t="shared" si="46"/>
        <v>44565MEM</v>
      </c>
      <c r="M603" s="3" t="str">
        <f>VLOOKUP($L603,OFF_Standing!A:C,3,0)</f>
        <v>9</v>
      </c>
      <c r="N603" s="3">
        <f>IFERROR(VLOOKUP($L603,DEF_Standing!A:C,3,0)," ")</f>
        <v>11</v>
      </c>
      <c r="O603" s="3" t="str">
        <f>IFERROR(VLOOKUP($L603,OFF_Standing!A:G,6,0)," ")</f>
        <v>1.108</v>
      </c>
      <c r="P603" s="3" t="str">
        <f>IFERROR(VLOOKUP($L603,OFF_Standing!A:G,7,0)," ")</f>
        <v>1.151</v>
      </c>
      <c r="Q603" s="3">
        <f t="shared" si="47"/>
        <v>6</v>
      </c>
      <c r="R603" s="3">
        <f t="shared" si="48"/>
        <v>-1</v>
      </c>
      <c r="S603" s="3">
        <f>IFERROR(VLOOKUP($L603,DEF_Standing!A:G,6,0)," ")</f>
        <v>1.0449999999999999</v>
      </c>
      <c r="T603" s="3">
        <f t="shared" si="49"/>
        <v>5</v>
      </c>
      <c r="U603" s="3">
        <f>IFERROR(VLOOKUP($L603,DEF_Standing!A:G,7,0)," ")</f>
        <v>1.024</v>
      </c>
      <c r="V603" t="s">
        <v>197</v>
      </c>
      <c r="W603">
        <v>40</v>
      </c>
      <c r="X603">
        <v>92</v>
      </c>
      <c r="Y603">
        <v>43.5</v>
      </c>
      <c r="Z603">
        <v>16</v>
      </c>
      <c r="AA603">
        <v>21</v>
      </c>
      <c r="AB603">
        <v>76.2</v>
      </c>
      <c r="AC603">
        <v>10</v>
      </c>
      <c r="AD603">
        <v>34</v>
      </c>
      <c r="AE603">
        <v>29.4</v>
      </c>
      <c r="AF603">
        <v>106</v>
      </c>
      <c r="AG603" t="s">
        <v>21</v>
      </c>
      <c r="AH603" t="s">
        <v>22</v>
      </c>
      <c r="AI603">
        <v>-4</v>
      </c>
    </row>
    <row r="604" spans="1:35">
      <c r="A604" s="1">
        <v>44562</v>
      </c>
      <c r="B604" t="s">
        <v>1171</v>
      </c>
      <c r="C604" s="1" t="str">
        <f t="shared" si="45"/>
        <v>44562BKN</v>
      </c>
      <c r="D604" t="s">
        <v>1198</v>
      </c>
      <c r="E604" s="3" t="str">
        <f>VLOOKUP($C604,OFF_Standing!A:C,3,0)</f>
        <v>11</v>
      </c>
      <c r="F604" s="3">
        <f>VLOOKUP($C604,DEF_Standing!A:C,3,0)</f>
        <v>5</v>
      </c>
      <c r="G604" s="3" t="str">
        <f>IFERROR(VLOOKUP($C604,OFF_Standing!A:G,6,0)," ")</f>
        <v>1.103</v>
      </c>
      <c r="H604" s="3" t="str">
        <f>IFERROR(VLOOKUP($C604,OFF_Standing!A:G,7,0)," ")</f>
        <v>1.003</v>
      </c>
      <c r="I604" s="3">
        <f>IFERROR(VLOOKUP($C604,DEF_Standing!A:G,6,0)," ")</f>
        <v>1.056</v>
      </c>
      <c r="J604" s="3">
        <f>IFERROR(VLOOKUP($C604,DEF_Standing!A:G,7,0)," ")</f>
        <v>1.0820000000000001</v>
      </c>
      <c r="K604" t="s">
        <v>140</v>
      </c>
      <c r="L604" t="str">
        <f t="shared" si="46"/>
        <v>44562LAC</v>
      </c>
      <c r="M604" s="3" t="str">
        <f>VLOOKUP($L604,OFF_Standing!A:C,3,0)</f>
        <v>26</v>
      </c>
      <c r="N604" s="3">
        <f>IFERROR(VLOOKUP($L604,DEF_Standing!A:C,3,0)," ")</f>
        <v>4</v>
      </c>
      <c r="O604" s="3" t="str">
        <f>IFERROR(VLOOKUP($L604,OFF_Standing!A:G,6,0)," ")</f>
        <v>0.993</v>
      </c>
      <c r="P604" s="3" t="str">
        <f>IFERROR(VLOOKUP($L604,OFF_Standing!A:G,7,0)," ")</f>
        <v>0.961</v>
      </c>
      <c r="Q604" s="3">
        <f t="shared" si="47"/>
        <v>21</v>
      </c>
      <c r="R604" s="3">
        <f t="shared" si="48"/>
        <v>7</v>
      </c>
      <c r="S604" s="3">
        <f>IFERROR(VLOOKUP($L604,DEF_Standing!A:G,6,0)," ")</f>
        <v>1.026</v>
      </c>
      <c r="T604" s="3">
        <f t="shared" si="49"/>
        <v>28</v>
      </c>
      <c r="U604" s="3">
        <f>IFERROR(VLOOKUP($L604,DEF_Standing!A:G,7,0)," ")</f>
        <v>0.86599999999999999</v>
      </c>
      <c r="V604" t="s">
        <v>184</v>
      </c>
      <c r="W604">
        <v>42</v>
      </c>
      <c r="X604">
        <v>97</v>
      </c>
      <c r="Y604">
        <v>43.3</v>
      </c>
      <c r="Z604">
        <v>21</v>
      </c>
      <c r="AA604">
        <v>25</v>
      </c>
      <c r="AB604">
        <v>84</v>
      </c>
      <c r="AC604">
        <v>11</v>
      </c>
      <c r="AD604">
        <v>33</v>
      </c>
      <c r="AE604">
        <v>33.299999999999997</v>
      </c>
      <c r="AF604">
        <v>116</v>
      </c>
      <c r="AG604" t="s">
        <v>21</v>
      </c>
      <c r="AH604" t="s">
        <v>32</v>
      </c>
      <c r="AI604">
        <v>-4</v>
      </c>
    </row>
    <row r="605" spans="1:35">
      <c r="A605" s="1">
        <v>44582</v>
      </c>
      <c r="B605" t="s">
        <v>1177</v>
      </c>
      <c r="C605" s="1" t="str">
        <f t="shared" si="45"/>
        <v>44582DEN</v>
      </c>
      <c r="D605" t="s">
        <v>1198</v>
      </c>
      <c r="E605" s="3" t="str">
        <f>VLOOKUP($C605,OFF_Standing!A:C,3,0)</f>
        <v>11</v>
      </c>
      <c r="F605" s="3">
        <f>VLOOKUP($C605,DEF_Standing!A:C,3,0)</f>
        <v>17</v>
      </c>
      <c r="G605" s="3" t="str">
        <f>IFERROR(VLOOKUP($C605,OFF_Standing!A:G,6,0)," ")</f>
        <v>1.21</v>
      </c>
      <c r="H605" s="3" t="str">
        <f>IFERROR(VLOOKUP($C605,OFF_Standing!A:G,7,0)," ")</f>
        <v>1.217</v>
      </c>
      <c r="I605" s="3">
        <f>IFERROR(VLOOKUP($C605,DEF_Standing!A:G,6,0)," ")</f>
        <v>1.157</v>
      </c>
      <c r="J605" s="3">
        <f>IFERROR(VLOOKUP($C605,DEF_Standing!A:G,7,0)," ")</f>
        <v>1.1990000000000001</v>
      </c>
      <c r="K605" t="s">
        <v>146</v>
      </c>
      <c r="L605" t="str">
        <f t="shared" si="46"/>
        <v>44582MEM</v>
      </c>
      <c r="M605" s="3" t="str">
        <f>VLOOKUP($L605,OFF_Standing!A:C,3,0)</f>
        <v>9</v>
      </c>
      <c r="N605" s="3">
        <f>IFERROR(VLOOKUP($L605,DEF_Standing!A:C,3,0)," ")</f>
        <v>6</v>
      </c>
      <c r="O605" s="3" t="str">
        <f>IFERROR(VLOOKUP($L605,OFF_Standing!A:G,6,0)," ")</f>
        <v>0.986</v>
      </c>
      <c r="P605" s="3" t="str">
        <f>IFERROR(VLOOKUP($L605,OFF_Standing!A:G,7,0)," ")</f>
        <v>1.03</v>
      </c>
      <c r="Q605" s="3">
        <f t="shared" si="47"/>
        <v>-8</v>
      </c>
      <c r="R605" s="3">
        <f t="shared" si="48"/>
        <v>5</v>
      </c>
      <c r="S605" s="3">
        <f>IFERROR(VLOOKUP($L605,DEF_Standing!A:G,6,0)," ")</f>
        <v>1.0669999999999999</v>
      </c>
      <c r="T605" s="3">
        <f t="shared" si="49"/>
        <v>-3</v>
      </c>
      <c r="U605" s="3">
        <f>IFERROR(VLOOKUP($L605,DEF_Standing!A:G,7,0)," ")</f>
        <v>1.139</v>
      </c>
      <c r="V605" t="s">
        <v>476</v>
      </c>
      <c r="W605">
        <v>43</v>
      </c>
      <c r="X605">
        <v>91</v>
      </c>
      <c r="Y605">
        <v>47.3</v>
      </c>
      <c r="Z605">
        <v>19</v>
      </c>
      <c r="AA605">
        <v>23</v>
      </c>
      <c r="AB605">
        <v>82.6</v>
      </c>
      <c r="AC605">
        <v>13</v>
      </c>
      <c r="AD605">
        <v>32</v>
      </c>
      <c r="AE605">
        <v>40.6</v>
      </c>
      <c r="AF605">
        <v>118</v>
      </c>
      <c r="AG605" t="s">
        <v>21</v>
      </c>
      <c r="AH605" t="s">
        <v>22</v>
      </c>
      <c r="AI605">
        <v>-4</v>
      </c>
    </row>
    <row r="606" spans="1:35">
      <c r="A606" s="1">
        <v>44581</v>
      </c>
      <c r="B606" t="s">
        <v>1179</v>
      </c>
      <c r="C606" s="1" t="str">
        <f t="shared" si="45"/>
        <v>44581GSW</v>
      </c>
      <c r="D606" t="s">
        <v>1198</v>
      </c>
      <c r="E606" s="3" t="str">
        <f>VLOOKUP($C606,OFF_Standing!A:C,3,0)</f>
        <v>11</v>
      </c>
      <c r="F606" s="3">
        <f>VLOOKUP($C606,DEF_Standing!A:C,3,0)</f>
        <v>1</v>
      </c>
      <c r="G606" s="3" t="str">
        <f>IFERROR(VLOOKUP($C606,OFF_Standing!A:G,6,0)," ")</f>
        <v>1.109</v>
      </c>
      <c r="H606" s="3" t="str">
        <f>IFERROR(VLOOKUP($C606,OFF_Standing!A:G,7,0)," ")</f>
        <v>1.034</v>
      </c>
      <c r="I606" s="3">
        <f>IFERROR(VLOOKUP($C606,DEF_Standing!A:G,6,0)," ")</f>
        <v>0.98499999999999999</v>
      </c>
      <c r="J606" s="3">
        <f>IFERROR(VLOOKUP($C606,DEF_Standing!A:G,7,0)," ")</f>
        <v>0.872</v>
      </c>
      <c r="K606" t="s">
        <v>129</v>
      </c>
      <c r="L606" t="str">
        <f t="shared" si="46"/>
        <v>44581IND</v>
      </c>
      <c r="M606" s="3" t="str">
        <f>VLOOKUP($L606,OFF_Standing!A:C,3,0)</f>
        <v>16</v>
      </c>
      <c r="N606" s="3">
        <f>IFERROR(VLOOKUP($L606,DEF_Standing!A:C,3,0)," ")</f>
        <v>21</v>
      </c>
      <c r="O606" s="3" t="str">
        <f>IFERROR(VLOOKUP($L606,OFF_Standing!A:G,6,0)," ")</f>
        <v>1.085</v>
      </c>
      <c r="P606" s="3" t="str">
        <f>IFERROR(VLOOKUP($L606,OFF_Standing!A:G,7,0)," ")</f>
        <v>1.273</v>
      </c>
      <c r="Q606" s="3">
        <f t="shared" si="47"/>
        <v>15</v>
      </c>
      <c r="R606" s="3">
        <f t="shared" si="48"/>
        <v>-10</v>
      </c>
      <c r="S606" s="3">
        <f>IFERROR(VLOOKUP($L606,DEF_Standing!A:G,6,0)," ")</f>
        <v>1.2270000000000001</v>
      </c>
      <c r="T606" s="3">
        <f t="shared" si="49"/>
        <v>5</v>
      </c>
      <c r="U606" s="3">
        <f>IFERROR(VLOOKUP($L606,DEF_Standing!A:G,7,0)," ")</f>
        <v>1.33</v>
      </c>
      <c r="V606" t="s">
        <v>40</v>
      </c>
      <c r="W606">
        <v>42</v>
      </c>
      <c r="X606">
        <v>94</v>
      </c>
      <c r="Y606">
        <v>44.7</v>
      </c>
      <c r="Z606">
        <v>24</v>
      </c>
      <c r="AA606">
        <v>29</v>
      </c>
      <c r="AB606">
        <v>82.8</v>
      </c>
      <c r="AC606">
        <v>9</v>
      </c>
      <c r="AD606">
        <v>42</v>
      </c>
      <c r="AE606">
        <v>21.4</v>
      </c>
      <c r="AF606">
        <v>117</v>
      </c>
      <c r="AG606" t="s">
        <v>21</v>
      </c>
      <c r="AH606" t="s">
        <v>22</v>
      </c>
      <c r="AI606">
        <v>-4</v>
      </c>
    </row>
    <row r="607" spans="1:35">
      <c r="A607" s="1">
        <v>44532</v>
      </c>
      <c r="B607" t="s">
        <v>1186</v>
      </c>
      <c r="C607" s="1" t="str">
        <f t="shared" si="45"/>
        <v>44532MIL</v>
      </c>
      <c r="D607" t="s">
        <v>1199</v>
      </c>
      <c r="E607" s="3" t="str">
        <f>VLOOKUP($C607,OFF_Standing!A:C,3,0)</f>
        <v>11</v>
      </c>
      <c r="F607" s="3">
        <f>VLOOKUP($C607,DEF_Standing!A:C,3,0)</f>
        <v>10</v>
      </c>
      <c r="G607" s="3" t="str">
        <f>IFERROR(VLOOKUP($C607,OFF_Standing!A:G,6,0)," ")</f>
        <v>1.165</v>
      </c>
      <c r="H607" s="3" t="str">
        <f>IFERROR(VLOOKUP($C607,OFF_Standing!A:G,7,0)," ")</f>
        <v>1.168</v>
      </c>
      <c r="I607" s="3">
        <f>IFERROR(VLOOKUP($C607,DEF_Standing!A:G,6,0)," ")</f>
        <v>1</v>
      </c>
      <c r="J607" s="3">
        <f>IFERROR(VLOOKUP($C607,DEF_Standing!A:G,7,0)," ")</f>
        <v>0.99</v>
      </c>
      <c r="K607" t="s">
        <v>125</v>
      </c>
      <c r="L607" t="str">
        <f t="shared" si="46"/>
        <v>44532TOR</v>
      </c>
      <c r="M607" s="3" t="str">
        <f>VLOOKUP($L607,OFF_Standing!A:C,3,0)</f>
        <v>13</v>
      </c>
      <c r="N607" s="3">
        <f>IFERROR(VLOOKUP($L607,DEF_Standing!A:C,3,0)," ")</f>
        <v>22</v>
      </c>
      <c r="O607" s="3" t="str">
        <f>IFERROR(VLOOKUP($L607,OFF_Standing!A:G,6,0)," ")</f>
        <v>0.949</v>
      </c>
      <c r="P607" s="3" t="str">
        <f>IFERROR(VLOOKUP($L607,OFF_Standing!A:G,7,0)," ")</f>
        <v>0.889</v>
      </c>
      <c r="Q607" s="3">
        <f t="shared" si="47"/>
        <v>3</v>
      </c>
      <c r="R607" s="3">
        <f t="shared" si="48"/>
        <v>-11</v>
      </c>
      <c r="S607" s="3">
        <f>IFERROR(VLOOKUP($L607,DEF_Standing!A:G,6,0)," ")</f>
        <v>1.069</v>
      </c>
      <c r="T607" s="3">
        <f t="shared" si="49"/>
        <v>-8</v>
      </c>
      <c r="U607" s="3">
        <f>IFERROR(VLOOKUP($L607,DEF_Standing!A:G,7,0)," ")</f>
        <v>0.95699999999999996</v>
      </c>
      <c r="V607" t="s">
        <v>822</v>
      </c>
      <c r="W607">
        <v>32</v>
      </c>
      <c r="X607">
        <v>85</v>
      </c>
      <c r="Y607">
        <v>37.6</v>
      </c>
      <c r="Z607">
        <v>18</v>
      </c>
      <c r="AA607">
        <v>25</v>
      </c>
      <c r="AB607">
        <v>72</v>
      </c>
      <c r="AC607">
        <v>11</v>
      </c>
      <c r="AD607">
        <v>31</v>
      </c>
      <c r="AE607">
        <v>35.5</v>
      </c>
      <c r="AF607">
        <v>93</v>
      </c>
      <c r="AG607" t="s">
        <v>21</v>
      </c>
      <c r="AH607" t="s">
        <v>22</v>
      </c>
      <c r="AI607">
        <v>-4</v>
      </c>
    </row>
    <row r="608" spans="1:35">
      <c r="A608" s="1">
        <v>44558</v>
      </c>
      <c r="B608" t="s">
        <v>1175</v>
      </c>
      <c r="C608" s="1" t="str">
        <f t="shared" si="45"/>
        <v>44558CLE</v>
      </c>
      <c r="D608" t="s">
        <v>1199</v>
      </c>
      <c r="E608" s="3" t="str">
        <f>VLOOKUP($C608,OFF_Standing!A:C,3,0)</f>
        <v>11</v>
      </c>
      <c r="F608" s="3">
        <f>VLOOKUP($C608,DEF_Standing!A:C,3,0)</f>
        <v>2</v>
      </c>
      <c r="G608" s="3" t="str">
        <f>IFERROR(VLOOKUP($C608,OFF_Standing!A:G,6,0)," ")</f>
        <v>1.155</v>
      </c>
      <c r="H608" s="3" t="str">
        <f>IFERROR(VLOOKUP($C608,OFF_Standing!A:G,7,0)," ")</f>
        <v>1.288</v>
      </c>
      <c r="I608" s="3">
        <f>IFERROR(VLOOKUP($C608,DEF_Standing!A:G,6,0)," ")</f>
        <v>0.95199999999999996</v>
      </c>
      <c r="J608" s="3">
        <f>IFERROR(VLOOKUP($C608,DEF_Standing!A:G,7,0)," ")</f>
        <v>0.88500000000000001</v>
      </c>
      <c r="K608" t="s">
        <v>25</v>
      </c>
      <c r="L608" t="str">
        <f t="shared" si="46"/>
        <v>44558NOP</v>
      </c>
      <c r="M608" s="3" t="str">
        <f>VLOOKUP($L608,OFF_Standing!A:C,3,0)</f>
        <v>24</v>
      </c>
      <c r="N608" s="3">
        <f>IFERROR(VLOOKUP($L608,DEF_Standing!A:C,3,0)," ")</f>
        <v>24</v>
      </c>
      <c r="O608" s="3" t="str">
        <f>IFERROR(VLOOKUP($L608,OFF_Standing!A:G,6,0)," ")</f>
        <v>1.121</v>
      </c>
      <c r="P608" s="3" t="str">
        <f>IFERROR(VLOOKUP($L608,OFF_Standing!A:G,7,0)," ")</f>
        <v>1.052</v>
      </c>
      <c r="Q608" s="3">
        <f t="shared" si="47"/>
        <v>22</v>
      </c>
      <c r="R608" s="3">
        <f t="shared" si="48"/>
        <v>-13</v>
      </c>
      <c r="S608" s="3">
        <f>IFERROR(VLOOKUP($L608,DEF_Standing!A:G,6,0)," ")</f>
        <v>1.071</v>
      </c>
      <c r="T608" s="3">
        <f t="shared" si="49"/>
        <v>9</v>
      </c>
      <c r="U608" s="3">
        <f>IFERROR(VLOOKUP($L608,DEF_Standing!A:G,7,0)," ")</f>
        <v>1.0980000000000001</v>
      </c>
      <c r="V608" t="s">
        <v>385</v>
      </c>
      <c r="W608">
        <v>37</v>
      </c>
      <c r="X608">
        <v>88</v>
      </c>
      <c r="Y608">
        <v>42</v>
      </c>
      <c r="Z608">
        <v>16</v>
      </c>
      <c r="AA608">
        <v>19</v>
      </c>
      <c r="AB608">
        <v>84.2</v>
      </c>
      <c r="AC608">
        <v>14</v>
      </c>
      <c r="AD608">
        <v>41</v>
      </c>
      <c r="AE608">
        <v>34.1</v>
      </c>
      <c r="AF608">
        <v>104</v>
      </c>
      <c r="AG608" t="s">
        <v>21</v>
      </c>
      <c r="AH608" t="s">
        <v>22</v>
      </c>
      <c r="AI608">
        <v>-4</v>
      </c>
    </row>
    <row r="609" spans="1:35">
      <c r="A609" s="1">
        <v>44495</v>
      </c>
      <c r="B609" t="s">
        <v>1194</v>
      </c>
      <c r="C609" s="1" t="str">
        <f t="shared" si="45"/>
        <v>44495SAS</v>
      </c>
      <c r="D609" t="s">
        <v>1198</v>
      </c>
      <c r="E609" s="3" t="str">
        <f>VLOOKUP($C609,OFF_Standing!A:C,3,0)</f>
        <v>12</v>
      </c>
      <c r="F609" s="3">
        <f>VLOOKUP($C609,DEF_Standing!A:C,3,0)</f>
        <v>13</v>
      </c>
      <c r="G609" s="3" t="str">
        <f>IFERROR(VLOOKUP($C609,OFF_Standing!A:G,6,0)," ")</f>
        <v>1.062</v>
      </c>
      <c r="H609" s="3" t="str">
        <f>IFERROR(VLOOKUP($C609,OFF_Standing!A:G,7,0)," ")</f>
        <v>1.041</v>
      </c>
      <c r="I609" s="3">
        <f>IFERROR(VLOOKUP($C609,DEF_Standing!A:G,6,0)," ")</f>
        <v>1.03</v>
      </c>
      <c r="J609" s="3">
        <f>IFERROR(VLOOKUP($C609,DEF_Standing!A:G,7,0)," ")</f>
        <v>1.135</v>
      </c>
      <c r="K609" t="s">
        <v>119</v>
      </c>
      <c r="L609" t="str">
        <f t="shared" si="46"/>
        <v>44495LAL</v>
      </c>
      <c r="M609" s="3" t="str">
        <f>VLOOKUP($L609,OFF_Standing!A:C,3,0)</f>
        <v>15</v>
      </c>
      <c r="N609" s="3">
        <f>IFERROR(VLOOKUP($L609,DEF_Standing!A:C,3,0)," ")</f>
        <v>20</v>
      </c>
      <c r="O609" s="3" t="str">
        <f>IFERROR(VLOOKUP($L609,OFF_Standing!A:G,6,0)," ")</f>
        <v>1.046</v>
      </c>
      <c r="P609" s="3" t="str">
        <f>IFERROR(VLOOKUP($L609,OFF_Standing!A:G,7,0)," ")</f>
        <v>1.152</v>
      </c>
      <c r="Q609" s="3">
        <f t="shared" si="47"/>
        <v>2</v>
      </c>
      <c r="R609" s="3">
        <f t="shared" si="48"/>
        <v>-8</v>
      </c>
      <c r="S609" s="3">
        <f>IFERROR(VLOOKUP($L609,DEF_Standing!A:G,6,0)," ")</f>
        <v>1.089</v>
      </c>
      <c r="T609" s="3">
        <f t="shared" si="49"/>
        <v>-6</v>
      </c>
      <c r="U609" s="3">
        <f>IFERROR(VLOOKUP($L609,DEF_Standing!A:G,7,0)," ")</f>
        <v>1.1240000000000001</v>
      </c>
      <c r="V609" t="s">
        <v>1033</v>
      </c>
      <c r="W609">
        <v>48</v>
      </c>
      <c r="X609">
        <v>108</v>
      </c>
      <c r="Y609">
        <v>44.4</v>
      </c>
      <c r="Z609">
        <v>12</v>
      </c>
      <c r="AA609">
        <v>22</v>
      </c>
      <c r="AB609">
        <v>54.5</v>
      </c>
      <c r="AC609">
        <v>13</v>
      </c>
      <c r="AD609">
        <v>36</v>
      </c>
      <c r="AE609">
        <v>36.1</v>
      </c>
      <c r="AF609">
        <v>121</v>
      </c>
      <c r="AG609" t="s">
        <v>21</v>
      </c>
      <c r="AH609" t="s">
        <v>41</v>
      </c>
      <c r="AI609">
        <v>-4</v>
      </c>
    </row>
    <row r="610" spans="1:35">
      <c r="A610" s="1">
        <v>44580</v>
      </c>
      <c r="B610" t="s">
        <v>1195</v>
      </c>
      <c r="C610" s="1" t="str">
        <f t="shared" si="45"/>
        <v>44580TOR</v>
      </c>
      <c r="D610" t="s">
        <v>1199</v>
      </c>
      <c r="E610" s="3" t="str">
        <f>VLOOKUP($C610,OFF_Standing!A:C,3,0)</f>
        <v>14</v>
      </c>
      <c r="F610" s="3">
        <f>VLOOKUP($C610,DEF_Standing!A:C,3,0)</f>
        <v>15</v>
      </c>
      <c r="G610" s="3" t="str">
        <f>IFERROR(VLOOKUP($C610,OFF_Standing!A:G,6,0)," ")</f>
        <v>1.014</v>
      </c>
      <c r="H610" s="3" t="str">
        <f>IFERROR(VLOOKUP($C610,OFF_Standing!A:G,7,0)," ")</f>
        <v>1.056</v>
      </c>
      <c r="I610" s="3">
        <f>IFERROR(VLOOKUP($C610,DEF_Standing!A:G,6,0)," ")</f>
        <v>1.0629999999999999</v>
      </c>
      <c r="J610" s="3">
        <f>IFERROR(VLOOKUP($C610,DEF_Standing!A:G,7,0)," ")</f>
        <v>1.109</v>
      </c>
      <c r="K610" t="s">
        <v>127</v>
      </c>
      <c r="L610" t="str">
        <f t="shared" si="46"/>
        <v>44580DAL</v>
      </c>
      <c r="M610" s="3" t="str">
        <f>VLOOKUP($L610,OFF_Standing!A:C,3,0)</f>
        <v>19</v>
      </c>
      <c r="N610" s="3">
        <f>IFERROR(VLOOKUP($L610,DEF_Standing!A:C,3,0)," ")</f>
        <v>4</v>
      </c>
      <c r="O610" s="3" t="str">
        <f>IFERROR(VLOOKUP($L610,OFF_Standing!A:G,6,0)," ")</f>
        <v>1.08</v>
      </c>
      <c r="P610" s="3" t="str">
        <f>IFERROR(VLOOKUP($L610,OFF_Standing!A:G,7,0)," ")</f>
        <v>1.021</v>
      </c>
      <c r="Q610" s="3">
        <f t="shared" si="47"/>
        <v>4</v>
      </c>
      <c r="R610" s="3">
        <f t="shared" si="48"/>
        <v>10</v>
      </c>
      <c r="S610" s="3">
        <f>IFERROR(VLOOKUP($L610,DEF_Standing!A:G,6,0)," ")</f>
        <v>0.93</v>
      </c>
      <c r="T610" s="3">
        <f t="shared" si="49"/>
        <v>14</v>
      </c>
      <c r="U610" s="3">
        <f>IFERROR(VLOOKUP($L610,DEF_Standing!A:G,7,0)," ")</f>
        <v>1.0009999999999999</v>
      </c>
      <c r="V610" t="s">
        <v>998</v>
      </c>
      <c r="W610">
        <v>35</v>
      </c>
      <c r="X610">
        <v>91</v>
      </c>
      <c r="Y610">
        <v>38.5</v>
      </c>
      <c r="Z610">
        <v>20</v>
      </c>
      <c r="AA610">
        <v>25</v>
      </c>
      <c r="AB610">
        <v>80</v>
      </c>
      <c r="AC610">
        <v>8</v>
      </c>
      <c r="AD610">
        <v>32</v>
      </c>
      <c r="AE610">
        <v>25</v>
      </c>
      <c r="AF610">
        <v>98</v>
      </c>
      <c r="AG610" t="s">
        <v>21</v>
      </c>
      <c r="AH610" t="s">
        <v>32</v>
      </c>
      <c r="AI610">
        <v>-4</v>
      </c>
    </row>
    <row r="611" spans="1:35">
      <c r="A611" s="1">
        <v>44593</v>
      </c>
      <c r="B611" t="s">
        <v>1194</v>
      </c>
      <c r="C611" s="1" t="str">
        <f t="shared" si="45"/>
        <v>44593SAS</v>
      </c>
      <c r="D611" t="s">
        <v>1198</v>
      </c>
      <c r="E611" s="3" t="str">
        <f>VLOOKUP($C611,OFF_Standing!A:C,3,0)</f>
        <v>15</v>
      </c>
      <c r="F611" s="3">
        <f>VLOOKUP($C611,DEF_Standing!A:C,3,0)</f>
        <v>19</v>
      </c>
      <c r="G611" s="3" t="str">
        <f>IFERROR(VLOOKUP($C611,OFF_Standing!A:G,6,0)," ")</f>
        <v>1.146</v>
      </c>
      <c r="H611" s="3" t="str">
        <f>IFERROR(VLOOKUP($C611,OFF_Standing!A:G,7,0)," ")</f>
        <v>1.081</v>
      </c>
      <c r="I611" s="3">
        <f>IFERROR(VLOOKUP($C611,DEF_Standing!A:G,6,0)," ")</f>
        <v>1.159</v>
      </c>
      <c r="J611" s="3">
        <f>IFERROR(VLOOKUP($C611,DEF_Standing!A:G,7,0)," ")</f>
        <v>1.1299999999999999</v>
      </c>
      <c r="K611" t="s">
        <v>148</v>
      </c>
      <c r="L611" t="str">
        <f t="shared" si="46"/>
        <v>44593GSW</v>
      </c>
      <c r="M611" s="3" t="str">
        <f>VLOOKUP($L611,OFF_Standing!A:C,3,0)</f>
        <v>12</v>
      </c>
      <c r="N611" s="3">
        <f>IFERROR(VLOOKUP($L611,DEF_Standing!A:C,3,0)," ")</f>
        <v>1</v>
      </c>
      <c r="O611" s="3" t="str">
        <f>IFERROR(VLOOKUP($L611,OFF_Standing!A:G,6,0)," ")</f>
        <v>1.183</v>
      </c>
      <c r="P611" s="3" t="str">
        <f>IFERROR(VLOOKUP($L611,OFF_Standing!A:G,7,0)," ")</f>
        <v>1.076</v>
      </c>
      <c r="Q611" s="3">
        <f t="shared" si="47"/>
        <v>-7</v>
      </c>
      <c r="R611" s="3">
        <f t="shared" si="48"/>
        <v>14</v>
      </c>
      <c r="S611" s="3">
        <f>IFERROR(VLOOKUP($L611,DEF_Standing!A:G,6,0)," ")</f>
        <v>1.0169999999999999</v>
      </c>
      <c r="T611" s="3">
        <f t="shared" si="49"/>
        <v>7</v>
      </c>
      <c r="U611" s="3">
        <f>IFERROR(VLOOKUP($L611,DEF_Standing!A:G,7,0)," ")</f>
        <v>1.0369999999999999</v>
      </c>
      <c r="V611" t="s">
        <v>801</v>
      </c>
      <c r="W611">
        <v>46</v>
      </c>
      <c r="X611">
        <v>83</v>
      </c>
      <c r="Y611">
        <v>55.4</v>
      </c>
      <c r="Z611">
        <v>12</v>
      </c>
      <c r="AA611">
        <v>17</v>
      </c>
      <c r="AB611">
        <v>70.599999999999994</v>
      </c>
      <c r="AC611">
        <v>16</v>
      </c>
      <c r="AD611">
        <v>33</v>
      </c>
      <c r="AE611">
        <v>48.5</v>
      </c>
      <c r="AF611">
        <v>120</v>
      </c>
      <c r="AG611" t="s">
        <v>21</v>
      </c>
      <c r="AH611" t="s">
        <v>32</v>
      </c>
      <c r="AI611">
        <v>-4</v>
      </c>
    </row>
    <row r="612" spans="1:35">
      <c r="A612" s="1">
        <v>44532</v>
      </c>
      <c r="B612" t="s">
        <v>1189</v>
      </c>
      <c r="C612" s="1" t="str">
        <f t="shared" si="45"/>
        <v>44532NYK</v>
      </c>
      <c r="D612" t="s">
        <v>1198</v>
      </c>
      <c r="E612" s="3" t="str">
        <f>VLOOKUP($C612,OFF_Standing!A:C,3,0)</f>
        <v>15</v>
      </c>
      <c r="F612" s="3">
        <f>VLOOKUP($C612,DEF_Standing!A:C,3,0)</f>
        <v>16</v>
      </c>
      <c r="G612" s="3" t="str">
        <f>IFERROR(VLOOKUP($C612,OFF_Standing!A:G,6,0)," ")</f>
        <v>1.044</v>
      </c>
      <c r="H612" s="3" t="str">
        <f>IFERROR(VLOOKUP($C612,OFF_Standing!A:G,7,0)," ")</f>
        <v>1.131</v>
      </c>
      <c r="I612" s="3">
        <f>IFERROR(VLOOKUP($C612,DEF_Standing!A:G,6,0)," ")</f>
        <v>1.0920000000000001</v>
      </c>
      <c r="J612" s="3">
        <f>IFERROR(VLOOKUP($C612,DEF_Standing!A:G,7,0)," ")</f>
        <v>1.151</v>
      </c>
      <c r="K612" t="s">
        <v>93</v>
      </c>
      <c r="L612" t="str">
        <f t="shared" si="46"/>
        <v>44532CHI</v>
      </c>
      <c r="M612" s="3" t="str">
        <f>VLOOKUP($L612,OFF_Standing!A:C,3,0)</f>
        <v>9</v>
      </c>
      <c r="N612" s="3">
        <f>IFERROR(VLOOKUP($L612,DEF_Standing!A:C,3,0)," ")</f>
        <v>9</v>
      </c>
      <c r="O612" s="3" t="str">
        <f>IFERROR(VLOOKUP($L612,OFF_Standing!A:G,6,0)," ")</f>
        <v>1.174</v>
      </c>
      <c r="P612" s="3" t="str">
        <f>IFERROR(VLOOKUP($L612,OFF_Standing!A:G,7,0)," ")</f>
        <v>1.291</v>
      </c>
      <c r="Q612" s="3">
        <f t="shared" si="47"/>
        <v>-7</v>
      </c>
      <c r="R612" s="3">
        <f t="shared" si="48"/>
        <v>6</v>
      </c>
      <c r="S612" s="3">
        <f>IFERROR(VLOOKUP($L612,DEF_Standing!A:G,6,0)," ")</f>
        <v>1.024</v>
      </c>
      <c r="T612" s="3">
        <f t="shared" si="49"/>
        <v>-1</v>
      </c>
      <c r="U612" s="3">
        <f>IFERROR(VLOOKUP($L612,DEF_Standing!A:G,7,0)," ")</f>
        <v>1.155</v>
      </c>
      <c r="V612" t="s">
        <v>711</v>
      </c>
      <c r="W612">
        <v>42</v>
      </c>
      <c r="X612">
        <v>82</v>
      </c>
      <c r="Y612">
        <v>51.2</v>
      </c>
      <c r="Z612">
        <v>22</v>
      </c>
      <c r="AA612">
        <v>27</v>
      </c>
      <c r="AB612">
        <v>81.5</v>
      </c>
      <c r="AC612">
        <v>9</v>
      </c>
      <c r="AD612">
        <v>26</v>
      </c>
      <c r="AE612">
        <v>34.6</v>
      </c>
      <c r="AF612">
        <v>115</v>
      </c>
      <c r="AG612" t="s">
        <v>21</v>
      </c>
      <c r="AH612" t="s">
        <v>32</v>
      </c>
      <c r="AI612">
        <v>-4</v>
      </c>
    </row>
    <row r="613" spans="1:35">
      <c r="A613" s="1">
        <v>44582</v>
      </c>
      <c r="B613" t="s">
        <v>1197</v>
      </c>
      <c r="C613" s="1" t="str">
        <f t="shared" si="45"/>
        <v>44582WAS</v>
      </c>
      <c r="D613" t="s">
        <v>1199</v>
      </c>
      <c r="E613" s="3" t="str">
        <f>VLOOKUP($C613,OFF_Standing!A:C,3,0)</f>
        <v>17</v>
      </c>
      <c r="F613" s="3">
        <f>VLOOKUP($C613,DEF_Standing!A:C,3,0)</f>
        <v>22</v>
      </c>
      <c r="G613" s="3" t="str">
        <f>IFERROR(VLOOKUP($C613,OFF_Standing!A:G,6,0)," ")</f>
        <v>1.095</v>
      </c>
      <c r="H613" s="3" t="str">
        <f>IFERROR(VLOOKUP($C613,OFF_Standing!A:G,7,0)," ")</f>
        <v>1.136</v>
      </c>
      <c r="I613" s="3">
        <f>IFERROR(VLOOKUP($C613,DEF_Standing!A:G,6,0)," ")</f>
        <v>1.0529999999999999</v>
      </c>
      <c r="J613" s="3">
        <f>IFERROR(VLOOKUP($C613,DEF_Standing!A:G,7,0)," ")</f>
        <v>1.1459999999999999</v>
      </c>
      <c r="K613" t="s">
        <v>121</v>
      </c>
      <c r="L613" t="str">
        <f t="shared" si="46"/>
        <v>44582TOR</v>
      </c>
      <c r="M613" s="3" t="str">
        <f>VLOOKUP($L613,OFF_Standing!A:C,3,0)</f>
        <v>14</v>
      </c>
      <c r="N613" s="3">
        <f>IFERROR(VLOOKUP($L613,DEF_Standing!A:C,3,0)," ")</f>
        <v>15</v>
      </c>
      <c r="O613" s="3" t="str">
        <f>IFERROR(VLOOKUP($L613,OFF_Standing!A:G,6,0)," ")</f>
        <v>1.04</v>
      </c>
      <c r="P613" s="3" t="str">
        <f>IFERROR(VLOOKUP($L613,OFF_Standing!A:G,7,0)," ")</f>
        <v>1.019</v>
      </c>
      <c r="Q613" s="3">
        <f t="shared" si="47"/>
        <v>-8</v>
      </c>
      <c r="R613" s="3">
        <f t="shared" si="48"/>
        <v>2</v>
      </c>
      <c r="S613" s="3">
        <f>IFERROR(VLOOKUP($L613,DEF_Standing!A:G,6,0)," ")</f>
        <v>1.0469999999999999</v>
      </c>
      <c r="T613" s="3">
        <f t="shared" si="49"/>
        <v>-6</v>
      </c>
      <c r="U613" s="3">
        <f>IFERROR(VLOOKUP($L613,DEF_Standing!A:G,7,0)," ")</f>
        <v>1.06</v>
      </c>
      <c r="V613" t="s">
        <v>247</v>
      </c>
      <c r="W613">
        <v>43</v>
      </c>
      <c r="X613">
        <v>85</v>
      </c>
      <c r="Y613">
        <v>50.6</v>
      </c>
      <c r="Z613">
        <v>8</v>
      </c>
      <c r="AA613">
        <v>10</v>
      </c>
      <c r="AB613">
        <v>80</v>
      </c>
      <c r="AC613">
        <v>11</v>
      </c>
      <c r="AD613">
        <v>33</v>
      </c>
      <c r="AE613">
        <v>33.299999999999997</v>
      </c>
      <c r="AF613">
        <v>105</v>
      </c>
      <c r="AG613" t="s">
        <v>21</v>
      </c>
      <c r="AH613" t="s">
        <v>32</v>
      </c>
      <c r="AI613">
        <v>-4</v>
      </c>
    </row>
    <row r="614" spans="1:35">
      <c r="A614" s="1">
        <v>44555</v>
      </c>
      <c r="B614" t="s">
        <v>1172</v>
      </c>
      <c r="C614" s="1" t="str">
        <f t="shared" si="45"/>
        <v>44555BOS</v>
      </c>
      <c r="D614" t="s">
        <v>1199</v>
      </c>
      <c r="E614" s="3" t="str">
        <f>VLOOKUP($C614,OFF_Standing!A:C,3,0)</f>
        <v>18</v>
      </c>
      <c r="F614" s="3">
        <f>VLOOKUP($C614,DEF_Standing!A:C,3,0)</f>
        <v>9</v>
      </c>
      <c r="G614" s="3" t="str">
        <f>IFERROR(VLOOKUP($C614,OFF_Standing!A:G,6,0)," ")</f>
        <v>1.081</v>
      </c>
      <c r="H614" s="3" t="str">
        <f>IFERROR(VLOOKUP($C614,OFF_Standing!A:G,7,0)," ")</f>
        <v>1.078</v>
      </c>
      <c r="I614" s="3">
        <f>IFERROR(VLOOKUP($C614,DEF_Standing!A:G,6,0)," ")</f>
        <v>1.0409999999999999</v>
      </c>
      <c r="J614" s="3">
        <f>IFERROR(VLOOKUP($C614,DEF_Standing!A:G,7,0)," ")</f>
        <v>0.98099999999999998</v>
      </c>
      <c r="K614" t="s">
        <v>138</v>
      </c>
      <c r="L614" t="str">
        <f t="shared" si="46"/>
        <v>44555MIL</v>
      </c>
      <c r="M614" s="3" t="str">
        <f>VLOOKUP($L614,OFF_Standing!A:C,3,0)</f>
        <v>8</v>
      </c>
      <c r="N614" s="3">
        <f>IFERROR(VLOOKUP($L614,DEF_Standing!A:C,3,0)," ")</f>
        <v>7</v>
      </c>
      <c r="O614" s="3" t="str">
        <f>IFERROR(VLOOKUP($L614,OFF_Standing!A:G,6,0)," ")</f>
        <v>1.051</v>
      </c>
      <c r="P614" s="3" t="str">
        <f>IFERROR(VLOOKUP($L614,OFF_Standing!A:G,7,0)," ")</f>
        <v>1.043</v>
      </c>
      <c r="Q614" s="3">
        <f t="shared" si="47"/>
        <v>-1</v>
      </c>
      <c r="R614" s="3">
        <f t="shared" si="48"/>
        <v>11</v>
      </c>
      <c r="S614" s="3">
        <f>IFERROR(VLOOKUP($L614,DEF_Standing!A:G,6,0)," ")</f>
        <v>1.0580000000000001</v>
      </c>
      <c r="T614" s="3">
        <f t="shared" si="49"/>
        <v>10</v>
      </c>
      <c r="U614" s="3">
        <f>IFERROR(VLOOKUP($L614,DEF_Standing!A:G,7,0)," ")</f>
        <v>0.97199999999999998</v>
      </c>
      <c r="V614" t="s">
        <v>234</v>
      </c>
      <c r="W614">
        <v>38</v>
      </c>
      <c r="X614">
        <v>89</v>
      </c>
      <c r="Y614">
        <v>42.7</v>
      </c>
      <c r="Z614">
        <v>20</v>
      </c>
      <c r="AA614">
        <v>24</v>
      </c>
      <c r="AB614">
        <v>83.3</v>
      </c>
      <c r="AC614">
        <v>17</v>
      </c>
      <c r="AD614">
        <v>45</v>
      </c>
      <c r="AE614">
        <v>37.799999999999997</v>
      </c>
      <c r="AF614">
        <v>113</v>
      </c>
      <c r="AG614" t="s">
        <v>21</v>
      </c>
      <c r="AH614" t="s">
        <v>22</v>
      </c>
      <c r="AI614">
        <v>-4</v>
      </c>
    </row>
    <row r="615" spans="1:35">
      <c r="A615" s="1">
        <v>44573</v>
      </c>
      <c r="B615" t="s">
        <v>1194</v>
      </c>
      <c r="C615" s="1" t="str">
        <f t="shared" si="45"/>
        <v>44573SAS</v>
      </c>
      <c r="D615" t="s">
        <v>1198</v>
      </c>
      <c r="E615" s="3" t="str">
        <f>VLOOKUP($C615,OFF_Standing!A:C,3,0)</f>
        <v>18</v>
      </c>
      <c r="F615" s="3">
        <f>VLOOKUP($C615,DEF_Standing!A:C,3,0)</f>
        <v>20</v>
      </c>
      <c r="G615" s="3" t="str">
        <f>IFERROR(VLOOKUP($C615,OFF_Standing!A:G,6,0)," ")</f>
        <v>0.988</v>
      </c>
      <c r="H615" s="3" t="str">
        <f>IFERROR(VLOOKUP($C615,OFF_Standing!A:G,7,0)," ")</f>
        <v>0.967</v>
      </c>
      <c r="I615" s="3">
        <f>IFERROR(VLOOKUP($C615,DEF_Standing!A:G,6,0)," ")</f>
        <v>1.101</v>
      </c>
      <c r="J615" s="3">
        <f>IFERROR(VLOOKUP($C615,DEF_Standing!A:G,7,0)," ")</f>
        <v>1.1180000000000001</v>
      </c>
      <c r="K615" t="s">
        <v>81</v>
      </c>
      <c r="L615" t="str">
        <f t="shared" si="46"/>
        <v>44573HOU</v>
      </c>
      <c r="M615" s="3" t="str">
        <f>VLOOKUP($L615,OFF_Standing!A:C,3,0)</f>
        <v>27</v>
      </c>
      <c r="N615" s="3">
        <f>IFERROR(VLOOKUP($L615,DEF_Standing!A:C,3,0)," ")</f>
        <v>30</v>
      </c>
      <c r="O615" s="3" t="str">
        <f>IFERROR(VLOOKUP($L615,OFF_Standing!A:G,6,0)," ")</f>
        <v>0.99</v>
      </c>
      <c r="P615" s="3" t="str">
        <f>IFERROR(VLOOKUP($L615,OFF_Standing!A:G,7,0)," ")</f>
        <v>0.878</v>
      </c>
      <c r="Q615" s="3">
        <f t="shared" si="47"/>
        <v>7</v>
      </c>
      <c r="R615" s="3">
        <f t="shared" si="48"/>
        <v>-12</v>
      </c>
      <c r="S615" s="3">
        <f>IFERROR(VLOOKUP($L615,DEF_Standing!A:G,6,0)," ")</f>
        <v>1.181</v>
      </c>
      <c r="T615" s="3">
        <f t="shared" si="49"/>
        <v>-5</v>
      </c>
      <c r="U615" s="3">
        <f>IFERROR(VLOOKUP($L615,DEF_Standing!A:G,7,0)," ")</f>
        <v>1.071</v>
      </c>
      <c r="V615" t="s">
        <v>1077</v>
      </c>
      <c r="W615">
        <v>43</v>
      </c>
      <c r="X615">
        <v>99</v>
      </c>
      <c r="Y615">
        <v>43.4</v>
      </c>
      <c r="Z615">
        <v>21</v>
      </c>
      <c r="AA615">
        <v>27</v>
      </c>
      <c r="AB615">
        <v>77.8</v>
      </c>
      <c r="AC615">
        <v>17</v>
      </c>
      <c r="AD615">
        <v>46</v>
      </c>
      <c r="AE615">
        <v>37</v>
      </c>
      <c r="AF615">
        <v>124</v>
      </c>
      <c r="AG615" t="s">
        <v>21</v>
      </c>
      <c r="AH615" t="s">
        <v>44</v>
      </c>
      <c r="AI615">
        <v>-4</v>
      </c>
    </row>
    <row r="616" spans="1:35">
      <c r="A616" s="1">
        <v>44547</v>
      </c>
      <c r="B616" t="s">
        <v>1172</v>
      </c>
      <c r="C616" s="1" t="str">
        <f t="shared" si="45"/>
        <v>44547BOS</v>
      </c>
      <c r="D616" t="s">
        <v>1198</v>
      </c>
      <c r="E616" s="3" t="str">
        <f>VLOOKUP($C616,OFF_Standing!A:C,3,0)</f>
        <v>19</v>
      </c>
      <c r="F616" s="3">
        <f>VLOOKUP($C616,DEF_Standing!A:C,3,0)</f>
        <v>11</v>
      </c>
      <c r="G616" s="3" t="str">
        <f>IFERROR(VLOOKUP($C616,OFF_Standing!A:G,6,0)," ")</f>
        <v>1.04</v>
      </c>
      <c r="H616" s="3" t="str">
        <f>IFERROR(VLOOKUP($C616,OFF_Standing!A:G,7,0)," ")</f>
        <v>1.18</v>
      </c>
      <c r="I616" s="3">
        <f>IFERROR(VLOOKUP($C616,DEF_Standing!A:G,6,0)," ")</f>
        <v>1.073</v>
      </c>
      <c r="J616" s="3">
        <f>IFERROR(VLOOKUP($C616,DEF_Standing!A:G,7,0)," ")</f>
        <v>1.0389999999999999</v>
      </c>
      <c r="K616" t="s">
        <v>148</v>
      </c>
      <c r="L616" t="str">
        <f t="shared" si="46"/>
        <v>44547GSW</v>
      </c>
      <c r="M616" s="3" t="str">
        <f>VLOOKUP($L616,OFF_Standing!A:C,3,0)</f>
        <v>4</v>
      </c>
      <c r="N616" s="3">
        <f>IFERROR(VLOOKUP($L616,DEF_Standing!A:C,3,0)," ")</f>
        <v>1</v>
      </c>
      <c r="O616" s="3" t="str">
        <f>IFERROR(VLOOKUP($L616,OFF_Standing!A:G,6,0)," ")</f>
        <v>1.026</v>
      </c>
      <c r="P616" s="3" t="str">
        <f>IFERROR(VLOOKUP($L616,OFF_Standing!A:G,7,0)," ")</f>
        <v>1.087</v>
      </c>
      <c r="Q616" s="3">
        <f t="shared" si="47"/>
        <v>-7</v>
      </c>
      <c r="R616" s="3">
        <f t="shared" si="48"/>
        <v>18</v>
      </c>
      <c r="S616" s="3">
        <f>IFERROR(VLOOKUP($L616,DEF_Standing!A:G,6,0)," ")</f>
        <v>1.02</v>
      </c>
      <c r="T616" s="3">
        <f t="shared" si="49"/>
        <v>11</v>
      </c>
      <c r="U616" s="3">
        <f>IFERROR(VLOOKUP($L616,DEF_Standing!A:G,7,0)," ")</f>
        <v>0.99299999999999999</v>
      </c>
      <c r="V616" t="s">
        <v>173</v>
      </c>
      <c r="W616">
        <v>36</v>
      </c>
      <c r="X616">
        <v>82</v>
      </c>
      <c r="Y616">
        <v>43.9</v>
      </c>
      <c r="Z616">
        <v>20</v>
      </c>
      <c r="AA616">
        <v>29</v>
      </c>
      <c r="AB616">
        <v>69</v>
      </c>
      <c r="AC616">
        <v>15</v>
      </c>
      <c r="AD616">
        <v>41</v>
      </c>
      <c r="AE616">
        <v>36.6</v>
      </c>
      <c r="AF616">
        <v>107</v>
      </c>
      <c r="AG616" t="s">
        <v>21</v>
      </c>
      <c r="AH616" t="s">
        <v>22</v>
      </c>
      <c r="AI616">
        <v>-4</v>
      </c>
    </row>
    <row r="617" spans="1:35">
      <c r="A617" s="1">
        <v>44555</v>
      </c>
      <c r="B617" t="s">
        <v>1176</v>
      </c>
      <c r="C617" s="1" t="str">
        <f t="shared" si="45"/>
        <v>44555DAL</v>
      </c>
      <c r="D617" t="s">
        <v>1199</v>
      </c>
      <c r="E617" s="3" t="str">
        <f>VLOOKUP($C617,OFF_Standing!A:C,3,0)</f>
        <v>21</v>
      </c>
      <c r="F617" s="3">
        <f>VLOOKUP($C617,DEF_Standing!A:C,3,0)</f>
        <v>15</v>
      </c>
      <c r="G617" s="3" t="str">
        <f>IFERROR(VLOOKUP($C617,OFF_Standing!A:G,6,0)," ")</f>
        <v>1.079</v>
      </c>
      <c r="H617" s="3" t="str">
        <f>IFERROR(VLOOKUP($C617,OFF_Standing!A:G,7,0)," ")</f>
        <v>0.972</v>
      </c>
      <c r="I617" s="3">
        <f>IFERROR(VLOOKUP($C617,DEF_Standing!A:G,6,0)," ")</f>
        <v>1.0820000000000001</v>
      </c>
      <c r="J617" s="3">
        <f>IFERROR(VLOOKUP($C617,DEF_Standing!A:G,7,0)," ")</f>
        <v>1.0429999999999999</v>
      </c>
      <c r="K617" t="s">
        <v>45</v>
      </c>
      <c r="L617" t="str">
        <f t="shared" si="46"/>
        <v>44555UTA</v>
      </c>
      <c r="M617" s="3" t="str">
        <f>VLOOKUP($L617,OFF_Standing!A:C,3,0)</f>
        <v>1</v>
      </c>
      <c r="N617" s="3">
        <f>IFERROR(VLOOKUP($L617,DEF_Standing!A:C,3,0)," ")</f>
        <v>6</v>
      </c>
      <c r="O617" s="3" t="str">
        <f>IFERROR(VLOOKUP($L617,OFF_Standing!A:G,6,0)," ")</f>
        <v>1.086</v>
      </c>
      <c r="P617" s="3" t="str">
        <f>IFERROR(VLOOKUP($L617,OFF_Standing!A:G,7,0)," ")</f>
        <v>1.212</v>
      </c>
      <c r="Q617" s="3">
        <f t="shared" si="47"/>
        <v>-14</v>
      </c>
      <c r="R617" s="3">
        <f t="shared" si="48"/>
        <v>15</v>
      </c>
      <c r="S617" s="3">
        <f>IFERROR(VLOOKUP($L617,DEF_Standing!A:G,6,0)," ")</f>
        <v>1.0349999999999999</v>
      </c>
      <c r="T617" s="3">
        <f t="shared" si="49"/>
        <v>1</v>
      </c>
      <c r="U617" s="3">
        <f>IFERROR(VLOOKUP($L617,DEF_Standing!A:G,7,0)," ")</f>
        <v>1.099</v>
      </c>
      <c r="V617" t="s">
        <v>184</v>
      </c>
      <c r="W617">
        <v>38</v>
      </c>
      <c r="X617">
        <v>89</v>
      </c>
      <c r="Y617">
        <v>42.7</v>
      </c>
      <c r="Z617">
        <v>30</v>
      </c>
      <c r="AA617">
        <v>35</v>
      </c>
      <c r="AB617">
        <v>85.7</v>
      </c>
      <c r="AC617">
        <v>10</v>
      </c>
      <c r="AD617">
        <v>30</v>
      </c>
      <c r="AE617">
        <v>33.299999999999997</v>
      </c>
      <c r="AF617">
        <v>116</v>
      </c>
      <c r="AG617" t="s">
        <v>21</v>
      </c>
      <c r="AH617" t="s">
        <v>32</v>
      </c>
      <c r="AI617">
        <v>-4</v>
      </c>
    </row>
    <row r="618" spans="1:35">
      <c r="A618" s="1">
        <v>44536</v>
      </c>
      <c r="B618" t="s">
        <v>1194</v>
      </c>
      <c r="C618" s="1" t="str">
        <f t="shared" si="45"/>
        <v>44536SAS</v>
      </c>
      <c r="D618" t="s">
        <v>1199</v>
      </c>
      <c r="E618" s="3" t="str">
        <f>VLOOKUP($C618,OFF_Standing!A:C,3,0)</f>
        <v>22</v>
      </c>
      <c r="F618" s="3">
        <f>VLOOKUP($C618,DEF_Standing!A:C,3,0)</f>
        <v>11</v>
      </c>
      <c r="G618" s="3" t="str">
        <f>IFERROR(VLOOKUP($C618,OFF_Standing!A:G,6,0)," ")</f>
        <v>1.151</v>
      </c>
      <c r="H618" s="3" t="str">
        <f>IFERROR(VLOOKUP($C618,OFF_Standing!A:G,7,0)," ")</f>
        <v>1.12</v>
      </c>
      <c r="I618" s="3">
        <f>IFERROR(VLOOKUP($C618,DEF_Standing!A:G,6,0)," ")</f>
        <v>0.97199999999999998</v>
      </c>
      <c r="J618" s="3">
        <f>IFERROR(VLOOKUP($C618,DEF_Standing!A:G,7,0)," ")</f>
        <v>1.07</v>
      </c>
      <c r="K618" t="s">
        <v>39</v>
      </c>
      <c r="L618" t="str">
        <f t="shared" si="46"/>
        <v>44536PHX</v>
      </c>
      <c r="M618" s="3" t="str">
        <f>VLOOKUP($L618,OFF_Standing!A:C,3,0)</f>
        <v>6</v>
      </c>
      <c r="N618" s="3">
        <f>IFERROR(VLOOKUP($L618,DEF_Standing!A:C,3,0)," ")</f>
        <v>3</v>
      </c>
      <c r="O618" s="3" t="str">
        <f>IFERROR(VLOOKUP($L618,OFF_Standing!A:G,6,0)," ")</f>
        <v>1.044</v>
      </c>
      <c r="P618" s="3" t="str">
        <f>IFERROR(VLOOKUP($L618,OFF_Standing!A:G,7,0)," ")</f>
        <v>0.931</v>
      </c>
      <c r="Q618" s="3">
        <f t="shared" si="47"/>
        <v>-5</v>
      </c>
      <c r="R618" s="3">
        <f t="shared" si="48"/>
        <v>19</v>
      </c>
      <c r="S618" s="3">
        <f>IFERROR(VLOOKUP($L618,DEF_Standing!A:G,6,0)," ")</f>
        <v>1.054</v>
      </c>
      <c r="T618" s="3">
        <f t="shared" si="49"/>
        <v>14</v>
      </c>
      <c r="U618" s="3">
        <f>IFERROR(VLOOKUP($L618,DEF_Standing!A:G,7,0)," ")</f>
        <v>1.1439999999999999</v>
      </c>
      <c r="V618" t="s">
        <v>385</v>
      </c>
      <c r="W618">
        <v>40</v>
      </c>
      <c r="X618">
        <v>93</v>
      </c>
      <c r="Y618">
        <v>43</v>
      </c>
      <c r="Z618">
        <v>13</v>
      </c>
      <c r="AA618">
        <v>19</v>
      </c>
      <c r="AB618">
        <v>68.400000000000006</v>
      </c>
      <c r="AC618">
        <v>11</v>
      </c>
      <c r="AD618">
        <v>29</v>
      </c>
      <c r="AE618">
        <v>37.9</v>
      </c>
      <c r="AF618">
        <v>104</v>
      </c>
      <c r="AG618" t="s">
        <v>21</v>
      </c>
      <c r="AH618" t="s">
        <v>22</v>
      </c>
      <c r="AI618">
        <v>-4</v>
      </c>
    </row>
    <row r="619" spans="1:35">
      <c r="A619" s="1">
        <v>44582</v>
      </c>
      <c r="B619" t="s">
        <v>1172</v>
      </c>
      <c r="C619" s="1" t="str">
        <f t="shared" si="45"/>
        <v>44582BOS</v>
      </c>
      <c r="D619" t="s">
        <v>1198</v>
      </c>
      <c r="E619" s="3" t="str">
        <f>VLOOKUP($C619,OFF_Standing!A:C,3,0)</f>
        <v>22</v>
      </c>
      <c r="F619" s="3">
        <f>VLOOKUP($C619,DEF_Standing!A:C,3,0)</f>
        <v>5</v>
      </c>
      <c r="G619" s="3" t="str">
        <f>IFERROR(VLOOKUP($C619,OFF_Standing!A:G,6,0)," ")</f>
        <v>1.093</v>
      </c>
      <c r="H619" s="3" t="str">
        <f>IFERROR(VLOOKUP($C619,OFF_Standing!A:G,7,0)," ")</f>
        <v>1.013</v>
      </c>
      <c r="I619" s="3">
        <f>IFERROR(VLOOKUP($C619,DEF_Standing!A:G,6,0)," ")</f>
        <v>1.0760000000000001</v>
      </c>
      <c r="J619" s="3">
        <f>IFERROR(VLOOKUP($C619,DEF_Standing!A:G,7,0)," ")</f>
        <v>1.103</v>
      </c>
      <c r="K619" t="s">
        <v>143</v>
      </c>
      <c r="L619" t="str">
        <f t="shared" si="46"/>
        <v>44582POR</v>
      </c>
      <c r="M619" s="3" t="str">
        <f>VLOOKUP($L619,OFF_Standing!A:C,3,0)</f>
        <v>16</v>
      </c>
      <c r="N619" s="3">
        <f>IFERROR(VLOOKUP($L619,DEF_Standing!A:C,3,0)," ")</f>
        <v>28</v>
      </c>
      <c r="O619" s="3" t="str">
        <f>IFERROR(VLOOKUP($L619,OFF_Standing!A:G,6,0)," ")</f>
        <v>0.979</v>
      </c>
      <c r="P619" s="3" t="str">
        <f>IFERROR(VLOOKUP($L619,OFF_Standing!A:G,7,0)," ")</f>
        <v>0.941</v>
      </c>
      <c r="Q619" s="3">
        <f t="shared" si="47"/>
        <v>11</v>
      </c>
      <c r="R619" s="3">
        <f t="shared" si="48"/>
        <v>-6</v>
      </c>
      <c r="S619" s="3">
        <f>IFERROR(VLOOKUP($L619,DEF_Standing!A:G,6,0)," ")</f>
        <v>0.96899999999999997</v>
      </c>
      <c r="T619" s="3">
        <f t="shared" si="49"/>
        <v>5</v>
      </c>
      <c r="U619" s="3">
        <f>IFERROR(VLOOKUP($L619,DEF_Standing!A:G,7,0)," ")</f>
        <v>1.0640000000000001</v>
      </c>
      <c r="V619" t="s">
        <v>247</v>
      </c>
      <c r="W619">
        <v>37</v>
      </c>
      <c r="X619">
        <v>82</v>
      </c>
      <c r="Y619">
        <v>45.1</v>
      </c>
      <c r="Z619">
        <v>20</v>
      </c>
      <c r="AA619">
        <v>23</v>
      </c>
      <c r="AB619">
        <v>87</v>
      </c>
      <c r="AC619">
        <v>11</v>
      </c>
      <c r="AD619">
        <v>37</v>
      </c>
      <c r="AE619">
        <v>29.7</v>
      </c>
      <c r="AF619">
        <v>105</v>
      </c>
      <c r="AG619" t="s">
        <v>21</v>
      </c>
      <c r="AH619" t="s">
        <v>32</v>
      </c>
      <c r="AI619">
        <v>-4</v>
      </c>
    </row>
    <row r="620" spans="1:35">
      <c r="A620" s="1">
        <v>44522</v>
      </c>
      <c r="B620" t="s">
        <v>1194</v>
      </c>
      <c r="C620" s="1" t="str">
        <f t="shared" si="45"/>
        <v>44522SAS</v>
      </c>
      <c r="D620" t="s">
        <v>1198</v>
      </c>
      <c r="E620" s="3" t="str">
        <f>VLOOKUP($C620,OFF_Standing!A:C,3,0)</f>
        <v>23</v>
      </c>
      <c r="F620" s="3">
        <f>VLOOKUP($C620,DEF_Standing!A:C,3,0)</f>
        <v>16</v>
      </c>
      <c r="G620" s="3" t="str">
        <f>IFERROR(VLOOKUP($C620,OFF_Standing!A:G,6,0)," ")</f>
        <v>0.95</v>
      </c>
      <c r="H620" s="3" t="str">
        <f>IFERROR(VLOOKUP($C620,OFF_Standing!A:G,7,0)," ")</f>
        <v>0.957</v>
      </c>
      <c r="I620" s="3">
        <f>IFERROR(VLOOKUP($C620,DEF_Standing!A:G,6,0)," ")</f>
        <v>1.105</v>
      </c>
      <c r="J620" s="3">
        <f>IFERROR(VLOOKUP($C620,DEF_Standing!A:G,7,0)," ")</f>
        <v>1.222</v>
      </c>
      <c r="K620" t="s">
        <v>123</v>
      </c>
      <c r="L620" t="str">
        <f t="shared" si="46"/>
        <v>44522PHX</v>
      </c>
      <c r="M620" s="3" t="str">
        <f>VLOOKUP($L620,OFF_Standing!A:C,3,0)</f>
        <v>8</v>
      </c>
      <c r="N620" s="3">
        <f>IFERROR(VLOOKUP($L620,DEF_Standing!A:C,3,0)," ")</f>
        <v>3</v>
      </c>
      <c r="O620" s="3" t="str">
        <f>IFERROR(VLOOKUP($L620,OFF_Standing!A:G,6,0)," ")</f>
        <v>1.045</v>
      </c>
      <c r="P620" s="3" t="str">
        <f>IFERROR(VLOOKUP($L620,OFF_Standing!A:G,7,0)," ")</f>
        <v>1.117</v>
      </c>
      <c r="Q620" s="3">
        <f t="shared" si="47"/>
        <v>-8</v>
      </c>
      <c r="R620" s="3">
        <f t="shared" si="48"/>
        <v>20</v>
      </c>
      <c r="S620" s="3">
        <f>IFERROR(VLOOKUP($L620,DEF_Standing!A:G,6,0)," ")</f>
        <v>0.98499999999999999</v>
      </c>
      <c r="T620" s="3">
        <f t="shared" si="49"/>
        <v>12</v>
      </c>
      <c r="U620" s="3">
        <f>IFERROR(VLOOKUP($L620,DEF_Standing!A:G,7,0)," ")</f>
        <v>1.0369999999999999</v>
      </c>
      <c r="V620" t="s">
        <v>1062</v>
      </c>
      <c r="W620">
        <v>49</v>
      </c>
      <c r="X620">
        <v>93</v>
      </c>
      <c r="Y620">
        <v>52.7</v>
      </c>
      <c r="Z620">
        <v>8</v>
      </c>
      <c r="AA620">
        <v>16</v>
      </c>
      <c r="AB620">
        <v>50</v>
      </c>
      <c r="AC620">
        <v>5</v>
      </c>
      <c r="AD620">
        <v>20</v>
      </c>
      <c r="AE620">
        <v>25</v>
      </c>
      <c r="AF620">
        <v>111</v>
      </c>
      <c r="AG620" t="s">
        <v>21</v>
      </c>
      <c r="AH620" t="s">
        <v>47</v>
      </c>
      <c r="AI620">
        <v>-4</v>
      </c>
    </row>
    <row r="621" spans="1:35">
      <c r="A621" s="1">
        <v>44533</v>
      </c>
      <c r="B621" t="s">
        <v>1183</v>
      </c>
      <c r="C621" s="1" t="str">
        <f t="shared" si="45"/>
        <v>44533LAL</v>
      </c>
      <c r="D621" t="s">
        <v>1198</v>
      </c>
      <c r="E621" s="3" t="str">
        <f>VLOOKUP($C621,OFF_Standing!A:C,3,0)</f>
        <v>24</v>
      </c>
      <c r="F621" s="3">
        <f>VLOOKUP($C621,DEF_Standing!A:C,3,0)</f>
        <v>15</v>
      </c>
      <c r="G621" s="3" t="str">
        <f>IFERROR(VLOOKUP($C621,OFF_Standing!A:G,6,0)," ")</f>
        <v>1.083</v>
      </c>
      <c r="H621" s="3" t="str">
        <f>IFERROR(VLOOKUP($C621,OFF_Standing!A:G,7,0)," ")</f>
        <v>1.131</v>
      </c>
      <c r="I621" s="3">
        <f>IFERROR(VLOOKUP($C621,DEF_Standing!A:G,6,0)," ")</f>
        <v>1.0089999999999999</v>
      </c>
      <c r="J621" s="3">
        <f>IFERROR(VLOOKUP($C621,DEF_Standing!A:G,7,0)," ")</f>
        <v>0.88900000000000001</v>
      </c>
      <c r="K621" t="s">
        <v>140</v>
      </c>
      <c r="L621" t="str">
        <f t="shared" si="46"/>
        <v>44533LAC</v>
      </c>
      <c r="M621" s="3" t="str">
        <f>VLOOKUP($L621,OFF_Standing!A:C,3,0)</f>
        <v>25</v>
      </c>
      <c r="N621" s="3">
        <f>IFERROR(VLOOKUP($L621,DEF_Standing!A:C,3,0)," ")</f>
        <v>3</v>
      </c>
      <c r="O621" s="3" t="str">
        <f>IFERROR(VLOOKUP($L621,OFF_Standing!A:G,6,0)," ")</f>
        <v>1.032</v>
      </c>
      <c r="P621" s="3" t="str">
        <f>IFERROR(VLOOKUP($L621,OFF_Standing!A:G,7,0)," ")</f>
        <v>1.116</v>
      </c>
      <c r="Q621" s="3">
        <f t="shared" si="47"/>
        <v>10</v>
      </c>
      <c r="R621" s="3">
        <f t="shared" si="48"/>
        <v>21</v>
      </c>
      <c r="S621" s="3">
        <f>IFERROR(VLOOKUP($L621,DEF_Standing!A:G,6,0)," ")</f>
        <v>1.175</v>
      </c>
      <c r="T621" s="3">
        <f t="shared" si="49"/>
        <v>31</v>
      </c>
      <c r="U621" s="3">
        <f>IFERROR(VLOOKUP($L621,DEF_Standing!A:G,7,0)," ")</f>
        <v>1.2030000000000001</v>
      </c>
      <c r="V621" t="s">
        <v>711</v>
      </c>
      <c r="W621">
        <v>45</v>
      </c>
      <c r="X621">
        <v>90</v>
      </c>
      <c r="Y621">
        <v>50</v>
      </c>
      <c r="Z621">
        <v>13</v>
      </c>
      <c r="AA621">
        <v>21</v>
      </c>
      <c r="AB621">
        <v>61.9</v>
      </c>
      <c r="AC621">
        <v>12</v>
      </c>
      <c r="AD621">
        <v>33</v>
      </c>
      <c r="AE621">
        <v>36.4</v>
      </c>
      <c r="AF621">
        <v>115</v>
      </c>
      <c r="AG621" t="s">
        <v>21</v>
      </c>
      <c r="AH621" t="s">
        <v>22</v>
      </c>
      <c r="AI621">
        <v>-4</v>
      </c>
    </row>
    <row r="622" spans="1:35">
      <c r="A622" s="1">
        <v>44570</v>
      </c>
      <c r="B622" t="s">
        <v>1188</v>
      </c>
      <c r="C622" s="1" t="str">
        <f t="shared" si="45"/>
        <v>44570NOP</v>
      </c>
      <c r="D622" t="s">
        <v>1199</v>
      </c>
      <c r="E622" s="3" t="str">
        <f>VLOOKUP($C622,OFF_Standing!A:C,3,0)</f>
        <v>25</v>
      </c>
      <c r="F622" s="3">
        <f>VLOOKUP($C622,DEF_Standing!A:C,3,0)</f>
        <v>24</v>
      </c>
      <c r="G622" s="3" t="str">
        <f>IFERROR(VLOOKUP($C622,OFF_Standing!A:G,6,0)," ")</f>
        <v>1.037</v>
      </c>
      <c r="H622" s="3" t="str">
        <f>IFERROR(VLOOKUP($C622,OFF_Standing!A:G,7,0)," ")</f>
        <v>0.974</v>
      </c>
      <c r="I622" s="3">
        <f>IFERROR(VLOOKUP($C622,DEF_Standing!A:G,6,0)," ")</f>
        <v>1.1000000000000001</v>
      </c>
      <c r="J622" s="3">
        <f>IFERROR(VLOOKUP($C622,DEF_Standing!A:G,7,0)," ")</f>
        <v>0.92600000000000005</v>
      </c>
      <c r="K622" t="s">
        <v>125</v>
      </c>
      <c r="L622" t="str">
        <f t="shared" si="46"/>
        <v>44570TOR</v>
      </c>
      <c r="M622" s="3" t="str">
        <f>VLOOKUP($L622,OFF_Standing!A:C,3,0)</f>
        <v>10</v>
      </c>
      <c r="N622" s="3">
        <f>IFERROR(VLOOKUP($L622,DEF_Standing!A:C,3,0)," ")</f>
        <v>18</v>
      </c>
      <c r="O622" s="3" t="str">
        <f>IFERROR(VLOOKUP($L622,OFF_Standing!A:G,6,0)," ")</f>
        <v>1.167</v>
      </c>
      <c r="P622" s="3" t="str">
        <f>IFERROR(VLOOKUP($L622,OFF_Standing!A:G,7,0)," ")</f>
        <v>1.188</v>
      </c>
      <c r="Q622" s="3">
        <f t="shared" si="47"/>
        <v>-14</v>
      </c>
      <c r="R622" s="3">
        <f t="shared" si="48"/>
        <v>7</v>
      </c>
      <c r="S622" s="3">
        <f>IFERROR(VLOOKUP($L622,DEF_Standing!A:G,6,0)," ")</f>
        <v>1.0249999999999999</v>
      </c>
      <c r="T622" s="3">
        <f t="shared" si="49"/>
        <v>-7</v>
      </c>
      <c r="U622" s="3">
        <f>IFERROR(VLOOKUP($L622,DEF_Standing!A:G,7,0)," ")</f>
        <v>1.0509999999999999</v>
      </c>
      <c r="V622" t="s">
        <v>905</v>
      </c>
      <c r="W622">
        <v>34</v>
      </c>
      <c r="X622">
        <v>75</v>
      </c>
      <c r="Y622">
        <v>45.3</v>
      </c>
      <c r="Z622">
        <v>21</v>
      </c>
      <c r="AA622">
        <v>25</v>
      </c>
      <c r="AB622">
        <v>84</v>
      </c>
      <c r="AC622">
        <v>12</v>
      </c>
      <c r="AD622">
        <v>33</v>
      </c>
      <c r="AE622">
        <v>36.4</v>
      </c>
      <c r="AF622">
        <v>101</v>
      </c>
      <c r="AG622" t="s">
        <v>21</v>
      </c>
      <c r="AH622" t="s">
        <v>22</v>
      </c>
      <c r="AI622">
        <v>-4</v>
      </c>
    </row>
    <row r="623" spans="1:35">
      <c r="A623" s="1">
        <v>44526</v>
      </c>
      <c r="B623" t="s">
        <v>1183</v>
      </c>
      <c r="C623" s="1" t="str">
        <f t="shared" si="45"/>
        <v>44526LAL</v>
      </c>
      <c r="D623" t="s">
        <v>1198</v>
      </c>
      <c r="E623" s="3" t="str">
        <f>VLOOKUP($C623,OFF_Standing!A:C,3,0)</f>
        <v>25</v>
      </c>
      <c r="F623" s="3">
        <f>VLOOKUP($C623,DEF_Standing!A:C,3,0)</f>
        <v>19</v>
      </c>
      <c r="G623" s="3" t="str">
        <f>IFERROR(VLOOKUP($C623,OFF_Standing!A:G,6,0)," ")</f>
        <v>1.068</v>
      </c>
      <c r="H623" s="3" t="str">
        <f>IFERROR(VLOOKUP($C623,OFF_Standing!A:G,7,0)," ")</f>
        <v>1.106</v>
      </c>
      <c r="I623" s="3">
        <f>IFERROR(VLOOKUP($C623,DEF_Standing!A:G,6,0)," ")</f>
        <v>1.046</v>
      </c>
      <c r="J623" s="3">
        <f>IFERROR(VLOOKUP($C623,DEF_Standing!A:G,7,0)," ")</f>
        <v>1.0349999999999999</v>
      </c>
      <c r="K623" t="s">
        <v>116</v>
      </c>
      <c r="L623" t="str">
        <f t="shared" si="46"/>
        <v>44526SAC</v>
      </c>
      <c r="M623" s="3" t="str">
        <f>VLOOKUP($L623,OFF_Standing!A:C,3,0)</f>
        <v>13</v>
      </c>
      <c r="N623" s="3">
        <f>IFERROR(VLOOKUP($L623,DEF_Standing!A:C,3,0)," ")</f>
        <v>25</v>
      </c>
      <c r="O623" s="3" t="str">
        <f>IFERROR(VLOOKUP($L623,OFF_Standing!A:G,6,0)," ")</f>
        <v>1.081</v>
      </c>
      <c r="P623" s="3" t="str">
        <f>IFERROR(VLOOKUP($L623,OFF_Standing!A:G,7,0)," ")</f>
        <v>1.19</v>
      </c>
      <c r="Q623" s="3">
        <f t="shared" si="47"/>
        <v>-6</v>
      </c>
      <c r="R623" s="3">
        <f t="shared" si="48"/>
        <v>0</v>
      </c>
      <c r="S623" s="3">
        <f>IFERROR(VLOOKUP($L623,DEF_Standing!A:G,6,0)," ")</f>
        <v>1.1539999999999999</v>
      </c>
      <c r="T623" s="3">
        <f t="shared" si="49"/>
        <v>-6</v>
      </c>
      <c r="U623" s="3">
        <f>IFERROR(VLOOKUP($L623,DEF_Standing!A:G,7,0)," ")</f>
        <v>1.1519999999999999</v>
      </c>
      <c r="V623" t="s">
        <v>709</v>
      </c>
      <c r="W623">
        <v>51</v>
      </c>
      <c r="X623">
        <v>102</v>
      </c>
      <c r="Y623">
        <v>50</v>
      </c>
      <c r="Z623">
        <v>20</v>
      </c>
      <c r="AA623">
        <v>28</v>
      </c>
      <c r="AB623">
        <v>71.400000000000006</v>
      </c>
      <c r="AC623">
        <v>15</v>
      </c>
      <c r="AD623">
        <v>44</v>
      </c>
      <c r="AE623">
        <v>34.1</v>
      </c>
      <c r="AF623">
        <v>137</v>
      </c>
      <c r="AG623" t="s">
        <v>21</v>
      </c>
      <c r="AH623" t="s">
        <v>22</v>
      </c>
      <c r="AI623">
        <v>-4</v>
      </c>
    </row>
    <row r="624" spans="1:35">
      <c r="A624" s="1">
        <v>44498</v>
      </c>
      <c r="B624" t="s">
        <v>1188</v>
      </c>
      <c r="C624" s="1" t="str">
        <f t="shared" si="45"/>
        <v>44498NOP</v>
      </c>
      <c r="D624" t="s">
        <v>1198</v>
      </c>
      <c r="E624" s="3" t="str">
        <f>VLOOKUP($C624,OFF_Standing!A:C,3,0)</f>
        <v>26</v>
      </c>
      <c r="F624" s="3">
        <f>VLOOKUP($C624,DEF_Standing!A:C,3,0)</f>
        <v>19</v>
      </c>
      <c r="G624" s="3" t="str">
        <f>IFERROR(VLOOKUP($C624,OFF_Standing!A:G,6,0)," ")</f>
        <v>0.96</v>
      </c>
      <c r="H624" s="3" t="str">
        <f>IFERROR(VLOOKUP($C624,OFF_Standing!A:G,7,0)," ")</f>
        <v>1.029</v>
      </c>
      <c r="I624" s="3">
        <f>IFERROR(VLOOKUP($C624,DEF_Standing!A:G,6,0)," ")</f>
        <v>0.96299999999999997</v>
      </c>
      <c r="J624" s="3">
        <f>IFERROR(VLOOKUP($C624,DEF_Standing!A:G,7,0)," ")</f>
        <v>1.0609999999999999</v>
      </c>
      <c r="K624" t="s">
        <v>116</v>
      </c>
      <c r="L624" t="str">
        <f t="shared" si="46"/>
        <v>44498SAC</v>
      </c>
      <c r="M624" s="3" t="str">
        <f>VLOOKUP($L624,OFF_Standing!A:C,3,0)</f>
        <v>12</v>
      </c>
      <c r="N624" s="3">
        <f>IFERROR(VLOOKUP($L624,DEF_Standing!A:C,3,0)," ")</f>
        <v>25</v>
      </c>
      <c r="O624" s="3" t="str">
        <f>IFERROR(VLOOKUP($L624,OFF_Standing!A:G,6,0)," ")</f>
        <v>1.018</v>
      </c>
      <c r="P624" s="3" t="str">
        <f>IFERROR(VLOOKUP($L624,OFF_Standing!A:G,7,0)," ")</f>
        <v>1.06</v>
      </c>
      <c r="Q624" s="3">
        <f t="shared" si="47"/>
        <v>-7</v>
      </c>
      <c r="R624" s="3">
        <f t="shared" si="48"/>
        <v>1</v>
      </c>
      <c r="S624" s="3">
        <f>IFERROR(VLOOKUP($L624,DEF_Standing!A:G,6,0)," ")</f>
        <v>1.075</v>
      </c>
      <c r="T624" s="3">
        <f t="shared" si="49"/>
        <v>-6</v>
      </c>
      <c r="U624" s="3">
        <f>IFERROR(VLOOKUP($L624,DEF_Standing!A:G,7,0)," ")</f>
        <v>1.0309999999999999</v>
      </c>
      <c r="V624" t="s">
        <v>884</v>
      </c>
      <c r="W624">
        <v>42</v>
      </c>
      <c r="X624">
        <v>98</v>
      </c>
      <c r="Y624">
        <v>42.9</v>
      </c>
      <c r="Z624">
        <v>16</v>
      </c>
      <c r="AA624">
        <v>25</v>
      </c>
      <c r="AB624">
        <v>64</v>
      </c>
      <c r="AC624">
        <v>9</v>
      </c>
      <c r="AD624">
        <v>34</v>
      </c>
      <c r="AE624">
        <v>26.5</v>
      </c>
      <c r="AF624">
        <v>109</v>
      </c>
      <c r="AG624" t="s">
        <v>21</v>
      </c>
      <c r="AH624" t="s">
        <v>32</v>
      </c>
      <c r="AI624">
        <v>-4</v>
      </c>
    </row>
    <row r="625" spans="1:35">
      <c r="A625" s="1">
        <v>44564</v>
      </c>
      <c r="B625" t="s">
        <v>1191</v>
      </c>
      <c r="C625" s="1" t="str">
        <f t="shared" si="45"/>
        <v>44564ORL</v>
      </c>
      <c r="D625" t="s">
        <v>1199</v>
      </c>
      <c r="E625" s="3" t="str">
        <f>VLOOKUP($C625,OFF_Standing!A:C,3,0)</f>
        <v>28</v>
      </c>
      <c r="F625" s="3">
        <f>VLOOKUP($C625,DEF_Standing!A:C,3,0)</f>
        <v>26</v>
      </c>
      <c r="G625" s="3" t="str">
        <f>IFERROR(VLOOKUP($C625,OFF_Standing!A:G,6,0)," ")</f>
        <v>1.043</v>
      </c>
      <c r="H625" s="3" t="str">
        <f>IFERROR(VLOOKUP($C625,OFF_Standing!A:G,7,0)," ")</f>
        <v>1.119</v>
      </c>
      <c r="I625" s="3">
        <f>IFERROR(VLOOKUP($C625,DEF_Standing!A:G,6,0)," ")</f>
        <v>1.194</v>
      </c>
      <c r="J625" s="3">
        <f>IFERROR(VLOOKUP($C625,DEF_Standing!A:G,7,0)," ")</f>
        <v>1.29</v>
      </c>
      <c r="K625" t="s">
        <v>95</v>
      </c>
      <c r="L625" t="str">
        <f t="shared" si="46"/>
        <v>44564CHI</v>
      </c>
      <c r="M625" s="3" t="str">
        <f>VLOOKUP($L625,OFF_Standing!A:C,3,0)</f>
        <v>4</v>
      </c>
      <c r="N625" s="3">
        <f>IFERROR(VLOOKUP($L625,DEF_Standing!A:C,3,0)," ")</f>
        <v>13</v>
      </c>
      <c r="O625" s="3" t="str">
        <f>IFERROR(VLOOKUP($L625,OFF_Standing!A:G,6,0)," ")</f>
        <v>1.145</v>
      </c>
      <c r="P625" s="3" t="str">
        <f>IFERROR(VLOOKUP($L625,OFF_Standing!A:G,7,0)," ")</f>
        <v>1.142</v>
      </c>
      <c r="Q625" s="3">
        <f t="shared" si="47"/>
        <v>-22</v>
      </c>
      <c r="R625" s="3">
        <f t="shared" si="48"/>
        <v>15</v>
      </c>
      <c r="S625" s="3">
        <f>IFERROR(VLOOKUP($L625,DEF_Standing!A:G,6,0)," ")</f>
        <v>1.091</v>
      </c>
      <c r="T625" s="3">
        <f t="shared" si="49"/>
        <v>-7</v>
      </c>
      <c r="U625" s="3">
        <f>IFERROR(VLOOKUP($L625,DEF_Standing!A:G,7,0)," ")</f>
        <v>1.1319999999999999</v>
      </c>
      <c r="V625" t="s">
        <v>998</v>
      </c>
      <c r="W625">
        <v>36</v>
      </c>
      <c r="X625">
        <v>85</v>
      </c>
      <c r="Y625">
        <v>42.4</v>
      </c>
      <c r="Z625">
        <v>16</v>
      </c>
      <c r="AA625">
        <v>18</v>
      </c>
      <c r="AB625">
        <v>88.9</v>
      </c>
      <c r="AC625">
        <v>10</v>
      </c>
      <c r="AD625">
        <v>27</v>
      </c>
      <c r="AE625">
        <v>37</v>
      </c>
      <c r="AF625">
        <v>98</v>
      </c>
      <c r="AG625" t="s">
        <v>21</v>
      </c>
      <c r="AH625" t="s">
        <v>50</v>
      </c>
      <c r="AI625">
        <v>-4</v>
      </c>
    </row>
    <row r="626" spans="1:35">
      <c r="A626" s="1">
        <v>44570</v>
      </c>
      <c r="B626" t="s">
        <v>1190</v>
      </c>
      <c r="C626" s="1" t="str">
        <f t="shared" si="45"/>
        <v>44570OKC</v>
      </c>
      <c r="D626" t="s">
        <v>1198</v>
      </c>
      <c r="E626" s="3" t="str">
        <f>VLOOKUP($C626,OFF_Standing!A:C,3,0)</f>
        <v>29</v>
      </c>
      <c r="F626" s="3">
        <f>VLOOKUP($C626,DEF_Standing!A:C,3,0)</f>
        <v>15</v>
      </c>
      <c r="G626" s="3" t="str">
        <f>IFERROR(VLOOKUP($C626,OFF_Standing!A:G,6,0)," ")</f>
        <v>0.922</v>
      </c>
      <c r="H626" s="3" t="str">
        <f>IFERROR(VLOOKUP($C626,OFF_Standing!A:G,7,0)," ")</f>
        <v>0.973</v>
      </c>
      <c r="I626" s="3">
        <f>IFERROR(VLOOKUP($C626,DEF_Standing!A:G,6,0)," ")</f>
        <v>1.0760000000000001</v>
      </c>
      <c r="J626" s="3">
        <f>IFERROR(VLOOKUP($C626,DEF_Standing!A:G,7,0)," ")</f>
        <v>1.2509999999999999</v>
      </c>
      <c r="K626" t="s">
        <v>85</v>
      </c>
      <c r="L626" t="str">
        <f t="shared" si="46"/>
        <v>44570DEN</v>
      </c>
      <c r="M626" s="3" t="str">
        <f>VLOOKUP($L626,OFF_Standing!A:C,3,0)</f>
        <v>18</v>
      </c>
      <c r="N626" s="3">
        <f>IFERROR(VLOOKUP($L626,DEF_Standing!A:C,3,0)," ")</f>
        <v>19</v>
      </c>
      <c r="O626" s="3" t="str">
        <f>IFERROR(VLOOKUP($L626,OFF_Standing!A:G,6,0)," ")</f>
        <v>1.075</v>
      </c>
      <c r="P626" s="3" t="str">
        <f>IFERROR(VLOOKUP($L626,OFF_Standing!A:G,7,0)," ")</f>
        <v>1.193</v>
      </c>
      <c r="Q626" s="3">
        <f t="shared" si="47"/>
        <v>3</v>
      </c>
      <c r="R626" s="3">
        <f t="shared" si="48"/>
        <v>10</v>
      </c>
      <c r="S626" s="3">
        <f>IFERROR(VLOOKUP($L626,DEF_Standing!A:G,6,0)," ")</f>
        <v>1.109</v>
      </c>
      <c r="T626" s="3">
        <f t="shared" si="49"/>
        <v>13</v>
      </c>
      <c r="U626" s="3">
        <f>IFERROR(VLOOKUP($L626,DEF_Standing!A:G,7,0)," ")</f>
        <v>1.095</v>
      </c>
      <c r="V626" t="s">
        <v>966</v>
      </c>
      <c r="W626">
        <v>38</v>
      </c>
      <c r="X626">
        <v>88</v>
      </c>
      <c r="Y626">
        <v>43.2</v>
      </c>
      <c r="Z626">
        <v>10</v>
      </c>
      <c r="AA626">
        <v>12</v>
      </c>
      <c r="AB626">
        <v>83.3</v>
      </c>
      <c r="AC626">
        <v>9</v>
      </c>
      <c r="AD626">
        <v>38</v>
      </c>
      <c r="AE626">
        <v>23.7</v>
      </c>
      <c r="AF626">
        <v>95</v>
      </c>
      <c r="AG626" t="s">
        <v>21</v>
      </c>
      <c r="AH626" t="s">
        <v>44</v>
      </c>
      <c r="AI626">
        <v>-4</v>
      </c>
    </row>
    <row r="627" spans="1:35">
      <c r="A627" s="1">
        <v>44528</v>
      </c>
      <c r="B627" t="s">
        <v>1178</v>
      </c>
      <c r="C627" s="1" t="str">
        <f t="shared" si="45"/>
        <v>44528DET</v>
      </c>
      <c r="D627" t="s">
        <v>1199</v>
      </c>
      <c r="E627" s="3" t="str">
        <f>VLOOKUP($C627,OFF_Standing!A:C,3,0)</f>
        <v>29</v>
      </c>
      <c r="F627" s="3">
        <f>VLOOKUP($C627,DEF_Standing!A:C,3,0)</f>
        <v>21</v>
      </c>
      <c r="G627" s="3" t="str">
        <f>IFERROR(VLOOKUP($C627,OFF_Standing!A:G,6,0)," ")</f>
        <v>0.929</v>
      </c>
      <c r="H627" s="3" t="str">
        <f>IFERROR(VLOOKUP($C627,OFF_Standing!A:G,7,0)," ")</f>
        <v>0.921</v>
      </c>
      <c r="I627" s="3">
        <f>IFERROR(VLOOKUP($C627,DEF_Standing!A:G,6,0)," ")</f>
        <v>1.0609999999999999</v>
      </c>
      <c r="J627" s="3">
        <f>IFERROR(VLOOKUP($C627,DEF_Standing!A:G,7,0)," ")</f>
        <v>1.0269999999999999</v>
      </c>
      <c r="K627" t="s">
        <v>102</v>
      </c>
      <c r="L627" t="str">
        <f t="shared" si="46"/>
        <v>44528LAL</v>
      </c>
      <c r="M627" s="3" t="str">
        <f>VLOOKUP($L627,OFF_Standing!A:C,3,0)</f>
        <v>22</v>
      </c>
      <c r="N627" s="3">
        <f>IFERROR(VLOOKUP($L627,DEF_Standing!A:C,3,0)," ")</f>
        <v>20</v>
      </c>
      <c r="O627" s="3" t="str">
        <f>IFERROR(VLOOKUP($L627,OFF_Standing!A:G,6,0)," ")</f>
        <v>1.049</v>
      </c>
      <c r="P627" s="3" t="str">
        <f>IFERROR(VLOOKUP($L627,OFF_Standing!A:G,7,0)," ")</f>
        <v>1.062</v>
      </c>
      <c r="Q627" s="3">
        <f t="shared" si="47"/>
        <v>1</v>
      </c>
      <c r="R627" s="3">
        <f t="shared" si="48"/>
        <v>9</v>
      </c>
      <c r="S627" s="3">
        <f>IFERROR(VLOOKUP($L627,DEF_Standing!A:G,6,0)," ")</f>
        <v>1.0549999999999999</v>
      </c>
      <c r="T627" s="3">
        <f t="shared" si="49"/>
        <v>10</v>
      </c>
      <c r="U627" s="3">
        <f>IFERROR(VLOOKUP($L627,DEF_Standing!A:G,7,0)," ")</f>
        <v>1.093</v>
      </c>
      <c r="V627" t="s">
        <v>197</v>
      </c>
      <c r="W627">
        <v>38</v>
      </c>
      <c r="X627">
        <v>89</v>
      </c>
      <c r="Y627">
        <v>42.7</v>
      </c>
      <c r="Z627">
        <v>17</v>
      </c>
      <c r="AA627">
        <v>19</v>
      </c>
      <c r="AB627">
        <v>89.5</v>
      </c>
      <c r="AC627">
        <v>13</v>
      </c>
      <c r="AD627">
        <v>33</v>
      </c>
      <c r="AE627">
        <v>39.4</v>
      </c>
      <c r="AF627">
        <v>106</v>
      </c>
      <c r="AG627" t="s">
        <v>21</v>
      </c>
      <c r="AH627" t="s">
        <v>50</v>
      </c>
      <c r="AI627">
        <v>-4</v>
      </c>
    </row>
    <row r="628" spans="1:35">
      <c r="A628" s="1">
        <v>44572</v>
      </c>
      <c r="B628" t="s">
        <v>1190</v>
      </c>
      <c r="C628" s="1" t="str">
        <f t="shared" si="45"/>
        <v>44572OKC</v>
      </c>
      <c r="D628" t="s">
        <v>1199</v>
      </c>
      <c r="E628" s="3" t="str">
        <f>VLOOKUP($C628,OFF_Standing!A:C,3,0)</f>
        <v>29</v>
      </c>
      <c r="F628" s="3">
        <f>VLOOKUP($C628,DEF_Standing!A:C,3,0)</f>
        <v>14</v>
      </c>
      <c r="G628" s="3" t="str">
        <f>IFERROR(VLOOKUP($C628,OFF_Standing!A:G,6,0)," ")</f>
        <v>0.96</v>
      </c>
      <c r="H628" s="3" t="str">
        <f>IFERROR(VLOOKUP($C628,OFF_Standing!A:G,7,0)," ")</f>
        <v>1.025</v>
      </c>
      <c r="I628" s="3">
        <f>IFERROR(VLOOKUP($C628,DEF_Standing!A:G,6,0)," ")</f>
        <v>1.099</v>
      </c>
      <c r="J628" s="3">
        <f>IFERROR(VLOOKUP($C628,DEF_Standing!A:G,7,0)," ")</f>
        <v>1.069</v>
      </c>
      <c r="K628" t="s">
        <v>28</v>
      </c>
      <c r="L628" t="str">
        <f t="shared" si="46"/>
        <v>44572WAS</v>
      </c>
      <c r="M628" s="3" t="str">
        <f>VLOOKUP($L628,OFF_Standing!A:C,3,0)</f>
        <v>19</v>
      </c>
      <c r="N628" s="3">
        <f>IFERROR(VLOOKUP($L628,DEF_Standing!A:C,3,0)," ")</f>
        <v>23</v>
      </c>
      <c r="O628" s="3" t="str">
        <f>IFERROR(VLOOKUP($L628,OFF_Standing!A:G,6,0)," ")</f>
        <v>1.055</v>
      </c>
      <c r="P628" s="3" t="str">
        <f>IFERROR(VLOOKUP($L628,OFF_Standing!A:G,7,0)," ")</f>
        <v>1.005</v>
      </c>
      <c r="Q628" s="3">
        <f t="shared" si="47"/>
        <v>5</v>
      </c>
      <c r="R628" s="3">
        <f t="shared" si="48"/>
        <v>6</v>
      </c>
      <c r="S628" s="3">
        <f>IFERROR(VLOOKUP($L628,DEF_Standing!A:G,6,0)," ")</f>
        <v>1.0840000000000001</v>
      </c>
      <c r="T628" s="3">
        <f t="shared" si="49"/>
        <v>11</v>
      </c>
      <c r="U628" s="3">
        <f>IFERROR(VLOOKUP($L628,DEF_Standing!A:G,7,0)," ")</f>
        <v>0.98499999999999999</v>
      </c>
      <c r="V628" t="s">
        <v>476</v>
      </c>
      <c r="W628">
        <v>47</v>
      </c>
      <c r="X628">
        <v>98</v>
      </c>
      <c r="Y628">
        <v>48</v>
      </c>
      <c r="Z628">
        <v>13</v>
      </c>
      <c r="AA628">
        <v>15</v>
      </c>
      <c r="AB628">
        <v>86.7</v>
      </c>
      <c r="AC628">
        <v>11</v>
      </c>
      <c r="AD628">
        <v>39</v>
      </c>
      <c r="AE628">
        <v>28.2</v>
      </c>
      <c r="AF628">
        <v>118</v>
      </c>
      <c r="AG628" t="s">
        <v>21</v>
      </c>
      <c r="AH628" t="s">
        <v>47</v>
      </c>
      <c r="AI628">
        <v>-4</v>
      </c>
    </row>
    <row r="629" spans="1:35">
      <c r="A629" s="1">
        <v>44531</v>
      </c>
      <c r="B629" t="s">
        <v>1190</v>
      </c>
      <c r="C629" s="1" t="str">
        <f t="shared" si="45"/>
        <v>44531OKC</v>
      </c>
      <c r="D629" t="s">
        <v>1198</v>
      </c>
      <c r="E629" s="3" t="str">
        <f>VLOOKUP($C629,OFF_Standing!A:C,3,0)</f>
        <v>30</v>
      </c>
      <c r="F629" s="3">
        <f>VLOOKUP($C629,DEF_Standing!A:C,3,0)</f>
        <v>13</v>
      </c>
      <c r="G629" s="3" t="str">
        <f>IFERROR(VLOOKUP($C629,OFF_Standing!A:G,6,0)," ")</f>
        <v>0.955</v>
      </c>
      <c r="H629" s="3" t="str">
        <f>IFERROR(VLOOKUP($C629,OFF_Standing!A:G,7,0)," ")</f>
        <v>0.83</v>
      </c>
      <c r="I629" s="3">
        <f>IFERROR(VLOOKUP($C629,DEF_Standing!A:G,6,0)," ")</f>
        <v>1.024</v>
      </c>
      <c r="J629" s="3">
        <f>IFERROR(VLOOKUP($C629,DEF_Standing!A:G,7,0)," ")</f>
        <v>0.95099999999999996</v>
      </c>
      <c r="K629" t="s">
        <v>81</v>
      </c>
      <c r="L629" t="str">
        <f t="shared" si="46"/>
        <v>44531HOU</v>
      </c>
      <c r="M629" s="3" t="str">
        <f>VLOOKUP($L629,OFF_Standing!A:C,3,0)</f>
        <v>28</v>
      </c>
      <c r="N629" s="3">
        <f>IFERROR(VLOOKUP($L629,DEF_Standing!A:C,3,0)," ")</f>
        <v>17</v>
      </c>
      <c r="O629" s="3" t="str">
        <f>IFERROR(VLOOKUP($L629,OFF_Standing!A:G,6,0)," ")</f>
        <v>1.111</v>
      </c>
      <c r="P629" s="3" t="str">
        <f>IFERROR(VLOOKUP($L629,OFF_Standing!A:G,7,0)," ")</f>
        <v>0.951</v>
      </c>
      <c r="Q629" s="3">
        <f t="shared" si="47"/>
        <v>15</v>
      </c>
      <c r="R629" s="3">
        <f t="shared" si="48"/>
        <v>13</v>
      </c>
      <c r="S629" s="3">
        <f>IFERROR(VLOOKUP($L629,DEF_Standing!A:G,6,0)," ")</f>
        <v>1.048</v>
      </c>
      <c r="T629" s="3">
        <f t="shared" si="49"/>
        <v>28</v>
      </c>
      <c r="U629" s="3">
        <f>IFERROR(VLOOKUP($L629,DEF_Standing!A:G,7,0)," ")</f>
        <v>0.83</v>
      </c>
      <c r="V629" t="s">
        <v>955</v>
      </c>
      <c r="W629">
        <v>40</v>
      </c>
      <c r="X629">
        <v>85</v>
      </c>
      <c r="Y629">
        <v>47.1</v>
      </c>
      <c r="Z629">
        <v>22</v>
      </c>
      <c r="AA629">
        <v>29</v>
      </c>
      <c r="AB629">
        <v>75.900000000000006</v>
      </c>
      <c r="AC629">
        <v>8</v>
      </c>
      <c r="AD629">
        <v>32</v>
      </c>
      <c r="AE629">
        <v>25</v>
      </c>
      <c r="AF629">
        <v>110</v>
      </c>
      <c r="AG629" t="s">
        <v>21</v>
      </c>
      <c r="AH629" t="s">
        <v>133</v>
      </c>
      <c r="AI629">
        <v>-4</v>
      </c>
    </row>
    <row r="630" spans="1:35">
      <c r="A630" s="1">
        <v>44493</v>
      </c>
      <c r="B630" t="s">
        <v>1184</v>
      </c>
      <c r="C630" s="1" t="str">
        <f t="shared" si="45"/>
        <v>44493MEM</v>
      </c>
      <c r="D630" t="s">
        <v>1199</v>
      </c>
      <c r="E630" s="3" t="str">
        <f>VLOOKUP($C630,OFF_Standing!A:C,3,0)</f>
        <v>1</v>
      </c>
      <c r="F630" s="3">
        <f>VLOOKUP($C630,DEF_Standing!A:C,3,0)</f>
        <v>26</v>
      </c>
      <c r="G630" s="3" t="str">
        <f>IFERROR(VLOOKUP($C630,OFF_Standing!A:G,6,0)," ")</f>
        <v>1.256</v>
      </c>
      <c r="H630" s="3" t="str">
        <f>IFERROR(VLOOKUP($C630,OFF_Standing!A:G,7,0)," ")</f>
        <v>1.256</v>
      </c>
      <c r="I630" s="3">
        <f>IFERROR(VLOOKUP($C630,DEF_Standing!A:G,6,0)," ")</f>
        <v>1.151</v>
      </c>
      <c r="J630" s="3">
        <f>IFERROR(VLOOKUP($C630,DEF_Standing!A:G,7,0)," ")</f>
        <v>1.151</v>
      </c>
      <c r="K630" t="s">
        <v>102</v>
      </c>
      <c r="L630" t="str">
        <f t="shared" si="46"/>
        <v>44493LAL</v>
      </c>
      <c r="M630" s="3" t="str">
        <f>VLOOKUP($L630,OFF_Standing!A:C,3,0)</f>
        <v>24</v>
      </c>
      <c r="N630" s="3">
        <f>IFERROR(VLOOKUP($L630,DEF_Standing!A:C,3,0)," ")</f>
        <v>18</v>
      </c>
      <c r="O630" s="3" t="str">
        <f>IFERROR(VLOOKUP($L630,OFF_Standing!A:G,6,0)," ")</f>
        <v>0.995</v>
      </c>
      <c r="P630" s="3" t="str">
        <f>IFERROR(VLOOKUP($L630,OFF_Standing!A:G,7,0)," ")</f>
        <v>1.009</v>
      </c>
      <c r="Q630" s="3">
        <f t="shared" si="47"/>
        <v>-2</v>
      </c>
      <c r="R630" s="3">
        <f t="shared" si="48"/>
        <v>-17</v>
      </c>
      <c r="S630" s="3">
        <f>IFERROR(VLOOKUP($L630,DEF_Standing!A:G,6,0)," ")</f>
        <v>1.0720000000000001</v>
      </c>
      <c r="T630" s="3">
        <f t="shared" si="49"/>
        <v>-19</v>
      </c>
      <c r="U630" s="3">
        <f>IFERROR(VLOOKUP($L630,DEF_Standing!A:G,7,0)," ")</f>
        <v>1.105</v>
      </c>
      <c r="V630" t="s">
        <v>387</v>
      </c>
      <c r="W630">
        <v>45</v>
      </c>
      <c r="X630">
        <v>100</v>
      </c>
      <c r="Y630">
        <v>45</v>
      </c>
      <c r="Z630">
        <v>15</v>
      </c>
      <c r="AA630">
        <v>18</v>
      </c>
      <c r="AB630">
        <v>83.3</v>
      </c>
      <c r="AC630">
        <v>13</v>
      </c>
      <c r="AD630">
        <v>35</v>
      </c>
      <c r="AE630">
        <v>37.1</v>
      </c>
      <c r="AF630">
        <v>118</v>
      </c>
      <c r="AG630" t="s">
        <v>21</v>
      </c>
      <c r="AH630" t="s">
        <v>22</v>
      </c>
      <c r="AI630">
        <v>-3</v>
      </c>
    </row>
    <row r="631" spans="1:35">
      <c r="A631" s="1">
        <v>44506</v>
      </c>
      <c r="B631" t="s">
        <v>1196</v>
      </c>
      <c r="C631" s="1" t="str">
        <f t="shared" si="45"/>
        <v>44506UTA</v>
      </c>
      <c r="D631" t="s">
        <v>1199</v>
      </c>
      <c r="E631" s="3" t="str">
        <f>VLOOKUP($C631,OFF_Standing!A:C,3,0)</f>
        <v>3</v>
      </c>
      <c r="F631" s="3">
        <f>VLOOKUP($C631,DEF_Standing!A:C,3,0)</f>
        <v>3</v>
      </c>
      <c r="G631" s="3" t="str">
        <f>IFERROR(VLOOKUP($C631,OFF_Standing!A:G,6,0)," ")</f>
        <v>1.119</v>
      </c>
      <c r="H631" s="3" t="str">
        <f>IFERROR(VLOOKUP($C631,OFF_Standing!A:G,7,0)," ")</f>
        <v>1.17</v>
      </c>
      <c r="I631" s="3">
        <f>IFERROR(VLOOKUP($C631,DEF_Standing!A:G,6,0)," ")</f>
        <v>1.0009999999999999</v>
      </c>
      <c r="J631" s="3">
        <f>IFERROR(VLOOKUP($C631,DEF_Standing!A:G,7,0)," ")</f>
        <v>0.98899999999999999</v>
      </c>
      <c r="K631" t="s">
        <v>108</v>
      </c>
      <c r="L631" t="str">
        <f t="shared" si="46"/>
        <v>44506MIA</v>
      </c>
      <c r="M631" s="3" t="str">
        <f>VLOOKUP($L631,OFF_Standing!A:C,3,0)</f>
        <v>5</v>
      </c>
      <c r="N631" s="3">
        <f>IFERROR(VLOOKUP($L631,DEF_Standing!A:C,3,0)," ")</f>
        <v>2</v>
      </c>
      <c r="O631" s="3" t="str">
        <f>IFERROR(VLOOKUP($L631,OFF_Standing!A:G,6,0)," ")</f>
        <v>1.128</v>
      </c>
      <c r="P631" s="3" t="str">
        <f>IFERROR(VLOOKUP($L631,OFF_Standing!A:G,7,0)," ")</f>
        <v>0.832</v>
      </c>
      <c r="Q631" s="3">
        <f t="shared" si="47"/>
        <v>2</v>
      </c>
      <c r="R631" s="3">
        <f t="shared" si="48"/>
        <v>1</v>
      </c>
      <c r="S631" s="3">
        <f>IFERROR(VLOOKUP($L631,DEF_Standing!A:G,6,0)," ")</f>
        <v>1.0469999999999999</v>
      </c>
      <c r="T631" s="3">
        <f t="shared" si="49"/>
        <v>3</v>
      </c>
      <c r="U631" s="3">
        <f>IFERROR(VLOOKUP($L631,DEF_Standing!A:G,7,0)," ")</f>
        <v>1.0129999999999999</v>
      </c>
      <c r="V631" t="s">
        <v>1116</v>
      </c>
      <c r="W631">
        <v>43</v>
      </c>
      <c r="X631">
        <v>83</v>
      </c>
      <c r="Y631">
        <v>51.8</v>
      </c>
      <c r="Z631">
        <v>14</v>
      </c>
      <c r="AA631">
        <v>19</v>
      </c>
      <c r="AB631">
        <v>73.7</v>
      </c>
      <c r="AC631">
        <v>15</v>
      </c>
      <c r="AD631">
        <v>45</v>
      </c>
      <c r="AE631">
        <v>33.299999999999997</v>
      </c>
      <c r="AF631">
        <v>115</v>
      </c>
      <c r="AG631" t="s">
        <v>21</v>
      </c>
      <c r="AH631" t="s">
        <v>22</v>
      </c>
      <c r="AI631">
        <v>-3</v>
      </c>
    </row>
    <row r="632" spans="1:35">
      <c r="A632" s="1">
        <v>44501</v>
      </c>
      <c r="B632" t="s">
        <v>1174</v>
      </c>
      <c r="C632" s="1" t="str">
        <f t="shared" si="45"/>
        <v>44501CHA</v>
      </c>
      <c r="D632" t="s">
        <v>1198</v>
      </c>
      <c r="E632" s="3" t="str">
        <f>VLOOKUP($C632,OFF_Standing!A:C,3,0)</f>
        <v>3</v>
      </c>
      <c r="F632" s="3">
        <f>VLOOKUP($C632,DEF_Standing!A:C,3,0)</f>
        <v>27</v>
      </c>
      <c r="G632" s="3" t="str">
        <f>IFERROR(VLOOKUP($C632,OFF_Standing!A:G,6,0)," ")</f>
        <v>1.089</v>
      </c>
      <c r="H632" s="3" t="str">
        <f>IFERROR(VLOOKUP($C632,OFF_Standing!A:G,7,0)," ")</f>
        <v>0.978</v>
      </c>
      <c r="I632" s="3">
        <f>IFERROR(VLOOKUP($C632,DEF_Standing!A:G,6,0)," ")</f>
        <v>1.1419999999999999</v>
      </c>
      <c r="J632" s="3">
        <f>IFERROR(VLOOKUP($C632,DEF_Standing!A:G,7,0)," ")</f>
        <v>1.1259999999999999</v>
      </c>
      <c r="K632" t="s">
        <v>87</v>
      </c>
      <c r="L632" t="str">
        <f t="shared" si="46"/>
        <v>44501CLE</v>
      </c>
      <c r="M632" s="3" t="str">
        <f>VLOOKUP($L632,OFF_Standing!A:C,3,0)</f>
        <v>21</v>
      </c>
      <c r="N632" s="3">
        <f>IFERROR(VLOOKUP($L632,DEF_Standing!A:C,3,0)," ")</f>
        <v>15</v>
      </c>
      <c r="O632" s="3" t="str">
        <f>IFERROR(VLOOKUP($L632,OFF_Standing!A:G,6,0)," ")</f>
        <v>0.946</v>
      </c>
      <c r="P632" s="3" t="str">
        <f>IFERROR(VLOOKUP($L632,OFF_Standing!A:G,7,0)," ")</f>
        <v>0.888</v>
      </c>
      <c r="Q632" s="3">
        <f t="shared" si="47"/>
        <v>-6</v>
      </c>
      <c r="R632" s="3">
        <f t="shared" si="48"/>
        <v>-12</v>
      </c>
      <c r="S632" s="3">
        <f>IFERROR(VLOOKUP($L632,DEF_Standing!A:G,6,0)," ")</f>
        <v>0.97299999999999998</v>
      </c>
      <c r="T632" s="3">
        <f t="shared" si="49"/>
        <v>-18</v>
      </c>
      <c r="U632" s="3">
        <f>IFERROR(VLOOKUP($L632,DEF_Standing!A:G,7,0)," ")</f>
        <v>0.97499999999999998</v>
      </c>
      <c r="V632" t="s">
        <v>263</v>
      </c>
      <c r="W632">
        <v>42</v>
      </c>
      <c r="X632">
        <v>101</v>
      </c>
      <c r="Y632">
        <v>41.6</v>
      </c>
      <c r="Z632">
        <v>11</v>
      </c>
      <c r="AA632">
        <v>15</v>
      </c>
      <c r="AB632">
        <v>73.3</v>
      </c>
      <c r="AC632">
        <v>15</v>
      </c>
      <c r="AD632">
        <v>39</v>
      </c>
      <c r="AE632">
        <v>38.5</v>
      </c>
      <c r="AF632">
        <v>110</v>
      </c>
      <c r="AG632" t="s">
        <v>21</v>
      </c>
      <c r="AH632" t="s">
        <v>22</v>
      </c>
      <c r="AI632">
        <v>-3</v>
      </c>
    </row>
    <row r="633" spans="1:35">
      <c r="A633" s="1">
        <v>44564</v>
      </c>
      <c r="B633" t="s">
        <v>1174</v>
      </c>
      <c r="C633" s="1" t="str">
        <f t="shared" si="45"/>
        <v>44564CHA</v>
      </c>
      <c r="D633" t="s">
        <v>1199</v>
      </c>
      <c r="E633" s="3" t="str">
        <f>VLOOKUP($C633,OFF_Standing!A:C,3,0)</f>
        <v>3</v>
      </c>
      <c r="F633" s="3">
        <f>VLOOKUP($C633,DEF_Standing!A:C,3,0)</f>
        <v>28</v>
      </c>
      <c r="G633" s="3" t="str">
        <f>IFERROR(VLOOKUP($C633,OFF_Standing!A:G,6,0)," ")</f>
        <v>1.116</v>
      </c>
      <c r="H633" s="3" t="str">
        <f>IFERROR(VLOOKUP($C633,OFF_Standing!A:G,7,0)," ")</f>
        <v>1.084</v>
      </c>
      <c r="I633" s="3">
        <f>IFERROR(VLOOKUP($C633,DEF_Standing!A:G,6,0)," ")</f>
        <v>0.99</v>
      </c>
      <c r="J633" s="3">
        <f>IFERROR(VLOOKUP($C633,DEF_Standing!A:G,7,0)," ")</f>
        <v>1.0089999999999999</v>
      </c>
      <c r="K633" t="s">
        <v>28</v>
      </c>
      <c r="L633" t="str">
        <f t="shared" si="46"/>
        <v>44564WAS</v>
      </c>
      <c r="M633" s="3" t="str">
        <f>VLOOKUP($L633,OFF_Standing!A:C,3,0)</f>
        <v>20</v>
      </c>
      <c r="N633" s="3">
        <f>IFERROR(VLOOKUP($L633,DEF_Standing!A:C,3,0)," ")</f>
        <v>23</v>
      </c>
      <c r="O633" s="3" t="str">
        <f>IFERROR(VLOOKUP($L633,OFF_Standing!A:G,6,0)," ")</f>
        <v>1.139</v>
      </c>
      <c r="P633" s="3" t="str">
        <f>IFERROR(VLOOKUP($L633,OFF_Standing!A:G,7,0)," ")</f>
        <v>1.132</v>
      </c>
      <c r="Q633" s="3">
        <f t="shared" si="47"/>
        <v>-8</v>
      </c>
      <c r="R633" s="3">
        <f t="shared" si="48"/>
        <v>-20</v>
      </c>
      <c r="S633" s="3">
        <f>IFERROR(VLOOKUP($L633,DEF_Standing!A:G,6,0)," ")</f>
        <v>1.109</v>
      </c>
      <c r="T633" s="3">
        <f t="shared" si="49"/>
        <v>-28</v>
      </c>
      <c r="U633" s="3">
        <f>IFERROR(VLOOKUP($L633,DEF_Standing!A:G,7,0)," ")</f>
        <v>1.1419999999999999</v>
      </c>
      <c r="V633" t="s">
        <v>291</v>
      </c>
      <c r="W633">
        <v>50</v>
      </c>
      <c r="X633">
        <v>104</v>
      </c>
      <c r="Y633">
        <v>48.1</v>
      </c>
      <c r="Z633">
        <v>7</v>
      </c>
      <c r="AA633">
        <v>13</v>
      </c>
      <c r="AB633">
        <v>53.8</v>
      </c>
      <c r="AC633">
        <v>14</v>
      </c>
      <c r="AD633">
        <v>38</v>
      </c>
      <c r="AE633">
        <v>36.799999999999997</v>
      </c>
      <c r="AF633">
        <v>121</v>
      </c>
      <c r="AG633" t="s">
        <v>21</v>
      </c>
      <c r="AH633" t="s">
        <v>32</v>
      </c>
      <c r="AI633">
        <v>-3</v>
      </c>
    </row>
    <row r="634" spans="1:35">
      <c r="A634" s="1">
        <v>44535</v>
      </c>
      <c r="B634" t="s">
        <v>1168</v>
      </c>
      <c r="C634" s="1" t="str">
        <f t="shared" si="45"/>
        <v>44535ATL</v>
      </c>
      <c r="D634" t="s">
        <v>1198</v>
      </c>
      <c r="E634" s="3" t="str">
        <f>VLOOKUP($C634,OFF_Standing!A:C,3,0)</f>
        <v>3</v>
      </c>
      <c r="F634" s="3">
        <f>VLOOKUP($C634,DEF_Standing!A:C,3,0)</f>
        <v>24</v>
      </c>
      <c r="G634" s="3" t="str">
        <f>IFERROR(VLOOKUP($C634,OFF_Standing!A:G,6,0)," ")</f>
        <v>1.041</v>
      </c>
      <c r="H634" s="3" t="str">
        <f>IFERROR(VLOOKUP($C634,OFF_Standing!A:G,7,0)," ")</f>
        <v>1.02</v>
      </c>
      <c r="I634" s="3">
        <f>IFERROR(VLOOKUP($C634,DEF_Standing!A:G,6,0)," ")</f>
        <v>1.0680000000000001</v>
      </c>
      <c r="J634" s="3">
        <f>IFERROR(VLOOKUP($C634,DEF_Standing!A:G,7,0)," ")</f>
        <v>1.0409999999999999</v>
      </c>
      <c r="K634" t="s">
        <v>58</v>
      </c>
      <c r="L634" t="str">
        <f t="shared" si="46"/>
        <v>44535CHA</v>
      </c>
      <c r="M634" s="3" t="str">
        <f>VLOOKUP($L634,OFF_Standing!A:C,3,0)</f>
        <v>4</v>
      </c>
      <c r="N634" s="3">
        <f>IFERROR(VLOOKUP($L634,DEF_Standing!A:C,3,0)," ")</f>
        <v>27</v>
      </c>
      <c r="O634" s="3" t="str">
        <f>IFERROR(VLOOKUP($L634,OFF_Standing!A:G,6,0)," ")</f>
        <v>1.183</v>
      </c>
      <c r="P634" s="3" t="str">
        <f>IFERROR(VLOOKUP($L634,OFF_Standing!A:G,7,0)," ")</f>
        <v>1.13</v>
      </c>
      <c r="Q634" s="3">
        <f t="shared" si="47"/>
        <v>-20</v>
      </c>
      <c r="R634" s="3">
        <f t="shared" si="48"/>
        <v>-24</v>
      </c>
      <c r="S634" s="3">
        <f>IFERROR(VLOOKUP($L634,DEF_Standing!A:G,6,0)," ")</f>
        <v>1.2410000000000001</v>
      </c>
      <c r="T634" s="3">
        <f t="shared" si="49"/>
        <v>-44</v>
      </c>
      <c r="U634" s="3">
        <f>IFERROR(VLOOKUP($L634,DEF_Standing!A:G,7,0)," ")</f>
        <v>1.1479999999999999</v>
      </c>
      <c r="V634" t="s">
        <v>76</v>
      </c>
      <c r="W634">
        <v>48</v>
      </c>
      <c r="X634">
        <v>93</v>
      </c>
      <c r="Y634">
        <v>51.6</v>
      </c>
      <c r="Z634">
        <v>14</v>
      </c>
      <c r="AA634">
        <v>18</v>
      </c>
      <c r="AB634">
        <v>77.8</v>
      </c>
      <c r="AC634">
        <v>17</v>
      </c>
      <c r="AD634">
        <v>37</v>
      </c>
      <c r="AE634">
        <v>45.9</v>
      </c>
      <c r="AF634">
        <v>127</v>
      </c>
      <c r="AG634" t="s">
        <v>21</v>
      </c>
      <c r="AH634" t="s">
        <v>32</v>
      </c>
      <c r="AI634">
        <v>-3</v>
      </c>
    </row>
    <row r="635" spans="1:35">
      <c r="A635" s="1">
        <v>44599</v>
      </c>
      <c r="B635" t="s">
        <v>1173</v>
      </c>
      <c r="C635" s="1" t="str">
        <f t="shared" si="45"/>
        <v>44599CHI</v>
      </c>
      <c r="D635" t="s">
        <v>1198</v>
      </c>
      <c r="E635" s="3" t="str">
        <f>VLOOKUP($C635,OFF_Standing!A:C,3,0)</f>
        <v>4</v>
      </c>
      <c r="F635" s="3">
        <f>VLOOKUP($C635,DEF_Standing!A:C,3,0)</f>
        <v>20</v>
      </c>
      <c r="G635" s="3" t="str">
        <f>IFERROR(VLOOKUP($C635,OFF_Standing!A:G,6,0)," ")</f>
        <v>1.169</v>
      </c>
      <c r="H635" s="3" t="str">
        <f>IFERROR(VLOOKUP($C635,OFF_Standing!A:G,7,0)," ")</f>
        <v>1.207</v>
      </c>
      <c r="I635" s="3">
        <f>IFERROR(VLOOKUP($C635,DEF_Standing!A:G,6,0)," ")</f>
        <v>1.1339999999999999</v>
      </c>
      <c r="J635" s="3">
        <f>IFERROR(VLOOKUP($C635,DEF_Standing!A:G,7,0)," ")</f>
        <v>1.137</v>
      </c>
      <c r="K635" t="s">
        <v>123</v>
      </c>
      <c r="L635" t="str">
        <f t="shared" si="46"/>
        <v>44599PHX</v>
      </c>
      <c r="M635" s="3" t="str">
        <f>VLOOKUP($L635,OFF_Standing!A:C,3,0)</f>
        <v>3</v>
      </c>
      <c r="N635" s="3">
        <f>IFERROR(VLOOKUP($L635,DEF_Standing!A:C,3,0)," ")</f>
        <v>2</v>
      </c>
      <c r="O635" s="3" t="str">
        <f>IFERROR(VLOOKUP($L635,OFF_Standing!A:G,6,0)," ")</f>
        <v>1.118</v>
      </c>
      <c r="P635" s="3" t="str">
        <f>IFERROR(VLOOKUP($L635,OFF_Standing!A:G,7,0)," ")</f>
        <v>0.996</v>
      </c>
      <c r="Q635" s="3">
        <f t="shared" si="47"/>
        <v>-17</v>
      </c>
      <c r="R635" s="3">
        <f t="shared" si="48"/>
        <v>2</v>
      </c>
      <c r="S635" s="3">
        <f>IFERROR(VLOOKUP($L635,DEF_Standing!A:G,6,0)," ")</f>
        <v>1.0640000000000001</v>
      </c>
      <c r="T635" s="3">
        <f t="shared" si="49"/>
        <v>-15</v>
      </c>
      <c r="U635" s="3">
        <f>IFERROR(VLOOKUP($L635,DEF_Standing!A:G,7,0)," ")</f>
        <v>0.83899999999999997</v>
      </c>
      <c r="V635" t="s">
        <v>280</v>
      </c>
      <c r="W635">
        <v>43</v>
      </c>
      <c r="X635">
        <v>90</v>
      </c>
      <c r="Y635">
        <v>47.8</v>
      </c>
      <c r="Z635">
        <v>28</v>
      </c>
      <c r="AA635">
        <v>31</v>
      </c>
      <c r="AB635">
        <v>90.3</v>
      </c>
      <c r="AC635">
        <v>10</v>
      </c>
      <c r="AD635">
        <v>26</v>
      </c>
      <c r="AE635">
        <v>38.5</v>
      </c>
      <c r="AF635">
        <v>124</v>
      </c>
      <c r="AG635" t="s">
        <v>21</v>
      </c>
      <c r="AH635" t="s">
        <v>32</v>
      </c>
      <c r="AI635">
        <v>-3</v>
      </c>
    </row>
    <row r="636" spans="1:35">
      <c r="A636" s="1">
        <v>44511</v>
      </c>
      <c r="B636" t="s">
        <v>1185</v>
      </c>
      <c r="C636" s="1" t="str">
        <f t="shared" si="45"/>
        <v>44511MIA</v>
      </c>
      <c r="D636" t="s">
        <v>1199</v>
      </c>
      <c r="E636" s="3" t="str">
        <f>VLOOKUP($C636,OFF_Standing!A:C,3,0)</f>
        <v>4</v>
      </c>
      <c r="F636" s="3">
        <f>VLOOKUP($C636,DEF_Standing!A:C,3,0)</f>
        <v>4</v>
      </c>
      <c r="G636" s="3" t="str">
        <f>IFERROR(VLOOKUP($C636,OFF_Standing!A:G,6,0)," ")</f>
        <v>1.027</v>
      </c>
      <c r="H636" s="3" t="str">
        <f>IFERROR(VLOOKUP($C636,OFF_Standing!A:G,7,0)," ")</f>
        <v>0.973</v>
      </c>
      <c r="I636" s="3">
        <f>IFERROR(VLOOKUP($C636,DEF_Standing!A:G,6,0)," ")</f>
        <v>1.1359999999999999</v>
      </c>
      <c r="J636" s="3">
        <f>IFERROR(VLOOKUP($C636,DEF_Standing!A:G,7,0)," ")</f>
        <v>1.1459999999999999</v>
      </c>
      <c r="K636" t="s">
        <v>104</v>
      </c>
      <c r="L636" t="str">
        <f t="shared" si="46"/>
        <v>44511LAC</v>
      </c>
      <c r="M636" s="3" t="str">
        <f>VLOOKUP($L636,OFF_Standing!A:C,3,0)</f>
        <v>17</v>
      </c>
      <c r="N636" s="3">
        <f>IFERROR(VLOOKUP($L636,DEF_Standing!A:C,3,0)," ")</f>
        <v>3</v>
      </c>
      <c r="O636" s="3" t="str">
        <f>IFERROR(VLOOKUP($L636,OFF_Standing!A:G,6,0)," ")</f>
        <v>1.088</v>
      </c>
      <c r="P636" s="3" t="str">
        <f>IFERROR(VLOOKUP($L636,OFF_Standing!A:G,7,0)," ")</f>
        <v>1.202</v>
      </c>
      <c r="Q636" s="3">
        <f t="shared" si="47"/>
        <v>13</v>
      </c>
      <c r="R636" s="3">
        <f t="shared" si="48"/>
        <v>1</v>
      </c>
      <c r="S636" s="3">
        <f>IFERROR(VLOOKUP($L636,DEF_Standing!A:G,6,0)," ")</f>
        <v>0.95399999999999996</v>
      </c>
      <c r="T636" s="3">
        <f t="shared" si="49"/>
        <v>14</v>
      </c>
      <c r="U636" s="3">
        <f>IFERROR(VLOOKUP($L636,DEF_Standing!A:G,7,0)," ")</f>
        <v>1.1200000000000001</v>
      </c>
      <c r="V636" t="s">
        <v>781</v>
      </c>
      <c r="W636">
        <v>43</v>
      </c>
      <c r="X636">
        <v>97</v>
      </c>
      <c r="Y636">
        <v>44.3</v>
      </c>
      <c r="Z636">
        <v>14</v>
      </c>
      <c r="AA636">
        <v>17</v>
      </c>
      <c r="AB636">
        <v>82.4</v>
      </c>
      <c r="AC636">
        <v>9</v>
      </c>
      <c r="AD636">
        <v>41</v>
      </c>
      <c r="AE636">
        <v>22</v>
      </c>
      <c r="AF636">
        <v>109</v>
      </c>
      <c r="AG636" t="s">
        <v>21</v>
      </c>
      <c r="AH636" t="s">
        <v>41</v>
      </c>
      <c r="AI636">
        <v>-3</v>
      </c>
    </row>
    <row r="637" spans="1:35">
      <c r="A637" s="1">
        <v>44520</v>
      </c>
      <c r="B637" t="s">
        <v>1185</v>
      </c>
      <c r="C637" s="1" t="str">
        <f t="shared" si="45"/>
        <v>44520MIA</v>
      </c>
      <c r="D637" t="s">
        <v>1199</v>
      </c>
      <c r="E637" s="3" t="str">
        <f>VLOOKUP($C637,OFF_Standing!A:C,3,0)</f>
        <v>4</v>
      </c>
      <c r="F637" s="3">
        <f>VLOOKUP($C637,DEF_Standing!A:C,3,0)</f>
        <v>6</v>
      </c>
      <c r="G637" s="3" t="str">
        <f>IFERROR(VLOOKUP($C637,OFF_Standing!A:G,6,0)," ")</f>
        <v>1.14</v>
      </c>
      <c r="H637" s="3" t="str">
        <f>IFERROR(VLOOKUP($C637,OFF_Standing!A:G,7,0)," ")</f>
        <v>1.203</v>
      </c>
      <c r="I637" s="3">
        <f>IFERROR(VLOOKUP($C637,DEF_Standing!A:G,6,0)," ")</f>
        <v>0.99099999999999999</v>
      </c>
      <c r="J637" s="3">
        <f>IFERROR(VLOOKUP($C637,DEF_Standing!A:G,7,0)," ")</f>
        <v>1.042</v>
      </c>
      <c r="K637" t="s">
        <v>28</v>
      </c>
      <c r="L637" t="str">
        <f t="shared" si="46"/>
        <v>44520WAS</v>
      </c>
      <c r="M637" s="3" t="str">
        <f>VLOOKUP($L637,OFF_Standing!A:C,3,0)</f>
        <v>17</v>
      </c>
      <c r="N637" s="3">
        <f>IFERROR(VLOOKUP($L637,DEF_Standing!A:C,3,0)," ")</f>
        <v>9</v>
      </c>
      <c r="O637" s="3" t="str">
        <f>IFERROR(VLOOKUP($L637,OFF_Standing!A:G,6,0)," ")</f>
        <v>1.016</v>
      </c>
      <c r="P637" s="3" t="str">
        <f>IFERROR(VLOOKUP($L637,OFF_Standing!A:G,7,0)," ")</f>
        <v>1.042</v>
      </c>
      <c r="Q637" s="3">
        <f t="shared" si="47"/>
        <v>11</v>
      </c>
      <c r="R637" s="3">
        <f t="shared" si="48"/>
        <v>-5</v>
      </c>
      <c r="S637" s="3">
        <f>IFERROR(VLOOKUP($L637,DEF_Standing!A:G,6,0)," ")</f>
        <v>1.087</v>
      </c>
      <c r="T637" s="3">
        <f t="shared" si="49"/>
        <v>6</v>
      </c>
      <c r="U637" s="3">
        <f>IFERROR(VLOOKUP($L637,DEF_Standing!A:G,7,0)," ")</f>
        <v>1.2030000000000001</v>
      </c>
      <c r="V637" t="s">
        <v>680</v>
      </c>
      <c r="W637">
        <v>38</v>
      </c>
      <c r="X637">
        <v>81</v>
      </c>
      <c r="Y637">
        <v>46.9</v>
      </c>
      <c r="Z637">
        <v>17</v>
      </c>
      <c r="AA637">
        <v>20</v>
      </c>
      <c r="AB637">
        <v>85</v>
      </c>
      <c r="AC637">
        <v>7</v>
      </c>
      <c r="AD637">
        <v>27</v>
      </c>
      <c r="AE637">
        <v>25.9</v>
      </c>
      <c r="AF637">
        <v>100</v>
      </c>
      <c r="AG637" t="s">
        <v>21</v>
      </c>
      <c r="AH637" t="s">
        <v>22</v>
      </c>
      <c r="AI637">
        <v>-3</v>
      </c>
    </row>
    <row r="638" spans="1:35">
      <c r="A638" s="1">
        <v>44510</v>
      </c>
      <c r="B638" t="s">
        <v>1185</v>
      </c>
      <c r="C638" s="1" t="str">
        <f t="shared" si="45"/>
        <v>44510MIA</v>
      </c>
      <c r="D638" t="s">
        <v>1199</v>
      </c>
      <c r="E638" s="3" t="str">
        <f>VLOOKUP($C638,OFF_Standing!A:C,3,0)</f>
        <v>4</v>
      </c>
      <c r="F638" s="3">
        <f>VLOOKUP($C638,DEF_Standing!A:C,3,0)</f>
        <v>5</v>
      </c>
      <c r="G638" s="3" t="str">
        <f>IFERROR(VLOOKUP($C638,OFF_Standing!A:G,6,0)," ")</f>
        <v>1.027</v>
      </c>
      <c r="H638" s="3" t="str">
        <f>IFERROR(VLOOKUP($C638,OFF_Standing!A:G,7,0)," ")</f>
        <v>0.973</v>
      </c>
      <c r="I638" s="3">
        <f>IFERROR(VLOOKUP($C638,DEF_Standing!A:G,6,0)," ")</f>
        <v>1.1359999999999999</v>
      </c>
      <c r="J638" s="3">
        <f>IFERROR(VLOOKUP($C638,DEF_Standing!A:G,7,0)," ")</f>
        <v>1.1459999999999999</v>
      </c>
      <c r="K638" t="s">
        <v>102</v>
      </c>
      <c r="L638" t="str">
        <f t="shared" si="46"/>
        <v>44510LAL</v>
      </c>
      <c r="M638" s="3" t="str">
        <f>VLOOKUP($L638,OFF_Standing!A:C,3,0)</f>
        <v>17</v>
      </c>
      <c r="N638" s="3">
        <f>IFERROR(VLOOKUP($L638,DEF_Standing!A:C,3,0)," ")</f>
        <v>13</v>
      </c>
      <c r="O638" s="3" t="str">
        <f>IFERROR(VLOOKUP($L638,OFF_Standing!A:G,6,0)," ")</f>
        <v>0.984</v>
      </c>
      <c r="P638" s="3" t="str">
        <f>IFERROR(VLOOKUP($L638,OFF_Standing!A:G,7,0)," ")</f>
        <v>1.091</v>
      </c>
      <c r="Q638" s="3">
        <f t="shared" si="47"/>
        <v>12</v>
      </c>
      <c r="R638" s="3">
        <f t="shared" si="48"/>
        <v>-9</v>
      </c>
      <c r="S638" s="3">
        <f>IFERROR(VLOOKUP($L638,DEF_Standing!A:G,6,0)," ")</f>
        <v>1.0309999999999999</v>
      </c>
      <c r="T638" s="3">
        <f t="shared" si="49"/>
        <v>3</v>
      </c>
      <c r="U638" s="3">
        <f>IFERROR(VLOOKUP($L638,DEF_Standing!A:G,7,0)," ")</f>
        <v>1.0649999999999999</v>
      </c>
      <c r="V638" t="s">
        <v>780</v>
      </c>
      <c r="W638">
        <v>40</v>
      </c>
      <c r="X638">
        <v>96</v>
      </c>
      <c r="Y638">
        <v>41.7</v>
      </c>
      <c r="Z638">
        <v>27</v>
      </c>
      <c r="AA638">
        <v>35</v>
      </c>
      <c r="AB638">
        <v>77.099999999999994</v>
      </c>
      <c r="AC638">
        <v>10</v>
      </c>
      <c r="AD638">
        <v>37</v>
      </c>
      <c r="AE638">
        <v>27</v>
      </c>
      <c r="AF638">
        <v>117</v>
      </c>
      <c r="AG638" t="s">
        <v>21</v>
      </c>
      <c r="AH638" t="s">
        <v>32</v>
      </c>
      <c r="AI638">
        <v>-3</v>
      </c>
    </row>
    <row r="639" spans="1:35">
      <c r="A639" s="1">
        <v>44536</v>
      </c>
      <c r="B639" t="s">
        <v>1174</v>
      </c>
      <c r="C639" s="1" t="str">
        <f t="shared" si="45"/>
        <v>44536CHA</v>
      </c>
      <c r="D639" t="s">
        <v>1198</v>
      </c>
      <c r="E639" s="3" t="str">
        <f>VLOOKUP($C639,OFF_Standing!A:C,3,0)</f>
        <v>4</v>
      </c>
      <c r="F639" s="3">
        <f>VLOOKUP($C639,DEF_Standing!A:C,3,0)</f>
        <v>28</v>
      </c>
      <c r="G639" s="3" t="str">
        <f>IFERROR(VLOOKUP($C639,OFF_Standing!A:G,6,0)," ")</f>
        <v>1.183</v>
      </c>
      <c r="H639" s="3" t="str">
        <f>IFERROR(VLOOKUP($C639,OFF_Standing!A:G,7,0)," ")</f>
        <v>1.13</v>
      </c>
      <c r="I639" s="3">
        <f>IFERROR(VLOOKUP($C639,DEF_Standing!A:G,6,0)," ")</f>
        <v>1.2410000000000001</v>
      </c>
      <c r="J639" s="3">
        <f>IFERROR(VLOOKUP($C639,DEF_Standing!A:G,7,0)," ")</f>
        <v>1.1479999999999999</v>
      </c>
      <c r="K639" t="s">
        <v>74</v>
      </c>
      <c r="L639" t="str">
        <f t="shared" si="46"/>
        <v>44536PHI</v>
      </c>
      <c r="M639" s="3" t="str">
        <f>VLOOKUP($L639,OFF_Standing!A:C,3,0)</f>
        <v>12</v>
      </c>
      <c r="N639" s="3">
        <f>IFERROR(VLOOKUP($L639,DEF_Standing!A:C,3,0)," ")</f>
        <v>17</v>
      </c>
      <c r="O639" s="3" t="str">
        <f>IFERROR(VLOOKUP($L639,OFF_Standing!A:G,6,0)," ")</f>
        <v>0.975</v>
      </c>
      <c r="P639" s="3" t="str">
        <f>IFERROR(VLOOKUP($L639,OFF_Standing!A:G,7,0)," ")</f>
        <v>1.041</v>
      </c>
      <c r="Q639" s="3">
        <f t="shared" si="47"/>
        <v>-16</v>
      </c>
      <c r="R639" s="3">
        <f t="shared" si="48"/>
        <v>-13</v>
      </c>
      <c r="S639" s="3">
        <f>IFERROR(VLOOKUP($L639,DEF_Standing!A:G,6,0)," ")</f>
        <v>0.95499999999999996</v>
      </c>
      <c r="T639" s="3">
        <f t="shared" si="49"/>
        <v>-29</v>
      </c>
      <c r="U639" s="3">
        <f>IFERROR(VLOOKUP($L639,DEF_Standing!A:G,7,0)," ")</f>
        <v>1.02</v>
      </c>
      <c r="V639" t="s">
        <v>280</v>
      </c>
      <c r="W639">
        <v>48</v>
      </c>
      <c r="X639">
        <v>107</v>
      </c>
      <c r="Y639">
        <v>44.9</v>
      </c>
      <c r="Z639">
        <v>12</v>
      </c>
      <c r="AA639">
        <v>17</v>
      </c>
      <c r="AB639">
        <v>70.599999999999994</v>
      </c>
      <c r="AC639">
        <v>16</v>
      </c>
      <c r="AD639">
        <v>46</v>
      </c>
      <c r="AE639">
        <v>34.799999999999997</v>
      </c>
      <c r="AF639">
        <v>124</v>
      </c>
      <c r="AG639" t="s">
        <v>21</v>
      </c>
      <c r="AH639" t="s">
        <v>22</v>
      </c>
      <c r="AI639">
        <v>-3</v>
      </c>
    </row>
    <row r="640" spans="1:35">
      <c r="A640" s="1">
        <v>44558</v>
      </c>
      <c r="B640" t="s">
        <v>1179</v>
      </c>
      <c r="C640" s="1" t="str">
        <f t="shared" si="45"/>
        <v>44558GSW</v>
      </c>
      <c r="D640" t="s">
        <v>1198</v>
      </c>
      <c r="E640" s="3" t="str">
        <f>VLOOKUP($C640,OFF_Standing!A:C,3,0)</f>
        <v>4</v>
      </c>
      <c r="F640" s="3">
        <f>VLOOKUP($C640,DEF_Standing!A:C,3,0)</f>
        <v>1</v>
      </c>
      <c r="G640" s="3" t="str">
        <f>IFERROR(VLOOKUP($C640,OFF_Standing!A:G,6,0)," ")</f>
        <v>1.151</v>
      </c>
      <c r="H640" s="3" t="str">
        <f>IFERROR(VLOOKUP($C640,OFF_Standing!A:G,7,0)," ")</f>
        <v>1.23</v>
      </c>
      <c r="I640" s="3">
        <f>IFERROR(VLOOKUP($C640,DEF_Standing!A:G,6,0)," ")</f>
        <v>1.04</v>
      </c>
      <c r="J640" s="3">
        <f>IFERROR(VLOOKUP($C640,DEF_Standing!A:G,7,0)," ")</f>
        <v>1.135</v>
      </c>
      <c r="K640" t="s">
        <v>85</v>
      </c>
      <c r="L640" t="str">
        <f t="shared" si="46"/>
        <v>44558DEN</v>
      </c>
      <c r="M640" s="3" t="str">
        <f>VLOOKUP($L640,OFF_Standing!A:C,3,0)</f>
        <v>17</v>
      </c>
      <c r="N640" s="3">
        <f>IFERROR(VLOOKUP($L640,DEF_Standing!A:C,3,0)," ")</f>
        <v>20</v>
      </c>
      <c r="O640" s="3" t="str">
        <f>IFERROR(VLOOKUP($L640,OFF_Standing!A:G,6,0)," ")</f>
        <v>0.98</v>
      </c>
      <c r="P640" s="3" t="str">
        <f>IFERROR(VLOOKUP($L640,OFF_Standing!A:G,7,0)," ")</f>
        <v>1.006</v>
      </c>
      <c r="Q640" s="3">
        <f t="shared" si="47"/>
        <v>16</v>
      </c>
      <c r="R640" s="3">
        <f t="shared" si="48"/>
        <v>-16</v>
      </c>
      <c r="S640" s="3">
        <f>IFERROR(VLOOKUP($L640,DEF_Standing!A:G,6,0)," ")</f>
        <v>1.0409999999999999</v>
      </c>
      <c r="T640" s="3">
        <f t="shared" si="49"/>
        <v>0</v>
      </c>
      <c r="U640" s="3">
        <f>IFERROR(VLOOKUP($L640,DEF_Standing!A:G,7,0)," ")</f>
        <v>0.97699999999999998</v>
      </c>
      <c r="V640" t="s">
        <v>554</v>
      </c>
      <c r="W640">
        <v>30</v>
      </c>
      <c r="X640">
        <v>72</v>
      </c>
      <c r="Y640">
        <v>41.7</v>
      </c>
      <c r="Z640">
        <v>16</v>
      </c>
      <c r="AA640">
        <v>31</v>
      </c>
      <c r="AB640">
        <v>51.6</v>
      </c>
      <c r="AC640">
        <v>10</v>
      </c>
      <c r="AD640">
        <v>32</v>
      </c>
      <c r="AE640">
        <v>31.3</v>
      </c>
      <c r="AF640">
        <v>86</v>
      </c>
      <c r="AG640" t="s">
        <v>21</v>
      </c>
      <c r="AH640" t="s">
        <v>22</v>
      </c>
      <c r="AI640">
        <v>-3</v>
      </c>
    </row>
    <row r="641" spans="1:35">
      <c r="A641" s="1">
        <v>44503</v>
      </c>
      <c r="B641" t="s">
        <v>1193</v>
      </c>
      <c r="C641" s="1" t="str">
        <f t="shared" si="45"/>
        <v>44503POR</v>
      </c>
      <c r="D641" t="s">
        <v>1199</v>
      </c>
      <c r="E641" s="3" t="str">
        <f>VLOOKUP($C641,OFF_Standing!A:C,3,0)</f>
        <v>5</v>
      </c>
      <c r="F641" s="3">
        <f>VLOOKUP($C641,DEF_Standing!A:C,3,0)</f>
        <v>20</v>
      </c>
      <c r="G641" s="3" t="str">
        <f>IFERROR(VLOOKUP($C641,OFF_Standing!A:G,6,0)," ")</f>
        <v>1.106</v>
      </c>
      <c r="H641" s="3" t="str">
        <f>IFERROR(VLOOKUP($C641,OFF_Standing!A:G,7,0)," ")</f>
        <v>1.089</v>
      </c>
      <c r="I641" s="3">
        <f>IFERROR(VLOOKUP($C641,DEF_Standing!A:G,6,0)," ")</f>
        <v>1.1160000000000001</v>
      </c>
      <c r="J641" s="3">
        <f>IFERROR(VLOOKUP($C641,DEF_Standing!A:G,7,0)," ")</f>
        <v>1.1950000000000001</v>
      </c>
      <c r="K641" t="s">
        <v>19</v>
      </c>
      <c r="L641" t="str">
        <f t="shared" si="46"/>
        <v>44503CLE</v>
      </c>
      <c r="M641" s="3" t="str">
        <f>VLOOKUP($L641,OFF_Standing!A:C,3,0)</f>
        <v>21</v>
      </c>
      <c r="N641" s="3">
        <f>IFERROR(VLOOKUP($L641,DEF_Standing!A:C,3,0)," ")</f>
        <v>12</v>
      </c>
      <c r="O641" s="3" t="str">
        <f>IFERROR(VLOOKUP($L641,OFF_Standing!A:G,6,0)," ")</f>
        <v>0.994</v>
      </c>
      <c r="P641" s="3" t="str">
        <f>IFERROR(VLOOKUP($L641,OFF_Standing!A:G,7,0)," ")</f>
        <v>1.065</v>
      </c>
      <c r="Q641" s="3">
        <f t="shared" si="47"/>
        <v>1</v>
      </c>
      <c r="R641" s="3">
        <f t="shared" si="48"/>
        <v>-7</v>
      </c>
      <c r="S641" s="3">
        <f>IFERROR(VLOOKUP($L641,DEF_Standing!A:G,6,0)," ")</f>
        <v>1.0529999999999999</v>
      </c>
      <c r="T641" s="3">
        <f t="shared" si="49"/>
        <v>-6</v>
      </c>
      <c r="U641" s="3">
        <f>IFERROR(VLOOKUP($L641,DEF_Standing!A:G,7,0)," ")</f>
        <v>1.0369999999999999</v>
      </c>
      <c r="V641" t="s">
        <v>212</v>
      </c>
      <c r="W641">
        <v>40</v>
      </c>
      <c r="X641">
        <v>90</v>
      </c>
      <c r="Y641">
        <v>44.4</v>
      </c>
      <c r="Z641">
        <v>11</v>
      </c>
      <c r="AA641">
        <v>17</v>
      </c>
      <c r="AB641">
        <v>64.7</v>
      </c>
      <c r="AC641">
        <v>13</v>
      </c>
      <c r="AD641">
        <v>37</v>
      </c>
      <c r="AE641">
        <v>35.1</v>
      </c>
      <c r="AF641">
        <v>104</v>
      </c>
      <c r="AG641" t="s">
        <v>21</v>
      </c>
      <c r="AH641" t="s">
        <v>41</v>
      </c>
      <c r="AI641">
        <v>-3</v>
      </c>
    </row>
    <row r="642" spans="1:35">
      <c r="A642" s="1">
        <v>44550</v>
      </c>
      <c r="B642" t="s">
        <v>1184</v>
      </c>
      <c r="C642" s="1" t="str">
        <f t="shared" ref="C642:C705" si="50">_xlfn.CONCAT(A642,B642)</f>
        <v>44550MEM</v>
      </c>
      <c r="D642" t="s">
        <v>1198</v>
      </c>
      <c r="E642" s="3" t="str">
        <f>VLOOKUP($C642,OFF_Standing!A:C,3,0)</f>
        <v>5</v>
      </c>
      <c r="F642" s="3">
        <f>VLOOKUP($C642,DEF_Standing!A:C,3,0)</f>
        <v>16</v>
      </c>
      <c r="G642" s="3" t="str">
        <f>IFERROR(VLOOKUP($C642,OFF_Standing!A:G,6,0)," ")</f>
        <v>1.157</v>
      </c>
      <c r="H642" s="3" t="str">
        <f>IFERROR(VLOOKUP($C642,OFF_Standing!A:G,7,0)," ")</f>
        <v>1.132</v>
      </c>
      <c r="I642" s="3">
        <f>IFERROR(VLOOKUP($C642,DEF_Standing!A:G,6,0)," ")</f>
        <v>0.95299999999999996</v>
      </c>
      <c r="J642" s="3">
        <f>IFERROR(VLOOKUP($C642,DEF_Standing!A:G,7,0)," ")</f>
        <v>0.95799999999999996</v>
      </c>
      <c r="K642" t="s">
        <v>61</v>
      </c>
      <c r="L642" t="str">
        <f t="shared" ref="L642:L705" si="51">_xlfn.CONCAT(A642,RIGHT(K642,3))</f>
        <v>44550OKC</v>
      </c>
      <c r="M642" s="3" t="str">
        <f>VLOOKUP($L642,OFF_Standing!A:C,3,0)</f>
        <v>30</v>
      </c>
      <c r="N642" s="3">
        <f>IFERROR(VLOOKUP($L642,DEF_Standing!A:C,3,0)," ")</f>
        <v>19</v>
      </c>
      <c r="O642" s="3" t="str">
        <f>IFERROR(VLOOKUP($L642,OFF_Standing!A:G,6,0)," ")</f>
        <v>1.009</v>
      </c>
      <c r="P642" s="3" t="str">
        <f>IFERROR(VLOOKUP($L642,OFF_Standing!A:G,7,0)," ")</f>
        <v>1.073</v>
      </c>
      <c r="Q642" s="3">
        <f t="shared" ref="Q642:Q705" si="52">M642-F642</f>
        <v>14</v>
      </c>
      <c r="R642" s="3">
        <f t="shared" ref="R642:R705" si="53">E642-N642</f>
        <v>-14</v>
      </c>
      <c r="S642" s="3">
        <f>IFERROR(VLOOKUP($L642,DEF_Standing!A:G,6,0)," ")</f>
        <v>1.081</v>
      </c>
      <c r="T642" s="3">
        <f t="shared" ref="T642:T705" si="54">Q642+R642</f>
        <v>0</v>
      </c>
      <c r="U642" s="3">
        <f>IFERROR(VLOOKUP($L642,DEF_Standing!A:G,7,0)," ")</f>
        <v>1.0629999999999999</v>
      </c>
      <c r="V642" t="s">
        <v>418</v>
      </c>
      <c r="W642">
        <v>39</v>
      </c>
      <c r="X642">
        <v>101</v>
      </c>
      <c r="Y642">
        <v>38.6</v>
      </c>
      <c r="Z642">
        <v>10</v>
      </c>
      <c r="AA642">
        <v>13</v>
      </c>
      <c r="AB642">
        <v>76.900000000000006</v>
      </c>
      <c r="AC642">
        <v>11</v>
      </c>
      <c r="AD642">
        <v>32</v>
      </c>
      <c r="AE642">
        <v>34.4</v>
      </c>
      <c r="AF642">
        <v>99</v>
      </c>
      <c r="AG642" t="s">
        <v>21</v>
      </c>
      <c r="AH642" t="s">
        <v>32</v>
      </c>
      <c r="AI642">
        <v>-3</v>
      </c>
    </row>
    <row r="643" spans="1:35">
      <c r="A643" s="1">
        <v>44508</v>
      </c>
      <c r="B643" t="s">
        <v>1174</v>
      </c>
      <c r="C643" s="1" t="str">
        <f t="shared" si="50"/>
        <v>44508CHA</v>
      </c>
      <c r="D643" t="s">
        <v>1199</v>
      </c>
      <c r="E643" s="3" t="str">
        <f>VLOOKUP($C643,OFF_Standing!A:C,3,0)</f>
        <v>6</v>
      </c>
      <c r="F643" s="3">
        <f>VLOOKUP($C643,DEF_Standing!A:C,3,0)</f>
        <v>30</v>
      </c>
      <c r="G643" s="3" t="str">
        <f>IFERROR(VLOOKUP($C643,OFF_Standing!A:G,6,0)," ")</f>
        <v>0.986</v>
      </c>
      <c r="H643" s="3" t="str">
        <f>IFERROR(VLOOKUP($C643,OFF_Standing!A:G,7,0)," ")</f>
        <v>1.051</v>
      </c>
      <c r="I643" s="3">
        <f>IFERROR(VLOOKUP($C643,DEF_Standing!A:G,6,0)," ")</f>
        <v>1.159</v>
      </c>
      <c r="J643" s="3">
        <f>IFERROR(VLOOKUP($C643,DEF_Standing!A:G,7,0)," ")</f>
        <v>1.3380000000000001</v>
      </c>
      <c r="K643" t="s">
        <v>102</v>
      </c>
      <c r="L643" t="str">
        <f t="shared" si="51"/>
        <v>44508LAL</v>
      </c>
      <c r="M643" s="3" t="str">
        <f>VLOOKUP($L643,OFF_Standing!A:C,3,0)</f>
        <v>19</v>
      </c>
      <c r="N643" s="3">
        <f>IFERROR(VLOOKUP($L643,DEF_Standing!A:C,3,0)," ")</f>
        <v>13</v>
      </c>
      <c r="O643" s="3" t="str">
        <f>IFERROR(VLOOKUP($L643,OFF_Standing!A:G,6,0)," ")</f>
        <v>0.981</v>
      </c>
      <c r="P643" s="3" t="str">
        <f>IFERROR(VLOOKUP($L643,OFF_Standing!A:G,7,0)," ")</f>
        <v>0.834</v>
      </c>
      <c r="Q643" s="3">
        <f t="shared" si="52"/>
        <v>-11</v>
      </c>
      <c r="R643" s="3">
        <f t="shared" si="53"/>
        <v>-7</v>
      </c>
      <c r="S643" s="3">
        <f>IFERROR(VLOOKUP($L643,DEF_Standing!A:G,6,0)," ")</f>
        <v>1.0309999999999999</v>
      </c>
      <c r="T643" s="3">
        <f t="shared" si="54"/>
        <v>-18</v>
      </c>
      <c r="U643" s="3">
        <f>IFERROR(VLOOKUP($L643,DEF_Standing!A:G,7,0)," ")</f>
        <v>0.97299999999999998</v>
      </c>
      <c r="V643" t="s">
        <v>267</v>
      </c>
      <c r="W643">
        <v>43</v>
      </c>
      <c r="X643">
        <v>99</v>
      </c>
      <c r="Y643">
        <v>43.4</v>
      </c>
      <c r="Z643">
        <v>23</v>
      </c>
      <c r="AA643">
        <v>28</v>
      </c>
      <c r="AB643">
        <v>82.1</v>
      </c>
      <c r="AC643">
        <v>14</v>
      </c>
      <c r="AD643">
        <v>42</v>
      </c>
      <c r="AE643">
        <v>33.299999999999997</v>
      </c>
      <c r="AF643">
        <v>123</v>
      </c>
      <c r="AG643" t="s">
        <v>21</v>
      </c>
      <c r="AH643" t="s">
        <v>47</v>
      </c>
      <c r="AI643">
        <v>-3</v>
      </c>
    </row>
    <row r="644" spans="1:35">
      <c r="A644" s="1">
        <v>44497</v>
      </c>
      <c r="B644" t="s">
        <v>1179</v>
      </c>
      <c r="C644" s="1" t="str">
        <f t="shared" si="50"/>
        <v>44497GSW</v>
      </c>
      <c r="D644" t="s">
        <v>1198</v>
      </c>
      <c r="E644" s="3" t="str">
        <f>VLOOKUP($C644,OFF_Standing!A:C,3,0)</f>
        <v>6</v>
      </c>
      <c r="F644" s="3">
        <f>VLOOKUP($C644,DEF_Standing!A:C,3,0)</f>
        <v>12</v>
      </c>
      <c r="G644" s="3" t="str">
        <f>IFERROR(VLOOKUP($C644,OFF_Standing!A:G,6,0)," ")</f>
        <v>1.114</v>
      </c>
      <c r="H644" s="3" t="str">
        <f>IFERROR(VLOOKUP($C644,OFF_Standing!A:G,7,0)," ")</f>
        <v>1.067</v>
      </c>
      <c r="I644" s="3">
        <f>IFERROR(VLOOKUP($C644,DEF_Standing!A:G,6,0)," ")</f>
        <v>1.042</v>
      </c>
      <c r="J644" s="3">
        <f>IFERROR(VLOOKUP($C644,DEF_Standing!A:G,7,0)," ")</f>
        <v>0.98699999999999999</v>
      </c>
      <c r="K644" t="s">
        <v>146</v>
      </c>
      <c r="L644" t="str">
        <f t="shared" si="51"/>
        <v>44497MEM</v>
      </c>
      <c r="M644" s="3" t="str">
        <f>VLOOKUP($L644,OFF_Standing!A:C,3,0)</f>
        <v>1</v>
      </c>
      <c r="N644" s="3">
        <f>IFERROR(VLOOKUP($L644,DEF_Standing!A:C,3,0)," ")</f>
        <v>30</v>
      </c>
      <c r="O644" s="3" t="str">
        <f>IFERROR(VLOOKUP($L644,OFF_Standing!A:G,6,0)," ")</f>
        <v>1.193</v>
      </c>
      <c r="P644" s="3" t="str">
        <f>IFERROR(VLOOKUP($L644,OFF_Standing!A:G,7,0)," ")</f>
        <v>1.124</v>
      </c>
      <c r="Q644" s="3">
        <f t="shared" si="52"/>
        <v>-11</v>
      </c>
      <c r="R644" s="3">
        <f t="shared" si="53"/>
        <v>-24</v>
      </c>
      <c r="S644" s="3">
        <f>IFERROR(VLOOKUP($L644,DEF_Standing!A:G,6,0)," ")</f>
        <v>1.1479999999999999</v>
      </c>
      <c r="T644" s="3">
        <f t="shared" si="54"/>
        <v>-35</v>
      </c>
      <c r="U644" s="3">
        <f>IFERROR(VLOOKUP($L644,DEF_Standing!A:G,7,0)," ")</f>
        <v>1.1519999999999999</v>
      </c>
      <c r="V644" t="s">
        <v>530</v>
      </c>
      <c r="W644">
        <v>39</v>
      </c>
      <c r="X644">
        <v>90</v>
      </c>
      <c r="Y644">
        <v>43.3</v>
      </c>
      <c r="Z644">
        <v>9</v>
      </c>
      <c r="AA644">
        <v>12</v>
      </c>
      <c r="AB644">
        <v>75</v>
      </c>
      <c r="AC644">
        <v>14</v>
      </c>
      <c r="AD644">
        <v>40</v>
      </c>
      <c r="AE644">
        <v>35</v>
      </c>
      <c r="AF644">
        <v>101</v>
      </c>
      <c r="AG644" t="s">
        <v>21</v>
      </c>
      <c r="AH644" t="s">
        <v>22</v>
      </c>
      <c r="AI644">
        <v>-3</v>
      </c>
    </row>
    <row r="645" spans="1:35">
      <c r="A645" s="1">
        <v>44592</v>
      </c>
      <c r="B645" t="s">
        <v>1184</v>
      </c>
      <c r="C645" s="1" t="str">
        <f t="shared" si="50"/>
        <v>44592MEM</v>
      </c>
      <c r="D645" t="s">
        <v>1199</v>
      </c>
      <c r="E645" s="3" t="str">
        <f>VLOOKUP($C645,OFF_Standing!A:C,3,0)</f>
        <v>9</v>
      </c>
      <c r="F645" s="3">
        <f>VLOOKUP($C645,DEF_Standing!A:C,3,0)</f>
        <v>6</v>
      </c>
      <c r="G645" s="3" t="str">
        <f>IFERROR(VLOOKUP($C645,OFF_Standing!A:G,6,0)," ")</f>
        <v>1.171</v>
      </c>
      <c r="H645" s="3" t="str">
        <f>IFERROR(VLOOKUP($C645,OFF_Standing!A:G,7,0)," ")</f>
        <v>1.194</v>
      </c>
      <c r="I645" s="3">
        <f>IFERROR(VLOOKUP($C645,DEF_Standing!A:G,6,0)," ")</f>
        <v>1.044</v>
      </c>
      <c r="J645" s="3">
        <f>IFERROR(VLOOKUP($C645,DEF_Standing!A:G,7,0)," ")</f>
        <v>0.98599999999999999</v>
      </c>
      <c r="K645" t="s">
        <v>30</v>
      </c>
      <c r="L645" t="str">
        <f t="shared" si="51"/>
        <v>44592PHI</v>
      </c>
      <c r="M645" s="3" t="str">
        <f>VLOOKUP($L645,OFF_Standing!A:C,3,0)</f>
        <v>11</v>
      </c>
      <c r="N645" s="3">
        <f>IFERROR(VLOOKUP($L645,DEF_Standing!A:C,3,0)," ")</f>
        <v>10</v>
      </c>
      <c r="O645" s="3" t="str">
        <f>IFERROR(VLOOKUP($L645,OFF_Standing!A:G,6,0)," ")</f>
        <v>1.112</v>
      </c>
      <c r="P645" s="3" t="str">
        <f>IFERROR(VLOOKUP($L645,OFF_Standing!A:G,7,0)," ")</f>
        <v>1.074</v>
      </c>
      <c r="Q645" s="3">
        <f t="shared" si="52"/>
        <v>5</v>
      </c>
      <c r="R645" s="3">
        <f t="shared" si="53"/>
        <v>-1</v>
      </c>
      <c r="S645" s="3">
        <f>IFERROR(VLOOKUP($L645,DEF_Standing!A:G,6,0)," ")</f>
        <v>1.01</v>
      </c>
      <c r="T645" s="3">
        <f t="shared" si="54"/>
        <v>4</v>
      </c>
      <c r="U645" s="3">
        <f>IFERROR(VLOOKUP($L645,DEF_Standing!A:G,7,0)," ")</f>
        <v>1.0529999999999999</v>
      </c>
      <c r="V645" t="s">
        <v>768</v>
      </c>
      <c r="W645">
        <v>47</v>
      </c>
      <c r="X645">
        <v>102</v>
      </c>
      <c r="Y645">
        <v>46.1</v>
      </c>
      <c r="Z645">
        <v>19</v>
      </c>
      <c r="AA645">
        <v>28</v>
      </c>
      <c r="AB645">
        <v>67.900000000000006</v>
      </c>
      <c r="AC645">
        <v>6</v>
      </c>
      <c r="AD645">
        <v>30</v>
      </c>
      <c r="AE645">
        <v>20</v>
      </c>
      <c r="AF645">
        <v>119</v>
      </c>
      <c r="AG645" t="s">
        <v>21</v>
      </c>
      <c r="AH645" t="s">
        <v>22</v>
      </c>
      <c r="AI645">
        <v>-3</v>
      </c>
    </row>
    <row r="646" spans="1:35">
      <c r="A646" s="1">
        <v>44527</v>
      </c>
      <c r="B646" t="s">
        <v>1174</v>
      </c>
      <c r="C646" s="1" t="str">
        <f t="shared" si="50"/>
        <v>44527CHA</v>
      </c>
      <c r="D646" t="s">
        <v>1199</v>
      </c>
      <c r="E646" s="3" t="str">
        <f>VLOOKUP($C646,OFF_Standing!A:C,3,0)</f>
        <v>11</v>
      </c>
      <c r="F646" s="3">
        <f>VLOOKUP($C646,DEF_Standing!A:C,3,0)</f>
        <v>22</v>
      </c>
      <c r="G646" s="3" t="str">
        <f>IFERROR(VLOOKUP($C646,OFF_Standing!A:G,6,0)," ")</f>
        <v>1.049</v>
      </c>
      <c r="H646" s="3" t="str">
        <f>IFERROR(VLOOKUP($C646,OFF_Standing!A:G,7,0)," ")</f>
        <v>1.041</v>
      </c>
      <c r="I646" s="3">
        <f>IFERROR(VLOOKUP($C646,DEF_Standing!A:G,6,0)," ")</f>
        <v>1.0389999999999999</v>
      </c>
      <c r="J646" s="3">
        <f>IFERROR(VLOOKUP($C646,DEF_Standing!A:G,7,0)," ")</f>
        <v>0.97199999999999998</v>
      </c>
      <c r="K646" t="s">
        <v>150</v>
      </c>
      <c r="L646" t="str">
        <f t="shared" si="51"/>
        <v>44527HOU</v>
      </c>
      <c r="M646" s="3" t="str">
        <f>VLOOKUP($L646,OFF_Standing!A:C,3,0)</f>
        <v>30</v>
      </c>
      <c r="N646" s="3">
        <f>IFERROR(VLOOKUP($L646,DEF_Standing!A:C,3,0)," ")</f>
        <v>17</v>
      </c>
      <c r="O646" s="3" t="str">
        <f>IFERROR(VLOOKUP($L646,OFF_Standing!A:G,6,0)," ")</f>
        <v>0.971</v>
      </c>
      <c r="P646" s="3" t="str">
        <f>IFERROR(VLOOKUP($L646,OFF_Standing!A:G,7,0)," ")</f>
        <v>1.087</v>
      </c>
      <c r="Q646" s="3">
        <f t="shared" si="52"/>
        <v>8</v>
      </c>
      <c r="R646" s="3">
        <f t="shared" si="53"/>
        <v>-6</v>
      </c>
      <c r="S646" s="3">
        <f>IFERROR(VLOOKUP($L646,DEF_Standing!A:G,6,0)," ")</f>
        <v>1.034</v>
      </c>
      <c r="T646" s="3">
        <f t="shared" si="54"/>
        <v>2</v>
      </c>
      <c r="U646" s="3">
        <f>IFERROR(VLOOKUP($L646,DEF_Standing!A:G,7,0)," ")</f>
        <v>1.0409999999999999</v>
      </c>
      <c r="V646" t="s">
        <v>276</v>
      </c>
      <c r="W646">
        <v>48</v>
      </c>
      <c r="X646">
        <v>103</v>
      </c>
      <c r="Y646">
        <v>46.6</v>
      </c>
      <c r="Z646">
        <v>27</v>
      </c>
      <c r="AA646">
        <v>30</v>
      </c>
      <c r="AB646">
        <v>90</v>
      </c>
      <c r="AC646">
        <v>20</v>
      </c>
      <c r="AD646">
        <v>50</v>
      </c>
      <c r="AE646">
        <v>40</v>
      </c>
      <c r="AF646">
        <v>143</v>
      </c>
      <c r="AG646" t="s">
        <v>21</v>
      </c>
      <c r="AH646" t="s">
        <v>22</v>
      </c>
      <c r="AI646">
        <v>-3</v>
      </c>
    </row>
    <row r="647" spans="1:35">
      <c r="A647" s="1">
        <v>44504</v>
      </c>
      <c r="B647" t="s">
        <v>1183</v>
      </c>
      <c r="C647" s="1" t="str">
        <f t="shared" si="50"/>
        <v>44504LAL</v>
      </c>
      <c r="D647" t="s">
        <v>1198</v>
      </c>
      <c r="E647" s="3" t="str">
        <f>VLOOKUP($C647,OFF_Standing!A:C,3,0)</f>
        <v>11</v>
      </c>
      <c r="F647" s="3">
        <f>VLOOKUP($C647,DEF_Standing!A:C,3,0)</f>
        <v>14</v>
      </c>
      <c r="G647" s="3" t="str">
        <f>IFERROR(VLOOKUP($C647,OFF_Standing!A:G,6,0)," ")</f>
        <v>1.041</v>
      </c>
      <c r="H647" s="3" t="str">
        <f>IFERROR(VLOOKUP($C647,OFF_Standing!A:G,7,0)," ")</f>
        <v>1.086</v>
      </c>
      <c r="I647" s="3">
        <f>IFERROR(VLOOKUP($C647,DEF_Standing!A:G,6,0)," ")</f>
        <v>0.96399999999999997</v>
      </c>
      <c r="J647" s="3">
        <f>IFERROR(VLOOKUP($C647,DEF_Standing!A:G,7,0)," ")</f>
        <v>1.0680000000000001</v>
      </c>
      <c r="K647" t="s">
        <v>61</v>
      </c>
      <c r="L647" t="str">
        <f t="shared" si="51"/>
        <v>44504OKC</v>
      </c>
      <c r="M647" s="3" t="str">
        <f>VLOOKUP($L647,OFF_Standing!A:C,3,0)</f>
        <v>29</v>
      </c>
      <c r="N647" s="3">
        <f>IFERROR(VLOOKUP($L647,DEF_Standing!A:C,3,0)," ")</f>
        <v>25</v>
      </c>
      <c r="O647" s="3" t="str">
        <f>IFERROR(VLOOKUP($L647,OFF_Standing!A:G,6,0)," ")</f>
        <v>0.96</v>
      </c>
      <c r="P647" s="3" t="str">
        <f>IFERROR(VLOOKUP($L647,OFF_Standing!A:G,7,0)," ")</f>
        <v>0.914</v>
      </c>
      <c r="Q647" s="3">
        <f t="shared" si="52"/>
        <v>15</v>
      </c>
      <c r="R647" s="3">
        <f t="shared" si="53"/>
        <v>-14</v>
      </c>
      <c r="S647" s="3">
        <f>IFERROR(VLOOKUP($L647,DEF_Standing!A:G,6,0)," ")</f>
        <v>1.018</v>
      </c>
      <c r="T647" s="3">
        <f t="shared" si="54"/>
        <v>1</v>
      </c>
      <c r="U647" s="3">
        <f>IFERROR(VLOOKUP($L647,DEF_Standing!A:G,7,0)," ")</f>
        <v>0.96299999999999997</v>
      </c>
      <c r="V647" t="s">
        <v>212</v>
      </c>
      <c r="W647">
        <v>39</v>
      </c>
      <c r="X647">
        <v>94</v>
      </c>
      <c r="Y647">
        <v>41.5</v>
      </c>
      <c r="Z647">
        <v>14</v>
      </c>
      <c r="AA647">
        <v>17</v>
      </c>
      <c r="AB647">
        <v>82.4</v>
      </c>
      <c r="AC647">
        <v>12</v>
      </c>
      <c r="AD647">
        <v>33</v>
      </c>
      <c r="AE647">
        <v>36.4</v>
      </c>
      <c r="AF647">
        <v>104</v>
      </c>
      <c r="AG647" t="s">
        <v>21</v>
      </c>
      <c r="AH647" t="s">
        <v>22</v>
      </c>
      <c r="AI647">
        <v>-3</v>
      </c>
    </row>
    <row r="648" spans="1:35">
      <c r="A648" s="1">
        <v>44527</v>
      </c>
      <c r="B648" t="s">
        <v>1173</v>
      </c>
      <c r="C648" s="1" t="str">
        <f t="shared" si="50"/>
        <v>44527CHI</v>
      </c>
      <c r="D648" t="s">
        <v>1198</v>
      </c>
      <c r="E648" s="3" t="str">
        <f>VLOOKUP($C648,OFF_Standing!A:C,3,0)</f>
        <v>12</v>
      </c>
      <c r="F648" s="3">
        <f>VLOOKUP($C648,DEF_Standing!A:C,3,0)</f>
        <v>10</v>
      </c>
      <c r="G648" s="3" t="str">
        <f>IFERROR(VLOOKUP($C648,OFF_Standing!A:G,6,0)," ")</f>
        <v>0.973</v>
      </c>
      <c r="H648" s="3" t="str">
        <f>IFERROR(VLOOKUP($C648,OFF_Standing!A:G,7,0)," ")</f>
        <v>1.041</v>
      </c>
      <c r="I648" s="3">
        <f>IFERROR(VLOOKUP($C648,DEF_Standing!A:G,6,0)," ")</f>
        <v>1.0740000000000001</v>
      </c>
      <c r="J648" s="3">
        <f>IFERROR(VLOOKUP($C648,DEF_Standing!A:G,7,0)," ")</f>
        <v>1.087</v>
      </c>
      <c r="K648" t="s">
        <v>106</v>
      </c>
      <c r="L648" t="str">
        <f t="shared" si="51"/>
        <v>44527MIA</v>
      </c>
      <c r="M648" s="3" t="str">
        <f>VLOOKUP($L648,OFF_Standing!A:C,3,0)</f>
        <v>7</v>
      </c>
      <c r="N648" s="3">
        <f>IFERROR(VLOOKUP($L648,DEF_Standing!A:C,3,0)," ")</f>
        <v>5</v>
      </c>
      <c r="O648" s="3" t="str">
        <f>IFERROR(VLOOKUP($L648,OFF_Standing!A:G,6,0)," ")</f>
        <v>1.016</v>
      </c>
      <c r="P648" s="3" t="str">
        <f>IFERROR(VLOOKUP($L648,OFF_Standing!A:G,7,0)," ")</f>
        <v>0.958</v>
      </c>
      <c r="Q648" s="3">
        <f t="shared" si="52"/>
        <v>-3</v>
      </c>
      <c r="R648" s="3">
        <f t="shared" si="53"/>
        <v>7</v>
      </c>
      <c r="S648" s="3">
        <f>IFERROR(VLOOKUP($L648,DEF_Standing!A:G,6,0)," ")</f>
        <v>1.0389999999999999</v>
      </c>
      <c r="T648" s="3">
        <f t="shared" si="54"/>
        <v>4</v>
      </c>
      <c r="U648" s="3">
        <f>IFERROR(VLOOKUP($L648,DEF_Standing!A:G,7,0)," ")</f>
        <v>1.0720000000000001</v>
      </c>
      <c r="V648" t="s">
        <v>212</v>
      </c>
      <c r="W648">
        <v>38</v>
      </c>
      <c r="X648">
        <v>81</v>
      </c>
      <c r="Y648">
        <v>46.9</v>
      </c>
      <c r="Z648">
        <v>17</v>
      </c>
      <c r="AA648">
        <v>21</v>
      </c>
      <c r="AB648">
        <v>81</v>
      </c>
      <c r="AC648">
        <v>11</v>
      </c>
      <c r="AD648">
        <v>39</v>
      </c>
      <c r="AE648">
        <v>28.2</v>
      </c>
      <c r="AF648">
        <v>104</v>
      </c>
      <c r="AG648" t="s">
        <v>21</v>
      </c>
      <c r="AH648" t="s">
        <v>22</v>
      </c>
      <c r="AI648">
        <v>-3</v>
      </c>
    </row>
    <row r="649" spans="1:35">
      <c r="A649" s="1">
        <v>44594</v>
      </c>
      <c r="B649" t="s">
        <v>1192</v>
      </c>
      <c r="C649" s="1" t="str">
        <f t="shared" si="50"/>
        <v>44594PHI</v>
      </c>
      <c r="D649" t="s">
        <v>1198</v>
      </c>
      <c r="E649" s="3" t="str">
        <f>VLOOKUP($C649,OFF_Standing!A:C,3,0)</f>
        <v>12</v>
      </c>
      <c r="F649" s="3">
        <f>VLOOKUP($C649,DEF_Standing!A:C,3,0)</f>
        <v>9</v>
      </c>
      <c r="G649" s="3" t="str">
        <f>IFERROR(VLOOKUP($C649,OFF_Standing!A:G,6,0)," ")</f>
        <v>1.057</v>
      </c>
      <c r="H649" s="3" t="str">
        <f>IFERROR(VLOOKUP($C649,OFF_Standing!A:G,7,0)," ")</f>
        <v>1.068</v>
      </c>
      <c r="I649" s="3">
        <f>IFERROR(VLOOKUP($C649,DEF_Standing!A:G,6,0)," ")</f>
        <v>0.98299999999999998</v>
      </c>
      <c r="J649" s="3">
        <f>IFERROR(VLOOKUP($C649,DEF_Standing!A:G,7,0)," ")</f>
        <v>1.042</v>
      </c>
      <c r="K649" t="s">
        <v>33</v>
      </c>
      <c r="L649" t="str">
        <f t="shared" si="51"/>
        <v>44594WAS</v>
      </c>
      <c r="M649" s="3" t="str">
        <f>VLOOKUP($L649,OFF_Standing!A:C,3,0)</f>
        <v>21</v>
      </c>
      <c r="N649" s="3">
        <f>IFERROR(VLOOKUP($L649,DEF_Standing!A:C,3,0)," ")</f>
        <v>22</v>
      </c>
      <c r="O649" s="3" t="str">
        <f>IFERROR(VLOOKUP($L649,OFF_Standing!A:G,6,0)," ")</f>
        <v>0.974</v>
      </c>
      <c r="P649" s="3" t="str">
        <f>IFERROR(VLOOKUP($L649,OFF_Standing!A:G,7,0)," ")</f>
        <v>0.986</v>
      </c>
      <c r="Q649" s="3">
        <f t="shared" si="52"/>
        <v>12</v>
      </c>
      <c r="R649" s="3">
        <f t="shared" si="53"/>
        <v>-10</v>
      </c>
      <c r="S649" s="3">
        <f>IFERROR(VLOOKUP($L649,DEF_Standing!A:G,6,0)," ")</f>
        <v>1.1379999999999999</v>
      </c>
      <c r="T649" s="3">
        <f t="shared" si="54"/>
        <v>2</v>
      </c>
      <c r="U649" s="3">
        <f>IFERROR(VLOOKUP($L649,DEF_Standing!A:G,7,0)," ")</f>
        <v>1.194</v>
      </c>
      <c r="V649" t="s">
        <v>1026</v>
      </c>
      <c r="W649">
        <v>41</v>
      </c>
      <c r="X649">
        <v>91</v>
      </c>
      <c r="Y649">
        <v>45.1</v>
      </c>
      <c r="Z649">
        <v>10</v>
      </c>
      <c r="AA649">
        <v>13</v>
      </c>
      <c r="AB649">
        <v>76.900000000000006</v>
      </c>
      <c r="AC649">
        <v>11</v>
      </c>
      <c r="AD649">
        <v>27</v>
      </c>
      <c r="AE649">
        <v>40.700000000000003</v>
      </c>
      <c r="AF649">
        <v>103</v>
      </c>
      <c r="AG649" t="s">
        <v>21</v>
      </c>
      <c r="AH649" t="s">
        <v>22</v>
      </c>
      <c r="AI649">
        <v>-3</v>
      </c>
    </row>
    <row r="650" spans="1:35">
      <c r="A650" s="1">
        <v>44561</v>
      </c>
      <c r="B650" t="s">
        <v>1175</v>
      </c>
      <c r="C650" s="1" t="str">
        <f t="shared" si="50"/>
        <v>44561CLE</v>
      </c>
      <c r="D650" t="s">
        <v>1198</v>
      </c>
      <c r="E650" s="3" t="str">
        <f>VLOOKUP($C650,OFF_Standing!A:C,3,0)</f>
        <v>12</v>
      </c>
      <c r="F650" s="3">
        <f>VLOOKUP($C650,DEF_Standing!A:C,3,0)</f>
        <v>2</v>
      </c>
      <c r="G650" s="3" t="str">
        <f>IFERROR(VLOOKUP($C650,OFF_Standing!A:G,6,0)," ")</f>
        <v>1.124</v>
      </c>
      <c r="H650" s="3" t="str">
        <f>IFERROR(VLOOKUP($C650,OFF_Standing!A:G,7,0)," ")</f>
        <v>1.087</v>
      </c>
      <c r="I650" s="3">
        <f>IFERROR(VLOOKUP($C650,DEF_Standing!A:G,6,0)," ")</f>
        <v>1.024</v>
      </c>
      <c r="J650" s="3">
        <f>IFERROR(VLOOKUP($C650,DEF_Standing!A:G,7,0)," ")</f>
        <v>1.129</v>
      </c>
      <c r="K650" t="s">
        <v>157</v>
      </c>
      <c r="L650" t="str">
        <f t="shared" si="51"/>
        <v>44561ATL</v>
      </c>
      <c r="M650" s="3" t="str">
        <f>VLOOKUP($L650,OFF_Standing!A:C,3,0)</f>
        <v>2</v>
      </c>
      <c r="N650" s="3">
        <f>IFERROR(VLOOKUP($L650,DEF_Standing!A:C,3,0)," ")</f>
        <v>27</v>
      </c>
      <c r="O650" s="3" t="str">
        <f>IFERROR(VLOOKUP($L650,OFF_Standing!A:G,6,0)," ")</f>
        <v>1.073</v>
      </c>
      <c r="P650" s="3" t="str">
        <f>IFERROR(VLOOKUP($L650,OFF_Standing!A:G,7,0)," ")</f>
        <v>1.121</v>
      </c>
      <c r="Q650" s="3">
        <f t="shared" si="52"/>
        <v>0</v>
      </c>
      <c r="R650" s="3">
        <f t="shared" si="53"/>
        <v>-15</v>
      </c>
      <c r="S650" s="3">
        <f>IFERROR(VLOOKUP($L650,DEF_Standing!A:G,6,0)," ")</f>
        <v>1.206</v>
      </c>
      <c r="T650" s="3">
        <f t="shared" si="54"/>
        <v>-15</v>
      </c>
      <c r="U650" s="3">
        <f>IFERROR(VLOOKUP($L650,DEF_Standing!A:G,7,0)," ")</f>
        <v>1.2549999999999999</v>
      </c>
      <c r="V650" t="s">
        <v>387</v>
      </c>
      <c r="W650">
        <v>48</v>
      </c>
      <c r="X650">
        <v>84</v>
      </c>
      <c r="Y650">
        <v>57.1</v>
      </c>
      <c r="Z650">
        <v>14</v>
      </c>
      <c r="AA650">
        <v>24</v>
      </c>
      <c r="AB650">
        <v>58.3</v>
      </c>
      <c r="AC650">
        <v>8</v>
      </c>
      <c r="AD650">
        <v>25</v>
      </c>
      <c r="AE650">
        <v>32</v>
      </c>
      <c r="AF650">
        <v>118</v>
      </c>
      <c r="AG650" t="s">
        <v>21</v>
      </c>
      <c r="AH650" t="s">
        <v>41</v>
      </c>
      <c r="AI650">
        <v>-3</v>
      </c>
    </row>
    <row r="651" spans="1:35">
      <c r="A651" s="1">
        <v>44538</v>
      </c>
      <c r="B651" t="s">
        <v>1172</v>
      </c>
      <c r="C651" s="1" t="str">
        <f t="shared" si="50"/>
        <v>44538BOS</v>
      </c>
      <c r="D651" t="s">
        <v>1199</v>
      </c>
      <c r="E651" s="3" t="str">
        <f>VLOOKUP($C651,OFF_Standing!A:C,3,0)</f>
        <v>13</v>
      </c>
      <c r="F651" s="3">
        <f>VLOOKUP($C651,DEF_Standing!A:C,3,0)</f>
        <v>10</v>
      </c>
      <c r="G651" s="3" t="str">
        <f>IFERROR(VLOOKUP($C651,OFF_Standing!A:G,6,0)," ")</f>
        <v>1.207</v>
      </c>
      <c r="H651" s="3" t="str">
        <f>IFERROR(VLOOKUP($C651,OFF_Standing!A:G,7,0)," ")</f>
        <v>1.415</v>
      </c>
      <c r="I651" s="3">
        <f>IFERROR(VLOOKUP($C651,DEF_Standing!A:G,6,0)," ")</f>
        <v>1.1339999999999999</v>
      </c>
      <c r="J651" s="3">
        <f>IFERROR(VLOOKUP($C651,DEF_Standing!A:G,7,0)," ")</f>
        <v>1.1419999999999999</v>
      </c>
      <c r="K651" t="s">
        <v>104</v>
      </c>
      <c r="L651" t="str">
        <f t="shared" si="51"/>
        <v>44538LAC</v>
      </c>
      <c r="M651" s="3" t="str">
        <f>VLOOKUP($L651,OFF_Standing!A:C,3,0)</f>
        <v>25</v>
      </c>
      <c r="N651" s="3">
        <f>IFERROR(VLOOKUP($L651,DEF_Standing!A:C,3,0)," ")</f>
        <v>3</v>
      </c>
      <c r="O651" s="3" t="str">
        <f>IFERROR(VLOOKUP($L651,OFF_Standing!A:G,6,0)," ")</f>
        <v>1.042</v>
      </c>
      <c r="P651" s="3" t="str">
        <f>IFERROR(VLOOKUP($L651,OFF_Standing!A:G,7,0)," ")</f>
        <v>0.999</v>
      </c>
      <c r="Q651" s="3">
        <f t="shared" si="52"/>
        <v>15</v>
      </c>
      <c r="R651" s="3">
        <f t="shared" si="53"/>
        <v>10</v>
      </c>
      <c r="S651" s="3">
        <f>IFERROR(VLOOKUP($L651,DEF_Standing!A:G,6,0)," ")</f>
        <v>1.006</v>
      </c>
      <c r="T651" s="3">
        <f t="shared" si="54"/>
        <v>25</v>
      </c>
      <c r="U651" s="3">
        <f>IFERROR(VLOOKUP($L651,DEF_Standing!A:G,7,0)," ")</f>
        <v>0.88200000000000001</v>
      </c>
      <c r="V651" t="s">
        <v>228</v>
      </c>
      <c r="W651">
        <v>41</v>
      </c>
      <c r="X651">
        <v>86</v>
      </c>
      <c r="Y651">
        <v>47.7</v>
      </c>
      <c r="Z651">
        <v>19</v>
      </c>
      <c r="AA651">
        <v>21</v>
      </c>
      <c r="AB651">
        <v>90.5</v>
      </c>
      <c r="AC651">
        <v>10</v>
      </c>
      <c r="AD651">
        <v>32</v>
      </c>
      <c r="AE651">
        <v>31.3</v>
      </c>
      <c r="AF651">
        <v>111</v>
      </c>
      <c r="AG651" t="s">
        <v>21</v>
      </c>
      <c r="AH651" t="s">
        <v>32</v>
      </c>
      <c r="AI651">
        <v>-3</v>
      </c>
    </row>
    <row r="652" spans="1:35">
      <c r="A652" s="1">
        <v>44540</v>
      </c>
      <c r="B652" t="s">
        <v>1189</v>
      </c>
      <c r="C652" s="1" t="str">
        <f t="shared" si="50"/>
        <v>44540NYK</v>
      </c>
      <c r="D652" t="s">
        <v>1199</v>
      </c>
      <c r="E652" s="3" t="str">
        <f>VLOOKUP($C652,OFF_Standing!A:C,3,0)</f>
        <v>14</v>
      </c>
      <c r="F652" s="3">
        <f>VLOOKUP($C652,DEF_Standing!A:C,3,0)</f>
        <v>23</v>
      </c>
      <c r="G652" s="3" t="str">
        <f>IFERROR(VLOOKUP($C652,OFF_Standing!A:G,6,0)," ")</f>
        <v>1.119</v>
      </c>
      <c r="H652" s="3" t="str">
        <f>IFERROR(VLOOKUP($C652,OFF_Standing!A:G,7,0)," ")</f>
        <v>1.026</v>
      </c>
      <c r="I652" s="3">
        <f>IFERROR(VLOOKUP($C652,DEF_Standing!A:G,6,0)," ")</f>
        <v>1.1950000000000001</v>
      </c>
      <c r="J652" s="3">
        <f>IFERROR(VLOOKUP($C652,DEF_Standing!A:G,7,0)," ")</f>
        <v>1.2270000000000001</v>
      </c>
      <c r="K652" t="s">
        <v>125</v>
      </c>
      <c r="L652" t="str">
        <f t="shared" si="51"/>
        <v>44540TOR</v>
      </c>
      <c r="M652" s="3" t="str">
        <f>VLOOKUP($L652,OFF_Standing!A:C,3,0)</f>
        <v>18</v>
      </c>
      <c r="N652" s="3">
        <f>IFERROR(VLOOKUP($L652,DEF_Standing!A:C,3,0)," ")</f>
        <v>18</v>
      </c>
      <c r="O652" s="3" t="str">
        <f>IFERROR(VLOOKUP($L652,OFF_Standing!A:G,6,0)," ")</f>
        <v>1.069</v>
      </c>
      <c r="P652" s="3" t="str">
        <f>IFERROR(VLOOKUP($L652,OFF_Standing!A:G,7,0)," ")</f>
        <v>1.087</v>
      </c>
      <c r="Q652" s="3">
        <f t="shared" si="52"/>
        <v>-5</v>
      </c>
      <c r="R652" s="3">
        <f t="shared" si="53"/>
        <v>-4</v>
      </c>
      <c r="S652" s="3">
        <f>IFERROR(VLOOKUP($L652,DEF_Standing!A:G,6,0)," ")</f>
        <v>1.0169999999999999</v>
      </c>
      <c r="T652" s="3">
        <f t="shared" si="54"/>
        <v>-9</v>
      </c>
      <c r="U652" s="3">
        <f>IFERROR(VLOOKUP($L652,DEF_Standing!A:G,7,0)," ")</f>
        <v>1.097</v>
      </c>
      <c r="V652" t="s">
        <v>928</v>
      </c>
      <c r="W652">
        <v>29</v>
      </c>
      <c r="X652">
        <v>81</v>
      </c>
      <c r="Y652">
        <v>35.799999999999997</v>
      </c>
      <c r="Z652">
        <v>20</v>
      </c>
      <c r="AA652">
        <v>24</v>
      </c>
      <c r="AB652">
        <v>83.3</v>
      </c>
      <c r="AC652">
        <v>9</v>
      </c>
      <c r="AD652">
        <v>34</v>
      </c>
      <c r="AE652">
        <v>26.5</v>
      </c>
      <c r="AF652">
        <v>87</v>
      </c>
      <c r="AG652" t="s">
        <v>21</v>
      </c>
      <c r="AH652" t="s">
        <v>32</v>
      </c>
      <c r="AI652">
        <v>-3</v>
      </c>
    </row>
    <row r="653" spans="1:35">
      <c r="A653" s="1">
        <v>44510</v>
      </c>
      <c r="B653" t="s">
        <v>1175</v>
      </c>
      <c r="C653" s="1" t="str">
        <f t="shared" si="50"/>
        <v>44510CLE</v>
      </c>
      <c r="D653" t="s">
        <v>1198</v>
      </c>
      <c r="E653" s="3" t="str">
        <f>VLOOKUP($C653,OFF_Standing!A:C,3,0)</f>
        <v>15</v>
      </c>
      <c r="F653" s="3">
        <f>VLOOKUP($C653,DEF_Standing!A:C,3,0)</f>
        <v>12</v>
      </c>
      <c r="G653" s="3" t="str">
        <f>IFERROR(VLOOKUP($C653,OFF_Standing!A:G,6,0)," ")</f>
        <v>1.136</v>
      </c>
      <c r="H653" s="3" t="str">
        <f>IFERROR(VLOOKUP($C653,OFF_Standing!A:G,7,0)," ")</f>
        <v>1.25</v>
      </c>
      <c r="I653" s="3">
        <f>IFERROR(VLOOKUP($C653,DEF_Standing!A:G,6,0)," ")</f>
        <v>1.0649999999999999</v>
      </c>
      <c r="J653" s="3">
        <f>IFERROR(VLOOKUP($C653,DEF_Standing!A:G,7,0)," ")</f>
        <v>1.081</v>
      </c>
      <c r="K653" t="s">
        <v>33</v>
      </c>
      <c r="L653" t="str">
        <f t="shared" si="51"/>
        <v>44510WAS</v>
      </c>
      <c r="M653" s="3" t="str">
        <f>VLOOKUP($L653,OFF_Standing!A:C,3,0)</f>
        <v>12</v>
      </c>
      <c r="N653" s="3">
        <f>IFERROR(VLOOKUP($L653,DEF_Standing!A:C,3,0)," ")</f>
        <v>8</v>
      </c>
      <c r="O653" s="3" t="str">
        <f>IFERROR(VLOOKUP($L653,OFF_Standing!A:G,6,0)," ")</f>
        <v>1.05</v>
      </c>
      <c r="P653" s="3" t="str">
        <f>IFERROR(VLOOKUP($L653,OFF_Standing!A:G,7,0)," ")</f>
        <v>1.001</v>
      </c>
      <c r="Q653" s="3">
        <f t="shared" si="52"/>
        <v>0</v>
      </c>
      <c r="R653" s="3">
        <f t="shared" si="53"/>
        <v>7</v>
      </c>
      <c r="S653" s="3">
        <f>IFERROR(VLOOKUP($L653,DEF_Standing!A:G,6,0)," ")</f>
        <v>0.96399999999999997</v>
      </c>
      <c r="T653" s="3">
        <f t="shared" si="54"/>
        <v>7</v>
      </c>
      <c r="U653" s="3">
        <f>IFERROR(VLOOKUP($L653,DEF_Standing!A:G,7,0)," ")</f>
        <v>0.93200000000000005</v>
      </c>
      <c r="V653" t="s">
        <v>364</v>
      </c>
      <c r="W653">
        <v>35</v>
      </c>
      <c r="X653">
        <v>76</v>
      </c>
      <c r="Y653">
        <v>46.1</v>
      </c>
      <c r="Z653">
        <v>15</v>
      </c>
      <c r="AA653">
        <v>21</v>
      </c>
      <c r="AB653">
        <v>71.400000000000006</v>
      </c>
      <c r="AC653">
        <v>9</v>
      </c>
      <c r="AD653">
        <v>31</v>
      </c>
      <c r="AE653">
        <v>29</v>
      </c>
      <c r="AF653">
        <v>94</v>
      </c>
      <c r="AG653" t="s">
        <v>21</v>
      </c>
      <c r="AH653" t="s">
        <v>22</v>
      </c>
      <c r="AI653">
        <v>-3</v>
      </c>
    </row>
    <row r="654" spans="1:35">
      <c r="A654" s="1">
        <v>44499</v>
      </c>
      <c r="B654" t="s">
        <v>1172</v>
      </c>
      <c r="C654" s="1" t="str">
        <f t="shared" si="50"/>
        <v>44499BOS</v>
      </c>
      <c r="D654" t="s">
        <v>1199</v>
      </c>
      <c r="E654" s="3" t="str">
        <f>VLOOKUP($C654,OFF_Standing!A:C,3,0)</f>
        <v>17</v>
      </c>
      <c r="F654" s="3">
        <f>VLOOKUP($C654,DEF_Standing!A:C,3,0)</f>
        <v>22</v>
      </c>
      <c r="G654" s="3" t="str">
        <f>IFERROR(VLOOKUP($C654,OFF_Standing!A:G,6,0)," ")</f>
        <v>1.111</v>
      </c>
      <c r="H654" s="3" t="str">
        <f>IFERROR(VLOOKUP($C654,OFF_Standing!A:G,7,0)," ")</f>
        <v>1.049</v>
      </c>
      <c r="I654" s="3">
        <f>IFERROR(VLOOKUP($C654,DEF_Standing!A:G,6,0)," ")</f>
        <v>1.0740000000000001</v>
      </c>
      <c r="J654" s="3">
        <f>IFERROR(VLOOKUP($C654,DEF_Standing!A:G,7,0)," ")</f>
        <v>1.137</v>
      </c>
      <c r="K654" t="s">
        <v>28</v>
      </c>
      <c r="L654" t="str">
        <f t="shared" si="51"/>
        <v>44499WAS</v>
      </c>
      <c r="M654" s="3" t="str">
        <f>VLOOKUP($L654,OFF_Standing!A:C,3,0)</f>
        <v>8</v>
      </c>
      <c r="N654" s="3">
        <f>IFERROR(VLOOKUP($L654,DEF_Standing!A:C,3,0)," ")</f>
        <v>12</v>
      </c>
      <c r="O654" s="3" t="str">
        <f>IFERROR(VLOOKUP($L654,OFF_Standing!A:G,6,0)," ")</f>
        <v>1.058</v>
      </c>
      <c r="P654" s="3" t="str">
        <f>IFERROR(VLOOKUP($L654,OFF_Standing!A:G,7,0)," ")</f>
        <v>1.187</v>
      </c>
      <c r="Q654" s="3">
        <f t="shared" si="52"/>
        <v>-14</v>
      </c>
      <c r="R654" s="3">
        <f t="shared" si="53"/>
        <v>5</v>
      </c>
      <c r="S654" s="3">
        <f>IFERROR(VLOOKUP($L654,DEF_Standing!A:G,6,0)," ")</f>
        <v>1.038</v>
      </c>
      <c r="T654" s="3">
        <f t="shared" si="54"/>
        <v>-9</v>
      </c>
      <c r="U654" s="3">
        <f>IFERROR(VLOOKUP($L654,DEF_Standing!A:G,7,0)," ")</f>
        <v>1.08</v>
      </c>
      <c r="V654" t="s">
        <v>208</v>
      </c>
      <c r="W654">
        <v>44</v>
      </c>
      <c r="X654">
        <v>107</v>
      </c>
      <c r="Y654">
        <v>41.1</v>
      </c>
      <c r="Z654">
        <v>22</v>
      </c>
      <c r="AA654">
        <v>25</v>
      </c>
      <c r="AB654">
        <v>88</v>
      </c>
      <c r="AC654">
        <v>2</v>
      </c>
      <c r="AD654">
        <v>26</v>
      </c>
      <c r="AE654">
        <v>7.7</v>
      </c>
      <c r="AF654">
        <v>112</v>
      </c>
      <c r="AG654" t="s">
        <v>21</v>
      </c>
      <c r="AH654" t="s">
        <v>32</v>
      </c>
      <c r="AI654">
        <v>-3</v>
      </c>
    </row>
    <row r="655" spans="1:35">
      <c r="A655" s="1">
        <v>44545</v>
      </c>
      <c r="B655" t="s">
        <v>1176</v>
      </c>
      <c r="C655" s="1" t="str">
        <f t="shared" si="50"/>
        <v>44545DAL</v>
      </c>
      <c r="D655" t="s">
        <v>1198</v>
      </c>
      <c r="E655" s="3" t="str">
        <f>VLOOKUP($C655,OFF_Standing!A:C,3,0)</f>
        <v>18</v>
      </c>
      <c r="F655" s="3">
        <f>VLOOKUP($C655,DEF_Standing!A:C,3,0)</f>
        <v>16</v>
      </c>
      <c r="G655" s="3" t="str">
        <f>IFERROR(VLOOKUP($C655,OFF_Standing!A:G,6,0)," ")</f>
        <v>1.13</v>
      </c>
      <c r="H655" s="3" t="str">
        <f>IFERROR(VLOOKUP($C655,OFF_Standing!A:G,7,0)," ")</f>
        <v>1.337</v>
      </c>
      <c r="I655" s="3">
        <f>IFERROR(VLOOKUP($C655,DEF_Standing!A:G,6,0)," ")</f>
        <v>1.0229999999999999</v>
      </c>
      <c r="J655" s="3">
        <f>IFERROR(VLOOKUP($C655,DEF_Standing!A:G,7,0)," ")</f>
        <v>1.07</v>
      </c>
      <c r="K655" t="s">
        <v>119</v>
      </c>
      <c r="L655" t="str">
        <f t="shared" si="51"/>
        <v>44545LAL</v>
      </c>
      <c r="M655" s="3" t="str">
        <f>VLOOKUP($L655,OFF_Standing!A:C,3,0)</f>
        <v>23</v>
      </c>
      <c r="N655" s="3">
        <f>IFERROR(VLOOKUP($L655,DEF_Standing!A:C,3,0)," ")</f>
        <v>11</v>
      </c>
      <c r="O655" s="3" t="str">
        <f>IFERROR(VLOOKUP($L655,OFF_Standing!A:G,6,0)," ")</f>
        <v>1.05</v>
      </c>
      <c r="P655" s="3" t="str">
        <f>IFERROR(VLOOKUP($L655,OFF_Standing!A:G,7,0)," ")</f>
        <v>1.049</v>
      </c>
      <c r="Q655" s="3">
        <f t="shared" si="52"/>
        <v>7</v>
      </c>
      <c r="R655" s="3">
        <f t="shared" si="53"/>
        <v>7</v>
      </c>
      <c r="S655" s="3">
        <f>IFERROR(VLOOKUP($L655,DEF_Standing!A:G,6,0)," ")</f>
        <v>0.98399999999999999</v>
      </c>
      <c r="T655" s="3">
        <f t="shared" si="54"/>
        <v>14</v>
      </c>
      <c r="U655" s="3">
        <f>IFERROR(VLOOKUP($L655,DEF_Standing!A:G,7,0)," ")</f>
        <v>0.93</v>
      </c>
      <c r="V655" t="s">
        <v>212</v>
      </c>
      <c r="W655">
        <v>39</v>
      </c>
      <c r="X655">
        <v>98</v>
      </c>
      <c r="Y655">
        <v>39.799999999999997</v>
      </c>
      <c r="Z655">
        <v>14</v>
      </c>
      <c r="AA655">
        <v>17</v>
      </c>
      <c r="AB655">
        <v>82.4</v>
      </c>
      <c r="AC655">
        <v>12</v>
      </c>
      <c r="AD655">
        <v>44</v>
      </c>
      <c r="AE655">
        <v>27.3</v>
      </c>
      <c r="AF655">
        <v>104</v>
      </c>
      <c r="AG655" t="s">
        <v>21</v>
      </c>
      <c r="AH655" t="s">
        <v>22</v>
      </c>
      <c r="AI655">
        <v>-3</v>
      </c>
    </row>
    <row r="656" spans="1:35">
      <c r="A656" s="1">
        <v>44566</v>
      </c>
      <c r="B656" t="s">
        <v>1197</v>
      </c>
      <c r="C656" s="1" t="str">
        <f t="shared" si="50"/>
        <v>44566WAS</v>
      </c>
      <c r="D656" t="s">
        <v>1198</v>
      </c>
      <c r="E656" s="3" t="str">
        <f>VLOOKUP($C656,OFF_Standing!A:C,3,0)</f>
        <v>18</v>
      </c>
      <c r="F656" s="3">
        <f>VLOOKUP($C656,DEF_Standing!A:C,3,0)</f>
        <v>23</v>
      </c>
      <c r="G656" s="3" t="str">
        <f>IFERROR(VLOOKUP($C656,OFF_Standing!A:G,6,0)," ")</f>
        <v>1.142</v>
      </c>
      <c r="H656" s="3" t="str">
        <f>IFERROR(VLOOKUP($C656,OFF_Standing!A:G,7,0)," ")</f>
        <v>1.165</v>
      </c>
      <c r="I656" s="3">
        <f>IFERROR(VLOOKUP($C656,DEF_Standing!A:G,6,0)," ")</f>
        <v>1.081</v>
      </c>
      <c r="J656" s="3">
        <f>IFERROR(VLOOKUP($C656,DEF_Standing!A:G,7,0)," ")</f>
        <v>1.137</v>
      </c>
      <c r="K656" t="s">
        <v>81</v>
      </c>
      <c r="L656" t="str">
        <f t="shared" si="51"/>
        <v>44566HOU</v>
      </c>
      <c r="M656" s="3" t="str">
        <f>VLOOKUP($L656,OFF_Standing!A:C,3,0)</f>
        <v>27</v>
      </c>
      <c r="N656" s="3">
        <f>IFERROR(VLOOKUP($L656,DEF_Standing!A:C,3,0)," ")</f>
        <v>29</v>
      </c>
      <c r="O656" s="3" t="str">
        <f>IFERROR(VLOOKUP($L656,OFF_Standing!A:G,6,0)," ")</f>
        <v>1.071</v>
      </c>
      <c r="P656" s="3" t="str">
        <f>IFERROR(VLOOKUP($L656,OFF_Standing!A:G,7,0)," ")</f>
        <v>1.072</v>
      </c>
      <c r="Q656" s="3">
        <f t="shared" si="52"/>
        <v>4</v>
      </c>
      <c r="R656" s="3">
        <f t="shared" si="53"/>
        <v>-11</v>
      </c>
      <c r="S656" s="3">
        <f>IFERROR(VLOOKUP($L656,DEF_Standing!A:G,6,0)," ")</f>
        <v>1.2090000000000001</v>
      </c>
      <c r="T656" s="3">
        <f t="shared" si="54"/>
        <v>-7</v>
      </c>
      <c r="U656" s="3">
        <f>IFERROR(VLOOKUP($L656,DEF_Standing!A:G,7,0)," ")</f>
        <v>1.262</v>
      </c>
      <c r="V656" t="s">
        <v>228</v>
      </c>
      <c r="W656">
        <v>40</v>
      </c>
      <c r="X656">
        <v>91</v>
      </c>
      <c r="Y656">
        <v>44</v>
      </c>
      <c r="Z656">
        <v>21</v>
      </c>
      <c r="AA656">
        <v>26</v>
      </c>
      <c r="AB656">
        <v>80.8</v>
      </c>
      <c r="AC656">
        <v>10</v>
      </c>
      <c r="AD656">
        <v>39</v>
      </c>
      <c r="AE656">
        <v>25.6</v>
      </c>
      <c r="AF656">
        <v>111</v>
      </c>
      <c r="AG656" t="s">
        <v>21</v>
      </c>
      <c r="AH656" t="s">
        <v>22</v>
      </c>
      <c r="AI656">
        <v>-3</v>
      </c>
    </row>
    <row r="657" spans="1:35">
      <c r="A657" s="1">
        <v>44537</v>
      </c>
      <c r="B657" t="s">
        <v>1176</v>
      </c>
      <c r="C657" s="1" t="str">
        <f t="shared" si="50"/>
        <v>44537DAL</v>
      </c>
      <c r="D657" t="s">
        <v>1198</v>
      </c>
      <c r="E657" s="3" t="str">
        <f>VLOOKUP($C657,OFF_Standing!A:C,3,0)</f>
        <v>19</v>
      </c>
      <c r="F657" s="3">
        <f>VLOOKUP($C657,DEF_Standing!A:C,3,0)</f>
        <v>21</v>
      </c>
      <c r="G657" s="3" t="str">
        <f>IFERROR(VLOOKUP($C657,OFF_Standing!A:G,6,0)," ")</f>
        <v>1.072</v>
      </c>
      <c r="H657" s="3" t="str">
        <f>IFERROR(VLOOKUP($C657,OFF_Standing!A:G,7,0)," ")</f>
        <v>0.889</v>
      </c>
      <c r="I657" s="3">
        <f>IFERROR(VLOOKUP($C657,DEF_Standing!A:G,6,0)," ")</f>
        <v>1.042</v>
      </c>
      <c r="J657" s="3">
        <f>IFERROR(VLOOKUP($C657,DEF_Standing!A:G,7,0)," ")</f>
        <v>0.95799999999999996</v>
      </c>
      <c r="K657" t="s">
        <v>79</v>
      </c>
      <c r="L657" t="str">
        <f t="shared" si="51"/>
        <v>44537BKN</v>
      </c>
      <c r="M657" s="3" t="str">
        <f>VLOOKUP($L657,OFF_Standing!A:C,3,0)</f>
        <v>11</v>
      </c>
      <c r="N657" s="3">
        <f>IFERROR(VLOOKUP($L657,DEF_Standing!A:C,3,0)," ")</f>
        <v>6</v>
      </c>
      <c r="O657" s="3" t="str">
        <f>IFERROR(VLOOKUP($L657,OFF_Standing!A:G,6,0)," ")</f>
        <v>1.071</v>
      </c>
      <c r="P657" s="3" t="str">
        <f>IFERROR(VLOOKUP($L657,OFF_Standing!A:G,7,0)," ")</f>
        <v>1.028</v>
      </c>
      <c r="Q657" s="3">
        <f t="shared" si="52"/>
        <v>-10</v>
      </c>
      <c r="R657" s="3">
        <f t="shared" si="53"/>
        <v>13</v>
      </c>
      <c r="S657" s="3">
        <f>IFERROR(VLOOKUP($L657,DEF_Standing!A:G,6,0)," ")</f>
        <v>1.0609999999999999</v>
      </c>
      <c r="T657" s="3">
        <f t="shared" si="54"/>
        <v>3</v>
      </c>
      <c r="U657" s="3">
        <f>IFERROR(VLOOKUP($L657,DEF_Standing!A:G,7,0)," ")</f>
        <v>1.0669999999999999</v>
      </c>
      <c r="V657" t="s">
        <v>418</v>
      </c>
      <c r="W657">
        <v>36</v>
      </c>
      <c r="X657">
        <v>90</v>
      </c>
      <c r="Y657">
        <v>40</v>
      </c>
      <c r="Z657">
        <v>18</v>
      </c>
      <c r="AA657">
        <v>22</v>
      </c>
      <c r="AB657">
        <v>81.8</v>
      </c>
      <c r="AC657">
        <v>9</v>
      </c>
      <c r="AD657">
        <v>46</v>
      </c>
      <c r="AE657">
        <v>19.600000000000001</v>
      </c>
      <c r="AF657">
        <v>99</v>
      </c>
      <c r="AG657" t="s">
        <v>21</v>
      </c>
      <c r="AH657" t="s">
        <v>41</v>
      </c>
      <c r="AI657">
        <v>-3</v>
      </c>
    </row>
    <row r="658" spans="1:35">
      <c r="A658" s="1">
        <v>44596</v>
      </c>
      <c r="B658" t="s">
        <v>1193</v>
      </c>
      <c r="C658" s="1" t="str">
        <f t="shared" si="50"/>
        <v>44596POR</v>
      </c>
      <c r="D658" t="s">
        <v>1198</v>
      </c>
      <c r="E658" s="3" t="str">
        <f>VLOOKUP($C658,OFF_Standing!A:C,3,0)</f>
        <v>19</v>
      </c>
      <c r="F658" s="3">
        <f>VLOOKUP($C658,DEF_Standing!A:C,3,0)</f>
        <v>29</v>
      </c>
      <c r="G658" s="3" t="str">
        <f>IFERROR(VLOOKUP($C658,OFF_Standing!A:G,6,0)," ")</f>
        <v>0.994</v>
      </c>
      <c r="H658" s="3" t="str">
        <f>IFERROR(VLOOKUP($C658,OFF_Standing!A:G,7,0)," ")</f>
        <v>0.937</v>
      </c>
      <c r="I658" s="3">
        <f>IFERROR(VLOOKUP($C658,DEF_Standing!A:G,6,0)," ")</f>
        <v>1.117</v>
      </c>
      <c r="J658" s="3">
        <f>IFERROR(VLOOKUP($C658,DEF_Standing!A:G,7,0)," ")</f>
        <v>0.98699999999999999</v>
      </c>
      <c r="K658" t="s">
        <v>61</v>
      </c>
      <c r="L658" t="str">
        <f t="shared" si="51"/>
        <v>44596OKC</v>
      </c>
      <c r="M658" s="3" t="str">
        <f>VLOOKUP($L658,OFF_Standing!A:C,3,0)</f>
        <v>29</v>
      </c>
      <c r="N658" s="3">
        <f>IFERROR(VLOOKUP($L658,DEF_Standing!A:C,3,0)," ")</f>
        <v>12</v>
      </c>
      <c r="O658" s="3" t="str">
        <f>IFERROR(VLOOKUP($L658,OFF_Standing!A:G,6,0)," ")</f>
        <v>1.066</v>
      </c>
      <c r="P658" s="3" t="str">
        <f>IFERROR(VLOOKUP($L658,OFF_Standing!A:G,7,0)," ")</f>
        <v>1.156</v>
      </c>
      <c r="Q658" s="3">
        <f t="shared" si="52"/>
        <v>0</v>
      </c>
      <c r="R658" s="3">
        <f t="shared" si="53"/>
        <v>7</v>
      </c>
      <c r="S658" s="3">
        <f>IFERROR(VLOOKUP($L658,DEF_Standing!A:G,6,0)," ")</f>
        <v>1.0009999999999999</v>
      </c>
      <c r="T658" s="3">
        <f t="shared" si="54"/>
        <v>7</v>
      </c>
      <c r="U658" s="3">
        <f>IFERROR(VLOOKUP($L658,DEF_Standing!A:G,7,0)," ")</f>
        <v>1.0980000000000001</v>
      </c>
      <c r="V658" t="s">
        <v>1053</v>
      </c>
      <c r="W658">
        <v>40</v>
      </c>
      <c r="X658">
        <v>101</v>
      </c>
      <c r="Y658">
        <v>39.6</v>
      </c>
      <c r="Z658">
        <v>7</v>
      </c>
      <c r="AA658">
        <v>10</v>
      </c>
      <c r="AB658">
        <v>70</v>
      </c>
      <c r="AC658">
        <v>6</v>
      </c>
      <c r="AD658">
        <v>33</v>
      </c>
      <c r="AE658">
        <v>18.2</v>
      </c>
      <c r="AF658">
        <v>93</v>
      </c>
      <c r="AG658" t="s">
        <v>21</v>
      </c>
      <c r="AH658" t="s">
        <v>44</v>
      </c>
      <c r="AI658">
        <v>-3</v>
      </c>
    </row>
    <row r="659" spans="1:35">
      <c r="A659" s="1">
        <v>44567</v>
      </c>
      <c r="B659" t="s">
        <v>1172</v>
      </c>
      <c r="C659" s="1" t="str">
        <f t="shared" si="50"/>
        <v>44567BOS</v>
      </c>
      <c r="D659" t="s">
        <v>1199</v>
      </c>
      <c r="E659" s="3" t="str">
        <f>VLOOKUP($C659,OFF_Standing!A:C,3,0)</f>
        <v>20</v>
      </c>
      <c r="F659" s="3">
        <f>VLOOKUP($C659,DEF_Standing!A:C,3,0)</f>
        <v>7</v>
      </c>
      <c r="G659" s="3" t="str">
        <f>IFERROR(VLOOKUP($C659,OFF_Standing!A:G,6,0)," ")</f>
        <v>1.038</v>
      </c>
      <c r="H659" s="3" t="str">
        <f>IFERROR(VLOOKUP($C659,OFF_Standing!A:G,7,0)," ")</f>
        <v>1.026</v>
      </c>
      <c r="I659" s="3">
        <f>IFERROR(VLOOKUP($C659,DEF_Standing!A:G,6,0)," ")</f>
        <v>1.0029999999999999</v>
      </c>
      <c r="J659" s="3">
        <f>IFERROR(VLOOKUP($C659,DEF_Standing!A:G,7,0)," ")</f>
        <v>0.98199999999999998</v>
      </c>
      <c r="K659" t="s">
        <v>91</v>
      </c>
      <c r="L659" t="str">
        <f t="shared" si="51"/>
        <v>44567NYK</v>
      </c>
      <c r="M659" s="3" t="str">
        <f>VLOOKUP($L659,OFF_Standing!A:C,3,0)</f>
        <v>22</v>
      </c>
      <c r="N659" s="3">
        <f>IFERROR(VLOOKUP($L659,DEF_Standing!A:C,3,0)," ")</f>
        <v>16</v>
      </c>
      <c r="O659" s="3" t="str">
        <f>IFERROR(VLOOKUP($L659,OFF_Standing!A:G,6,0)," ")</f>
        <v>0.993</v>
      </c>
      <c r="P659" s="3" t="str">
        <f>IFERROR(VLOOKUP($L659,OFF_Standing!A:G,7,0)," ")</f>
        <v>1.134</v>
      </c>
      <c r="Q659" s="3">
        <f t="shared" si="52"/>
        <v>15</v>
      </c>
      <c r="R659" s="3">
        <f t="shared" si="53"/>
        <v>4</v>
      </c>
      <c r="S659" s="3">
        <f>IFERROR(VLOOKUP($L659,DEF_Standing!A:G,6,0)," ")</f>
        <v>1.0620000000000001</v>
      </c>
      <c r="T659" s="3">
        <f t="shared" si="54"/>
        <v>19</v>
      </c>
      <c r="U659" s="3">
        <f>IFERROR(VLOOKUP($L659,DEF_Standing!A:G,7,0)," ")</f>
        <v>1.0249999999999999</v>
      </c>
      <c r="V659" t="s">
        <v>239</v>
      </c>
      <c r="W659">
        <v>38</v>
      </c>
      <c r="X659">
        <v>80</v>
      </c>
      <c r="Y659">
        <v>47.5</v>
      </c>
      <c r="Z659">
        <v>12</v>
      </c>
      <c r="AA659">
        <v>13</v>
      </c>
      <c r="AB659">
        <v>92.3</v>
      </c>
      <c r="AC659">
        <v>17</v>
      </c>
      <c r="AD659">
        <v>45</v>
      </c>
      <c r="AE659">
        <v>37.799999999999997</v>
      </c>
      <c r="AF659">
        <v>105</v>
      </c>
      <c r="AG659" t="s">
        <v>21</v>
      </c>
      <c r="AH659" t="s">
        <v>32</v>
      </c>
      <c r="AI659">
        <v>-3</v>
      </c>
    </row>
    <row r="660" spans="1:35">
      <c r="A660" s="1">
        <v>44506</v>
      </c>
      <c r="B660" t="s">
        <v>1172</v>
      </c>
      <c r="C660" s="1" t="str">
        <f t="shared" si="50"/>
        <v>44506BOS</v>
      </c>
      <c r="D660" t="s">
        <v>1199</v>
      </c>
      <c r="E660" s="3" t="str">
        <f>VLOOKUP($C660,OFF_Standing!A:C,3,0)</f>
        <v>21</v>
      </c>
      <c r="F660" s="3">
        <f>VLOOKUP($C660,DEF_Standing!A:C,3,0)</f>
        <v>10</v>
      </c>
      <c r="G660" s="3" t="str">
        <f>IFERROR(VLOOKUP($C660,OFF_Standing!A:G,6,0)," ")</f>
        <v>1.029</v>
      </c>
      <c r="H660" s="3" t="str">
        <f>IFERROR(VLOOKUP($C660,OFF_Standing!A:G,7,0)," ")</f>
        <v>1.013</v>
      </c>
      <c r="I660" s="3">
        <f>IFERROR(VLOOKUP($C660,DEF_Standing!A:G,6,0)," ")</f>
        <v>0.97399999999999998</v>
      </c>
      <c r="J660" s="3">
        <f>IFERROR(VLOOKUP($C660,DEF_Standing!A:G,7,0)," ")</f>
        <v>0.83199999999999996</v>
      </c>
      <c r="K660" t="s">
        <v>127</v>
      </c>
      <c r="L660" t="str">
        <f t="shared" si="51"/>
        <v>44506DAL</v>
      </c>
      <c r="M660" s="3" t="str">
        <f>VLOOKUP($L660,OFF_Standing!A:C,3,0)</f>
        <v>27</v>
      </c>
      <c r="N660" s="3">
        <f>IFERROR(VLOOKUP($L660,DEF_Standing!A:C,3,0)," ")</f>
        <v>17</v>
      </c>
      <c r="O660" s="3" t="str">
        <f>IFERROR(VLOOKUP($L660,OFF_Standing!A:G,6,0)," ")</f>
        <v>1.058</v>
      </c>
      <c r="P660" s="3" t="str">
        <f>IFERROR(VLOOKUP($L660,OFF_Standing!A:G,7,0)," ")</f>
        <v>0.999</v>
      </c>
      <c r="Q660" s="3">
        <f t="shared" si="52"/>
        <v>17</v>
      </c>
      <c r="R660" s="3">
        <f t="shared" si="53"/>
        <v>4</v>
      </c>
      <c r="S660" s="3">
        <f>IFERROR(VLOOKUP($L660,DEF_Standing!A:G,6,0)," ")</f>
        <v>1.085</v>
      </c>
      <c r="T660" s="3">
        <f t="shared" si="54"/>
        <v>21</v>
      </c>
      <c r="U660" s="3">
        <f>IFERROR(VLOOKUP($L660,DEF_Standing!A:G,7,0)," ")</f>
        <v>0.99</v>
      </c>
      <c r="V660" t="s">
        <v>212</v>
      </c>
      <c r="W660">
        <v>42</v>
      </c>
      <c r="X660">
        <v>86</v>
      </c>
      <c r="Y660">
        <v>48.8</v>
      </c>
      <c r="Z660">
        <v>11</v>
      </c>
      <c r="AA660">
        <v>16</v>
      </c>
      <c r="AB660">
        <v>68.8</v>
      </c>
      <c r="AC660">
        <v>9</v>
      </c>
      <c r="AD660">
        <v>31</v>
      </c>
      <c r="AE660">
        <v>29</v>
      </c>
      <c r="AF660">
        <v>104</v>
      </c>
      <c r="AG660" t="s">
        <v>21</v>
      </c>
      <c r="AH660" t="s">
        <v>22</v>
      </c>
      <c r="AI660">
        <v>-3</v>
      </c>
    </row>
    <row r="661" spans="1:35">
      <c r="A661" s="1">
        <v>44572</v>
      </c>
      <c r="B661" t="s">
        <v>1187</v>
      </c>
      <c r="C661" s="1" t="str">
        <f t="shared" si="50"/>
        <v>44572MIN</v>
      </c>
      <c r="D661" t="s">
        <v>1199</v>
      </c>
      <c r="E661" s="3" t="str">
        <f>VLOOKUP($C661,OFF_Standing!A:C,3,0)</f>
        <v>22</v>
      </c>
      <c r="F661" s="3">
        <f>VLOOKUP($C661,DEF_Standing!A:C,3,0)</f>
        <v>7</v>
      </c>
      <c r="G661" s="3" t="str">
        <f>IFERROR(VLOOKUP($C661,OFF_Standing!A:G,6,0)," ")</f>
        <v>1.163</v>
      </c>
      <c r="H661" s="3" t="str">
        <f>IFERROR(VLOOKUP($C661,OFF_Standing!A:G,7,0)," ")</f>
        <v>1.257</v>
      </c>
      <c r="I661" s="3">
        <f>IFERROR(VLOOKUP($C661,DEF_Standing!A:G,6,0)," ")</f>
        <v>0.98899999999999999</v>
      </c>
      <c r="J661" s="3">
        <f>IFERROR(VLOOKUP($C661,DEF_Standing!A:G,7,0)," ")</f>
        <v>1.097</v>
      </c>
      <c r="K661" t="s">
        <v>25</v>
      </c>
      <c r="L661" t="str">
        <f t="shared" si="51"/>
        <v>44572NOP</v>
      </c>
      <c r="M661" s="3" t="str">
        <f>VLOOKUP($L661,OFF_Standing!A:C,3,0)</f>
        <v>25</v>
      </c>
      <c r="N661" s="3">
        <f>IFERROR(VLOOKUP($L661,DEF_Standing!A:C,3,0)," ")</f>
        <v>25</v>
      </c>
      <c r="O661" s="3" t="str">
        <f>IFERROR(VLOOKUP($L661,OFF_Standing!A:G,6,0)," ")</f>
        <v>1.05</v>
      </c>
      <c r="P661" s="3" t="str">
        <f>IFERROR(VLOOKUP($L661,OFF_Standing!A:G,7,0)," ")</f>
        <v>1.09</v>
      </c>
      <c r="Q661" s="3">
        <f t="shared" si="52"/>
        <v>18</v>
      </c>
      <c r="R661" s="3">
        <f t="shared" si="53"/>
        <v>-3</v>
      </c>
      <c r="S661" s="3">
        <f>IFERROR(VLOOKUP($L661,DEF_Standing!A:G,6,0)," ")</f>
        <v>1.0900000000000001</v>
      </c>
      <c r="T661" s="3">
        <f t="shared" si="54"/>
        <v>15</v>
      </c>
      <c r="U661" s="3">
        <f>IFERROR(VLOOKUP($L661,DEF_Standing!A:G,7,0)," ")</f>
        <v>1.133</v>
      </c>
      <c r="V661" t="s">
        <v>872</v>
      </c>
      <c r="W661">
        <v>42</v>
      </c>
      <c r="X661">
        <v>86</v>
      </c>
      <c r="Y661">
        <v>48.8</v>
      </c>
      <c r="Z661">
        <v>23</v>
      </c>
      <c r="AA661">
        <v>31</v>
      </c>
      <c r="AB661">
        <v>74.2</v>
      </c>
      <c r="AC661">
        <v>18</v>
      </c>
      <c r="AD661">
        <v>39</v>
      </c>
      <c r="AE661">
        <v>46.2</v>
      </c>
      <c r="AF661">
        <v>125</v>
      </c>
      <c r="AG661" t="s">
        <v>21</v>
      </c>
      <c r="AH661" t="s">
        <v>22</v>
      </c>
      <c r="AI661">
        <v>-3</v>
      </c>
    </row>
    <row r="662" spans="1:35">
      <c r="A662" s="1">
        <v>44589</v>
      </c>
      <c r="B662" t="s">
        <v>1183</v>
      </c>
      <c r="C662" s="1" t="str">
        <f t="shared" si="50"/>
        <v>44589LAL</v>
      </c>
      <c r="D662" t="s">
        <v>1199</v>
      </c>
      <c r="E662" s="3" t="str">
        <f>VLOOKUP($C662,OFF_Standing!A:C,3,0)</f>
        <v>23</v>
      </c>
      <c r="F662" s="3">
        <f>VLOOKUP($C662,DEF_Standing!A:C,3,0)</f>
        <v>15</v>
      </c>
      <c r="G662" s="3" t="str">
        <f>IFERROR(VLOOKUP($C662,OFF_Standing!A:G,6,0)," ")</f>
        <v>1.062</v>
      </c>
      <c r="H662" s="3" t="str">
        <f>IFERROR(VLOOKUP($C662,OFF_Standing!A:G,7,0)," ")</f>
        <v>1.07</v>
      </c>
      <c r="I662" s="3">
        <f>IFERROR(VLOOKUP($C662,DEF_Standing!A:G,6,0)," ")</f>
        <v>1.0129999999999999</v>
      </c>
      <c r="J662" s="3">
        <f>IFERROR(VLOOKUP($C662,DEF_Standing!A:G,7,0)," ")</f>
        <v>0.96899999999999997</v>
      </c>
      <c r="K662" t="s">
        <v>114</v>
      </c>
      <c r="L662" t="str">
        <f t="shared" si="51"/>
        <v>44589CHA</v>
      </c>
      <c r="M662" s="3" t="str">
        <f>VLOOKUP($L662,OFF_Standing!A:C,3,0)</f>
        <v>3</v>
      </c>
      <c r="N662" s="3">
        <f>IFERROR(VLOOKUP($L662,DEF_Standing!A:C,3,0)," ")</f>
        <v>26</v>
      </c>
      <c r="O662" s="3" t="str">
        <f>IFERROR(VLOOKUP($L662,OFF_Standing!A:G,6,0)," ")</f>
        <v>1.135</v>
      </c>
      <c r="P662" s="3" t="str">
        <f>IFERROR(VLOOKUP($L662,OFF_Standing!A:G,7,0)," ")</f>
        <v>1.406</v>
      </c>
      <c r="Q662" s="3">
        <f t="shared" si="52"/>
        <v>-12</v>
      </c>
      <c r="R662" s="3">
        <f t="shared" si="53"/>
        <v>-3</v>
      </c>
      <c r="S662" s="3">
        <f>IFERROR(VLOOKUP($L662,DEF_Standing!A:G,6,0)," ")</f>
        <v>1.141</v>
      </c>
      <c r="T662" s="3">
        <f t="shared" si="54"/>
        <v>-15</v>
      </c>
      <c r="U662" s="3">
        <f>IFERROR(VLOOKUP($L662,DEF_Standing!A:G,7,0)," ")</f>
        <v>1.121</v>
      </c>
      <c r="V662" t="s">
        <v>727</v>
      </c>
      <c r="W662">
        <v>38</v>
      </c>
      <c r="X662">
        <v>91</v>
      </c>
      <c r="Y662">
        <v>41.8</v>
      </c>
      <c r="Z662">
        <v>23</v>
      </c>
      <c r="AA662">
        <v>32</v>
      </c>
      <c r="AB662">
        <v>71.900000000000006</v>
      </c>
      <c r="AC662">
        <v>15</v>
      </c>
      <c r="AD662">
        <v>40</v>
      </c>
      <c r="AE662">
        <v>37.5</v>
      </c>
      <c r="AF662">
        <v>114</v>
      </c>
      <c r="AG662" t="s">
        <v>21</v>
      </c>
      <c r="AH662" t="s">
        <v>32</v>
      </c>
      <c r="AI662">
        <v>-3</v>
      </c>
    </row>
    <row r="663" spans="1:35">
      <c r="A663" s="1">
        <v>44592</v>
      </c>
      <c r="B663" t="s">
        <v>1188</v>
      </c>
      <c r="C663" s="1" t="str">
        <f t="shared" si="50"/>
        <v>44592NOP</v>
      </c>
      <c r="D663" t="s">
        <v>1199</v>
      </c>
      <c r="E663" s="3" t="str">
        <f>VLOOKUP($C663,OFF_Standing!A:C,3,0)</f>
        <v>25</v>
      </c>
      <c r="F663" s="3">
        <f>VLOOKUP($C663,DEF_Standing!A:C,3,0)</f>
        <v>25</v>
      </c>
      <c r="G663" s="3" t="str">
        <f>IFERROR(VLOOKUP($C663,OFF_Standing!A:G,6,0)," ")</f>
        <v>1.043</v>
      </c>
      <c r="H663" s="3" t="str">
        <f>IFERROR(VLOOKUP($C663,OFF_Standing!A:G,7,0)," ")</f>
        <v>0.999</v>
      </c>
      <c r="I663" s="3">
        <f>IFERROR(VLOOKUP($C663,DEF_Standing!A:G,6,0)," ")</f>
        <v>1.147</v>
      </c>
      <c r="J663" s="3">
        <f>IFERROR(VLOOKUP($C663,DEF_Standing!A:G,7,0)," ")</f>
        <v>1.1020000000000001</v>
      </c>
      <c r="K663" t="s">
        <v>19</v>
      </c>
      <c r="L663" t="str">
        <f t="shared" si="51"/>
        <v>44592CLE</v>
      </c>
      <c r="M663" s="3" t="str">
        <f>VLOOKUP($L663,OFF_Standing!A:C,3,0)</f>
        <v>13</v>
      </c>
      <c r="N663" s="3">
        <f>IFERROR(VLOOKUP($L663,DEF_Standing!A:C,3,0)," ")</f>
        <v>3</v>
      </c>
      <c r="O663" s="3" t="str">
        <f>IFERROR(VLOOKUP($L663,OFF_Standing!A:G,6,0)," ")</f>
        <v>1.041</v>
      </c>
      <c r="P663" s="3" t="str">
        <f>IFERROR(VLOOKUP($L663,OFF_Standing!A:G,7,0)," ")</f>
        <v>1.188</v>
      </c>
      <c r="Q663" s="3">
        <f t="shared" si="52"/>
        <v>-12</v>
      </c>
      <c r="R663" s="3">
        <f t="shared" si="53"/>
        <v>22</v>
      </c>
      <c r="S663" s="3">
        <f>IFERROR(VLOOKUP($L663,DEF_Standing!A:G,6,0)," ")</f>
        <v>0.95499999999999996</v>
      </c>
      <c r="T663" s="3">
        <f t="shared" si="54"/>
        <v>10</v>
      </c>
      <c r="U663" s="3">
        <f>IFERROR(VLOOKUP($L663,DEF_Standing!A:G,7,0)," ")</f>
        <v>1.0229999999999999</v>
      </c>
      <c r="V663" t="s">
        <v>910</v>
      </c>
      <c r="W663">
        <v>33</v>
      </c>
      <c r="X663">
        <v>85</v>
      </c>
      <c r="Y663">
        <v>38.799999999999997</v>
      </c>
      <c r="Z663">
        <v>18</v>
      </c>
      <c r="AA663">
        <v>21</v>
      </c>
      <c r="AB663">
        <v>85.7</v>
      </c>
      <c r="AC663">
        <v>6</v>
      </c>
      <c r="AD663">
        <v>30</v>
      </c>
      <c r="AE663">
        <v>20</v>
      </c>
      <c r="AF663">
        <v>90</v>
      </c>
      <c r="AG663" t="s">
        <v>21</v>
      </c>
      <c r="AH663" t="s">
        <v>44</v>
      </c>
      <c r="AI663">
        <v>-3</v>
      </c>
    </row>
    <row r="664" spans="1:35">
      <c r="A664" s="1">
        <v>44494</v>
      </c>
      <c r="B664" t="s">
        <v>1195</v>
      </c>
      <c r="C664" s="1" t="str">
        <f t="shared" si="50"/>
        <v>44494TOR</v>
      </c>
      <c r="D664" t="s">
        <v>1198</v>
      </c>
      <c r="E664" s="3" t="str">
        <f>VLOOKUP($C664,OFF_Standing!A:C,3,0)</f>
        <v>25</v>
      </c>
      <c r="F664" s="3">
        <f>VLOOKUP($C664,DEF_Standing!A:C,3,0)</f>
        <v>7</v>
      </c>
      <c r="G664" s="3" t="str">
        <f>IFERROR(VLOOKUP($C664,OFF_Standing!A:G,6,0)," ")</f>
        <v>0.958</v>
      </c>
      <c r="H664" s="3" t="str">
        <f>IFERROR(VLOOKUP($C664,OFF_Standing!A:G,7,0)," ")</f>
        <v>0.987</v>
      </c>
      <c r="I664" s="3">
        <f>IFERROR(VLOOKUP($C664,DEF_Standing!A:G,6,0)," ")</f>
        <v>0.92900000000000005</v>
      </c>
      <c r="J664" s="3">
        <f>IFERROR(VLOOKUP($C664,DEF_Standing!A:G,7,0)," ")</f>
        <v>1.07</v>
      </c>
      <c r="K664" t="s">
        <v>93</v>
      </c>
      <c r="L664" t="str">
        <f t="shared" si="51"/>
        <v>44494CHI</v>
      </c>
      <c r="M664" s="3" t="str">
        <f>VLOOKUP($L664,OFF_Standing!A:C,3,0)</f>
        <v>20</v>
      </c>
      <c r="N664" s="3">
        <f>IFERROR(VLOOKUP($L664,DEF_Standing!A:C,3,0)," ")</f>
        <v>3</v>
      </c>
      <c r="O664" s="3" t="str">
        <f>IFERROR(VLOOKUP($L664,OFF_Standing!A:G,6,0)," ")</f>
        <v>1.029</v>
      </c>
      <c r="P664" s="3" t="str">
        <f>IFERROR(VLOOKUP($L664,OFF_Standing!A:G,7,0)," ")</f>
        <v>0.923</v>
      </c>
      <c r="Q664" s="3">
        <f t="shared" si="52"/>
        <v>13</v>
      </c>
      <c r="R664" s="3">
        <f t="shared" si="53"/>
        <v>22</v>
      </c>
      <c r="S664" s="3">
        <f>IFERROR(VLOOKUP($L664,DEF_Standing!A:G,6,0)," ")</f>
        <v>0.91</v>
      </c>
      <c r="T664" s="3">
        <f t="shared" si="54"/>
        <v>35</v>
      </c>
      <c r="U664" s="3">
        <f>IFERROR(VLOOKUP($L664,DEF_Standing!A:G,7,0)," ")</f>
        <v>0.78</v>
      </c>
      <c r="V664" t="s">
        <v>1088</v>
      </c>
      <c r="W664">
        <v>40</v>
      </c>
      <c r="X664">
        <v>83</v>
      </c>
      <c r="Y664">
        <v>48.2</v>
      </c>
      <c r="Z664">
        <v>16</v>
      </c>
      <c r="AA664">
        <v>20</v>
      </c>
      <c r="AB664">
        <v>80</v>
      </c>
      <c r="AC664">
        <v>12</v>
      </c>
      <c r="AD664">
        <v>30</v>
      </c>
      <c r="AE664">
        <v>40</v>
      </c>
      <c r="AF664">
        <v>108</v>
      </c>
      <c r="AG664" t="s">
        <v>21</v>
      </c>
      <c r="AH664" t="s">
        <v>32</v>
      </c>
      <c r="AI664">
        <v>-3</v>
      </c>
    </row>
    <row r="665" spans="1:35">
      <c r="A665" s="1">
        <v>44556</v>
      </c>
      <c r="B665" t="s">
        <v>1182</v>
      </c>
      <c r="C665" s="1" t="str">
        <f t="shared" si="50"/>
        <v>44556LAC</v>
      </c>
      <c r="D665" t="s">
        <v>1198</v>
      </c>
      <c r="E665" s="3" t="str">
        <f>VLOOKUP($C665,OFF_Standing!A:C,3,0)</f>
        <v>25</v>
      </c>
      <c r="F665" s="3">
        <f>VLOOKUP($C665,DEF_Standing!A:C,3,0)</f>
        <v>4</v>
      </c>
      <c r="G665" s="3" t="str">
        <f>IFERROR(VLOOKUP($C665,OFF_Standing!A:G,6,0)," ")</f>
        <v>0.998</v>
      </c>
      <c r="H665" s="3" t="str">
        <f>IFERROR(VLOOKUP($C665,OFF_Standing!A:G,7,0)," ")</f>
        <v>1.054</v>
      </c>
      <c r="I665" s="3">
        <f>IFERROR(VLOOKUP($C665,DEF_Standing!A:G,6,0)," ")</f>
        <v>1.028</v>
      </c>
      <c r="J665" s="3">
        <f>IFERROR(VLOOKUP($C665,DEF_Standing!A:G,7,0)," ")</f>
        <v>0.89300000000000002</v>
      </c>
      <c r="K665" t="s">
        <v>85</v>
      </c>
      <c r="L665" t="str">
        <f t="shared" si="51"/>
        <v>44556DEN</v>
      </c>
      <c r="M665" s="3" t="str">
        <f>VLOOKUP($L665,OFF_Standing!A:C,3,0)</f>
        <v>15</v>
      </c>
      <c r="N665" s="3">
        <f>IFERROR(VLOOKUP($L665,DEF_Standing!A:C,3,0)," ")</f>
        <v>20</v>
      </c>
      <c r="O665" s="3" t="str">
        <f>IFERROR(VLOOKUP($L665,OFF_Standing!A:G,6,0)," ")</f>
        <v>1.056</v>
      </c>
      <c r="P665" s="3" t="str">
        <f>IFERROR(VLOOKUP($L665,OFF_Standing!A:G,7,0)," ")</f>
        <v>1.002</v>
      </c>
      <c r="Q665" s="3">
        <f t="shared" si="52"/>
        <v>11</v>
      </c>
      <c r="R665" s="3">
        <f t="shared" si="53"/>
        <v>5</v>
      </c>
      <c r="S665" s="3">
        <f>IFERROR(VLOOKUP($L665,DEF_Standing!A:G,6,0)," ")</f>
        <v>1.069</v>
      </c>
      <c r="T665" s="3">
        <f t="shared" si="54"/>
        <v>16</v>
      </c>
      <c r="U665" s="3">
        <f>IFERROR(VLOOKUP($L665,DEF_Standing!A:G,7,0)," ")</f>
        <v>1.077</v>
      </c>
      <c r="V665" t="s">
        <v>680</v>
      </c>
      <c r="W665">
        <v>40</v>
      </c>
      <c r="X665">
        <v>86</v>
      </c>
      <c r="Y665">
        <v>46.5</v>
      </c>
      <c r="Z665">
        <v>12</v>
      </c>
      <c r="AA665">
        <v>18</v>
      </c>
      <c r="AB665">
        <v>66.7</v>
      </c>
      <c r="AC665">
        <v>8</v>
      </c>
      <c r="AD665">
        <v>26</v>
      </c>
      <c r="AE665">
        <v>30.8</v>
      </c>
      <c r="AF665">
        <v>100</v>
      </c>
      <c r="AG665" t="s">
        <v>21</v>
      </c>
      <c r="AH665" t="s">
        <v>22</v>
      </c>
      <c r="AI665">
        <v>-3</v>
      </c>
    </row>
    <row r="666" spans="1:35">
      <c r="A666" s="1">
        <v>44496</v>
      </c>
      <c r="B666" t="s">
        <v>1188</v>
      </c>
      <c r="C666" s="1" t="str">
        <f t="shared" si="50"/>
        <v>44496NOP</v>
      </c>
      <c r="D666" t="s">
        <v>1198</v>
      </c>
      <c r="E666" s="3" t="str">
        <f>VLOOKUP($C666,OFF_Standing!A:C,3,0)</f>
        <v>26</v>
      </c>
      <c r="F666" s="3">
        <f>VLOOKUP($C666,DEF_Standing!A:C,3,0)</f>
        <v>18</v>
      </c>
      <c r="G666" s="3" t="str">
        <f>IFERROR(VLOOKUP($C666,OFF_Standing!A:G,6,0)," ")</f>
        <v>0.979</v>
      </c>
      <c r="H666" s="3" t="str">
        <f>IFERROR(VLOOKUP($C666,OFF_Standing!A:G,7,0)," ")</f>
        <v>1.04</v>
      </c>
      <c r="I666" s="3">
        <f>IFERROR(VLOOKUP($C666,DEF_Standing!A:G,6,0)," ")</f>
        <v>1.024</v>
      </c>
      <c r="J666" s="3">
        <f>IFERROR(VLOOKUP($C666,DEF_Standing!A:G,7,0)," ")</f>
        <v>0.95299999999999996</v>
      </c>
      <c r="K666" t="s">
        <v>157</v>
      </c>
      <c r="L666" t="str">
        <f t="shared" si="51"/>
        <v>44496ATL</v>
      </c>
      <c r="M666" s="3" t="str">
        <f>VLOOKUP($L666,OFF_Standing!A:C,3,0)</f>
        <v>8</v>
      </c>
      <c r="N666" s="3">
        <f>IFERROR(VLOOKUP($L666,DEF_Standing!A:C,3,0)," ")</f>
        <v>4</v>
      </c>
      <c r="O666" s="3" t="str">
        <f>IFERROR(VLOOKUP($L666,OFF_Standing!A:G,6,0)," ")</f>
        <v>1.072</v>
      </c>
      <c r="P666" s="3" t="str">
        <f>IFERROR(VLOOKUP($L666,OFF_Standing!A:G,7,0)," ")</f>
        <v>1.17</v>
      </c>
      <c r="Q666" s="3">
        <f t="shared" si="52"/>
        <v>-10</v>
      </c>
      <c r="R666" s="3">
        <f t="shared" si="53"/>
        <v>22</v>
      </c>
      <c r="S666" s="3">
        <f>IFERROR(VLOOKUP($L666,DEF_Standing!A:G,6,0)," ")</f>
        <v>0.94799999999999995</v>
      </c>
      <c r="T666" s="3">
        <f t="shared" si="54"/>
        <v>12</v>
      </c>
      <c r="U666" s="3">
        <f>IFERROR(VLOOKUP($L666,DEF_Standing!A:G,7,0)," ")</f>
        <v>0.997</v>
      </c>
      <c r="V666" t="s">
        <v>418</v>
      </c>
      <c r="W666">
        <v>40</v>
      </c>
      <c r="X666">
        <v>93</v>
      </c>
      <c r="Y666">
        <v>43</v>
      </c>
      <c r="Z666">
        <v>8</v>
      </c>
      <c r="AA666">
        <v>9</v>
      </c>
      <c r="AB666">
        <v>88.9</v>
      </c>
      <c r="AC666">
        <v>11</v>
      </c>
      <c r="AD666">
        <v>36</v>
      </c>
      <c r="AE666">
        <v>30.6</v>
      </c>
      <c r="AF666">
        <v>99</v>
      </c>
      <c r="AG666" t="s">
        <v>21</v>
      </c>
      <c r="AH666" t="s">
        <v>22</v>
      </c>
      <c r="AI666">
        <v>-3</v>
      </c>
    </row>
    <row r="667" spans="1:35">
      <c r="A667" s="1">
        <v>44515</v>
      </c>
      <c r="B667" t="s">
        <v>1187</v>
      </c>
      <c r="C667" s="1" t="str">
        <f t="shared" si="50"/>
        <v>44515MIN</v>
      </c>
      <c r="D667" t="s">
        <v>1198</v>
      </c>
      <c r="E667" s="3" t="str">
        <f>VLOOKUP($C667,OFF_Standing!A:C,3,0)</f>
        <v>26</v>
      </c>
      <c r="F667" s="3">
        <f>VLOOKUP($C667,DEF_Standing!A:C,3,0)</f>
        <v>16</v>
      </c>
      <c r="G667" s="3" t="str">
        <f>IFERROR(VLOOKUP($C667,OFF_Standing!A:G,6,0)," ")</f>
        <v>1.028</v>
      </c>
      <c r="H667" s="3" t="str">
        <f>IFERROR(VLOOKUP($C667,OFF_Standing!A:G,7,0)," ")</f>
        <v>0.954</v>
      </c>
      <c r="I667" s="3">
        <f>IFERROR(VLOOKUP($C667,DEF_Standing!A:G,6,0)," ")</f>
        <v>1.08</v>
      </c>
      <c r="J667" s="3">
        <f>IFERROR(VLOOKUP($C667,DEF_Standing!A:G,7,0)," ")</f>
        <v>1.206</v>
      </c>
      <c r="K667" t="s">
        <v>123</v>
      </c>
      <c r="L667" t="str">
        <f t="shared" si="51"/>
        <v>44515PHX</v>
      </c>
      <c r="M667" s="3" t="str">
        <f>VLOOKUP($L667,OFF_Standing!A:C,3,0)</f>
        <v>8</v>
      </c>
      <c r="N667" s="3">
        <f>IFERROR(VLOOKUP($L667,DEF_Standing!A:C,3,0)," ")</f>
        <v>11</v>
      </c>
      <c r="O667" s="3" t="str">
        <f>IFERROR(VLOOKUP($L667,OFF_Standing!A:G,6,0)," ")</f>
        <v>1.095</v>
      </c>
      <c r="P667" s="3" t="str">
        <f>IFERROR(VLOOKUP($L667,OFF_Standing!A:G,7,0)," ")</f>
        <v>1.116</v>
      </c>
      <c r="Q667" s="3">
        <f t="shared" si="52"/>
        <v>-8</v>
      </c>
      <c r="R667" s="3">
        <f t="shared" si="53"/>
        <v>15</v>
      </c>
      <c r="S667" s="3">
        <f>IFERROR(VLOOKUP($L667,DEF_Standing!A:G,6,0)," ")</f>
        <v>0.96799999999999997</v>
      </c>
      <c r="T667" s="3">
        <f t="shared" si="54"/>
        <v>7</v>
      </c>
      <c r="U667" s="3">
        <f>IFERROR(VLOOKUP($L667,DEF_Standing!A:G,7,0)," ")</f>
        <v>0.88200000000000001</v>
      </c>
      <c r="V667" t="s">
        <v>858</v>
      </c>
      <c r="W667">
        <v>31</v>
      </c>
      <c r="X667">
        <v>85</v>
      </c>
      <c r="Y667">
        <v>36.5</v>
      </c>
      <c r="Z667">
        <v>21</v>
      </c>
      <c r="AA667">
        <v>27</v>
      </c>
      <c r="AB667">
        <v>77.8</v>
      </c>
      <c r="AC667">
        <v>13</v>
      </c>
      <c r="AD667">
        <v>44</v>
      </c>
      <c r="AE667">
        <v>29.5</v>
      </c>
      <c r="AF667">
        <v>96</v>
      </c>
      <c r="AG667" t="s">
        <v>21</v>
      </c>
      <c r="AH667" t="s">
        <v>32</v>
      </c>
      <c r="AI667">
        <v>-3</v>
      </c>
    </row>
    <row r="668" spans="1:35">
      <c r="A668" s="1">
        <v>44519</v>
      </c>
      <c r="B668" t="s">
        <v>1178</v>
      </c>
      <c r="C668" s="1" t="str">
        <f t="shared" si="50"/>
        <v>44519DET</v>
      </c>
      <c r="D668" t="s">
        <v>1198</v>
      </c>
      <c r="E668" s="3" t="str">
        <f>VLOOKUP($C668,OFF_Standing!A:C,3,0)</f>
        <v>28</v>
      </c>
      <c r="F668" s="3">
        <f>VLOOKUP($C668,DEF_Standing!A:C,3,0)</f>
        <v>22</v>
      </c>
      <c r="G668" s="3" t="str">
        <f>IFERROR(VLOOKUP($C668,OFF_Standing!A:G,6,0)," ")</f>
        <v>1.09</v>
      </c>
      <c r="H668" s="3" t="str">
        <f>IFERROR(VLOOKUP($C668,OFF_Standing!A:G,7,0)," ")</f>
        <v>0.983</v>
      </c>
      <c r="I668" s="3">
        <f>IFERROR(VLOOKUP($C668,DEF_Standing!A:G,6,0)," ")</f>
        <v>1.1160000000000001</v>
      </c>
      <c r="J668" s="3">
        <f>IFERROR(VLOOKUP($C668,DEF_Standing!A:G,7,0)," ")</f>
        <v>0.90200000000000002</v>
      </c>
      <c r="K668" t="s">
        <v>148</v>
      </c>
      <c r="L668" t="str">
        <f t="shared" si="51"/>
        <v>44519GSW</v>
      </c>
      <c r="M668" s="3" t="str">
        <f>VLOOKUP($L668,OFF_Standing!A:C,3,0)</f>
        <v>1</v>
      </c>
      <c r="N668" s="3">
        <f>IFERROR(VLOOKUP($L668,DEF_Standing!A:C,3,0)," ")</f>
        <v>1</v>
      </c>
      <c r="O668" s="3" t="str">
        <f>IFERROR(VLOOKUP($L668,OFF_Standing!A:G,6,0)," ")</f>
        <v>1.084</v>
      </c>
      <c r="P668" s="3" t="str">
        <f>IFERROR(VLOOKUP($L668,OFF_Standing!A:G,7,0)," ")</f>
        <v>1.119</v>
      </c>
      <c r="Q668" s="3">
        <f t="shared" si="52"/>
        <v>-21</v>
      </c>
      <c r="R668" s="3">
        <f t="shared" si="53"/>
        <v>27</v>
      </c>
      <c r="S668" s="3">
        <f>IFERROR(VLOOKUP($L668,DEF_Standing!A:G,6,0)," ")</f>
        <v>0.95599999999999996</v>
      </c>
      <c r="T668" s="3">
        <f t="shared" si="54"/>
        <v>6</v>
      </c>
      <c r="U668" s="3">
        <f>IFERROR(VLOOKUP($L668,DEF_Standing!A:G,7,0)," ")</f>
        <v>0.94699999999999995</v>
      </c>
      <c r="V668" t="s">
        <v>496</v>
      </c>
      <c r="W668">
        <v>32</v>
      </c>
      <c r="X668">
        <v>80</v>
      </c>
      <c r="Y668">
        <v>40</v>
      </c>
      <c r="Z668">
        <v>24</v>
      </c>
      <c r="AA668">
        <v>30</v>
      </c>
      <c r="AB668">
        <v>80</v>
      </c>
      <c r="AC668">
        <v>14</v>
      </c>
      <c r="AD668">
        <v>42</v>
      </c>
      <c r="AE668">
        <v>33.299999999999997</v>
      </c>
      <c r="AF668">
        <v>102</v>
      </c>
      <c r="AG668" t="s">
        <v>21</v>
      </c>
      <c r="AH668" t="s">
        <v>22</v>
      </c>
      <c r="AI668">
        <v>-3</v>
      </c>
    </row>
    <row r="669" spans="1:35">
      <c r="A669" s="1">
        <v>44538</v>
      </c>
      <c r="B669" t="s">
        <v>1178</v>
      </c>
      <c r="C669" s="1" t="str">
        <f t="shared" si="50"/>
        <v>44538DET</v>
      </c>
      <c r="D669" t="s">
        <v>1198</v>
      </c>
      <c r="E669" s="3" t="str">
        <f>VLOOKUP($C669,OFF_Standing!A:C,3,0)</f>
        <v>29</v>
      </c>
      <c r="F669" s="3">
        <f>VLOOKUP($C669,DEF_Standing!A:C,3,0)</f>
        <v>23</v>
      </c>
      <c r="G669" s="3" t="str">
        <f>IFERROR(VLOOKUP($C669,OFF_Standing!A:G,6,0)," ")</f>
        <v>0.978</v>
      </c>
      <c r="H669" s="3" t="str">
        <f>IFERROR(VLOOKUP($C669,OFF_Standing!A:G,7,0)," ")</f>
        <v>1.009</v>
      </c>
      <c r="I669" s="3">
        <f>IFERROR(VLOOKUP($C669,DEF_Standing!A:G,6,0)," ")</f>
        <v>1.1100000000000001</v>
      </c>
      <c r="J669" s="3">
        <f>IFERROR(VLOOKUP($C669,DEF_Standing!A:G,7,0)," ")</f>
        <v>1.117</v>
      </c>
      <c r="K669" t="s">
        <v>33</v>
      </c>
      <c r="L669" t="str">
        <f t="shared" si="51"/>
        <v>44538WAS</v>
      </c>
      <c r="M669" s="3" t="str">
        <f>VLOOKUP($L669,OFF_Standing!A:C,3,0)</f>
        <v>18</v>
      </c>
      <c r="N669" s="3">
        <f>IFERROR(VLOOKUP($L669,DEF_Standing!A:C,3,0)," ")</f>
        <v>15</v>
      </c>
      <c r="O669" s="3" t="str">
        <f>IFERROR(VLOOKUP($L669,OFF_Standing!A:G,6,0)," ")</f>
        <v>1.046</v>
      </c>
      <c r="P669" s="3" t="str">
        <f>IFERROR(VLOOKUP($L669,OFF_Standing!A:G,7,0)," ")</f>
        <v>1.161</v>
      </c>
      <c r="Q669" s="3">
        <f t="shared" si="52"/>
        <v>-5</v>
      </c>
      <c r="R669" s="3">
        <f t="shared" si="53"/>
        <v>14</v>
      </c>
      <c r="S669" s="3">
        <f>IFERROR(VLOOKUP($L669,DEF_Standing!A:G,6,0)," ")</f>
        <v>1.161</v>
      </c>
      <c r="T669" s="3">
        <f t="shared" si="54"/>
        <v>9</v>
      </c>
      <c r="U669" s="3">
        <f>IFERROR(VLOOKUP($L669,DEF_Standing!A:G,7,0)," ")</f>
        <v>1.2250000000000001</v>
      </c>
      <c r="V669" t="s">
        <v>503</v>
      </c>
      <c r="W669">
        <v>37</v>
      </c>
      <c r="X669">
        <v>79</v>
      </c>
      <c r="Y669">
        <v>46.8</v>
      </c>
      <c r="Z669">
        <v>29</v>
      </c>
      <c r="AA669">
        <v>35</v>
      </c>
      <c r="AB669">
        <v>82.9</v>
      </c>
      <c r="AC669">
        <v>13</v>
      </c>
      <c r="AD669">
        <v>24</v>
      </c>
      <c r="AE669">
        <v>54.2</v>
      </c>
      <c r="AF669">
        <v>116</v>
      </c>
      <c r="AG669" t="s">
        <v>21</v>
      </c>
      <c r="AH669" t="s">
        <v>137</v>
      </c>
      <c r="AI669">
        <v>-3</v>
      </c>
    </row>
    <row r="670" spans="1:35">
      <c r="A670" s="1">
        <v>44553</v>
      </c>
      <c r="B670" t="s">
        <v>1178</v>
      </c>
      <c r="C670" s="1" t="str">
        <f t="shared" si="50"/>
        <v>44553DET</v>
      </c>
      <c r="D670" t="s">
        <v>1199</v>
      </c>
      <c r="E670" s="3" t="str">
        <f>VLOOKUP($C670,OFF_Standing!A:C,3,0)</f>
        <v>30</v>
      </c>
      <c r="F670" s="3">
        <f>VLOOKUP($C670,DEF_Standing!A:C,3,0)</f>
        <v>22</v>
      </c>
      <c r="G670" s="3" t="str">
        <f>IFERROR(VLOOKUP($C670,OFF_Standing!A:G,6,0)," ")</f>
        <v>0.973</v>
      </c>
      <c r="H670" s="3" t="str">
        <f>IFERROR(VLOOKUP($C670,OFF_Standing!A:G,7,0)," ")</f>
        <v>0.883</v>
      </c>
      <c r="I670" s="3">
        <f>IFERROR(VLOOKUP($C670,DEF_Standing!A:G,6,0)," ")</f>
        <v>1.0149999999999999</v>
      </c>
      <c r="J670" s="3">
        <f>IFERROR(VLOOKUP($C670,DEF_Standing!A:G,7,0)," ")</f>
        <v>1.0189999999999999</v>
      </c>
      <c r="K670" t="s">
        <v>108</v>
      </c>
      <c r="L670" t="str">
        <f t="shared" si="51"/>
        <v>44553MIA</v>
      </c>
      <c r="M670" s="3" t="str">
        <f>VLOOKUP($L670,OFF_Standing!A:C,3,0)</f>
        <v>6</v>
      </c>
      <c r="N670" s="3">
        <f>IFERROR(VLOOKUP($L670,DEF_Standing!A:C,3,0)," ")</f>
        <v>7</v>
      </c>
      <c r="O670" s="3" t="str">
        <f>IFERROR(VLOOKUP($L670,OFF_Standing!A:G,6,0)," ")</f>
        <v>1.137</v>
      </c>
      <c r="P670" s="3" t="str">
        <f>IFERROR(VLOOKUP($L670,OFF_Standing!A:G,7,0)," ")</f>
        <v>1.266</v>
      </c>
      <c r="Q670" s="3">
        <f t="shared" si="52"/>
        <v>-16</v>
      </c>
      <c r="R670" s="3">
        <f t="shared" si="53"/>
        <v>23</v>
      </c>
      <c r="S670" s="3">
        <f>IFERROR(VLOOKUP($L670,DEF_Standing!A:G,6,0)," ")</f>
        <v>1.038</v>
      </c>
      <c r="T670" s="3">
        <f t="shared" si="54"/>
        <v>7</v>
      </c>
      <c r="U670" s="3">
        <f>IFERROR(VLOOKUP($L670,DEF_Standing!A:G,7,0)," ")</f>
        <v>0.97199999999999998</v>
      </c>
      <c r="V670" t="s">
        <v>208</v>
      </c>
      <c r="W670">
        <v>36</v>
      </c>
      <c r="X670">
        <v>80</v>
      </c>
      <c r="Y670">
        <v>45</v>
      </c>
      <c r="Z670">
        <v>22</v>
      </c>
      <c r="AA670">
        <v>25</v>
      </c>
      <c r="AB670">
        <v>88</v>
      </c>
      <c r="AC670">
        <v>18</v>
      </c>
      <c r="AD670">
        <v>40</v>
      </c>
      <c r="AE670">
        <v>45</v>
      </c>
      <c r="AF670">
        <v>112</v>
      </c>
      <c r="AG670" t="s">
        <v>21</v>
      </c>
      <c r="AH670" t="s">
        <v>32</v>
      </c>
      <c r="AI670">
        <v>-3</v>
      </c>
    </row>
    <row r="671" spans="1:35">
      <c r="A671" s="1">
        <v>44589</v>
      </c>
      <c r="B671" t="s">
        <v>1190</v>
      </c>
      <c r="C671" s="1" t="str">
        <f t="shared" si="50"/>
        <v>44589OKC</v>
      </c>
      <c r="D671" t="s">
        <v>1198</v>
      </c>
      <c r="E671" s="3" t="str">
        <f>VLOOKUP($C671,OFF_Standing!A:C,3,0)</f>
        <v>30</v>
      </c>
      <c r="F671" s="3">
        <f>VLOOKUP($C671,DEF_Standing!A:C,3,0)</f>
        <v>14</v>
      </c>
      <c r="G671" s="3" t="str">
        <f>IFERROR(VLOOKUP($C671,OFF_Standing!A:G,6,0)," ")</f>
        <v>0.959</v>
      </c>
      <c r="H671" s="3" t="str">
        <f>IFERROR(VLOOKUP($C671,OFF_Standing!A:G,7,0)," ")</f>
        <v>1.041</v>
      </c>
      <c r="I671" s="3">
        <f>IFERROR(VLOOKUP($C671,DEF_Standing!A:G,6,0)," ")</f>
        <v>1.06</v>
      </c>
      <c r="J671" s="3">
        <f>IFERROR(VLOOKUP($C671,DEF_Standing!A:G,7,0)," ")</f>
        <v>1.05</v>
      </c>
      <c r="K671" t="s">
        <v>129</v>
      </c>
      <c r="L671" t="str">
        <f t="shared" si="51"/>
        <v>44589IND</v>
      </c>
      <c r="M671" s="3" t="str">
        <f>VLOOKUP($L671,OFF_Standing!A:C,3,0)</f>
        <v>17</v>
      </c>
      <c r="N671" s="3">
        <f>IFERROR(VLOOKUP($L671,DEF_Standing!A:C,3,0)," ")</f>
        <v>23</v>
      </c>
      <c r="O671" s="3" t="str">
        <f>IFERROR(VLOOKUP($L671,OFF_Standing!A:G,6,0)," ")</f>
        <v>1.076</v>
      </c>
      <c r="P671" s="3" t="str">
        <f>IFERROR(VLOOKUP($L671,OFF_Standing!A:G,7,0)," ")</f>
        <v>1.121</v>
      </c>
      <c r="Q671" s="3">
        <f t="shared" si="52"/>
        <v>3</v>
      </c>
      <c r="R671" s="3">
        <f t="shared" si="53"/>
        <v>7</v>
      </c>
      <c r="S671" s="3">
        <f>IFERROR(VLOOKUP($L671,DEF_Standing!A:G,6,0)," ")</f>
        <v>1.22</v>
      </c>
      <c r="T671" s="3">
        <f t="shared" si="54"/>
        <v>10</v>
      </c>
      <c r="U671" s="3">
        <f>IFERROR(VLOOKUP($L671,DEF_Standing!A:G,7,0)," ")</f>
        <v>1.4059999999999999</v>
      </c>
      <c r="V671" t="s">
        <v>263</v>
      </c>
      <c r="W671">
        <v>43</v>
      </c>
      <c r="X671">
        <v>95</v>
      </c>
      <c r="Y671">
        <v>45.3</v>
      </c>
      <c r="Z671">
        <v>10</v>
      </c>
      <c r="AA671">
        <v>17</v>
      </c>
      <c r="AB671">
        <v>58.8</v>
      </c>
      <c r="AC671">
        <v>14</v>
      </c>
      <c r="AD671">
        <v>43</v>
      </c>
      <c r="AE671">
        <v>32.6</v>
      </c>
      <c r="AF671">
        <v>110</v>
      </c>
      <c r="AG671" t="s">
        <v>21</v>
      </c>
      <c r="AH671" t="s">
        <v>133</v>
      </c>
      <c r="AI671">
        <v>-3</v>
      </c>
    </row>
    <row r="672" spans="1:35">
      <c r="A672" s="1">
        <v>44545</v>
      </c>
      <c r="B672" t="s">
        <v>1190</v>
      </c>
      <c r="C672" s="1" t="str">
        <f t="shared" si="50"/>
        <v>44545OKC</v>
      </c>
      <c r="D672" t="s">
        <v>1198</v>
      </c>
      <c r="E672" s="3" t="str">
        <f>VLOOKUP($C672,OFF_Standing!A:C,3,0)</f>
        <v>30</v>
      </c>
      <c r="F672" s="3">
        <f>VLOOKUP($C672,DEF_Standing!A:C,3,0)</f>
        <v>20</v>
      </c>
      <c r="G672" s="3" t="str">
        <f>IFERROR(VLOOKUP($C672,OFF_Standing!A:G,6,0)," ")</f>
        <v>0.971</v>
      </c>
      <c r="H672" s="3" t="str">
        <f>IFERROR(VLOOKUP($C672,OFF_Standing!A:G,7,0)," ")</f>
        <v>0.859</v>
      </c>
      <c r="I672" s="3">
        <f>IFERROR(VLOOKUP($C672,DEF_Standing!A:G,6,0)," ")</f>
        <v>1.1020000000000001</v>
      </c>
      <c r="J672" s="3">
        <f>IFERROR(VLOOKUP($C672,DEF_Standing!A:G,7,0)," ")</f>
        <v>1.054</v>
      </c>
      <c r="K672" t="s">
        <v>147</v>
      </c>
      <c r="L672" t="str">
        <f t="shared" si="51"/>
        <v>44545NOP</v>
      </c>
      <c r="M672" s="3" t="str">
        <f>VLOOKUP($L672,OFF_Standing!A:C,3,0)</f>
        <v>26</v>
      </c>
      <c r="N672" s="3">
        <f>IFERROR(VLOOKUP($L672,DEF_Standing!A:C,3,0)," ")</f>
        <v>26</v>
      </c>
      <c r="O672" s="3" t="str">
        <f>IFERROR(VLOOKUP($L672,OFF_Standing!A:G,6,0)," ")</f>
        <v>1.022</v>
      </c>
      <c r="P672" s="3" t="str">
        <f>IFERROR(VLOOKUP($L672,OFF_Standing!A:G,7,0)," ")</f>
        <v>0.953</v>
      </c>
      <c r="Q672" s="3">
        <f t="shared" si="52"/>
        <v>6</v>
      </c>
      <c r="R672" s="3">
        <f t="shared" si="53"/>
        <v>4</v>
      </c>
      <c r="S672" s="3">
        <f>IFERROR(VLOOKUP($L672,DEF_Standing!A:G,6,0)," ")</f>
        <v>1.038</v>
      </c>
      <c r="T672" s="3">
        <f t="shared" si="54"/>
        <v>10</v>
      </c>
      <c r="U672" s="3">
        <f>IFERROR(VLOOKUP($L672,DEF_Standing!A:G,7,0)," ")</f>
        <v>1.1000000000000001</v>
      </c>
      <c r="V672" t="s">
        <v>263</v>
      </c>
      <c r="W672">
        <v>39</v>
      </c>
      <c r="X672">
        <v>93</v>
      </c>
      <c r="Y672">
        <v>41.9</v>
      </c>
      <c r="Z672">
        <v>19</v>
      </c>
      <c r="AA672">
        <v>19</v>
      </c>
      <c r="AB672">
        <v>100</v>
      </c>
      <c r="AC672">
        <v>13</v>
      </c>
      <c r="AD672">
        <v>35</v>
      </c>
      <c r="AE672">
        <v>37.1</v>
      </c>
      <c r="AF672">
        <v>110</v>
      </c>
      <c r="AG672" t="s">
        <v>21</v>
      </c>
      <c r="AH672" t="s">
        <v>41</v>
      </c>
      <c r="AI672">
        <v>-3</v>
      </c>
    </row>
    <row r="673" spans="1:35">
      <c r="A673" s="1">
        <v>44584</v>
      </c>
      <c r="B673" t="s">
        <v>1196</v>
      </c>
      <c r="C673" s="1" t="str">
        <f t="shared" si="50"/>
        <v>44584UTA</v>
      </c>
      <c r="D673" t="s">
        <v>1199</v>
      </c>
      <c r="E673" s="3" t="str">
        <f>VLOOKUP($C673,OFF_Standing!A:C,3,0)</f>
        <v>1</v>
      </c>
      <c r="F673" s="3">
        <f>VLOOKUP($C673,DEF_Standing!A:C,3,0)</f>
        <v>11</v>
      </c>
      <c r="G673" s="3" t="str">
        <f>IFERROR(VLOOKUP($C673,OFF_Standing!A:G,6,0)," ")</f>
        <v>1.064</v>
      </c>
      <c r="H673" s="3" t="str">
        <f>IFERROR(VLOOKUP($C673,OFF_Standing!A:G,7,0)," ")</f>
        <v>1.134</v>
      </c>
      <c r="I673" s="3">
        <f>IFERROR(VLOOKUP($C673,DEF_Standing!A:G,6,0)," ")</f>
        <v>1.0680000000000001</v>
      </c>
      <c r="J673" s="3">
        <f>IFERROR(VLOOKUP($C673,DEF_Standing!A:G,7,0)," ")</f>
        <v>1.032</v>
      </c>
      <c r="K673" t="s">
        <v>42</v>
      </c>
      <c r="L673" t="str">
        <f t="shared" si="51"/>
        <v>44584GSW</v>
      </c>
      <c r="M673" s="3" t="str">
        <f>VLOOKUP($L673,OFF_Standing!A:C,3,0)</f>
        <v>14</v>
      </c>
      <c r="N673" s="3">
        <f>IFERROR(VLOOKUP($L673,DEF_Standing!A:C,3,0)," ")</f>
        <v>1</v>
      </c>
      <c r="O673" s="3" t="str">
        <f>IFERROR(VLOOKUP($L673,OFF_Standing!A:G,6,0)," ")</f>
        <v>1.024</v>
      </c>
      <c r="P673" s="3" t="str">
        <f>IFERROR(VLOOKUP($L673,OFF_Standing!A:G,7,0)," ")</f>
        <v>1.02</v>
      </c>
      <c r="Q673" s="3">
        <f t="shared" si="52"/>
        <v>3</v>
      </c>
      <c r="R673" s="3">
        <f t="shared" si="53"/>
        <v>0</v>
      </c>
      <c r="S673" s="3">
        <f>IFERROR(VLOOKUP($L673,DEF_Standing!A:G,6,0)," ")</f>
        <v>0.97899999999999998</v>
      </c>
      <c r="T673" s="3">
        <f t="shared" si="54"/>
        <v>3</v>
      </c>
      <c r="U673" s="3">
        <f>IFERROR(VLOOKUP($L673,DEF_Standing!A:G,7,0)," ")</f>
        <v>1</v>
      </c>
      <c r="V673" t="s">
        <v>1134</v>
      </c>
      <c r="W673">
        <v>31</v>
      </c>
      <c r="X673">
        <v>81</v>
      </c>
      <c r="Y673">
        <v>38.299999999999997</v>
      </c>
      <c r="Z673">
        <v>19</v>
      </c>
      <c r="AA673">
        <v>23</v>
      </c>
      <c r="AB673">
        <v>82.6</v>
      </c>
      <c r="AC673">
        <v>11</v>
      </c>
      <c r="AD673">
        <v>35</v>
      </c>
      <c r="AE673">
        <v>31.4</v>
      </c>
      <c r="AF673">
        <v>92</v>
      </c>
      <c r="AG673" t="s">
        <v>21</v>
      </c>
      <c r="AH673" t="s">
        <v>22</v>
      </c>
      <c r="AI673">
        <v>-2</v>
      </c>
    </row>
    <row r="674" spans="1:35">
      <c r="A674" s="1">
        <v>44547</v>
      </c>
      <c r="B674" t="s">
        <v>1196</v>
      </c>
      <c r="C674" s="1" t="str">
        <f t="shared" si="50"/>
        <v>44547UTA</v>
      </c>
      <c r="D674" t="s">
        <v>1198</v>
      </c>
      <c r="E674" s="3" t="str">
        <f>VLOOKUP($C674,OFF_Standing!A:C,3,0)</f>
        <v>1</v>
      </c>
      <c r="F674" s="3">
        <f>VLOOKUP($C674,DEF_Standing!A:C,3,0)</f>
        <v>5</v>
      </c>
      <c r="G674" s="3" t="str">
        <f>IFERROR(VLOOKUP($C674,OFF_Standing!A:G,6,0)," ")</f>
        <v>1.216</v>
      </c>
      <c r="H674" s="3" t="str">
        <f>IFERROR(VLOOKUP($C674,OFF_Standing!A:G,7,0)," ")</f>
        <v>1.222</v>
      </c>
      <c r="I674" s="3">
        <f>IFERROR(VLOOKUP($C674,DEF_Standing!A:G,6,0)," ")</f>
        <v>0.99</v>
      </c>
      <c r="J674" s="3">
        <f>IFERROR(VLOOKUP($C674,DEF_Standing!A:G,7,0)," ")</f>
        <v>1.0149999999999999</v>
      </c>
      <c r="K674" t="s">
        <v>131</v>
      </c>
      <c r="L674" t="str">
        <f t="shared" si="51"/>
        <v>44547SAS</v>
      </c>
      <c r="M674" s="3" t="str">
        <f>VLOOKUP($L674,OFF_Standing!A:C,3,0)</f>
        <v>18</v>
      </c>
      <c r="N674" s="3">
        <f>IFERROR(VLOOKUP($L674,DEF_Standing!A:C,3,0)," ")</f>
        <v>17</v>
      </c>
      <c r="O674" s="3" t="str">
        <f>IFERROR(VLOOKUP($L674,OFF_Standing!A:G,6,0)," ")</f>
        <v>1.135</v>
      </c>
      <c r="P674" s="3" t="str">
        <f>IFERROR(VLOOKUP($L674,OFF_Standing!A:G,7,0)," ")</f>
        <v>1.233</v>
      </c>
      <c r="Q674" s="3">
        <f t="shared" si="52"/>
        <v>13</v>
      </c>
      <c r="R674" s="3">
        <f t="shared" si="53"/>
        <v>-16</v>
      </c>
      <c r="S674" s="3">
        <f>IFERROR(VLOOKUP($L674,DEF_Standing!A:G,6,0)," ")</f>
        <v>1.1879999999999999</v>
      </c>
      <c r="T674" s="3">
        <f t="shared" si="54"/>
        <v>-3</v>
      </c>
      <c r="U674" s="3">
        <f>IFERROR(VLOOKUP($L674,DEF_Standing!A:G,7,0)," ")</f>
        <v>1.405</v>
      </c>
      <c r="V674" t="s">
        <v>1128</v>
      </c>
      <c r="W674">
        <v>46</v>
      </c>
      <c r="X674">
        <v>93</v>
      </c>
      <c r="Y674">
        <v>49.5</v>
      </c>
      <c r="Z674">
        <v>21</v>
      </c>
      <c r="AA674">
        <v>26</v>
      </c>
      <c r="AB674">
        <v>80.8</v>
      </c>
      <c r="AC674">
        <v>13</v>
      </c>
      <c r="AD674">
        <v>37</v>
      </c>
      <c r="AE674">
        <v>35.1</v>
      </c>
      <c r="AF674">
        <v>126</v>
      </c>
      <c r="AG674" t="s">
        <v>21</v>
      </c>
      <c r="AH674" t="s">
        <v>22</v>
      </c>
      <c r="AI674">
        <v>-2</v>
      </c>
    </row>
    <row r="675" spans="1:35">
      <c r="A675" s="1">
        <v>44533</v>
      </c>
      <c r="B675" t="s">
        <v>1168</v>
      </c>
      <c r="C675" s="1" t="str">
        <f t="shared" si="50"/>
        <v>44533ATL</v>
      </c>
      <c r="D675" t="s">
        <v>1198</v>
      </c>
      <c r="E675" s="3" t="str">
        <f>VLOOKUP($C675,OFF_Standing!A:C,3,0)</f>
        <v>2</v>
      </c>
      <c r="F675" s="3">
        <f>VLOOKUP($C675,DEF_Standing!A:C,3,0)</f>
        <v>24</v>
      </c>
      <c r="G675" s="3" t="str">
        <f>IFERROR(VLOOKUP($C675,OFF_Standing!A:G,6,0)," ")</f>
        <v>1.133</v>
      </c>
      <c r="H675" s="3" t="str">
        <f>IFERROR(VLOOKUP($C675,OFF_Standing!A:G,7,0)," ")</f>
        <v>1.156</v>
      </c>
      <c r="I675" s="3">
        <f>IFERROR(VLOOKUP($C675,DEF_Standing!A:G,6,0)," ")</f>
        <v>1.0449999999999999</v>
      </c>
      <c r="J675" s="3">
        <f>IFERROR(VLOOKUP($C675,DEF_Standing!A:G,7,0)," ")</f>
        <v>1.125</v>
      </c>
      <c r="K675" t="s">
        <v>74</v>
      </c>
      <c r="L675" t="str">
        <f t="shared" si="51"/>
        <v>44533PHI</v>
      </c>
      <c r="M675" s="3" t="str">
        <f>VLOOKUP($L675,OFF_Standing!A:C,3,0)</f>
        <v>11</v>
      </c>
      <c r="N675" s="3">
        <f>IFERROR(VLOOKUP($L675,DEF_Standing!A:C,3,0)," ")</f>
        <v>20</v>
      </c>
      <c r="O675" s="3" t="str">
        <f>IFERROR(VLOOKUP($L675,OFF_Standing!A:G,6,0)," ")</f>
        <v>0.982</v>
      </c>
      <c r="P675" s="3" t="str">
        <f>IFERROR(VLOOKUP($L675,OFF_Standing!A:G,7,0)," ")</f>
        <v>0.91</v>
      </c>
      <c r="Q675" s="3">
        <f t="shared" si="52"/>
        <v>-13</v>
      </c>
      <c r="R675" s="3">
        <f t="shared" si="53"/>
        <v>-18</v>
      </c>
      <c r="S675" s="3">
        <f>IFERROR(VLOOKUP($L675,DEF_Standing!A:G,6,0)," ")</f>
        <v>0.97199999999999998</v>
      </c>
      <c r="T675" s="3">
        <f t="shared" si="54"/>
        <v>-31</v>
      </c>
      <c r="U675" s="3">
        <f>IFERROR(VLOOKUP($L675,DEF_Standing!A:G,7,0)," ")</f>
        <v>0.92100000000000004</v>
      </c>
      <c r="V675" t="s">
        <v>75</v>
      </c>
      <c r="W675">
        <v>31</v>
      </c>
      <c r="X675">
        <v>76</v>
      </c>
      <c r="Y675">
        <v>40.799999999999997</v>
      </c>
      <c r="Z675">
        <v>24</v>
      </c>
      <c r="AA675">
        <v>30</v>
      </c>
      <c r="AB675">
        <v>80</v>
      </c>
      <c r="AC675">
        <v>10</v>
      </c>
      <c r="AD675">
        <v>28</v>
      </c>
      <c r="AE675">
        <v>35.700000000000003</v>
      </c>
      <c r="AF675">
        <v>96</v>
      </c>
      <c r="AG675" t="s">
        <v>21</v>
      </c>
      <c r="AH675" t="s">
        <v>22</v>
      </c>
      <c r="AI675">
        <v>-2</v>
      </c>
    </row>
    <row r="676" spans="1:35">
      <c r="A676" s="1">
        <v>44576</v>
      </c>
      <c r="B676" t="s">
        <v>1173</v>
      </c>
      <c r="C676" s="1" t="str">
        <f t="shared" si="50"/>
        <v>44576CHI</v>
      </c>
      <c r="D676" t="s">
        <v>1199</v>
      </c>
      <c r="E676" s="3" t="str">
        <f>VLOOKUP($C676,OFF_Standing!A:C,3,0)</f>
        <v>3</v>
      </c>
      <c r="F676" s="3">
        <f>VLOOKUP($C676,DEF_Standing!A:C,3,0)</f>
        <v>16</v>
      </c>
      <c r="G676" s="3" t="str">
        <f>IFERROR(VLOOKUP($C676,OFF_Standing!A:G,6,0)," ")</f>
        <v>1.135</v>
      </c>
      <c r="H676" s="3" t="str">
        <f>IFERROR(VLOOKUP($C676,OFF_Standing!A:G,7,0)," ")</f>
        <v>1.087</v>
      </c>
      <c r="I676" s="3">
        <f>IFERROR(VLOOKUP($C676,DEF_Standing!A:G,6,0)," ")</f>
        <v>1.115</v>
      </c>
      <c r="J676" s="3">
        <f>IFERROR(VLOOKUP($C676,DEF_Standing!A:G,7,0)," ")</f>
        <v>1.34</v>
      </c>
      <c r="K676" t="s">
        <v>132</v>
      </c>
      <c r="L676" t="str">
        <f t="shared" si="51"/>
        <v>44576BOS</v>
      </c>
      <c r="M676" s="3" t="str">
        <f>VLOOKUP($L676,OFF_Standing!A:C,3,0)</f>
        <v>20</v>
      </c>
      <c r="N676" s="3">
        <f>IFERROR(VLOOKUP($L676,DEF_Standing!A:C,3,0)," ")</f>
        <v>5</v>
      </c>
      <c r="O676" s="3" t="str">
        <f>IFERROR(VLOOKUP($L676,OFF_Standing!A:G,6,0)," ")</f>
        <v>1.081</v>
      </c>
      <c r="P676" s="3" t="str">
        <f>IFERROR(VLOOKUP($L676,OFF_Standing!A:G,7,0)," ")</f>
        <v>1.237</v>
      </c>
      <c r="Q676" s="3">
        <f t="shared" si="52"/>
        <v>4</v>
      </c>
      <c r="R676" s="3">
        <f t="shared" si="53"/>
        <v>-2</v>
      </c>
      <c r="S676" s="3">
        <f>IFERROR(VLOOKUP($L676,DEF_Standing!A:G,6,0)," ")</f>
        <v>0.92600000000000005</v>
      </c>
      <c r="T676" s="3">
        <f t="shared" si="54"/>
        <v>2</v>
      </c>
      <c r="U676" s="3">
        <f>IFERROR(VLOOKUP($L676,DEF_Standing!A:G,7,0)," ")</f>
        <v>1.04</v>
      </c>
      <c r="V676" t="s">
        <v>343</v>
      </c>
      <c r="W676">
        <v>44</v>
      </c>
      <c r="X676">
        <v>87</v>
      </c>
      <c r="Y676">
        <v>50.6</v>
      </c>
      <c r="Z676">
        <v>12</v>
      </c>
      <c r="AA676">
        <v>15</v>
      </c>
      <c r="AB676">
        <v>80</v>
      </c>
      <c r="AC676">
        <v>12</v>
      </c>
      <c r="AD676">
        <v>29</v>
      </c>
      <c r="AE676">
        <v>41.4</v>
      </c>
      <c r="AF676">
        <v>112</v>
      </c>
      <c r="AG676" t="s">
        <v>21</v>
      </c>
      <c r="AH676" t="s">
        <v>41</v>
      </c>
      <c r="AI676">
        <v>-2</v>
      </c>
    </row>
    <row r="677" spans="1:35">
      <c r="A677" s="1">
        <v>44582</v>
      </c>
      <c r="B677" t="s">
        <v>1185</v>
      </c>
      <c r="C677" s="1" t="str">
        <f t="shared" si="50"/>
        <v>44582MIA</v>
      </c>
      <c r="D677" t="s">
        <v>1199</v>
      </c>
      <c r="E677" s="3" t="str">
        <f>VLOOKUP($C677,OFF_Standing!A:C,3,0)</f>
        <v>5</v>
      </c>
      <c r="F677" s="3">
        <f>VLOOKUP($C677,DEF_Standing!A:C,3,0)</f>
        <v>8</v>
      </c>
      <c r="G677" s="3" t="str">
        <f>IFERROR(VLOOKUP($C677,OFF_Standing!A:G,6,0)," ")</f>
        <v>1.057</v>
      </c>
      <c r="H677" s="3" t="str">
        <f>IFERROR(VLOOKUP($C677,OFF_Standing!A:G,7,0)," ")</f>
        <v>1.064</v>
      </c>
      <c r="I677" s="3">
        <f>IFERROR(VLOOKUP($C677,DEF_Standing!A:G,6,0)," ")</f>
        <v>1.036</v>
      </c>
      <c r="J677" s="3">
        <f>IFERROR(VLOOKUP($C677,DEF_Standing!A:G,7,0)," ")</f>
        <v>0.94099999999999995</v>
      </c>
      <c r="K677" t="s">
        <v>175</v>
      </c>
      <c r="L677" t="str">
        <f t="shared" si="51"/>
        <v>44582ATL</v>
      </c>
      <c r="M677" s="3" t="str">
        <f>VLOOKUP($L677,OFF_Standing!A:C,3,0)</f>
        <v>2</v>
      </c>
      <c r="N677" s="3">
        <f>IFERROR(VLOOKUP($L677,DEF_Standing!A:C,3,0)," ")</f>
        <v>30</v>
      </c>
      <c r="O677" s="3" t="str">
        <f>IFERROR(VLOOKUP($L677,OFF_Standing!A:G,6,0)," ")</f>
        <v>1.191</v>
      </c>
      <c r="P677" s="3" t="str">
        <f>IFERROR(VLOOKUP($L677,OFF_Standing!A:G,7,0)," ")</f>
        <v>1.256</v>
      </c>
      <c r="Q677" s="3">
        <f t="shared" si="52"/>
        <v>-6</v>
      </c>
      <c r="R677" s="3">
        <f t="shared" si="53"/>
        <v>-25</v>
      </c>
      <c r="S677" s="3">
        <f>IFERROR(VLOOKUP($L677,DEF_Standing!A:G,6,0)," ")</f>
        <v>1.1579999999999999</v>
      </c>
      <c r="T677" s="3">
        <f t="shared" si="54"/>
        <v>-31</v>
      </c>
      <c r="U677" s="3">
        <f>IFERROR(VLOOKUP($L677,DEF_Standing!A:G,7,0)," ")</f>
        <v>1.143</v>
      </c>
      <c r="V677" t="s">
        <v>439</v>
      </c>
      <c r="W677">
        <v>41</v>
      </c>
      <c r="X677">
        <v>85</v>
      </c>
      <c r="Y677">
        <v>48.2</v>
      </c>
      <c r="Z677">
        <v>11</v>
      </c>
      <c r="AA677">
        <v>12</v>
      </c>
      <c r="AB677">
        <v>91.7</v>
      </c>
      <c r="AC677">
        <v>15</v>
      </c>
      <c r="AD677">
        <v>40</v>
      </c>
      <c r="AE677">
        <v>37.5</v>
      </c>
      <c r="AF677">
        <v>108</v>
      </c>
      <c r="AG677" t="s">
        <v>21</v>
      </c>
      <c r="AH677" t="s">
        <v>22</v>
      </c>
      <c r="AI677">
        <v>-2</v>
      </c>
    </row>
    <row r="678" spans="1:35">
      <c r="A678" s="1">
        <v>44531</v>
      </c>
      <c r="B678" t="s">
        <v>1174</v>
      </c>
      <c r="C678" s="1" t="str">
        <f t="shared" si="50"/>
        <v>44531CHA</v>
      </c>
      <c r="D678" t="s">
        <v>1199</v>
      </c>
      <c r="E678" s="3" t="str">
        <f>VLOOKUP($C678,OFF_Standing!A:C,3,0)</f>
        <v>7</v>
      </c>
      <c r="F678" s="3">
        <f>VLOOKUP($C678,DEF_Standing!A:C,3,0)</f>
        <v>28</v>
      </c>
      <c r="G678" s="3" t="str">
        <f>IFERROR(VLOOKUP($C678,OFF_Standing!A:G,6,0)," ")</f>
        <v>1.228</v>
      </c>
      <c r="H678" s="3" t="str">
        <f>IFERROR(VLOOKUP($C678,OFF_Standing!A:G,7,0)," ")</f>
        <v>1.155</v>
      </c>
      <c r="I678" s="3">
        <f>IFERROR(VLOOKUP($C678,DEF_Standing!A:G,6,0)," ")</f>
        <v>1.2250000000000001</v>
      </c>
      <c r="J678" s="3">
        <f>IFERROR(VLOOKUP($C678,DEF_Standing!A:G,7,0)," ")</f>
        <v>1.2909999999999999</v>
      </c>
      <c r="K678" t="s">
        <v>138</v>
      </c>
      <c r="L678" t="str">
        <f t="shared" si="51"/>
        <v>44531MIL</v>
      </c>
      <c r="M678" s="3" t="str">
        <f>VLOOKUP($L678,OFF_Standing!A:C,3,0)</f>
        <v>12</v>
      </c>
      <c r="N678" s="3">
        <f>IFERROR(VLOOKUP($L678,DEF_Standing!A:C,3,0)," ")</f>
        <v>11</v>
      </c>
      <c r="O678" s="3" t="str">
        <f>IFERROR(VLOOKUP($L678,OFF_Standing!A:G,6,0)," ")</f>
        <v>1.165</v>
      </c>
      <c r="P678" s="3" t="str">
        <f>IFERROR(VLOOKUP($L678,OFF_Standing!A:G,7,0)," ")</f>
        <v>1.168</v>
      </c>
      <c r="Q678" s="3">
        <f t="shared" si="52"/>
        <v>-16</v>
      </c>
      <c r="R678" s="3">
        <f t="shared" si="53"/>
        <v>-4</v>
      </c>
      <c r="S678" s="3">
        <f>IFERROR(VLOOKUP($L678,DEF_Standing!A:G,6,0)," ")</f>
        <v>1</v>
      </c>
      <c r="T678" s="3">
        <f t="shared" si="54"/>
        <v>-20</v>
      </c>
      <c r="U678" s="3">
        <f>IFERROR(VLOOKUP($L678,DEF_Standing!A:G,7,0)," ")</f>
        <v>0.99</v>
      </c>
      <c r="V678" t="s">
        <v>278</v>
      </c>
      <c r="W678">
        <v>43</v>
      </c>
      <c r="X678">
        <v>87</v>
      </c>
      <c r="Y678">
        <v>49.4</v>
      </c>
      <c r="Z678">
        <v>18</v>
      </c>
      <c r="AA678">
        <v>21</v>
      </c>
      <c r="AB678">
        <v>85.7</v>
      </c>
      <c r="AC678">
        <v>21</v>
      </c>
      <c r="AD678">
        <v>51</v>
      </c>
      <c r="AE678">
        <v>41.2</v>
      </c>
      <c r="AF678">
        <v>125</v>
      </c>
      <c r="AG678" t="s">
        <v>21</v>
      </c>
      <c r="AH678" t="s">
        <v>41</v>
      </c>
      <c r="AI678">
        <v>-2</v>
      </c>
    </row>
    <row r="679" spans="1:35">
      <c r="A679" s="1">
        <v>44563</v>
      </c>
      <c r="B679" t="s">
        <v>1185</v>
      </c>
      <c r="C679" s="1" t="str">
        <f t="shared" si="50"/>
        <v>44563MIA</v>
      </c>
      <c r="D679" t="s">
        <v>1199</v>
      </c>
      <c r="E679" s="3" t="str">
        <f>VLOOKUP($C679,OFF_Standing!A:C,3,0)</f>
        <v>7</v>
      </c>
      <c r="F679" s="3">
        <f>VLOOKUP($C679,DEF_Standing!A:C,3,0)</f>
        <v>7</v>
      </c>
      <c r="G679" s="3" t="str">
        <f>IFERROR(VLOOKUP($C679,OFF_Standing!A:G,6,0)," ")</f>
        <v>1.137</v>
      </c>
      <c r="H679" s="3" t="str">
        <f>IFERROR(VLOOKUP($C679,OFF_Standing!A:G,7,0)," ")</f>
        <v>1.155</v>
      </c>
      <c r="I679" s="3">
        <f>IFERROR(VLOOKUP($C679,DEF_Standing!A:G,6,0)," ")</f>
        <v>1.0449999999999999</v>
      </c>
      <c r="J679" s="3">
        <f>IFERROR(VLOOKUP($C679,DEF_Standing!A:G,7,0)," ")</f>
        <v>1.0589999999999999</v>
      </c>
      <c r="K679" t="s">
        <v>100</v>
      </c>
      <c r="L679" t="str">
        <f t="shared" si="51"/>
        <v>44563SAC</v>
      </c>
      <c r="M679" s="3" t="str">
        <f>VLOOKUP($L679,OFF_Standing!A:C,3,0)</f>
        <v>22</v>
      </c>
      <c r="N679" s="3">
        <f>IFERROR(VLOOKUP($L679,DEF_Standing!A:C,3,0)," ")</f>
        <v>25</v>
      </c>
      <c r="O679" s="3" t="str">
        <f>IFERROR(VLOOKUP($L679,OFF_Standing!A:G,6,0)," ")</f>
        <v>1.042</v>
      </c>
      <c r="P679" s="3" t="str">
        <f>IFERROR(VLOOKUP($L679,OFF_Standing!A:G,7,0)," ")</f>
        <v>0.994</v>
      </c>
      <c r="Q679" s="3">
        <f t="shared" si="52"/>
        <v>15</v>
      </c>
      <c r="R679" s="3">
        <f t="shared" si="53"/>
        <v>-18</v>
      </c>
      <c r="S679" s="3">
        <f>IFERROR(VLOOKUP($L679,DEF_Standing!A:G,6,0)," ")</f>
        <v>1.0720000000000001</v>
      </c>
      <c r="T679" s="3">
        <f t="shared" si="54"/>
        <v>-3</v>
      </c>
      <c r="U679" s="3">
        <f>IFERROR(VLOOKUP($L679,DEF_Standing!A:G,7,0)," ")</f>
        <v>1.1599999999999999</v>
      </c>
      <c r="V679" t="s">
        <v>657</v>
      </c>
      <c r="W679">
        <v>46</v>
      </c>
      <c r="X679">
        <v>105</v>
      </c>
      <c r="Y679">
        <v>43.8</v>
      </c>
      <c r="Z679">
        <v>12</v>
      </c>
      <c r="AA679">
        <v>12</v>
      </c>
      <c r="AB679">
        <v>100</v>
      </c>
      <c r="AC679">
        <v>9</v>
      </c>
      <c r="AD679">
        <v>33</v>
      </c>
      <c r="AE679">
        <v>27.3</v>
      </c>
      <c r="AF679">
        <v>113</v>
      </c>
      <c r="AG679" t="s">
        <v>21</v>
      </c>
      <c r="AH679" t="s">
        <v>22</v>
      </c>
      <c r="AI679">
        <v>-2</v>
      </c>
    </row>
    <row r="680" spans="1:35">
      <c r="A680" s="1">
        <v>44586</v>
      </c>
      <c r="B680" t="s">
        <v>1193</v>
      </c>
      <c r="C680" s="1" t="str">
        <f t="shared" si="50"/>
        <v>44586POR</v>
      </c>
      <c r="D680" t="s">
        <v>1198</v>
      </c>
      <c r="E680" s="3" t="str">
        <f>VLOOKUP($C680,OFF_Standing!A:C,3,0)</f>
        <v>15</v>
      </c>
      <c r="F680" s="3">
        <f>VLOOKUP($C680,DEF_Standing!A:C,3,0)</f>
        <v>28</v>
      </c>
      <c r="G680" s="3" t="str">
        <f>IFERROR(VLOOKUP($C680,OFF_Standing!A:G,6,0)," ")</f>
        <v>1.054</v>
      </c>
      <c r="H680" s="3" t="str">
        <f>IFERROR(VLOOKUP($C680,OFF_Standing!A:G,7,0)," ")</f>
        <v>1.092</v>
      </c>
      <c r="I680" s="3">
        <f>IFERROR(VLOOKUP($C680,DEF_Standing!A:G,6,0)," ")</f>
        <v>1.0509999999999999</v>
      </c>
      <c r="J680" s="3">
        <f>IFERROR(VLOOKUP($C680,DEF_Standing!A:G,7,0)," ")</f>
        <v>1.006</v>
      </c>
      <c r="K680" t="s">
        <v>111</v>
      </c>
      <c r="L680" t="str">
        <f t="shared" si="51"/>
        <v>44586MIN</v>
      </c>
      <c r="M680" s="3" t="str">
        <f>VLOOKUP($L680,OFF_Standing!A:C,3,0)</f>
        <v>19</v>
      </c>
      <c r="N680" s="3">
        <f>IFERROR(VLOOKUP($L680,DEF_Standing!A:C,3,0)," ")</f>
        <v>10</v>
      </c>
      <c r="O680" s="3" t="str">
        <f>IFERROR(VLOOKUP($L680,OFF_Standing!A:G,6,0)," ")</f>
        <v>1.173</v>
      </c>
      <c r="P680" s="3" t="str">
        <f>IFERROR(VLOOKUP($L680,OFF_Standing!A:G,7,0)," ")</f>
        <v>1.29</v>
      </c>
      <c r="Q680" s="3">
        <f t="shared" si="52"/>
        <v>-9</v>
      </c>
      <c r="R680" s="3">
        <f t="shared" si="53"/>
        <v>5</v>
      </c>
      <c r="S680" s="3">
        <f>IFERROR(VLOOKUP($L680,DEF_Standing!A:G,6,0)," ")</f>
        <v>1.17</v>
      </c>
      <c r="T680" s="3">
        <f t="shared" si="54"/>
        <v>-4</v>
      </c>
      <c r="U680" s="3">
        <f>IFERROR(VLOOKUP($L680,DEF_Standing!A:G,7,0)," ")</f>
        <v>1.1859999999999999</v>
      </c>
      <c r="V680" t="s">
        <v>1049</v>
      </c>
      <c r="W680">
        <v>37</v>
      </c>
      <c r="X680">
        <v>94</v>
      </c>
      <c r="Y680">
        <v>39.4</v>
      </c>
      <c r="Z680">
        <v>17</v>
      </c>
      <c r="AA680">
        <v>20</v>
      </c>
      <c r="AB680">
        <v>85</v>
      </c>
      <c r="AC680">
        <v>16</v>
      </c>
      <c r="AD680">
        <v>41</v>
      </c>
      <c r="AE680">
        <v>39</v>
      </c>
      <c r="AF680">
        <v>107</v>
      </c>
      <c r="AG680" t="s">
        <v>21</v>
      </c>
      <c r="AH680" t="s">
        <v>22</v>
      </c>
      <c r="AI680">
        <v>-2</v>
      </c>
    </row>
    <row r="681" spans="1:35">
      <c r="A681" s="1">
        <v>44570</v>
      </c>
      <c r="B681" t="s">
        <v>1194</v>
      </c>
      <c r="C681" s="1" t="str">
        <f t="shared" si="50"/>
        <v>44570SAS</v>
      </c>
      <c r="D681" t="s">
        <v>1199</v>
      </c>
      <c r="E681" s="3" t="str">
        <f>VLOOKUP($C681,OFF_Standing!A:C,3,0)</f>
        <v>16</v>
      </c>
      <c r="F681" s="3">
        <f>VLOOKUP($C681,DEF_Standing!A:C,3,0)</f>
        <v>20</v>
      </c>
      <c r="G681" s="3" t="str">
        <f>IFERROR(VLOOKUP($C681,OFF_Standing!A:G,6,0)," ")</f>
        <v>1.004</v>
      </c>
      <c r="H681" s="3" t="str">
        <f>IFERROR(VLOOKUP($C681,OFF_Standing!A:G,7,0)," ")</f>
        <v>0.984</v>
      </c>
      <c r="I681" s="3">
        <f>IFERROR(VLOOKUP($C681,DEF_Standing!A:G,6,0)," ")</f>
        <v>1.143</v>
      </c>
      <c r="J681" s="3">
        <f>IFERROR(VLOOKUP($C681,DEF_Standing!A:G,7,0)," ")</f>
        <v>1.171</v>
      </c>
      <c r="K681" t="s">
        <v>35</v>
      </c>
      <c r="L681" t="str">
        <f t="shared" si="51"/>
        <v>44570BKN</v>
      </c>
      <c r="M681" s="3" t="str">
        <f>VLOOKUP($L681,OFF_Standing!A:C,3,0)</f>
        <v>14</v>
      </c>
      <c r="N681" s="3">
        <f>IFERROR(VLOOKUP($L681,DEF_Standing!A:C,3,0)," ")</f>
        <v>10</v>
      </c>
      <c r="O681" s="3" t="str">
        <f>IFERROR(VLOOKUP($L681,OFF_Standing!A:G,6,0)," ")</f>
        <v>1.118</v>
      </c>
      <c r="P681" s="3" t="str">
        <f>IFERROR(VLOOKUP($L681,OFF_Standing!A:G,7,0)," ")</f>
        <v>1.077</v>
      </c>
      <c r="Q681" s="3">
        <f t="shared" si="52"/>
        <v>-6</v>
      </c>
      <c r="R681" s="3">
        <f t="shared" si="53"/>
        <v>6</v>
      </c>
      <c r="S681" s="3">
        <f>IFERROR(VLOOKUP($L681,DEF_Standing!A:G,6,0)," ")</f>
        <v>1.177</v>
      </c>
      <c r="T681" s="3">
        <f t="shared" si="54"/>
        <v>0</v>
      </c>
      <c r="U681" s="3">
        <f>IFERROR(VLOOKUP($L681,DEF_Standing!A:G,7,0)," ")</f>
        <v>1.1950000000000001</v>
      </c>
      <c r="V681" t="s">
        <v>1075</v>
      </c>
      <c r="W681">
        <v>46</v>
      </c>
      <c r="X681">
        <v>107</v>
      </c>
      <c r="Y681">
        <v>43</v>
      </c>
      <c r="Z681">
        <v>14</v>
      </c>
      <c r="AA681">
        <v>18</v>
      </c>
      <c r="AB681">
        <v>77.8</v>
      </c>
      <c r="AC681">
        <v>13</v>
      </c>
      <c r="AD681">
        <v>32</v>
      </c>
      <c r="AE681">
        <v>40.6</v>
      </c>
      <c r="AF681">
        <v>119</v>
      </c>
      <c r="AG681" t="s">
        <v>21</v>
      </c>
      <c r="AH681" t="s">
        <v>32</v>
      </c>
      <c r="AI681">
        <v>-2</v>
      </c>
    </row>
    <row r="682" spans="1:35">
      <c r="A682" s="1">
        <v>44530</v>
      </c>
      <c r="B682" t="s">
        <v>1189</v>
      </c>
      <c r="C682" s="1" t="str">
        <f t="shared" si="50"/>
        <v>44530NYK</v>
      </c>
      <c r="D682" t="s">
        <v>1199</v>
      </c>
      <c r="E682" s="3" t="str">
        <f>VLOOKUP($C682,OFF_Standing!A:C,3,0)</f>
        <v>17</v>
      </c>
      <c r="F682" s="3">
        <f>VLOOKUP($C682,DEF_Standing!A:C,3,0)</f>
        <v>15</v>
      </c>
      <c r="G682" s="3" t="str">
        <f>IFERROR(VLOOKUP($C682,OFF_Standing!A:G,6,0)," ")</f>
        <v>1.011</v>
      </c>
      <c r="H682" s="3" t="str">
        <f>IFERROR(VLOOKUP($C682,OFF_Standing!A:G,7,0)," ")</f>
        <v>1.037</v>
      </c>
      <c r="I682" s="3">
        <f>IFERROR(VLOOKUP($C682,DEF_Standing!A:G,6,0)," ")</f>
        <v>1.0309999999999999</v>
      </c>
      <c r="J682" s="3">
        <f>IFERROR(VLOOKUP($C682,DEF_Standing!A:G,7,0)," ")</f>
        <v>0.94299999999999995</v>
      </c>
      <c r="K682" t="s">
        <v>35</v>
      </c>
      <c r="L682" t="str">
        <f t="shared" si="51"/>
        <v>44530BKN</v>
      </c>
      <c r="M682" s="3" t="str">
        <f>VLOOKUP($L682,OFF_Standing!A:C,3,0)</f>
        <v>9</v>
      </c>
      <c r="N682" s="3">
        <f>IFERROR(VLOOKUP($L682,DEF_Standing!A:C,3,0)," ")</f>
        <v>10</v>
      </c>
      <c r="O682" s="3" t="str">
        <f>IFERROR(VLOOKUP($L682,OFF_Standing!A:G,6,0)," ")</f>
        <v>1.118</v>
      </c>
      <c r="P682" s="3" t="str">
        <f>IFERROR(VLOOKUP($L682,OFF_Standing!A:G,7,0)," ")</f>
        <v>1.029</v>
      </c>
      <c r="Q682" s="3">
        <f t="shared" si="52"/>
        <v>-6</v>
      </c>
      <c r="R682" s="3">
        <f t="shared" si="53"/>
        <v>7</v>
      </c>
      <c r="S682" s="3">
        <f>IFERROR(VLOOKUP($L682,DEF_Standing!A:G,6,0)," ")</f>
        <v>1.06</v>
      </c>
      <c r="T682" s="3">
        <f t="shared" si="54"/>
        <v>1</v>
      </c>
      <c r="U682" s="3">
        <f>IFERROR(VLOOKUP($L682,DEF_Standing!A:G,7,0)," ")</f>
        <v>1.087</v>
      </c>
      <c r="V682" t="s">
        <v>926</v>
      </c>
      <c r="W682">
        <v>44</v>
      </c>
      <c r="X682">
        <v>91</v>
      </c>
      <c r="Y682">
        <v>48.4</v>
      </c>
      <c r="Z682">
        <v>11</v>
      </c>
      <c r="AA682">
        <v>12</v>
      </c>
      <c r="AB682">
        <v>91.7</v>
      </c>
      <c r="AC682">
        <v>11</v>
      </c>
      <c r="AD682">
        <v>32</v>
      </c>
      <c r="AE682">
        <v>34.4</v>
      </c>
      <c r="AF682">
        <v>110</v>
      </c>
      <c r="AG682" t="s">
        <v>21</v>
      </c>
      <c r="AH682" t="s">
        <v>22</v>
      </c>
      <c r="AI682">
        <v>-2</v>
      </c>
    </row>
    <row r="683" spans="1:35">
      <c r="A683" s="1">
        <v>44553</v>
      </c>
      <c r="B683" t="s">
        <v>1192</v>
      </c>
      <c r="C683" s="1" t="str">
        <f t="shared" si="50"/>
        <v>44553PHI</v>
      </c>
      <c r="D683" t="s">
        <v>1198</v>
      </c>
      <c r="E683" s="3" t="str">
        <f>VLOOKUP($C683,OFF_Standing!A:C,3,0)</f>
        <v>17</v>
      </c>
      <c r="F683" s="3">
        <f>VLOOKUP($C683,DEF_Standing!A:C,3,0)</f>
        <v>21</v>
      </c>
      <c r="G683" s="3" t="str">
        <f>IFERROR(VLOOKUP($C683,OFF_Standing!A:G,6,0)," ")</f>
        <v>1.037</v>
      </c>
      <c r="H683" s="3" t="str">
        <f>IFERROR(VLOOKUP($C683,OFF_Standing!A:G,7,0)," ")</f>
        <v>1.066</v>
      </c>
      <c r="I683" s="3">
        <f>IFERROR(VLOOKUP($C683,DEF_Standing!A:G,6,0)," ")</f>
        <v>1.0669999999999999</v>
      </c>
      <c r="J683" s="3">
        <f>IFERROR(VLOOKUP($C683,DEF_Standing!A:G,7,0)," ")</f>
        <v>1.0169999999999999</v>
      </c>
      <c r="K683" t="s">
        <v>157</v>
      </c>
      <c r="L683" t="str">
        <f t="shared" si="51"/>
        <v>44553ATL</v>
      </c>
      <c r="M683" s="3" t="str">
        <f>VLOOKUP($L683,OFF_Standing!A:C,3,0)</f>
        <v>2</v>
      </c>
      <c r="N683" s="3">
        <f>IFERROR(VLOOKUP($L683,DEF_Standing!A:C,3,0)," ")</f>
        <v>26</v>
      </c>
      <c r="O683" s="3" t="str">
        <f>IFERROR(VLOOKUP($L683,OFF_Standing!A:G,6,0)," ")</f>
        <v>1.112</v>
      </c>
      <c r="P683" s="3" t="str">
        <f>IFERROR(VLOOKUP($L683,OFF_Standing!A:G,7,0)," ")</f>
        <v>1.061</v>
      </c>
      <c r="Q683" s="3">
        <f t="shared" si="52"/>
        <v>-19</v>
      </c>
      <c r="R683" s="3">
        <f t="shared" si="53"/>
        <v>-9</v>
      </c>
      <c r="S683" s="3">
        <f>IFERROR(VLOOKUP($L683,DEF_Standing!A:G,6,0)," ")</f>
        <v>1.1499999999999999</v>
      </c>
      <c r="T683" s="3">
        <f t="shared" si="54"/>
        <v>-28</v>
      </c>
      <c r="U683" s="3">
        <f>IFERROR(VLOOKUP($L683,DEF_Standing!A:G,7,0)," ")</f>
        <v>1.228</v>
      </c>
      <c r="V683" t="s">
        <v>75</v>
      </c>
      <c r="W683">
        <v>33</v>
      </c>
      <c r="X683">
        <v>80</v>
      </c>
      <c r="Y683">
        <v>41.3</v>
      </c>
      <c r="Z683">
        <v>24</v>
      </c>
      <c r="AA683">
        <v>26</v>
      </c>
      <c r="AB683">
        <v>92.3</v>
      </c>
      <c r="AC683">
        <v>6</v>
      </c>
      <c r="AD683">
        <v>27</v>
      </c>
      <c r="AE683">
        <v>22.2</v>
      </c>
      <c r="AF683">
        <v>96</v>
      </c>
      <c r="AG683" t="s">
        <v>21</v>
      </c>
      <c r="AH683" t="s">
        <v>22</v>
      </c>
      <c r="AI683">
        <v>-2</v>
      </c>
    </row>
    <row r="684" spans="1:35">
      <c r="A684" s="1">
        <v>44572</v>
      </c>
      <c r="B684" t="s">
        <v>1177</v>
      </c>
      <c r="C684" s="1" t="str">
        <f t="shared" si="50"/>
        <v>44572DEN</v>
      </c>
      <c r="D684" t="s">
        <v>1199</v>
      </c>
      <c r="E684" s="3" t="str">
        <f>VLOOKUP($C684,OFF_Standing!A:C,3,0)</f>
        <v>18</v>
      </c>
      <c r="F684" s="3">
        <f>VLOOKUP($C684,DEF_Standing!A:C,3,0)</f>
        <v>19</v>
      </c>
      <c r="G684" s="3" t="str">
        <f>IFERROR(VLOOKUP($C684,OFF_Standing!A:G,6,0)," ")</f>
        <v>1.118</v>
      </c>
      <c r="H684" s="3" t="str">
        <f>IFERROR(VLOOKUP($C684,OFF_Standing!A:G,7,0)," ")</f>
        <v>1.069</v>
      </c>
      <c r="I684" s="3">
        <f>IFERROR(VLOOKUP($C684,DEF_Standing!A:G,6,0)," ")</f>
        <v>1.0900000000000001</v>
      </c>
      <c r="J684" s="3">
        <f>IFERROR(VLOOKUP($C684,DEF_Standing!A:G,7,0)," ")</f>
        <v>1.0249999999999999</v>
      </c>
      <c r="K684" t="s">
        <v>104</v>
      </c>
      <c r="L684" t="str">
        <f t="shared" si="51"/>
        <v>44572LAC</v>
      </c>
      <c r="M684" s="3" t="str">
        <f>VLOOKUP($L684,OFF_Standing!A:C,3,0)</f>
        <v>27</v>
      </c>
      <c r="N684" s="3">
        <f>IFERROR(VLOOKUP($L684,DEF_Standing!A:C,3,0)," ")</f>
        <v>4</v>
      </c>
      <c r="O684" s="3" t="str">
        <f>IFERROR(VLOOKUP($L684,OFF_Standing!A:G,6,0)," ")</f>
        <v>1.0</v>
      </c>
      <c r="P684" s="3" t="str">
        <f>IFERROR(VLOOKUP($L684,OFF_Standing!A:G,7,0)," ")</f>
        <v>1.12</v>
      </c>
      <c r="Q684" s="3">
        <f t="shared" si="52"/>
        <v>8</v>
      </c>
      <c r="R684" s="3">
        <f t="shared" si="53"/>
        <v>14</v>
      </c>
      <c r="S684" s="3">
        <f>IFERROR(VLOOKUP($L684,DEF_Standing!A:G,6,0)," ")</f>
        <v>1.0629999999999999</v>
      </c>
      <c r="T684" s="3">
        <f t="shared" si="54"/>
        <v>22</v>
      </c>
      <c r="U684" s="3">
        <f>IFERROR(VLOOKUP($L684,DEF_Standing!A:G,7,0)," ")</f>
        <v>0.98199999999999998</v>
      </c>
      <c r="V684" t="s">
        <v>472</v>
      </c>
      <c r="W684">
        <v>32</v>
      </c>
      <c r="X684">
        <v>80</v>
      </c>
      <c r="Y684">
        <v>40</v>
      </c>
      <c r="Z684">
        <v>17</v>
      </c>
      <c r="AA684">
        <v>20</v>
      </c>
      <c r="AB684">
        <v>85</v>
      </c>
      <c r="AC684">
        <v>4</v>
      </c>
      <c r="AD684">
        <v>33</v>
      </c>
      <c r="AE684">
        <v>12.1</v>
      </c>
      <c r="AF684">
        <v>85</v>
      </c>
      <c r="AG684" t="s">
        <v>21</v>
      </c>
      <c r="AH684" t="s">
        <v>22</v>
      </c>
      <c r="AI684">
        <v>-2</v>
      </c>
    </row>
    <row r="685" spans="1:35">
      <c r="A685" s="1">
        <v>44544</v>
      </c>
      <c r="B685" t="s">
        <v>1195</v>
      </c>
      <c r="C685" s="1" t="str">
        <f t="shared" si="50"/>
        <v>44544TOR</v>
      </c>
      <c r="D685" t="s">
        <v>1199</v>
      </c>
      <c r="E685" s="3" t="str">
        <f>VLOOKUP($C685,OFF_Standing!A:C,3,0)</f>
        <v>18</v>
      </c>
      <c r="F685" s="3">
        <f>VLOOKUP($C685,DEF_Standing!A:C,3,0)</f>
        <v>15</v>
      </c>
      <c r="G685" s="3" t="str">
        <f>IFERROR(VLOOKUP($C685,OFF_Standing!A:G,6,0)," ")</f>
        <v>1.049</v>
      </c>
      <c r="H685" s="3" t="str">
        <f>IFERROR(VLOOKUP($C685,OFF_Standing!A:G,7,0)," ")</f>
        <v>0.961</v>
      </c>
      <c r="I685" s="3">
        <f>IFERROR(VLOOKUP($C685,DEF_Standing!A:G,6,0)," ")</f>
        <v>1</v>
      </c>
      <c r="J685" s="3">
        <f>IFERROR(VLOOKUP($C685,DEF_Standing!A:G,7,0)," ")</f>
        <v>0.92900000000000005</v>
      </c>
      <c r="K685" t="s">
        <v>35</v>
      </c>
      <c r="L685" t="str">
        <f t="shared" si="51"/>
        <v>44544BKN</v>
      </c>
      <c r="M685" s="3" t="str">
        <f>VLOOKUP($L685,OFF_Standing!A:C,3,0)</f>
        <v>12</v>
      </c>
      <c r="N685" s="3">
        <f>IFERROR(VLOOKUP($L685,DEF_Standing!A:C,3,0)," ")</f>
        <v>6</v>
      </c>
      <c r="O685" s="3" t="str">
        <f>IFERROR(VLOOKUP($L685,OFF_Standing!A:G,6,0)," ")</f>
        <v>1.049</v>
      </c>
      <c r="P685" s="3" t="str">
        <f>IFERROR(VLOOKUP($L685,OFF_Standing!A:G,7,0)," ")</f>
        <v>1.043</v>
      </c>
      <c r="Q685" s="3">
        <f t="shared" si="52"/>
        <v>-3</v>
      </c>
      <c r="R685" s="3">
        <f t="shared" si="53"/>
        <v>12</v>
      </c>
      <c r="S685" s="3">
        <f>IFERROR(VLOOKUP($L685,DEF_Standing!A:G,6,0)," ")</f>
        <v>1.0169999999999999</v>
      </c>
      <c r="T685" s="3">
        <f t="shared" si="54"/>
        <v>9</v>
      </c>
      <c r="U685" s="3">
        <f>IFERROR(VLOOKUP($L685,DEF_Standing!A:G,7,0)," ")</f>
        <v>0.93500000000000005</v>
      </c>
      <c r="V685" t="s">
        <v>1101</v>
      </c>
      <c r="W685">
        <v>48</v>
      </c>
      <c r="X685">
        <v>105</v>
      </c>
      <c r="Y685">
        <v>45.7</v>
      </c>
      <c r="Z685">
        <v>15</v>
      </c>
      <c r="AA685">
        <v>19</v>
      </c>
      <c r="AB685">
        <v>78.900000000000006</v>
      </c>
      <c r="AC685">
        <v>18</v>
      </c>
      <c r="AD685">
        <v>52</v>
      </c>
      <c r="AE685">
        <v>34.6</v>
      </c>
      <c r="AF685">
        <v>129</v>
      </c>
      <c r="AG685" t="s">
        <v>21</v>
      </c>
      <c r="AH685" t="s">
        <v>22</v>
      </c>
      <c r="AI685">
        <v>-2</v>
      </c>
    </row>
    <row r="686" spans="1:35">
      <c r="A686" s="1">
        <v>44566</v>
      </c>
      <c r="B686" t="s">
        <v>1172</v>
      </c>
      <c r="C686" s="1" t="str">
        <f t="shared" si="50"/>
        <v>44566BOS</v>
      </c>
      <c r="D686" t="s">
        <v>1198</v>
      </c>
      <c r="E686" s="3" t="str">
        <f>VLOOKUP($C686,OFF_Standing!A:C,3,0)</f>
        <v>20</v>
      </c>
      <c r="F686" s="3">
        <f>VLOOKUP($C686,DEF_Standing!A:C,3,0)</f>
        <v>7</v>
      </c>
      <c r="G686" s="3" t="str">
        <f>IFERROR(VLOOKUP($C686,OFF_Standing!A:G,6,0)," ")</f>
        <v>1.038</v>
      </c>
      <c r="H686" s="3" t="str">
        <f>IFERROR(VLOOKUP($C686,OFF_Standing!A:G,7,0)," ")</f>
        <v>1.026</v>
      </c>
      <c r="I686" s="3">
        <f>IFERROR(VLOOKUP($C686,DEF_Standing!A:G,6,0)," ")</f>
        <v>1.0029999999999999</v>
      </c>
      <c r="J686" s="3">
        <f>IFERROR(VLOOKUP($C686,DEF_Standing!A:G,7,0)," ")</f>
        <v>0.98199999999999998</v>
      </c>
      <c r="K686" t="s">
        <v>131</v>
      </c>
      <c r="L686" t="str">
        <f t="shared" si="51"/>
        <v>44566SAS</v>
      </c>
      <c r="M686" s="3" t="str">
        <f>VLOOKUP($L686,OFF_Standing!A:C,3,0)</f>
        <v>12</v>
      </c>
      <c r="N686" s="3">
        <f>IFERROR(VLOOKUP($L686,DEF_Standing!A:C,3,0)," ")</f>
        <v>16</v>
      </c>
      <c r="O686" s="3" t="str">
        <f>IFERROR(VLOOKUP($L686,OFF_Standing!A:G,6,0)," ")</f>
        <v>0.995</v>
      </c>
      <c r="P686" s="3" t="str">
        <f>IFERROR(VLOOKUP($L686,OFF_Standing!A:G,7,0)," ")</f>
        <v>0.987</v>
      </c>
      <c r="Q686" s="3">
        <f t="shared" si="52"/>
        <v>5</v>
      </c>
      <c r="R686" s="3">
        <f t="shared" si="53"/>
        <v>4</v>
      </c>
      <c r="S686" s="3">
        <f>IFERROR(VLOOKUP($L686,DEF_Standing!A:G,6,0)," ")</f>
        <v>1.056</v>
      </c>
      <c r="T686" s="3">
        <f t="shared" si="54"/>
        <v>9</v>
      </c>
      <c r="U686" s="3">
        <f>IFERROR(VLOOKUP($L686,DEF_Standing!A:G,7,0)," ")</f>
        <v>0.996</v>
      </c>
      <c r="V686" t="s">
        <v>238</v>
      </c>
      <c r="W686">
        <v>40</v>
      </c>
      <c r="X686">
        <v>90</v>
      </c>
      <c r="Y686">
        <v>44.4</v>
      </c>
      <c r="Z686">
        <v>8</v>
      </c>
      <c r="AA686">
        <v>9</v>
      </c>
      <c r="AB686">
        <v>88.9</v>
      </c>
      <c r="AC686">
        <v>9</v>
      </c>
      <c r="AD686">
        <v>28</v>
      </c>
      <c r="AE686">
        <v>32.1</v>
      </c>
      <c r="AF686">
        <v>97</v>
      </c>
      <c r="AG686" t="s">
        <v>21</v>
      </c>
      <c r="AH686" t="s">
        <v>22</v>
      </c>
      <c r="AI686">
        <v>-2</v>
      </c>
    </row>
    <row r="687" spans="1:35">
      <c r="A687" s="1">
        <v>44579</v>
      </c>
      <c r="B687" t="s">
        <v>1189</v>
      </c>
      <c r="C687" s="1" t="str">
        <f t="shared" si="50"/>
        <v>44579NYK</v>
      </c>
      <c r="D687" t="s">
        <v>1198</v>
      </c>
      <c r="E687" s="3" t="str">
        <f>VLOOKUP($C687,OFF_Standing!A:C,3,0)</f>
        <v>21</v>
      </c>
      <c r="F687" s="3">
        <f>VLOOKUP($C687,DEF_Standing!A:C,3,0)</f>
        <v>14</v>
      </c>
      <c r="G687" s="3" t="str">
        <f>IFERROR(VLOOKUP($C687,OFF_Standing!A:G,6,0)," ")</f>
        <v>1.164</v>
      </c>
      <c r="H687" s="3" t="str">
        <f>IFERROR(VLOOKUP($C687,OFF_Standing!A:G,7,0)," ")</f>
        <v>1.242</v>
      </c>
      <c r="I687" s="3">
        <f>IFERROR(VLOOKUP($C687,DEF_Standing!A:G,6,0)," ")</f>
        <v>1.002</v>
      </c>
      <c r="J687" s="3">
        <f>IFERROR(VLOOKUP($C687,DEF_Standing!A:G,7,0)," ")</f>
        <v>1.1459999999999999</v>
      </c>
      <c r="K687" t="s">
        <v>111</v>
      </c>
      <c r="L687" t="str">
        <f t="shared" si="51"/>
        <v>44579MIN</v>
      </c>
      <c r="M687" s="3" t="str">
        <f>VLOOKUP($L687,OFF_Standing!A:C,3,0)</f>
        <v>22</v>
      </c>
      <c r="N687" s="3">
        <f>IFERROR(VLOOKUP($L687,DEF_Standing!A:C,3,0)," ")</f>
        <v>9</v>
      </c>
      <c r="O687" s="3" t="str">
        <f>IFERROR(VLOOKUP($L687,OFF_Standing!A:G,6,0)," ")</f>
        <v>1.1</v>
      </c>
      <c r="P687" s="3" t="str">
        <f>IFERROR(VLOOKUP($L687,OFF_Standing!A:G,7,0)," ")</f>
        <v>1.111</v>
      </c>
      <c r="Q687" s="3">
        <f t="shared" si="52"/>
        <v>8</v>
      </c>
      <c r="R687" s="3">
        <f t="shared" si="53"/>
        <v>12</v>
      </c>
      <c r="S687" s="3">
        <f>IFERROR(VLOOKUP($L687,DEF_Standing!A:G,6,0)," ")</f>
        <v>1.0720000000000001</v>
      </c>
      <c r="T687" s="3">
        <f t="shared" si="54"/>
        <v>20</v>
      </c>
      <c r="U687" s="3">
        <f>IFERROR(VLOOKUP($L687,DEF_Standing!A:G,7,0)," ")</f>
        <v>0.92400000000000004</v>
      </c>
      <c r="V687" t="s">
        <v>926</v>
      </c>
      <c r="W687">
        <v>37</v>
      </c>
      <c r="X687">
        <v>80</v>
      </c>
      <c r="Y687">
        <v>46.3</v>
      </c>
      <c r="Z687">
        <v>24</v>
      </c>
      <c r="AA687">
        <v>33</v>
      </c>
      <c r="AB687">
        <v>72.7</v>
      </c>
      <c r="AC687">
        <v>12</v>
      </c>
      <c r="AD687">
        <v>38</v>
      </c>
      <c r="AE687">
        <v>31.6</v>
      </c>
      <c r="AF687">
        <v>110</v>
      </c>
      <c r="AG687" t="s">
        <v>21</v>
      </c>
      <c r="AH687" t="s">
        <v>32</v>
      </c>
      <c r="AI687">
        <v>-2</v>
      </c>
    </row>
    <row r="688" spans="1:35">
      <c r="A688" s="1">
        <v>44499</v>
      </c>
      <c r="B688" t="s">
        <v>1187</v>
      </c>
      <c r="C688" s="1" t="str">
        <f t="shared" si="50"/>
        <v>44499MIN</v>
      </c>
      <c r="D688" t="s">
        <v>1198</v>
      </c>
      <c r="E688" s="3" t="str">
        <f>VLOOKUP($C688,OFF_Standing!A:C,3,0)</f>
        <v>21</v>
      </c>
      <c r="F688" s="3">
        <f>VLOOKUP($C688,DEF_Standing!A:C,3,0)</f>
        <v>3</v>
      </c>
      <c r="G688" s="3" t="str">
        <f>IFERROR(VLOOKUP($C688,OFF_Standing!A:G,6,0)," ")</f>
        <v>0.975</v>
      </c>
      <c r="H688" s="3" t="str">
        <f>IFERROR(VLOOKUP($C688,OFF_Standing!A:G,7,0)," ")</f>
        <v>1.092</v>
      </c>
      <c r="I688" s="3">
        <f>IFERROR(VLOOKUP($C688,DEF_Standing!A:G,6,0)," ")</f>
        <v>0.96599999999999997</v>
      </c>
      <c r="J688" s="3">
        <f>IFERROR(VLOOKUP($C688,DEF_Standing!A:G,7,0)," ")</f>
        <v>1.0429999999999999</v>
      </c>
      <c r="K688" t="s">
        <v>85</v>
      </c>
      <c r="L688" t="str">
        <f t="shared" si="51"/>
        <v>44499DEN</v>
      </c>
      <c r="M688" s="3" t="str">
        <f>VLOOKUP($L688,OFF_Standing!A:C,3,0)</f>
        <v>24</v>
      </c>
      <c r="N688" s="3">
        <f>IFERROR(VLOOKUP($L688,DEF_Standing!A:C,3,0)," ")</f>
        <v>10</v>
      </c>
      <c r="O688" s="3" t="str">
        <f>IFERROR(VLOOKUP($L688,OFF_Standing!A:G,6,0)," ")</f>
        <v>0.976</v>
      </c>
      <c r="P688" s="3" t="str">
        <f>IFERROR(VLOOKUP($L688,OFF_Standing!A:G,7,0)," ")</f>
        <v>1.062</v>
      </c>
      <c r="Q688" s="3">
        <f t="shared" si="52"/>
        <v>21</v>
      </c>
      <c r="R688" s="3">
        <f t="shared" si="53"/>
        <v>11</v>
      </c>
      <c r="S688" s="3">
        <f>IFERROR(VLOOKUP($L688,DEF_Standing!A:G,6,0)," ")</f>
        <v>1.0349999999999999</v>
      </c>
      <c r="T688" s="3">
        <f t="shared" si="54"/>
        <v>32</v>
      </c>
      <c r="U688" s="3">
        <f>IFERROR(VLOOKUP($L688,DEF_Standing!A:G,7,0)," ")</f>
        <v>1.1779999999999999</v>
      </c>
      <c r="V688" t="s">
        <v>850</v>
      </c>
      <c r="W688">
        <v>35</v>
      </c>
      <c r="X688">
        <v>89</v>
      </c>
      <c r="Y688">
        <v>39.299999999999997</v>
      </c>
      <c r="Z688">
        <v>8</v>
      </c>
      <c r="AA688">
        <v>9</v>
      </c>
      <c r="AB688">
        <v>88.9</v>
      </c>
      <c r="AC688">
        <v>13</v>
      </c>
      <c r="AD688">
        <v>41</v>
      </c>
      <c r="AE688">
        <v>31.7</v>
      </c>
      <c r="AF688">
        <v>91</v>
      </c>
      <c r="AG688" t="s">
        <v>21</v>
      </c>
      <c r="AH688" t="s">
        <v>22</v>
      </c>
      <c r="AI688">
        <v>-2</v>
      </c>
    </row>
    <row r="689" spans="1:35">
      <c r="A689" s="1">
        <v>44591</v>
      </c>
      <c r="B689" t="s">
        <v>1176</v>
      </c>
      <c r="C689" s="1" t="str">
        <f t="shared" si="50"/>
        <v>44591DAL</v>
      </c>
      <c r="D689" t="s">
        <v>1199</v>
      </c>
      <c r="E689" s="3" t="str">
        <f>VLOOKUP($C689,OFF_Standing!A:C,3,0)</f>
        <v>21</v>
      </c>
      <c r="F689" s="3">
        <f>VLOOKUP($C689,DEF_Standing!A:C,3,0)</f>
        <v>5</v>
      </c>
      <c r="G689" s="3" t="str">
        <f>IFERROR(VLOOKUP($C689,OFF_Standing!A:G,6,0)," ")</f>
        <v>1.084</v>
      </c>
      <c r="H689" s="3" t="str">
        <f>IFERROR(VLOOKUP($C689,OFF_Standing!A:G,7,0)," ")</f>
        <v>1.305</v>
      </c>
      <c r="I689" s="3">
        <f>IFERROR(VLOOKUP($C689,DEF_Standing!A:G,6,0)," ")</f>
        <v>1.101</v>
      </c>
      <c r="J689" s="3">
        <f>IFERROR(VLOOKUP($C689,DEF_Standing!A:G,7,0)," ")</f>
        <v>1.107</v>
      </c>
      <c r="K689" t="s">
        <v>83</v>
      </c>
      <c r="L689" t="str">
        <f t="shared" si="51"/>
        <v>44591ORL</v>
      </c>
      <c r="M689" s="3" t="str">
        <f>VLOOKUP($L689,OFF_Standing!A:C,3,0)</f>
        <v>28</v>
      </c>
      <c r="N689" s="3">
        <f>IFERROR(VLOOKUP($L689,DEF_Standing!A:C,3,0)," ")</f>
        <v>21</v>
      </c>
      <c r="O689" s="3" t="str">
        <f>IFERROR(VLOOKUP($L689,OFF_Standing!A:G,6,0)," ")</f>
        <v>1.1</v>
      </c>
      <c r="P689" s="3" t="str">
        <f>IFERROR(VLOOKUP($L689,OFF_Standing!A:G,7,0)," ")</f>
        <v>1.161</v>
      </c>
      <c r="Q689" s="3">
        <f t="shared" si="52"/>
        <v>23</v>
      </c>
      <c r="R689" s="3">
        <f t="shared" si="53"/>
        <v>0</v>
      </c>
      <c r="S689" s="3">
        <f>IFERROR(VLOOKUP($L689,DEF_Standing!A:G,6,0)," ")</f>
        <v>1.014</v>
      </c>
      <c r="T689" s="3">
        <f t="shared" si="54"/>
        <v>23</v>
      </c>
      <c r="U689" s="3">
        <f>IFERROR(VLOOKUP($L689,DEF_Standing!A:G,7,0)," ")</f>
        <v>1.0049999999999999</v>
      </c>
      <c r="V689" t="s">
        <v>439</v>
      </c>
      <c r="W689">
        <v>39</v>
      </c>
      <c r="X689">
        <v>81</v>
      </c>
      <c r="Y689">
        <v>48.1</v>
      </c>
      <c r="Z689">
        <v>14</v>
      </c>
      <c r="AA689">
        <v>18</v>
      </c>
      <c r="AB689">
        <v>77.8</v>
      </c>
      <c r="AC689">
        <v>16</v>
      </c>
      <c r="AD689">
        <v>38</v>
      </c>
      <c r="AE689">
        <v>42.1</v>
      </c>
      <c r="AF689">
        <v>108</v>
      </c>
      <c r="AG689" t="s">
        <v>21</v>
      </c>
      <c r="AH689" t="s">
        <v>22</v>
      </c>
      <c r="AI689">
        <v>-2</v>
      </c>
    </row>
    <row r="690" spans="1:35">
      <c r="A690" s="1">
        <v>44513</v>
      </c>
      <c r="B690" t="s">
        <v>1172</v>
      </c>
      <c r="C690" s="1" t="str">
        <f t="shared" si="50"/>
        <v>44513BOS</v>
      </c>
      <c r="D690" t="s">
        <v>1199</v>
      </c>
      <c r="E690" s="3" t="str">
        <f>VLOOKUP($C690,OFF_Standing!A:C,3,0)</f>
        <v>22</v>
      </c>
      <c r="F690" s="3">
        <f>VLOOKUP($C690,DEF_Standing!A:C,3,0)</f>
        <v>10</v>
      </c>
      <c r="G690" s="3" t="str">
        <f>IFERROR(VLOOKUP($C690,OFF_Standing!A:G,6,0)," ")</f>
        <v>1.047</v>
      </c>
      <c r="H690" s="3" t="str">
        <f>IFERROR(VLOOKUP($C690,OFF_Standing!A:G,7,0)," ")</f>
        <v>1.029</v>
      </c>
      <c r="I690" s="3">
        <f>IFERROR(VLOOKUP($C690,DEF_Standing!A:G,6,0)," ")</f>
        <v>0.94299999999999995</v>
      </c>
      <c r="J690" s="3">
        <f>IFERROR(VLOOKUP($C690,DEF_Standing!A:G,7,0)," ")</f>
        <v>0.871</v>
      </c>
      <c r="K690" t="s">
        <v>19</v>
      </c>
      <c r="L690" t="str">
        <f t="shared" si="51"/>
        <v>44513CLE</v>
      </c>
      <c r="M690" s="3" t="str">
        <f>VLOOKUP($L690,OFF_Standing!A:C,3,0)</f>
        <v>16</v>
      </c>
      <c r="N690" s="3">
        <f>IFERROR(VLOOKUP($L690,DEF_Standing!A:C,3,0)," ")</f>
        <v>13</v>
      </c>
      <c r="O690" s="3" t="str">
        <f>IFERROR(VLOOKUP($L690,OFF_Standing!A:G,6,0)," ")</f>
        <v>1.105</v>
      </c>
      <c r="P690" s="3" t="str">
        <f>IFERROR(VLOOKUP($L690,OFF_Standing!A:G,7,0)," ")</f>
        <v>1.005</v>
      </c>
      <c r="Q690" s="3">
        <f t="shared" si="52"/>
        <v>6</v>
      </c>
      <c r="R690" s="3">
        <f t="shared" si="53"/>
        <v>9</v>
      </c>
      <c r="S690" s="3">
        <f>IFERROR(VLOOKUP($L690,DEF_Standing!A:G,6,0)," ")</f>
        <v>1.0529999999999999</v>
      </c>
      <c r="T690" s="3">
        <f t="shared" si="54"/>
        <v>15</v>
      </c>
      <c r="U690" s="3">
        <f>IFERROR(VLOOKUP($L690,DEF_Standing!A:G,7,0)," ")</f>
        <v>1.0369999999999999</v>
      </c>
      <c r="V690" t="s">
        <v>215</v>
      </c>
      <c r="W690">
        <v>33</v>
      </c>
      <c r="X690">
        <v>78</v>
      </c>
      <c r="Y690">
        <v>42.3</v>
      </c>
      <c r="Z690">
        <v>17</v>
      </c>
      <c r="AA690">
        <v>18</v>
      </c>
      <c r="AB690">
        <v>94.4</v>
      </c>
      <c r="AC690">
        <v>6</v>
      </c>
      <c r="AD690">
        <v>23</v>
      </c>
      <c r="AE690">
        <v>26.1</v>
      </c>
      <c r="AF690">
        <v>89</v>
      </c>
      <c r="AG690" t="s">
        <v>21</v>
      </c>
      <c r="AH690" t="s">
        <v>22</v>
      </c>
      <c r="AI690">
        <v>-2</v>
      </c>
    </row>
    <row r="691" spans="1:35">
      <c r="A691" s="1">
        <v>44585</v>
      </c>
      <c r="B691" t="s">
        <v>1189</v>
      </c>
      <c r="C691" s="1" t="str">
        <f t="shared" si="50"/>
        <v>44585NYK</v>
      </c>
      <c r="D691" t="s">
        <v>1199</v>
      </c>
      <c r="E691" s="3" t="str">
        <f>VLOOKUP($C691,OFF_Standing!A:C,3,0)</f>
        <v>24</v>
      </c>
      <c r="F691" s="3">
        <f>VLOOKUP($C691,DEF_Standing!A:C,3,0)</f>
        <v>13</v>
      </c>
      <c r="G691" s="3" t="str">
        <f>IFERROR(VLOOKUP($C691,OFF_Standing!A:G,6,0)," ")</f>
        <v>0.987</v>
      </c>
      <c r="H691" s="3" t="str">
        <f>IFERROR(VLOOKUP($C691,OFF_Standing!A:G,7,0)," ")</f>
        <v>0.955</v>
      </c>
      <c r="I691" s="3">
        <f>IFERROR(VLOOKUP($C691,DEF_Standing!A:G,6,0)," ")</f>
        <v>1.0660000000000001</v>
      </c>
      <c r="J691" s="3">
        <f>IFERROR(VLOOKUP($C691,DEF_Standing!A:G,7,0)," ")</f>
        <v>1.071</v>
      </c>
      <c r="K691" t="s">
        <v>19</v>
      </c>
      <c r="L691" t="str">
        <f t="shared" si="51"/>
        <v>44585CLE</v>
      </c>
      <c r="M691" s="3" t="str">
        <f>VLOOKUP($L691,OFF_Standing!A:C,3,0)</f>
        <v>12</v>
      </c>
      <c r="N691" s="3">
        <f>IFERROR(VLOOKUP($L691,DEF_Standing!A:C,3,0)," ")</f>
        <v>3</v>
      </c>
      <c r="O691" s="3" t="str">
        <f>IFERROR(VLOOKUP($L691,OFF_Standing!A:G,6,0)," ")</f>
        <v>1.067</v>
      </c>
      <c r="P691" s="3" t="str">
        <f>IFERROR(VLOOKUP($L691,OFF_Standing!A:G,7,0)," ")</f>
        <v>0.953</v>
      </c>
      <c r="Q691" s="3">
        <f t="shared" si="52"/>
        <v>-1</v>
      </c>
      <c r="R691" s="3">
        <f t="shared" si="53"/>
        <v>21</v>
      </c>
      <c r="S691" s="3">
        <f>IFERROR(VLOOKUP($L691,DEF_Standing!A:G,6,0)," ")</f>
        <v>1.0640000000000001</v>
      </c>
      <c r="T691" s="3">
        <f t="shared" si="54"/>
        <v>20</v>
      </c>
      <c r="U691" s="3">
        <f>IFERROR(VLOOKUP($L691,DEF_Standing!A:G,7,0)," ")</f>
        <v>0.88200000000000001</v>
      </c>
      <c r="V691" t="s">
        <v>941</v>
      </c>
      <c r="W691">
        <v>35</v>
      </c>
      <c r="X691">
        <v>84</v>
      </c>
      <c r="Y691">
        <v>41.7</v>
      </c>
      <c r="Z691">
        <v>11</v>
      </c>
      <c r="AA691">
        <v>21</v>
      </c>
      <c r="AB691">
        <v>52.4</v>
      </c>
      <c r="AC691">
        <v>12</v>
      </c>
      <c r="AD691">
        <v>38</v>
      </c>
      <c r="AE691">
        <v>31.6</v>
      </c>
      <c r="AF691">
        <v>93</v>
      </c>
      <c r="AG691" t="s">
        <v>21</v>
      </c>
      <c r="AH691" t="s">
        <v>22</v>
      </c>
      <c r="AI691">
        <v>-2</v>
      </c>
    </row>
    <row r="692" spans="1:35">
      <c r="A692" s="1">
        <v>44503</v>
      </c>
      <c r="B692" t="s">
        <v>1177</v>
      </c>
      <c r="C692" s="1" t="str">
        <f t="shared" si="50"/>
        <v>44503DEN</v>
      </c>
      <c r="D692" t="s">
        <v>1199</v>
      </c>
      <c r="E692" s="3" t="str">
        <f>VLOOKUP($C692,OFF_Standing!A:C,3,0)</f>
        <v>24</v>
      </c>
      <c r="F692" s="3">
        <f>VLOOKUP($C692,DEF_Standing!A:C,3,0)</f>
        <v>3</v>
      </c>
      <c r="G692" s="3" t="str">
        <f>IFERROR(VLOOKUP($C692,OFF_Standing!A:G,6,0)," ")</f>
        <v>0.978</v>
      </c>
      <c r="H692" s="3" t="str">
        <f>IFERROR(VLOOKUP($C692,OFF_Standing!A:G,7,0)," ")</f>
        <v>0.954</v>
      </c>
      <c r="I692" s="3">
        <f>IFERROR(VLOOKUP($C692,DEF_Standing!A:G,6,0)," ")</f>
        <v>0.89900000000000002</v>
      </c>
      <c r="J692" s="3">
        <f>IFERROR(VLOOKUP($C692,DEF_Standing!A:G,7,0)," ")</f>
        <v>1.042</v>
      </c>
      <c r="K692" t="s">
        <v>67</v>
      </c>
      <c r="L692" t="str">
        <f t="shared" si="51"/>
        <v>44503MEM</v>
      </c>
      <c r="M692" s="3" t="str">
        <f>VLOOKUP($L692,OFF_Standing!A:C,3,0)</f>
        <v>9</v>
      </c>
      <c r="N692" s="3">
        <f>IFERROR(VLOOKUP($L692,DEF_Standing!A:C,3,0)," ")</f>
        <v>29</v>
      </c>
      <c r="O692" s="3" t="str">
        <f>IFERROR(VLOOKUP($L692,OFF_Standing!A:G,6,0)," ")</f>
        <v>0.986</v>
      </c>
      <c r="P692" s="3" t="str">
        <f>IFERROR(VLOOKUP($L692,OFF_Standing!A:G,7,0)," ")</f>
        <v>1.042</v>
      </c>
      <c r="Q692" s="3">
        <f t="shared" si="52"/>
        <v>6</v>
      </c>
      <c r="R692" s="3">
        <f t="shared" si="53"/>
        <v>-5</v>
      </c>
      <c r="S692" s="3">
        <f>IFERROR(VLOOKUP($L692,DEF_Standing!A:G,6,0)," ")</f>
        <v>1.03</v>
      </c>
      <c r="T692" s="3">
        <f t="shared" si="54"/>
        <v>1</v>
      </c>
      <c r="U692" s="3">
        <f>IFERROR(VLOOKUP($L692,DEF_Standing!A:G,7,0)," ")</f>
        <v>0.95399999999999996</v>
      </c>
      <c r="V692" t="s">
        <v>450</v>
      </c>
      <c r="W692">
        <v>43</v>
      </c>
      <c r="X692">
        <v>91</v>
      </c>
      <c r="Y692">
        <v>47.3</v>
      </c>
      <c r="Z692">
        <v>12</v>
      </c>
      <c r="AA692">
        <v>13</v>
      </c>
      <c r="AB692">
        <v>92.3</v>
      </c>
      <c r="AC692">
        <v>8</v>
      </c>
      <c r="AD692">
        <v>27</v>
      </c>
      <c r="AE692">
        <v>29.6</v>
      </c>
      <c r="AF692">
        <v>106</v>
      </c>
      <c r="AG692" t="s">
        <v>21</v>
      </c>
      <c r="AH692" t="s">
        <v>32</v>
      </c>
      <c r="AI692">
        <v>-2</v>
      </c>
    </row>
    <row r="693" spans="1:35">
      <c r="A693" s="1">
        <v>44582</v>
      </c>
      <c r="B693" t="s">
        <v>1180</v>
      </c>
      <c r="C693" s="1" t="str">
        <f t="shared" si="50"/>
        <v>44582HOU</v>
      </c>
      <c r="D693" t="s">
        <v>1199</v>
      </c>
      <c r="E693" s="3" t="str">
        <f>VLOOKUP($C693,OFF_Standing!A:C,3,0)</f>
        <v>26</v>
      </c>
      <c r="F693" s="3">
        <f>VLOOKUP($C693,DEF_Standing!A:C,3,0)</f>
        <v>29</v>
      </c>
      <c r="G693" s="3" t="str">
        <f>IFERROR(VLOOKUP($C693,OFF_Standing!A:G,6,0)," ")</f>
        <v>1.101</v>
      </c>
      <c r="H693" s="3" t="str">
        <f>IFERROR(VLOOKUP($C693,OFF_Standing!A:G,7,0)," ")</f>
        <v>1.174</v>
      </c>
      <c r="I693" s="3">
        <f>IFERROR(VLOOKUP($C693,DEF_Standing!A:G,6,0)," ")</f>
        <v>1.1040000000000001</v>
      </c>
      <c r="J693" s="3">
        <f>IFERROR(VLOOKUP($C693,DEF_Standing!A:G,7,0)," ")</f>
        <v>1.1240000000000001</v>
      </c>
      <c r="K693" t="s">
        <v>42</v>
      </c>
      <c r="L693" t="str">
        <f t="shared" si="51"/>
        <v>44582GSW</v>
      </c>
      <c r="M693" s="3" t="str">
        <f>VLOOKUP($L693,OFF_Standing!A:C,3,0)</f>
        <v>13</v>
      </c>
      <c r="N693" s="3">
        <f>IFERROR(VLOOKUP($L693,DEF_Standing!A:C,3,0)," ")</f>
        <v>1</v>
      </c>
      <c r="O693" s="3" t="str">
        <f>IFERROR(VLOOKUP($L693,OFF_Standing!A:G,6,0)," ")</f>
        <v>1.109</v>
      </c>
      <c r="P693" s="3" t="str">
        <f>IFERROR(VLOOKUP($L693,OFF_Standing!A:G,7,0)," ")</f>
        <v>1.034</v>
      </c>
      <c r="Q693" s="3">
        <f t="shared" si="52"/>
        <v>-16</v>
      </c>
      <c r="R693" s="3">
        <f t="shared" si="53"/>
        <v>25</v>
      </c>
      <c r="S693" s="3">
        <f>IFERROR(VLOOKUP($L693,DEF_Standing!A:G,6,0)," ")</f>
        <v>0.98499999999999999</v>
      </c>
      <c r="T693" s="3">
        <f t="shared" si="54"/>
        <v>9</v>
      </c>
      <c r="U693" s="3">
        <f>IFERROR(VLOOKUP($L693,DEF_Standing!A:G,7,0)," ")</f>
        <v>0.872</v>
      </c>
      <c r="V693" t="s">
        <v>613</v>
      </c>
      <c r="W693">
        <v>38</v>
      </c>
      <c r="X693">
        <v>89</v>
      </c>
      <c r="Y693">
        <v>42.7</v>
      </c>
      <c r="Z693">
        <v>17</v>
      </c>
      <c r="AA693">
        <v>20</v>
      </c>
      <c r="AB693">
        <v>85</v>
      </c>
      <c r="AC693">
        <v>10</v>
      </c>
      <c r="AD693">
        <v>35</v>
      </c>
      <c r="AE693">
        <v>28.6</v>
      </c>
      <c r="AF693">
        <v>103</v>
      </c>
      <c r="AG693" t="s">
        <v>21</v>
      </c>
      <c r="AH693" t="s">
        <v>22</v>
      </c>
      <c r="AI693">
        <v>-2</v>
      </c>
    </row>
    <row r="694" spans="1:35">
      <c r="A694" s="1">
        <v>44519</v>
      </c>
      <c r="B694" t="s">
        <v>1191</v>
      </c>
      <c r="C694" s="1" t="str">
        <f t="shared" si="50"/>
        <v>44519ORL</v>
      </c>
      <c r="D694" t="s">
        <v>1199</v>
      </c>
      <c r="E694" s="3" t="str">
        <f>VLOOKUP($C694,OFF_Standing!A:C,3,0)</f>
        <v>27</v>
      </c>
      <c r="F694" s="3">
        <f>VLOOKUP($C694,DEF_Standing!A:C,3,0)</f>
        <v>25</v>
      </c>
      <c r="G694" s="3" t="str">
        <f>IFERROR(VLOOKUP($C694,OFF_Standing!A:G,6,0)," ")</f>
        <v>1.003</v>
      </c>
      <c r="H694" s="3" t="str">
        <f>IFERROR(VLOOKUP($C694,OFF_Standing!A:G,7,0)," ")</f>
        <v>1.008</v>
      </c>
      <c r="I694" s="3">
        <f>IFERROR(VLOOKUP($C694,DEF_Standing!A:G,6,0)," ")</f>
        <v>1.081</v>
      </c>
      <c r="J694" s="3">
        <f>IFERROR(VLOOKUP($C694,DEF_Standing!A:G,7,0)," ")</f>
        <v>0.95</v>
      </c>
      <c r="K694" t="s">
        <v>35</v>
      </c>
      <c r="L694" t="str">
        <f t="shared" si="51"/>
        <v>44519BKN</v>
      </c>
      <c r="M694" s="3" t="str">
        <f>VLOOKUP($L694,OFF_Standing!A:C,3,0)</f>
        <v>13</v>
      </c>
      <c r="N694" s="3">
        <f>IFERROR(VLOOKUP($L694,DEF_Standing!A:C,3,0)," ")</f>
        <v>8</v>
      </c>
      <c r="O694" s="3" t="str">
        <f>IFERROR(VLOOKUP($L694,OFF_Standing!A:G,6,0)," ")</f>
        <v>1.079</v>
      </c>
      <c r="P694" s="3" t="str">
        <f>IFERROR(VLOOKUP($L694,OFF_Standing!A:G,7,0)," ")</f>
        <v>1.091</v>
      </c>
      <c r="Q694" s="3">
        <f t="shared" si="52"/>
        <v>-12</v>
      </c>
      <c r="R694" s="3">
        <f t="shared" si="53"/>
        <v>19</v>
      </c>
      <c r="S694" s="3">
        <f>IFERROR(VLOOKUP($L694,DEF_Standing!A:G,6,0)," ")</f>
        <v>1.026</v>
      </c>
      <c r="T694" s="3">
        <f t="shared" si="54"/>
        <v>7</v>
      </c>
      <c r="U694" s="3">
        <f>IFERROR(VLOOKUP($L694,DEF_Standing!A:G,7,0)," ")</f>
        <v>0.99099999999999999</v>
      </c>
      <c r="V694" t="s">
        <v>657</v>
      </c>
      <c r="W694">
        <v>40</v>
      </c>
      <c r="X694">
        <v>89</v>
      </c>
      <c r="Y694">
        <v>44.9</v>
      </c>
      <c r="Z694">
        <v>19</v>
      </c>
      <c r="AA694">
        <v>25</v>
      </c>
      <c r="AB694">
        <v>76</v>
      </c>
      <c r="AC694">
        <v>14</v>
      </c>
      <c r="AD694">
        <v>38</v>
      </c>
      <c r="AE694">
        <v>36.799999999999997</v>
      </c>
      <c r="AF694">
        <v>113</v>
      </c>
      <c r="AG694" t="s">
        <v>21</v>
      </c>
      <c r="AH694" t="s">
        <v>22</v>
      </c>
      <c r="AI694">
        <v>-2</v>
      </c>
    </row>
    <row r="695" spans="1:35">
      <c r="A695" s="1">
        <v>44580</v>
      </c>
      <c r="B695" t="s">
        <v>1182</v>
      </c>
      <c r="C695" s="1" t="str">
        <f t="shared" si="50"/>
        <v>44580LAC</v>
      </c>
      <c r="D695" t="s">
        <v>1199</v>
      </c>
      <c r="E695" s="3" t="str">
        <f>VLOOKUP($C695,OFF_Standing!A:C,3,0)</f>
        <v>27</v>
      </c>
      <c r="F695" s="3">
        <f>VLOOKUP($C695,DEF_Standing!A:C,3,0)</f>
        <v>5</v>
      </c>
      <c r="G695" s="3" t="str">
        <f>IFERROR(VLOOKUP($C695,OFF_Standing!A:G,6,0)," ")</f>
        <v>1.072</v>
      </c>
      <c r="H695" s="3" t="str">
        <f>IFERROR(VLOOKUP($C695,OFF_Standing!A:G,7,0)," ")</f>
        <v>1.33</v>
      </c>
      <c r="I695" s="3">
        <f>IFERROR(VLOOKUP($C695,DEF_Standing!A:G,6,0)," ")</f>
        <v>1.155</v>
      </c>
      <c r="J695" s="3">
        <f>IFERROR(VLOOKUP($C695,DEF_Standing!A:G,7,0)," ")</f>
        <v>1.2729999999999999</v>
      </c>
      <c r="K695" t="s">
        <v>48</v>
      </c>
      <c r="L695" t="str">
        <f t="shared" si="51"/>
        <v>44580DEN</v>
      </c>
      <c r="M695" s="3" t="str">
        <f>VLOOKUP($L695,OFF_Standing!A:C,3,0)</f>
        <v>12</v>
      </c>
      <c r="N695" s="3">
        <f>IFERROR(VLOOKUP($L695,DEF_Standing!A:C,3,0)," ")</f>
        <v>16</v>
      </c>
      <c r="O695" s="3" t="str">
        <f>IFERROR(VLOOKUP($L695,OFF_Standing!A:G,6,0)," ")</f>
        <v>1.26</v>
      </c>
      <c r="P695" s="3" t="str">
        <f>IFERROR(VLOOKUP($L695,OFF_Standing!A:G,7,0)," ")</f>
        <v>1.022</v>
      </c>
      <c r="Q695" s="3">
        <f t="shared" si="52"/>
        <v>7</v>
      </c>
      <c r="R695" s="3">
        <f t="shared" si="53"/>
        <v>11</v>
      </c>
      <c r="S695" s="3">
        <f>IFERROR(VLOOKUP($L695,DEF_Standing!A:G,6,0)," ")</f>
        <v>1.105</v>
      </c>
      <c r="T695" s="3">
        <f t="shared" si="54"/>
        <v>18</v>
      </c>
      <c r="U695" s="3">
        <f>IFERROR(VLOOKUP($L695,DEF_Standing!A:G,7,0)," ")</f>
        <v>1.2529999999999999</v>
      </c>
      <c r="V695" t="s">
        <v>690</v>
      </c>
      <c r="W695">
        <v>52</v>
      </c>
      <c r="X695">
        <v>97</v>
      </c>
      <c r="Y695">
        <v>53.6</v>
      </c>
      <c r="Z695">
        <v>9</v>
      </c>
      <c r="AA695">
        <v>12</v>
      </c>
      <c r="AB695">
        <v>75</v>
      </c>
      <c r="AC695">
        <v>15</v>
      </c>
      <c r="AD695">
        <v>39</v>
      </c>
      <c r="AE695">
        <v>38.5</v>
      </c>
      <c r="AF695">
        <v>128</v>
      </c>
      <c r="AG695" t="s">
        <v>21</v>
      </c>
      <c r="AH695" t="s">
        <v>22</v>
      </c>
      <c r="AI695">
        <v>-2</v>
      </c>
    </row>
    <row r="696" spans="1:35">
      <c r="A696" s="1">
        <v>44541</v>
      </c>
      <c r="B696" t="s">
        <v>1191</v>
      </c>
      <c r="C696" s="1" t="str">
        <f t="shared" si="50"/>
        <v>44541ORL</v>
      </c>
      <c r="D696" t="s">
        <v>1199</v>
      </c>
      <c r="E696" s="3" t="str">
        <f>VLOOKUP($C696,OFF_Standing!A:C,3,0)</f>
        <v>28</v>
      </c>
      <c r="F696" s="3">
        <f>VLOOKUP($C696,DEF_Standing!A:C,3,0)</f>
        <v>27</v>
      </c>
      <c r="G696" s="3" t="str">
        <f>IFERROR(VLOOKUP($C696,OFF_Standing!A:G,6,0)," ")</f>
        <v>1.082</v>
      </c>
      <c r="H696" s="3" t="str">
        <f>IFERROR(VLOOKUP($C696,OFF_Standing!A:G,7,0)," ")</f>
        <v>1.245</v>
      </c>
      <c r="I696" s="3">
        <f>IFERROR(VLOOKUP($C696,DEF_Standing!A:G,6,0)," ")</f>
        <v>1.2250000000000001</v>
      </c>
      <c r="J696" s="3">
        <f>IFERROR(VLOOKUP($C696,DEF_Standing!A:G,7,0)," ")</f>
        <v>1.36</v>
      </c>
      <c r="K696" t="s">
        <v>104</v>
      </c>
      <c r="L696" t="str">
        <f t="shared" si="51"/>
        <v>44541LAC</v>
      </c>
      <c r="M696" s="3" t="str">
        <f>VLOOKUP($L696,OFF_Standing!A:C,3,0)</f>
        <v>25</v>
      </c>
      <c r="N696" s="3">
        <f>IFERROR(VLOOKUP($L696,DEF_Standing!A:C,3,0)," ")</f>
        <v>3</v>
      </c>
      <c r="O696" s="3" t="str">
        <f>IFERROR(VLOOKUP($L696,OFF_Standing!A:G,6,0)," ")</f>
        <v>1.0</v>
      </c>
      <c r="P696" s="3" t="str">
        <f>IFERROR(VLOOKUP($L696,OFF_Standing!A:G,7,0)," ")</f>
        <v>1.078</v>
      </c>
      <c r="Q696" s="3">
        <f t="shared" si="52"/>
        <v>-2</v>
      </c>
      <c r="R696" s="3">
        <f t="shared" si="53"/>
        <v>25</v>
      </c>
      <c r="S696" s="3">
        <f>IFERROR(VLOOKUP($L696,DEF_Standing!A:G,6,0)," ")</f>
        <v>0.96799999999999997</v>
      </c>
      <c r="T696" s="3">
        <f t="shared" si="54"/>
        <v>23</v>
      </c>
      <c r="U696" s="3">
        <f>IFERROR(VLOOKUP($L696,DEF_Standing!A:G,7,0)," ")</f>
        <v>1.05</v>
      </c>
      <c r="V696" t="s">
        <v>991</v>
      </c>
      <c r="W696">
        <v>35</v>
      </c>
      <c r="X696">
        <v>80</v>
      </c>
      <c r="Y696">
        <v>43.8</v>
      </c>
      <c r="Z696">
        <v>22</v>
      </c>
      <c r="AA696">
        <v>24</v>
      </c>
      <c r="AB696">
        <v>91.7</v>
      </c>
      <c r="AC696">
        <v>12</v>
      </c>
      <c r="AD696">
        <v>33</v>
      </c>
      <c r="AE696">
        <v>36.4</v>
      </c>
      <c r="AF696">
        <v>104</v>
      </c>
      <c r="AG696" t="s">
        <v>21</v>
      </c>
      <c r="AH696" t="s">
        <v>44</v>
      </c>
      <c r="AI696">
        <v>-2</v>
      </c>
    </row>
    <row r="697" spans="1:35">
      <c r="A697" s="1">
        <v>44502</v>
      </c>
      <c r="B697" t="s">
        <v>1180</v>
      </c>
      <c r="C697" s="1" t="str">
        <f t="shared" si="50"/>
        <v>44502HOU</v>
      </c>
      <c r="D697" t="s">
        <v>1199</v>
      </c>
      <c r="E697" s="3" t="str">
        <f>VLOOKUP($C697,OFF_Standing!A:C,3,0)</f>
        <v>28</v>
      </c>
      <c r="F697" s="3">
        <f>VLOOKUP($C697,DEF_Standing!A:C,3,0)</f>
        <v>14</v>
      </c>
      <c r="G697" s="3" t="str">
        <f>IFERROR(VLOOKUP($C697,OFF_Standing!A:G,6,0)," ")</f>
        <v>0.886</v>
      </c>
      <c r="H697" s="3" t="str">
        <f>IFERROR(VLOOKUP($C697,OFF_Standing!A:G,7,0)," ")</f>
        <v>0.798</v>
      </c>
      <c r="I697" s="3">
        <f>IFERROR(VLOOKUP($C697,DEF_Standing!A:G,6,0)," ")</f>
        <v>1.0469999999999999</v>
      </c>
      <c r="J697" s="3">
        <f>IFERROR(VLOOKUP($C697,DEF_Standing!A:G,7,0)," ")</f>
        <v>0.89200000000000002</v>
      </c>
      <c r="K697" t="s">
        <v>102</v>
      </c>
      <c r="L697" t="str">
        <f t="shared" si="51"/>
        <v>44502LAL</v>
      </c>
      <c r="M697" s="3" t="str">
        <f>VLOOKUP($L697,OFF_Standing!A:C,3,0)</f>
        <v>12</v>
      </c>
      <c r="N697" s="3">
        <f>IFERROR(VLOOKUP($L697,DEF_Standing!A:C,3,0)," ")</f>
        <v>16</v>
      </c>
      <c r="O697" s="3" t="str">
        <f>IFERROR(VLOOKUP($L697,OFF_Standing!A:G,6,0)," ")</f>
        <v>1.041</v>
      </c>
      <c r="P697" s="3" t="str">
        <f>IFERROR(VLOOKUP($L697,OFF_Standing!A:G,7,0)," ")</f>
        <v>0.892</v>
      </c>
      <c r="Q697" s="3">
        <f t="shared" si="52"/>
        <v>-2</v>
      </c>
      <c r="R697" s="3">
        <f t="shared" si="53"/>
        <v>12</v>
      </c>
      <c r="S697" s="3">
        <f>IFERROR(VLOOKUP($L697,DEF_Standing!A:G,6,0)," ")</f>
        <v>0.996</v>
      </c>
      <c r="T697" s="3">
        <f t="shared" si="54"/>
        <v>10</v>
      </c>
      <c r="U697" s="3">
        <f>IFERROR(VLOOKUP($L697,DEF_Standing!A:G,7,0)," ")</f>
        <v>0.79800000000000004</v>
      </c>
      <c r="V697" t="s">
        <v>580</v>
      </c>
      <c r="W697">
        <v>48</v>
      </c>
      <c r="X697">
        <v>91</v>
      </c>
      <c r="Y697">
        <v>52.7</v>
      </c>
      <c r="Z697">
        <v>5</v>
      </c>
      <c r="AA697">
        <v>12</v>
      </c>
      <c r="AB697">
        <v>41.7</v>
      </c>
      <c r="AC697">
        <v>16</v>
      </c>
      <c r="AD697">
        <v>42</v>
      </c>
      <c r="AE697">
        <v>38.1</v>
      </c>
      <c r="AF697">
        <v>117</v>
      </c>
      <c r="AG697" t="s">
        <v>21</v>
      </c>
      <c r="AH697" t="s">
        <v>47</v>
      </c>
      <c r="AI697">
        <v>-2</v>
      </c>
    </row>
    <row r="698" spans="1:35">
      <c r="A698" s="1">
        <v>44533</v>
      </c>
      <c r="B698" t="s">
        <v>1191</v>
      </c>
      <c r="C698" s="1" t="str">
        <f t="shared" si="50"/>
        <v>44533ORL</v>
      </c>
      <c r="D698" t="s">
        <v>1199</v>
      </c>
      <c r="E698" s="3" t="str">
        <f>VLOOKUP($C698,OFF_Standing!A:C,3,0)</f>
        <v>28</v>
      </c>
      <c r="F698" s="3">
        <f>VLOOKUP($C698,DEF_Standing!A:C,3,0)</f>
        <v>25</v>
      </c>
      <c r="G698" s="3" t="str">
        <f>IFERROR(VLOOKUP($C698,OFF_Standing!A:G,6,0)," ")</f>
        <v>0.968</v>
      </c>
      <c r="H698" s="3" t="str">
        <f>IFERROR(VLOOKUP($C698,OFF_Standing!A:G,7,0)," ")</f>
        <v>1.049</v>
      </c>
      <c r="I698" s="3">
        <f>IFERROR(VLOOKUP($C698,DEF_Standing!A:G,6,0)," ")</f>
        <v>1.01</v>
      </c>
      <c r="J698" s="3">
        <f>IFERROR(VLOOKUP($C698,DEF_Standing!A:G,7,0)," ")</f>
        <v>1</v>
      </c>
      <c r="K698" t="s">
        <v>150</v>
      </c>
      <c r="L698" t="str">
        <f t="shared" si="51"/>
        <v>44533HOU</v>
      </c>
      <c r="M698" s="3" t="str">
        <f>VLOOKUP($L698,OFF_Standing!A:C,3,0)</f>
        <v>27</v>
      </c>
      <c r="N698" s="3">
        <f>IFERROR(VLOOKUP($L698,DEF_Standing!A:C,3,0)," ")</f>
        <v>18</v>
      </c>
      <c r="O698" s="3" t="str">
        <f>IFERROR(VLOOKUP($L698,OFF_Standing!A:G,6,0)," ")</f>
        <v>1.125</v>
      </c>
      <c r="P698" s="3" t="str">
        <f>IFERROR(VLOOKUP($L698,OFF_Standing!A:G,7,0)," ")</f>
        <v>1.127</v>
      </c>
      <c r="Q698" s="3">
        <f t="shared" si="52"/>
        <v>2</v>
      </c>
      <c r="R698" s="3">
        <f t="shared" si="53"/>
        <v>10</v>
      </c>
      <c r="S698" s="3">
        <f>IFERROR(VLOOKUP($L698,DEF_Standing!A:G,6,0)," ")</f>
        <v>1.0620000000000001</v>
      </c>
      <c r="T698" s="3">
        <f t="shared" si="54"/>
        <v>12</v>
      </c>
      <c r="U698" s="3">
        <f>IFERROR(VLOOKUP($L698,DEF_Standing!A:G,7,0)," ")</f>
        <v>1.0880000000000001</v>
      </c>
      <c r="V698" t="s">
        <v>988</v>
      </c>
      <c r="W698">
        <v>42</v>
      </c>
      <c r="X698">
        <v>86</v>
      </c>
      <c r="Y698">
        <v>48.8</v>
      </c>
      <c r="Z698">
        <v>19</v>
      </c>
      <c r="AA698">
        <v>21</v>
      </c>
      <c r="AB698">
        <v>90.5</v>
      </c>
      <c r="AC698">
        <v>13</v>
      </c>
      <c r="AD698">
        <v>37</v>
      </c>
      <c r="AE698">
        <v>35.1</v>
      </c>
      <c r="AF698">
        <v>116</v>
      </c>
      <c r="AG698" t="s">
        <v>21</v>
      </c>
      <c r="AH698" t="s">
        <v>22</v>
      </c>
      <c r="AI698">
        <v>-2</v>
      </c>
    </row>
    <row r="699" spans="1:35">
      <c r="A699" s="1">
        <v>44570</v>
      </c>
      <c r="B699" t="s">
        <v>1191</v>
      </c>
      <c r="C699" s="1" t="str">
        <f t="shared" si="50"/>
        <v>44570ORL</v>
      </c>
      <c r="D699" t="s">
        <v>1198</v>
      </c>
      <c r="E699" s="3" t="str">
        <f>VLOOKUP($C699,OFF_Standing!A:C,3,0)</f>
        <v>28</v>
      </c>
      <c r="F699" s="3">
        <f>VLOOKUP($C699,DEF_Standing!A:C,3,0)</f>
        <v>25</v>
      </c>
      <c r="G699" s="3" t="str">
        <f>IFERROR(VLOOKUP($C699,OFF_Standing!A:G,6,0)," ")</f>
        <v>0.991</v>
      </c>
      <c r="H699" s="3" t="str">
        <f>IFERROR(VLOOKUP($C699,OFF_Standing!A:G,7,0)," ")</f>
        <v>1.02</v>
      </c>
      <c r="I699" s="3">
        <f>IFERROR(VLOOKUP($C699,DEF_Standing!A:G,6,0)," ")</f>
        <v>1.0509999999999999</v>
      </c>
      <c r="J699" s="3">
        <f>IFERROR(VLOOKUP($C699,DEF_Standing!A:G,7,0)," ")</f>
        <v>1.1160000000000001</v>
      </c>
      <c r="K699" t="s">
        <v>33</v>
      </c>
      <c r="L699" t="str">
        <f t="shared" si="51"/>
        <v>44570WAS</v>
      </c>
      <c r="M699" s="3" t="str">
        <f>VLOOKUP($L699,OFF_Standing!A:C,3,0)</f>
        <v>19</v>
      </c>
      <c r="N699" s="3">
        <f>IFERROR(VLOOKUP($L699,DEF_Standing!A:C,3,0)," ")</f>
        <v>23</v>
      </c>
      <c r="O699" s="3" t="str">
        <f>IFERROR(VLOOKUP($L699,OFF_Standing!A:G,6,0)," ")</f>
        <v>1.107</v>
      </c>
      <c r="P699" s="3" t="str">
        <f>IFERROR(VLOOKUP($L699,OFF_Standing!A:G,7,0)," ")</f>
        <v>1.155</v>
      </c>
      <c r="Q699" s="3">
        <f t="shared" si="52"/>
        <v>-6</v>
      </c>
      <c r="R699" s="3">
        <f t="shared" si="53"/>
        <v>5</v>
      </c>
      <c r="S699" s="3">
        <f>IFERROR(VLOOKUP($L699,DEF_Standing!A:G,6,0)," ")</f>
        <v>1.1319999999999999</v>
      </c>
      <c r="T699" s="3">
        <f t="shared" si="54"/>
        <v>-1</v>
      </c>
      <c r="U699" s="3">
        <f>IFERROR(VLOOKUP($L699,DEF_Standing!A:G,7,0)," ")</f>
        <v>1.23</v>
      </c>
      <c r="V699" t="s">
        <v>640</v>
      </c>
      <c r="W699">
        <v>38</v>
      </c>
      <c r="X699">
        <v>95</v>
      </c>
      <c r="Y699">
        <v>40</v>
      </c>
      <c r="Z699">
        <v>15</v>
      </c>
      <c r="AA699">
        <v>16</v>
      </c>
      <c r="AB699">
        <v>93.8</v>
      </c>
      <c r="AC699">
        <v>9</v>
      </c>
      <c r="AD699">
        <v>28</v>
      </c>
      <c r="AE699">
        <v>32.1</v>
      </c>
      <c r="AF699">
        <v>100</v>
      </c>
      <c r="AG699" t="s">
        <v>21</v>
      </c>
      <c r="AH699" t="s">
        <v>135</v>
      </c>
      <c r="AI699">
        <v>-2</v>
      </c>
    </row>
    <row r="700" spans="1:35">
      <c r="A700" s="1">
        <v>44578</v>
      </c>
      <c r="B700" t="s">
        <v>1190</v>
      </c>
      <c r="C700" s="1" t="str">
        <f t="shared" si="50"/>
        <v>44578OKC</v>
      </c>
      <c r="D700" t="s">
        <v>1199</v>
      </c>
      <c r="E700" s="3" t="str">
        <f>VLOOKUP($C700,OFF_Standing!A:C,3,0)</f>
        <v>29</v>
      </c>
      <c r="F700" s="3">
        <f>VLOOKUP($C700,DEF_Standing!A:C,3,0)</f>
        <v>17</v>
      </c>
      <c r="G700" s="3" t="str">
        <f>IFERROR(VLOOKUP($C700,OFF_Standing!A:G,6,0)," ")</f>
        <v>1.18</v>
      </c>
      <c r="H700" s="3" t="str">
        <f>IFERROR(VLOOKUP($C700,OFF_Standing!A:G,7,0)," ")</f>
        <v>1.061</v>
      </c>
      <c r="I700" s="3">
        <f>IFERROR(VLOOKUP($C700,DEF_Standing!A:G,6,0)," ")</f>
        <v>1.139</v>
      </c>
      <c r="J700" s="3">
        <f>IFERROR(VLOOKUP($C700,DEF_Standing!A:G,7,0)," ")</f>
        <v>1.113</v>
      </c>
      <c r="K700" t="s">
        <v>127</v>
      </c>
      <c r="L700" t="str">
        <f t="shared" si="51"/>
        <v>44578DAL</v>
      </c>
      <c r="M700" s="3" t="str">
        <f>VLOOKUP($L700,OFF_Standing!A:C,3,0)</f>
        <v>17</v>
      </c>
      <c r="N700" s="3">
        <f>IFERROR(VLOOKUP($L700,DEF_Standing!A:C,3,0)," ")</f>
        <v>5</v>
      </c>
      <c r="O700" s="3" t="str">
        <f>IFERROR(VLOOKUP($L700,OFF_Standing!A:G,6,0)," ")</f>
        <v>1.04</v>
      </c>
      <c r="P700" s="3" t="str">
        <f>IFERROR(VLOOKUP($L700,OFF_Standing!A:G,7,0)," ")</f>
        <v>1.133</v>
      </c>
      <c r="Q700" s="3">
        <f t="shared" si="52"/>
        <v>0</v>
      </c>
      <c r="R700" s="3">
        <f t="shared" si="53"/>
        <v>24</v>
      </c>
      <c r="S700" s="3">
        <f>IFERROR(VLOOKUP($L700,DEF_Standing!A:G,6,0)," ")</f>
        <v>0.97199999999999998</v>
      </c>
      <c r="T700" s="3">
        <f t="shared" si="54"/>
        <v>24</v>
      </c>
      <c r="U700" s="3">
        <f>IFERROR(VLOOKUP($L700,DEF_Standing!A:G,7,0)," ")</f>
        <v>0.96499999999999997</v>
      </c>
      <c r="V700" t="s">
        <v>969</v>
      </c>
      <c r="W700">
        <v>36</v>
      </c>
      <c r="X700">
        <v>83</v>
      </c>
      <c r="Y700">
        <v>43.4</v>
      </c>
      <c r="Z700">
        <v>19</v>
      </c>
      <c r="AA700">
        <v>24</v>
      </c>
      <c r="AB700">
        <v>79.2</v>
      </c>
      <c r="AC700">
        <v>11</v>
      </c>
      <c r="AD700">
        <v>35</v>
      </c>
      <c r="AE700">
        <v>31.4</v>
      </c>
      <c r="AF700">
        <v>102</v>
      </c>
      <c r="AG700" t="s">
        <v>21</v>
      </c>
      <c r="AH700" t="s">
        <v>32</v>
      </c>
      <c r="AI700">
        <v>-2</v>
      </c>
    </row>
    <row r="701" spans="1:35">
      <c r="A701" s="1">
        <v>44526</v>
      </c>
      <c r="B701" t="s">
        <v>1190</v>
      </c>
      <c r="C701" s="1" t="str">
        <f t="shared" si="50"/>
        <v>44526OKC</v>
      </c>
      <c r="D701" t="s">
        <v>1198</v>
      </c>
      <c r="E701" s="3" t="str">
        <f>VLOOKUP($C701,OFF_Standing!A:C,3,0)</f>
        <v>29</v>
      </c>
      <c r="F701" s="3">
        <f>VLOOKUP($C701,DEF_Standing!A:C,3,0)</f>
        <v>16</v>
      </c>
      <c r="G701" s="3" t="str">
        <f>IFERROR(VLOOKUP($C701,OFF_Standing!A:G,6,0)," ")</f>
        <v>1.061</v>
      </c>
      <c r="H701" s="3" t="str">
        <f>IFERROR(VLOOKUP($C701,OFF_Standing!A:G,7,0)," ")</f>
        <v>1.04</v>
      </c>
      <c r="I701" s="3">
        <f>IFERROR(VLOOKUP($C701,DEF_Standing!A:G,6,0)," ")</f>
        <v>1.143</v>
      </c>
      <c r="J701" s="3">
        <f>IFERROR(VLOOKUP($C701,DEF_Standing!A:G,7,0)," ")</f>
        <v>1.1000000000000001</v>
      </c>
      <c r="K701" t="s">
        <v>33</v>
      </c>
      <c r="L701" t="str">
        <f t="shared" si="51"/>
        <v>44526WAS</v>
      </c>
      <c r="M701" s="3" t="str">
        <f>VLOOKUP($L701,OFF_Standing!A:C,3,0)</f>
        <v>21</v>
      </c>
      <c r="N701" s="3">
        <f>IFERROR(VLOOKUP($L701,DEF_Standing!A:C,3,0)," ")</f>
        <v>9</v>
      </c>
      <c r="O701" s="3" t="str">
        <f>IFERROR(VLOOKUP($L701,OFF_Standing!A:G,6,0)," ")</f>
        <v>0.995</v>
      </c>
      <c r="P701" s="3" t="str">
        <f>IFERROR(VLOOKUP($L701,OFF_Standing!A:G,7,0)," ")</f>
        <v>0.939</v>
      </c>
      <c r="Q701" s="3">
        <f t="shared" si="52"/>
        <v>5</v>
      </c>
      <c r="R701" s="3">
        <f t="shared" si="53"/>
        <v>20</v>
      </c>
      <c r="S701" s="3">
        <f>IFERROR(VLOOKUP($L701,DEF_Standing!A:G,6,0)," ")</f>
        <v>1.0860000000000001</v>
      </c>
      <c r="T701" s="3">
        <f t="shared" si="54"/>
        <v>25</v>
      </c>
      <c r="U701" s="3">
        <f>IFERROR(VLOOKUP($L701,DEF_Standing!A:G,7,0)," ")</f>
        <v>1.169</v>
      </c>
      <c r="V701" t="s">
        <v>953</v>
      </c>
      <c r="W701">
        <v>38</v>
      </c>
      <c r="X701">
        <v>94</v>
      </c>
      <c r="Y701">
        <v>40.4</v>
      </c>
      <c r="Z701">
        <v>12</v>
      </c>
      <c r="AA701">
        <v>14</v>
      </c>
      <c r="AB701">
        <v>85.7</v>
      </c>
      <c r="AC701">
        <v>11</v>
      </c>
      <c r="AD701">
        <v>33</v>
      </c>
      <c r="AE701">
        <v>33.299999999999997</v>
      </c>
      <c r="AF701">
        <v>99</v>
      </c>
      <c r="AG701" t="s">
        <v>21</v>
      </c>
      <c r="AH701" t="s">
        <v>47</v>
      </c>
      <c r="AI701">
        <v>-2</v>
      </c>
    </row>
    <row r="702" spans="1:35">
      <c r="A702" s="1">
        <v>44526</v>
      </c>
      <c r="B702" t="s">
        <v>1196</v>
      </c>
      <c r="C702" s="1" t="str">
        <f t="shared" si="50"/>
        <v>44526UTA</v>
      </c>
      <c r="D702" t="s">
        <v>1199</v>
      </c>
      <c r="E702" s="3" t="str">
        <f>VLOOKUP($C702,OFF_Standing!A:C,3,0)</f>
        <v>1</v>
      </c>
      <c r="F702" s="3">
        <f>VLOOKUP($C702,DEF_Standing!A:C,3,0)</f>
        <v>6</v>
      </c>
      <c r="G702" s="3" t="str">
        <f>IFERROR(VLOOKUP($C702,OFF_Standing!A:G,6,0)," ")</f>
        <v>1.169</v>
      </c>
      <c r="H702" s="3" t="str">
        <f>IFERROR(VLOOKUP($C702,OFF_Standing!A:G,7,0)," ")</f>
        <v>1.1</v>
      </c>
      <c r="I702" s="3">
        <f>IFERROR(VLOOKUP($C702,DEF_Standing!A:G,6,0)," ")</f>
        <v>1.0920000000000001</v>
      </c>
      <c r="J702" s="3">
        <f>IFERROR(VLOOKUP($C702,DEF_Standing!A:G,7,0)," ")</f>
        <v>1.04</v>
      </c>
      <c r="K702" t="s">
        <v>147</v>
      </c>
      <c r="L702" t="str">
        <f t="shared" si="51"/>
        <v>44526NOP</v>
      </c>
      <c r="M702" s="3" t="str">
        <f>VLOOKUP($L702,OFF_Standing!A:C,3,0)</f>
        <v>26</v>
      </c>
      <c r="N702" s="3">
        <f>IFERROR(VLOOKUP($L702,DEF_Standing!A:C,3,0)," ")</f>
        <v>28</v>
      </c>
      <c r="O702" s="3" t="str">
        <f>IFERROR(VLOOKUP($L702,OFF_Standing!A:G,6,0)," ")</f>
        <v>1.005</v>
      </c>
      <c r="P702" s="3" t="str">
        <f>IFERROR(VLOOKUP($L702,OFF_Standing!A:G,7,0)," ")</f>
        <v>1.169</v>
      </c>
      <c r="Q702" s="3">
        <f t="shared" si="52"/>
        <v>20</v>
      </c>
      <c r="R702" s="3">
        <f t="shared" si="53"/>
        <v>-27</v>
      </c>
      <c r="S702" s="3">
        <f>IFERROR(VLOOKUP($L702,DEF_Standing!A:G,6,0)," ")</f>
        <v>1.024</v>
      </c>
      <c r="T702" s="3">
        <f t="shared" si="54"/>
        <v>-7</v>
      </c>
      <c r="U702" s="3">
        <f>IFERROR(VLOOKUP($L702,DEF_Standing!A:G,7,0)," ")</f>
        <v>0.93899999999999995</v>
      </c>
      <c r="V702" t="s">
        <v>1121</v>
      </c>
      <c r="W702">
        <v>36</v>
      </c>
      <c r="X702">
        <v>80</v>
      </c>
      <c r="Y702">
        <v>45</v>
      </c>
      <c r="Z702">
        <v>12</v>
      </c>
      <c r="AA702">
        <v>18</v>
      </c>
      <c r="AB702">
        <v>66.7</v>
      </c>
      <c r="AC702">
        <v>13</v>
      </c>
      <c r="AD702">
        <v>33</v>
      </c>
      <c r="AE702">
        <v>39.4</v>
      </c>
      <c r="AF702">
        <v>97</v>
      </c>
      <c r="AG702" t="s">
        <v>21</v>
      </c>
      <c r="AH702" t="s">
        <v>22</v>
      </c>
      <c r="AI702">
        <v>-1</v>
      </c>
    </row>
    <row r="703" spans="1:35">
      <c r="A703" s="1">
        <v>44522</v>
      </c>
      <c r="B703" t="s">
        <v>1196</v>
      </c>
      <c r="C703" s="1" t="str">
        <f t="shared" si="50"/>
        <v>44522UTA</v>
      </c>
      <c r="D703" t="s">
        <v>1198</v>
      </c>
      <c r="E703" s="3" t="str">
        <f>VLOOKUP($C703,OFF_Standing!A:C,3,0)</f>
        <v>1</v>
      </c>
      <c r="F703" s="3">
        <f>VLOOKUP($C703,DEF_Standing!A:C,3,0)</f>
        <v>4</v>
      </c>
      <c r="G703" s="3" t="str">
        <f>IFERROR(VLOOKUP($C703,OFF_Standing!A:G,6,0)," ")</f>
        <v>1.198</v>
      </c>
      <c r="H703" s="3" t="str">
        <f>IFERROR(VLOOKUP($C703,OFF_Standing!A:G,7,0)," ")</f>
        <v>1.236</v>
      </c>
      <c r="I703" s="3">
        <f>IFERROR(VLOOKUP($C703,DEF_Standing!A:G,6,0)," ")</f>
        <v>0.97</v>
      </c>
      <c r="J703" s="3">
        <f>IFERROR(VLOOKUP($C703,DEF_Standing!A:G,7,0)," ")</f>
        <v>1.0549999999999999</v>
      </c>
      <c r="K703" t="s">
        <v>146</v>
      </c>
      <c r="L703" t="str">
        <f t="shared" si="51"/>
        <v>44522MEM</v>
      </c>
      <c r="M703" s="3" t="str">
        <f>VLOOKUP($L703,OFF_Standing!A:C,3,0)</f>
        <v>13</v>
      </c>
      <c r="N703" s="3">
        <f>IFERROR(VLOOKUP($L703,DEF_Standing!A:C,3,0)," ")</f>
        <v>30</v>
      </c>
      <c r="O703" s="3" t="str">
        <f>IFERROR(VLOOKUP($L703,OFF_Standing!A:G,6,0)," ")</f>
        <v>1.124</v>
      </c>
      <c r="P703" s="3" t="str">
        <f>IFERROR(VLOOKUP($L703,OFF_Standing!A:G,7,0)," ")</f>
        <v>0.927</v>
      </c>
      <c r="Q703" s="3">
        <f t="shared" si="52"/>
        <v>9</v>
      </c>
      <c r="R703" s="3">
        <f t="shared" si="53"/>
        <v>-29</v>
      </c>
      <c r="S703" s="3">
        <f>IFERROR(VLOOKUP($L703,DEF_Standing!A:G,6,0)," ")</f>
        <v>1.115</v>
      </c>
      <c r="T703" s="3">
        <f t="shared" si="54"/>
        <v>-20</v>
      </c>
      <c r="U703" s="3">
        <f>IFERROR(VLOOKUP($L703,DEF_Standing!A:G,7,0)," ")</f>
        <v>1.347</v>
      </c>
      <c r="V703" t="s">
        <v>653</v>
      </c>
      <c r="W703">
        <v>41</v>
      </c>
      <c r="X703">
        <v>87</v>
      </c>
      <c r="Y703">
        <v>47.1</v>
      </c>
      <c r="Z703">
        <v>19</v>
      </c>
      <c r="AA703">
        <v>25</v>
      </c>
      <c r="AB703">
        <v>76</v>
      </c>
      <c r="AC703">
        <v>17</v>
      </c>
      <c r="AD703">
        <v>43</v>
      </c>
      <c r="AE703">
        <v>39.5</v>
      </c>
      <c r="AF703">
        <v>118</v>
      </c>
      <c r="AG703" t="s">
        <v>21</v>
      </c>
      <c r="AH703" t="s">
        <v>22</v>
      </c>
      <c r="AI703">
        <v>-1</v>
      </c>
    </row>
    <row r="704" spans="1:35">
      <c r="A704" s="1">
        <v>44596</v>
      </c>
      <c r="B704" t="s">
        <v>1174</v>
      </c>
      <c r="C704" s="1" t="str">
        <f t="shared" si="50"/>
        <v>44596CHA</v>
      </c>
      <c r="D704" t="s">
        <v>1198</v>
      </c>
      <c r="E704" s="3" t="str">
        <f>VLOOKUP($C704,OFF_Standing!A:C,3,0)</f>
        <v>5</v>
      </c>
      <c r="F704" s="3">
        <f>VLOOKUP($C704,DEF_Standing!A:C,3,0)</f>
        <v>26</v>
      </c>
      <c r="G704" s="3" t="str">
        <f>IFERROR(VLOOKUP($C704,OFF_Standing!A:G,6,0)," ")</f>
        <v>1.024</v>
      </c>
      <c r="H704" s="3" t="str">
        <f>IFERROR(VLOOKUP($C704,OFF_Standing!A:G,7,0)," ")</f>
        <v>1.044</v>
      </c>
      <c r="I704" s="3">
        <f>IFERROR(VLOOKUP($C704,DEF_Standing!A:G,6,0)," ")</f>
        <v>1.115</v>
      </c>
      <c r="J704" s="3">
        <f>IFERROR(VLOOKUP($C704,DEF_Standing!A:G,7,0)," ")</f>
        <v>1.103</v>
      </c>
      <c r="K704" t="s">
        <v>87</v>
      </c>
      <c r="L704" t="str">
        <f t="shared" si="51"/>
        <v>44596CLE</v>
      </c>
      <c r="M704" s="3" t="str">
        <f>VLOOKUP($L704,OFF_Standing!A:C,3,0)</f>
        <v>16</v>
      </c>
      <c r="N704" s="3">
        <f>IFERROR(VLOOKUP($L704,DEF_Standing!A:C,3,0)," ")</f>
        <v>3</v>
      </c>
      <c r="O704" s="3" t="str">
        <f>IFERROR(VLOOKUP($L704,OFF_Standing!A:G,6,0)," ")</f>
        <v>1.045</v>
      </c>
      <c r="P704" s="3" t="str">
        <f>IFERROR(VLOOKUP($L704,OFF_Standing!A:G,7,0)," ")</f>
        <v>1.032</v>
      </c>
      <c r="Q704" s="3">
        <f t="shared" si="52"/>
        <v>-10</v>
      </c>
      <c r="R704" s="3">
        <f t="shared" si="53"/>
        <v>2</v>
      </c>
      <c r="S704" s="3">
        <f>IFERROR(VLOOKUP($L704,DEF_Standing!A:G,6,0)," ")</f>
        <v>1.1080000000000001</v>
      </c>
      <c r="T704" s="3">
        <f t="shared" si="54"/>
        <v>-8</v>
      </c>
      <c r="U704" s="3">
        <f>IFERROR(VLOOKUP($L704,DEF_Standing!A:G,7,0)," ")</f>
        <v>1.141</v>
      </c>
      <c r="V704" t="s">
        <v>304</v>
      </c>
      <c r="W704">
        <v>38</v>
      </c>
      <c r="X704">
        <v>92</v>
      </c>
      <c r="Y704">
        <v>41.3</v>
      </c>
      <c r="Z704">
        <v>11</v>
      </c>
      <c r="AA704">
        <v>12</v>
      </c>
      <c r="AB704">
        <v>91.7</v>
      </c>
      <c r="AC704">
        <v>14</v>
      </c>
      <c r="AD704">
        <v>43</v>
      </c>
      <c r="AE704">
        <v>32.6</v>
      </c>
      <c r="AF704">
        <v>101</v>
      </c>
      <c r="AG704" t="s">
        <v>21</v>
      </c>
      <c r="AH704" t="s">
        <v>41</v>
      </c>
      <c r="AI704">
        <v>-1</v>
      </c>
    </row>
    <row r="705" spans="1:35">
      <c r="A705" s="1">
        <v>44527</v>
      </c>
      <c r="B705" t="s">
        <v>1192</v>
      </c>
      <c r="C705" s="1" t="str">
        <f t="shared" si="50"/>
        <v>44527PHI</v>
      </c>
      <c r="D705" t="s">
        <v>1198</v>
      </c>
      <c r="E705" s="3" t="str">
        <f>VLOOKUP($C705,OFF_Standing!A:C,3,0)</f>
        <v>5</v>
      </c>
      <c r="F705" s="3">
        <f>VLOOKUP($C705,DEF_Standing!A:C,3,0)</f>
        <v>24</v>
      </c>
      <c r="G705" s="3" t="str">
        <f>IFERROR(VLOOKUP($C705,OFF_Standing!A:G,6,0)," ")</f>
        <v>1.036</v>
      </c>
      <c r="H705" s="3" t="str">
        <f>IFERROR(VLOOKUP($C705,OFF_Standing!A:G,7,0)," ")</f>
        <v>0.928</v>
      </c>
      <c r="I705" s="3">
        <f>IFERROR(VLOOKUP($C705,DEF_Standing!A:G,6,0)," ")</f>
        <v>1.1000000000000001</v>
      </c>
      <c r="J705" s="3">
        <f>IFERROR(VLOOKUP($C705,DEF_Standing!A:G,7,0)," ")</f>
        <v>1.1220000000000001</v>
      </c>
      <c r="K705" t="s">
        <v>111</v>
      </c>
      <c r="L705" t="str">
        <f t="shared" si="51"/>
        <v>44527MIN</v>
      </c>
      <c r="M705" s="3" t="str">
        <f>VLOOKUP($L705,OFF_Standing!A:C,3,0)</f>
        <v>20</v>
      </c>
      <c r="N705" s="3">
        <f>IFERROR(VLOOKUP($L705,DEF_Standing!A:C,3,0)," ")</f>
        <v>3</v>
      </c>
      <c r="O705" s="3" t="str">
        <f>IFERROR(VLOOKUP($L705,OFF_Standing!A:G,6,0)," ")</f>
        <v>1.156</v>
      </c>
      <c r="P705" s="3" t="str">
        <f>IFERROR(VLOOKUP($L705,OFF_Standing!A:G,7,0)," ")</f>
        <v>1.072</v>
      </c>
      <c r="Q705" s="3">
        <f t="shared" si="52"/>
        <v>-4</v>
      </c>
      <c r="R705" s="3">
        <f t="shared" si="53"/>
        <v>2</v>
      </c>
      <c r="S705" s="3">
        <f>IFERROR(VLOOKUP($L705,DEF_Standing!A:G,6,0)," ")</f>
        <v>0.93500000000000005</v>
      </c>
      <c r="T705" s="3">
        <f t="shared" si="54"/>
        <v>-2</v>
      </c>
      <c r="U705" s="3">
        <f>IFERROR(VLOOKUP($L705,DEF_Standing!A:G,7,0)," ")</f>
        <v>0.95799999999999996</v>
      </c>
      <c r="V705" t="s">
        <v>1017</v>
      </c>
      <c r="W705">
        <v>39</v>
      </c>
      <c r="X705">
        <v>93</v>
      </c>
      <c r="Y705">
        <v>41.9</v>
      </c>
      <c r="Z705">
        <v>30</v>
      </c>
      <c r="AA705">
        <v>39</v>
      </c>
      <c r="AB705">
        <v>76.900000000000006</v>
      </c>
      <c r="AC705">
        <v>12</v>
      </c>
      <c r="AD705">
        <v>34</v>
      </c>
      <c r="AE705">
        <v>35.299999999999997</v>
      </c>
      <c r="AF705">
        <v>120</v>
      </c>
      <c r="AG705" t="s">
        <v>21</v>
      </c>
      <c r="AH705" t="s">
        <v>32</v>
      </c>
      <c r="AI705">
        <v>-1</v>
      </c>
    </row>
    <row r="706" spans="1:35">
      <c r="A706" s="1">
        <v>44531</v>
      </c>
      <c r="B706" t="s">
        <v>1192</v>
      </c>
      <c r="C706" s="1" t="str">
        <f t="shared" ref="C706:C769" si="55">_xlfn.CONCAT(A706,B706)</f>
        <v>44531PHI</v>
      </c>
      <c r="D706" t="s">
        <v>1199</v>
      </c>
      <c r="E706" s="3" t="str">
        <f>VLOOKUP($C706,OFF_Standing!A:C,3,0)</f>
        <v>8</v>
      </c>
      <c r="F706" s="3">
        <f>VLOOKUP($C706,DEF_Standing!A:C,3,0)</f>
        <v>21</v>
      </c>
      <c r="G706" s="3" t="str">
        <f>IFERROR(VLOOKUP($C706,OFF_Standing!A:G,6,0)," ")</f>
        <v>0.986</v>
      </c>
      <c r="H706" s="3" t="str">
        <f>IFERROR(VLOOKUP($C706,OFF_Standing!A:G,7,0)," ")</f>
        <v>0.975</v>
      </c>
      <c r="I706" s="3">
        <f>IFERROR(VLOOKUP($C706,DEF_Standing!A:G,6,0)," ")</f>
        <v>1.036</v>
      </c>
      <c r="J706" s="3">
        <f>IFERROR(VLOOKUP($C706,DEF_Standing!A:G,7,0)," ")</f>
        <v>0.92700000000000005</v>
      </c>
      <c r="K706" t="s">
        <v>132</v>
      </c>
      <c r="L706" t="str">
        <f t="shared" ref="L706:L769" si="56">_xlfn.CONCAT(A706,RIGHT(K706,3))</f>
        <v>44531BOS</v>
      </c>
      <c r="M706" s="3" t="str">
        <f>VLOOKUP($L706,OFF_Standing!A:C,3,0)</f>
        <v>20</v>
      </c>
      <c r="N706" s="3">
        <f>IFERROR(VLOOKUP($L706,DEF_Standing!A:C,3,0)," ")</f>
        <v>7</v>
      </c>
      <c r="O706" s="3" t="str">
        <f>IFERROR(VLOOKUP($L706,OFF_Standing!A:G,6,0)," ")</f>
        <v>1.008</v>
      </c>
      <c r="P706" s="3" t="str">
        <f>IFERROR(VLOOKUP($L706,OFF_Standing!A:G,7,0)," ")</f>
        <v>1.088</v>
      </c>
      <c r="Q706" s="3">
        <f t="shared" ref="Q706:Q769" si="57">M706-F706</f>
        <v>-1</v>
      </c>
      <c r="R706" s="3">
        <f t="shared" ref="R706:R769" si="58">E706-N706</f>
        <v>1</v>
      </c>
      <c r="S706" s="3">
        <f>IFERROR(VLOOKUP($L706,DEF_Standing!A:G,6,0)," ")</f>
        <v>1.0589999999999999</v>
      </c>
      <c r="T706" s="3">
        <f t="shared" ref="T706:T769" si="59">Q706+R706</f>
        <v>0</v>
      </c>
      <c r="U706" s="3">
        <f>IFERROR(VLOOKUP($L706,DEF_Standing!A:G,7,0)," ")</f>
        <v>0.96799999999999997</v>
      </c>
      <c r="V706" t="s">
        <v>1018</v>
      </c>
      <c r="W706">
        <v>33</v>
      </c>
      <c r="X706">
        <v>89</v>
      </c>
      <c r="Y706">
        <v>37.1</v>
      </c>
      <c r="Z706">
        <v>13</v>
      </c>
      <c r="AA706">
        <v>17</v>
      </c>
      <c r="AB706">
        <v>76.5</v>
      </c>
      <c r="AC706">
        <v>8</v>
      </c>
      <c r="AD706">
        <v>31</v>
      </c>
      <c r="AE706">
        <v>25.8</v>
      </c>
      <c r="AF706">
        <v>87</v>
      </c>
      <c r="AG706" t="s">
        <v>21</v>
      </c>
      <c r="AH706" t="s">
        <v>22</v>
      </c>
      <c r="AI706">
        <v>-1</v>
      </c>
    </row>
    <row r="707" spans="1:35">
      <c r="A707" s="1">
        <v>44562</v>
      </c>
      <c r="B707" t="s">
        <v>1194</v>
      </c>
      <c r="C707" s="1" t="str">
        <f t="shared" si="55"/>
        <v>44562SAS</v>
      </c>
      <c r="D707" t="s">
        <v>1199</v>
      </c>
      <c r="E707" s="3" t="str">
        <f>VLOOKUP($C707,OFF_Standing!A:C,3,0)</f>
        <v>10</v>
      </c>
      <c r="F707" s="3">
        <f>VLOOKUP($C707,DEF_Standing!A:C,3,0)</f>
        <v>16</v>
      </c>
      <c r="G707" s="3" t="str">
        <f>IFERROR(VLOOKUP($C707,OFF_Standing!A:G,6,0)," ")</f>
        <v>1.171</v>
      </c>
      <c r="H707" s="3" t="str">
        <f>IFERROR(VLOOKUP($C707,OFF_Standing!A:G,7,0)," ")</f>
        <v>0.974</v>
      </c>
      <c r="I707" s="3">
        <f>IFERROR(VLOOKUP($C707,DEF_Standing!A:G,6,0)," ")</f>
        <v>0.998</v>
      </c>
      <c r="J707" s="3">
        <f>IFERROR(VLOOKUP($C707,DEF_Standing!A:G,7,0)," ")</f>
        <v>1.03</v>
      </c>
      <c r="K707" t="s">
        <v>136</v>
      </c>
      <c r="L707" t="str">
        <f t="shared" si="56"/>
        <v>44562DET</v>
      </c>
      <c r="M707" s="3" t="str">
        <f>VLOOKUP($L707,OFF_Standing!A:C,3,0)</f>
        <v>30</v>
      </c>
      <c r="N707" s="3">
        <f>IFERROR(VLOOKUP($L707,DEF_Standing!A:C,3,0)," ")</f>
        <v>22</v>
      </c>
      <c r="O707" s="3" t="str">
        <f>IFERROR(VLOOKUP($L707,OFF_Standing!A:G,6,0)," ")</f>
        <v>0.961</v>
      </c>
      <c r="P707" s="3" t="str">
        <f>IFERROR(VLOOKUP($L707,OFF_Standing!A:G,7,0)," ")</f>
        <v>0.859</v>
      </c>
      <c r="Q707" s="3">
        <f t="shared" si="57"/>
        <v>14</v>
      </c>
      <c r="R707" s="3">
        <f t="shared" si="58"/>
        <v>-12</v>
      </c>
      <c r="S707" s="3">
        <f>IFERROR(VLOOKUP($L707,DEF_Standing!A:G,6,0)," ")</f>
        <v>1.109</v>
      </c>
      <c r="T707" s="3">
        <f t="shared" si="59"/>
        <v>2</v>
      </c>
      <c r="U707" s="3">
        <f>IFERROR(VLOOKUP($L707,DEF_Standing!A:G,7,0)," ")</f>
        <v>0.95</v>
      </c>
      <c r="V707" t="s">
        <v>1072</v>
      </c>
      <c r="W707">
        <v>42</v>
      </c>
      <c r="X707">
        <v>102</v>
      </c>
      <c r="Y707">
        <v>41.2</v>
      </c>
      <c r="Z707">
        <v>20</v>
      </c>
      <c r="AA707">
        <v>28</v>
      </c>
      <c r="AB707">
        <v>71.400000000000006</v>
      </c>
      <c r="AC707">
        <v>12</v>
      </c>
      <c r="AD707">
        <v>40</v>
      </c>
      <c r="AE707">
        <v>30</v>
      </c>
      <c r="AF707">
        <v>116</v>
      </c>
      <c r="AG707" t="s">
        <v>21</v>
      </c>
      <c r="AH707" t="s">
        <v>44</v>
      </c>
      <c r="AI707">
        <v>-1</v>
      </c>
    </row>
    <row r="708" spans="1:35">
      <c r="A708" s="1">
        <v>44582</v>
      </c>
      <c r="B708" t="s">
        <v>1192</v>
      </c>
      <c r="C708" s="1" t="str">
        <f t="shared" si="55"/>
        <v>44582PHI</v>
      </c>
      <c r="D708" t="s">
        <v>1198</v>
      </c>
      <c r="E708" s="3" t="str">
        <f>VLOOKUP($C708,OFF_Standing!A:C,3,0)</f>
        <v>12</v>
      </c>
      <c r="F708" s="3">
        <f>VLOOKUP($C708,DEF_Standing!A:C,3,0)</f>
        <v>12</v>
      </c>
      <c r="G708" s="3" t="str">
        <f>IFERROR(VLOOKUP($C708,OFF_Standing!A:G,6,0)," ")</f>
        <v>1.099</v>
      </c>
      <c r="H708" s="3" t="str">
        <f>IFERROR(VLOOKUP($C708,OFF_Standing!A:G,7,0)," ")</f>
        <v>1.234</v>
      </c>
      <c r="I708" s="3">
        <f>IFERROR(VLOOKUP($C708,DEF_Standing!A:G,6,0)," ")</f>
        <v>1.0820000000000001</v>
      </c>
      <c r="J708" s="3">
        <f>IFERROR(VLOOKUP($C708,DEF_Standing!A:G,7,0)," ")</f>
        <v>1.103</v>
      </c>
      <c r="K708" t="s">
        <v>140</v>
      </c>
      <c r="L708" t="str">
        <f t="shared" si="56"/>
        <v>44582LAC</v>
      </c>
      <c r="M708" s="3" t="str">
        <f>VLOOKUP($L708,OFF_Standing!A:C,3,0)</f>
        <v>27</v>
      </c>
      <c r="N708" s="3">
        <f>IFERROR(VLOOKUP($L708,DEF_Standing!A:C,3,0)," ")</f>
        <v>7</v>
      </c>
      <c r="O708" s="3" t="str">
        <f>IFERROR(VLOOKUP($L708,OFF_Standing!A:G,6,0)," ")</f>
        <v>1.172</v>
      </c>
      <c r="P708" s="3" t="str">
        <f>IFERROR(VLOOKUP($L708,OFF_Standing!A:G,7,0)," ")</f>
        <v>1.199</v>
      </c>
      <c r="Q708" s="3">
        <f t="shared" si="57"/>
        <v>15</v>
      </c>
      <c r="R708" s="3">
        <f t="shared" si="58"/>
        <v>5</v>
      </c>
      <c r="S708" s="3">
        <f>IFERROR(VLOOKUP($L708,DEF_Standing!A:G,6,0)," ")</f>
        <v>1.181</v>
      </c>
      <c r="T708" s="3">
        <f t="shared" si="59"/>
        <v>20</v>
      </c>
      <c r="U708" s="3">
        <f>IFERROR(VLOOKUP($L708,DEF_Standing!A:G,7,0)," ")</f>
        <v>1.2170000000000001</v>
      </c>
      <c r="V708" t="s">
        <v>304</v>
      </c>
      <c r="W708">
        <v>38</v>
      </c>
      <c r="X708">
        <v>91</v>
      </c>
      <c r="Y708">
        <v>41.8</v>
      </c>
      <c r="Z708">
        <v>15</v>
      </c>
      <c r="AA708">
        <v>21</v>
      </c>
      <c r="AB708">
        <v>71.400000000000006</v>
      </c>
      <c r="AC708">
        <v>10</v>
      </c>
      <c r="AD708">
        <v>28</v>
      </c>
      <c r="AE708">
        <v>35.700000000000003</v>
      </c>
      <c r="AF708">
        <v>101</v>
      </c>
      <c r="AG708" t="s">
        <v>21</v>
      </c>
      <c r="AH708" t="s">
        <v>22</v>
      </c>
      <c r="AI708">
        <v>-1</v>
      </c>
    </row>
    <row r="709" spans="1:35">
      <c r="A709" s="1">
        <v>44497</v>
      </c>
      <c r="B709" t="s">
        <v>1173</v>
      </c>
      <c r="C709" s="1" t="str">
        <f t="shared" si="55"/>
        <v>44497CHI</v>
      </c>
      <c r="D709" t="s">
        <v>1198</v>
      </c>
      <c r="E709" s="3" t="str">
        <f>VLOOKUP($C709,OFF_Standing!A:C,3,0)</f>
        <v>13</v>
      </c>
      <c r="F709" s="3">
        <f>VLOOKUP($C709,DEF_Standing!A:C,3,0)</f>
        <v>4</v>
      </c>
      <c r="G709" s="3" t="str">
        <f>IFERROR(VLOOKUP($C709,OFF_Standing!A:G,6,0)," ")</f>
        <v>1.093</v>
      </c>
      <c r="H709" s="3" t="str">
        <f>IFERROR(VLOOKUP($C709,OFF_Standing!A:G,7,0)," ")</f>
        <v>1.122</v>
      </c>
      <c r="I709" s="3">
        <f>IFERROR(VLOOKUP($C709,DEF_Standing!A:G,6,0)," ")</f>
        <v>0.98299999999999998</v>
      </c>
      <c r="J709" s="3">
        <f>IFERROR(VLOOKUP($C709,DEF_Standing!A:G,7,0)," ")</f>
        <v>1.091</v>
      </c>
      <c r="K709" t="s">
        <v>70</v>
      </c>
      <c r="L709" t="str">
        <f t="shared" si="56"/>
        <v>44497NYK</v>
      </c>
      <c r="M709" s="3" t="str">
        <f>VLOOKUP($L709,OFF_Standing!A:C,3,0)</f>
        <v>5</v>
      </c>
      <c r="N709" s="3">
        <f>IFERROR(VLOOKUP($L709,DEF_Standing!A:C,3,0)," ")</f>
        <v>10</v>
      </c>
      <c r="O709" s="3" t="str">
        <f>IFERROR(VLOOKUP($L709,OFF_Standing!A:G,6,0)," ")</f>
        <v>1.113</v>
      </c>
      <c r="P709" s="3" t="str">
        <f>IFERROR(VLOOKUP($L709,OFF_Standing!A:G,7,0)," ")</f>
        <v>1.184</v>
      </c>
      <c r="Q709" s="3">
        <f t="shared" si="57"/>
        <v>1</v>
      </c>
      <c r="R709" s="3">
        <f t="shared" si="58"/>
        <v>3</v>
      </c>
      <c r="S709" s="3">
        <f>IFERROR(VLOOKUP($L709,DEF_Standing!A:G,6,0)," ")</f>
        <v>1.008</v>
      </c>
      <c r="T709" s="3">
        <f t="shared" si="59"/>
        <v>4</v>
      </c>
      <c r="U709" s="3">
        <f>IFERROR(VLOOKUP($L709,DEF_Standing!A:G,7,0)," ")</f>
        <v>1.0469999999999999</v>
      </c>
      <c r="V709" t="s">
        <v>311</v>
      </c>
      <c r="W709">
        <v>36</v>
      </c>
      <c r="X709">
        <v>84</v>
      </c>
      <c r="Y709">
        <v>42.9</v>
      </c>
      <c r="Z709">
        <v>20</v>
      </c>
      <c r="AA709">
        <v>22</v>
      </c>
      <c r="AB709">
        <v>90.9</v>
      </c>
      <c r="AC709">
        <v>11</v>
      </c>
      <c r="AD709">
        <v>32</v>
      </c>
      <c r="AE709">
        <v>34.4</v>
      </c>
      <c r="AF709">
        <v>103</v>
      </c>
      <c r="AG709" t="s">
        <v>21</v>
      </c>
      <c r="AH709" t="s">
        <v>22</v>
      </c>
      <c r="AI709">
        <v>-1</v>
      </c>
    </row>
    <row r="710" spans="1:35">
      <c r="A710" s="1">
        <v>44503</v>
      </c>
      <c r="B710" t="s">
        <v>1194</v>
      </c>
      <c r="C710" s="1" t="str">
        <f t="shared" si="55"/>
        <v>44503SAS</v>
      </c>
      <c r="D710" t="s">
        <v>1198</v>
      </c>
      <c r="E710" s="3" t="str">
        <f>VLOOKUP($C710,OFF_Standing!A:C,3,0)</f>
        <v>15</v>
      </c>
      <c r="F710" s="3">
        <f>VLOOKUP($C710,DEF_Standing!A:C,3,0)</f>
        <v>15</v>
      </c>
      <c r="G710" s="3" t="str">
        <f>IFERROR(VLOOKUP($C710,OFF_Standing!A:G,6,0)," ")</f>
        <v>1.025</v>
      </c>
      <c r="H710" s="3" t="str">
        <f>IFERROR(VLOOKUP($C710,OFF_Standing!A:G,7,0)," ")</f>
        <v>1.138</v>
      </c>
      <c r="I710" s="3">
        <f>IFERROR(VLOOKUP($C710,DEF_Standing!A:G,6,0)," ")</f>
        <v>1.054</v>
      </c>
      <c r="J710" s="3">
        <f>IFERROR(VLOOKUP($C710,DEF_Standing!A:G,7,0)," ")</f>
        <v>1.264</v>
      </c>
      <c r="K710" t="s">
        <v>15</v>
      </c>
      <c r="L710" t="str">
        <f t="shared" si="56"/>
        <v>44503DAL</v>
      </c>
      <c r="M710" s="3" t="str">
        <f>VLOOKUP($L710,OFF_Standing!A:C,3,0)</f>
        <v>27</v>
      </c>
      <c r="N710" s="3">
        <f>IFERROR(VLOOKUP($L710,DEF_Standing!A:C,3,0)," ")</f>
        <v>10</v>
      </c>
      <c r="O710" s="3" t="str">
        <f>IFERROR(VLOOKUP($L710,OFF_Standing!A:G,6,0)," ")</f>
        <v>0.941</v>
      </c>
      <c r="P710" s="3" t="str">
        <f>IFERROR(VLOOKUP($L710,OFF_Standing!A:G,7,0)," ")</f>
        <v>1.045</v>
      </c>
      <c r="Q710" s="3">
        <f t="shared" si="57"/>
        <v>12</v>
      </c>
      <c r="R710" s="3">
        <f t="shared" si="58"/>
        <v>5</v>
      </c>
      <c r="S710" s="3">
        <f>IFERROR(VLOOKUP($L710,DEF_Standing!A:G,6,0)," ")</f>
        <v>1.008</v>
      </c>
      <c r="T710" s="3">
        <f t="shared" si="59"/>
        <v>17</v>
      </c>
      <c r="U710" s="3">
        <f>IFERROR(VLOOKUP($L710,DEF_Standing!A:G,7,0)," ")</f>
        <v>0.98499999999999999</v>
      </c>
      <c r="V710" t="s">
        <v>376</v>
      </c>
      <c r="W710">
        <v>43</v>
      </c>
      <c r="X710">
        <v>88</v>
      </c>
      <c r="Y710">
        <v>48.9</v>
      </c>
      <c r="Z710">
        <v>15</v>
      </c>
      <c r="AA710">
        <v>20</v>
      </c>
      <c r="AB710">
        <v>75</v>
      </c>
      <c r="AC710">
        <v>7</v>
      </c>
      <c r="AD710">
        <v>21</v>
      </c>
      <c r="AE710">
        <v>33.299999999999997</v>
      </c>
      <c r="AF710">
        <v>108</v>
      </c>
      <c r="AG710" t="s">
        <v>21</v>
      </c>
      <c r="AH710" t="s">
        <v>32</v>
      </c>
      <c r="AI710">
        <v>-1</v>
      </c>
    </row>
    <row r="711" spans="1:35">
      <c r="A711" s="1">
        <v>44505</v>
      </c>
      <c r="B711" t="s">
        <v>1195</v>
      </c>
      <c r="C711" s="1" t="str">
        <f t="shared" si="55"/>
        <v>44505TOR</v>
      </c>
      <c r="D711" t="s">
        <v>1198</v>
      </c>
      <c r="E711" s="3" t="str">
        <f>VLOOKUP($C711,OFF_Standing!A:C,3,0)</f>
        <v>15</v>
      </c>
      <c r="F711" s="3">
        <f>VLOOKUP($C711,DEF_Standing!A:C,3,0)</f>
        <v>5</v>
      </c>
      <c r="G711" s="3" t="str">
        <f>IFERROR(VLOOKUP($C711,OFF_Standing!A:G,6,0)," ")</f>
        <v>1.067</v>
      </c>
      <c r="H711" s="3" t="str">
        <f>IFERROR(VLOOKUP($C711,OFF_Standing!A:G,7,0)," ")</f>
        <v>1.119</v>
      </c>
      <c r="I711" s="3">
        <f>IFERROR(VLOOKUP($C711,DEF_Standing!A:G,6,0)," ")</f>
        <v>0.996</v>
      </c>
      <c r="J711" s="3">
        <f>IFERROR(VLOOKUP($C711,DEF_Standing!A:G,7,0)," ")</f>
        <v>1.0269999999999999</v>
      </c>
      <c r="K711" t="s">
        <v>87</v>
      </c>
      <c r="L711" t="str">
        <f t="shared" si="56"/>
        <v>44505CLE</v>
      </c>
      <c r="M711" s="3" t="str">
        <f>VLOOKUP($L711,OFF_Standing!A:C,3,0)</f>
        <v>20</v>
      </c>
      <c r="N711" s="3">
        <f>IFERROR(VLOOKUP($L711,DEF_Standing!A:C,3,0)," ")</f>
        <v>10</v>
      </c>
      <c r="O711" s="3" t="str">
        <f>IFERROR(VLOOKUP($L711,OFF_Standing!A:G,6,0)," ")</f>
        <v>1.018</v>
      </c>
      <c r="P711" s="3" t="str">
        <f>IFERROR(VLOOKUP($L711,OFF_Standing!A:G,7,0)," ")</f>
        <v>1.105</v>
      </c>
      <c r="Q711" s="3">
        <f t="shared" si="57"/>
        <v>15</v>
      </c>
      <c r="R711" s="3">
        <f t="shared" si="58"/>
        <v>5</v>
      </c>
      <c r="S711" s="3">
        <f>IFERROR(VLOOKUP($L711,DEF_Standing!A:G,6,0)," ")</f>
        <v>1.028</v>
      </c>
      <c r="T711" s="3">
        <f t="shared" si="59"/>
        <v>20</v>
      </c>
      <c r="U711" s="3">
        <f>IFERROR(VLOOKUP($L711,DEF_Standing!A:G,7,0)," ")</f>
        <v>1.0740000000000001</v>
      </c>
      <c r="V711" t="s">
        <v>304</v>
      </c>
      <c r="W711">
        <v>42</v>
      </c>
      <c r="X711">
        <v>99</v>
      </c>
      <c r="Y711">
        <v>42.4</v>
      </c>
      <c r="Z711">
        <v>5</v>
      </c>
      <c r="AA711">
        <v>9</v>
      </c>
      <c r="AB711">
        <v>55.6</v>
      </c>
      <c r="AC711">
        <v>12</v>
      </c>
      <c r="AD711">
        <v>27</v>
      </c>
      <c r="AE711">
        <v>44.4</v>
      </c>
      <c r="AF711">
        <v>101</v>
      </c>
      <c r="AG711" t="s">
        <v>21</v>
      </c>
      <c r="AH711" t="s">
        <v>22</v>
      </c>
      <c r="AI711">
        <v>-1</v>
      </c>
    </row>
    <row r="712" spans="1:35">
      <c r="A712" s="1">
        <v>44538</v>
      </c>
      <c r="B712" t="s">
        <v>1195</v>
      </c>
      <c r="C712" s="1" t="str">
        <f t="shared" si="55"/>
        <v>44538TOR</v>
      </c>
      <c r="D712" t="s">
        <v>1198</v>
      </c>
      <c r="E712" s="3" t="str">
        <f>VLOOKUP($C712,OFF_Standing!A:C,3,0)</f>
        <v>16</v>
      </c>
      <c r="F712" s="3">
        <f>VLOOKUP($C712,DEF_Standing!A:C,3,0)</f>
        <v>17</v>
      </c>
      <c r="G712" s="3" t="str">
        <f>IFERROR(VLOOKUP($C712,OFF_Standing!A:G,6,0)," ")</f>
        <v>0.999</v>
      </c>
      <c r="H712" s="3" t="str">
        <f>IFERROR(VLOOKUP($C712,OFF_Standing!A:G,7,0)," ")</f>
        <v>1.096</v>
      </c>
      <c r="I712" s="3">
        <f>IFERROR(VLOOKUP($C712,DEF_Standing!A:G,6,0)," ")</f>
        <v>0.96799999999999997</v>
      </c>
      <c r="J712" s="3">
        <f>IFERROR(VLOOKUP($C712,DEF_Standing!A:G,7,0)," ")</f>
        <v>0.96699999999999997</v>
      </c>
      <c r="K712" t="s">
        <v>61</v>
      </c>
      <c r="L712" t="str">
        <f t="shared" si="56"/>
        <v>44538OKC</v>
      </c>
      <c r="M712" s="3" t="str">
        <f>VLOOKUP($L712,OFF_Standing!A:C,3,0)</f>
        <v>30</v>
      </c>
      <c r="N712" s="3">
        <f>IFERROR(VLOOKUP($L712,DEF_Standing!A:C,3,0)," ")</f>
        <v>20</v>
      </c>
      <c r="O712" s="3" t="str">
        <f>IFERROR(VLOOKUP($L712,OFF_Standing!A:G,6,0)," ")</f>
        <v>1.001</v>
      </c>
      <c r="P712" s="3" t="str">
        <f>IFERROR(VLOOKUP($L712,OFF_Standing!A:G,7,0)," ")</f>
        <v>1.117</v>
      </c>
      <c r="Q712" s="3">
        <f t="shared" si="57"/>
        <v>13</v>
      </c>
      <c r="R712" s="3">
        <f t="shared" si="58"/>
        <v>-4</v>
      </c>
      <c r="S712" s="3">
        <f>IFERROR(VLOOKUP($L712,DEF_Standing!A:G,6,0)," ")</f>
        <v>1.2190000000000001</v>
      </c>
      <c r="T712" s="3">
        <f t="shared" si="59"/>
        <v>9</v>
      </c>
      <c r="U712" s="3">
        <f>IFERROR(VLOOKUP($L712,DEF_Standing!A:G,7,0)," ")</f>
        <v>1.0089999999999999</v>
      </c>
      <c r="V712" t="s">
        <v>978</v>
      </c>
      <c r="W712">
        <v>42</v>
      </c>
      <c r="X712">
        <v>93</v>
      </c>
      <c r="Y712">
        <v>45.2</v>
      </c>
      <c r="Z712">
        <v>10</v>
      </c>
      <c r="AA712">
        <v>15</v>
      </c>
      <c r="AB712">
        <v>66.7</v>
      </c>
      <c r="AC712">
        <v>15</v>
      </c>
      <c r="AD712">
        <v>41</v>
      </c>
      <c r="AE712">
        <v>36.6</v>
      </c>
      <c r="AF712">
        <v>109</v>
      </c>
      <c r="AG712" t="s">
        <v>21</v>
      </c>
      <c r="AH712" t="s">
        <v>22</v>
      </c>
      <c r="AI712">
        <v>-1</v>
      </c>
    </row>
    <row r="713" spans="1:35">
      <c r="A713" s="1">
        <v>44580</v>
      </c>
      <c r="B713" t="s">
        <v>1197</v>
      </c>
      <c r="C713" s="1" t="str">
        <f t="shared" si="55"/>
        <v>44580WAS</v>
      </c>
      <c r="D713" t="s">
        <v>1199</v>
      </c>
      <c r="E713" s="3" t="str">
        <f>VLOOKUP($C713,OFF_Standing!A:C,3,0)</f>
        <v>17</v>
      </c>
      <c r="F713" s="3">
        <f>VLOOKUP($C713,DEF_Standing!A:C,3,0)</f>
        <v>22</v>
      </c>
      <c r="G713" s="3" t="str">
        <f>IFERROR(VLOOKUP($C713,OFF_Standing!A:G,6,0)," ")</f>
        <v>1.1</v>
      </c>
      <c r="H713" s="3" t="str">
        <f>IFERROR(VLOOKUP($C713,OFF_Standing!A:G,7,0)," ")</f>
        <v>1.141</v>
      </c>
      <c r="I713" s="3">
        <f>IFERROR(VLOOKUP($C713,DEF_Standing!A:G,6,0)," ")</f>
        <v>1.0349999999999999</v>
      </c>
      <c r="J713" s="3">
        <f>IFERROR(VLOOKUP($C713,DEF_Standing!A:G,7,0)," ")</f>
        <v>0.95599999999999996</v>
      </c>
      <c r="K713" t="s">
        <v>79</v>
      </c>
      <c r="L713" t="str">
        <f t="shared" si="56"/>
        <v>44580BKN</v>
      </c>
      <c r="M713" s="3" t="str">
        <f>VLOOKUP($L713,OFF_Standing!A:C,3,0)</f>
        <v>8</v>
      </c>
      <c r="N713" s="3">
        <f>IFERROR(VLOOKUP($L713,DEF_Standing!A:C,3,0)," ")</f>
        <v>14</v>
      </c>
      <c r="O713" s="3" t="str">
        <f>IFERROR(VLOOKUP($L713,OFF_Standing!A:G,6,0)," ")</f>
        <v>1.129</v>
      </c>
      <c r="P713" s="3" t="str">
        <f>IFERROR(VLOOKUP($L713,OFF_Standing!A:G,7,0)," ")</f>
        <v>1.089</v>
      </c>
      <c r="Q713" s="3">
        <f t="shared" si="57"/>
        <v>-14</v>
      </c>
      <c r="R713" s="3">
        <f t="shared" si="58"/>
        <v>3</v>
      </c>
      <c r="S713" s="3">
        <f>IFERROR(VLOOKUP($L713,DEF_Standing!A:G,6,0)," ")</f>
        <v>1.173</v>
      </c>
      <c r="T713" s="3">
        <f t="shared" si="59"/>
        <v>-11</v>
      </c>
      <c r="U713" s="3">
        <f>IFERROR(VLOOKUP($L713,DEF_Standing!A:G,7,0)," ")</f>
        <v>1.1599999999999999</v>
      </c>
      <c r="V713" t="s">
        <v>653</v>
      </c>
      <c r="W713">
        <v>41</v>
      </c>
      <c r="X713">
        <v>86</v>
      </c>
      <c r="Y713">
        <v>47.7</v>
      </c>
      <c r="Z713">
        <v>26</v>
      </c>
      <c r="AA713">
        <v>32</v>
      </c>
      <c r="AB713">
        <v>81.3</v>
      </c>
      <c r="AC713">
        <v>10</v>
      </c>
      <c r="AD713">
        <v>29</v>
      </c>
      <c r="AE713">
        <v>34.5</v>
      </c>
      <c r="AF713">
        <v>118</v>
      </c>
      <c r="AG713" t="s">
        <v>21</v>
      </c>
      <c r="AH713" t="s">
        <v>22</v>
      </c>
      <c r="AI713">
        <v>-1</v>
      </c>
    </row>
    <row r="714" spans="1:35">
      <c r="A714" s="1">
        <v>44559</v>
      </c>
      <c r="B714" t="s">
        <v>1176</v>
      </c>
      <c r="C714" s="1" t="str">
        <f t="shared" si="55"/>
        <v>44559DAL</v>
      </c>
      <c r="D714" t="s">
        <v>1199</v>
      </c>
      <c r="E714" s="3" t="str">
        <f>VLOOKUP($C714,OFF_Standing!A:C,3,0)</f>
        <v>18</v>
      </c>
      <c r="F714" s="3">
        <f>VLOOKUP($C714,DEF_Standing!A:C,3,0)</f>
        <v>14</v>
      </c>
      <c r="G714" s="3" t="str">
        <f>IFERROR(VLOOKUP($C714,OFF_Standing!A:G,6,0)," ")</f>
        <v>1.101</v>
      </c>
      <c r="H714" s="3" t="str">
        <f>IFERROR(VLOOKUP($C714,OFF_Standing!A:G,7,0)," ")</f>
        <v>1.272</v>
      </c>
      <c r="I714" s="3">
        <f>IFERROR(VLOOKUP($C714,DEF_Standing!A:G,6,0)," ")</f>
        <v>1.0880000000000001</v>
      </c>
      <c r="J714" s="3">
        <f>IFERROR(VLOOKUP($C714,DEF_Standing!A:G,7,0)," ")</f>
        <v>1.127</v>
      </c>
      <c r="K714" t="s">
        <v>100</v>
      </c>
      <c r="L714" t="str">
        <f t="shared" si="56"/>
        <v>44559SAC</v>
      </c>
      <c r="M714" s="3" t="str">
        <f>VLOOKUP($L714,OFF_Standing!A:C,3,0)</f>
        <v>21</v>
      </c>
      <c r="N714" s="3">
        <f>IFERROR(VLOOKUP($L714,DEF_Standing!A:C,3,0)," ")</f>
        <v>27</v>
      </c>
      <c r="O714" s="3" t="str">
        <f>IFERROR(VLOOKUP($L714,OFF_Standing!A:G,6,0)," ")</f>
        <v>0.943</v>
      </c>
      <c r="P714" s="3" t="str">
        <f>IFERROR(VLOOKUP($L714,OFF_Standing!A:G,7,0)," ")</f>
        <v>0.971</v>
      </c>
      <c r="Q714" s="3">
        <f t="shared" si="57"/>
        <v>7</v>
      </c>
      <c r="R714" s="3">
        <f t="shared" si="58"/>
        <v>-9</v>
      </c>
      <c r="S714" s="3">
        <f>IFERROR(VLOOKUP($L714,DEF_Standing!A:G,6,0)," ")</f>
        <v>1.125</v>
      </c>
      <c r="T714" s="3">
        <f t="shared" si="59"/>
        <v>-2</v>
      </c>
      <c r="U714" s="3">
        <f>IFERROR(VLOOKUP($L714,DEF_Standing!A:G,7,0)," ")</f>
        <v>1.2090000000000001</v>
      </c>
      <c r="V714" t="s">
        <v>424</v>
      </c>
      <c r="W714">
        <v>38</v>
      </c>
      <c r="X714">
        <v>81</v>
      </c>
      <c r="Y714">
        <v>46.9</v>
      </c>
      <c r="Z714">
        <v>9</v>
      </c>
      <c r="AA714">
        <v>13</v>
      </c>
      <c r="AB714">
        <v>69.2</v>
      </c>
      <c r="AC714">
        <v>9</v>
      </c>
      <c r="AD714">
        <v>24</v>
      </c>
      <c r="AE714">
        <v>37.5</v>
      </c>
      <c r="AF714">
        <v>94</v>
      </c>
      <c r="AG714" t="s">
        <v>21</v>
      </c>
      <c r="AH714" t="s">
        <v>22</v>
      </c>
      <c r="AI714">
        <v>-1</v>
      </c>
    </row>
    <row r="715" spans="1:35">
      <c r="A715" s="1">
        <v>44586</v>
      </c>
      <c r="B715" t="s">
        <v>1197</v>
      </c>
      <c r="C715" s="1" t="str">
        <f t="shared" si="55"/>
        <v>44586WAS</v>
      </c>
      <c r="D715" t="s">
        <v>1199</v>
      </c>
      <c r="E715" s="3" t="str">
        <f>VLOOKUP($C715,OFF_Standing!A:C,3,0)</f>
        <v>20</v>
      </c>
      <c r="F715" s="3">
        <f>VLOOKUP($C715,DEF_Standing!A:C,3,0)</f>
        <v>23</v>
      </c>
      <c r="G715" s="3" t="str">
        <f>IFERROR(VLOOKUP($C715,OFF_Standing!A:G,6,0)," ")</f>
        <v>1.033</v>
      </c>
      <c r="H715" s="3" t="str">
        <f>IFERROR(VLOOKUP($C715,OFF_Standing!A:G,7,0)," ")</f>
        <v>0.868</v>
      </c>
      <c r="I715" s="3">
        <f>IFERROR(VLOOKUP($C715,DEF_Standing!A:G,6,0)," ")</f>
        <v>1.1459999999999999</v>
      </c>
      <c r="J715" s="3">
        <f>IFERROR(VLOOKUP($C715,DEF_Standing!A:G,7,0)," ")</f>
        <v>1.157</v>
      </c>
      <c r="K715" t="s">
        <v>140</v>
      </c>
      <c r="L715" t="str">
        <f t="shared" si="56"/>
        <v>44586LAC</v>
      </c>
      <c r="M715" s="3" t="str">
        <f>VLOOKUP($L715,OFF_Standing!A:C,3,0)</f>
        <v>27</v>
      </c>
      <c r="N715" s="3">
        <f>IFERROR(VLOOKUP($L715,DEF_Standing!A:C,3,0)," ")</f>
        <v>7</v>
      </c>
      <c r="O715" s="3" t="str">
        <f>IFERROR(VLOOKUP($L715,OFF_Standing!A:G,6,0)," ")</f>
        <v>1.103</v>
      </c>
      <c r="P715" s="3" t="str">
        <f>IFERROR(VLOOKUP($L715,OFF_Standing!A:G,7,0)," ")</f>
        <v>1.034</v>
      </c>
      <c r="Q715" s="3">
        <f t="shared" si="57"/>
        <v>4</v>
      </c>
      <c r="R715" s="3">
        <f t="shared" si="58"/>
        <v>13</v>
      </c>
      <c r="S715" s="3">
        <f>IFERROR(VLOOKUP($L715,DEF_Standing!A:G,6,0)," ")</f>
        <v>1.133</v>
      </c>
      <c r="T715" s="3">
        <f t="shared" si="59"/>
        <v>17</v>
      </c>
      <c r="U715" s="3">
        <f>IFERROR(VLOOKUP($L715,DEF_Standing!A:G,7,0)," ")</f>
        <v>1.115</v>
      </c>
      <c r="V715" t="s">
        <v>1160</v>
      </c>
      <c r="W715">
        <v>37</v>
      </c>
      <c r="X715">
        <v>80</v>
      </c>
      <c r="Y715">
        <v>46.3</v>
      </c>
      <c r="Z715">
        <v>32</v>
      </c>
      <c r="AA715">
        <v>40</v>
      </c>
      <c r="AB715">
        <v>80</v>
      </c>
      <c r="AC715">
        <v>9</v>
      </c>
      <c r="AD715">
        <v>27</v>
      </c>
      <c r="AE715">
        <v>33.299999999999997</v>
      </c>
      <c r="AF715">
        <v>115</v>
      </c>
      <c r="AG715" t="s">
        <v>21</v>
      </c>
      <c r="AH715" t="s">
        <v>44</v>
      </c>
      <c r="AI715">
        <v>-1</v>
      </c>
    </row>
    <row r="716" spans="1:35">
      <c r="A716" s="1">
        <v>44562</v>
      </c>
      <c r="B716" t="s">
        <v>1197</v>
      </c>
      <c r="C716" s="1" t="str">
        <f t="shared" si="55"/>
        <v>44562WAS</v>
      </c>
      <c r="D716" t="s">
        <v>1199</v>
      </c>
      <c r="E716" s="3" t="str">
        <f>VLOOKUP($C716,OFF_Standing!A:C,3,0)</f>
        <v>20</v>
      </c>
      <c r="F716" s="3">
        <f>VLOOKUP($C716,DEF_Standing!A:C,3,0)</f>
        <v>23</v>
      </c>
      <c r="G716" s="3" t="str">
        <f>IFERROR(VLOOKUP($C716,OFF_Standing!A:G,6,0)," ")</f>
        <v>1.087</v>
      </c>
      <c r="H716" s="3" t="str">
        <f>IFERROR(VLOOKUP($C716,OFF_Standing!A:G,7,0)," ")</f>
        <v>1.128</v>
      </c>
      <c r="I716" s="3">
        <f>IFERROR(VLOOKUP($C716,DEF_Standing!A:G,6,0)," ")</f>
        <v>1.1240000000000001</v>
      </c>
      <c r="J716" s="3">
        <f>IFERROR(VLOOKUP($C716,DEF_Standing!A:G,7,0)," ")</f>
        <v>0.95399999999999996</v>
      </c>
      <c r="K716" t="s">
        <v>93</v>
      </c>
      <c r="L716" t="str">
        <f t="shared" si="56"/>
        <v>44562CHI</v>
      </c>
      <c r="M716" s="3" t="str">
        <f>VLOOKUP($L716,OFF_Standing!A:C,3,0)</f>
        <v>4</v>
      </c>
      <c r="N716" s="3">
        <f>IFERROR(VLOOKUP($L716,DEF_Standing!A:C,3,0)," ")</f>
        <v>12</v>
      </c>
      <c r="O716" s="3" t="str">
        <f>IFERROR(VLOOKUP($L716,OFF_Standing!A:G,6,0)," ")</f>
        <v>1.228</v>
      </c>
      <c r="P716" s="3" t="str">
        <f>IFERROR(VLOOKUP($L716,OFF_Standing!A:G,7,0)," ")</f>
        <v>1.255</v>
      </c>
      <c r="Q716" s="3">
        <f t="shared" si="57"/>
        <v>-19</v>
      </c>
      <c r="R716" s="3">
        <f t="shared" si="58"/>
        <v>8</v>
      </c>
      <c r="S716" s="3">
        <f>IFERROR(VLOOKUP($L716,DEF_Standing!A:G,6,0)," ")</f>
        <v>1.1160000000000001</v>
      </c>
      <c r="T716" s="3">
        <f t="shared" si="59"/>
        <v>-11</v>
      </c>
      <c r="U716" s="3">
        <f>IFERROR(VLOOKUP($L716,DEF_Standing!A:G,7,0)," ")</f>
        <v>1.121</v>
      </c>
      <c r="V716" t="s">
        <v>1154</v>
      </c>
      <c r="W716">
        <v>46</v>
      </c>
      <c r="X716">
        <v>87</v>
      </c>
      <c r="Y716">
        <v>52.9</v>
      </c>
      <c r="Z716">
        <v>21</v>
      </c>
      <c r="AA716">
        <v>26</v>
      </c>
      <c r="AB716">
        <v>80.8</v>
      </c>
      <c r="AC716">
        <v>6</v>
      </c>
      <c r="AD716">
        <v>27</v>
      </c>
      <c r="AE716">
        <v>22.2</v>
      </c>
      <c r="AF716">
        <v>119</v>
      </c>
      <c r="AG716" t="s">
        <v>21</v>
      </c>
      <c r="AH716" t="s">
        <v>22</v>
      </c>
      <c r="AI716">
        <v>-1</v>
      </c>
    </row>
    <row r="717" spans="1:35">
      <c r="A717" s="1">
        <v>44535</v>
      </c>
      <c r="B717" t="s">
        <v>1175</v>
      </c>
      <c r="C717" s="1" t="str">
        <f t="shared" si="55"/>
        <v>44535CLE</v>
      </c>
      <c r="D717" t="s">
        <v>1198</v>
      </c>
      <c r="E717" s="3" t="str">
        <f>VLOOKUP($C717,OFF_Standing!A:C,3,0)</f>
        <v>21</v>
      </c>
      <c r="F717" s="3">
        <f>VLOOKUP($C717,DEF_Standing!A:C,3,0)</f>
        <v>2</v>
      </c>
      <c r="G717" s="3" t="str">
        <f>IFERROR(VLOOKUP($C717,OFF_Standing!A:G,6,0)," ")</f>
        <v>1.153</v>
      </c>
      <c r="H717" s="3" t="str">
        <f>IFERROR(VLOOKUP($C717,OFF_Standing!A:G,7,0)," ")</f>
        <v>1.161</v>
      </c>
      <c r="I717" s="3">
        <f>IFERROR(VLOOKUP($C717,DEF_Standing!A:G,6,0)," ")</f>
        <v>0.95299999999999996</v>
      </c>
      <c r="J717" s="3">
        <f>IFERROR(VLOOKUP($C717,DEF_Standing!A:G,7,0)," ")</f>
        <v>1.0109999999999999</v>
      </c>
      <c r="K717" t="s">
        <v>37</v>
      </c>
      <c r="L717" t="str">
        <f t="shared" si="56"/>
        <v>44535UTA</v>
      </c>
      <c r="M717" s="3" t="str">
        <f>VLOOKUP($L717,OFF_Standing!A:C,3,0)</f>
        <v>1</v>
      </c>
      <c r="N717" s="3">
        <f>IFERROR(VLOOKUP($L717,DEF_Standing!A:C,3,0)," ")</f>
        <v>7</v>
      </c>
      <c r="O717" s="3" t="str">
        <f>IFERROR(VLOOKUP($L717,OFF_Standing!A:G,6,0)," ")</f>
        <v>1.302</v>
      </c>
      <c r="P717" s="3" t="str">
        <f>IFERROR(VLOOKUP($L717,OFF_Standing!A:G,7,0)," ")</f>
        <v>1.334</v>
      </c>
      <c r="Q717" s="3">
        <f t="shared" si="57"/>
        <v>-1</v>
      </c>
      <c r="R717" s="3">
        <f t="shared" si="58"/>
        <v>14</v>
      </c>
      <c r="S717" s="3">
        <f>IFERROR(VLOOKUP($L717,DEF_Standing!A:G,6,0)," ")</f>
        <v>1.133</v>
      </c>
      <c r="T717" s="3">
        <f t="shared" si="59"/>
        <v>13</v>
      </c>
      <c r="U717" s="3">
        <f>IFERROR(VLOOKUP($L717,DEF_Standing!A:G,7,0)," ")</f>
        <v>1.266</v>
      </c>
      <c r="V717" t="s">
        <v>376</v>
      </c>
      <c r="W717">
        <v>42</v>
      </c>
      <c r="X717">
        <v>91</v>
      </c>
      <c r="Y717">
        <v>46.2</v>
      </c>
      <c r="Z717">
        <v>10</v>
      </c>
      <c r="AA717">
        <v>13</v>
      </c>
      <c r="AB717">
        <v>76.900000000000006</v>
      </c>
      <c r="AC717">
        <v>14</v>
      </c>
      <c r="AD717">
        <v>38</v>
      </c>
      <c r="AE717">
        <v>36.799999999999997</v>
      </c>
      <c r="AF717">
        <v>108</v>
      </c>
      <c r="AG717" t="s">
        <v>21</v>
      </c>
      <c r="AH717" t="s">
        <v>22</v>
      </c>
      <c r="AI717">
        <v>-1</v>
      </c>
    </row>
    <row r="718" spans="1:35">
      <c r="A718" s="1">
        <v>44595</v>
      </c>
      <c r="B718" t="s">
        <v>1183</v>
      </c>
      <c r="C718" s="1" t="str">
        <f t="shared" si="55"/>
        <v>44595LAL</v>
      </c>
      <c r="D718" t="s">
        <v>1199</v>
      </c>
      <c r="E718" s="3" t="str">
        <f>VLOOKUP($C718,OFF_Standing!A:C,3,0)</f>
        <v>23</v>
      </c>
      <c r="F718" s="3">
        <f>VLOOKUP($C718,DEF_Standing!A:C,3,0)</f>
        <v>16</v>
      </c>
      <c r="G718" s="3" t="str">
        <f>IFERROR(VLOOKUP($C718,OFF_Standing!A:G,6,0)," ")</f>
        <v>1.054</v>
      </c>
      <c r="H718" s="3" t="str">
        <f>IFERROR(VLOOKUP($C718,OFF_Standing!A:G,7,0)," ")</f>
        <v>1.163</v>
      </c>
      <c r="I718" s="3">
        <f>IFERROR(VLOOKUP($C718,DEF_Standing!A:G,6,0)," ")</f>
        <v>1.149</v>
      </c>
      <c r="J718" s="3">
        <f>IFERROR(VLOOKUP($C718,DEF_Standing!A:G,7,0)," ")</f>
        <v>1.24</v>
      </c>
      <c r="K718" t="s">
        <v>104</v>
      </c>
      <c r="L718" t="str">
        <f t="shared" si="56"/>
        <v>44595LAC</v>
      </c>
      <c r="M718" s="3" t="str">
        <f>VLOOKUP($L718,OFF_Standing!A:C,3,0)</f>
        <v>26</v>
      </c>
      <c r="N718" s="3">
        <f>IFERROR(VLOOKUP($L718,DEF_Standing!A:C,3,0)," ")</f>
        <v>7</v>
      </c>
      <c r="O718" s="3" t="str">
        <f>IFERROR(VLOOKUP($L718,OFF_Standing!A:G,6,0)," ")</f>
        <v>1.097</v>
      </c>
      <c r="P718" s="3" t="str">
        <f>IFERROR(VLOOKUP($L718,OFF_Standing!A:G,7,0)," ")</f>
        <v>1.138</v>
      </c>
      <c r="Q718" s="3">
        <f t="shared" si="57"/>
        <v>10</v>
      </c>
      <c r="R718" s="3">
        <f t="shared" si="58"/>
        <v>16</v>
      </c>
      <c r="S718" s="3">
        <f>IFERROR(VLOOKUP($L718,DEF_Standing!A:G,6,0)," ")</f>
        <v>1.0589999999999999</v>
      </c>
      <c r="T718" s="3">
        <f t="shared" si="59"/>
        <v>26</v>
      </c>
      <c r="U718" s="3">
        <f>IFERROR(VLOOKUP($L718,DEF_Standing!A:G,7,0)," ")</f>
        <v>1.1970000000000001</v>
      </c>
      <c r="V718" t="s">
        <v>728</v>
      </c>
      <c r="W718">
        <v>41</v>
      </c>
      <c r="X718">
        <v>88</v>
      </c>
      <c r="Y718">
        <v>46.6</v>
      </c>
      <c r="Z718">
        <v>17</v>
      </c>
      <c r="AA718">
        <v>25</v>
      </c>
      <c r="AB718">
        <v>68</v>
      </c>
      <c r="AC718">
        <v>11</v>
      </c>
      <c r="AD718">
        <v>29</v>
      </c>
      <c r="AE718">
        <v>37.9</v>
      </c>
      <c r="AF718">
        <v>110</v>
      </c>
      <c r="AG718" t="s">
        <v>21</v>
      </c>
      <c r="AH718" t="s">
        <v>22</v>
      </c>
      <c r="AI718">
        <v>-1</v>
      </c>
    </row>
    <row r="719" spans="1:35">
      <c r="A719" s="1">
        <v>44548</v>
      </c>
      <c r="B719" t="s">
        <v>1182</v>
      </c>
      <c r="C719" s="1" t="str">
        <f t="shared" si="55"/>
        <v>44548LAC</v>
      </c>
      <c r="D719" t="s">
        <v>1199</v>
      </c>
      <c r="E719" s="3" t="str">
        <f>VLOOKUP($C719,OFF_Standing!A:C,3,0)</f>
        <v>25</v>
      </c>
      <c r="F719" s="3">
        <f>VLOOKUP($C719,DEF_Standing!A:C,3,0)</f>
        <v>4</v>
      </c>
      <c r="G719" s="3" t="str">
        <f>IFERROR(VLOOKUP($C719,OFF_Standing!A:G,6,0)," ")</f>
        <v>1.09</v>
      </c>
      <c r="H719" s="3" t="str">
        <f>IFERROR(VLOOKUP($C719,OFF_Standing!A:G,7,0)," ")</f>
        <v>1.015</v>
      </c>
      <c r="I719" s="3">
        <f>IFERROR(VLOOKUP($C719,DEF_Standing!A:G,6,0)," ")</f>
        <v>1.1000000000000001</v>
      </c>
      <c r="J719" s="3">
        <f>IFERROR(VLOOKUP($C719,DEF_Standing!A:G,7,0)," ")</f>
        <v>1.222</v>
      </c>
      <c r="K719" t="s">
        <v>149</v>
      </c>
      <c r="L719" t="str">
        <f t="shared" si="56"/>
        <v>44548OKC</v>
      </c>
      <c r="M719" s="3" t="str">
        <f>VLOOKUP($L719,OFF_Standing!A:C,3,0)</f>
        <v>30</v>
      </c>
      <c r="N719" s="3">
        <f>IFERROR(VLOOKUP($L719,DEF_Standing!A:C,3,0)," ")</f>
        <v>19</v>
      </c>
      <c r="O719" s="3" t="str">
        <f>IFERROR(VLOOKUP($L719,OFF_Standing!A:G,6,0)," ")</f>
        <v>0.97</v>
      </c>
      <c r="P719" s="3" t="str">
        <f>IFERROR(VLOOKUP($L719,OFF_Standing!A:G,7,0)," ")</f>
        <v>1.094</v>
      </c>
      <c r="Q719" s="3">
        <f t="shared" si="57"/>
        <v>26</v>
      </c>
      <c r="R719" s="3">
        <f t="shared" si="58"/>
        <v>6</v>
      </c>
      <c r="S719" s="3">
        <f>IFERROR(VLOOKUP($L719,DEF_Standing!A:G,6,0)," ")</f>
        <v>1.1140000000000001</v>
      </c>
      <c r="T719" s="3">
        <f t="shared" si="59"/>
        <v>32</v>
      </c>
      <c r="U719" s="3">
        <f>IFERROR(VLOOKUP($L719,DEF_Standing!A:G,7,0)," ")</f>
        <v>1.1240000000000001</v>
      </c>
      <c r="V719" t="s">
        <v>311</v>
      </c>
      <c r="W719">
        <v>37</v>
      </c>
      <c r="X719">
        <v>83</v>
      </c>
      <c r="Y719">
        <v>44.6</v>
      </c>
      <c r="Z719">
        <v>13</v>
      </c>
      <c r="AA719">
        <v>19</v>
      </c>
      <c r="AB719">
        <v>68.400000000000006</v>
      </c>
      <c r="AC719">
        <v>16</v>
      </c>
      <c r="AD719">
        <v>39</v>
      </c>
      <c r="AE719">
        <v>41</v>
      </c>
      <c r="AF719">
        <v>103</v>
      </c>
      <c r="AG719" t="s">
        <v>21</v>
      </c>
      <c r="AH719" t="s">
        <v>32</v>
      </c>
      <c r="AI719">
        <v>-1</v>
      </c>
    </row>
    <row r="720" spans="1:35">
      <c r="A720" s="1">
        <v>44498</v>
      </c>
      <c r="B720" t="s">
        <v>1191</v>
      </c>
      <c r="C720" s="1" t="str">
        <f t="shared" si="55"/>
        <v>44498ORL</v>
      </c>
      <c r="D720" t="s">
        <v>1199</v>
      </c>
      <c r="E720" s="3" t="str">
        <f>VLOOKUP($C720,OFF_Standing!A:C,3,0)</f>
        <v>27</v>
      </c>
      <c r="F720" s="3">
        <f>VLOOKUP($C720,DEF_Standing!A:C,3,0)</f>
        <v>29</v>
      </c>
      <c r="G720" s="3" t="str">
        <f>IFERROR(VLOOKUP($C720,OFF_Standing!A:G,6,0)," ")</f>
        <v>1.001</v>
      </c>
      <c r="H720" s="3" t="str">
        <f>IFERROR(VLOOKUP($C720,OFF_Standing!A:G,7,0)," ")</f>
        <v>1.075</v>
      </c>
      <c r="I720" s="3">
        <f>IFERROR(VLOOKUP($C720,DEF_Standing!A:G,6,0)," ")</f>
        <v>1.0649999999999999</v>
      </c>
      <c r="J720" s="3">
        <f>IFERROR(VLOOKUP($C720,DEF_Standing!A:G,7,0)," ")</f>
        <v>1.1619999999999999</v>
      </c>
      <c r="K720" t="s">
        <v>125</v>
      </c>
      <c r="L720" t="str">
        <f t="shared" si="56"/>
        <v>44498TOR</v>
      </c>
      <c r="M720" s="3" t="str">
        <f>VLOOKUP($L720,OFF_Standing!A:C,3,0)</f>
        <v>20</v>
      </c>
      <c r="N720" s="3">
        <f>IFERROR(VLOOKUP($L720,DEF_Standing!A:C,3,0)," ")</f>
        <v>6</v>
      </c>
      <c r="O720" s="3" t="str">
        <f>IFERROR(VLOOKUP($L720,OFF_Standing!A:G,6,0)," ")</f>
        <v>1.076</v>
      </c>
      <c r="P720" s="3" t="str">
        <f>IFERROR(VLOOKUP($L720,OFF_Standing!A:G,7,0)," ")</f>
        <v>1.145</v>
      </c>
      <c r="Q720" s="3">
        <f t="shared" si="57"/>
        <v>-9</v>
      </c>
      <c r="R720" s="3">
        <f t="shared" si="58"/>
        <v>21</v>
      </c>
      <c r="S720" s="3">
        <f>IFERROR(VLOOKUP($L720,DEF_Standing!A:G,6,0)," ")</f>
        <v>1.0529999999999999</v>
      </c>
      <c r="T720" s="3">
        <f t="shared" si="59"/>
        <v>12</v>
      </c>
      <c r="U720" s="3">
        <f>IFERROR(VLOOKUP($L720,DEF_Standing!A:G,7,0)," ")</f>
        <v>0.97</v>
      </c>
      <c r="V720" t="s">
        <v>978</v>
      </c>
      <c r="W720">
        <v>41</v>
      </c>
      <c r="X720">
        <v>87</v>
      </c>
      <c r="Y720">
        <v>47.1</v>
      </c>
      <c r="Z720">
        <v>11</v>
      </c>
      <c r="AA720">
        <v>16</v>
      </c>
      <c r="AB720">
        <v>68.8</v>
      </c>
      <c r="AC720">
        <v>16</v>
      </c>
      <c r="AD720">
        <v>34</v>
      </c>
      <c r="AE720">
        <v>47.1</v>
      </c>
      <c r="AF720">
        <v>109</v>
      </c>
      <c r="AG720" t="s">
        <v>21</v>
      </c>
      <c r="AH720" t="s">
        <v>41</v>
      </c>
      <c r="AI720">
        <v>-1</v>
      </c>
    </row>
    <row r="721" spans="1:35">
      <c r="A721" s="1">
        <v>44506</v>
      </c>
      <c r="B721" t="s">
        <v>1180</v>
      </c>
      <c r="C721" s="1" t="str">
        <f t="shared" si="55"/>
        <v>44506HOU</v>
      </c>
      <c r="D721" t="s">
        <v>1199</v>
      </c>
      <c r="E721" s="3" t="str">
        <f>VLOOKUP($C721,OFF_Standing!A:C,3,0)</f>
        <v>28</v>
      </c>
      <c r="F721" s="3">
        <f>VLOOKUP($C721,DEF_Standing!A:C,3,0)</f>
        <v>18</v>
      </c>
      <c r="G721" s="3" t="str">
        <f>IFERROR(VLOOKUP($C721,OFF_Standing!A:G,6,0)," ")</f>
        <v>0.965</v>
      </c>
      <c r="H721" s="3" t="str">
        <f>IFERROR(VLOOKUP($C721,OFF_Standing!A:G,7,0)," ")</f>
        <v>1.027</v>
      </c>
      <c r="I721" s="3">
        <f>IFERROR(VLOOKUP($C721,DEF_Standing!A:G,6,0)," ")</f>
        <v>1.04</v>
      </c>
      <c r="J721" s="3">
        <f>IFERROR(VLOOKUP($C721,DEF_Standing!A:G,7,0)," ")</f>
        <v>1.1379999999999999</v>
      </c>
      <c r="K721" t="s">
        <v>48</v>
      </c>
      <c r="L721" t="str">
        <f t="shared" si="56"/>
        <v>44506DEN</v>
      </c>
      <c r="M721" s="3" t="str">
        <f>VLOOKUP($L721,OFF_Standing!A:C,3,0)</f>
        <v>25</v>
      </c>
      <c r="N721" s="3">
        <f>IFERROR(VLOOKUP($L721,DEF_Standing!A:C,3,0)," ")</f>
        <v>4</v>
      </c>
      <c r="O721" s="3" t="str">
        <f>IFERROR(VLOOKUP($L721,OFF_Standing!A:G,6,0)," ")</f>
        <v>0.993</v>
      </c>
      <c r="P721" s="3" t="str">
        <f>IFERROR(VLOOKUP($L721,OFF_Standing!A:G,7,0)," ")</f>
        <v>1.088</v>
      </c>
      <c r="Q721" s="3">
        <f t="shared" si="57"/>
        <v>7</v>
      </c>
      <c r="R721" s="3">
        <f t="shared" si="58"/>
        <v>24</v>
      </c>
      <c r="S721" s="3">
        <f>IFERROR(VLOOKUP($L721,DEF_Standing!A:G,6,0)," ")</f>
        <v>1.0229999999999999</v>
      </c>
      <c r="T721" s="3">
        <f t="shared" si="59"/>
        <v>31</v>
      </c>
      <c r="U721" s="3">
        <f>IFERROR(VLOOKUP($L721,DEF_Standing!A:G,7,0)," ")</f>
        <v>1.109</v>
      </c>
      <c r="V721" t="s">
        <v>424</v>
      </c>
      <c r="W721">
        <v>35</v>
      </c>
      <c r="X721">
        <v>75</v>
      </c>
      <c r="Y721">
        <v>46.7</v>
      </c>
      <c r="Z721">
        <v>16</v>
      </c>
      <c r="AA721">
        <v>24</v>
      </c>
      <c r="AB721">
        <v>66.7</v>
      </c>
      <c r="AC721">
        <v>8</v>
      </c>
      <c r="AD721">
        <v>28</v>
      </c>
      <c r="AE721">
        <v>28.6</v>
      </c>
      <c r="AF721">
        <v>94</v>
      </c>
      <c r="AG721" t="s">
        <v>21</v>
      </c>
      <c r="AH721" t="s">
        <v>133</v>
      </c>
      <c r="AI721">
        <v>-1</v>
      </c>
    </row>
    <row r="722" spans="1:35">
      <c r="A722" s="1">
        <v>44585</v>
      </c>
      <c r="B722" t="s">
        <v>1190</v>
      </c>
      <c r="C722" s="1" t="str">
        <f t="shared" si="55"/>
        <v>44585OKC</v>
      </c>
      <c r="D722" t="s">
        <v>1198</v>
      </c>
      <c r="E722" s="3" t="str">
        <f>VLOOKUP($C722,OFF_Standing!A:C,3,0)</f>
        <v>29</v>
      </c>
      <c r="F722" s="3">
        <f>VLOOKUP($C722,DEF_Standing!A:C,3,0)</f>
        <v>16</v>
      </c>
      <c r="G722" s="3" t="str">
        <f>IFERROR(VLOOKUP($C722,OFF_Standing!A:G,6,0)," ")</f>
        <v>0.92</v>
      </c>
      <c r="H722" s="3" t="str">
        <f>IFERROR(VLOOKUP($C722,OFF_Standing!A:G,7,0)," ")</f>
        <v>0.882</v>
      </c>
      <c r="I722" s="3">
        <f>IFERROR(VLOOKUP($C722,DEF_Standing!A:G,6,0)," ")</f>
        <v>1.091</v>
      </c>
      <c r="J722" s="3">
        <f>IFERROR(VLOOKUP($C722,DEF_Standing!A:G,7,0)," ")</f>
        <v>0.95299999999999996</v>
      </c>
      <c r="K722" t="s">
        <v>93</v>
      </c>
      <c r="L722" t="str">
        <f t="shared" si="56"/>
        <v>44585CHI</v>
      </c>
      <c r="M722" s="3" t="str">
        <f>VLOOKUP($L722,OFF_Standing!A:C,3,0)</f>
        <v>6</v>
      </c>
      <c r="N722" s="3">
        <f>IFERROR(VLOOKUP($L722,DEF_Standing!A:C,3,0)," ")</f>
        <v>19</v>
      </c>
      <c r="O722" s="3" t="str">
        <f>IFERROR(VLOOKUP($L722,OFF_Standing!A:G,6,0)," ")</f>
        <v>1.031</v>
      </c>
      <c r="P722" s="3" t="str">
        <f>IFERROR(VLOOKUP($L722,OFF_Standing!A:G,7,0)," ")</f>
        <v>0.906</v>
      </c>
      <c r="Q722" s="3">
        <f t="shared" si="57"/>
        <v>-10</v>
      </c>
      <c r="R722" s="3">
        <f t="shared" si="58"/>
        <v>10</v>
      </c>
      <c r="S722" s="3">
        <f>IFERROR(VLOOKUP($L722,DEF_Standing!A:G,6,0)," ")</f>
        <v>1.044</v>
      </c>
      <c r="T722" s="3">
        <f t="shared" si="59"/>
        <v>0</v>
      </c>
      <c r="U722" s="3">
        <f>IFERROR(VLOOKUP($L722,DEF_Standing!A:G,7,0)," ")</f>
        <v>0.94599999999999995</v>
      </c>
      <c r="V722" t="s">
        <v>728</v>
      </c>
      <c r="W722">
        <v>38</v>
      </c>
      <c r="X722">
        <v>92</v>
      </c>
      <c r="Y722">
        <v>41.3</v>
      </c>
      <c r="Z722">
        <v>18</v>
      </c>
      <c r="AA722">
        <v>24</v>
      </c>
      <c r="AB722">
        <v>75</v>
      </c>
      <c r="AC722">
        <v>16</v>
      </c>
      <c r="AD722">
        <v>45</v>
      </c>
      <c r="AE722">
        <v>35.6</v>
      </c>
      <c r="AF722">
        <v>110</v>
      </c>
      <c r="AG722" t="s">
        <v>21</v>
      </c>
      <c r="AH722" t="s">
        <v>50</v>
      </c>
      <c r="AI722">
        <v>-1</v>
      </c>
    </row>
    <row r="723" spans="1:35">
      <c r="A723" s="1">
        <v>44535</v>
      </c>
      <c r="B723" t="s">
        <v>1196</v>
      </c>
      <c r="C723" s="1" t="str">
        <f t="shared" si="55"/>
        <v>44535UTA</v>
      </c>
      <c r="D723" t="s">
        <v>1199</v>
      </c>
      <c r="E723" s="3" t="str">
        <f>VLOOKUP($C723,OFF_Standing!A:C,3,0)</f>
        <v>1</v>
      </c>
      <c r="F723" s="3">
        <f>VLOOKUP($C723,DEF_Standing!A:C,3,0)</f>
        <v>7</v>
      </c>
      <c r="G723" s="3" t="str">
        <f>IFERROR(VLOOKUP($C723,OFF_Standing!A:G,6,0)," ")</f>
        <v>1.302</v>
      </c>
      <c r="H723" s="3" t="str">
        <f>IFERROR(VLOOKUP($C723,OFF_Standing!A:G,7,0)," ")</f>
        <v>1.334</v>
      </c>
      <c r="I723" s="3">
        <f>IFERROR(VLOOKUP($C723,DEF_Standing!A:G,6,0)," ")</f>
        <v>1.133</v>
      </c>
      <c r="J723" s="3">
        <f>IFERROR(VLOOKUP($C723,DEF_Standing!A:G,7,0)," ")</f>
        <v>1.266</v>
      </c>
      <c r="K723" t="s">
        <v>19</v>
      </c>
      <c r="L723" t="str">
        <f t="shared" si="56"/>
        <v>44535CLE</v>
      </c>
      <c r="M723" s="3" t="str">
        <f>VLOOKUP($L723,OFF_Standing!A:C,3,0)</f>
        <v>21</v>
      </c>
      <c r="N723" s="3">
        <f>IFERROR(VLOOKUP($L723,DEF_Standing!A:C,3,0)," ")</f>
        <v>2</v>
      </c>
      <c r="O723" s="3" t="str">
        <f>IFERROR(VLOOKUP($L723,OFF_Standing!A:G,6,0)," ")</f>
        <v>1.153</v>
      </c>
      <c r="P723" s="3" t="str">
        <f>IFERROR(VLOOKUP($L723,OFF_Standing!A:G,7,0)," ")</f>
        <v>1.161</v>
      </c>
      <c r="Q723" s="3">
        <f t="shared" si="57"/>
        <v>14</v>
      </c>
      <c r="R723" s="3">
        <f t="shared" si="58"/>
        <v>-1</v>
      </c>
      <c r="S723" s="3">
        <f>IFERROR(VLOOKUP($L723,DEF_Standing!A:G,6,0)," ")</f>
        <v>0.95299999999999996</v>
      </c>
      <c r="T723" s="3">
        <f t="shared" si="59"/>
        <v>13</v>
      </c>
      <c r="U723" s="3">
        <f>IFERROR(VLOOKUP($L723,DEF_Standing!A:G,7,0)," ")</f>
        <v>1.0109999999999999</v>
      </c>
      <c r="V723" t="s">
        <v>391</v>
      </c>
      <c r="W723">
        <v>40</v>
      </c>
      <c r="X723">
        <v>90</v>
      </c>
      <c r="Y723">
        <v>44.4</v>
      </c>
      <c r="Z723">
        <v>9</v>
      </c>
      <c r="AA723">
        <v>10</v>
      </c>
      <c r="AB723">
        <v>90</v>
      </c>
      <c r="AC723">
        <v>20</v>
      </c>
      <c r="AD723">
        <v>48</v>
      </c>
      <c r="AE723">
        <v>41.7</v>
      </c>
      <c r="AF723">
        <v>109</v>
      </c>
      <c r="AG723" t="s">
        <v>17</v>
      </c>
      <c r="AH723" t="s">
        <v>60</v>
      </c>
      <c r="AI723">
        <v>1</v>
      </c>
    </row>
    <row r="724" spans="1:35">
      <c r="A724" s="1">
        <v>44562</v>
      </c>
      <c r="B724" t="s">
        <v>1173</v>
      </c>
      <c r="C724" s="1" t="str">
        <f t="shared" si="55"/>
        <v>44562CHI</v>
      </c>
      <c r="D724" t="s">
        <v>1199</v>
      </c>
      <c r="E724" s="3" t="str">
        <f>VLOOKUP($C724,OFF_Standing!A:C,3,0)</f>
        <v>4</v>
      </c>
      <c r="F724" s="3">
        <f>VLOOKUP($C724,DEF_Standing!A:C,3,0)</f>
        <v>12</v>
      </c>
      <c r="G724" s="3" t="str">
        <f>IFERROR(VLOOKUP($C724,OFF_Standing!A:G,6,0)," ")</f>
        <v>1.228</v>
      </c>
      <c r="H724" s="3" t="str">
        <f>IFERROR(VLOOKUP($C724,OFF_Standing!A:G,7,0)," ")</f>
        <v>1.255</v>
      </c>
      <c r="I724" s="3">
        <f>IFERROR(VLOOKUP($C724,DEF_Standing!A:G,6,0)," ")</f>
        <v>1.1160000000000001</v>
      </c>
      <c r="J724" s="3">
        <f>IFERROR(VLOOKUP($C724,DEF_Standing!A:G,7,0)," ")</f>
        <v>1.121</v>
      </c>
      <c r="K724" t="s">
        <v>28</v>
      </c>
      <c r="L724" t="str">
        <f t="shared" si="56"/>
        <v>44562WAS</v>
      </c>
      <c r="M724" s="3" t="str">
        <f>VLOOKUP($L724,OFF_Standing!A:C,3,0)</f>
        <v>20</v>
      </c>
      <c r="N724" s="3">
        <f>IFERROR(VLOOKUP($L724,DEF_Standing!A:C,3,0)," ")</f>
        <v>23</v>
      </c>
      <c r="O724" s="3" t="str">
        <f>IFERROR(VLOOKUP($L724,OFF_Standing!A:G,6,0)," ")</f>
        <v>1.087</v>
      </c>
      <c r="P724" s="3" t="str">
        <f>IFERROR(VLOOKUP($L724,OFF_Standing!A:G,7,0)," ")</f>
        <v>1.128</v>
      </c>
      <c r="Q724" s="3">
        <f t="shared" si="57"/>
        <v>8</v>
      </c>
      <c r="R724" s="3">
        <f t="shared" si="58"/>
        <v>-19</v>
      </c>
      <c r="S724" s="3">
        <f>IFERROR(VLOOKUP($L724,DEF_Standing!A:G,6,0)," ")</f>
        <v>1.1240000000000001</v>
      </c>
      <c r="T724" s="3">
        <f t="shared" si="59"/>
        <v>-11</v>
      </c>
      <c r="U724" s="3">
        <f>IFERROR(VLOOKUP($L724,DEF_Standing!A:G,7,0)," ")</f>
        <v>0.95399999999999996</v>
      </c>
      <c r="V724" t="s">
        <v>336</v>
      </c>
      <c r="W724">
        <v>41</v>
      </c>
      <c r="X724">
        <v>84</v>
      </c>
      <c r="Y724">
        <v>48.8</v>
      </c>
      <c r="Z724">
        <v>21</v>
      </c>
      <c r="AA724">
        <v>25</v>
      </c>
      <c r="AB724">
        <v>84</v>
      </c>
      <c r="AC724">
        <v>17</v>
      </c>
      <c r="AD724">
        <v>34</v>
      </c>
      <c r="AE724">
        <v>50</v>
      </c>
      <c r="AF724">
        <v>120</v>
      </c>
      <c r="AG724" t="s">
        <v>17</v>
      </c>
      <c r="AH724" t="s">
        <v>63</v>
      </c>
      <c r="AI724">
        <v>1</v>
      </c>
    </row>
    <row r="725" spans="1:35">
      <c r="A725" s="1">
        <v>44540</v>
      </c>
      <c r="B725" t="s">
        <v>1174</v>
      </c>
      <c r="C725" s="1" t="str">
        <f t="shared" si="55"/>
        <v>44540CHA</v>
      </c>
      <c r="D725" t="s">
        <v>1198</v>
      </c>
      <c r="E725" s="3" t="str">
        <f>VLOOKUP($C725,OFF_Standing!A:C,3,0)</f>
        <v>4</v>
      </c>
      <c r="F725" s="3">
        <f>VLOOKUP($C725,DEF_Standing!A:C,3,0)</f>
        <v>30</v>
      </c>
      <c r="G725" s="3" t="str">
        <f>IFERROR(VLOOKUP($C725,OFF_Standing!A:G,6,0)," ")</f>
        <v>1.167</v>
      </c>
      <c r="H725" s="3" t="str">
        <f>IFERROR(VLOOKUP($C725,OFF_Standing!A:G,7,0)," ")</f>
        <v>1.064</v>
      </c>
      <c r="I725" s="3">
        <f>IFERROR(VLOOKUP($C725,DEF_Standing!A:G,6,0)," ")</f>
        <v>1.18</v>
      </c>
      <c r="J725" s="3">
        <f>IFERROR(VLOOKUP($C725,DEF_Standing!A:G,7,0)," ")</f>
        <v>1.1040000000000001</v>
      </c>
      <c r="K725" t="s">
        <v>116</v>
      </c>
      <c r="L725" t="str">
        <f t="shared" si="56"/>
        <v>44540SAC</v>
      </c>
      <c r="M725" s="3" t="str">
        <f>VLOOKUP($L725,OFF_Standing!A:C,3,0)</f>
        <v>15</v>
      </c>
      <c r="N725" s="3">
        <f>IFERROR(VLOOKUP($L725,DEF_Standing!A:C,3,0)," ")</f>
        <v>25</v>
      </c>
      <c r="O725" s="3" t="str">
        <f>IFERROR(VLOOKUP($L725,OFF_Standing!A:G,6,0)," ")</f>
        <v>1.175</v>
      </c>
      <c r="P725" s="3" t="str">
        <f>IFERROR(VLOOKUP($L725,OFF_Standing!A:G,7,0)," ")</f>
        <v>1.36</v>
      </c>
      <c r="Q725" s="3">
        <f t="shared" si="57"/>
        <v>-15</v>
      </c>
      <c r="R725" s="3">
        <f t="shared" si="58"/>
        <v>-21</v>
      </c>
      <c r="S725" s="3">
        <f>IFERROR(VLOOKUP($L725,DEF_Standing!A:G,6,0)," ")</f>
        <v>1.093</v>
      </c>
      <c r="T725" s="3">
        <f t="shared" si="59"/>
        <v>-36</v>
      </c>
      <c r="U725" s="3">
        <f>IFERROR(VLOOKUP($L725,DEF_Standing!A:G,7,0)," ")</f>
        <v>1.2450000000000001</v>
      </c>
      <c r="V725" t="s">
        <v>281</v>
      </c>
      <c r="W725">
        <v>48</v>
      </c>
      <c r="X725">
        <v>87</v>
      </c>
      <c r="Y725">
        <v>55.2</v>
      </c>
      <c r="Z725">
        <v>14</v>
      </c>
      <c r="AA725">
        <v>20</v>
      </c>
      <c r="AB725">
        <v>70</v>
      </c>
      <c r="AC725">
        <v>14</v>
      </c>
      <c r="AD725">
        <v>35</v>
      </c>
      <c r="AE725">
        <v>40</v>
      </c>
      <c r="AF725">
        <v>124</v>
      </c>
      <c r="AG725" t="s">
        <v>17</v>
      </c>
      <c r="AH725" t="s">
        <v>18</v>
      </c>
      <c r="AI725">
        <v>1</v>
      </c>
    </row>
    <row r="726" spans="1:35">
      <c r="A726" s="1">
        <v>44497</v>
      </c>
      <c r="B726" t="s">
        <v>1189</v>
      </c>
      <c r="C726" s="1" t="str">
        <f t="shared" si="55"/>
        <v>44497NYK</v>
      </c>
      <c r="D726" t="s">
        <v>1199</v>
      </c>
      <c r="E726" s="3" t="str">
        <f>VLOOKUP($C726,OFF_Standing!A:C,3,0)</f>
        <v>5</v>
      </c>
      <c r="F726" s="3">
        <f>VLOOKUP($C726,DEF_Standing!A:C,3,0)</f>
        <v>10</v>
      </c>
      <c r="G726" s="3" t="str">
        <f>IFERROR(VLOOKUP($C726,OFF_Standing!A:G,6,0)," ")</f>
        <v>1.113</v>
      </c>
      <c r="H726" s="3" t="str">
        <f>IFERROR(VLOOKUP($C726,OFF_Standing!A:G,7,0)," ")</f>
        <v>1.184</v>
      </c>
      <c r="I726" s="3">
        <f>IFERROR(VLOOKUP($C726,DEF_Standing!A:G,6,0)," ")</f>
        <v>1.008</v>
      </c>
      <c r="J726" s="3">
        <f>IFERROR(VLOOKUP($C726,DEF_Standing!A:G,7,0)," ")</f>
        <v>1.0469999999999999</v>
      </c>
      <c r="K726" t="s">
        <v>95</v>
      </c>
      <c r="L726" t="str">
        <f t="shared" si="56"/>
        <v>44497CHI</v>
      </c>
      <c r="M726" s="3" t="str">
        <f>VLOOKUP($L726,OFF_Standing!A:C,3,0)</f>
        <v>13</v>
      </c>
      <c r="N726" s="3">
        <f>IFERROR(VLOOKUP($L726,DEF_Standing!A:C,3,0)," ")</f>
        <v>4</v>
      </c>
      <c r="O726" s="3" t="str">
        <f>IFERROR(VLOOKUP($L726,OFF_Standing!A:G,6,0)," ")</f>
        <v>1.093</v>
      </c>
      <c r="P726" s="3" t="str">
        <f>IFERROR(VLOOKUP($L726,OFF_Standing!A:G,7,0)," ")</f>
        <v>1.122</v>
      </c>
      <c r="Q726" s="3">
        <f t="shared" si="57"/>
        <v>3</v>
      </c>
      <c r="R726" s="3">
        <f t="shared" si="58"/>
        <v>1</v>
      </c>
      <c r="S726" s="3">
        <f>IFERROR(VLOOKUP($L726,DEF_Standing!A:G,6,0)," ")</f>
        <v>0.98299999999999998</v>
      </c>
      <c r="T726" s="3">
        <f t="shared" si="59"/>
        <v>4</v>
      </c>
      <c r="U726" s="3">
        <f>IFERROR(VLOOKUP($L726,DEF_Standing!A:G,7,0)," ")</f>
        <v>1.091</v>
      </c>
      <c r="V726" t="s">
        <v>916</v>
      </c>
      <c r="W726">
        <v>39</v>
      </c>
      <c r="X726">
        <v>85</v>
      </c>
      <c r="Y726">
        <v>45.9</v>
      </c>
      <c r="Z726">
        <v>15</v>
      </c>
      <c r="AA726">
        <v>20</v>
      </c>
      <c r="AB726">
        <v>75</v>
      </c>
      <c r="AC726">
        <v>11</v>
      </c>
      <c r="AD726">
        <v>29</v>
      </c>
      <c r="AE726">
        <v>37.9</v>
      </c>
      <c r="AF726">
        <v>104</v>
      </c>
      <c r="AG726" t="s">
        <v>17</v>
      </c>
      <c r="AH726" t="s">
        <v>27</v>
      </c>
      <c r="AI726">
        <v>1</v>
      </c>
    </row>
    <row r="727" spans="1:35">
      <c r="A727" s="1">
        <v>44585</v>
      </c>
      <c r="B727" t="s">
        <v>1173</v>
      </c>
      <c r="C727" s="1" t="str">
        <f t="shared" si="55"/>
        <v>44585CHI</v>
      </c>
      <c r="D727" t="s">
        <v>1199</v>
      </c>
      <c r="E727" s="3" t="str">
        <f>VLOOKUP($C727,OFF_Standing!A:C,3,0)</f>
        <v>6</v>
      </c>
      <c r="F727" s="3">
        <f>VLOOKUP($C727,DEF_Standing!A:C,3,0)</f>
        <v>19</v>
      </c>
      <c r="G727" s="3" t="str">
        <f>IFERROR(VLOOKUP($C727,OFF_Standing!A:G,6,0)," ")</f>
        <v>1.031</v>
      </c>
      <c r="H727" s="3" t="str">
        <f>IFERROR(VLOOKUP($C727,OFF_Standing!A:G,7,0)," ")</f>
        <v>0.906</v>
      </c>
      <c r="I727" s="3">
        <f>IFERROR(VLOOKUP($C727,DEF_Standing!A:G,6,0)," ")</f>
        <v>1.044</v>
      </c>
      <c r="J727" s="3">
        <f>IFERROR(VLOOKUP($C727,DEF_Standing!A:G,7,0)," ")</f>
        <v>0.94599999999999995</v>
      </c>
      <c r="K727" t="s">
        <v>149</v>
      </c>
      <c r="L727" t="str">
        <f t="shared" si="56"/>
        <v>44585OKC</v>
      </c>
      <c r="M727" s="3" t="str">
        <f>VLOOKUP($L727,OFF_Standing!A:C,3,0)</f>
        <v>29</v>
      </c>
      <c r="N727" s="3">
        <f>IFERROR(VLOOKUP($L727,DEF_Standing!A:C,3,0)," ")</f>
        <v>16</v>
      </c>
      <c r="O727" s="3" t="str">
        <f>IFERROR(VLOOKUP($L727,OFF_Standing!A:G,6,0)," ")</f>
        <v>0.92</v>
      </c>
      <c r="P727" s="3" t="str">
        <f>IFERROR(VLOOKUP($L727,OFF_Standing!A:G,7,0)," ")</f>
        <v>0.882</v>
      </c>
      <c r="Q727" s="3">
        <f t="shared" si="57"/>
        <v>10</v>
      </c>
      <c r="R727" s="3">
        <f t="shared" si="58"/>
        <v>-10</v>
      </c>
      <c r="S727" s="3">
        <f>IFERROR(VLOOKUP($L727,DEF_Standing!A:G,6,0)," ")</f>
        <v>1.091</v>
      </c>
      <c r="T727" s="3">
        <f t="shared" si="59"/>
        <v>0</v>
      </c>
      <c r="U727" s="3">
        <f>IFERROR(VLOOKUP($L727,DEF_Standing!A:G,7,0)," ")</f>
        <v>0.95299999999999996</v>
      </c>
      <c r="V727" t="s">
        <v>348</v>
      </c>
      <c r="W727">
        <v>41</v>
      </c>
      <c r="X727">
        <v>89</v>
      </c>
      <c r="Y727">
        <v>46.1</v>
      </c>
      <c r="Z727">
        <v>14</v>
      </c>
      <c r="AA727">
        <v>19</v>
      </c>
      <c r="AB727">
        <v>73.7</v>
      </c>
      <c r="AC727">
        <v>15</v>
      </c>
      <c r="AD727">
        <v>39</v>
      </c>
      <c r="AE727">
        <v>38.5</v>
      </c>
      <c r="AF727">
        <v>111</v>
      </c>
      <c r="AG727" t="s">
        <v>17</v>
      </c>
      <c r="AH727" t="s">
        <v>18</v>
      </c>
      <c r="AI727">
        <v>1</v>
      </c>
    </row>
    <row r="728" spans="1:35">
      <c r="A728" s="1">
        <v>44580</v>
      </c>
      <c r="B728" t="s">
        <v>1171</v>
      </c>
      <c r="C728" s="1" t="str">
        <f t="shared" si="55"/>
        <v>44580BKN</v>
      </c>
      <c r="D728" t="s">
        <v>1199</v>
      </c>
      <c r="E728" s="3" t="str">
        <f>VLOOKUP($C728,OFF_Standing!A:C,3,0)</f>
        <v>8</v>
      </c>
      <c r="F728" s="3">
        <f>VLOOKUP($C728,DEF_Standing!A:C,3,0)</f>
        <v>14</v>
      </c>
      <c r="G728" s="3" t="str">
        <f>IFERROR(VLOOKUP($C728,OFF_Standing!A:G,6,0)," ")</f>
        <v>1.129</v>
      </c>
      <c r="H728" s="3" t="str">
        <f>IFERROR(VLOOKUP($C728,OFF_Standing!A:G,7,0)," ")</f>
        <v>1.089</v>
      </c>
      <c r="I728" s="3">
        <f>IFERROR(VLOOKUP($C728,DEF_Standing!A:G,6,0)," ")</f>
        <v>1.173</v>
      </c>
      <c r="J728" s="3">
        <f>IFERROR(VLOOKUP($C728,DEF_Standing!A:G,7,0)," ")</f>
        <v>1.1599999999999999</v>
      </c>
      <c r="K728" t="s">
        <v>28</v>
      </c>
      <c r="L728" t="str">
        <f t="shared" si="56"/>
        <v>44580WAS</v>
      </c>
      <c r="M728" s="3" t="str">
        <f>VLOOKUP($L728,OFF_Standing!A:C,3,0)</f>
        <v>17</v>
      </c>
      <c r="N728" s="3">
        <f>IFERROR(VLOOKUP($L728,DEF_Standing!A:C,3,0)," ")</f>
        <v>22</v>
      </c>
      <c r="O728" s="3" t="str">
        <f>IFERROR(VLOOKUP($L728,OFF_Standing!A:G,6,0)," ")</f>
        <v>1.1</v>
      </c>
      <c r="P728" s="3" t="str">
        <f>IFERROR(VLOOKUP($L728,OFF_Standing!A:G,7,0)," ")</f>
        <v>1.141</v>
      </c>
      <c r="Q728" s="3">
        <f t="shared" si="57"/>
        <v>3</v>
      </c>
      <c r="R728" s="3">
        <f t="shared" si="58"/>
        <v>-14</v>
      </c>
      <c r="S728" s="3">
        <f>IFERROR(VLOOKUP($L728,DEF_Standing!A:G,6,0)," ")</f>
        <v>1.0349999999999999</v>
      </c>
      <c r="T728" s="3">
        <f t="shared" si="59"/>
        <v>-11</v>
      </c>
      <c r="U728" s="3">
        <f>IFERROR(VLOOKUP($L728,DEF_Standing!A:G,7,0)," ")</f>
        <v>0.95599999999999996</v>
      </c>
      <c r="V728" t="s">
        <v>193</v>
      </c>
      <c r="W728">
        <v>47</v>
      </c>
      <c r="X728">
        <v>89</v>
      </c>
      <c r="Y728">
        <v>52.8</v>
      </c>
      <c r="Z728">
        <v>17</v>
      </c>
      <c r="AA728">
        <v>20</v>
      </c>
      <c r="AB728">
        <v>85</v>
      </c>
      <c r="AC728">
        <v>8</v>
      </c>
      <c r="AD728">
        <v>25</v>
      </c>
      <c r="AE728">
        <v>32</v>
      </c>
      <c r="AF728">
        <v>119</v>
      </c>
      <c r="AG728" t="s">
        <v>17</v>
      </c>
      <c r="AH728" t="s">
        <v>18</v>
      </c>
      <c r="AI728">
        <v>1</v>
      </c>
    </row>
    <row r="729" spans="1:35">
      <c r="A729" s="1">
        <v>44557</v>
      </c>
      <c r="B729" t="s">
        <v>1184</v>
      </c>
      <c r="C729" s="1" t="str">
        <f t="shared" si="55"/>
        <v>44557MEM</v>
      </c>
      <c r="D729" t="s">
        <v>1199</v>
      </c>
      <c r="E729" s="3" t="str">
        <f>VLOOKUP($C729,OFF_Standing!A:C,3,0)</f>
        <v>10</v>
      </c>
      <c r="F729" s="3">
        <f>VLOOKUP($C729,DEF_Standing!A:C,3,0)</f>
        <v>14</v>
      </c>
      <c r="G729" s="3" t="str">
        <f>IFERROR(VLOOKUP($C729,OFF_Standing!A:G,6,0)," ")</f>
        <v>0.992</v>
      </c>
      <c r="H729" s="3" t="str">
        <f>IFERROR(VLOOKUP($C729,OFF_Standing!A:G,7,0)," ")</f>
        <v>1.03</v>
      </c>
      <c r="I729" s="3">
        <f>IFERROR(VLOOKUP($C729,DEF_Standing!A:G,6,0)," ")</f>
        <v>1.048</v>
      </c>
      <c r="J729" s="3">
        <f>IFERROR(VLOOKUP($C729,DEF_Standing!A:G,7,0)," ")</f>
        <v>1.119</v>
      </c>
      <c r="K729" t="s">
        <v>39</v>
      </c>
      <c r="L729" t="str">
        <f t="shared" si="56"/>
        <v>44557PHX</v>
      </c>
      <c r="M729" s="3" t="str">
        <f>VLOOKUP($L729,OFF_Standing!A:C,3,0)</f>
        <v>5</v>
      </c>
      <c r="N729" s="3">
        <f>IFERROR(VLOOKUP($L729,DEF_Standing!A:C,3,0)," ")</f>
        <v>3</v>
      </c>
      <c r="O729" s="3" t="str">
        <f>IFERROR(VLOOKUP($L729,OFF_Standing!A:G,6,0)," ")</f>
        <v>1.069</v>
      </c>
      <c r="P729" s="3" t="str">
        <f>IFERROR(VLOOKUP($L729,OFF_Standing!A:G,7,0)," ")</f>
        <v>1.135</v>
      </c>
      <c r="Q729" s="3">
        <f t="shared" si="57"/>
        <v>-9</v>
      </c>
      <c r="R729" s="3">
        <f t="shared" si="58"/>
        <v>7</v>
      </c>
      <c r="S729" s="3">
        <f>IFERROR(VLOOKUP($L729,DEF_Standing!A:G,6,0)," ")</f>
        <v>1</v>
      </c>
      <c r="T729" s="3">
        <f t="shared" si="59"/>
        <v>-2</v>
      </c>
      <c r="U729" s="3">
        <f>IFERROR(VLOOKUP($L729,DEF_Standing!A:G,7,0)," ")</f>
        <v>1.23</v>
      </c>
      <c r="V729" t="s">
        <v>754</v>
      </c>
      <c r="W729">
        <v>45</v>
      </c>
      <c r="X729">
        <v>88</v>
      </c>
      <c r="Y729">
        <v>51.1</v>
      </c>
      <c r="Z729">
        <v>13</v>
      </c>
      <c r="AA729">
        <v>17</v>
      </c>
      <c r="AB729">
        <v>76.5</v>
      </c>
      <c r="AC729">
        <v>11</v>
      </c>
      <c r="AD729">
        <v>29</v>
      </c>
      <c r="AE729">
        <v>37.9</v>
      </c>
      <c r="AF729">
        <v>114</v>
      </c>
      <c r="AG729" t="s">
        <v>17</v>
      </c>
      <c r="AH729" t="s">
        <v>27</v>
      </c>
      <c r="AI729">
        <v>1</v>
      </c>
    </row>
    <row r="730" spans="1:35">
      <c r="A730" s="1">
        <v>44522</v>
      </c>
      <c r="B730" t="s">
        <v>1184</v>
      </c>
      <c r="C730" s="1" t="str">
        <f t="shared" si="55"/>
        <v>44522MEM</v>
      </c>
      <c r="D730" t="s">
        <v>1199</v>
      </c>
      <c r="E730" s="3" t="str">
        <f>VLOOKUP($C730,OFF_Standing!A:C,3,0)</f>
        <v>13</v>
      </c>
      <c r="F730" s="3">
        <f>VLOOKUP($C730,DEF_Standing!A:C,3,0)</f>
        <v>30</v>
      </c>
      <c r="G730" s="3" t="str">
        <f>IFERROR(VLOOKUP($C730,OFF_Standing!A:G,6,0)," ")</f>
        <v>1.124</v>
      </c>
      <c r="H730" s="3" t="str">
        <f>IFERROR(VLOOKUP($C730,OFF_Standing!A:G,7,0)," ")</f>
        <v>0.927</v>
      </c>
      <c r="I730" s="3">
        <f>IFERROR(VLOOKUP($C730,DEF_Standing!A:G,6,0)," ")</f>
        <v>1.115</v>
      </c>
      <c r="J730" s="3">
        <f>IFERROR(VLOOKUP($C730,DEF_Standing!A:G,7,0)," ")</f>
        <v>1.347</v>
      </c>
      <c r="K730" t="s">
        <v>45</v>
      </c>
      <c r="L730" t="str">
        <f t="shared" si="56"/>
        <v>44522UTA</v>
      </c>
      <c r="M730" s="3" t="str">
        <f>VLOOKUP($L730,OFF_Standing!A:C,3,0)</f>
        <v>1</v>
      </c>
      <c r="N730" s="3">
        <f>IFERROR(VLOOKUP($L730,DEF_Standing!A:C,3,0)," ")</f>
        <v>4</v>
      </c>
      <c r="O730" s="3" t="str">
        <f>IFERROR(VLOOKUP($L730,OFF_Standing!A:G,6,0)," ")</f>
        <v>1.198</v>
      </c>
      <c r="P730" s="3" t="str">
        <f>IFERROR(VLOOKUP($L730,OFF_Standing!A:G,7,0)," ")</f>
        <v>1.236</v>
      </c>
      <c r="Q730" s="3">
        <f t="shared" si="57"/>
        <v>-29</v>
      </c>
      <c r="R730" s="3">
        <f t="shared" si="58"/>
        <v>9</v>
      </c>
      <c r="S730" s="3">
        <f>IFERROR(VLOOKUP($L730,DEF_Standing!A:G,6,0)," ")</f>
        <v>0.97</v>
      </c>
      <c r="T730" s="3">
        <f t="shared" si="59"/>
        <v>-20</v>
      </c>
      <c r="U730" s="3">
        <f>IFERROR(VLOOKUP($L730,DEF_Standing!A:G,7,0)," ")</f>
        <v>1.0549999999999999</v>
      </c>
      <c r="V730" t="s">
        <v>193</v>
      </c>
      <c r="W730">
        <v>42</v>
      </c>
      <c r="X730">
        <v>95</v>
      </c>
      <c r="Y730">
        <v>44.2</v>
      </c>
      <c r="Z730">
        <v>22</v>
      </c>
      <c r="AA730">
        <v>27</v>
      </c>
      <c r="AB730">
        <v>81.5</v>
      </c>
      <c r="AC730">
        <v>13</v>
      </c>
      <c r="AD730">
        <v>35</v>
      </c>
      <c r="AE730">
        <v>37.1</v>
      </c>
      <c r="AF730">
        <v>119</v>
      </c>
      <c r="AG730" t="s">
        <v>17</v>
      </c>
      <c r="AH730" t="s">
        <v>18</v>
      </c>
      <c r="AI730">
        <v>1</v>
      </c>
    </row>
    <row r="731" spans="1:35">
      <c r="A731" s="1">
        <v>44571</v>
      </c>
      <c r="B731" t="s">
        <v>1175</v>
      </c>
      <c r="C731" s="1" t="str">
        <f t="shared" si="55"/>
        <v>44571CLE</v>
      </c>
      <c r="D731" t="s">
        <v>1199</v>
      </c>
      <c r="E731" s="3" t="str">
        <f>VLOOKUP($C731,OFF_Standing!A:C,3,0)</f>
        <v>13</v>
      </c>
      <c r="F731" s="3">
        <f>VLOOKUP($C731,DEF_Standing!A:C,3,0)</f>
        <v>3</v>
      </c>
      <c r="G731" s="3" t="str">
        <f>IFERROR(VLOOKUP($C731,OFF_Standing!A:G,6,0)," ")</f>
        <v>1.121</v>
      </c>
      <c r="H731" s="3" t="str">
        <f>IFERROR(VLOOKUP($C731,OFF_Standing!A:G,7,0)," ")</f>
        <v>1.189</v>
      </c>
      <c r="I731" s="3">
        <f>IFERROR(VLOOKUP($C731,DEF_Standing!A:G,6,0)," ")</f>
        <v>1.077</v>
      </c>
      <c r="J731" s="3">
        <f>IFERROR(VLOOKUP($C731,DEF_Standing!A:G,7,0)," ")</f>
        <v>1.0529999999999999</v>
      </c>
      <c r="K731" t="s">
        <v>100</v>
      </c>
      <c r="L731" t="str">
        <f t="shared" si="56"/>
        <v>44571SAC</v>
      </c>
      <c r="M731" s="3" t="str">
        <f>VLOOKUP($L731,OFF_Standing!A:C,3,0)</f>
        <v>21</v>
      </c>
      <c r="N731" s="3">
        <f>IFERROR(VLOOKUP($L731,DEF_Standing!A:C,3,0)," ")</f>
        <v>26</v>
      </c>
      <c r="O731" s="3" t="str">
        <f>IFERROR(VLOOKUP($L731,OFF_Standing!A:G,6,0)," ")</f>
        <v>1.084</v>
      </c>
      <c r="P731" s="3" t="str">
        <f>IFERROR(VLOOKUP($L731,OFF_Standing!A:G,7,0)," ")</f>
        <v>1.095</v>
      </c>
      <c r="Q731" s="3">
        <f t="shared" si="57"/>
        <v>18</v>
      </c>
      <c r="R731" s="3">
        <f t="shared" si="58"/>
        <v>-13</v>
      </c>
      <c r="S731" s="3">
        <f>IFERROR(VLOOKUP($L731,DEF_Standing!A:G,6,0)," ")</f>
        <v>1.163</v>
      </c>
      <c r="T731" s="3">
        <f t="shared" si="59"/>
        <v>5</v>
      </c>
      <c r="U731" s="3">
        <f>IFERROR(VLOOKUP($L731,DEF_Standing!A:G,7,0)," ")</f>
        <v>1.1930000000000001</v>
      </c>
      <c r="V731" t="s">
        <v>391</v>
      </c>
      <c r="W731">
        <v>43</v>
      </c>
      <c r="X731">
        <v>87</v>
      </c>
      <c r="Y731">
        <v>49.4</v>
      </c>
      <c r="Z731">
        <v>13</v>
      </c>
      <c r="AA731">
        <v>15</v>
      </c>
      <c r="AB731">
        <v>86.7</v>
      </c>
      <c r="AC731">
        <v>10</v>
      </c>
      <c r="AD731">
        <v>34</v>
      </c>
      <c r="AE731">
        <v>29.4</v>
      </c>
      <c r="AF731">
        <v>109</v>
      </c>
      <c r="AG731" t="s">
        <v>17</v>
      </c>
      <c r="AH731" t="s">
        <v>18</v>
      </c>
      <c r="AI731">
        <v>1</v>
      </c>
    </row>
    <row r="732" spans="1:35">
      <c r="A732" s="1">
        <v>44596</v>
      </c>
      <c r="B732" t="s">
        <v>1175</v>
      </c>
      <c r="C732" s="1" t="str">
        <f t="shared" si="55"/>
        <v>44596CLE</v>
      </c>
      <c r="D732" t="s">
        <v>1199</v>
      </c>
      <c r="E732" s="3" t="str">
        <f>VLOOKUP($C732,OFF_Standing!A:C,3,0)</f>
        <v>16</v>
      </c>
      <c r="F732" s="3">
        <f>VLOOKUP($C732,DEF_Standing!A:C,3,0)</f>
        <v>3</v>
      </c>
      <c r="G732" s="3" t="str">
        <f>IFERROR(VLOOKUP($C732,OFF_Standing!A:G,6,0)," ")</f>
        <v>1.045</v>
      </c>
      <c r="H732" s="3" t="str">
        <f>IFERROR(VLOOKUP($C732,OFF_Standing!A:G,7,0)," ")</f>
        <v>1.032</v>
      </c>
      <c r="I732" s="3">
        <f>IFERROR(VLOOKUP($C732,DEF_Standing!A:G,6,0)," ")</f>
        <v>1.1080000000000001</v>
      </c>
      <c r="J732" s="3">
        <f>IFERROR(VLOOKUP($C732,DEF_Standing!A:G,7,0)," ")</f>
        <v>1.141</v>
      </c>
      <c r="K732" t="s">
        <v>114</v>
      </c>
      <c r="L732" t="str">
        <f t="shared" si="56"/>
        <v>44596CHA</v>
      </c>
      <c r="M732" s="3" t="str">
        <f>VLOOKUP($L732,OFF_Standing!A:C,3,0)</f>
        <v>5</v>
      </c>
      <c r="N732" s="3">
        <f>IFERROR(VLOOKUP($L732,DEF_Standing!A:C,3,0)," ")</f>
        <v>26</v>
      </c>
      <c r="O732" s="3" t="str">
        <f>IFERROR(VLOOKUP($L732,OFF_Standing!A:G,6,0)," ")</f>
        <v>1.024</v>
      </c>
      <c r="P732" s="3" t="str">
        <f>IFERROR(VLOOKUP($L732,OFF_Standing!A:G,7,0)," ")</f>
        <v>1.044</v>
      </c>
      <c r="Q732" s="3">
        <f t="shared" si="57"/>
        <v>2</v>
      </c>
      <c r="R732" s="3">
        <f t="shared" si="58"/>
        <v>-10</v>
      </c>
      <c r="S732" s="3">
        <f>IFERROR(VLOOKUP($L732,DEF_Standing!A:G,6,0)," ")</f>
        <v>1.115</v>
      </c>
      <c r="T732" s="3">
        <f t="shared" si="59"/>
        <v>-8</v>
      </c>
      <c r="U732" s="3">
        <f>IFERROR(VLOOKUP($L732,DEF_Standing!A:G,7,0)," ")</f>
        <v>1.103</v>
      </c>
      <c r="V732" t="s">
        <v>362</v>
      </c>
      <c r="W732">
        <v>36</v>
      </c>
      <c r="X732">
        <v>90</v>
      </c>
      <c r="Y732">
        <v>40</v>
      </c>
      <c r="Z732">
        <v>16</v>
      </c>
      <c r="AA732">
        <v>20</v>
      </c>
      <c r="AB732">
        <v>80</v>
      </c>
      <c r="AC732">
        <v>14</v>
      </c>
      <c r="AD732">
        <v>35</v>
      </c>
      <c r="AE732">
        <v>40</v>
      </c>
      <c r="AF732">
        <v>102</v>
      </c>
      <c r="AG732" t="s">
        <v>17</v>
      </c>
      <c r="AH732" t="s">
        <v>18</v>
      </c>
      <c r="AI732">
        <v>1</v>
      </c>
    </row>
    <row r="733" spans="1:35">
      <c r="A733" s="1">
        <v>44505</v>
      </c>
      <c r="B733" t="s">
        <v>1175</v>
      </c>
      <c r="C733" s="1" t="str">
        <f t="shared" si="55"/>
        <v>44505CLE</v>
      </c>
      <c r="D733" t="s">
        <v>1199</v>
      </c>
      <c r="E733" s="3" t="str">
        <f>VLOOKUP($C733,OFF_Standing!A:C,3,0)</f>
        <v>20</v>
      </c>
      <c r="F733" s="3">
        <f>VLOOKUP($C733,DEF_Standing!A:C,3,0)</f>
        <v>10</v>
      </c>
      <c r="G733" s="3" t="str">
        <f>IFERROR(VLOOKUP($C733,OFF_Standing!A:G,6,0)," ")</f>
        <v>1.018</v>
      </c>
      <c r="H733" s="3" t="str">
        <f>IFERROR(VLOOKUP($C733,OFF_Standing!A:G,7,0)," ")</f>
        <v>1.105</v>
      </c>
      <c r="I733" s="3">
        <f>IFERROR(VLOOKUP($C733,DEF_Standing!A:G,6,0)," ")</f>
        <v>1.028</v>
      </c>
      <c r="J733" s="3">
        <f>IFERROR(VLOOKUP($C733,DEF_Standing!A:G,7,0)," ")</f>
        <v>1.0740000000000001</v>
      </c>
      <c r="K733" t="s">
        <v>125</v>
      </c>
      <c r="L733" t="str">
        <f t="shared" si="56"/>
        <v>44505TOR</v>
      </c>
      <c r="M733" s="3" t="str">
        <f>VLOOKUP($L733,OFF_Standing!A:C,3,0)</f>
        <v>15</v>
      </c>
      <c r="N733" s="3">
        <f>IFERROR(VLOOKUP($L733,DEF_Standing!A:C,3,0)," ")</f>
        <v>5</v>
      </c>
      <c r="O733" s="3" t="str">
        <f>IFERROR(VLOOKUP($L733,OFF_Standing!A:G,6,0)," ")</f>
        <v>1.067</v>
      </c>
      <c r="P733" s="3" t="str">
        <f>IFERROR(VLOOKUP($L733,OFF_Standing!A:G,7,0)," ")</f>
        <v>1.119</v>
      </c>
      <c r="Q733" s="3">
        <f t="shared" si="57"/>
        <v>5</v>
      </c>
      <c r="R733" s="3">
        <f t="shared" si="58"/>
        <v>15</v>
      </c>
      <c r="S733" s="3">
        <f>IFERROR(VLOOKUP($L733,DEF_Standing!A:G,6,0)," ")</f>
        <v>0.996</v>
      </c>
      <c r="T733" s="3">
        <f t="shared" si="59"/>
        <v>20</v>
      </c>
      <c r="U733" s="3">
        <f>IFERROR(VLOOKUP($L733,DEF_Standing!A:G,7,0)," ")</f>
        <v>1.0269999999999999</v>
      </c>
      <c r="V733" t="s">
        <v>362</v>
      </c>
      <c r="W733">
        <v>38</v>
      </c>
      <c r="X733">
        <v>83</v>
      </c>
      <c r="Y733">
        <v>45.8</v>
      </c>
      <c r="Z733">
        <v>16</v>
      </c>
      <c r="AA733">
        <v>19</v>
      </c>
      <c r="AB733">
        <v>84.2</v>
      </c>
      <c r="AC733">
        <v>10</v>
      </c>
      <c r="AD733">
        <v>30</v>
      </c>
      <c r="AE733">
        <v>33.299999999999997</v>
      </c>
      <c r="AF733">
        <v>102</v>
      </c>
      <c r="AG733" t="s">
        <v>17</v>
      </c>
      <c r="AH733" t="s">
        <v>57</v>
      </c>
      <c r="AI733">
        <v>1</v>
      </c>
    </row>
    <row r="734" spans="1:35">
      <c r="A734" s="1">
        <v>44531</v>
      </c>
      <c r="B734" t="s">
        <v>1172</v>
      </c>
      <c r="C734" s="1" t="str">
        <f t="shared" si="55"/>
        <v>44531BOS</v>
      </c>
      <c r="D734" t="s">
        <v>1198</v>
      </c>
      <c r="E734" s="3" t="str">
        <f>VLOOKUP($C734,OFF_Standing!A:C,3,0)</f>
        <v>20</v>
      </c>
      <c r="F734" s="3">
        <f>VLOOKUP($C734,DEF_Standing!A:C,3,0)</f>
        <v>7</v>
      </c>
      <c r="G734" s="3" t="str">
        <f>IFERROR(VLOOKUP($C734,OFF_Standing!A:G,6,0)," ")</f>
        <v>1.008</v>
      </c>
      <c r="H734" s="3" t="str">
        <f>IFERROR(VLOOKUP($C734,OFF_Standing!A:G,7,0)," ")</f>
        <v>1.088</v>
      </c>
      <c r="I734" s="3">
        <f>IFERROR(VLOOKUP($C734,DEF_Standing!A:G,6,0)," ")</f>
        <v>1.0589999999999999</v>
      </c>
      <c r="J734" s="3">
        <f>IFERROR(VLOOKUP($C734,DEF_Standing!A:G,7,0)," ")</f>
        <v>0.96799999999999997</v>
      </c>
      <c r="K734" t="s">
        <v>74</v>
      </c>
      <c r="L734" t="str">
        <f t="shared" si="56"/>
        <v>44531PHI</v>
      </c>
      <c r="M734" s="3" t="str">
        <f>VLOOKUP($L734,OFF_Standing!A:C,3,0)</f>
        <v>8</v>
      </c>
      <c r="N734" s="3">
        <f>IFERROR(VLOOKUP($L734,DEF_Standing!A:C,3,0)," ")</f>
        <v>21</v>
      </c>
      <c r="O734" s="3" t="str">
        <f>IFERROR(VLOOKUP($L734,OFF_Standing!A:G,6,0)," ")</f>
        <v>0.986</v>
      </c>
      <c r="P734" s="3" t="str">
        <f>IFERROR(VLOOKUP($L734,OFF_Standing!A:G,7,0)," ")</f>
        <v>0.975</v>
      </c>
      <c r="Q734" s="3">
        <f t="shared" si="57"/>
        <v>1</v>
      </c>
      <c r="R734" s="3">
        <f t="shared" si="58"/>
        <v>-1</v>
      </c>
      <c r="S734" s="3">
        <f>IFERROR(VLOOKUP($L734,DEF_Standing!A:G,6,0)," ")</f>
        <v>1.036</v>
      </c>
      <c r="T734" s="3">
        <f t="shared" si="59"/>
        <v>0</v>
      </c>
      <c r="U734" s="3">
        <f>IFERROR(VLOOKUP($L734,DEF_Standing!A:G,7,0)," ")</f>
        <v>0.92700000000000005</v>
      </c>
      <c r="V734" t="s">
        <v>224</v>
      </c>
      <c r="W734">
        <v>33</v>
      </c>
      <c r="X734">
        <v>79</v>
      </c>
      <c r="Y734">
        <v>41.8</v>
      </c>
      <c r="Z734">
        <v>11</v>
      </c>
      <c r="AA734">
        <v>15</v>
      </c>
      <c r="AB734">
        <v>73.3</v>
      </c>
      <c r="AC734">
        <v>11</v>
      </c>
      <c r="AD734">
        <v>28</v>
      </c>
      <c r="AE734">
        <v>39.299999999999997</v>
      </c>
      <c r="AF734">
        <v>88</v>
      </c>
      <c r="AG734" t="s">
        <v>17</v>
      </c>
      <c r="AH734" t="s">
        <v>27</v>
      </c>
      <c r="AI734">
        <v>1</v>
      </c>
    </row>
    <row r="735" spans="1:35">
      <c r="A735" s="1">
        <v>44527</v>
      </c>
      <c r="B735" t="s">
        <v>1187</v>
      </c>
      <c r="C735" s="1" t="str">
        <f t="shared" si="55"/>
        <v>44527MIN</v>
      </c>
      <c r="D735" t="s">
        <v>1199</v>
      </c>
      <c r="E735" s="3" t="str">
        <f>VLOOKUP($C735,OFF_Standing!A:C,3,0)</f>
        <v>20</v>
      </c>
      <c r="F735" s="3">
        <f>VLOOKUP($C735,DEF_Standing!A:C,3,0)</f>
        <v>3</v>
      </c>
      <c r="G735" s="3" t="str">
        <f>IFERROR(VLOOKUP($C735,OFF_Standing!A:G,6,0)," ")</f>
        <v>1.156</v>
      </c>
      <c r="H735" s="3" t="str">
        <f>IFERROR(VLOOKUP($C735,OFF_Standing!A:G,7,0)," ")</f>
        <v>1.072</v>
      </c>
      <c r="I735" s="3">
        <f>IFERROR(VLOOKUP($C735,DEF_Standing!A:G,6,0)," ")</f>
        <v>0.93500000000000005</v>
      </c>
      <c r="J735" s="3">
        <f>IFERROR(VLOOKUP($C735,DEF_Standing!A:G,7,0)," ")</f>
        <v>0.95799999999999996</v>
      </c>
      <c r="K735" t="s">
        <v>30</v>
      </c>
      <c r="L735" t="str">
        <f t="shared" si="56"/>
        <v>44527PHI</v>
      </c>
      <c r="M735" s="3" t="str">
        <f>VLOOKUP($L735,OFF_Standing!A:C,3,0)</f>
        <v>5</v>
      </c>
      <c r="N735" s="3">
        <f>IFERROR(VLOOKUP($L735,DEF_Standing!A:C,3,0)," ")</f>
        <v>24</v>
      </c>
      <c r="O735" s="3" t="str">
        <f>IFERROR(VLOOKUP($L735,OFF_Standing!A:G,6,0)," ")</f>
        <v>1.036</v>
      </c>
      <c r="P735" s="3" t="str">
        <f>IFERROR(VLOOKUP($L735,OFF_Standing!A:G,7,0)," ")</f>
        <v>0.928</v>
      </c>
      <c r="Q735" s="3">
        <f t="shared" si="57"/>
        <v>2</v>
      </c>
      <c r="R735" s="3">
        <f t="shared" si="58"/>
        <v>-4</v>
      </c>
      <c r="S735" s="3">
        <f>IFERROR(VLOOKUP($L735,DEF_Standing!A:G,6,0)," ")</f>
        <v>1.1000000000000001</v>
      </c>
      <c r="T735" s="3">
        <f t="shared" si="59"/>
        <v>-2</v>
      </c>
      <c r="U735" s="3">
        <f>IFERROR(VLOOKUP($L735,DEF_Standing!A:G,7,0)," ")</f>
        <v>1.1220000000000001</v>
      </c>
      <c r="V735" t="s">
        <v>860</v>
      </c>
      <c r="W735">
        <v>48</v>
      </c>
      <c r="X735">
        <v>96</v>
      </c>
      <c r="Y735">
        <v>50</v>
      </c>
      <c r="Z735">
        <v>11</v>
      </c>
      <c r="AA735">
        <v>16</v>
      </c>
      <c r="AB735">
        <v>68.8</v>
      </c>
      <c r="AC735">
        <v>14</v>
      </c>
      <c r="AD735">
        <v>36</v>
      </c>
      <c r="AE735">
        <v>38.9</v>
      </c>
      <c r="AF735">
        <v>121</v>
      </c>
      <c r="AG735" t="s">
        <v>17</v>
      </c>
      <c r="AH735" t="s">
        <v>18</v>
      </c>
      <c r="AI735">
        <v>1</v>
      </c>
    </row>
    <row r="736" spans="1:35">
      <c r="A736" s="1">
        <v>44498</v>
      </c>
      <c r="B736" t="s">
        <v>1195</v>
      </c>
      <c r="C736" s="1" t="str">
        <f t="shared" si="55"/>
        <v>44498TOR</v>
      </c>
      <c r="D736" t="s">
        <v>1198</v>
      </c>
      <c r="E736" s="3" t="str">
        <f>VLOOKUP($C736,OFF_Standing!A:C,3,0)</f>
        <v>20</v>
      </c>
      <c r="F736" s="3">
        <f>VLOOKUP($C736,DEF_Standing!A:C,3,0)</f>
        <v>6</v>
      </c>
      <c r="G736" s="3" t="str">
        <f>IFERROR(VLOOKUP($C736,OFF_Standing!A:G,6,0)," ")</f>
        <v>1.076</v>
      </c>
      <c r="H736" s="3" t="str">
        <f>IFERROR(VLOOKUP($C736,OFF_Standing!A:G,7,0)," ")</f>
        <v>1.145</v>
      </c>
      <c r="I736" s="3">
        <f>IFERROR(VLOOKUP($C736,DEF_Standing!A:G,6,0)," ")</f>
        <v>1.0529999999999999</v>
      </c>
      <c r="J736" s="3">
        <f>IFERROR(VLOOKUP($C736,DEF_Standing!A:G,7,0)," ")</f>
        <v>0.97</v>
      </c>
      <c r="K736" t="s">
        <v>53</v>
      </c>
      <c r="L736" t="str">
        <f t="shared" si="56"/>
        <v>44498ORL</v>
      </c>
      <c r="M736" s="3" t="str">
        <f>VLOOKUP($L736,OFF_Standing!A:C,3,0)</f>
        <v>27</v>
      </c>
      <c r="N736" s="3">
        <f>IFERROR(VLOOKUP($L736,DEF_Standing!A:C,3,0)," ")</f>
        <v>29</v>
      </c>
      <c r="O736" s="3" t="str">
        <f>IFERROR(VLOOKUP($L736,OFF_Standing!A:G,6,0)," ")</f>
        <v>1.001</v>
      </c>
      <c r="P736" s="3" t="str">
        <f>IFERROR(VLOOKUP($L736,OFF_Standing!A:G,7,0)," ")</f>
        <v>1.075</v>
      </c>
      <c r="Q736" s="3">
        <f t="shared" si="57"/>
        <v>21</v>
      </c>
      <c r="R736" s="3">
        <f t="shared" si="58"/>
        <v>-9</v>
      </c>
      <c r="S736" s="3">
        <f>IFERROR(VLOOKUP($L736,DEF_Standing!A:G,6,0)," ")</f>
        <v>1.0649999999999999</v>
      </c>
      <c r="T736" s="3">
        <f t="shared" si="59"/>
        <v>12</v>
      </c>
      <c r="U736" s="3">
        <f>IFERROR(VLOOKUP($L736,DEF_Standing!A:G,7,0)," ")</f>
        <v>1.1619999999999999</v>
      </c>
      <c r="V736" t="s">
        <v>958</v>
      </c>
      <c r="W736">
        <v>43</v>
      </c>
      <c r="X736">
        <v>86</v>
      </c>
      <c r="Y736">
        <v>50</v>
      </c>
      <c r="Z736">
        <v>15</v>
      </c>
      <c r="AA736">
        <v>22</v>
      </c>
      <c r="AB736">
        <v>68.2</v>
      </c>
      <c r="AC736">
        <v>9</v>
      </c>
      <c r="AD736">
        <v>30</v>
      </c>
      <c r="AE736">
        <v>30</v>
      </c>
      <c r="AF736">
        <v>110</v>
      </c>
      <c r="AG736" t="s">
        <v>17</v>
      </c>
      <c r="AH736" t="s">
        <v>27</v>
      </c>
      <c r="AI736">
        <v>1</v>
      </c>
    </row>
    <row r="737" spans="1:35">
      <c r="A737" s="1">
        <v>44491</v>
      </c>
      <c r="B737" t="s">
        <v>1197</v>
      </c>
      <c r="C737" s="1" t="str">
        <f t="shared" si="55"/>
        <v>44491WAS</v>
      </c>
      <c r="D737" t="s">
        <v>1198</v>
      </c>
      <c r="E737" s="3">
        <f>VLOOKUP($C737,OFF_Standing!A:C,3,0)</f>
        <v>23</v>
      </c>
      <c r="F737" s="3">
        <f>VLOOKUP($C737,DEF_Standing!A:C,3,0)</f>
        <v>1</v>
      </c>
      <c r="G737" s="3" t="str">
        <f>IFERROR(VLOOKUP($C737,OFF_Standing!A:G,6,0)," ")</f>
        <v>0.908</v>
      </c>
      <c r="H737" s="3" t="str">
        <f>IFERROR(VLOOKUP($C737,OFF_Standing!A:G,7,0)," ")</f>
        <v>0.908</v>
      </c>
      <c r="I737" s="3">
        <f>IFERROR(VLOOKUP($C737,DEF_Standing!A:G,6,0)," ")</f>
        <v>0.76900000000000002</v>
      </c>
      <c r="J737" s="3">
        <f>IFERROR(VLOOKUP($C737,DEF_Standing!A:G,7,0)," ")</f>
        <v>0.76900000000000002</v>
      </c>
      <c r="K737" t="s">
        <v>129</v>
      </c>
      <c r="L737" t="str">
        <f t="shared" si="56"/>
        <v>44491IND</v>
      </c>
      <c r="M737" s="3">
        <f>VLOOKUP($L737,OFF_Standing!A:C,3,0)</f>
        <v>12</v>
      </c>
      <c r="N737" s="3">
        <f>IFERROR(VLOOKUP($L737,DEF_Standing!A:C,3,0)," ")</f>
        <v>17</v>
      </c>
      <c r="O737" s="3" t="str">
        <f>IFERROR(VLOOKUP($L737,OFF_Standing!A:G,6,0)," ")</f>
        <v>1.079</v>
      </c>
      <c r="P737" s="3" t="str">
        <f>IFERROR(VLOOKUP($L737,OFF_Standing!A:G,7,0)," ")</f>
        <v>1.079</v>
      </c>
      <c r="Q737" s="3">
        <f t="shared" si="57"/>
        <v>11</v>
      </c>
      <c r="R737" s="3">
        <f t="shared" si="58"/>
        <v>6</v>
      </c>
      <c r="S737" s="3">
        <f>IFERROR(VLOOKUP($L737,DEF_Standing!A:G,6,0)," ")</f>
        <v>1.087</v>
      </c>
      <c r="T737" s="3">
        <f t="shared" si="59"/>
        <v>17</v>
      </c>
      <c r="U737" s="3">
        <f>IFERROR(VLOOKUP($L737,DEF_Standing!A:G,7,0)," ")</f>
        <v>1.087</v>
      </c>
      <c r="V737" t="s">
        <v>1137</v>
      </c>
      <c r="W737">
        <v>49</v>
      </c>
      <c r="X737">
        <v>94</v>
      </c>
      <c r="Y737">
        <v>52.1</v>
      </c>
      <c r="Z737">
        <v>18</v>
      </c>
      <c r="AA737">
        <v>19</v>
      </c>
      <c r="AB737">
        <v>94.7</v>
      </c>
      <c r="AC737">
        <v>19</v>
      </c>
      <c r="AD737">
        <v>38</v>
      </c>
      <c r="AE737">
        <v>50</v>
      </c>
      <c r="AF737">
        <v>135</v>
      </c>
      <c r="AG737" t="s">
        <v>17</v>
      </c>
      <c r="AH737" t="s">
        <v>27</v>
      </c>
      <c r="AI737">
        <v>1</v>
      </c>
    </row>
    <row r="738" spans="1:35">
      <c r="A738" s="1">
        <v>44506</v>
      </c>
      <c r="B738" t="s">
        <v>1177</v>
      </c>
      <c r="C738" s="1" t="str">
        <f t="shared" si="55"/>
        <v>44506DEN</v>
      </c>
      <c r="D738" t="s">
        <v>1198</v>
      </c>
      <c r="E738" s="3" t="str">
        <f>VLOOKUP($C738,OFF_Standing!A:C,3,0)</f>
        <v>25</v>
      </c>
      <c r="F738" s="3">
        <f>VLOOKUP($C738,DEF_Standing!A:C,3,0)</f>
        <v>4</v>
      </c>
      <c r="G738" s="3" t="str">
        <f>IFERROR(VLOOKUP($C738,OFF_Standing!A:G,6,0)," ")</f>
        <v>0.993</v>
      </c>
      <c r="H738" s="3" t="str">
        <f>IFERROR(VLOOKUP($C738,OFF_Standing!A:G,7,0)," ")</f>
        <v>1.088</v>
      </c>
      <c r="I738" s="3">
        <f>IFERROR(VLOOKUP($C738,DEF_Standing!A:G,6,0)," ")</f>
        <v>1.0229999999999999</v>
      </c>
      <c r="J738" s="3">
        <f>IFERROR(VLOOKUP($C738,DEF_Standing!A:G,7,0)," ")</f>
        <v>1.109</v>
      </c>
      <c r="K738" t="s">
        <v>81</v>
      </c>
      <c r="L738" t="str">
        <f t="shared" si="56"/>
        <v>44506HOU</v>
      </c>
      <c r="M738" s="3" t="str">
        <f>VLOOKUP($L738,OFF_Standing!A:C,3,0)</f>
        <v>28</v>
      </c>
      <c r="N738" s="3">
        <f>IFERROR(VLOOKUP($L738,DEF_Standing!A:C,3,0)," ")</f>
        <v>18</v>
      </c>
      <c r="O738" s="3" t="str">
        <f>IFERROR(VLOOKUP($L738,OFF_Standing!A:G,6,0)," ")</f>
        <v>0.965</v>
      </c>
      <c r="P738" s="3" t="str">
        <f>IFERROR(VLOOKUP($L738,OFF_Standing!A:G,7,0)," ")</f>
        <v>1.027</v>
      </c>
      <c r="Q738" s="3">
        <f t="shared" si="57"/>
        <v>24</v>
      </c>
      <c r="R738" s="3">
        <f t="shared" si="58"/>
        <v>7</v>
      </c>
      <c r="S738" s="3">
        <f>IFERROR(VLOOKUP($L738,DEF_Standing!A:G,6,0)," ")</f>
        <v>1.04</v>
      </c>
      <c r="T738" s="3">
        <f t="shared" si="59"/>
        <v>31</v>
      </c>
      <c r="U738" s="3">
        <f>IFERROR(VLOOKUP($L738,DEF_Standing!A:G,7,0)," ")</f>
        <v>1.1379999999999999</v>
      </c>
      <c r="V738" t="s">
        <v>451</v>
      </c>
      <c r="W738">
        <v>36</v>
      </c>
      <c r="X738">
        <v>89</v>
      </c>
      <c r="Y738">
        <v>40.4</v>
      </c>
      <c r="Z738">
        <v>14</v>
      </c>
      <c r="AA738">
        <v>17</v>
      </c>
      <c r="AB738">
        <v>82.4</v>
      </c>
      <c r="AC738">
        <v>9</v>
      </c>
      <c r="AD738">
        <v>40</v>
      </c>
      <c r="AE738">
        <v>22.5</v>
      </c>
      <c r="AF738">
        <v>95</v>
      </c>
      <c r="AG738" t="s">
        <v>17</v>
      </c>
      <c r="AH738" t="s">
        <v>18</v>
      </c>
      <c r="AI738">
        <v>1</v>
      </c>
    </row>
    <row r="739" spans="1:35">
      <c r="A739" s="1">
        <v>44526</v>
      </c>
      <c r="B739" t="s">
        <v>1188</v>
      </c>
      <c r="C739" s="1" t="str">
        <f t="shared" si="55"/>
        <v>44526NOP</v>
      </c>
      <c r="D739" t="s">
        <v>1199</v>
      </c>
      <c r="E739" s="3" t="str">
        <f>VLOOKUP($C739,OFF_Standing!A:C,3,0)</f>
        <v>26</v>
      </c>
      <c r="F739" s="3">
        <f>VLOOKUP($C739,DEF_Standing!A:C,3,0)</f>
        <v>28</v>
      </c>
      <c r="G739" s="3" t="str">
        <f>IFERROR(VLOOKUP($C739,OFF_Standing!A:G,6,0)," ")</f>
        <v>1.005</v>
      </c>
      <c r="H739" s="3" t="str">
        <f>IFERROR(VLOOKUP($C739,OFF_Standing!A:G,7,0)," ")</f>
        <v>1.169</v>
      </c>
      <c r="I739" s="3">
        <f>IFERROR(VLOOKUP($C739,DEF_Standing!A:G,6,0)," ")</f>
        <v>1.024</v>
      </c>
      <c r="J739" s="3">
        <f>IFERROR(VLOOKUP($C739,DEF_Standing!A:G,7,0)," ")</f>
        <v>0.93899999999999995</v>
      </c>
      <c r="K739" t="s">
        <v>45</v>
      </c>
      <c r="L739" t="str">
        <f t="shared" si="56"/>
        <v>44526UTA</v>
      </c>
      <c r="M739" s="3" t="str">
        <f>VLOOKUP($L739,OFF_Standing!A:C,3,0)</f>
        <v>1</v>
      </c>
      <c r="N739" s="3">
        <f>IFERROR(VLOOKUP($L739,DEF_Standing!A:C,3,0)," ")</f>
        <v>6</v>
      </c>
      <c r="O739" s="3" t="str">
        <f>IFERROR(VLOOKUP($L739,OFF_Standing!A:G,6,0)," ")</f>
        <v>1.169</v>
      </c>
      <c r="P739" s="3" t="str">
        <f>IFERROR(VLOOKUP($L739,OFF_Standing!A:G,7,0)," ")</f>
        <v>1.1</v>
      </c>
      <c r="Q739" s="3">
        <f t="shared" si="57"/>
        <v>-27</v>
      </c>
      <c r="R739" s="3">
        <f t="shared" si="58"/>
        <v>20</v>
      </c>
      <c r="S739" s="3">
        <f>IFERROR(VLOOKUP($L739,DEF_Standing!A:G,6,0)," ")</f>
        <v>1.0920000000000001</v>
      </c>
      <c r="T739" s="3">
        <f t="shared" si="59"/>
        <v>-7</v>
      </c>
      <c r="U739" s="3">
        <f>IFERROR(VLOOKUP($L739,DEF_Standing!A:G,7,0)," ")</f>
        <v>1.04</v>
      </c>
      <c r="V739" t="s">
        <v>895</v>
      </c>
      <c r="W739">
        <v>38</v>
      </c>
      <c r="X739">
        <v>89</v>
      </c>
      <c r="Y739">
        <v>42.7</v>
      </c>
      <c r="Z739">
        <v>11</v>
      </c>
      <c r="AA739">
        <v>13</v>
      </c>
      <c r="AB739">
        <v>84.6</v>
      </c>
      <c r="AC739">
        <v>11</v>
      </c>
      <c r="AD739">
        <v>27</v>
      </c>
      <c r="AE739">
        <v>40.700000000000003</v>
      </c>
      <c r="AF739">
        <v>98</v>
      </c>
      <c r="AG739" t="s">
        <v>17</v>
      </c>
      <c r="AH739" t="s">
        <v>27</v>
      </c>
      <c r="AI739">
        <v>1</v>
      </c>
    </row>
    <row r="740" spans="1:35">
      <c r="A740" s="1">
        <v>44595</v>
      </c>
      <c r="B740" t="s">
        <v>1182</v>
      </c>
      <c r="C740" s="1" t="str">
        <f t="shared" si="55"/>
        <v>44595LAC</v>
      </c>
      <c r="D740" t="s">
        <v>1198</v>
      </c>
      <c r="E740" s="3" t="str">
        <f>VLOOKUP($C740,OFF_Standing!A:C,3,0)</f>
        <v>26</v>
      </c>
      <c r="F740" s="3">
        <f>VLOOKUP($C740,DEF_Standing!A:C,3,0)</f>
        <v>7</v>
      </c>
      <c r="G740" s="3" t="str">
        <f>IFERROR(VLOOKUP($C740,OFF_Standing!A:G,6,0)," ")</f>
        <v>1.097</v>
      </c>
      <c r="H740" s="3" t="str">
        <f>IFERROR(VLOOKUP($C740,OFF_Standing!A:G,7,0)," ")</f>
        <v>1.138</v>
      </c>
      <c r="I740" s="3">
        <f>IFERROR(VLOOKUP($C740,DEF_Standing!A:G,6,0)," ")</f>
        <v>1.0589999999999999</v>
      </c>
      <c r="J740" s="3">
        <f>IFERROR(VLOOKUP($C740,DEF_Standing!A:G,7,0)," ")</f>
        <v>1.1970000000000001</v>
      </c>
      <c r="K740" t="s">
        <v>119</v>
      </c>
      <c r="L740" t="str">
        <f t="shared" si="56"/>
        <v>44595LAL</v>
      </c>
      <c r="M740" s="3" t="str">
        <f>VLOOKUP($L740,OFF_Standing!A:C,3,0)</f>
        <v>23</v>
      </c>
      <c r="N740" s="3">
        <f>IFERROR(VLOOKUP($L740,DEF_Standing!A:C,3,0)," ")</f>
        <v>16</v>
      </c>
      <c r="O740" s="3" t="str">
        <f>IFERROR(VLOOKUP($L740,OFF_Standing!A:G,6,0)," ")</f>
        <v>1.054</v>
      </c>
      <c r="P740" s="3" t="str">
        <f>IFERROR(VLOOKUP($L740,OFF_Standing!A:G,7,0)," ")</f>
        <v>1.163</v>
      </c>
      <c r="Q740" s="3">
        <f t="shared" si="57"/>
        <v>16</v>
      </c>
      <c r="R740" s="3">
        <f t="shared" si="58"/>
        <v>10</v>
      </c>
      <c r="S740" s="3">
        <f>IFERROR(VLOOKUP($L740,DEF_Standing!A:G,6,0)," ")</f>
        <v>1.149</v>
      </c>
      <c r="T740" s="3">
        <f t="shared" si="59"/>
        <v>26</v>
      </c>
      <c r="U740" s="3">
        <f>IFERROR(VLOOKUP($L740,DEF_Standing!A:G,7,0)," ")</f>
        <v>1.24</v>
      </c>
      <c r="V740" t="s">
        <v>348</v>
      </c>
      <c r="W740">
        <v>46</v>
      </c>
      <c r="X740">
        <v>89</v>
      </c>
      <c r="Y740">
        <v>51.7</v>
      </c>
      <c r="Z740">
        <v>6</v>
      </c>
      <c r="AA740">
        <v>11</v>
      </c>
      <c r="AB740">
        <v>54.5</v>
      </c>
      <c r="AC740">
        <v>13</v>
      </c>
      <c r="AD740">
        <v>30</v>
      </c>
      <c r="AE740">
        <v>43.3</v>
      </c>
      <c r="AF740">
        <v>111</v>
      </c>
      <c r="AG740" t="s">
        <v>17</v>
      </c>
      <c r="AH740" t="s">
        <v>18</v>
      </c>
      <c r="AI740">
        <v>1</v>
      </c>
    </row>
    <row r="741" spans="1:35">
      <c r="A741" s="1">
        <v>44582</v>
      </c>
      <c r="B741" t="s">
        <v>1182</v>
      </c>
      <c r="C741" s="1" t="str">
        <f t="shared" si="55"/>
        <v>44582LAC</v>
      </c>
      <c r="D741" t="s">
        <v>1199</v>
      </c>
      <c r="E741" s="3" t="str">
        <f>VLOOKUP($C741,OFF_Standing!A:C,3,0)</f>
        <v>27</v>
      </c>
      <c r="F741" s="3">
        <f>VLOOKUP($C741,DEF_Standing!A:C,3,0)</f>
        <v>7</v>
      </c>
      <c r="G741" s="3" t="str">
        <f>IFERROR(VLOOKUP($C741,OFF_Standing!A:G,6,0)," ")</f>
        <v>1.172</v>
      </c>
      <c r="H741" s="3" t="str">
        <f>IFERROR(VLOOKUP($C741,OFF_Standing!A:G,7,0)," ")</f>
        <v>1.199</v>
      </c>
      <c r="I741" s="3">
        <f>IFERROR(VLOOKUP($C741,DEF_Standing!A:G,6,0)," ")</f>
        <v>1.181</v>
      </c>
      <c r="J741" s="3">
        <f>IFERROR(VLOOKUP($C741,DEF_Standing!A:G,7,0)," ")</f>
        <v>1.2170000000000001</v>
      </c>
      <c r="K741" t="s">
        <v>30</v>
      </c>
      <c r="L741" t="str">
        <f t="shared" si="56"/>
        <v>44582PHI</v>
      </c>
      <c r="M741" s="3" t="str">
        <f>VLOOKUP($L741,OFF_Standing!A:C,3,0)</f>
        <v>12</v>
      </c>
      <c r="N741" s="3">
        <f>IFERROR(VLOOKUP($L741,DEF_Standing!A:C,3,0)," ")</f>
        <v>12</v>
      </c>
      <c r="O741" s="3" t="str">
        <f>IFERROR(VLOOKUP($L741,OFF_Standing!A:G,6,0)," ")</f>
        <v>1.099</v>
      </c>
      <c r="P741" s="3" t="str">
        <f>IFERROR(VLOOKUP($L741,OFF_Standing!A:G,7,0)," ")</f>
        <v>1.234</v>
      </c>
      <c r="Q741" s="3">
        <f t="shared" si="57"/>
        <v>5</v>
      </c>
      <c r="R741" s="3">
        <f t="shared" si="58"/>
        <v>15</v>
      </c>
      <c r="S741" s="3">
        <f>IFERROR(VLOOKUP($L741,DEF_Standing!A:G,6,0)," ")</f>
        <v>1.0820000000000001</v>
      </c>
      <c r="T741" s="3">
        <f t="shared" si="59"/>
        <v>20</v>
      </c>
      <c r="U741" s="3">
        <f>IFERROR(VLOOKUP($L741,DEF_Standing!A:G,7,0)," ")</f>
        <v>1.103</v>
      </c>
      <c r="V741" t="s">
        <v>362</v>
      </c>
      <c r="W741">
        <v>40</v>
      </c>
      <c r="X741">
        <v>87</v>
      </c>
      <c r="Y741">
        <v>46</v>
      </c>
      <c r="Z741">
        <v>11</v>
      </c>
      <c r="AA741">
        <v>15</v>
      </c>
      <c r="AB741">
        <v>73.3</v>
      </c>
      <c r="AC741">
        <v>11</v>
      </c>
      <c r="AD741">
        <v>32</v>
      </c>
      <c r="AE741">
        <v>34.4</v>
      </c>
      <c r="AF741">
        <v>102</v>
      </c>
      <c r="AG741" t="s">
        <v>17</v>
      </c>
      <c r="AH741" t="s">
        <v>18</v>
      </c>
      <c r="AI741">
        <v>1</v>
      </c>
    </row>
    <row r="742" spans="1:35">
      <c r="A742" s="1">
        <v>44503</v>
      </c>
      <c r="B742" t="s">
        <v>1176</v>
      </c>
      <c r="C742" s="1" t="str">
        <f t="shared" si="55"/>
        <v>44503DAL</v>
      </c>
      <c r="D742" t="s">
        <v>1199</v>
      </c>
      <c r="E742" s="3" t="str">
        <f>VLOOKUP($C742,OFF_Standing!A:C,3,0)</f>
        <v>27</v>
      </c>
      <c r="F742" s="3">
        <f>VLOOKUP($C742,DEF_Standing!A:C,3,0)</f>
        <v>10</v>
      </c>
      <c r="G742" s="3" t="str">
        <f>IFERROR(VLOOKUP($C742,OFF_Standing!A:G,6,0)," ")</f>
        <v>0.941</v>
      </c>
      <c r="H742" s="3" t="str">
        <f>IFERROR(VLOOKUP($C742,OFF_Standing!A:G,7,0)," ")</f>
        <v>1.045</v>
      </c>
      <c r="I742" s="3">
        <f>IFERROR(VLOOKUP($C742,DEF_Standing!A:G,6,0)," ")</f>
        <v>1.008</v>
      </c>
      <c r="J742" s="3">
        <f>IFERROR(VLOOKUP($C742,DEF_Standing!A:G,7,0)," ")</f>
        <v>0.98499999999999999</v>
      </c>
      <c r="K742" t="s">
        <v>64</v>
      </c>
      <c r="L742" t="str">
        <f t="shared" si="56"/>
        <v>44503SAS</v>
      </c>
      <c r="M742" s="3" t="str">
        <f>VLOOKUP($L742,OFF_Standing!A:C,3,0)</f>
        <v>15</v>
      </c>
      <c r="N742" s="3">
        <f>IFERROR(VLOOKUP($L742,DEF_Standing!A:C,3,0)," ")</f>
        <v>15</v>
      </c>
      <c r="O742" s="3" t="str">
        <f>IFERROR(VLOOKUP($L742,OFF_Standing!A:G,6,0)," ")</f>
        <v>1.025</v>
      </c>
      <c r="P742" s="3" t="str">
        <f>IFERROR(VLOOKUP($L742,OFF_Standing!A:G,7,0)," ")</f>
        <v>1.138</v>
      </c>
      <c r="Q742" s="3">
        <f t="shared" si="57"/>
        <v>5</v>
      </c>
      <c r="R742" s="3">
        <f t="shared" si="58"/>
        <v>12</v>
      </c>
      <c r="S742" s="3">
        <f>IFERROR(VLOOKUP($L742,DEF_Standing!A:G,6,0)," ")</f>
        <v>1.054</v>
      </c>
      <c r="T742" s="3">
        <f t="shared" si="59"/>
        <v>17</v>
      </c>
      <c r="U742" s="3">
        <f>IFERROR(VLOOKUP($L742,DEF_Standing!A:G,7,0)," ")</f>
        <v>1.264</v>
      </c>
      <c r="V742" t="s">
        <v>391</v>
      </c>
      <c r="W742">
        <v>40</v>
      </c>
      <c r="X742">
        <v>93</v>
      </c>
      <c r="Y742">
        <v>43</v>
      </c>
      <c r="Z742">
        <v>21</v>
      </c>
      <c r="AA742">
        <v>29</v>
      </c>
      <c r="AB742">
        <v>72.400000000000006</v>
      </c>
      <c r="AC742">
        <v>8</v>
      </c>
      <c r="AD742">
        <v>34</v>
      </c>
      <c r="AE742">
        <v>23.5</v>
      </c>
      <c r="AF742">
        <v>109</v>
      </c>
      <c r="AG742" t="s">
        <v>17</v>
      </c>
      <c r="AH742" t="s">
        <v>18</v>
      </c>
      <c r="AI742">
        <v>1</v>
      </c>
    </row>
    <row r="743" spans="1:35">
      <c r="A743" s="1">
        <v>44586</v>
      </c>
      <c r="B743" t="s">
        <v>1182</v>
      </c>
      <c r="C743" s="1" t="str">
        <f t="shared" si="55"/>
        <v>44586LAC</v>
      </c>
      <c r="D743" t="s">
        <v>1199</v>
      </c>
      <c r="E743" s="3" t="str">
        <f>VLOOKUP($C743,OFF_Standing!A:C,3,0)</f>
        <v>27</v>
      </c>
      <c r="F743" s="3">
        <f>VLOOKUP($C743,DEF_Standing!A:C,3,0)</f>
        <v>7</v>
      </c>
      <c r="G743" s="3" t="str">
        <f>IFERROR(VLOOKUP($C743,OFF_Standing!A:G,6,0)," ")</f>
        <v>1.103</v>
      </c>
      <c r="H743" s="3" t="str">
        <f>IFERROR(VLOOKUP($C743,OFF_Standing!A:G,7,0)," ")</f>
        <v>1.034</v>
      </c>
      <c r="I743" s="3">
        <f>IFERROR(VLOOKUP($C743,DEF_Standing!A:G,6,0)," ")</f>
        <v>1.133</v>
      </c>
      <c r="J743" s="3">
        <f>IFERROR(VLOOKUP($C743,DEF_Standing!A:G,7,0)," ")</f>
        <v>1.115</v>
      </c>
      <c r="K743" t="s">
        <v>28</v>
      </c>
      <c r="L743" t="str">
        <f t="shared" si="56"/>
        <v>44586WAS</v>
      </c>
      <c r="M743" s="3" t="str">
        <f>VLOOKUP($L743,OFF_Standing!A:C,3,0)</f>
        <v>20</v>
      </c>
      <c r="N743" s="3">
        <f>IFERROR(VLOOKUP($L743,DEF_Standing!A:C,3,0)," ")</f>
        <v>23</v>
      </c>
      <c r="O743" s="3" t="str">
        <f>IFERROR(VLOOKUP($L743,OFF_Standing!A:G,6,0)," ")</f>
        <v>1.033</v>
      </c>
      <c r="P743" s="3" t="str">
        <f>IFERROR(VLOOKUP($L743,OFF_Standing!A:G,7,0)," ")</f>
        <v>0.868</v>
      </c>
      <c r="Q743" s="3">
        <f t="shared" si="57"/>
        <v>13</v>
      </c>
      <c r="R743" s="3">
        <f t="shared" si="58"/>
        <v>4</v>
      </c>
      <c r="S743" s="3">
        <f>IFERROR(VLOOKUP($L743,DEF_Standing!A:G,6,0)," ")</f>
        <v>1.1459999999999999</v>
      </c>
      <c r="T743" s="3">
        <f t="shared" si="59"/>
        <v>17</v>
      </c>
      <c r="U743" s="3">
        <f>IFERROR(VLOOKUP($L743,DEF_Standing!A:G,7,0)," ")</f>
        <v>1.157</v>
      </c>
      <c r="V743" t="s">
        <v>691</v>
      </c>
      <c r="W743">
        <v>39</v>
      </c>
      <c r="X743">
        <v>94</v>
      </c>
      <c r="Y743">
        <v>41.5</v>
      </c>
      <c r="Z743">
        <v>27</v>
      </c>
      <c r="AA743">
        <v>31</v>
      </c>
      <c r="AB743">
        <v>87.1</v>
      </c>
      <c r="AC743">
        <v>11</v>
      </c>
      <c r="AD743">
        <v>29</v>
      </c>
      <c r="AE743">
        <v>37.9</v>
      </c>
      <c r="AF743">
        <v>116</v>
      </c>
      <c r="AG743" t="s">
        <v>17</v>
      </c>
      <c r="AH743" t="s">
        <v>18</v>
      </c>
      <c r="AI743">
        <v>1</v>
      </c>
    </row>
    <row r="744" spans="1:35">
      <c r="A744" s="1">
        <v>44594</v>
      </c>
      <c r="B744" t="s">
        <v>1191</v>
      </c>
      <c r="C744" s="1" t="str">
        <f t="shared" si="55"/>
        <v>44594ORL</v>
      </c>
      <c r="D744" t="s">
        <v>1199</v>
      </c>
      <c r="E744" s="3" t="str">
        <f>VLOOKUP($C744,OFF_Standing!A:C,3,0)</f>
        <v>28</v>
      </c>
      <c r="F744" s="3">
        <f>VLOOKUP($C744,DEF_Standing!A:C,3,0)</f>
        <v>21</v>
      </c>
      <c r="G744" s="3" t="str">
        <f>IFERROR(VLOOKUP($C744,OFF_Standing!A:G,6,0)," ")</f>
        <v>1.095</v>
      </c>
      <c r="H744" s="3" t="str">
        <f>IFERROR(VLOOKUP($C744,OFF_Standing!A:G,7,0)," ")</f>
        <v>1.105</v>
      </c>
      <c r="I744" s="3">
        <f>IFERROR(VLOOKUP($C744,DEF_Standing!A:G,6,0)," ")</f>
        <v>1.0660000000000001</v>
      </c>
      <c r="J744" s="3">
        <f>IFERROR(VLOOKUP($C744,DEF_Standing!A:G,7,0)," ")</f>
        <v>1.085</v>
      </c>
      <c r="K744" t="s">
        <v>72</v>
      </c>
      <c r="L744" t="str">
        <f t="shared" si="56"/>
        <v>44594IND</v>
      </c>
      <c r="M744" s="3" t="str">
        <f>VLOOKUP($L744,OFF_Standing!A:C,3,0)</f>
        <v>17</v>
      </c>
      <c r="N744" s="3">
        <f>IFERROR(VLOOKUP($L744,DEF_Standing!A:C,3,0)," ")</f>
        <v>24</v>
      </c>
      <c r="O744" s="3" t="str">
        <f>IFERROR(VLOOKUP($L744,OFF_Standing!A:G,6,0)," ")</f>
        <v>1.088</v>
      </c>
      <c r="P744" s="3" t="str">
        <f>IFERROR(VLOOKUP($L744,OFF_Standing!A:G,7,0)," ")</f>
        <v>1.197</v>
      </c>
      <c r="Q744" s="3">
        <f t="shared" si="57"/>
        <v>-4</v>
      </c>
      <c r="R744" s="3">
        <f t="shared" si="58"/>
        <v>4</v>
      </c>
      <c r="S744" s="3">
        <f>IFERROR(VLOOKUP($L744,DEF_Standing!A:G,6,0)," ")</f>
        <v>1.145</v>
      </c>
      <c r="T744" s="3">
        <f t="shared" si="59"/>
        <v>0</v>
      </c>
      <c r="U744" s="3">
        <f>IFERROR(VLOOKUP($L744,DEF_Standing!A:G,7,0)," ")</f>
        <v>1.1379999999999999</v>
      </c>
      <c r="V744" t="s">
        <v>193</v>
      </c>
      <c r="W744">
        <v>42</v>
      </c>
      <c r="X744">
        <v>95</v>
      </c>
      <c r="Y744">
        <v>44.2</v>
      </c>
      <c r="Z744">
        <v>24</v>
      </c>
      <c r="AA744">
        <v>26</v>
      </c>
      <c r="AB744">
        <v>92.3</v>
      </c>
      <c r="AC744">
        <v>11</v>
      </c>
      <c r="AD744">
        <v>35</v>
      </c>
      <c r="AE744">
        <v>31.4</v>
      </c>
      <c r="AF744">
        <v>119</v>
      </c>
      <c r="AG744" t="s">
        <v>17</v>
      </c>
      <c r="AH744" t="s">
        <v>18</v>
      </c>
      <c r="AI744">
        <v>1</v>
      </c>
    </row>
    <row r="745" spans="1:35">
      <c r="A745" s="1">
        <v>44548</v>
      </c>
      <c r="B745" t="s">
        <v>1190</v>
      </c>
      <c r="C745" s="1" t="str">
        <f t="shared" si="55"/>
        <v>44548OKC</v>
      </c>
      <c r="D745" t="s">
        <v>1198</v>
      </c>
      <c r="E745" s="3" t="str">
        <f>VLOOKUP($C745,OFF_Standing!A:C,3,0)</f>
        <v>30</v>
      </c>
      <c r="F745" s="3">
        <f>VLOOKUP($C745,DEF_Standing!A:C,3,0)</f>
        <v>19</v>
      </c>
      <c r="G745" s="3" t="str">
        <f>IFERROR(VLOOKUP($C745,OFF_Standing!A:G,6,0)," ")</f>
        <v>0.97</v>
      </c>
      <c r="H745" s="3" t="str">
        <f>IFERROR(VLOOKUP($C745,OFF_Standing!A:G,7,0)," ")</f>
        <v>1.094</v>
      </c>
      <c r="I745" s="3">
        <f>IFERROR(VLOOKUP($C745,DEF_Standing!A:G,6,0)," ")</f>
        <v>1.1140000000000001</v>
      </c>
      <c r="J745" s="3">
        <f>IFERROR(VLOOKUP($C745,DEF_Standing!A:G,7,0)," ")</f>
        <v>1.1240000000000001</v>
      </c>
      <c r="K745" t="s">
        <v>140</v>
      </c>
      <c r="L745" t="str">
        <f t="shared" si="56"/>
        <v>44548LAC</v>
      </c>
      <c r="M745" s="3" t="str">
        <f>VLOOKUP($L745,OFF_Standing!A:C,3,0)</f>
        <v>25</v>
      </c>
      <c r="N745" s="3">
        <f>IFERROR(VLOOKUP($L745,DEF_Standing!A:C,3,0)," ")</f>
        <v>4</v>
      </c>
      <c r="O745" s="3" t="str">
        <f>IFERROR(VLOOKUP($L745,OFF_Standing!A:G,6,0)," ")</f>
        <v>1.09</v>
      </c>
      <c r="P745" s="3" t="str">
        <f>IFERROR(VLOOKUP($L745,OFF_Standing!A:G,7,0)," ")</f>
        <v>1.015</v>
      </c>
      <c r="Q745" s="3">
        <f t="shared" si="57"/>
        <v>6</v>
      </c>
      <c r="R745" s="3">
        <f t="shared" si="58"/>
        <v>26</v>
      </c>
      <c r="S745" s="3">
        <f>IFERROR(VLOOKUP($L745,DEF_Standing!A:G,6,0)," ")</f>
        <v>1.1000000000000001</v>
      </c>
      <c r="T745" s="3">
        <f t="shared" si="59"/>
        <v>32</v>
      </c>
      <c r="U745" s="3">
        <f>IFERROR(VLOOKUP($L745,DEF_Standing!A:G,7,0)," ")</f>
        <v>1.222</v>
      </c>
      <c r="V745" t="s">
        <v>916</v>
      </c>
      <c r="W745">
        <v>43</v>
      </c>
      <c r="X745">
        <v>92</v>
      </c>
      <c r="Y745">
        <v>46.7</v>
      </c>
      <c r="Z745">
        <v>6</v>
      </c>
      <c r="AA745">
        <v>10</v>
      </c>
      <c r="AB745">
        <v>60</v>
      </c>
      <c r="AC745">
        <v>12</v>
      </c>
      <c r="AD745">
        <v>31</v>
      </c>
      <c r="AE745">
        <v>38.700000000000003</v>
      </c>
      <c r="AF745">
        <v>104</v>
      </c>
      <c r="AG745" t="s">
        <v>17</v>
      </c>
      <c r="AH745" t="s">
        <v>18</v>
      </c>
      <c r="AI745">
        <v>1</v>
      </c>
    </row>
    <row r="746" spans="1:35">
      <c r="A746" s="1">
        <v>44538</v>
      </c>
      <c r="B746" t="s">
        <v>1190</v>
      </c>
      <c r="C746" s="1" t="str">
        <f t="shared" si="55"/>
        <v>44538OKC</v>
      </c>
      <c r="D746" t="s">
        <v>1199</v>
      </c>
      <c r="E746" s="3" t="str">
        <f>VLOOKUP($C746,OFF_Standing!A:C,3,0)</f>
        <v>30</v>
      </c>
      <c r="F746" s="3">
        <f>VLOOKUP($C746,DEF_Standing!A:C,3,0)</f>
        <v>20</v>
      </c>
      <c r="G746" s="3" t="str">
        <f>IFERROR(VLOOKUP($C746,OFF_Standing!A:G,6,0)," ")</f>
        <v>1.001</v>
      </c>
      <c r="H746" s="3" t="str">
        <f>IFERROR(VLOOKUP($C746,OFF_Standing!A:G,7,0)," ")</f>
        <v>1.117</v>
      </c>
      <c r="I746" s="3">
        <f>IFERROR(VLOOKUP($C746,DEF_Standing!A:G,6,0)," ")</f>
        <v>1.2190000000000001</v>
      </c>
      <c r="J746" s="3">
        <f>IFERROR(VLOOKUP($C746,DEF_Standing!A:G,7,0)," ")</f>
        <v>1.0089999999999999</v>
      </c>
      <c r="K746" t="s">
        <v>125</v>
      </c>
      <c r="L746" t="str">
        <f t="shared" si="56"/>
        <v>44538TOR</v>
      </c>
      <c r="M746" s="3" t="str">
        <f>VLOOKUP($L746,OFF_Standing!A:C,3,0)</f>
        <v>16</v>
      </c>
      <c r="N746" s="3">
        <f>IFERROR(VLOOKUP($L746,DEF_Standing!A:C,3,0)," ")</f>
        <v>17</v>
      </c>
      <c r="O746" s="3" t="str">
        <f>IFERROR(VLOOKUP($L746,OFF_Standing!A:G,6,0)," ")</f>
        <v>0.999</v>
      </c>
      <c r="P746" s="3" t="str">
        <f>IFERROR(VLOOKUP($L746,OFF_Standing!A:G,7,0)," ")</f>
        <v>1.096</v>
      </c>
      <c r="Q746" s="3">
        <f t="shared" si="57"/>
        <v>-4</v>
      </c>
      <c r="R746" s="3">
        <f t="shared" si="58"/>
        <v>13</v>
      </c>
      <c r="S746" s="3">
        <f>IFERROR(VLOOKUP($L746,DEF_Standing!A:G,6,0)," ")</f>
        <v>0.96799999999999997</v>
      </c>
      <c r="T746" s="3">
        <f t="shared" si="59"/>
        <v>9</v>
      </c>
      <c r="U746" s="3">
        <f>IFERROR(VLOOKUP($L746,DEF_Standing!A:G,7,0)," ")</f>
        <v>0.96699999999999997</v>
      </c>
      <c r="V746" t="s">
        <v>958</v>
      </c>
      <c r="W746">
        <v>38</v>
      </c>
      <c r="X746">
        <v>84</v>
      </c>
      <c r="Y746">
        <v>45.2</v>
      </c>
      <c r="Z746">
        <v>17</v>
      </c>
      <c r="AA746">
        <v>20</v>
      </c>
      <c r="AB746">
        <v>85</v>
      </c>
      <c r="AC746">
        <v>17</v>
      </c>
      <c r="AD746">
        <v>40</v>
      </c>
      <c r="AE746">
        <v>42.5</v>
      </c>
      <c r="AF746">
        <v>110</v>
      </c>
      <c r="AG746" t="s">
        <v>17</v>
      </c>
      <c r="AH746" t="s">
        <v>27</v>
      </c>
      <c r="AI746">
        <v>1</v>
      </c>
    </row>
    <row r="747" spans="1:35">
      <c r="A747" s="1">
        <v>44582</v>
      </c>
      <c r="B747" t="s">
        <v>1168</v>
      </c>
      <c r="C747" s="1" t="str">
        <f t="shared" si="55"/>
        <v>44582ATL</v>
      </c>
      <c r="D747" t="s">
        <v>1198</v>
      </c>
      <c r="E747" s="3" t="str">
        <f>VLOOKUP($C747,OFF_Standing!A:C,3,0)</f>
        <v>2</v>
      </c>
      <c r="F747" s="3">
        <f>VLOOKUP($C747,DEF_Standing!A:C,3,0)</f>
        <v>30</v>
      </c>
      <c r="G747" s="3" t="str">
        <f>IFERROR(VLOOKUP($C747,OFF_Standing!A:G,6,0)," ")</f>
        <v>1.191</v>
      </c>
      <c r="H747" s="3" t="str">
        <f>IFERROR(VLOOKUP($C747,OFF_Standing!A:G,7,0)," ")</f>
        <v>1.256</v>
      </c>
      <c r="I747" s="3">
        <f>IFERROR(VLOOKUP($C747,DEF_Standing!A:G,6,0)," ")</f>
        <v>1.1579999999999999</v>
      </c>
      <c r="J747" s="3">
        <f>IFERROR(VLOOKUP($C747,DEF_Standing!A:G,7,0)," ")</f>
        <v>1.143</v>
      </c>
      <c r="K747" t="s">
        <v>106</v>
      </c>
      <c r="L747" t="str">
        <f t="shared" si="56"/>
        <v>44582MIA</v>
      </c>
      <c r="M747" s="3" t="str">
        <f>VLOOKUP($L747,OFF_Standing!A:C,3,0)</f>
        <v>5</v>
      </c>
      <c r="N747" s="3">
        <f>IFERROR(VLOOKUP($L747,DEF_Standing!A:C,3,0)," ")</f>
        <v>8</v>
      </c>
      <c r="O747" s="3" t="str">
        <f>IFERROR(VLOOKUP($L747,OFF_Standing!A:G,6,0)," ")</f>
        <v>1.057</v>
      </c>
      <c r="P747" s="3" t="str">
        <f>IFERROR(VLOOKUP($L747,OFF_Standing!A:G,7,0)," ")</f>
        <v>1.064</v>
      </c>
      <c r="Q747" s="3">
        <f t="shared" si="57"/>
        <v>-25</v>
      </c>
      <c r="R747" s="3">
        <f t="shared" si="58"/>
        <v>-6</v>
      </c>
      <c r="S747" s="3">
        <f>IFERROR(VLOOKUP($L747,DEF_Standing!A:G,6,0)," ")</f>
        <v>1.036</v>
      </c>
      <c r="T747" s="3">
        <f t="shared" si="59"/>
        <v>-31</v>
      </c>
      <c r="U747" s="3">
        <f>IFERROR(VLOOKUP($L747,DEF_Standing!A:G,7,0)," ")</f>
        <v>0.94099999999999995</v>
      </c>
      <c r="V747" t="s">
        <v>113</v>
      </c>
      <c r="W747">
        <v>38</v>
      </c>
      <c r="X747">
        <v>68</v>
      </c>
      <c r="Y747">
        <v>55.9</v>
      </c>
      <c r="Z747">
        <v>20</v>
      </c>
      <c r="AA747">
        <v>24</v>
      </c>
      <c r="AB747">
        <v>83.3</v>
      </c>
      <c r="AC747">
        <v>14</v>
      </c>
      <c r="AD747">
        <v>33</v>
      </c>
      <c r="AE747">
        <v>42.4</v>
      </c>
      <c r="AF747">
        <v>110</v>
      </c>
      <c r="AG747" t="s">
        <v>17</v>
      </c>
      <c r="AH747" t="s">
        <v>57</v>
      </c>
      <c r="AI747">
        <v>2</v>
      </c>
    </row>
    <row r="748" spans="1:35">
      <c r="A748" s="1">
        <v>44553</v>
      </c>
      <c r="B748" t="s">
        <v>1168</v>
      </c>
      <c r="C748" s="1" t="str">
        <f t="shared" si="55"/>
        <v>44553ATL</v>
      </c>
      <c r="D748" t="s">
        <v>1199</v>
      </c>
      <c r="E748" s="3" t="str">
        <f>VLOOKUP($C748,OFF_Standing!A:C,3,0)</f>
        <v>2</v>
      </c>
      <c r="F748" s="3">
        <f>VLOOKUP($C748,DEF_Standing!A:C,3,0)</f>
        <v>26</v>
      </c>
      <c r="G748" s="3" t="str">
        <f>IFERROR(VLOOKUP($C748,OFF_Standing!A:G,6,0)," ")</f>
        <v>1.112</v>
      </c>
      <c r="H748" s="3" t="str">
        <f>IFERROR(VLOOKUP($C748,OFF_Standing!A:G,7,0)," ")</f>
        <v>1.061</v>
      </c>
      <c r="I748" s="3">
        <f>IFERROR(VLOOKUP($C748,DEF_Standing!A:G,6,0)," ")</f>
        <v>1.1499999999999999</v>
      </c>
      <c r="J748" s="3">
        <f>IFERROR(VLOOKUP($C748,DEF_Standing!A:G,7,0)," ")</f>
        <v>1.228</v>
      </c>
      <c r="K748" t="s">
        <v>30</v>
      </c>
      <c r="L748" t="str">
        <f t="shared" si="56"/>
        <v>44553PHI</v>
      </c>
      <c r="M748" s="3" t="str">
        <f>VLOOKUP($L748,OFF_Standing!A:C,3,0)</f>
        <v>17</v>
      </c>
      <c r="N748" s="3">
        <f>IFERROR(VLOOKUP($L748,DEF_Standing!A:C,3,0)," ")</f>
        <v>21</v>
      </c>
      <c r="O748" s="3" t="str">
        <f>IFERROR(VLOOKUP($L748,OFF_Standing!A:G,6,0)," ")</f>
        <v>1.037</v>
      </c>
      <c r="P748" s="3" t="str">
        <f>IFERROR(VLOOKUP($L748,OFF_Standing!A:G,7,0)," ")</f>
        <v>1.066</v>
      </c>
      <c r="Q748" s="3">
        <f t="shared" si="57"/>
        <v>-9</v>
      </c>
      <c r="R748" s="3">
        <f t="shared" si="58"/>
        <v>-19</v>
      </c>
      <c r="S748" s="3">
        <f>IFERROR(VLOOKUP($L748,DEF_Standing!A:G,6,0)," ")</f>
        <v>1.0669999999999999</v>
      </c>
      <c r="T748" s="3">
        <f t="shared" si="59"/>
        <v>-28</v>
      </c>
      <c r="U748" s="3">
        <f>IFERROR(VLOOKUP($L748,DEF_Standing!A:G,7,0)," ")</f>
        <v>1.0169999999999999</v>
      </c>
      <c r="V748" t="s">
        <v>90</v>
      </c>
      <c r="W748">
        <v>37</v>
      </c>
      <c r="X748">
        <v>82</v>
      </c>
      <c r="Y748">
        <v>45.1</v>
      </c>
      <c r="Z748">
        <v>17</v>
      </c>
      <c r="AA748">
        <v>19</v>
      </c>
      <c r="AB748">
        <v>89.5</v>
      </c>
      <c r="AC748">
        <v>7</v>
      </c>
      <c r="AD748">
        <v>24</v>
      </c>
      <c r="AE748">
        <v>29.2</v>
      </c>
      <c r="AF748">
        <v>98</v>
      </c>
      <c r="AG748" t="s">
        <v>17</v>
      </c>
      <c r="AH748" t="s">
        <v>18</v>
      </c>
      <c r="AI748">
        <v>2</v>
      </c>
    </row>
    <row r="749" spans="1:35">
      <c r="A749" s="1">
        <v>44543</v>
      </c>
      <c r="B749" t="s">
        <v>1179</v>
      </c>
      <c r="C749" s="1" t="str">
        <f t="shared" si="55"/>
        <v>44543GSW</v>
      </c>
      <c r="D749" t="s">
        <v>1199</v>
      </c>
      <c r="E749" s="3" t="str">
        <f>VLOOKUP($C749,OFF_Standing!A:C,3,0)</f>
        <v>4</v>
      </c>
      <c r="F749" s="3">
        <f>VLOOKUP($C749,DEF_Standing!A:C,3,0)</f>
        <v>1</v>
      </c>
      <c r="G749" s="3" t="str">
        <f>IFERROR(VLOOKUP($C749,OFF_Standing!A:G,6,0)," ")</f>
        <v>1.055</v>
      </c>
      <c r="H749" s="3" t="str">
        <f>IFERROR(VLOOKUP($C749,OFF_Standing!A:G,7,0)," ")</f>
        <v>0.964</v>
      </c>
      <c r="I749" s="3">
        <f>IFERROR(VLOOKUP($C749,DEF_Standing!A:G,6,0)," ")</f>
        <v>0.95099999999999996</v>
      </c>
      <c r="J749" s="3">
        <f>IFERROR(VLOOKUP($C749,DEF_Standing!A:G,7,0)," ")</f>
        <v>1.0580000000000001</v>
      </c>
      <c r="K749" t="s">
        <v>72</v>
      </c>
      <c r="L749" t="str">
        <f t="shared" si="56"/>
        <v>44543IND</v>
      </c>
      <c r="M749" s="3" t="str">
        <f>VLOOKUP($L749,OFF_Standing!A:C,3,0)</f>
        <v>11</v>
      </c>
      <c r="N749" s="3">
        <f>IFERROR(VLOOKUP($L749,DEF_Standing!A:C,3,0)," ")</f>
        <v>12</v>
      </c>
      <c r="O749" s="3" t="str">
        <f>IFERROR(VLOOKUP($L749,OFF_Standing!A:G,6,0)," ")</f>
        <v>1.201</v>
      </c>
      <c r="P749" s="3" t="str">
        <f>IFERROR(VLOOKUP($L749,OFF_Standing!A:G,7,0)," ")</f>
        <v>1.15</v>
      </c>
      <c r="Q749" s="3">
        <f t="shared" si="57"/>
        <v>10</v>
      </c>
      <c r="R749" s="3">
        <f t="shared" si="58"/>
        <v>-8</v>
      </c>
      <c r="S749" s="3">
        <f>IFERROR(VLOOKUP($L749,DEF_Standing!A:G,6,0)," ")</f>
        <v>1.0649999999999999</v>
      </c>
      <c r="T749" s="3">
        <f t="shared" si="59"/>
        <v>2</v>
      </c>
      <c r="U749" s="3">
        <f>IFERROR(VLOOKUP($L749,DEF_Standing!A:G,7,0)," ")</f>
        <v>1.0089999999999999</v>
      </c>
      <c r="V749" t="s">
        <v>550</v>
      </c>
      <c r="W749">
        <v>42</v>
      </c>
      <c r="X749">
        <v>84</v>
      </c>
      <c r="Y749">
        <v>50</v>
      </c>
      <c r="Z749">
        <v>10</v>
      </c>
      <c r="AA749">
        <v>14</v>
      </c>
      <c r="AB749">
        <v>71.400000000000006</v>
      </c>
      <c r="AC749">
        <v>8</v>
      </c>
      <c r="AD749">
        <v>30</v>
      </c>
      <c r="AE749">
        <v>26.7</v>
      </c>
      <c r="AF749">
        <v>102</v>
      </c>
      <c r="AG749" t="s">
        <v>17</v>
      </c>
      <c r="AH749" t="s">
        <v>18</v>
      </c>
      <c r="AI749">
        <v>2</v>
      </c>
    </row>
    <row r="750" spans="1:35">
      <c r="A750" s="1">
        <v>44561</v>
      </c>
      <c r="B750" t="s">
        <v>1173</v>
      </c>
      <c r="C750" s="1" t="str">
        <f t="shared" si="55"/>
        <v>44561CHI</v>
      </c>
      <c r="D750" t="s">
        <v>1199</v>
      </c>
      <c r="E750" s="3" t="str">
        <f>VLOOKUP($C750,OFF_Standing!A:C,3,0)</f>
        <v>4</v>
      </c>
      <c r="F750" s="3">
        <f>VLOOKUP($C750,DEF_Standing!A:C,3,0)</f>
        <v>12</v>
      </c>
      <c r="G750" s="3" t="str">
        <f>IFERROR(VLOOKUP($C750,OFF_Standing!A:G,6,0)," ")</f>
        <v>1.228</v>
      </c>
      <c r="H750" s="3" t="str">
        <f>IFERROR(VLOOKUP($C750,OFF_Standing!A:G,7,0)," ")</f>
        <v>1.255</v>
      </c>
      <c r="I750" s="3">
        <f>IFERROR(VLOOKUP($C750,DEF_Standing!A:G,6,0)," ")</f>
        <v>1.1160000000000001</v>
      </c>
      <c r="J750" s="3">
        <f>IFERROR(VLOOKUP($C750,DEF_Standing!A:G,7,0)," ")</f>
        <v>1.121</v>
      </c>
      <c r="K750" t="s">
        <v>72</v>
      </c>
      <c r="L750" t="str">
        <f t="shared" si="56"/>
        <v>44561IND</v>
      </c>
      <c r="M750" s="3" t="str">
        <f>VLOOKUP($L750,OFF_Standing!A:C,3,0)</f>
        <v>13</v>
      </c>
      <c r="N750" s="3">
        <f>IFERROR(VLOOKUP($L750,DEF_Standing!A:C,3,0)," ")</f>
        <v>18</v>
      </c>
      <c r="O750" s="3" t="str">
        <f>IFERROR(VLOOKUP($L750,OFF_Standing!A:G,6,0)," ")</f>
        <v>1.091</v>
      </c>
      <c r="P750" s="3" t="str">
        <f>IFERROR(VLOOKUP($L750,OFF_Standing!A:G,7,0)," ")</f>
        <v>1.009</v>
      </c>
      <c r="Q750" s="3">
        <f t="shared" si="57"/>
        <v>1</v>
      </c>
      <c r="R750" s="3">
        <f t="shared" si="58"/>
        <v>-14</v>
      </c>
      <c r="S750" s="3">
        <f>IFERROR(VLOOKUP($L750,DEF_Standing!A:G,6,0)," ")</f>
        <v>1.1040000000000001</v>
      </c>
      <c r="T750" s="3">
        <f t="shared" si="59"/>
        <v>-13</v>
      </c>
      <c r="U750" s="3">
        <f>IFERROR(VLOOKUP($L750,DEF_Standing!A:G,7,0)," ")</f>
        <v>1.0840000000000001</v>
      </c>
      <c r="V750" t="s">
        <v>335</v>
      </c>
      <c r="W750">
        <v>35</v>
      </c>
      <c r="X750">
        <v>86</v>
      </c>
      <c r="Y750">
        <v>40.700000000000003</v>
      </c>
      <c r="Z750">
        <v>26</v>
      </c>
      <c r="AA750">
        <v>30</v>
      </c>
      <c r="AB750">
        <v>86.7</v>
      </c>
      <c r="AC750">
        <v>12</v>
      </c>
      <c r="AD750">
        <v>27</v>
      </c>
      <c r="AE750">
        <v>44.4</v>
      </c>
      <c r="AF750">
        <v>108</v>
      </c>
      <c r="AG750" t="s">
        <v>17</v>
      </c>
      <c r="AH750" t="s">
        <v>60</v>
      </c>
      <c r="AI750">
        <v>2</v>
      </c>
    </row>
    <row r="751" spans="1:35">
      <c r="A751" s="1">
        <v>44503</v>
      </c>
      <c r="B751" t="s">
        <v>1184</v>
      </c>
      <c r="C751" s="1" t="str">
        <f t="shared" si="55"/>
        <v>44503MEM</v>
      </c>
      <c r="D751" t="s">
        <v>1198</v>
      </c>
      <c r="E751" s="3" t="str">
        <f>VLOOKUP($C751,OFF_Standing!A:C,3,0)</f>
        <v>9</v>
      </c>
      <c r="F751" s="3">
        <f>VLOOKUP($C751,DEF_Standing!A:C,3,0)</f>
        <v>29</v>
      </c>
      <c r="G751" s="3" t="str">
        <f>IFERROR(VLOOKUP($C751,OFF_Standing!A:G,6,0)," ")</f>
        <v>0.986</v>
      </c>
      <c r="H751" s="3" t="str">
        <f>IFERROR(VLOOKUP($C751,OFF_Standing!A:G,7,0)," ")</f>
        <v>1.042</v>
      </c>
      <c r="I751" s="3">
        <f>IFERROR(VLOOKUP($C751,DEF_Standing!A:G,6,0)," ")</f>
        <v>1.03</v>
      </c>
      <c r="J751" s="3">
        <f>IFERROR(VLOOKUP($C751,DEF_Standing!A:G,7,0)," ")</f>
        <v>0.95399999999999996</v>
      </c>
      <c r="K751" t="s">
        <v>85</v>
      </c>
      <c r="L751" t="str">
        <f t="shared" si="56"/>
        <v>44503DEN</v>
      </c>
      <c r="M751" s="3" t="str">
        <f>VLOOKUP($L751,OFF_Standing!A:C,3,0)</f>
        <v>24</v>
      </c>
      <c r="N751" s="3">
        <f>IFERROR(VLOOKUP($L751,DEF_Standing!A:C,3,0)," ")</f>
        <v>3</v>
      </c>
      <c r="O751" s="3" t="str">
        <f>IFERROR(VLOOKUP($L751,OFF_Standing!A:G,6,0)," ")</f>
        <v>0.978</v>
      </c>
      <c r="P751" s="3" t="str">
        <f>IFERROR(VLOOKUP($L751,OFF_Standing!A:G,7,0)," ")</f>
        <v>0.954</v>
      </c>
      <c r="Q751" s="3">
        <f t="shared" si="57"/>
        <v>-5</v>
      </c>
      <c r="R751" s="3">
        <f t="shared" si="58"/>
        <v>6</v>
      </c>
      <c r="S751" s="3">
        <f>IFERROR(VLOOKUP($L751,DEF_Standing!A:G,6,0)," ")</f>
        <v>0.89900000000000002</v>
      </c>
      <c r="T751" s="3">
        <f t="shared" si="59"/>
        <v>1</v>
      </c>
      <c r="U751" s="3">
        <f>IFERROR(VLOOKUP($L751,DEF_Standing!A:G,7,0)," ")</f>
        <v>1.042</v>
      </c>
      <c r="V751" t="s">
        <v>335</v>
      </c>
      <c r="W751">
        <v>42</v>
      </c>
      <c r="X751">
        <v>81</v>
      </c>
      <c r="Y751">
        <v>51.9</v>
      </c>
      <c r="Z751">
        <v>8</v>
      </c>
      <c r="AA751">
        <v>14</v>
      </c>
      <c r="AB751">
        <v>57.1</v>
      </c>
      <c r="AC751">
        <v>16</v>
      </c>
      <c r="AD751">
        <v>34</v>
      </c>
      <c r="AE751">
        <v>47.1</v>
      </c>
      <c r="AF751">
        <v>108</v>
      </c>
      <c r="AG751" t="s">
        <v>17</v>
      </c>
      <c r="AH751" t="s">
        <v>27</v>
      </c>
      <c r="AI751">
        <v>2</v>
      </c>
    </row>
    <row r="752" spans="1:35">
      <c r="A752" s="1">
        <v>44530</v>
      </c>
      <c r="B752" t="s">
        <v>1171</v>
      </c>
      <c r="C752" s="1" t="str">
        <f t="shared" si="55"/>
        <v>44530BKN</v>
      </c>
      <c r="D752" t="s">
        <v>1198</v>
      </c>
      <c r="E752" s="3" t="str">
        <f>VLOOKUP($C752,OFF_Standing!A:C,3,0)</f>
        <v>9</v>
      </c>
      <c r="F752" s="3">
        <f>VLOOKUP($C752,DEF_Standing!A:C,3,0)</f>
        <v>10</v>
      </c>
      <c r="G752" s="3" t="str">
        <f>IFERROR(VLOOKUP($C752,OFF_Standing!A:G,6,0)," ")</f>
        <v>1.118</v>
      </c>
      <c r="H752" s="3" t="str">
        <f>IFERROR(VLOOKUP($C752,OFF_Standing!A:G,7,0)," ")</f>
        <v>1.029</v>
      </c>
      <c r="I752" s="3">
        <f>IFERROR(VLOOKUP($C752,DEF_Standing!A:G,6,0)," ")</f>
        <v>1.06</v>
      </c>
      <c r="J752" s="3">
        <f>IFERROR(VLOOKUP($C752,DEF_Standing!A:G,7,0)," ")</f>
        <v>1.087</v>
      </c>
      <c r="K752" t="s">
        <v>70</v>
      </c>
      <c r="L752" t="str">
        <f t="shared" si="56"/>
        <v>44530NYK</v>
      </c>
      <c r="M752" s="3" t="str">
        <f>VLOOKUP($L752,OFF_Standing!A:C,3,0)</f>
        <v>17</v>
      </c>
      <c r="N752" s="3">
        <f>IFERROR(VLOOKUP($L752,DEF_Standing!A:C,3,0)," ")</f>
        <v>15</v>
      </c>
      <c r="O752" s="3" t="str">
        <f>IFERROR(VLOOKUP($L752,OFF_Standing!A:G,6,0)," ")</f>
        <v>1.011</v>
      </c>
      <c r="P752" s="3" t="str">
        <f>IFERROR(VLOOKUP($L752,OFF_Standing!A:G,7,0)," ")</f>
        <v>1.037</v>
      </c>
      <c r="Q752" s="3">
        <f t="shared" si="57"/>
        <v>7</v>
      </c>
      <c r="R752" s="3">
        <f t="shared" si="58"/>
        <v>-6</v>
      </c>
      <c r="S752" s="3">
        <f>IFERROR(VLOOKUP($L752,DEF_Standing!A:G,6,0)," ")</f>
        <v>1.0309999999999999</v>
      </c>
      <c r="T752" s="3">
        <f t="shared" si="59"/>
        <v>1</v>
      </c>
      <c r="U752" s="3">
        <f>IFERROR(VLOOKUP($L752,DEF_Standing!A:G,7,0)," ")</f>
        <v>0.94299999999999995</v>
      </c>
      <c r="V752" t="s">
        <v>171</v>
      </c>
      <c r="W752">
        <v>41</v>
      </c>
      <c r="X752">
        <v>85</v>
      </c>
      <c r="Y752">
        <v>48.2</v>
      </c>
      <c r="Z752">
        <v>22</v>
      </c>
      <c r="AA752">
        <v>25</v>
      </c>
      <c r="AB752">
        <v>88</v>
      </c>
      <c r="AC752">
        <v>8</v>
      </c>
      <c r="AD752">
        <v>28</v>
      </c>
      <c r="AE752">
        <v>28.6</v>
      </c>
      <c r="AF752">
        <v>112</v>
      </c>
      <c r="AG752" t="s">
        <v>17</v>
      </c>
      <c r="AH752" t="s">
        <v>18</v>
      </c>
      <c r="AI752">
        <v>2</v>
      </c>
    </row>
    <row r="753" spans="1:35">
      <c r="A753" s="1">
        <v>44533</v>
      </c>
      <c r="B753" t="s">
        <v>1192</v>
      </c>
      <c r="C753" s="1" t="str">
        <f t="shared" si="55"/>
        <v>44533PHI</v>
      </c>
      <c r="D753" t="s">
        <v>1199</v>
      </c>
      <c r="E753" s="3" t="str">
        <f>VLOOKUP($C753,OFF_Standing!A:C,3,0)</f>
        <v>11</v>
      </c>
      <c r="F753" s="3">
        <f>VLOOKUP($C753,DEF_Standing!A:C,3,0)</f>
        <v>20</v>
      </c>
      <c r="G753" s="3" t="str">
        <f>IFERROR(VLOOKUP($C753,OFF_Standing!A:G,6,0)," ")</f>
        <v>0.982</v>
      </c>
      <c r="H753" s="3" t="str">
        <f>IFERROR(VLOOKUP($C753,OFF_Standing!A:G,7,0)," ")</f>
        <v>0.91</v>
      </c>
      <c r="I753" s="3">
        <f>IFERROR(VLOOKUP($C753,DEF_Standing!A:G,6,0)," ")</f>
        <v>0.97199999999999998</v>
      </c>
      <c r="J753" s="3">
        <f>IFERROR(VLOOKUP($C753,DEF_Standing!A:G,7,0)," ")</f>
        <v>0.92100000000000004</v>
      </c>
      <c r="K753" t="s">
        <v>175</v>
      </c>
      <c r="L753" t="str">
        <f t="shared" si="56"/>
        <v>44533ATL</v>
      </c>
      <c r="M753" s="3" t="str">
        <f>VLOOKUP($L753,OFF_Standing!A:C,3,0)</f>
        <v>2</v>
      </c>
      <c r="N753" s="3">
        <f>IFERROR(VLOOKUP($L753,DEF_Standing!A:C,3,0)," ")</f>
        <v>24</v>
      </c>
      <c r="O753" s="3" t="str">
        <f>IFERROR(VLOOKUP($L753,OFF_Standing!A:G,6,0)," ")</f>
        <v>1.133</v>
      </c>
      <c r="P753" s="3" t="str">
        <f>IFERROR(VLOOKUP($L753,OFF_Standing!A:G,7,0)," ")</f>
        <v>1.156</v>
      </c>
      <c r="Q753" s="3">
        <f t="shared" si="57"/>
        <v>-18</v>
      </c>
      <c r="R753" s="3">
        <f t="shared" si="58"/>
        <v>-13</v>
      </c>
      <c r="S753" s="3">
        <f>IFERROR(VLOOKUP($L753,DEF_Standing!A:G,6,0)," ")</f>
        <v>1.0449999999999999</v>
      </c>
      <c r="T753" s="3">
        <f t="shared" si="59"/>
        <v>-31</v>
      </c>
      <c r="U753" s="3">
        <f>IFERROR(VLOOKUP($L753,DEF_Standing!A:G,7,0)," ")</f>
        <v>1.125</v>
      </c>
      <c r="V753" t="s">
        <v>90</v>
      </c>
      <c r="W753">
        <v>38</v>
      </c>
      <c r="X753">
        <v>81</v>
      </c>
      <c r="Y753">
        <v>46.9</v>
      </c>
      <c r="Z753">
        <v>13</v>
      </c>
      <c r="AA753">
        <v>17</v>
      </c>
      <c r="AB753">
        <v>76.5</v>
      </c>
      <c r="AC753">
        <v>9</v>
      </c>
      <c r="AD753">
        <v>22</v>
      </c>
      <c r="AE753">
        <v>40.9</v>
      </c>
      <c r="AF753">
        <v>98</v>
      </c>
      <c r="AG753" t="s">
        <v>17</v>
      </c>
      <c r="AH753" t="s">
        <v>18</v>
      </c>
      <c r="AI753">
        <v>2</v>
      </c>
    </row>
    <row r="754" spans="1:35">
      <c r="A754" s="1">
        <v>44590</v>
      </c>
      <c r="B754" t="s">
        <v>1192</v>
      </c>
      <c r="C754" s="1" t="str">
        <f t="shared" si="55"/>
        <v>44590PHI</v>
      </c>
      <c r="D754" t="s">
        <v>1198</v>
      </c>
      <c r="E754" s="3" t="str">
        <f>VLOOKUP($C754,OFF_Standing!A:C,3,0)</f>
        <v>11</v>
      </c>
      <c r="F754" s="3">
        <f>VLOOKUP($C754,DEF_Standing!A:C,3,0)</f>
        <v>10</v>
      </c>
      <c r="G754" s="3" t="str">
        <f>IFERROR(VLOOKUP($C754,OFF_Standing!A:G,6,0)," ")</f>
        <v>1.145</v>
      </c>
      <c r="H754" s="3" t="str">
        <f>IFERROR(VLOOKUP($C754,OFF_Standing!A:G,7,0)," ")</f>
        <v>1.028</v>
      </c>
      <c r="I754" s="3">
        <f>IFERROR(VLOOKUP($C754,DEF_Standing!A:G,6,0)," ")</f>
        <v>1.0289999999999999</v>
      </c>
      <c r="J754" s="3">
        <f>IFERROR(VLOOKUP($C754,DEF_Standing!A:G,7,0)," ")</f>
        <v>0.85099999999999998</v>
      </c>
      <c r="K754" t="s">
        <v>116</v>
      </c>
      <c r="L754" t="str">
        <f t="shared" si="56"/>
        <v>44590SAC</v>
      </c>
      <c r="M754" s="3" t="str">
        <f>VLOOKUP($L754,OFF_Standing!A:C,3,0)</f>
        <v>22</v>
      </c>
      <c r="N754" s="3">
        <f>IFERROR(VLOOKUP($L754,DEF_Standing!A:C,3,0)," ")</f>
        <v>28</v>
      </c>
      <c r="O754" s="3" t="str">
        <f>IFERROR(VLOOKUP($L754,OFF_Standing!A:G,6,0)," ")</f>
        <v>1.002</v>
      </c>
      <c r="P754" s="3" t="str">
        <f>IFERROR(VLOOKUP($L754,OFF_Standing!A:G,7,0)," ")</f>
        <v>1.014</v>
      </c>
      <c r="Q754" s="3">
        <f t="shared" si="57"/>
        <v>12</v>
      </c>
      <c r="R754" s="3">
        <f t="shared" si="58"/>
        <v>-17</v>
      </c>
      <c r="S754" s="3">
        <f>IFERROR(VLOOKUP($L754,DEF_Standing!A:G,6,0)," ")</f>
        <v>1.25</v>
      </c>
      <c r="T754" s="3">
        <f t="shared" si="59"/>
        <v>-5</v>
      </c>
      <c r="U754" s="3">
        <f>IFERROR(VLOOKUP($L754,DEF_Standing!A:G,7,0)," ")</f>
        <v>1.18</v>
      </c>
      <c r="V754" t="s">
        <v>1024</v>
      </c>
      <c r="W754">
        <v>36</v>
      </c>
      <c r="X754">
        <v>70</v>
      </c>
      <c r="Y754">
        <v>51.4</v>
      </c>
      <c r="Z754">
        <v>19</v>
      </c>
      <c r="AA754">
        <v>26</v>
      </c>
      <c r="AB754">
        <v>73.099999999999994</v>
      </c>
      <c r="AC754">
        <v>12</v>
      </c>
      <c r="AD754">
        <v>30</v>
      </c>
      <c r="AE754">
        <v>40</v>
      </c>
      <c r="AF754">
        <v>103</v>
      </c>
      <c r="AG754" t="s">
        <v>17</v>
      </c>
      <c r="AH754" t="s">
        <v>60</v>
      </c>
      <c r="AI754">
        <v>2</v>
      </c>
    </row>
    <row r="755" spans="1:35">
      <c r="A755" s="1">
        <v>44580</v>
      </c>
      <c r="B755" t="s">
        <v>1177</v>
      </c>
      <c r="C755" s="1" t="str">
        <f t="shared" si="55"/>
        <v>44580DEN</v>
      </c>
      <c r="D755" t="s">
        <v>1198</v>
      </c>
      <c r="E755" s="3" t="str">
        <f>VLOOKUP($C755,OFF_Standing!A:C,3,0)</f>
        <v>12</v>
      </c>
      <c r="F755" s="3">
        <f>VLOOKUP($C755,DEF_Standing!A:C,3,0)</f>
        <v>16</v>
      </c>
      <c r="G755" s="3" t="str">
        <f>IFERROR(VLOOKUP($C755,OFF_Standing!A:G,6,0)," ")</f>
        <v>1.26</v>
      </c>
      <c r="H755" s="3" t="str">
        <f>IFERROR(VLOOKUP($C755,OFF_Standing!A:G,7,0)," ")</f>
        <v>1.022</v>
      </c>
      <c r="I755" s="3">
        <f>IFERROR(VLOOKUP($C755,DEF_Standing!A:G,6,0)," ")</f>
        <v>1.105</v>
      </c>
      <c r="J755" s="3">
        <f>IFERROR(VLOOKUP($C755,DEF_Standing!A:G,7,0)," ")</f>
        <v>1.2529999999999999</v>
      </c>
      <c r="K755" t="s">
        <v>140</v>
      </c>
      <c r="L755" t="str">
        <f t="shared" si="56"/>
        <v>44580LAC</v>
      </c>
      <c r="M755" s="3" t="str">
        <f>VLOOKUP($L755,OFF_Standing!A:C,3,0)</f>
        <v>27</v>
      </c>
      <c r="N755" s="3">
        <f>IFERROR(VLOOKUP($L755,DEF_Standing!A:C,3,0)," ")</f>
        <v>5</v>
      </c>
      <c r="O755" s="3" t="str">
        <f>IFERROR(VLOOKUP($L755,OFF_Standing!A:G,6,0)," ")</f>
        <v>1.072</v>
      </c>
      <c r="P755" s="3" t="str">
        <f>IFERROR(VLOOKUP($L755,OFF_Standing!A:G,7,0)," ")</f>
        <v>1.33</v>
      </c>
      <c r="Q755" s="3">
        <f t="shared" si="57"/>
        <v>11</v>
      </c>
      <c r="R755" s="3">
        <f t="shared" si="58"/>
        <v>7</v>
      </c>
      <c r="S755" s="3">
        <f>IFERROR(VLOOKUP($L755,DEF_Standing!A:G,6,0)," ")</f>
        <v>1.155</v>
      </c>
      <c r="T755" s="3">
        <f t="shared" si="59"/>
        <v>18</v>
      </c>
      <c r="U755" s="3">
        <f>IFERROR(VLOOKUP($L755,DEF_Standing!A:G,7,0)," ")</f>
        <v>1.2729999999999999</v>
      </c>
      <c r="V755" t="s">
        <v>475</v>
      </c>
      <c r="W755">
        <v>48</v>
      </c>
      <c r="X755">
        <v>98</v>
      </c>
      <c r="Y755">
        <v>49</v>
      </c>
      <c r="Z755">
        <v>21</v>
      </c>
      <c r="AA755">
        <v>25</v>
      </c>
      <c r="AB755">
        <v>84</v>
      </c>
      <c r="AC755">
        <v>13</v>
      </c>
      <c r="AD755">
        <v>38</v>
      </c>
      <c r="AE755">
        <v>34.200000000000003</v>
      </c>
      <c r="AF755">
        <v>130</v>
      </c>
      <c r="AG755" t="s">
        <v>17</v>
      </c>
      <c r="AH755" t="s">
        <v>18</v>
      </c>
      <c r="AI755">
        <v>2</v>
      </c>
    </row>
    <row r="756" spans="1:35">
      <c r="A756" s="1">
        <v>44566</v>
      </c>
      <c r="B756" t="s">
        <v>1194</v>
      </c>
      <c r="C756" s="1" t="str">
        <f t="shared" si="55"/>
        <v>44566SAS</v>
      </c>
      <c r="D756" t="s">
        <v>1199</v>
      </c>
      <c r="E756" s="3" t="str">
        <f>VLOOKUP($C756,OFF_Standing!A:C,3,0)</f>
        <v>12</v>
      </c>
      <c r="F756" s="3">
        <f>VLOOKUP($C756,DEF_Standing!A:C,3,0)</f>
        <v>16</v>
      </c>
      <c r="G756" s="3" t="str">
        <f>IFERROR(VLOOKUP($C756,OFF_Standing!A:G,6,0)," ")</f>
        <v>0.995</v>
      </c>
      <c r="H756" s="3" t="str">
        <f>IFERROR(VLOOKUP($C756,OFF_Standing!A:G,7,0)," ")</f>
        <v>0.987</v>
      </c>
      <c r="I756" s="3">
        <f>IFERROR(VLOOKUP($C756,DEF_Standing!A:G,6,0)," ")</f>
        <v>1.056</v>
      </c>
      <c r="J756" s="3">
        <f>IFERROR(VLOOKUP($C756,DEF_Standing!A:G,7,0)," ")</f>
        <v>0.996</v>
      </c>
      <c r="K756" t="s">
        <v>132</v>
      </c>
      <c r="L756" t="str">
        <f t="shared" si="56"/>
        <v>44566BOS</v>
      </c>
      <c r="M756" s="3" t="str">
        <f>VLOOKUP($L756,OFF_Standing!A:C,3,0)</f>
        <v>20</v>
      </c>
      <c r="N756" s="3">
        <f>IFERROR(VLOOKUP($L756,DEF_Standing!A:C,3,0)," ")</f>
        <v>7</v>
      </c>
      <c r="O756" s="3" t="str">
        <f>IFERROR(VLOOKUP($L756,OFF_Standing!A:G,6,0)," ")</f>
        <v>1.038</v>
      </c>
      <c r="P756" s="3" t="str">
        <f>IFERROR(VLOOKUP($L756,OFF_Standing!A:G,7,0)," ")</f>
        <v>1.026</v>
      </c>
      <c r="Q756" s="3">
        <f t="shared" si="57"/>
        <v>4</v>
      </c>
      <c r="R756" s="3">
        <f t="shared" si="58"/>
        <v>5</v>
      </c>
      <c r="S756" s="3">
        <f>IFERROR(VLOOKUP($L756,DEF_Standing!A:G,6,0)," ")</f>
        <v>1.0029999999999999</v>
      </c>
      <c r="T756" s="3">
        <f t="shared" si="59"/>
        <v>9</v>
      </c>
      <c r="U756" s="3">
        <f>IFERROR(VLOOKUP($L756,DEF_Standing!A:G,7,0)," ")</f>
        <v>0.98199999999999998</v>
      </c>
      <c r="V756" t="s">
        <v>1074</v>
      </c>
      <c r="W756">
        <v>42</v>
      </c>
      <c r="X756">
        <v>88</v>
      </c>
      <c r="Y756">
        <v>47.7</v>
      </c>
      <c r="Z756">
        <v>5</v>
      </c>
      <c r="AA756">
        <v>5</v>
      </c>
      <c r="AB756">
        <v>100</v>
      </c>
      <c r="AC756">
        <v>10</v>
      </c>
      <c r="AD756">
        <v>26</v>
      </c>
      <c r="AE756">
        <v>38.5</v>
      </c>
      <c r="AF756">
        <v>99</v>
      </c>
      <c r="AG756" t="s">
        <v>17</v>
      </c>
      <c r="AH756" t="s">
        <v>18</v>
      </c>
      <c r="AI756">
        <v>2</v>
      </c>
    </row>
    <row r="757" spans="1:35">
      <c r="A757" s="1">
        <v>44585</v>
      </c>
      <c r="B757" t="s">
        <v>1175</v>
      </c>
      <c r="C757" s="1" t="str">
        <f t="shared" si="55"/>
        <v>44585CLE</v>
      </c>
      <c r="D757" t="s">
        <v>1198</v>
      </c>
      <c r="E757" s="3" t="str">
        <f>VLOOKUP($C757,OFF_Standing!A:C,3,0)</f>
        <v>12</v>
      </c>
      <c r="F757" s="3">
        <f>VLOOKUP($C757,DEF_Standing!A:C,3,0)</f>
        <v>3</v>
      </c>
      <c r="G757" s="3" t="str">
        <f>IFERROR(VLOOKUP($C757,OFF_Standing!A:G,6,0)," ")</f>
        <v>1.067</v>
      </c>
      <c r="H757" s="3" t="str">
        <f>IFERROR(VLOOKUP($C757,OFF_Standing!A:G,7,0)," ")</f>
        <v>0.953</v>
      </c>
      <c r="I757" s="3">
        <f>IFERROR(VLOOKUP($C757,DEF_Standing!A:G,6,0)," ")</f>
        <v>1.0640000000000001</v>
      </c>
      <c r="J757" s="3">
        <f>IFERROR(VLOOKUP($C757,DEF_Standing!A:G,7,0)," ")</f>
        <v>0.88200000000000001</v>
      </c>
      <c r="K757" t="s">
        <v>70</v>
      </c>
      <c r="L757" t="str">
        <f t="shared" si="56"/>
        <v>44585NYK</v>
      </c>
      <c r="M757" s="3" t="str">
        <f>VLOOKUP($L757,OFF_Standing!A:C,3,0)</f>
        <v>24</v>
      </c>
      <c r="N757" s="3">
        <f>IFERROR(VLOOKUP($L757,DEF_Standing!A:C,3,0)," ")</f>
        <v>13</v>
      </c>
      <c r="O757" s="3" t="str">
        <f>IFERROR(VLOOKUP($L757,OFF_Standing!A:G,6,0)," ")</f>
        <v>0.987</v>
      </c>
      <c r="P757" s="3" t="str">
        <f>IFERROR(VLOOKUP($L757,OFF_Standing!A:G,7,0)," ")</f>
        <v>0.955</v>
      </c>
      <c r="Q757" s="3">
        <f t="shared" si="57"/>
        <v>21</v>
      </c>
      <c r="R757" s="3">
        <f t="shared" si="58"/>
        <v>-1</v>
      </c>
      <c r="S757" s="3">
        <f>IFERROR(VLOOKUP($L757,DEF_Standing!A:G,6,0)," ")</f>
        <v>1.0660000000000001</v>
      </c>
      <c r="T757" s="3">
        <f t="shared" si="59"/>
        <v>20</v>
      </c>
      <c r="U757" s="3">
        <f>IFERROR(VLOOKUP($L757,DEF_Standing!A:G,7,0)," ")</f>
        <v>1.071</v>
      </c>
      <c r="V757" t="s">
        <v>396</v>
      </c>
      <c r="W757">
        <v>35</v>
      </c>
      <c r="X757">
        <v>81</v>
      </c>
      <c r="Y757">
        <v>43.2</v>
      </c>
      <c r="Z757">
        <v>12</v>
      </c>
      <c r="AA757">
        <v>20</v>
      </c>
      <c r="AB757">
        <v>60</v>
      </c>
      <c r="AC757">
        <v>13</v>
      </c>
      <c r="AD757">
        <v>36</v>
      </c>
      <c r="AE757">
        <v>36.1</v>
      </c>
      <c r="AF757">
        <v>95</v>
      </c>
      <c r="AG757" t="s">
        <v>17</v>
      </c>
      <c r="AH757" t="s">
        <v>27</v>
      </c>
      <c r="AI757">
        <v>2</v>
      </c>
    </row>
    <row r="758" spans="1:35">
      <c r="A758" s="1">
        <v>44502</v>
      </c>
      <c r="B758" t="s">
        <v>1183</v>
      </c>
      <c r="C758" s="1" t="str">
        <f t="shared" si="55"/>
        <v>44502LAL</v>
      </c>
      <c r="D758" t="s">
        <v>1198</v>
      </c>
      <c r="E758" s="3" t="str">
        <f>VLOOKUP($C758,OFF_Standing!A:C,3,0)</f>
        <v>12</v>
      </c>
      <c r="F758" s="3">
        <f>VLOOKUP($C758,DEF_Standing!A:C,3,0)</f>
        <v>16</v>
      </c>
      <c r="G758" s="3" t="str">
        <f>IFERROR(VLOOKUP($C758,OFF_Standing!A:G,6,0)," ")</f>
        <v>1.041</v>
      </c>
      <c r="H758" s="3" t="str">
        <f>IFERROR(VLOOKUP($C758,OFF_Standing!A:G,7,0)," ")</f>
        <v>0.892</v>
      </c>
      <c r="I758" s="3">
        <f>IFERROR(VLOOKUP($C758,DEF_Standing!A:G,6,0)," ")</f>
        <v>0.996</v>
      </c>
      <c r="J758" s="3">
        <f>IFERROR(VLOOKUP($C758,DEF_Standing!A:G,7,0)," ")</f>
        <v>0.79800000000000004</v>
      </c>
      <c r="K758" t="s">
        <v>81</v>
      </c>
      <c r="L758" t="str">
        <f t="shared" si="56"/>
        <v>44502HOU</v>
      </c>
      <c r="M758" s="3" t="str">
        <f>VLOOKUP($L758,OFF_Standing!A:C,3,0)</f>
        <v>28</v>
      </c>
      <c r="N758" s="3">
        <f>IFERROR(VLOOKUP($L758,DEF_Standing!A:C,3,0)," ")</f>
        <v>14</v>
      </c>
      <c r="O758" s="3" t="str">
        <f>IFERROR(VLOOKUP($L758,OFF_Standing!A:G,6,0)," ")</f>
        <v>0.886</v>
      </c>
      <c r="P758" s="3" t="str">
        <f>IFERROR(VLOOKUP($L758,OFF_Standing!A:G,7,0)," ")</f>
        <v>0.798</v>
      </c>
      <c r="Q758" s="3">
        <f t="shared" si="57"/>
        <v>12</v>
      </c>
      <c r="R758" s="3">
        <f t="shared" si="58"/>
        <v>-2</v>
      </c>
      <c r="S758" s="3">
        <f>IFERROR(VLOOKUP($L758,DEF_Standing!A:G,6,0)," ")</f>
        <v>1.0469999999999999</v>
      </c>
      <c r="T758" s="3">
        <f t="shared" si="59"/>
        <v>10</v>
      </c>
      <c r="U758" s="3">
        <f>IFERROR(VLOOKUP($L758,DEF_Standing!A:G,7,0)," ")</f>
        <v>0.89200000000000002</v>
      </c>
      <c r="V758" t="s">
        <v>700</v>
      </c>
      <c r="W758">
        <v>49</v>
      </c>
      <c r="X758">
        <v>93</v>
      </c>
      <c r="Y758">
        <v>52.7</v>
      </c>
      <c r="Z758">
        <v>15</v>
      </c>
      <c r="AA758">
        <v>20</v>
      </c>
      <c r="AB758">
        <v>75</v>
      </c>
      <c r="AC758">
        <v>6</v>
      </c>
      <c r="AD758">
        <v>25</v>
      </c>
      <c r="AE758">
        <v>24</v>
      </c>
      <c r="AF758">
        <v>119</v>
      </c>
      <c r="AG758" t="s">
        <v>17</v>
      </c>
      <c r="AH758" t="s">
        <v>57</v>
      </c>
      <c r="AI758">
        <v>2</v>
      </c>
    </row>
    <row r="759" spans="1:35">
      <c r="A759" s="1">
        <v>44544</v>
      </c>
      <c r="B759" t="s">
        <v>1171</v>
      </c>
      <c r="C759" s="1" t="str">
        <f t="shared" si="55"/>
        <v>44544BKN</v>
      </c>
      <c r="D759" t="s">
        <v>1198</v>
      </c>
      <c r="E759" s="3" t="str">
        <f>VLOOKUP($C759,OFF_Standing!A:C,3,0)</f>
        <v>12</v>
      </c>
      <c r="F759" s="3">
        <f>VLOOKUP($C759,DEF_Standing!A:C,3,0)</f>
        <v>6</v>
      </c>
      <c r="G759" s="3" t="str">
        <f>IFERROR(VLOOKUP($C759,OFF_Standing!A:G,6,0)," ")</f>
        <v>1.049</v>
      </c>
      <c r="H759" s="3" t="str">
        <f>IFERROR(VLOOKUP($C759,OFF_Standing!A:G,7,0)," ")</f>
        <v>1.043</v>
      </c>
      <c r="I759" s="3">
        <f>IFERROR(VLOOKUP($C759,DEF_Standing!A:G,6,0)," ")</f>
        <v>1.0169999999999999</v>
      </c>
      <c r="J759" s="3">
        <f>IFERROR(VLOOKUP($C759,DEF_Standing!A:G,7,0)," ")</f>
        <v>0.93500000000000005</v>
      </c>
      <c r="K759" t="s">
        <v>121</v>
      </c>
      <c r="L759" t="str">
        <f t="shared" si="56"/>
        <v>44544TOR</v>
      </c>
      <c r="M759" s="3" t="str">
        <f>VLOOKUP($L759,OFF_Standing!A:C,3,0)</f>
        <v>18</v>
      </c>
      <c r="N759" s="3">
        <f>IFERROR(VLOOKUP($L759,DEF_Standing!A:C,3,0)," ")</f>
        <v>15</v>
      </c>
      <c r="O759" s="3" t="str">
        <f>IFERROR(VLOOKUP($L759,OFF_Standing!A:G,6,0)," ")</f>
        <v>1.049</v>
      </c>
      <c r="P759" s="3" t="str">
        <f>IFERROR(VLOOKUP($L759,OFF_Standing!A:G,7,0)," ")</f>
        <v>0.961</v>
      </c>
      <c r="Q759" s="3">
        <f t="shared" si="57"/>
        <v>12</v>
      </c>
      <c r="R759" s="3">
        <f t="shared" si="58"/>
        <v>-3</v>
      </c>
      <c r="S759" s="3">
        <f>IFERROR(VLOOKUP($L759,DEF_Standing!A:G,6,0)," ")</f>
        <v>1</v>
      </c>
      <c r="T759" s="3">
        <f t="shared" si="59"/>
        <v>9</v>
      </c>
      <c r="U759" s="3">
        <f>IFERROR(VLOOKUP($L759,DEF_Standing!A:G,7,0)," ")</f>
        <v>0.92900000000000005</v>
      </c>
      <c r="V759" t="s">
        <v>178</v>
      </c>
      <c r="W759">
        <v>50</v>
      </c>
      <c r="X759">
        <v>103</v>
      </c>
      <c r="Y759">
        <v>48.5</v>
      </c>
      <c r="Z759">
        <v>17</v>
      </c>
      <c r="AA759">
        <v>23</v>
      </c>
      <c r="AB759">
        <v>73.900000000000006</v>
      </c>
      <c r="AC759">
        <v>14</v>
      </c>
      <c r="AD759">
        <v>39</v>
      </c>
      <c r="AE759">
        <v>35.9</v>
      </c>
      <c r="AF759">
        <v>131</v>
      </c>
      <c r="AG759" t="s">
        <v>17</v>
      </c>
      <c r="AH759" t="s">
        <v>57</v>
      </c>
      <c r="AI759">
        <v>2</v>
      </c>
    </row>
    <row r="760" spans="1:35">
      <c r="A760" s="1">
        <v>44531</v>
      </c>
      <c r="B760" t="s">
        <v>1186</v>
      </c>
      <c r="C760" s="1" t="str">
        <f t="shared" si="55"/>
        <v>44531MIL</v>
      </c>
      <c r="D760" t="s">
        <v>1198</v>
      </c>
      <c r="E760" s="3" t="str">
        <f>VLOOKUP($C760,OFF_Standing!A:C,3,0)</f>
        <v>12</v>
      </c>
      <c r="F760" s="3">
        <f>VLOOKUP($C760,DEF_Standing!A:C,3,0)</f>
        <v>11</v>
      </c>
      <c r="G760" s="3" t="str">
        <f>IFERROR(VLOOKUP($C760,OFF_Standing!A:G,6,0)," ")</f>
        <v>1.165</v>
      </c>
      <c r="H760" s="3" t="str">
        <f>IFERROR(VLOOKUP($C760,OFF_Standing!A:G,7,0)," ")</f>
        <v>1.168</v>
      </c>
      <c r="I760" s="3">
        <f>IFERROR(VLOOKUP($C760,DEF_Standing!A:G,6,0)," ")</f>
        <v>1</v>
      </c>
      <c r="J760" s="3">
        <f>IFERROR(VLOOKUP($C760,DEF_Standing!A:G,7,0)," ")</f>
        <v>0.99</v>
      </c>
      <c r="K760" t="s">
        <v>58</v>
      </c>
      <c r="L760" t="str">
        <f t="shared" si="56"/>
        <v>44531CHA</v>
      </c>
      <c r="M760" s="3" t="str">
        <f>VLOOKUP($L760,OFF_Standing!A:C,3,0)</f>
        <v>7</v>
      </c>
      <c r="N760" s="3">
        <f>IFERROR(VLOOKUP($L760,DEF_Standing!A:C,3,0)," ")</f>
        <v>28</v>
      </c>
      <c r="O760" s="3" t="str">
        <f>IFERROR(VLOOKUP($L760,OFF_Standing!A:G,6,0)," ")</f>
        <v>1.228</v>
      </c>
      <c r="P760" s="3" t="str">
        <f>IFERROR(VLOOKUP($L760,OFF_Standing!A:G,7,0)," ")</f>
        <v>1.155</v>
      </c>
      <c r="Q760" s="3">
        <f t="shared" si="57"/>
        <v>-4</v>
      </c>
      <c r="R760" s="3">
        <f t="shared" si="58"/>
        <v>-16</v>
      </c>
      <c r="S760" s="3">
        <f>IFERROR(VLOOKUP($L760,DEF_Standing!A:G,6,0)," ")</f>
        <v>1.2250000000000001</v>
      </c>
      <c r="T760" s="3">
        <f t="shared" si="59"/>
        <v>-20</v>
      </c>
      <c r="U760" s="3">
        <f>IFERROR(VLOOKUP($L760,DEF_Standing!A:G,7,0)," ")</f>
        <v>1.2909999999999999</v>
      </c>
      <c r="V760" t="s">
        <v>821</v>
      </c>
      <c r="W760">
        <v>46</v>
      </c>
      <c r="X760">
        <v>94</v>
      </c>
      <c r="Y760">
        <v>48.9</v>
      </c>
      <c r="Z760">
        <v>21</v>
      </c>
      <c r="AA760">
        <v>26</v>
      </c>
      <c r="AB760">
        <v>80.8</v>
      </c>
      <c r="AC760">
        <v>14</v>
      </c>
      <c r="AD760">
        <v>36</v>
      </c>
      <c r="AE760">
        <v>38.9</v>
      </c>
      <c r="AF760">
        <v>127</v>
      </c>
      <c r="AG760" t="s">
        <v>17</v>
      </c>
      <c r="AH760" t="s">
        <v>572</v>
      </c>
      <c r="AI760">
        <v>2</v>
      </c>
    </row>
    <row r="761" spans="1:35">
      <c r="A761" s="1">
        <v>44519</v>
      </c>
      <c r="B761" t="s">
        <v>1171</v>
      </c>
      <c r="C761" s="1" t="str">
        <f t="shared" si="55"/>
        <v>44519BKN</v>
      </c>
      <c r="D761" t="s">
        <v>1198</v>
      </c>
      <c r="E761" s="3" t="str">
        <f>VLOOKUP($C761,OFF_Standing!A:C,3,0)</f>
        <v>13</v>
      </c>
      <c r="F761" s="3">
        <f>VLOOKUP($C761,DEF_Standing!A:C,3,0)</f>
        <v>8</v>
      </c>
      <c r="G761" s="3" t="str">
        <f>IFERROR(VLOOKUP($C761,OFF_Standing!A:G,6,0)," ")</f>
        <v>1.079</v>
      </c>
      <c r="H761" s="3" t="str">
        <f>IFERROR(VLOOKUP($C761,OFF_Standing!A:G,7,0)," ")</f>
        <v>1.091</v>
      </c>
      <c r="I761" s="3">
        <f>IFERROR(VLOOKUP($C761,DEF_Standing!A:G,6,0)," ")</f>
        <v>1.026</v>
      </c>
      <c r="J761" s="3">
        <f>IFERROR(VLOOKUP($C761,DEF_Standing!A:G,7,0)," ")</f>
        <v>0.99099999999999999</v>
      </c>
      <c r="K761" t="s">
        <v>53</v>
      </c>
      <c r="L761" t="str">
        <f t="shared" si="56"/>
        <v>44519ORL</v>
      </c>
      <c r="M761" s="3" t="str">
        <f>VLOOKUP($L761,OFF_Standing!A:C,3,0)</f>
        <v>27</v>
      </c>
      <c r="N761" s="3">
        <f>IFERROR(VLOOKUP($L761,DEF_Standing!A:C,3,0)," ")</f>
        <v>25</v>
      </c>
      <c r="O761" s="3" t="str">
        <f>IFERROR(VLOOKUP($L761,OFF_Standing!A:G,6,0)," ")</f>
        <v>1.003</v>
      </c>
      <c r="P761" s="3" t="str">
        <f>IFERROR(VLOOKUP($L761,OFF_Standing!A:G,7,0)," ")</f>
        <v>1.008</v>
      </c>
      <c r="Q761" s="3">
        <f t="shared" si="57"/>
        <v>19</v>
      </c>
      <c r="R761" s="3">
        <f t="shared" si="58"/>
        <v>-12</v>
      </c>
      <c r="S761" s="3">
        <f>IFERROR(VLOOKUP($L761,DEF_Standing!A:G,6,0)," ")</f>
        <v>1.081</v>
      </c>
      <c r="T761" s="3">
        <f t="shared" si="59"/>
        <v>7</v>
      </c>
      <c r="U761" s="3">
        <f>IFERROR(VLOOKUP($L761,DEF_Standing!A:G,7,0)," ")</f>
        <v>0.95</v>
      </c>
      <c r="V761" t="s">
        <v>167</v>
      </c>
      <c r="W761">
        <v>41</v>
      </c>
      <c r="X761">
        <v>91</v>
      </c>
      <c r="Y761">
        <v>45.1</v>
      </c>
      <c r="Z761">
        <v>23</v>
      </c>
      <c r="AA761">
        <v>25</v>
      </c>
      <c r="AB761">
        <v>92</v>
      </c>
      <c r="AC761">
        <v>10</v>
      </c>
      <c r="AD761">
        <v>33</v>
      </c>
      <c r="AE761">
        <v>30.3</v>
      </c>
      <c r="AF761">
        <v>115</v>
      </c>
      <c r="AG761" t="s">
        <v>17</v>
      </c>
      <c r="AH761" t="s">
        <v>27</v>
      </c>
      <c r="AI761">
        <v>2</v>
      </c>
    </row>
    <row r="762" spans="1:35">
      <c r="A762" s="1">
        <v>44582</v>
      </c>
      <c r="B762" t="s">
        <v>1179</v>
      </c>
      <c r="C762" s="1" t="str">
        <f t="shared" si="55"/>
        <v>44582GSW</v>
      </c>
      <c r="D762" t="s">
        <v>1198</v>
      </c>
      <c r="E762" s="3" t="str">
        <f>VLOOKUP($C762,OFF_Standing!A:C,3,0)</f>
        <v>13</v>
      </c>
      <c r="F762" s="3">
        <f>VLOOKUP($C762,DEF_Standing!A:C,3,0)</f>
        <v>1</v>
      </c>
      <c r="G762" s="3" t="str">
        <f>IFERROR(VLOOKUP($C762,OFF_Standing!A:G,6,0)," ")</f>
        <v>1.109</v>
      </c>
      <c r="H762" s="3" t="str">
        <f>IFERROR(VLOOKUP($C762,OFF_Standing!A:G,7,0)," ")</f>
        <v>1.034</v>
      </c>
      <c r="I762" s="3">
        <f>IFERROR(VLOOKUP($C762,DEF_Standing!A:G,6,0)," ")</f>
        <v>0.98499999999999999</v>
      </c>
      <c r="J762" s="3">
        <f>IFERROR(VLOOKUP($C762,DEF_Standing!A:G,7,0)," ")</f>
        <v>0.872</v>
      </c>
      <c r="K762" t="s">
        <v>81</v>
      </c>
      <c r="L762" t="str">
        <f t="shared" si="56"/>
        <v>44582HOU</v>
      </c>
      <c r="M762" s="3" t="str">
        <f>VLOOKUP($L762,OFF_Standing!A:C,3,0)</f>
        <v>26</v>
      </c>
      <c r="N762" s="3">
        <f>IFERROR(VLOOKUP($L762,DEF_Standing!A:C,3,0)," ")</f>
        <v>29</v>
      </c>
      <c r="O762" s="3" t="str">
        <f>IFERROR(VLOOKUP($L762,OFF_Standing!A:G,6,0)," ")</f>
        <v>1.101</v>
      </c>
      <c r="P762" s="3" t="str">
        <f>IFERROR(VLOOKUP($L762,OFF_Standing!A:G,7,0)," ")</f>
        <v>1.174</v>
      </c>
      <c r="Q762" s="3">
        <f t="shared" si="57"/>
        <v>25</v>
      </c>
      <c r="R762" s="3">
        <f t="shared" si="58"/>
        <v>-16</v>
      </c>
      <c r="S762" s="3">
        <f>IFERROR(VLOOKUP($L762,DEF_Standing!A:G,6,0)," ")</f>
        <v>1.1040000000000001</v>
      </c>
      <c r="T762" s="3">
        <f t="shared" si="59"/>
        <v>9</v>
      </c>
      <c r="U762" s="3">
        <f>IFERROR(VLOOKUP($L762,DEF_Standing!A:G,7,0)," ")</f>
        <v>1.1240000000000001</v>
      </c>
      <c r="V762" t="s">
        <v>565</v>
      </c>
      <c r="W762">
        <v>39</v>
      </c>
      <c r="X762">
        <v>81</v>
      </c>
      <c r="Y762">
        <v>48.1</v>
      </c>
      <c r="Z762">
        <v>17</v>
      </c>
      <c r="AA762">
        <v>22</v>
      </c>
      <c r="AB762">
        <v>77.3</v>
      </c>
      <c r="AC762">
        <v>10</v>
      </c>
      <c r="AD762">
        <v>30</v>
      </c>
      <c r="AE762">
        <v>33.299999999999997</v>
      </c>
      <c r="AF762">
        <v>105</v>
      </c>
      <c r="AG762" t="s">
        <v>17</v>
      </c>
      <c r="AH762" t="s">
        <v>18</v>
      </c>
      <c r="AI762">
        <v>2</v>
      </c>
    </row>
    <row r="763" spans="1:35">
      <c r="A763" s="1">
        <v>44584</v>
      </c>
      <c r="B763" t="s">
        <v>1179</v>
      </c>
      <c r="C763" s="1" t="str">
        <f t="shared" si="55"/>
        <v>44584GSW</v>
      </c>
      <c r="D763" t="s">
        <v>1198</v>
      </c>
      <c r="E763" s="3" t="str">
        <f>VLOOKUP($C763,OFF_Standing!A:C,3,0)</f>
        <v>14</v>
      </c>
      <c r="F763" s="3">
        <f>VLOOKUP($C763,DEF_Standing!A:C,3,0)</f>
        <v>1</v>
      </c>
      <c r="G763" s="3" t="str">
        <f>IFERROR(VLOOKUP($C763,OFF_Standing!A:G,6,0)," ")</f>
        <v>1.024</v>
      </c>
      <c r="H763" s="3" t="str">
        <f>IFERROR(VLOOKUP($C763,OFF_Standing!A:G,7,0)," ")</f>
        <v>1.02</v>
      </c>
      <c r="I763" s="3">
        <f>IFERROR(VLOOKUP($C763,DEF_Standing!A:G,6,0)," ")</f>
        <v>0.97899999999999998</v>
      </c>
      <c r="J763" s="3">
        <f>IFERROR(VLOOKUP($C763,DEF_Standing!A:G,7,0)," ")</f>
        <v>1</v>
      </c>
      <c r="K763" t="s">
        <v>37</v>
      </c>
      <c r="L763" t="str">
        <f t="shared" si="56"/>
        <v>44584UTA</v>
      </c>
      <c r="M763" s="3" t="str">
        <f>VLOOKUP($L763,OFF_Standing!A:C,3,0)</f>
        <v>1</v>
      </c>
      <c r="N763" s="3">
        <f>IFERROR(VLOOKUP($L763,DEF_Standing!A:C,3,0)," ")</f>
        <v>11</v>
      </c>
      <c r="O763" s="3" t="str">
        <f>IFERROR(VLOOKUP($L763,OFF_Standing!A:G,6,0)," ")</f>
        <v>1.064</v>
      </c>
      <c r="P763" s="3" t="str">
        <f>IFERROR(VLOOKUP($L763,OFF_Standing!A:G,7,0)," ")</f>
        <v>1.134</v>
      </c>
      <c r="Q763" s="3">
        <f t="shared" si="57"/>
        <v>0</v>
      </c>
      <c r="R763" s="3">
        <f t="shared" si="58"/>
        <v>3</v>
      </c>
      <c r="S763" s="3">
        <f>IFERROR(VLOOKUP($L763,DEF_Standing!A:G,6,0)," ")</f>
        <v>1.0680000000000001</v>
      </c>
      <c r="T763" s="3">
        <f t="shared" si="59"/>
        <v>3</v>
      </c>
      <c r="U763" s="3">
        <f>IFERROR(VLOOKUP($L763,DEF_Standing!A:G,7,0)," ")</f>
        <v>1.032</v>
      </c>
      <c r="V763" t="s">
        <v>566</v>
      </c>
      <c r="W763">
        <v>36</v>
      </c>
      <c r="X763">
        <v>83</v>
      </c>
      <c r="Y763">
        <v>43.4</v>
      </c>
      <c r="Z763">
        <v>9</v>
      </c>
      <c r="AA763">
        <v>10</v>
      </c>
      <c r="AB763">
        <v>90</v>
      </c>
      <c r="AC763">
        <v>13</v>
      </c>
      <c r="AD763">
        <v>42</v>
      </c>
      <c r="AE763">
        <v>31</v>
      </c>
      <c r="AF763">
        <v>94</v>
      </c>
      <c r="AG763" t="s">
        <v>17</v>
      </c>
      <c r="AH763" t="s">
        <v>27</v>
      </c>
      <c r="AI763">
        <v>2</v>
      </c>
    </row>
    <row r="764" spans="1:35">
      <c r="A764" s="1">
        <v>44570</v>
      </c>
      <c r="B764" t="s">
        <v>1171</v>
      </c>
      <c r="C764" s="1" t="str">
        <f t="shared" si="55"/>
        <v>44570BKN</v>
      </c>
      <c r="D764" t="s">
        <v>1198</v>
      </c>
      <c r="E764" s="3" t="str">
        <f>VLOOKUP($C764,OFF_Standing!A:C,3,0)</f>
        <v>14</v>
      </c>
      <c r="F764" s="3">
        <f>VLOOKUP($C764,DEF_Standing!A:C,3,0)</f>
        <v>10</v>
      </c>
      <c r="G764" s="3" t="str">
        <f>IFERROR(VLOOKUP($C764,OFF_Standing!A:G,6,0)," ")</f>
        <v>1.118</v>
      </c>
      <c r="H764" s="3" t="str">
        <f>IFERROR(VLOOKUP($C764,OFF_Standing!A:G,7,0)," ")</f>
        <v>1.077</v>
      </c>
      <c r="I764" s="3">
        <f>IFERROR(VLOOKUP($C764,DEF_Standing!A:G,6,0)," ")</f>
        <v>1.177</v>
      </c>
      <c r="J764" s="3">
        <f>IFERROR(VLOOKUP($C764,DEF_Standing!A:G,7,0)," ")</f>
        <v>1.1950000000000001</v>
      </c>
      <c r="K764" t="s">
        <v>131</v>
      </c>
      <c r="L764" t="str">
        <f t="shared" si="56"/>
        <v>44570SAS</v>
      </c>
      <c r="M764" s="3" t="str">
        <f>VLOOKUP($L764,OFF_Standing!A:C,3,0)</f>
        <v>16</v>
      </c>
      <c r="N764" s="3">
        <f>IFERROR(VLOOKUP($L764,DEF_Standing!A:C,3,0)," ")</f>
        <v>20</v>
      </c>
      <c r="O764" s="3" t="str">
        <f>IFERROR(VLOOKUP($L764,OFF_Standing!A:G,6,0)," ")</f>
        <v>1.004</v>
      </c>
      <c r="P764" s="3" t="str">
        <f>IFERROR(VLOOKUP($L764,OFF_Standing!A:G,7,0)," ")</f>
        <v>0.984</v>
      </c>
      <c r="Q764" s="3">
        <f t="shared" si="57"/>
        <v>6</v>
      </c>
      <c r="R764" s="3">
        <f t="shared" si="58"/>
        <v>-6</v>
      </c>
      <c r="S764" s="3">
        <f>IFERROR(VLOOKUP($L764,DEF_Standing!A:G,6,0)," ")</f>
        <v>1.143</v>
      </c>
      <c r="T764" s="3">
        <f t="shared" si="59"/>
        <v>0</v>
      </c>
      <c r="U764" s="3">
        <f>IFERROR(VLOOKUP($L764,DEF_Standing!A:G,7,0)," ")</f>
        <v>1.171</v>
      </c>
      <c r="V764" t="s">
        <v>187</v>
      </c>
      <c r="W764">
        <v>47</v>
      </c>
      <c r="X764">
        <v>98</v>
      </c>
      <c r="Y764">
        <v>48</v>
      </c>
      <c r="Z764">
        <v>19</v>
      </c>
      <c r="AA764">
        <v>22</v>
      </c>
      <c r="AB764">
        <v>86.4</v>
      </c>
      <c r="AC764">
        <v>8</v>
      </c>
      <c r="AD764">
        <v>28</v>
      </c>
      <c r="AE764">
        <v>28.6</v>
      </c>
      <c r="AF764">
        <v>121</v>
      </c>
      <c r="AG764" t="s">
        <v>17</v>
      </c>
      <c r="AH764" t="s">
        <v>18</v>
      </c>
      <c r="AI764">
        <v>2</v>
      </c>
    </row>
    <row r="765" spans="1:35">
      <c r="A765" s="1">
        <v>44513</v>
      </c>
      <c r="B765" t="s">
        <v>1175</v>
      </c>
      <c r="C765" s="1" t="str">
        <f t="shared" si="55"/>
        <v>44513CLE</v>
      </c>
      <c r="D765" t="s">
        <v>1198</v>
      </c>
      <c r="E765" s="3" t="str">
        <f>VLOOKUP($C765,OFF_Standing!A:C,3,0)</f>
        <v>16</v>
      </c>
      <c r="F765" s="3">
        <f>VLOOKUP($C765,DEF_Standing!A:C,3,0)</f>
        <v>13</v>
      </c>
      <c r="G765" s="3" t="str">
        <f>IFERROR(VLOOKUP($C765,OFF_Standing!A:G,6,0)," ")</f>
        <v>1.105</v>
      </c>
      <c r="H765" s="3" t="str">
        <f>IFERROR(VLOOKUP($C765,OFF_Standing!A:G,7,0)," ")</f>
        <v>1.005</v>
      </c>
      <c r="I765" s="3">
        <f>IFERROR(VLOOKUP($C765,DEF_Standing!A:G,6,0)," ")</f>
        <v>1.0529999999999999</v>
      </c>
      <c r="J765" s="3">
        <f>IFERROR(VLOOKUP($C765,DEF_Standing!A:G,7,0)," ")</f>
        <v>1.0369999999999999</v>
      </c>
      <c r="K765" t="s">
        <v>55</v>
      </c>
      <c r="L765" t="str">
        <f t="shared" si="56"/>
        <v>44513BOS</v>
      </c>
      <c r="M765" s="3" t="str">
        <f>VLOOKUP($L765,OFF_Standing!A:C,3,0)</f>
        <v>22</v>
      </c>
      <c r="N765" s="3">
        <f>IFERROR(VLOOKUP($L765,DEF_Standing!A:C,3,0)," ")</f>
        <v>10</v>
      </c>
      <c r="O765" s="3" t="str">
        <f>IFERROR(VLOOKUP($L765,OFF_Standing!A:G,6,0)," ")</f>
        <v>1.047</v>
      </c>
      <c r="P765" s="3" t="str">
        <f>IFERROR(VLOOKUP($L765,OFF_Standing!A:G,7,0)," ")</f>
        <v>1.029</v>
      </c>
      <c r="Q765" s="3">
        <f t="shared" si="57"/>
        <v>9</v>
      </c>
      <c r="R765" s="3">
        <f t="shared" si="58"/>
        <v>6</v>
      </c>
      <c r="S765" s="3">
        <f>IFERROR(VLOOKUP($L765,DEF_Standing!A:G,6,0)," ")</f>
        <v>0.94299999999999995</v>
      </c>
      <c r="T765" s="3">
        <f t="shared" si="59"/>
        <v>15</v>
      </c>
      <c r="U765" s="3">
        <f>IFERROR(VLOOKUP($L765,DEF_Standing!A:G,7,0)," ")</f>
        <v>0.871</v>
      </c>
      <c r="V765" t="s">
        <v>366</v>
      </c>
      <c r="W765">
        <v>31</v>
      </c>
      <c r="X765">
        <v>81</v>
      </c>
      <c r="Y765">
        <v>38.299999999999997</v>
      </c>
      <c r="Z765">
        <v>19</v>
      </c>
      <c r="AA765">
        <v>22</v>
      </c>
      <c r="AB765">
        <v>86.4</v>
      </c>
      <c r="AC765">
        <v>10</v>
      </c>
      <c r="AD765">
        <v>38</v>
      </c>
      <c r="AE765">
        <v>26.3</v>
      </c>
      <c r="AF765">
        <v>91</v>
      </c>
      <c r="AG765" t="s">
        <v>17</v>
      </c>
      <c r="AH765" t="s">
        <v>27</v>
      </c>
      <c r="AI765">
        <v>2</v>
      </c>
    </row>
    <row r="766" spans="1:35">
      <c r="A766" s="1">
        <v>44578</v>
      </c>
      <c r="B766" t="s">
        <v>1176</v>
      </c>
      <c r="C766" s="1" t="str">
        <f t="shared" si="55"/>
        <v>44578DAL</v>
      </c>
      <c r="D766" t="s">
        <v>1198</v>
      </c>
      <c r="E766" s="3" t="str">
        <f>VLOOKUP($C766,OFF_Standing!A:C,3,0)</f>
        <v>17</v>
      </c>
      <c r="F766" s="3">
        <f>VLOOKUP($C766,DEF_Standing!A:C,3,0)</f>
        <v>5</v>
      </c>
      <c r="G766" s="3" t="str">
        <f>IFERROR(VLOOKUP($C766,OFF_Standing!A:G,6,0)," ")</f>
        <v>1.04</v>
      </c>
      <c r="H766" s="3" t="str">
        <f>IFERROR(VLOOKUP($C766,OFF_Standing!A:G,7,0)," ")</f>
        <v>1.133</v>
      </c>
      <c r="I766" s="3">
        <f>IFERROR(VLOOKUP($C766,DEF_Standing!A:G,6,0)," ")</f>
        <v>0.97199999999999998</v>
      </c>
      <c r="J766" s="3">
        <f>IFERROR(VLOOKUP($C766,DEF_Standing!A:G,7,0)," ")</f>
        <v>0.96499999999999997</v>
      </c>
      <c r="K766" t="s">
        <v>61</v>
      </c>
      <c r="L766" t="str">
        <f t="shared" si="56"/>
        <v>44578OKC</v>
      </c>
      <c r="M766" s="3" t="str">
        <f>VLOOKUP($L766,OFF_Standing!A:C,3,0)</f>
        <v>29</v>
      </c>
      <c r="N766" s="3">
        <f>IFERROR(VLOOKUP($L766,DEF_Standing!A:C,3,0)," ")</f>
        <v>17</v>
      </c>
      <c r="O766" s="3" t="str">
        <f>IFERROR(VLOOKUP($L766,OFF_Standing!A:G,6,0)," ")</f>
        <v>1.18</v>
      </c>
      <c r="P766" s="3" t="str">
        <f>IFERROR(VLOOKUP($L766,OFF_Standing!A:G,7,0)," ")</f>
        <v>1.061</v>
      </c>
      <c r="Q766" s="3">
        <f t="shared" si="57"/>
        <v>24</v>
      </c>
      <c r="R766" s="3">
        <f t="shared" si="58"/>
        <v>0</v>
      </c>
      <c r="S766" s="3">
        <f>IFERROR(VLOOKUP($L766,DEF_Standing!A:G,6,0)," ")</f>
        <v>1.139</v>
      </c>
      <c r="T766" s="3">
        <f t="shared" si="59"/>
        <v>24</v>
      </c>
      <c r="U766" s="3">
        <f>IFERROR(VLOOKUP($L766,DEF_Standing!A:G,7,0)," ")</f>
        <v>1.113</v>
      </c>
      <c r="V766" t="s">
        <v>433</v>
      </c>
      <c r="W766">
        <v>35</v>
      </c>
      <c r="X766">
        <v>88</v>
      </c>
      <c r="Y766">
        <v>39.799999999999997</v>
      </c>
      <c r="Z766">
        <v>22</v>
      </c>
      <c r="AA766">
        <v>28</v>
      </c>
      <c r="AB766">
        <v>78.599999999999994</v>
      </c>
      <c r="AC766">
        <v>12</v>
      </c>
      <c r="AD766">
        <v>37</v>
      </c>
      <c r="AE766">
        <v>32.4</v>
      </c>
      <c r="AF766">
        <v>104</v>
      </c>
      <c r="AG766" t="s">
        <v>17</v>
      </c>
      <c r="AH766" t="s">
        <v>57</v>
      </c>
      <c r="AI766">
        <v>2</v>
      </c>
    </row>
    <row r="767" spans="1:35">
      <c r="A767" s="1">
        <v>44547</v>
      </c>
      <c r="B767" t="s">
        <v>1194</v>
      </c>
      <c r="C767" s="1" t="str">
        <f t="shared" si="55"/>
        <v>44547SAS</v>
      </c>
      <c r="D767" t="s">
        <v>1199</v>
      </c>
      <c r="E767" s="3" t="str">
        <f>VLOOKUP($C767,OFF_Standing!A:C,3,0)</f>
        <v>18</v>
      </c>
      <c r="F767" s="3">
        <f>VLOOKUP($C767,DEF_Standing!A:C,3,0)</f>
        <v>17</v>
      </c>
      <c r="G767" s="3" t="str">
        <f>IFERROR(VLOOKUP($C767,OFF_Standing!A:G,6,0)," ")</f>
        <v>1.135</v>
      </c>
      <c r="H767" s="3" t="str">
        <f>IFERROR(VLOOKUP($C767,OFF_Standing!A:G,7,0)," ")</f>
        <v>1.233</v>
      </c>
      <c r="I767" s="3">
        <f>IFERROR(VLOOKUP($C767,DEF_Standing!A:G,6,0)," ")</f>
        <v>1.1879999999999999</v>
      </c>
      <c r="J767" s="3">
        <f>IFERROR(VLOOKUP($C767,DEF_Standing!A:G,7,0)," ")</f>
        <v>1.405</v>
      </c>
      <c r="K767" t="s">
        <v>45</v>
      </c>
      <c r="L767" t="str">
        <f t="shared" si="56"/>
        <v>44547UTA</v>
      </c>
      <c r="M767" s="3" t="str">
        <f>VLOOKUP($L767,OFF_Standing!A:C,3,0)</f>
        <v>1</v>
      </c>
      <c r="N767" s="3">
        <f>IFERROR(VLOOKUP($L767,DEF_Standing!A:C,3,0)," ")</f>
        <v>5</v>
      </c>
      <c r="O767" s="3" t="str">
        <f>IFERROR(VLOOKUP($L767,OFF_Standing!A:G,6,0)," ")</f>
        <v>1.216</v>
      </c>
      <c r="P767" s="3" t="str">
        <f>IFERROR(VLOOKUP($L767,OFF_Standing!A:G,7,0)," ")</f>
        <v>1.222</v>
      </c>
      <c r="Q767" s="3">
        <f t="shared" si="57"/>
        <v>-16</v>
      </c>
      <c r="R767" s="3">
        <f t="shared" si="58"/>
        <v>13</v>
      </c>
      <c r="S767" s="3">
        <f>IFERROR(VLOOKUP($L767,DEF_Standing!A:G,6,0)," ")</f>
        <v>0.99</v>
      </c>
      <c r="T767" s="3">
        <f t="shared" si="59"/>
        <v>-3</v>
      </c>
      <c r="U767" s="3">
        <f>IFERROR(VLOOKUP($L767,DEF_Standing!A:G,7,0)," ")</f>
        <v>1.0149999999999999</v>
      </c>
      <c r="V767" t="s">
        <v>1068</v>
      </c>
      <c r="W767">
        <v>50</v>
      </c>
      <c r="X767">
        <v>100</v>
      </c>
      <c r="Y767">
        <v>50</v>
      </c>
      <c r="Z767">
        <v>13</v>
      </c>
      <c r="AA767">
        <v>18</v>
      </c>
      <c r="AB767">
        <v>72.2</v>
      </c>
      <c r="AC767">
        <v>15</v>
      </c>
      <c r="AD767">
        <v>41</v>
      </c>
      <c r="AE767">
        <v>36.6</v>
      </c>
      <c r="AF767">
        <v>128</v>
      </c>
      <c r="AG767" t="s">
        <v>17</v>
      </c>
      <c r="AH767" t="s">
        <v>18</v>
      </c>
      <c r="AI767">
        <v>2</v>
      </c>
    </row>
    <row r="768" spans="1:35">
      <c r="A768" s="1">
        <v>44570</v>
      </c>
      <c r="B768" t="s">
        <v>1197</v>
      </c>
      <c r="C768" s="1" t="str">
        <f t="shared" si="55"/>
        <v>44570WAS</v>
      </c>
      <c r="D768" t="s">
        <v>1199</v>
      </c>
      <c r="E768" s="3" t="str">
        <f>VLOOKUP($C768,OFF_Standing!A:C,3,0)</f>
        <v>19</v>
      </c>
      <c r="F768" s="3">
        <f>VLOOKUP($C768,DEF_Standing!A:C,3,0)</f>
        <v>23</v>
      </c>
      <c r="G768" s="3" t="str">
        <f>IFERROR(VLOOKUP($C768,OFF_Standing!A:G,6,0)," ")</f>
        <v>1.107</v>
      </c>
      <c r="H768" s="3" t="str">
        <f>IFERROR(VLOOKUP($C768,OFF_Standing!A:G,7,0)," ")</f>
        <v>1.155</v>
      </c>
      <c r="I768" s="3">
        <f>IFERROR(VLOOKUP($C768,DEF_Standing!A:G,6,0)," ")</f>
        <v>1.1319999999999999</v>
      </c>
      <c r="J768" s="3">
        <f>IFERROR(VLOOKUP($C768,DEF_Standing!A:G,7,0)," ")</f>
        <v>1.23</v>
      </c>
      <c r="K768" t="s">
        <v>83</v>
      </c>
      <c r="L768" t="str">
        <f t="shared" si="56"/>
        <v>44570ORL</v>
      </c>
      <c r="M768" s="3" t="str">
        <f>VLOOKUP($L768,OFF_Standing!A:C,3,0)</f>
        <v>28</v>
      </c>
      <c r="N768" s="3">
        <f>IFERROR(VLOOKUP($L768,DEF_Standing!A:C,3,0)," ")</f>
        <v>25</v>
      </c>
      <c r="O768" s="3" t="str">
        <f>IFERROR(VLOOKUP($L768,OFF_Standing!A:G,6,0)," ")</f>
        <v>0.991</v>
      </c>
      <c r="P768" s="3" t="str">
        <f>IFERROR(VLOOKUP($L768,OFF_Standing!A:G,7,0)," ")</f>
        <v>1.02</v>
      </c>
      <c r="Q768" s="3">
        <f t="shared" si="57"/>
        <v>5</v>
      </c>
      <c r="R768" s="3">
        <f t="shared" si="58"/>
        <v>-6</v>
      </c>
      <c r="S768" s="3">
        <f>IFERROR(VLOOKUP($L768,DEF_Standing!A:G,6,0)," ")</f>
        <v>1.0509999999999999</v>
      </c>
      <c r="T768" s="3">
        <f t="shared" si="59"/>
        <v>-1</v>
      </c>
      <c r="U768" s="3">
        <f>IFERROR(VLOOKUP($L768,DEF_Standing!A:G,7,0)," ")</f>
        <v>1.1160000000000001</v>
      </c>
      <c r="V768" t="s">
        <v>550</v>
      </c>
      <c r="W768">
        <v>36</v>
      </c>
      <c r="X768">
        <v>88</v>
      </c>
      <c r="Y768">
        <v>40.9</v>
      </c>
      <c r="Z768">
        <v>19</v>
      </c>
      <c r="AA768">
        <v>24</v>
      </c>
      <c r="AB768">
        <v>79.2</v>
      </c>
      <c r="AC768">
        <v>11</v>
      </c>
      <c r="AD768">
        <v>29</v>
      </c>
      <c r="AE768">
        <v>37.9</v>
      </c>
      <c r="AF768">
        <v>102</v>
      </c>
      <c r="AG768" t="s">
        <v>17</v>
      </c>
      <c r="AH768" t="s">
        <v>18</v>
      </c>
      <c r="AI768">
        <v>2</v>
      </c>
    </row>
    <row r="769" spans="1:35">
      <c r="A769" s="1">
        <v>44586</v>
      </c>
      <c r="B769" t="s">
        <v>1187</v>
      </c>
      <c r="C769" s="1" t="str">
        <f t="shared" si="55"/>
        <v>44586MIN</v>
      </c>
      <c r="D769" t="s">
        <v>1199</v>
      </c>
      <c r="E769" s="3" t="str">
        <f>VLOOKUP($C769,OFF_Standing!A:C,3,0)</f>
        <v>19</v>
      </c>
      <c r="F769" s="3">
        <f>VLOOKUP($C769,DEF_Standing!A:C,3,0)</f>
        <v>10</v>
      </c>
      <c r="G769" s="3" t="str">
        <f>IFERROR(VLOOKUP($C769,OFF_Standing!A:G,6,0)," ")</f>
        <v>1.173</v>
      </c>
      <c r="H769" s="3" t="str">
        <f>IFERROR(VLOOKUP($C769,OFF_Standing!A:G,7,0)," ")</f>
        <v>1.29</v>
      </c>
      <c r="I769" s="3">
        <f>IFERROR(VLOOKUP($C769,DEF_Standing!A:G,6,0)," ")</f>
        <v>1.17</v>
      </c>
      <c r="J769" s="3">
        <f>IFERROR(VLOOKUP($C769,DEF_Standing!A:G,7,0)," ")</f>
        <v>1.1859999999999999</v>
      </c>
      <c r="K769" t="s">
        <v>98</v>
      </c>
      <c r="L769" t="str">
        <f t="shared" si="56"/>
        <v>44586POR</v>
      </c>
      <c r="M769" s="3" t="str">
        <f>VLOOKUP($L769,OFF_Standing!A:C,3,0)</f>
        <v>15</v>
      </c>
      <c r="N769" s="3">
        <f>IFERROR(VLOOKUP($L769,DEF_Standing!A:C,3,0)," ")</f>
        <v>28</v>
      </c>
      <c r="O769" s="3" t="str">
        <f>IFERROR(VLOOKUP($L769,OFF_Standing!A:G,6,0)," ")</f>
        <v>1.054</v>
      </c>
      <c r="P769" s="3" t="str">
        <f>IFERROR(VLOOKUP($L769,OFF_Standing!A:G,7,0)," ")</f>
        <v>1.092</v>
      </c>
      <c r="Q769" s="3">
        <f t="shared" si="57"/>
        <v>5</v>
      </c>
      <c r="R769" s="3">
        <f t="shared" si="58"/>
        <v>-9</v>
      </c>
      <c r="S769" s="3">
        <f>IFERROR(VLOOKUP($L769,DEF_Standing!A:G,6,0)," ")</f>
        <v>1.0509999999999999</v>
      </c>
      <c r="T769" s="3">
        <f t="shared" si="59"/>
        <v>-4</v>
      </c>
      <c r="U769" s="3">
        <f>IFERROR(VLOOKUP($L769,DEF_Standing!A:G,7,0)," ")</f>
        <v>1.006</v>
      </c>
      <c r="V769" t="s">
        <v>876</v>
      </c>
      <c r="W769">
        <v>36</v>
      </c>
      <c r="X769">
        <v>82</v>
      </c>
      <c r="Y769">
        <v>43.9</v>
      </c>
      <c r="Z769">
        <v>23</v>
      </c>
      <c r="AA769">
        <v>31</v>
      </c>
      <c r="AB769">
        <v>74.2</v>
      </c>
      <c r="AC769">
        <v>14</v>
      </c>
      <c r="AD769">
        <v>43</v>
      </c>
      <c r="AE769">
        <v>32.6</v>
      </c>
      <c r="AF769">
        <v>109</v>
      </c>
      <c r="AG769" t="s">
        <v>17</v>
      </c>
      <c r="AH769" t="s">
        <v>27</v>
      </c>
      <c r="AI769">
        <v>2</v>
      </c>
    </row>
    <row r="770" spans="1:35">
      <c r="A770" s="1">
        <v>44529</v>
      </c>
      <c r="B770" t="s">
        <v>1187</v>
      </c>
      <c r="C770" s="1" t="str">
        <f t="shared" ref="C770:C833" si="60">_xlfn.CONCAT(A770,B770)</f>
        <v>44529MIN</v>
      </c>
      <c r="D770" t="s">
        <v>1198</v>
      </c>
      <c r="E770" s="3" t="str">
        <f>VLOOKUP($C770,OFF_Standing!A:C,3,0)</f>
        <v>20</v>
      </c>
      <c r="F770" s="3">
        <f>VLOOKUP($C770,DEF_Standing!A:C,3,0)</f>
        <v>7</v>
      </c>
      <c r="G770" s="3" t="str">
        <f>IFERROR(VLOOKUP($C770,OFF_Standing!A:G,6,0)," ")</f>
        <v>1.074</v>
      </c>
      <c r="H770" s="3" t="str">
        <f>IFERROR(VLOOKUP($C770,OFF_Standing!A:G,7,0)," ")</f>
        <v>1.056</v>
      </c>
      <c r="I770" s="3">
        <f>IFERROR(VLOOKUP($C770,DEF_Standing!A:G,6,0)," ")</f>
        <v>1.089</v>
      </c>
      <c r="J770" s="3">
        <f>IFERROR(VLOOKUP($C770,DEF_Standing!A:G,7,0)," ")</f>
        <v>1.0469999999999999</v>
      </c>
      <c r="K770" t="s">
        <v>129</v>
      </c>
      <c r="L770" t="str">
        <f t="shared" ref="L770:L833" si="61">_xlfn.CONCAT(A770,RIGHT(K770,3))</f>
        <v>44529IND</v>
      </c>
      <c r="M770" s="3" t="str">
        <f>VLOOKUP($L770,OFF_Standing!A:C,3,0)</f>
        <v>15</v>
      </c>
      <c r="N770" s="3">
        <f>IFERROR(VLOOKUP($L770,DEF_Standing!A:C,3,0)," ")</f>
        <v>12</v>
      </c>
      <c r="O770" s="3" t="str">
        <f>IFERROR(VLOOKUP($L770,OFF_Standing!A:G,6,0)," ")</f>
        <v>1.1</v>
      </c>
      <c r="P770" s="3" t="str">
        <f>IFERROR(VLOOKUP($L770,OFF_Standing!A:G,7,0)," ")</f>
        <v>1.165</v>
      </c>
      <c r="Q770" s="3">
        <f t="shared" ref="Q770:Q833" si="62">M770-F770</f>
        <v>8</v>
      </c>
      <c r="R770" s="3">
        <f t="shared" ref="R770:R833" si="63">E770-N770</f>
        <v>8</v>
      </c>
      <c r="S770" s="3">
        <f>IFERROR(VLOOKUP($L770,DEF_Standing!A:G,6,0)," ")</f>
        <v>0.96699999999999997</v>
      </c>
      <c r="T770" s="3">
        <f t="shared" ref="T770:T833" si="64">Q770+R770</f>
        <v>16</v>
      </c>
      <c r="U770" s="3">
        <f>IFERROR(VLOOKUP($L770,DEF_Standing!A:G,7,0)," ")</f>
        <v>0.99099999999999999</v>
      </c>
      <c r="V770" t="s">
        <v>861</v>
      </c>
      <c r="W770">
        <v>36</v>
      </c>
      <c r="X770">
        <v>82</v>
      </c>
      <c r="Y770">
        <v>43.9</v>
      </c>
      <c r="Z770">
        <v>19</v>
      </c>
      <c r="AA770">
        <v>26</v>
      </c>
      <c r="AB770">
        <v>73.099999999999994</v>
      </c>
      <c r="AC770">
        <v>9</v>
      </c>
      <c r="AD770">
        <v>35</v>
      </c>
      <c r="AE770">
        <v>25.7</v>
      </c>
      <c r="AF770">
        <v>100</v>
      </c>
      <c r="AG770" t="s">
        <v>17</v>
      </c>
      <c r="AH770" t="s">
        <v>27</v>
      </c>
      <c r="AI770">
        <v>2</v>
      </c>
    </row>
    <row r="771" spans="1:35">
      <c r="A771" s="1">
        <v>44576</v>
      </c>
      <c r="B771" t="s">
        <v>1172</v>
      </c>
      <c r="C771" s="1" t="str">
        <f t="shared" si="60"/>
        <v>44576BOS</v>
      </c>
      <c r="D771" t="s">
        <v>1198</v>
      </c>
      <c r="E771" s="3" t="str">
        <f>VLOOKUP($C771,OFF_Standing!A:C,3,0)</f>
        <v>20</v>
      </c>
      <c r="F771" s="3">
        <f>VLOOKUP($C771,DEF_Standing!A:C,3,0)</f>
        <v>5</v>
      </c>
      <c r="G771" s="3" t="str">
        <f>IFERROR(VLOOKUP($C771,OFF_Standing!A:G,6,0)," ")</f>
        <v>1.081</v>
      </c>
      <c r="H771" s="3" t="str">
        <f>IFERROR(VLOOKUP($C771,OFF_Standing!A:G,7,0)," ")</f>
        <v>1.237</v>
      </c>
      <c r="I771" s="3">
        <f>IFERROR(VLOOKUP($C771,DEF_Standing!A:G,6,0)," ")</f>
        <v>0.92600000000000005</v>
      </c>
      <c r="J771" s="3">
        <f>IFERROR(VLOOKUP($C771,DEF_Standing!A:G,7,0)," ")</f>
        <v>1.04</v>
      </c>
      <c r="K771" t="s">
        <v>93</v>
      </c>
      <c r="L771" t="str">
        <f t="shared" si="61"/>
        <v>44576CHI</v>
      </c>
      <c r="M771" s="3" t="str">
        <f>VLOOKUP($L771,OFF_Standing!A:C,3,0)</f>
        <v>3</v>
      </c>
      <c r="N771" s="3">
        <f>IFERROR(VLOOKUP($L771,DEF_Standing!A:C,3,0)," ")</f>
        <v>16</v>
      </c>
      <c r="O771" s="3" t="str">
        <f>IFERROR(VLOOKUP($L771,OFF_Standing!A:G,6,0)," ")</f>
        <v>1.135</v>
      </c>
      <c r="P771" s="3" t="str">
        <f>IFERROR(VLOOKUP($L771,OFF_Standing!A:G,7,0)," ")</f>
        <v>1.087</v>
      </c>
      <c r="Q771" s="3">
        <f t="shared" si="62"/>
        <v>-2</v>
      </c>
      <c r="R771" s="3">
        <f t="shared" si="63"/>
        <v>4</v>
      </c>
      <c r="S771" s="3">
        <f>IFERROR(VLOOKUP($L771,DEF_Standing!A:G,6,0)," ")</f>
        <v>1.115</v>
      </c>
      <c r="T771" s="3">
        <f t="shared" si="64"/>
        <v>2</v>
      </c>
      <c r="U771" s="3">
        <f>IFERROR(VLOOKUP($L771,DEF_Standing!A:G,7,0)," ")</f>
        <v>1.34</v>
      </c>
      <c r="V771" t="s">
        <v>244</v>
      </c>
      <c r="W771">
        <v>44</v>
      </c>
      <c r="X771">
        <v>90</v>
      </c>
      <c r="Y771">
        <v>48.9</v>
      </c>
      <c r="Z771">
        <v>17</v>
      </c>
      <c r="AA771">
        <v>19</v>
      </c>
      <c r="AB771">
        <v>89.5</v>
      </c>
      <c r="AC771">
        <v>9</v>
      </c>
      <c r="AD771">
        <v>26</v>
      </c>
      <c r="AE771">
        <v>34.6</v>
      </c>
      <c r="AF771">
        <v>114</v>
      </c>
      <c r="AG771" t="s">
        <v>17</v>
      </c>
      <c r="AH771" t="s">
        <v>18</v>
      </c>
      <c r="AI771">
        <v>2</v>
      </c>
    </row>
    <row r="772" spans="1:35">
      <c r="A772" s="1">
        <v>44526</v>
      </c>
      <c r="B772" t="s">
        <v>1197</v>
      </c>
      <c r="C772" s="1" t="str">
        <f t="shared" si="60"/>
        <v>44526WAS</v>
      </c>
      <c r="D772" t="s">
        <v>1199</v>
      </c>
      <c r="E772" s="3" t="str">
        <f>VLOOKUP($C772,OFF_Standing!A:C,3,0)</f>
        <v>21</v>
      </c>
      <c r="F772" s="3">
        <f>VLOOKUP($C772,DEF_Standing!A:C,3,0)</f>
        <v>9</v>
      </c>
      <c r="G772" s="3" t="str">
        <f>IFERROR(VLOOKUP($C772,OFF_Standing!A:G,6,0)," ")</f>
        <v>0.995</v>
      </c>
      <c r="H772" s="3" t="str">
        <f>IFERROR(VLOOKUP($C772,OFF_Standing!A:G,7,0)," ")</f>
        <v>0.939</v>
      </c>
      <c r="I772" s="3">
        <f>IFERROR(VLOOKUP($C772,DEF_Standing!A:G,6,0)," ")</f>
        <v>1.0860000000000001</v>
      </c>
      <c r="J772" s="3">
        <f>IFERROR(VLOOKUP($C772,DEF_Standing!A:G,7,0)," ")</f>
        <v>1.169</v>
      </c>
      <c r="K772" t="s">
        <v>149</v>
      </c>
      <c r="L772" t="str">
        <f t="shared" si="61"/>
        <v>44526OKC</v>
      </c>
      <c r="M772" s="3" t="str">
        <f>VLOOKUP($L772,OFF_Standing!A:C,3,0)</f>
        <v>29</v>
      </c>
      <c r="N772" s="3">
        <f>IFERROR(VLOOKUP($L772,DEF_Standing!A:C,3,0)," ")</f>
        <v>16</v>
      </c>
      <c r="O772" s="3" t="str">
        <f>IFERROR(VLOOKUP($L772,OFF_Standing!A:G,6,0)," ")</f>
        <v>1.061</v>
      </c>
      <c r="P772" s="3" t="str">
        <f>IFERROR(VLOOKUP($L772,OFF_Standing!A:G,7,0)," ")</f>
        <v>1.04</v>
      </c>
      <c r="Q772" s="3">
        <f t="shared" si="62"/>
        <v>20</v>
      </c>
      <c r="R772" s="3">
        <f t="shared" si="63"/>
        <v>5</v>
      </c>
      <c r="S772" s="3">
        <f>IFERROR(VLOOKUP($L772,DEF_Standing!A:G,6,0)," ")</f>
        <v>1.143</v>
      </c>
      <c r="T772" s="3">
        <f t="shared" si="64"/>
        <v>25</v>
      </c>
      <c r="U772" s="3">
        <f>IFERROR(VLOOKUP($L772,DEF_Standing!A:G,7,0)," ")</f>
        <v>1.1000000000000001</v>
      </c>
      <c r="V772" t="s">
        <v>1143</v>
      </c>
      <c r="W772">
        <v>38</v>
      </c>
      <c r="X772">
        <v>79</v>
      </c>
      <c r="Y772">
        <v>48.1</v>
      </c>
      <c r="Z772">
        <v>15</v>
      </c>
      <c r="AA772">
        <v>15</v>
      </c>
      <c r="AB772">
        <v>100</v>
      </c>
      <c r="AC772">
        <v>10</v>
      </c>
      <c r="AD772">
        <v>29</v>
      </c>
      <c r="AE772">
        <v>34.5</v>
      </c>
      <c r="AF772">
        <v>101</v>
      </c>
      <c r="AG772" t="s">
        <v>17</v>
      </c>
      <c r="AH772" t="s">
        <v>18</v>
      </c>
      <c r="AI772">
        <v>2</v>
      </c>
    </row>
    <row r="773" spans="1:35">
      <c r="A773" s="1">
        <v>44579</v>
      </c>
      <c r="B773" t="s">
        <v>1187</v>
      </c>
      <c r="C773" s="1" t="str">
        <f t="shared" si="60"/>
        <v>44579MIN</v>
      </c>
      <c r="D773" t="s">
        <v>1199</v>
      </c>
      <c r="E773" s="3" t="str">
        <f>VLOOKUP($C773,OFF_Standing!A:C,3,0)</f>
        <v>22</v>
      </c>
      <c r="F773" s="3">
        <f>VLOOKUP($C773,DEF_Standing!A:C,3,0)</f>
        <v>9</v>
      </c>
      <c r="G773" s="3" t="str">
        <f>IFERROR(VLOOKUP($C773,OFF_Standing!A:G,6,0)," ")</f>
        <v>1.1</v>
      </c>
      <c r="H773" s="3" t="str">
        <f>IFERROR(VLOOKUP($C773,OFF_Standing!A:G,7,0)," ")</f>
        <v>1.111</v>
      </c>
      <c r="I773" s="3">
        <f>IFERROR(VLOOKUP($C773,DEF_Standing!A:G,6,0)," ")</f>
        <v>1.0720000000000001</v>
      </c>
      <c r="J773" s="3">
        <f>IFERROR(VLOOKUP($C773,DEF_Standing!A:G,7,0)," ")</f>
        <v>0.92400000000000004</v>
      </c>
      <c r="K773" t="s">
        <v>91</v>
      </c>
      <c r="L773" t="str">
        <f t="shared" si="61"/>
        <v>44579NYK</v>
      </c>
      <c r="M773" s="3" t="str">
        <f>VLOOKUP($L773,OFF_Standing!A:C,3,0)</f>
        <v>21</v>
      </c>
      <c r="N773" s="3">
        <f>IFERROR(VLOOKUP($L773,DEF_Standing!A:C,3,0)," ")</f>
        <v>14</v>
      </c>
      <c r="O773" s="3" t="str">
        <f>IFERROR(VLOOKUP($L773,OFF_Standing!A:G,6,0)," ")</f>
        <v>1.164</v>
      </c>
      <c r="P773" s="3" t="str">
        <f>IFERROR(VLOOKUP($L773,OFF_Standing!A:G,7,0)," ")</f>
        <v>1.242</v>
      </c>
      <c r="Q773" s="3">
        <f t="shared" si="62"/>
        <v>12</v>
      </c>
      <c r="R773" s="3">
        <f t="shared" si="63"/>
        <v>8</v>
      </c>
      <c r="S773" s="3">
        <f>IFERROR(VLOOKUP($L773,DEF_Standing!A:G,6,0)," ")</f>
        <v>1.002</v>
      </c>
      <c r="T773" s="3">
        <f t="shared" si="64"/>
        <v>20</v>
      </c>
      <c r="U773" s="3">
        <f>IFERROR(VLOOKUP($L773,DEF_Standing!A:G,7,0)," ")</f>
        <v>1.1459999999999999</v>
      </c>
      <c r="V773" t="s">
        <v>171</v>
      </c>
      <c r="W773">
        <v>35</v>
      </c>
      <c r="X773">
        <v>81</v>
      </c>
      <c r="Y773">
        <v>43.2</v>
      </c>
      <c r="Z773">
        <v>29</v>
      </c>
      <c r="AA773">
        <v>38</v>
      </c>
      <c r="AB773">
        <v>76.3</v>
      </c>
      <c r="AC773">
        <v>13</v>
      </c>
      <c r="AD773">
        <v>41</v>
      </c>
      <c r="AE773">
        <v>31.7</v>
      </c>
      <c r="AF773">
        <v>112</v>
      </c>
      <c r="AG773" t="s">
        <v>17</v>
      </c>
      <c r="AH773" t="s">
        <v>27</v>
      </c>
      <c r="AI773">
        <v>2</v>
      </c>
    </row>
    <row r="774" spans="1:35">
      <c r="A774" s="1">
        <v>44499</v>
      </c>
      <c r="B774" t="s">
        <v>1177</v>
      </c>
      <c r="C774" s="1" t="str">
        <f t="shared" si="60"/>
        <v>44499DEN</v>
      </c>
      <c r="D774" t="s">
        <v>1199</v>
      </c>
      <c r="E774" s="3" t="str">
        <f>VLOOKUP($C774,OFF_Standing!A:C,3,0)</f>
        <v>24</v>
      </c>
      <c r="F774" s="3">
        <f>VLOOKUP($C774,DEF_Standing!A:C,3,0)</f>
        <v>10</v>
      </c>
      <c r="G774" s="3" t="str">
        <f>IFERROR(VLOOKUP($C774,OFF_Standing!A:G,6,0)," ")</f>
        <v>0.976</v>
      </c>
      <c r="H774" s="3" t="str">
        <f>IFERROR(VLOOKUP($C774,OFF_Standing!A:G,7,0)," ")</f>
        <v>1.062</v>
      </c>
      <c r="I774" s="3">
        <f>IFERROR(VLOOKUP($C774,DEF_Standing!A:G,6,0)," ")</f>
        <v>1.0349999999999999</v>
      </c>
      <c r="J774" s="3">
        <f>IFERROR(VLOOKUP($C774,DEF_Standing!A:G,7,0)," ")</f>
        <v>1.1779999999999999</v>
      </c>
      <c r="K774" t="s">
        <v>77</v>
      </c>
      <c r="L774" t="str">
        <f t="shared" si="61"/>
        <v>44499MIN</v>
      </c>
      <c r="M774" s="3" t="str">
        <f>VLOOKUP($L774,OFF_Standing!A:C,3,0)</f>
        <v>21</v>
      </c>
      <c r="N774" s="3">
        <f>IFERROR(VLOOKUP($L774,DEF_Standing!A:C,3,0)," ")</f>
        <v>3</v>
      </c>
      <c r="O774" s="3" t="str">
        <f>IFERROR(VLOOKUP($L774,OFF_Standing!A:G,6,0)," ")</f>
        <v>0.975</v>
      </c>
      <c r="P774" s="3" t="str">
        <f>IFERROR(VLOOKUP($L774,OFF_Standing!A:G,7,0)," ")</f>
        <v>1.092</v>
      </c>
      <c r="Q774" s="3">
        <f t="shared" si="62"/>
        <v>11</v>
      </c>
      <c r="R774" s="3">
        <f t="shared" si="63"/>
        <v>21</v>
      </c>
      <c r="S774" s="3">
        <f>IFERROR(VLOOKUP($L774,DEF_Standing!A:G,6,0)," ")</f>
        <v>0.96599999999999997</v>
      </c>
      <c r="T774" s="3">
        <f t="shared" si="64"/>
        <v>32</v>
      </c>
      <c r="U774" s="3">
        <f>IFERROR(VLOOKUP($L774,DEF_Standing!A:G,7,0)," ")</f>
        <v>1.0429999999999999</v>
      </c>
      <c r="V774" t="s">
        <v>448</v>
      </c>
      <c r="W774">
        <v>36</v>
      </c>
      <c r="X774">
        <v>88</v>
      </c>
      <c r="Y774">
        <v>40.9</v>
      </c>
      <c r="Z774">
        <v>12</v>
      </c>
      <c r="AA774">
        <v>16</v>
      </c>
      <c r="AB774">
        <v>75</v>
      </c>
      <c r="AC774">
        <v>9</v>
      </c>
      <c r="AD774">
        <v>37</v>
      </c>
      <c r="AE774">
        <v>24.3</v>
      </c>
      <c r="AF774">
        <v>93</v>
      </c>
      <c r="AG774" t="s">
        <v>17</v>
      </c>
      <c r="AH774" t="s">
        <v>27</v>
      </c>
      <c r="AI774">
        <v>2</v>
      </c>
    </row>
    <row r="775" spans="1:35">
      <c r="A775" s="1">
        <v>44541</v>
      </c>
      <c r="B775" t="s">
        <v>1182</v>
      </c>
      <c r="C775" s="1" t="str">
        <f t="shared" si="60"/>
        <v>44541LAC</v>
      </c>
      <c r="D775" t="s">
        <v>1198</v>
      </c>
      <c r="E775" s="3" t="str">
        <f>VLOOKUP($C775,OFF_Standing!A:C,3,0)</f>
        <v>25</v>
      </c>
      <c r="F775" s="3">
        <f>VLOOKUP($C775,DEF_Standing!A:C,3,0)</f>
        <v>3</v>
      </c>
      <c r="G775" s="3" t="str">
        <f>IFERROR(VLOOKUP($C775,OFF_Standing!A:G,6,0)," ")</f>
        <v>1.0</v>
      </c>
      <c r="H775" s="3" t="str">
        <f>IFERROR(VLOOKUP($C775,OFF_Standing!A:G,7,0)," ")</f>
        <v>1.078</v>
      </c>
      <c r="I775" s="3">
        <f>IFERROR(VLOOKUP($C775,DEF_Standing!A:G,6,0)," ")</f>
        <v>0.96799999999999997</v>
      </c>
      <c r="J775" s="3">
        <f>IFERROR(VLOOKUP($C775,DEF_Standing!A:G,7,0)," ")</f>
        <v>1.05</v>
      </c>
      <c r="K775" t="s">
        <v>53</v>
      </c>
      <c r="L775" t="str">
        <f t="shared" si="61"/>
        <v>44541ORL</v>
      </c>
      <c r="M775" s="3" t="str">
        <f>VLOOKUP($L775,OFF_Standing!A:C,3,0)</f>
        <v>28</v>
      </c>
      <c r="N775" s="3">
        <f>IFERROR(VLOOKUP($L775,DEF_Standing!A:C,3,0)," ")</f>
        <v>27</v>
      </c>
      <c r="O775" s="3" t="str">
        <f>IFERROR(VLOOKUP($L775,OFF_Standing!A:G,6,0)," ")</f>
        <v>1.082</v>
      </c>
      <c r="P775" s="3" t="str">
        <f>IFERROR(VLOOKUP($L775,OFF_Standing!A:G,7,0)," ")</f>
        <v>1.245</v>
      </c>
      <c r="Q775" s="3">
        <f t="shared" si="62"/>
        <v>25</v>
      </c>
      <c r="R775" s="3">
        <f t="shared" si="63"/>
        <v>-2</v>
      </c>
      <c r="S775" s="3">
        <f>IFERROR(VLOOKUP($L775,DEF_Standing!A:G,6,0)," ")</f>
        <v>1.2250000000000001</v>
      </c>
      <c r="T775" s="3">
        <f t="shared" si="64"/>
        <v>23</v>
      </c>
      <c r="U775" s="3">
        <f>IFERROR(VLOOKUP($L775,DEF_Standing!A:G,7,0)," ")</f>
        <v>1.36</v>
      </c>
      <c r="V775" t="s">
        <v>676</v>
      </c>
      <c r="W775">
        <v>42</v>
      </c>
      <c r="X775">
        <v>92</v>
      </c>
      <c r="Y775">
        <v>45.7</v>
      </c>
      <c r="Z775">
        <v>4</v>
      </c>
      <c r="AA775">
        <v>6</v>
      </c>
      <c r="AB775">
        <v>66.7</v>
      </c>
      <c r="AC775">
        <v>18</v>
      </c>
      <c r="AD775">
        <v>36</v>
      </c>
      <c r="AE775">
        <v>50</v>
      </c>
      <c r="AF775">
        <v>106</v>
      </c>
      <c r="AG775" t="s">
        <v>17</v>
      </c>
      <c r="AH775" t="s">
        <v>57</v>
      </c>
      <c r="AI775">
        <v>2</v>
      </c>
    </row>
    <row r="776" spans="1:35">
      <c r="A776" s="1">
        <v>44572</v>
      </c>
      <c r="B776" t="s">
        <v>1182</v>
      </c>
      <c r="C776" s="1" t="str">
        <f t="shared" si="60"/>
        <v>44572LAC</v>
      </c>
      <c r="D776" t="s">
        <v>1198</v>
      </c>
      <c r="E776" s="3" t="str">
        <f>VLOOKUP($C776,OFF_Standing!A:C,3,0)</f>
        <v>27</v>
      </c>
      <c r="F776" s="3">
        <f>VLOOKUP($C776,DEF_Standing!A:C,3,0)</f>
        <v>4</v>
      </c>
      <c r="G776" s="3" t="str">
        <f>IFERROR(VLOOKUP($C776,OFF_Standing!A:G,6,0)," ")</f>
        <v>1.0</v>
      </c>
      <c r="H776" s="3" t="str">
        <f>IFERROR(VLOOKUP($C776,OFF_Standing!A:G,7,0)," ")</f>
        <v>1.12</v>
      </c>
      <c r="I776" s="3">
        <f>IFERROR(VLOOKUP($C776,DEF_Standing!A:G,6,0)," ")</f>
        <v>1.0629999999999999</v>
      </c>
      <c r="J776" s="3">
        <f>IFERROR(VLOOKUP($C776,DEF_Standing!A:G,7,0)," ")</f>
        <v>0.98199999999999998</v>
      </c>
      <c r="K776" t="s">
        <v>85</v>
      </c>
      <c r="L776" t="str">
        <f t="shared" si="61"/>
        <v>44572DEN</v>
      </c>
      <c r="M776" s="3" t="str">
        <f>VLOOKUP($L776,OFF_Standing!A:C,3,0)</f>
        <v>18</v>
      </c>
      <c r="N776" s="3">
        <f>IFERROR(VLOOKUP($L776,DEF_Standing!A:C,3,0)," ")</f>
        <v>19</v>
      </c>
      <c r="O776" s="3" t="str">
        <f>IFERROR(VLOOKUP($L776,OFF_Standing!A:G,6,0)," ")</f>
        <v>1.118</v>
      </c>
      <c r="P776" s="3" t="str">
        <f>IFERROR(VLOOKUP($L776,OFF_Standing!A:G,7,0)," ")</f>
        <v>1.069</v>
      </c>
      <c r="Q776" s="3">
        <f t="shared" si="62"/>
        <v>14</v>
      </c>
      <c r="R776" s="3">
        <f t="shared" si="63"/>
        <v>8</v>
      </c>
      <c r="S776" s="3">
        <f>IFERROR(VLOOKUP($L776,DEF_Standing!A:G,6,0)," ")</f>
        <v>1.0900000000000001</v>
      </c>
      <c r="T776" s="3">
        <f t="shared" si="64"/>
        <v>22</v>
      </c>
      <c r="U776" s="3">
        <f>IFERROR(VLOOKUP($L776,DEF_Standing!A:G,7,0)," ")</f>
        <v>1.0249999999999999</v>
      </c>
      <c r="V776" t="s">
        <v>686</v>
      </c>
      <c r="W776">
        <v>34</v>
      </c>
      <c r="X776">
        <v>84</v>
      </c>
      <c r="Y776">
        <v>40.5</v>
      </c>
      <c r="Z776">
        <v>9</v>
      </c>
      <c r="AA776">
        <v>12</v>
      </c>
      <c r="AB776">
        <v>75</v>
      </c>
      <c r="AC776">
        <v>10</v>
      </c>
      <c r="AD776">
        <v>34</v>
      </c>
      <c r="AE776">
        <v>29.4</v>
      </c>
      <c r="AF776">
        <v>87</v>
      </c>
      <c r="AG776" t="s">
        <v>17</v>
      </c>
      <c r="AH776" t="s">
        <v>27</v>
      </c>
      <c r="AI776">
        <v>2</v>
      </c>
    </row>
    <row r="777" spans="1:35">
      <c r="A777" s="1">
        <v>44533</v>
      </c>
      <c r="B777" t="s">
        <v>1180</v>
      </c>
      <c r="C777" s="1" t="str">
        <f t="shared" si="60"/>
        <v>44533HOU</v>
      </c>
      <c r="D777" t="s">
        <v>1198</v>
      </c>
      <c r="E777" s="3" t="str">
        <f>VLOOKUP($C777,OFF_Standing!A:C,3,0)</f>
        <v>27</v>
      </c>
      <c r="F777" s="3">
        <f>VLOOKUP($C777,DEF_Standing!A:C,3,0)</f>
        <v>18</v>
      </c>
      <c r="G777" s="3" t="str">
        <f>IFERROR(VLOOKUP($C777,OFF_Standing!A:G,6,0)," ")</f>
        <v>1.125</v>
      </c>
      <c r="H777" s="3" t="str">
        <f>IFERROR(VLOOKUP($C777,OFF_Standing!A:G,7,0)," ")</f>
        <v>1.127</v>
      </c>
      <c r="I777" s="3">
        <f>IFERROR(VLOOKUP($C777,DEF_Standing!A:G,6,0)," ")</f>
        <v>1.0620000000000001</v>
      </c>
      <c r="J777" s="3">
        <f>IFERROR(VLOOKUP($C777,DEF_Standing!A:G,7,0)," ")</f>
        <v>1.0880000000000001</v>
      </c>
      <c r="K777" t="s">
        <v>53</v>
      </c>
      <c r="L777" t="str">
        <f t="shared" si="61"/>
        <v>44533ORL</v>
      </c>
      <c r="M777" s="3" t="str">
        <f>VLOOKUP($L777,OFF_Standing!A:C,3,0)</f>
        <v>28</v>
      </c>
      <c r="N777" s="3">
        <f>IFERROR(VLOOKUP($L777,DEF_Standing!A:C,3,0)," ")</f>
        <v>25</v>
      </c>
      <c r="O777" s="3" t="str">
        <f>IFERROR(VLOOKUP($L777,OFF_Standing!A:G,6,0)," ")</f>
        <v>0.968</v>
      </c>
      <c r="P777" s="3" t="str">
        <f>IFERROR(VLOOKUP($L777,OFF_Standing!A:G,7,0)," ")</f>
        <v>1.049</v>
      </c>
      <c r="Q777" s="3">
        <f t="shared" si="62"/>
        <v>10</v>
      </c>
      <c r="R777" s="3">
        <f t="shared" si="63"/>
        <v>2</v>
      </c>
      <c r="S777" s="3">
        <f>IFERROR(VLOOKUP($L777,DEF_Standing!A:G,6,0)," ")</f>
        <v>1.01</v>
      </c>
      <c r="T777" s="3">
        <f t="shared" si="64"/>
        <v>12</v>
      </c>
      <c r="U777" s="3">
        <f>IFERROR(VLOOKUP($L777,DEF_Standing!A:G,7,0)," ")</f>
        <v>1</v>
      </c>
      <c r="V777" t="s">
        <v>592</v>
      </c>
      <c r="W777">
        <v>44</v>
      </c>
      <c r="X777">
        <v>92</v>
      </c>
      <c r="Y777">
        <v>47.8</v>
      </c>
      <c r="Z777">
        <v>13</v>
      </c>
      <c r="AA777">
        <v>15</v>
      </c>
      <c r="AB777">
        <v>86.7</v>
      </c>
      <c r="AC777">
        <v>17</v>
      </c>
      <c r="AD777">
        <v>47</v>
      </c>
      <c r="AE777">
        <v>36.200000000000003</v>
      </c>
      <c r="AF777">
        <v>118</v>
      </c>
      <c r="AG777" t="s">
        <v>17</v>
      </c>
      <c r="AH777" t="s">
        <v>63</v>
      </c>
      <c r="AI777">
        <v>2</v>
      </c>
    </row>
    <row r="778" spans="1:35">
      <c r="A778" s="1">
        <v>44591</v>
      </c>
      <c r="B778" t="s">
        <v>1191</v>
      </c>
      <c r="C778" s="1" t="str">
        <f t="shared" si="60"/>
        <v>44591ORL</v>
      </c>
      <c r="D778" t="s">
        <v>1198</v>
      </c>
      <c r="E778" s="3" t="str">
        <f>VLOOKUP($C778,OFF_Standing!A:C,3,0)</f>
        <v>28</v>
      </c>
      <c r="F778" s="3">
        <f>VLOOKUP($C778,DEF_Standing!A:C,3,0)</f>
        <v>21</v>
      </c>
      <c r="G778" s="3" t="str">
        <f>IFERROR(VLOOKUP($C778,OFF_Standing!A:G,6,0)," ")</f>
        <v>1.1</v>
      </c>
      <c r="H778" s="3" t="str">
        <f>IFERROR(VLOOKUP($C778,OFF_Standing!A:G,7,0)," ")</f>
        <v>1.161</v>
      </c>
      <c r="I778" s="3">
        <f>IFERROR(VLOOKUP($C778,DEF_Standing!A:G,6,0)," ")</f>
        <v>1.014</v>
      </c>
      <c r="J778" s="3">
        <f>IFERROR(VLOOKUP($C778,DEF_Standing!A:G,7,0)," ")</f>
        <v>1.0049999999999999</v>
      </c>
      <c r="K778" t="s">
        <v>15</v>
      </c>
      <c r="L778" t="str">
        <f t="shared" si="61"/>
        <v>44591DAL</v>
      </c>
      <c r="M778" s="3" t="str">
        <f>VLOOKUP($L778,OFF_Standing!A:C,3,0)</f>
        <v>21</v>
      </c>
      <c r="N778" s="3">
        <f>IFERROR(VLOOKUP($L778,DEF_Standing!A:C,3,0)," ")</f>
        <v>5</v>
      </c>
      <c r="O778" s="3" t="str">
        <f>IFERROR(VLOOKUP($L778,OFF_Standing!A:G,6,0)," ")</f>
        <v>1.084</v>
      </c>
      <c r="P778" s="3" t="str">
        <f>IFERROR(VLOOKUP($L778,OFF_Standing!A:G,7,0)," ")</f>
        <v>1.305</v>
      </c>
      <c r="Q778" s="3">
        <f t="shared" si="62"/>
        <v>0</v>
      </c>
      <c r="R778" s="3">
        <f t="shared" si="63"/>
        <v>23</v>
      </c>
      <c r="S778" s="3">
        <f>IFERROR(VLOOKUP($L778,DEF_Standing!A:G,6,0)," ")</f>
        <v>1.101</v>
      </c>
      <c r="T778" s="3">
        <f t="shared" si="64"/>
        <v>23</v>
      </c>
      <c r="U778" s="3">
        <f>IFERROR(VLOOKUP($L778,DEF_Standing!A:G,7,0)," ")</f>
        <v>1.107</v>
      </c>
      <c r="V778" t="s">
        <v>113</v>
      </c>
      <c r="W778">
        <v>43</v>
      </c>
      <c r="X778">
        <v>84</v>
      </c>
      <c r="Y778">
        <v>51.2</v>
      </c>
      <c r="Z778">
        <v>13</v>
      </c>
      <c r="AA778">
        <v>16</v>
      </c>
      <c r="AB778">
        <v>81.3</v>
      </c>
      <c r="AC778">
        <v>11</v>
      </c>
      <c r="AD778">
        <v>34</v>
      </c>
      <c r="AE778">
        <v>32.4</v>
      </c>
      <c r="AF778">
        <v>110</v>
      </c>
      <c r="AG778" t="s">
        <v>17</v>
      </c>
      <c r="AH778" t="s">
        <v>27</v>
      </c>
      <c r="AI778">
        <v>2</v>
      </c>
    </row>
    <row r="779" spans="1:35">
      <c r="A779" s="1">
        <v>44512</v>
      </c>
      <c r="B779" t="s">
        <v>1190</v>
      </c>
      <c r="C779" s="1" t="str">
        <f t="shared" si="60"/>
        <v>44512OKC</v>
      </c>
      <c r="D779" t="s">
        <v>1198</v>
      </c>
      <c r="E779" s="3" t="str">
        <f>VLOOKUP($C779,OFF_Standing!A:C,3,0)</f>
        <v>29</v>
      </c>
      <c r="F779" s="3">
        <f>VLOOKUP($C779,DEF_Standing!A:C,3,0)</f>
        <v>14</v>
      </c>
      <c r="G779" s="3" t="str">
        <f>IFERROR(VLOOKUP($C779,OFF_Standing!A:G,6,0)," ")</f>
        <v>1.015</v>
      </c>
      <c r="H779" s="3" t="str">
        <f>IFERROR(VLOOKUP($C779,OFF_Standing!A:G,7,0)," ")</f>
        <v>1.031</v>
      </c>
      <c r="I779" s="3">
        <f>IFERROR(VLOOKUP($C779,DEF_Standing!A:G,6,0)," ")</f>
        <v>0.96299999999999997</v>
      </c>
      <c r="J779" s="3">
        <f>IFERROR(VLOOKUP($C779,DEF_Standing!A:G,7,0)," ")</f>
        <v>0.95499999999999996</v>
      </c>
      <c r="K779" t="s">
        <v>116</v>
      </c>
      <c r="L779" t="str">
        <f t="shared" si="61"/>
        <v>44512SAC</v>
      </c>
      <c r="M779" s="3" t="str">
        <f>VLOOKUP($L779,OFF_Standing!A:C,3,0)</f>
        <v>10</v>
      </c>
      <c r="N779" s="3">
        <f>IFERROR(VLOOKUP($L779,DEF_Standing!A:C,3,0)," ")</f>
        <v>25</v>
      </c>
      <c r="O779" s="3" t="str">
        <f>IFERROR(VLOOKUP($L779,OFF_Standing!A:G,6,0)," ")</f>
        <v>1.003</v>
      </c>
      <c r="P779" s="3" t="str">
        <f>IFERROR(VLOOKUP($L779,OFF_Standing!A:G,7,0)," ")</f>
        <v>1.14</v>
      </c>
      <c r="Q779" s="3">
        <f t="shared" si="62"/>
        <v>-4</v>
      </c>
      <c r="R779" s="3">
        <f t="shared" si="63"/>
        <v>4</v>
      </c>
      <c r="S779" s="3">
        <f>IFERROR(VLOOKUP($L779,DEF_Standing!A:G,6,0)," ")</f>
        <v>1.0900000000000001</v>
      </c>
      <c r="T779" s="3">
        <f t="shared" si="64"/>
        <v>0</v>
      </c>
      <c r="U779" s="3">
        <f>IFERROR(VLOOKUP($L779,DEF_Standing!A:G,7,0)," ")</f>
        <v>1.325</v>
      </c>
      <c r="V779" t="s">
        <v>565</v>
      </c>
      <c r="W779">
        <v>42</v>
      </c>
      <c r="X779">
        <v>99</v>
      </c>
      <c r="Y779">
        <v>42.4</v>
      </c>
      <c r="Z779">
        <v>11</v>
      </c>
      <c r="AA779">
        <v>15</v>
      </c>
      <c r="AB779">
        <v>73.3</v>
      </c>
      <c r="AC779">
        <v>10</v>
      </c>
      <c r="AD779">
        <v>30</v>
      </c>
      <c r="AE779">
        <v>33.299999999999997</v>
      </c>
      <c r="AF779">
        <v>105</v>
      </c>
      <c r="AG779" t="s">
        <v>17</v>
      </c>
      <c r="AH779" t="s">
        <v>60</v>
      </c>
      <c r="AI779">
        <v>2</v>
      </c>
    </row>
    <row r="780" spans="1:35">
      <c r="A780" s="1">
        <v>44580</v>
      </c>
      <c r="B780" t="s">
        <v>1178</v>
      </c>
      <c r="C780" s="1" t="str">
        <f t="shared" si="60"/>
        <v>44580DET</v>
      </c>
      <c r="D780" t="s">
        <v>1199</v>
      </c>
      <c r="E780" s="3" t="str">
        <f>VLOOKUP($C780,OFF_Standing!A:C,3,0)</f>
        <v>30</v>
      </c>
      <c r="F780" s="3">
        <f>VLOOKUP($C780,DEF_Standing!A:C,3,0)</f>
        <v>23</v>
      </c>
      <c r="G780" s="3" t="str">
        <f>IFERROR(VLOOKUP($C780,OFF_Standing!A:G,6,0)," ")</f>
        <v>0.986</v>
      </c>
      <c r="H780" s="3" t="str">
        <f>IFERROR(VLOOKUP($C780,OFF_Standing!A:G,7,0)," ")</f>
        <v>1.032</v>
      </c>
      <c r="I780" s="3">
        <f>IFERROR(VLOOKUP($C780,DEF_Standing!A:G,6,0)," ")</f>
        <v>1.1739999999999999</v>
      </c>
      <c r="J780" s="3">
        <f>IFERROR(VLOOKUP($C780,DEF_Standing!A:G,7,0)," ")</f>
        <v>1.2889999999999999</v>
      </c>
      <c r="K780" t="s">
        <v>100</v>
      </c>
      <c r="L780" t="str">
        <f t="shared" si="61"/>
        <v>44580SAC</v>
      </c>
      <c r="M780" s="3" t="str">
        <f>VLOOKUP($L780,OFF_Standing!A:C,3,0)</f>
        <v>22</v>
      </c>
      <c r="N780" s="3">
        <f>IFERROR(VLOOKUP($L780,DEF_Standing!A:C,3,0)," ")</f>
        <v>27</v>
      </c>
      <c r="O780" s="3" t="str">
        <f>IFERROR(VLOOKUP($L780,OFF_Standing!A:G,6,0)," ")</f>
        <v>1.132</v>
      </c>
      <c r="P780" s="3" t="str">
        <f>IFERROR(VLOOKUP($L780,OFF_Standing!A:G,7,0)," ")</f>
        <v>1.048</v>
      </c>
      <c r="Q780" s="3">
        <f t="shared" si="62"/>
        <v>-1</v>
      </c>
      <c r="R780" s="3">
        <f t="shared" si="63"/>
        <v>3</v>
      </c>
      <c r="S780" s="3">
        <f>IFERROR(VLOOKUP($L780,DEF_Standing!A:G,6,0)," ")</f>
        <v>1.085</v>
      </c>
      <c r="T780" s="3">
        <f t="shared" si="64"/>
        <v>2</v>
      </c>
      <c r="U780" s="3">
        <f>IFERROR(VLOOKUP($L780,DEF_Standing!A:G,7,0)," ")</f>
        <v>1.1040000000000001</v>
      </c>
      <c r="V780" t="s">
        <v>520</v>
      </c>
      <c r="W780">
        <v>46</v>
      </c>
      <c r="X780">
        <v>91</v>
      </c>
      <c r="Y780">
        <v>50.5</v>
      </c>
      <c r="Z780">
        <v>26</v>
      </c>
      <c r="AA780">
        <v>30</v>
      </c>
      <c r="AB780">
        <v>86.7</v>
      </c>
      <c r="AC780">
        <v>15</v>
      </c>
      <c r="AD780">
        <v>36</v>
      </c>
      <c r="AE780">
        <v>41.7</v>
      </c>
      <c r="AF780">
        <v>133</v>
      </c>
      <c r="AG780" t="s">
        <v>17</v>
      </c>
      <c r="AH780" t="s">
        <v>18</v>
      </c>
      <c r="AI780">
        <v>2</v>
      </c>
    </row>
    <row r="781" spans="1:35">
      <c r="A781" s="1">
        <v>44497</v>
      </c>
      <c r="B781" t="s">
        <v>1184</v>
      </c>
      <c r="C781" s="1" t="str">
        <f t="shared" si="60"/>
        <v>44497MEM</v>
      </c>
      <c r="D781" t="s">
        <v>1199</v>
      </c>
      <c r="E781" s="3" t="str">
        <f>VLOOKUP($C781,OFF_Standing!A:C,3,0)</f>
        <v>1</v>
      </c>
      <c r="F781" s="3">
        <f>VLOOKUP($C781,DEF_Standing!A:C,3,0)</f>
        <v>30</v>
      </c>
      <c r="G781" s="3" t="str">
        <f>IFERROR(VLOOKUP($C781,OFF_Standing!A:G,6,0)," ")</f>
        <v>1.193</v>
      </c>
      <c r="H781" s="3" t="str">
        <f>IFERROR(VLOOKUP($C781,OFF_Standing!A:G,7,0)," ")</f>
        <v>1.124</v>
      </c>
      <c r="I781" s="3">
        <f>IFERROR(VLOOKUP($C781,DEF_Standing!A:G,6,0)," ")</f>
        <v>1.1479999999999999</v>
      </c>
      <c r="J781" s="3">
        <f>IFERROR(VLOOKUP($C781,DEF_Standing!A:G,7,0)," ")</f>
        <v>1.1519999999999999</v>
      </c>
      <c r="K781" t="s">
        <v>42</v>
      </c>
      <c r="L781" t="str">
        <f t="shared" si="61"/>
        <v>44497GSW</v>
      </c>
      <c r="M781" s="3" t="str">
        <f>VLOOKUP($L781,OFF_Standing!A:C,3,0)</f>
        <v>6</v>
      </c>
      <c r="N781" s="3">
        <f>IFERROR(VLOOKUP($L781,DEF_Standing!A:C,3,0)," ")</f>
        <v>12</v>
      </c>
      <c r="O781" s="3" t="str">
        <f>IFERROR(VLOOKUP($L781,OFF_Standing!A:G,6,0)," ")</f>
        <v>1.114</v>
      </c>
      <c r="P781" s="3" t="str">
        <f>IFERROR(VLOOKUP($L781,OFF_Standing!A:G,7,0)," ")</f>
        <v>1.067</v>
      </c>
      <c r="Q781" s="3">
        <f t="shared" si="62"/>
        <v>-24</v>
      </c>
      <c r="R781" s="3">
        <f t="shared" si="63"/>
        <v>-11</v>
      </c>
      <c r="S781" s="3">
        <f>IFERROR(VLOOKUP($L781,DEF_Standing!A:G,6,0)," ")</f>
        <v>1.042</v>
      </c>
      <c r="T781" s="3">
        <f t="shared" si="64"/>
        <v>-35</v>
      </c>
      <c r="U781" s="3">
        <f>IFERROR(VLOOKUP($L781,DEF_Standing!A:G,7,0)," ")</f>
        <v>0.98699999999999999</v>
      </c>
      <c r="V781" t="s">
        <v>732</v>
      </c>
      <c r="W781">
        <v>39</v>
      </c>
      <c r="X781">
        <v>97</v>
      </c>
      <c r="Y781">
        <v>40.200000000000003</v>
      </c>
      <c r="Z781">
        <v>14</v>
      </c>
      <c r="AA781">
        <v>14</v>
      </c>
      <c r="AB781">
        <v>100</v>
      </c>
      <c r="AC781">
        <v>12</v>
      </c>
      <c r="AD781">
        <v>48</v>
      </c>
      <c r="AE781">
        <v>25</v>
      </c>
      <c r="AF781">
        <v>104</v>
      </c>
      <c r="AG781" t="s">
        <v>17</v>
      </c>
      <c r="AH781" t="s">
        <v>18</v>
      </c>
      <c r="AI781">
        <v>3</v>
      </c>
    </row>
    <row r="782" spans="1:35">
      <c r="A782" s="1">
        <v>44519</v>
      </c>
      <c r="B782" t="s">
        <v>1179</v>
      </c>
      <c r="C782" s="1" t="str">
        <f t="shared" si="60"/>
        <v>44519GSW</v>
      </c>
      <c r="D782" t="s">
        <v>1199</v>
      </c>
      <c r="E782" s="3" t="str">
        <f>VLOOKUP($C782,OFF_Standing!A:C,3,0)</f>
        <v>1</v>
      </c>
      <c r="F782" s="3">
        <f>VLOOKUP($C782,DEF_Standing!A:C,3,0)</f>
        <v>1</v>
      </c>
      <c r="G782" s="3" t="str">
        <f>IFERROR(VLOOKUP($C782,OFF_Standing!A:G,6,0)," ")</f>
        <v>1.084</v>
      </c>
      <c r="H782" s="3" t="str">
        <f>IFERROR(VLOOKUP($C782,OFF_Standing!A:G,7,0)," ")</f>
        <v>1.119</v>
      </c>
      <c r="I782" s="3">
        <f>IFERROR(VLOOKUP($C782,DEF_Standing!A:G,6,0)," ")</f>
        <v>0.95599999999999996</v>
      </c>
      <c r="J782" s="3">
        <f>IFERROR(VLOOKUP($C782,DEF_Standing!A:G,7,0)," ")</f>
        <v>0.94699999999999995</v>
      </c>
      <c r="K782" t="s">
        <v>136</v>
      </c>
      <c r="L782" t="str">
        <f t="shared" si="61"/>
        <v>44519DET</v>
      </c>
      <c r="M782" s="3" t="str">
        <f>VLOOKUP($L782,OFF_Standing!A:C,3,0)</f>
        <v>28</v>
      </c>
      <c r="N782" s="3">
        <f>IFERROR(VLOOKUP($L782,DEF_Standing!A:C,3,0)," ")</f>
        <v>22</v>
      </c>
      <c r="O782" s="3" t="str">
        <f>IFERROR(VLOOKUP($L782,OFF_Standing!A:G,6,0)," ")</f>
        <v>1.09</v>
      </c>
      <c r="P782" s="3" t="str">
        <f>IFERROR(VLOOKUP($L782,OFF_Standing!A:G,7,0)," ")</f>
        <v>0.983</v>
      </c>
      <c r="Q782" s="3">
        <f t="shared" si="62"/>
        <v>27</v>
      </c>
      <c r="R782" s="3">
        <f t="shared" si="63"/>
        <v>-21</v>
      </c>
      <c r="S782" s="3">
        <f>IFERROR(VLOOKUP($L782,DEF_Standing!A:G,6,0)," ")</f>
        <v>1.1160000000000001</v>
      </c>
      <c r="T782" s="3">
        <f t="shared" si="64"/>
        <v>6</v>
      </c>
      <c r="U782" s="3">
        <f>IFERROR(VLOOKUP($L782,DEF_Standing!A:G,7,0)," ")</f>
        <v>0.90200000000000002</v>
      </c>
      <c r="V782" t="s">
        <v>541</v>
      </c>
      <c r="W782">
        <v>38</v>
      </c>
      <c r="X782">
        <v>80</v>
      </c>
      <c r="Y782">
        <v>47.5</v>
      </c>
      <c r="Z782">
        <v>17</v>
      </c>
      <c r="AA782">
        <v>21</v>
      </c>
      <c r="AB782">
        <v>81</v>
      </c>
      <c r="AC782">
        <v>12</v>
      </c>
      <c r="AD782">
        <v>30</v>
      </c>
      <c r="AE782">
        <v>40</v>
      </c>
      <c r="AF782">
        <v>105</v>
      </c>
      <c r="AG782" t="s">
        <v>17</v>
      </c>
      <c r="AH782" t="s">
        <v>57</v>
      </c>
      <c r="AI782">
        <v>3</v>
      </c>
    </row>
    <row r="783" spans="1:35">
      <c r="A783" s="1">
        <v>44561</v>
      </c>
      <c r="B783" t="s">
        <v>1168</v>
      </c>
      <c r="C783" s="1" t="str">
        <f t="shared" si="60"/>
        <v>44561ATL</v>
      </c>
      <c r="D783" t="s">
        <v>1199</v>
      </c>
      <c r="E783" s="3" t="str">
        <f>VLOOKUP($C783,OFF_Standing!A:C,3,0)</f>
        <v>2</v>
      </c>
      <c r="F783" s="3">
        <f>VLOOKUP($C783,DEF_Standing!A:C,3,0)</f>
        <v>27</v>
      </c>
      <c r="G783" s="3" t="str">
        <f>IFERROR(VLOOKUP($C783,OFF_Standing!A:G,6,0)," ")</f>
        <v>1.073</v>
      </c>
      <c r="H783" s="3" t="str">
        <f>IFERROR(VLOOKUP($C783,OFF_Standing!A:G,7,0)," ")</f>
        <v>1.121</v>
      </c>
      <c r="I783" s="3">
        <f>IFERROR(VLOOKUP($C783,DEF_Standing!A:G,6,0)," ")</f>
        <v>1.206</v>
      </c>
      <c r="J783" s="3">
        <f>IFERROR(VLOOKUP($C783,DEF_Standing!A:G,7,0)," ")</f>
        <v>1.2549999999999999</v>
      </c>
      <c r="K783" t="s">
        <v>19</v>
      </c>
      <c r="L783" t="str">
        <f t="shared" si="61"/>
        <v>44561CLE</v>
      </c>
      <c r="M783" s="3" t="str">
        <f>VLOOKUP($L783,OFF_Standing!A:C,3,0)</f>
        <v>12</v>
      </c>
      <c r="N783" s="3">
        <f>IFERROR(VLOOKUP($L783,DEF_Standing!A:C,3,0)," ")</f>
        <v>2</v>
      </c>
      <c r="O783" s="3" t="str">
        <f>IFERROR(VLOOKUP($L783,OFF_Standing!A:G,6,0)," ")</f>
        <v>1.124</v>
      </c>
      <c r="P783" s="3" t="str">
        <f>IFERROR(VLOOKUP($L783,OFF_Standing!A:G,7,0)," ")</f>
        <v>1.087</v>
      </c>
      <c r="Q783" s="3">
        <f t="shared" si="62"/>
        <v>-15</v>
      </c>
      <c r="R783" s="3">
        <f t="shared" si="63"/>
        <v>0</v>
      </c>
      <c r="S783" s="3">
        <f>IFERROR(VLOOKUP($L783,DEF_Standing!A:G,6,0)," ")</f>
        <v>1.024</v>
      </c>
      <c r="T783" s="3">
        <f t="shared" si="64"/>
        <v>-15</v>
      </c>
      <c r="U783" s="3">
        <f>IFERROR(VLOOKUP($L783,DEF_Standing!A:G,7,0)," ")</f>
        <v>1.129</v>
      </c>
      <c r="V783" t="s">
        <v>97</v>
      </c>
      <c r="W783">
        <v>43</v>
      </c>
      <c r="X783">
        <v>97</v>
      </c>
      <c r="Y783">
        <v>44.3</v>
      </c>
      <c r="Z783">
        <v>19</v>
      </c>
      <c r="AA783">
        <v>21</v>
      </c>
      <c r="AB783">
        <v>90.5</v>
      </c>
      <c r="AC783">
        <v>16</v>
      </c>
      <c r="AD783">
        <v>38</v>
      </c>
      <c r="AE783">
        <v>42.1</v>
      </c>
      <c r="AF783">
        <v>121</v>
      </c>
      <c r="AG783" t="s">
        <v>17</v>
      </c>
      <c r="AH783" t="s">
        <v>18</v>
      </c>
      <c r="AI783">
        <v>3</v>
      </c>
    </row>
    <row r="784" spans="1:35">
      <c r="A784" s="1">
        <v>44531</v>
      </c>
      <c r="B784" t="s">
        <v>1168</v>
      </c>
      <c r="C784" s="1" t="str">
        <f t="shared" si="60"/>
        <v>44531ATL</v>
      </c>
      <c r="D784" t="s">
        <v>1199</v>
      </c>
      <c r="E784" s="3" t="str">
        <f>VLOOKUP($C784,OFF_Standing!A:C,3,0)</f>
        <v>3</v>
      </c>
      <c r="F784" s="3">
        <f>VLOOKUP($C784,DEF_Standing!A:C,3,0)</f>
        <v>24</v>
      </c>
      <c r="G784" s="3" t="str">
        <f>IFERROR(VLOOKUP($C784,OFF_Standing!A:G,6,0)," ")</f>
        <v>1.153</v>
      </c>
      <c r="H784" s="3" t="str">
        <f>IFERROR(VLOOKUP($C784,OFF_Standing!A:G,7,0)," ")</f>
        <v>0.943</v>
      </c>
      <c r="I784" s="3">
        <f>IFERROR(VLOOKUP($C784,DEF_Standing!A:G,6,0)," ")</f>
        <v>1.0169999999999999</v>
      </c>
      <c r="J784" s="3">
        <f>IFERROR(VLOOKUP($C784,DEF_Standing!A:G,7,0)," ")</f>
        <v>1.0369999999999999</v>
      </c>
      <c r="K784" t="s">
        <v>72</v>
      </c>
      <c r="L784" t="str">
        <f t="shared" si="61"/>
        <v>44531IND</v>
      </c>
      <c r="M784" s="3" t="str">
        <f>VLOOKUP($L784,OFF_Standing!A:C,3,0)</f>
        <v>17</v>
      </c>
      <c r="N784" s="3">
        <f>IFERROR(VLOOKUP($L784,DEF_Standing!A:C,3,0)," ")</f>
        <v>12</v>
      </c>
      <c r="O784" s="3" t="str">
        <f>IFERROR(VLOOKUP($L784,OFF_Standing!A:G,6,0)," ")</f>
        <v>1.031</v>
      </c>
      <c r="P784" s="3" t="str">
        <f>IFERROR(VLOOKUP($L784,OFF_Standing!A:G,7,0)," ")</f>
        <v>0.945</v>
      </c>
      <c r="Q784" s="3">
        <f t="shared" si="62"/>
        <v>-7</v>
      </c>
      <c r="R784" s="3">
        <f t="shared" si="63"/>
        <v>-9</v>
      </c>
      <c r="S784" s="3">
        <f>IFERROR(VLOOKUP($L784,DEF_Standing!A:G,6,0)," ")</f>
        <v>1.0409999999999999</v>
      </c>
      <c r="T784" s="3">
        <f t="shared" si="64"/>
        <v>-16</v>
      </c>
      <c r="U784" s="3">
        <f>IFERROR(VLOOKUP($L784,DEF_Standing!A:G,7,0)," ")</f>
        <v>0.96499999999999997</v>
      </c>
      <c r="V784" t="s">
        <v>73</v>
      </c>
      <c r="W784">
        <v>44</v>
      </c>
      <c r="X784">
        <v>86</v>
      </c>
      <c r="Y784">
        <v>51.2</v>
      </c>
      <c r="Z784">
        <v>10</v>
      </c>
      <c r="AA784">
        <v>12</v>
      </c>
      <c r="AB784">
        <v>83.3</v>
      </c>
      <c r="AC784">
        <v>16</v>
      </c>
      <c r="AD784">
        <v>33</v>
      </c>
      <c r="AE784">
        <v>48.5</v>
      </c>
      <c r="AF784">
        <v>114</v>
      </c>
      <c r="AG784" t="s">
        <v>17</v>
      </c>
      <c r="AH784" t="s">
        <v>18</v>
      </c>
      <c r="AI784">
        <v>3</v>
      </c>
    </row>
    <row r="785" spans="1:35">
      <c r="A785" s="1">
        <v>44589</v>
      </c>
      <c r="B785" t="s">
        <v>1174</v>
      </c>
      <c r="C785" s="1" t="str">
        <f t="shared" si="60"/>
        <v>44589CHA</v>
      </c>
      <c r="D785" t="s">
        <v>1198</v>
      </c>
      <c r="E785" s="3" t="str">
        <f>VLOOKUP($C785,OFF_Standing!A:C,3,0)</f>
        <v>3</v>
      </c>
      <c r="F785" s="3">
        <f>VLOOKUP($C785,DEF_Standing!A:C,3,0)</f>
        <v>26</v>
      </c>
      <c r="G785" s="3" t="str">
        <f>IFERROR(VLOOKUP($C785,OFF_Standing!A:G,6,0)," ")</f>
        <v>1.135</v>
      </c>
      <c r="H785" s="3" t="str">
        <f>IFERROR(VLOOKUP($C785,OFF_Standing!A:G,7,0)," ")</f>
        <v>1.406</v>
      </c>
      <c r="I785" s="3">
        <f>IFERROR(VLOOKUP($C785,DEF_Standing!A:G,6,0)," ")</f>
        <v>1.141</v>
      </c>
      <c r="J785" s="3">
        <f>IFERROR(VLOOKUP($C785,DEF_Standing!A:G,7,0)," ")</f>
        <v>1.121</v>
      </c>
      <c r="K785" t="s">
        <v>119</v>
      </c>
      <c r="L785" t="str">
        <f t="shared" si="61"/>
        <v>44589LAL</v>
      </c>
      <c r="M785" s="3" t="str">
        <f>VLOOKUP($L785,OFF_Standing!A:C,3,0)</f>
        <v>23</v>
      </c>
      <c r="N785" s="3">
        <f>IFERROR(VLOOKUP($L785,DEF_Standing!A:C,3,0)," ")</f>
        <v>15</v>
      </c>
      <c r="O785" s="3" t="str">
        <f>IFERROR(VLOOKUP($L785,OFF_Standing!A:G,6,0)," ")</f>
        <v>1.062</v>
      </c>
      <c r="P785" s="3" t="str">
        <f>IFERROR(VLOOKUP($L785,OFF_Standing!A:G,7,0)," ")</f>
        <v>1.07</v>
      </c>
      <c r="Q785" s="3">
        <f t="shared" si="62"/>
        <v>-3</v>
      </c>
      <c r="R785" s="3">
        <f t="shared" si="63"/>
        <v>-12</v>
      </c>
      <c r="S785" s="3">
        <f>IFERROR(VLOOKUP($L785,DEF_Standing!A:G,6,0)," ")</f>
        <v>1.0129999999999999</v>
      </c>
      <c r="T785" s="3">
        <f t="shared" si="64"/>
        <v>-15</v>
      </c>
      <c r="U785" s="3">
        <f>IFERROR(VLOOKUP($L785,DEF_Standing!A:G,7,0)," ")</f>
        <v>0.96899999999999997</v>
      </c>
      <c r="V785" t="s">
        <v>302</v>
      </c>
      <c r="W785">
        <v>43</v>
      </c>
      <c r="X785">
        <v>83</v>
      </c>
      <c r="Y785">
        <v>51.8</v>
      </c>
      <c r="Z785">
        <v>20</v>
      </c>
      <c r="AA785">
        <v>28</v>
      </c>
      <c r="AB785">
        <v>71.400000000000006</v>
      </c>
      <c r="AC785">
        <v>11</v>
      </c>
      <c r="AD785">
        <v>36</v>
      </c>
      <c r="AE785">
        <v>30.6</v>
      </c>
      <c r="AF785">
        <v>117</v>
      </c>
      <c r="AG785" t="s">
        <v>17</v>
      </c>
      <c r="AH785" t="s">
        <v>27</v>
      </c>
      <c r="AI785">
        <v>3</v>
      </c>
    </row>
    <row r="786" spans="1:35">
      <c r="A786" s="1">
        <v>44535</v>
      </c>
      <c r="B786" t="s">
        <v>1174</v>
      </c>
      <c r="C786" s="1" t="str">
        <f t="shared" si="60"/>
        <v>44535CHA</v>
      </c>
      <c r="D786" t="s">
        <v>1199</v>
      </c>
      <c r="E786" s="3" t="str">
        <f>VLOOKUP($C786,OFF_Standing!A:C,3,0)</f>
        <v>4</v>
      </c>
      <c r="F786" s="3">
        <f>VLOOKUP($C786,DEF_Standing!A:C,3,0)</f>
        <v>27</v>
      </c>
      <c r="G786" s="3" t="str">
        <f>IFERROR(VLOOKUP($C786,OFF_Standing!A:G,6,0)," ")</f>
        <v>1.183</v>
      </c>
      <c r="H786" s="3" t="str">
        <f>IFERROR(VLOOKUP($C786,OFF_Standing!A:G,7,0)," ")</f>
        <v>1.13</v>
      </c>
      <c r="I786" s="3">
        <f>IFERROR(VLOOKUP($C786,DEF_Standing!A:G,6,0)," ")</f>
        <v>1.2410000000000001</v>
      </c>
      <c r="J786" s="3">
        <f>IFERROR(VLOOKUP($C786,DEF_Standing!A:G,7,0)," ")</f>
        <v>1.1479999999999999</v>
      </c>
      <c r="K786" t="s">
        <v>175</v>
      </c>
      <c r="L786" t="str">
        <f t="shared" si="61"/>
        <v>44535ATL</v>
      </c>
      <c r="M786" s="3" t="str">
        <f>VLOOKUP($L786,OFF_Standing!A:C,3,0)</f>
        <v>3</v>
      </c>
      <c r="N786" s="3">
        <f>IFERROR(VLOOKUP($L786,DEF_Standing!A:C,3,0)," ")</f>
        <v>24</v>
      </c>
      <c r="O786" s="3" t="str">
        <f>IFERROR(VLOOKUP($L786,OFF_Standing!A:G,6,0)," ")</f>
        <v>1.041</v>
      </c>
      <c r="P786" s="3" t="str">
        <f>IFERROR(VLOOKUP($L786,OFF_Standing!A:G,7,0)," ")</f>
        <v>1.02</v>
      </c>
      <c r="Q786" s="3">
        <f t="shared" si="62"/>
        <v>-24</v>
      </c>
      <c r="R786" s="3">
        <f t="shared" si="63"/>
        <v>-20</v>
      </c>
      <c r="S786" s="3">
        <f>IFERROR(VLOOKUP($L786,DEF_Standing!A:G,6,0)," ")</f>
        <v>1.0680000000000001</v>
      </c>
      <c r="T786" s="3">
        <f t="shared" si="64"/>
        <v>-44</v>
      </c>
      <c r="U786" s="3">
        <f>IFERROR(VLOOKUP($L786,DEF_Standing!A:G,7,0)," ")</f>
        <v>1.0409999999999999</v>
      </c>
      <c r="V786" t="s">
        <v>279</v>
      </c>
      <c r="W786">
        <v>46</v>
      </c>
      <c r="X786">
        <v>86</v>
      </c>
      <c r="Y786">
        <v>53.5</v>
      </c>
      <c r="Z786">
        <v>21</v>
      </c>
      <c r="AA786">
        <v>28</v>
      </c>
      <c r="AB786">
        <v>75</v>
      </c>
      <c r="AC786">
        <v>17</v>
      </c>
      <c r="AD786">
        <v>37</v>
      </c>
      <c r="AE786">
        <v>45.9</v>
      </c>
      <c r="AF786">
        <v>130</v>
      </c>
      <c r="AG786" t="s">
        <v>17</v>
      </c>
      <c r="AH786" t="s">
        <v>18</v>
      </c>
      <c r="AI786">
        <v>3</v>
      </c>
    </row>
    <row r="787" spans="1:35">
      <c r="A787" s="1">
        <v>44506</v>
      </c>
      <c r="B787" t="s">
        <v>1185</v>
      </c>
      <c r="C787" s="1" t="str">
        <f t="shared" si="60"/>
        <v>44506MIA</v>
      </c>
      <c r="D787" t="s">
        <v>1198</v>
      </c>
      <c r="E787" s="3" t="str">
        <f>VLOOKUP($C787,OFF_Standing!A:C,3,0)</f>
        <v>5</v>
      </c>
      <c r="F787" s="3">
        <f>VLOOKUP($C787,DEF_Standing!A:C,3,0)</f>
        <v>2</v>
      </c>
      <c r="G787" s="3" t="str">
        <f>IFERROR(VLOOKUP($C787,OFF_Standing!A:G,6,0)," ")</f>
        <v>1.128</v>
      </c>
      <c r="H787" s="3" t="str">
        <f>IFERROR(VLOOKUP($C787,OFF_Standing!A:G,7,0)," ")</f>
        <v>0.832</v>
      </c>
      <c r="I787" s="3">
        <f>IFERROR(VLOOKUP($C787,DEF_Standing!A:G,6,0)," ")</f>
        <v>1.0469999999999999</v>
      </c>
      <c r="J787" s="3">
        <f>IFERROR(VLOOKUP($C787,DEF_Standing!A:G,7,0)," ")</f>
        <v>1.0129999999999999</v>
      </c>
      <c r="K787" t="s">
        <v>37</v>
      </c>
      <c r="L787" t="str">
        <f t="shared" si="61"/>
        <v>44506UTA</v>
      </c>
      <c r="M787" s="3" t="str">
        <f>VLOOKUP($L787,OFF_Standing!A:C,3,0)</f>
        <v>3</v>
      </c>
      <c r="N787" s="3">
        <f>IFERROR(VLOOKUP($L787,DEF_Standing!A:C,3,0)," ")</f>
        <v>3</v>
      </c>
      <c r="O787" s="3" t="str">
        <f>IFERROR(VLOOKUP($L787,OFF_Standing!A:G,6,0)," ")</f>
        <v>1.119</v>
      </c>
      <c r="P787" s="3" t="str">
        <f>IFERROR(VLOOKUP($L787,OFF_Standing!A:G,7,0)," ")</f>
        <v>1.17</v>
      </c>
      <c r="Q787" s="3">
        <f t="shared" si="62"/>
        <v>1</v>
      </c>
      <c r="R787" s="3">
        <f t="shared" si="63"/>
        <v>2</v>
      </c>
      <c r="S787" s="3">
        <f>IFERROR(VLOOKUP($L787,DEF_Standing!A:G,6,0)," ")</f>
        <v>1.0009999999999999</v>
      </c>
      <c r="T787" s="3">
        <f t="shared" si="64"/>
        <v>3</v>
      </c>
      <c r="U787" s="3">
        <f>IFERROR(VLOOKUP($L787,DEF_Standing!A:G,7,0)," ")</f>
        <v>0.98899999999999999</v>
      </c>
      <c r="V787" t="s">
        <v>778</v>
      </c>
      <c r="W787">
        <v>47</v>
      </c>
      <c r="X787">
        <v>78</v>
      </c>
      <c r="Y787">
        <v>60.3</v>
      </c>
      <c r="Z787">
        <v>13</v>
      </c>
      <c r="AA787">
        <v>17</v>
      </c>
      <c r="AB787">
        <v>76.5</v>
      </c>
      <c r="AC787">
        <v>11</v>
      </c>
      <c r="AD787">
        <v>21</v>
      </c>
      <c r="AE787">
        <v>52.4</v>
      </c>
      <c r="AF787">
        <v>118</v>
      </c>
      <c r="AG787" t="s">
        <v>17</v>
      </c>
      <c r="AH787" t="s">
        <v>18</v>
      </c>
      <c r="AI787">
        <v>3</v>
      </c>
    </row>
    <row r="788" spans="1:35">
      <c r="A788" s="1">
        <v>44553</v>
      </c>
      <c r="B788" t="s">
        <v>1185</v>
      </c>
      <c r="C788" s="1" t="str">
        <f t="shared" si="60"/>
        <v>44553MIA</v>
      </c>
      <c r="D788" t="s">
        <v>1198</v>
      </c>
      <c r="E788" s="3" t="str">
        <f>VLOOKUP($C788,OFF_Standing!A:C,3,0)</f>
        <v>6</v>
      </c>
      <c r="F788" s="3">
        <f>VLOOKUP($C788,DEF_Standing!A:C,3,0)</f>
        <v>7</v>
      </c>
      <c r="G788" s="3" t="str">
        <f>IFERROR(VLOOKUP($C788,OFF_Standing!A:G,6,0)," ")</f>
        <v>1.137</v>
      </c>
      <c r="H788" s="3" t="str">
        <f>IFERROR(VLOOKUP($C788,OFF_Standing!A:G,7,0)," ")</f>
        <v>1.266</v>
      </c>
      <c r="I788" s="3">
        <f>IFERROR(VLOOKUP($C788,DEF_Standing!A:G,6,0)," ")</f>
        <v>1.038</v>
      </c>
      <c r="J788" s="3">
        <f>IFERROR(VLOOKUP($C788,DEF_Standing!A:G,7,0)," ")</f>
        <v>0.97199999999999998</v>
      </c>
      <c r="K788" t="s">
        <v>23</v>
      </c>
      <c r="L788" t="str">
        <f t="shared" si="61"/>
        <v>44553DET</v>
      </c>
      <c r="M788" s="3" t="str">
        <f>VLOOKUP($L788,OFF_Standing!A:C,3,0)</f>
        <v>30</v>
      </c>
      <c r="N788" s="3">
        <f>IFERROR(VLOOKUP($L788,DEF_Standing!A:C,3,0)," ")</f>
        <v>22</v>
      </c>
      <c r="O788" s="3" t="str">
        <f>IFERROR(VLOOKUP($L788,OFF_Standing!A:G,6,0)," ")</f>
        <v>0.973</v>
      </c>
      <c r="P788" s="3" t="str">
        <f>IFERROR(VLOOKUP($L788,OFF_Standing!A:G,7,0)," ")</f>
        <v>0.883</v>
      </c>
      <c r="Q788" s="3">
        <f t="shared" si="62"/>
        <v>23</v>
      </c>
      <c r="R788" s="3">
        <f t="shared" si="63"/>
        <v>-16</v>
      </c>
      <c r="S788" s="3">
        <f>IFERROR(VLOOKUP($L788,DEF_Standing!A:G,6,0)," ")</f>
        <v>1.0149999999999999</v>
      </c>
      <c r="T788" s="3">
        <f t="shared" si="64"/>
        <v>7</v>
      </c>
      <c r="U788" s="3">
        <f>IFERROR(VLOOKUP($L788,DEF_Standing!A:G,7,0)," ")</f>
        <v>1.0189999999999999</v>
      </c>
      <c r="V788" t="s">
        <v>792</v>
      </c>
      <c r="W788">
        <v>43</v>
      </c>
      <c r="X788">
        <v>88</v>
      </c>
      <c r="Y788">
        <v>48.9</v>
      </c>
      <c r="Z788">
        <v>17</v>
      </c>
      <c r="AA788">
        <v>19</v>
      </c>
      <c r="AB788">
        <v>89.5</v>
      </c>
      <c r="AC788">
        <v>12</v>
      </c>
      <c r="AD788">
        <v>32</v>
      </c>
      <c r="AE788">
        <v>37.5</v>
      </c>
      <c r="AF788">
        <v>115</v>
      </c>
      <c r="AG788" t="s">
        <v>17</v>
      </c>
      <c r="AH788" t="s">
        <v>27</v>
      </c>
      <c r="AI788">
        <v>3</v>
      </c>
    </row>
    <row r="789" spans="1:35">
      <c r="A789" s="1">
        <v>44527</v>
      </c>
      <c r="B789" t="s">
        <v>1185</v>
      </c>
      <c r="C789" s="1" t="str">
        <f t="shared" si="60"/>
        <v>44527MIA</v>
      </c>
      <c r="D789" t="s">
        <v>1199</v>
      </c>
      <c r="E789" s="3" t="str">
        <f>VLOOKUP($C789,OFF_Standing!A:C,3,0)</f>
        <v>7</v>
      </c>
      <c r="F789" s="3">
        <f>VLOOKUP($C789,DEF_Standing!A:C,3,0)</f>
        <v>5</v>
      </c>
      <c r="G789" s="3" t="str">
        <f>IFERROR(VLOOKUP($C789,OFF_Standing!A:G,6,0)," ")</f>
        <v>1.016</v>
      </c>
      <c r="H789" s="3" t="str">
        <f>IFERROR(VLOOKUP($C789,OFF_Standing!A:G,7,0)," ")</f>
        <v>0.958</v>
      </c>
      <c r="I789" s="3">
        <f>IFERROR(VLOOKUP($C789,DEF_Standing!A:G,6,0)," ")</f>
        <v>1.0389999999999999</v>
      </c>
      <c r="J789" s="3">
        <f>IFERROR(VLOOKUP($C789,DEF_Standing!A:G,7,0)," ")</f>
        <v>1.0720000000000001</v>
      </c>
      <c r="K789" t="s">
        <v>95</v>
      </c>
      <c r="L789" t="str">
        <f t="shared" si="61"/>
        <v>44527CHI</v>
      </c>
      <c r="M789" s="3" t="str">
        <f>VLOOKUP($L789,OFF_Standing!A:C,3,0)</f>
        <v>12</v>
      </c>
      <c r="N789" s="3">
        <f>IFERROR(VLOOKUP($L789,DEF_Standing!A:C,3,0)," ")</f>
        <v>10</v>
      </c>
      <c r="O789" s="3" t="str">
        <f>IFERROR(VLOOKUP($L789,OFF_Standing!A:G,6,0)," ")</f>
        <v>0.973</v>
      </c>
      <c r="P789" s="3" t="str">
        <f>IFERROR(VLOOKUP($L789,OFF_Standing!A:G,7,0)," ")</f>
        <v>1.041</v>
      </c>
      <c r="Q789" s="3">
        <f t="shared" si="62"/>
        <v>7</v>
      </c>
      <c r="R789" s="3">
        <f t="shared" si="63"/>
        <v>-3</v>
      </c>
      <c r="S789" s="3">
        <f>IFERROR(VLOOKUP($L789,DEF_Standing!A:G,6,0)," ")</f>
        <v>1.0740000000000001</v>
      </c>
      <c r="T789" s="3">
        <f t="shared" si="64"/>
        <v>4</v>
      </c>
      <c r="U789" s="3">
        <f>IFERROR(VLOOKUP($L789,DEF_Standing!A:G,7,0)," ")</f>
        <v>1.087</v>
      </c>
      <c r="V789" t="s">
        <v>361</v>
      </c>
      <c r="W789">
        <v>37</v>
      </c>
      <c r="X789">
        <v>86</v>
      </c>
      <c r="Y789">
        <v>43</v>
      </c>
      <c r="Z789">
        <v>19</v>
      </c>
      <c r="AA789">
        <v>22</v>
      </c>
      <c r="AB789">
        <v>86.4</v>
      </c>
      <c r="AC789">
        <v>14</v>
      </c>
      <c r="AD789">
        <v>40</v>
      </c>
      <c r="AE789">
        <v>35</v>
      </c>
      <c r="AF789">
        <v>107</v>
      </c>
      <c r="AG789" t="s">
        <v>17</v>
      </c>
      <c r="AH789" t="s">
        <v>18</v>
      </c>
      <c r="AI789">
        <v>3</v>
      </c>
    </row>
    <row r="790" spans="1:35">
      <c r="A790" s="1">
        <v>44496</v>
      </c>
      <c r="B790" t="s">
        <v>1168</v>
      </c>
      <c r="C790" s="1" t="str">
        <f t="shared" si="60"/>
        <v>44496ATL</v>
      </c>
      <c r="D790" t="s">
        <v>1199</v>
      </c>
      <c r="E790" s="3" t="str">
        <f>VLOOKUP($C790,OFF_Standing!A:C,3,0)</f>
        <v>8</v>
      </c>
      <c r="F790" s="3">
        <f>VLOOKUP($C790,DEF_Standing!A:C,3,0)</f>
        <v>4</v>
      </c>
      <c r="G790" s="3" t="str">
        <f>IFERROR(VLOOKUP($C790,OFF_Standing!A:G,6,0)," ")</f>
        <v>1.072</v>
      </c>
      <c r="H790" s="3" t="str">
        <f>IFERROR(VLOOKUP($C790,OFF_Standing!A:G,7,0)," ")</f>
        <v>1.17</v>
      </c>
      <c r="I790" s="3">
        <f>IFERROR(VLOOKUP($C790,DEF_Standing!A:G,6,0)," ")</f>
        <v>0.94799999999999995</v>
      </c>
      <c r="J790" s="3">
        <f>IFERROR(VLOOKUP($C790,DEF_Standing!A:G,7,0)," ")</f>
        <v>0.997</v>
      </c>
      <c r="K790" t="s">
        <v>25</v>
      </c>
      <c r="L790" t="str">
        <f t="shared" si="61"/>
        <v>44496NOP</v>
      </c>
      <c r="M790" s="3" t="str">
        <f>VLOOKUP($L790,OFF_Standing!A:C,3,0)</f>
        <v>26</v>
      </c>
      <c r="N790" s="3">
        <f>IFERROR(VLOOKUP($L790,DEF_Standing!A:C,3,0)," ")</f>
        <v>18</v>
      </c>
      <c r="O790" s="3" t="str">
        <f>IFERROR(VLOOKUP($L790,OFF_Standing!A:G,6,0)," ")</f>
        <v>0.979</v>
      </c>
      <c r="P790" s="3" t="str">
        <f>IFERROR(VLOOKUP($L790,OFF_Standing!A:G,7,0)," ")</f>
        <v>1.04</v>
      </c>
      <c r="Q790" s="3">
        <f t="shared" si="62"/>
        <v>22</v>
      </c>
      <c r="R790" s="3">
        <f t="shared" si="63"/>
        <v>-10</v>
      </c>
      <c r="S790" s="3">
        <f>IFERROR(VLOOKUP($L790,DEF_Standing!A:G,6,0)," ")</f>
        <v>1.024</v>
      </c>
      <c r="T790" s="3">
        <f t="shared" si="64"/>
        <v>12</v>
      </c>
      <c r="U790" s="3">
        <f>IFERROR(VLOOKUP($L790,DEF_Standing!A:G,7,0)," ")</f>
        <v>0.95299999999999996</v>
      </c>
      <c r="V790" t="s">
        <v>26</v>
      </c>
      <c r="W790">
        <v>40</v>
      </c>
      <c r="X790">
        <v>96</v>
      </c>
      <c r="Y790">
        <v>41.7</v>
      </c>
      <c r="Z790">
        <v>14</v>
      </c>
      <c r="AA790">
        <v>17</v>
      </c>
      <c r="AB790">
        <v>82.4</v>
      </c>
      <c r="AC790">
        <v>8</v>
      </c>
      <c r="AD790">
        <v>30</v>
      </c>
      <c r="AE790">
        <v>26.7</v>
      </c>
      <c r="AF790">
        <v>102</v>
      </c>
      <c r="AG790" t="s">
        <v>17</v>
      </c>
      <c r="AH790" t="s">
        <v>27</v>
      </c>
      <c r="AI790">
        <v>3</v>
      </c>
    </row>
    <row r="791" spans="1:35">
      <c r="A791" s="1">
        <v>44499</v>
      </c>
      <c r="B791" t="s">
        <v>1197</v>
      </c>
      <c r="C791" s="1" t="str">
        <f t="shared" si="60"/>
        <v>44499WAS</v>
      </c>
      <c r="D791" t="s">
        <v>1199</v>
      </c>
      <c r="E791" s="3" t="str">
        <f>VLOOKUP($C791,OFF_Standing!A:C,3,0)</f>
        <v>8</v>
      </c>
      <c r="F791" s="3">
        <f>VLOOKUP($C791,DEF_Standing!A:C,3,0)</f>
        <v>12</v>
      </c>
      <c r="G791" s="3" t="str">
        <f>IFERROR(VLOOKUP($C791,OFF_Standing!A:G,6,0)," ")</f>
        <v>1.058</v>
      </c>
      <c r="H791" s="3" t="str">
        <f>IFERROR(VLOOKUP($C791,OFF_Standing!A:G,7,0)," ")</f>
        <v>1.187</v>
      </c>
      <c r="I791" s="3">
        <f>IFERROR(VLOOKUP($C791,DEF_Standing!A:G,6,0)," ")</f>
        <v>1.038</v>
      </c>
      <c r="J791" s="3">
        <f>IFERROR(VLOOKUP($C791,DEF_Standing!A:G,7,0)," ")</f>
        <v>1.08</v>
      </c>
      <c r="K791" t="s">
        <v>55</v>
      </c>
      <c r="L791" t="str">
        <f t="shared" si="61"/>
        <v>44499BOS</v>
      </c>
      <c r="M791" s="3" t="str">
        <f>VLOOKUP($L791,OFF_Standing!A:C,3,0)</f>
        <v>17</v>
      </c>
      <c r="N791" s="3">
        <f>IFERROR(VLOOKUP($L791,DEF_Standing!A:C,3,0)," ")</f>
        <v>22</v>
      </c>
      <c r="O791" s="3" t="str">
        <f>IFERROR(VLOOKUP($L791,OFF_Standing!A:G,6,0)," ")</f>
        <v>1.111</v>
      </c>
      <c r="P791" s="3" t="str">
        <f>IFERROR(VLOOKUP($L791,OFF_Standing!A:G,7,0)," ")</f>
        <v>1.049</v>
      </c>
      <c r="Q791" s="3">
        <f t="shared" si="62"/>
        <v>5</v>
      </c>
      <c r="R791" s="3">
        <f t="shared" si="63"/>
        <v>-14</v>
      </c>
      <c r="S791" s="3">
        <f>IFERROR(VLOOKUP($L791,DEF_Standing!A:G,6,0)," ")</f>
        <v>1.0740000000000001</v>
      </c>
      <c r="T791" s="3">
        <f t="shared" si="64"/>
        <v>-9</v>
      </c>
      <c r="U791" s="3">
        <f>IFERROR(VLOOKUP($L791,DEF_Standing!A:G,7,0)," ")</f>
        <v>1.137</v>
      </c>
      <c r="V791" t="s">
        <v>792</v>
      </c>
      <c r="W791">
        <v>38</v>
      </c>
      <c r="X791">
        <v>104</v>
      </c>
      <c r="Y791">
        <v>36.5</v>
      </c>
      <c r="Z791">
        <v>29</v>
      </c>
      <c r="AA791">
        <v>36</v>
      </c>
      <c r="AB791">
        <v>80.599999999999994</v>
      </c>
      <c r="AC791">
        <v>10</v>
      </c>
      <c r="AD791">
        <v>36</v>
      </c>
      <c r="AE791">
        <v>27.8</v>
      </c>
      <c r="AF791">
        <v>115</v>
      </c>
      <c r="AG791" t="s">
        <v>17</v>
      </c>
      <c r="AH791" t="s">
        <v>57</v>
      </c>
      <c r="AI791">
        <v>3</v>
      </c>
    </row>
    <row r="792" spans="1:35">
      <c r="A792" s="1">
        <v>44592</v>
      </c>
      <c r="B792" t="s">
        <v>1192</v>
      </c>
      <c r="C792" s="1" t="str">
        <f t="shared" si="60"/>
        <v>44592PHI</v>
      </c>
      <c r="D792" t="s">
        <v>1198</v>
      </c>
      <c r="E792" s="3" t="str">
        <f>VLOOKUP($C792,OFF_Standing!A:C,3,0)</f>
        <v>11</v>
      </c>
      <c r="F792" s="3">
        <f>VLOOKUP($C792,DEF_Standing!A:C,3,0)</f>
        <v>10</v>
      </c>
      <c r="G792" s="3" t="str">
        <f>IFERROR(VLOOKUP($C792,OFF_Standing!A:G,6,0)," ")</f>
        <v>1.112</v>
      </c>
      <c r="H792" s="3" t="str">
        <f>IFERROR(VLOOKUP($C792,OFF_Standing!A:G,7,0)," ")</f>
        <v>1.074</v>
      </c>
      <c r="I792" s="3">
        <f>IFERROR(VLOOKUP($C792,DEF_Standing!A:G,6,0)," ")</f>
        <v>1.01</v>
      </c>
      <c r="J792" s="3">
        <f>IFERROR(VLOOKUP($C792,DEF_Standing!A:G,7,0)," ")</f>
        <v>1.0529999999999999</v>
      </c>
      <c r="K792" t="s">
        <v>146</v>
      </c>
      <c r="L792" t="str">
        <f t="shared" si="61"/>
        <v>44592MEM</v>
      </c>
      <c r="M792" s="3" t="str">
        <f>VLOOKUP($L792,OFF_Standing!A:C,3,0)</f>
        <v>9</v>
      </c>
      <c r="N792" s="3">
        <f>IFERROR(VLOOKUP($L792,DEF_Standing!A:C,3,0)," ")</f>
        <v>6</v>
      </c>
      <c r="O792" s="3" t="str">
        <f>IFERROR(VLOOKUP($L792,OFF_Standing!A:G,6,0)," ")</f>
        <v>1.171</v>
      </c>
      <c r="P792" s="3" t="str">
        <f>IFERROR(VLOOKUP($L792,OFF_Standing!A:G,7,0)," ")</f>
        <v>1.194</v>
      </c>
      <c r="Q792" s="3">
        <f t="shared" si="62"/>
        <v>-1</v>
      </c>
      <c r="R792" s="3">
        <f t="shared" si="63"/>
        <v>5</v>
      </c>
      <c r="S792" s="3">
        <f>IFERROR(VLOOKUP($L792,DEF_Standing!A:G,6,0)," ")</f>
        <v>1.044</v>
      </c>
      <c r="T792" s="3">
        <f t="shared" si="64"/>
        <v>4</v>
      </c>
      <c r="U792" s="3">
        <f>IFERROR(VLOOKUP($L792,DEF_Standing!A:G,7,0)," ")</f>
        <v>0.98599999999999999</v>
      </c>
      <c r="V792" t="s">
        <v>1025</v>
      </c>
      <c r="W792">
        <v>49</v>
      </c>
      <c r="X792">
        <v>100</v>
      </c>
      <c r="Y792">
        <v>49</v>
      </c>
      <c r="Z792">
        <v>13</v>
      </c>
      <c r="AA792">
        <v>15</v>
      </c>
      <c r="AB792">
        <v>86.7</v>
      </c>
      <c r="AC792">
        <v>11</v>
      </c>
      <c r="AD792">
        <v>31</v>
      </c>
      <c r="AE792">
        <v>35.5</v>
      </c>
      <c r="AF792">
        <v>122</v>
      </c>
      <c r="AG792" t="s">
        <v>17</v>
      </c>
      <c r="AH792" t="s">
        <v>63</v>
      </c>
      <c r="AI792">
        <v>3</v>
      </c>
    </row>
    <row r="793" spans="1:35">
      <c r="A793" s="1">
        <v>44537</v>
      </c>
      <c r="B793" t="s">
        <v>1171</v>
      </c>
      <c r="C793" s="1" t="str">
        <f t="shared" si="60"/>
        <v>44537BKN</v>
      </c>
      <c r="D793" t="s">
        <v>1199</v>
      </c>
      <c r="E793" s="3" t="str">
        <f>VLOOKUP($C793,OFF_Standing!A:C,3,0)</f>
        <v>11</v>
      </c>
      <c r="F793" s="3">
        <f>VLOOKUP($C793,DEF_Standing!A:C,3,0)</f>
        <v>6</v>
      </c>
      <c r="G793" s="3" t="str">
        <f>IFERROR(VLOOKUP($C793,OFF_Standing!A:G,6,0)," ")</f>
        <v>1.071</v>
      </c>
      <c r="H793" s="3" t="str">
        <f>IFERROR(VLOOKUP($C793,OFF_Standing!A:G,7,0)," ")</f>
        <v>1.028</v>
      </c>
      <c r="I793" s="3">
        <f>IFERROR(VLOOKUP($C793,DEF_Standing!A:G,6,0)," ")</f>
        <v>1.0609999999999999</v>
      </c>
      <c r="J793" s="3">
        <f>IFERROR(VLOOKUP($C793,DEF_Standing!A:G,7,0)," ")</f>
        <v>1.0669999999999999</v>
      </c>
      <c r="K793" t="s">
        <v>127</v>
      </c>
      <c r="L793" t="str">
        <f t="shared" si="61"/>
        <v>44537DAL</v>
      </c>
      <c r="M793" s="3" t="str">
        <f>VLOOKUP($L793,OFF_Standing!A:C,3,0)</f>
        <v>19</v>
      </c>
      <c r="N793" s="3">
        <f>IFERROR(VLOOKUP($L793,DEF_Standing!A:C,3,0)," ")</f>
        <v>21</v>
      </c>
      <c r="O793" s="3" t="str">
        <f>IFERROR(VLOOKUP($L793,OFF_Standing!A:G,6,0)," ")</f>
        <v>1.072</v>
      </c>
      <c r="P793" s="3" t="str">
        <f>IFERROR(VLOOKUP($L793,OFF_Standing!A:G,7,0)," ")</f>
        <v>0.889</v>
      </c>
      <c r="Q793" s="3">
        <f t="shared" si="62"/>
        <v>13</v>
      </c>
      <c r="R793" s="3">
        <f t="shared" si="63"/>
        <v>-10</v>
      </c>
      <c r="S793" s="3">
        <f>IFERROR(VLOOKUP($L793,DEF_Standing!A:G,6,0)," ")</f>
        <v>1.042</v>
      </c>
      <c r="T793" s="3">
        <f t="shared" si="64"/>
        <v>3</v>
      </c>
      <c r="U793" s="3">
        <f>IFERROR(VLOOKUP($L793,DEF_Standing!A:G,7,0)," ")</f>
        <v>0.95799999999999996</v>
      </c>
      <c r="V793" t="s">
        <v>26</v>
      </c>
      <c r="W793">
        <v>42</v>
      </c>
      <c r="X793">
        <v>83</v>
      </c>
      <c r="Y793">
        <v>50.6</v>
      </c>
      <c r="Z793">
        <v>10</v>
      </c>
      <c r="AA793">
        <v>13</v>
      </c>
      <c r="AB793">
        <v>76.900000000000006</v>
      </c>
      <c r="AC793">
        <v>8</v>
      </c>
      <c r="AD793">
        <v>26</v>
      </c>
      <c r="AE793">
        <v>30.8</v>
      </c>
      <c r="AF793">
        <v>102</v>
      </c>
      <c r="AG793" t="s">
        <v>17</v>
      </c>
      <c r="AH793" t="s">
        <v>18</v>
      </c>
      <c r="AI793">
        <v>3</v>
      </c>
    </row>
    <row r="794" spans="1:35">
      <c r="A794" s="1">
        <v>44510</v>
      </c>
      <c r="B794" t="s">
        <v>1197</v>
      </c>
      <c r="C794" s="1" t="str">
        <f t="shared" si="60"/>
        <v>44510WAS</v>
      </c>
      <c r="D794" t="s">
        <v>1199</v>
      </c>
      <c r="E794" s="3" t="str">
        <f>VLOOKUP($C794,OFF_Standing!A:C,3,0)</f>
        <v>12</v>
      </c>
      <c r="F794" s="3">
        <f>VLOOKUP($C794,DEF_Standing!A:C,3,0)</f>
        <v>8</v>
      </c>
      <c r="G794" s="3" t="str">
        <f>IFERROR(VLOOKUP($C794,OFF_Standing!A:G,6,0)," ")</f>
        <v>1.05</v>
      </c>
      <c r="H794" s="3" t="str">
        <f>IFERROR(VLOOKUP($C794,OFF_Standing!A:G,7,0)," ")</f>
        <v>1.001</v>
      </c>
      <c r="I794" s="3">
        <f>IFERROR(VLOOKUP($C794,DEF_Standing!A:G,6,0)," ")</f>
        <v>0.96399999999999997</v>
      </c>
      <c r="J794" s="3">
        <f>IFERROR(VLOOKUP($C794,DEF_Standing!A:G,7,0)," ")</f>
        <v>0.93200000000000005</v>
      </c>
      <c r="K794" t="s">
        <v>19</v>
      </c>
      <c r="L794" t="str">
        <f t="shared" si="61"/>
        <v>44510CLE</v>
      </c>
      <c r="M794" s="3" t="str">
        <f>VLOOKUP($L794,OFF_Standing!A:C,3,0)</f>
        <v>15</v>
      </c>
      <c r="N794" s="3">
        <f>IFERROR(VLOOKUP($L794,DEF_Standing!A:C,3,0)," ")</f>
        <v>12</v>
      </c>
      <c r="O794" s="3" t="str">
        <f>IFERROR(VLOOKUP($L794,OFF_Standing!A:G,6,0)," ")</f>
        <v>1.136</v>
      </c>
      <c r="P794" s="3" t="str">
        <f>IFERROR(VLOOKUP($L794,OFF_Standing!A:G,7,0)," ")</f>
        <v>1.25</v>
      </c>
      <c r="Q794" s="3">
        <f t="shared" si="62"/>
        <v>7</v>
      </c>
      <c r="R794" s="3">
        <f t="shared" si="63"/>
        <v>0</v>
      </c>
      <c r="S794" s="3">
        <f>IFERROR(VLOOKUP($L794,DEF_Standing!A:G,6,0)," ")</f>
        <v>1.0649999999999999</v>
      </c>
      <c r="T794" s="3">
        <f t="shared" si="64"/>
        <v>7</v>
      </c>
      <c r="U794" s="3">
        <f>IFERROR(VLOOKUP($L794,DEF_Standing!A:G,7,0)," ")</f>
        <v>1.081</v>
      </c>
      <c r="V794" t="s">
        <v>1089</v>
      </c>
      <c r="W794">
        <v>35</v>
      </c>
      <c r="X794">
        <v>84</v>
      </c>
      <c r="Y794">
        <v>41.7</v>
      </c>
      <c r="Z794">
        <v>17</v>
      </c>
      <c r="AA794">
        <v>17</v>
      </c>
      <c r="AB794">
        <v>100</v>
      </c>
      <c r="AC794">
        <v>10</v>
      </c>
      <c r="AD794">
        <v>28</v>
      </c>
      <c r="AE794">
        <v>35.700000000000003</v>
      </c>
      <c r="AF794">
        <v>97</v>
      </c>
      <c r="AG794" t="s">
        <v>17</v>
      </c>
      <c r="AH794" t="s">
        <v>57</v>
      </c>
      <c r="AI794">
        <v>3</v>
      </c>
    </row>
    <row r="795" spans="1:35">
      <c r="A795" s="1">
        <v>44519</v>
      </c>
      <c r="B795" t="s">
        <v>1174</v>
      </c>
      <c r="C795" s="1" t="str">
        <f t="shared" si="60"/>
        <v>44519CHA</v>
      </c>
      <c r="D795" t="s">
        <v>1198</v>
      </c>
      <c r="E795" s="3" t="str">
        <f>VLOOKUP($C795,OFF_Standing!A:C,3,0)</f>
        <v>12</v>
      </c>
      <c r="F795" s="3">
        <f>VLOOKUP($C795,DEF_Standing!A:C,3,0)</f>
        <v>24</v>
      </c>
      <c r="G795" s="3" t="str">
        <f>IFERROR(VLOOKUP($C795,OFF_Standing!A:G,6,0)," ")</f>
        <v>1.007</v>
      </c>
      <c r="H795" s="3" t="str">
        <f>IFERROR(VLOOKUP($C795,OFF_Standing!A:G,7,0)," ")</f>
        <v>1.013</v>
      </c>
      <c r="I795" s="3">
        <f>IFERROR(VLOOKUP($C795,DEF_Standing!A:G,6,0)," ")</f>
        <v>0.93400000000000005</v>
      </c>
      <c r="J795" s="3">
        <f>IFERROR(VLOOKUP($C795,DEF_Standing!A:G,7,0)," ")</f>
        <v>0.90900000000000003</v>
      </c>
      <c r="K795" t="s">
        <v>129</v>
      </c>
      <c r="L795" t="str">
        <f t="shared" si="61"/>
        <v>44519IND</v>
      </c>
      <c r="M795" s="3" t="str">
        <f>VLOOKUP($L795,OFF_Standing!A:C,3,0)</f>
        <v>19</v>
      </c>
      <c r="N795" s="3">
        <f>IFERROR(VLOOKUP($L795,DEF_Standing!A:C,3,0)," ")</f>
        <v>15</v>
      </c>
      <c r="O795" s="3" t="str">
        <f>IFERROR(VLOOKUP($L795,OFF_Standing!A:G,6,0)," ")</f>
        <v>1.001</v>
      </c>
      <c r="P795" s="3" t="str">
        <f>IFERROR(VLOOKUP($L795,OFF_Standing!A:G,7,0)," ")</f>
        <v>0.902</v>
      </c>
      <c r="Q795" s="3">
        <f t="shared" si="62"/>
        <v>-5</v>
      </c>
      <c r="R795" s="3">
        <f t="shared" si="63"/>
        <v>-3</v>
      </c>
      <c r="S795" s="3">
        <f>IFERROR(VLOOKUP($L795,DEF_Standing!A:G,6,0)," ")</f>
        <v>1.0389999999999999</v>
      </c>
      <c r="T795" s="3">
        <f t="shared" si="64"/>
        <v>-8</v>
      </c>
      <c r="U795" s="3">
        <f>IFERROR(VLOOKUP($L795,DEF_Standing!A:G,7,0)," ")</f>
        <v>0.98299999999999998</v>
      </c>
      <c r="V795" t="s">
        <v>97</v>
      </c>
      <c r="W795">
        <v>44</v>
      </c>
      <c r="X795">
        <v>81</v>
      </c>
      <c r="Y795">
        <v>54.3</v>
      </c>
      <c r="Z795">
        <v>21</v>
      </c>
      <c r="AA795">
        <v>28</v>
      </c>
      <c r="AB795">
        <v>75</v>
      </c>
      <c r="AC795">
        <v>12</v>
      </c>
      <c r="AD795">
        <v>31</v>
      </c>
      <c r="AE795">
        <v>38.700000000000003</v>
      </c>
      <c r="AF795">
        <v>121</v>
      </c>
      <c r="AG795" t="s">
        <v>17</v>
      </c>
      <c r="AH795" t="s">
        <v>63</v>
      </c>
      <c r="AI795">
        <v>3</v>
      </c>
    </row>
    <row r="796" spans="1:35">
      <c r="A796" s="1">
        <v>44536</v>
      </c>
      <c r="B796" t="s">
        <v>1192</v>
      </c>
      <c r="C796" s="1" t="str">
        <f t="shared" si="60"/>
        <v>44536PHI</v>
      </c>
      <c r="D796" t="s">
        <v>1199</v>
      </c>
      <c r="E796" s="3" t="str">
        <f>VLOOKUP($C796,OFF_Standing!A:C,3,0)</f>
        <v>12</v>
      </c>
      <c r="F796" s="3">
        <f>VLOOKUP($C796,DEF_Standing!A:C,3,0)</f>
        <v>17</v>
      </c>
      <c r="G796" s="3" t="str">
        <f>IFERROR(VLOOKUP($C796,OFF_Standing!A:G,6,0)," ")</f>
        <v>0.975</v>
      </c>
      <c r="H796" s="3" t="str">
        <f>IFERROR(VLOOKUP($C796,OFF_Standing!A:G,7,0)," ")</f>
        <v>1.041</v>
      </c>
      <c r="I796" s="3">
        <f>IFERROR(VLOOKUP($C796,DEF_Standing!A:G,6,0)," ")</f>
        <v>0.95499999999999996</v>
      </c>
      <c r="J796" s="3">
        <f>IFERROR(VLOOKUP($C796,DEF_Standing!A:G,7,0)," ")</f>
        <v>1.02</v>
      </c>
      <c r="K796" t="s">
        <v>114</v>
      </c>
      <c r="L796" t="str">
        <f t="shared" si="61"/>
        <v>44536CHA</v>
      </c>
      <c r="M796" s="3" t="str">
        <f>VLOOKUP($L796,OFF_Standing!A:C,3,0)</f>
        <v>4</v>
      </c>
      <c r="N796" s="3">
        <f>IFERROR(VLOOKUP($L796,DEF_Standing!A:C,3,0)," ")</f>
        <v>28</v>
      </c>
      <c r="O796" s="3" t="str">
        <f>IFERROR(VLOOKUP($L796,OFF_Standing!A:G,6,0)," ")</f>
        <v>1.183</v>
      </c>
      <c r="P796" s="3" t="str">
        <f>IFERROR(VLOOKUP($L796,OFF_Standing!A:G,7,0)," ")</f>
        <v>1.13</v>
      </c>
      <c r="Q796" s="3">
        <f t="shared" si="62"/>
        <v>-13</v>
      </c>
      <c r="R796" s="3">
        <f t="shared" si="63"/>
        <v>-16</v>
      </c>
      <c r="S796" s="3">
        <f>IFERROR(VLOOKUP($L796,DEF_Standing!A:G,6,0)," ")</f>
        <v>1.2410000000000001</v>
      </c>
      <c r="T796" s="3">
        <f t="shared" si="64"/>
        <v>-29</v>
      </c>
      <c r="U796" s="3">
        <f>IFERROR(VLOOKUP($L796,DEF_Standing!A:G,7,0)," ")</f>
        <v>1.1479999999999999</v>
      </c>
      <c r="V796" t="s">
        <v>1019</v>
      </c>
      <c r="W796">
        <v>46</v>
      </c>
      <c r="X796">
        <v>87</v>
      </c>
      <c r="Y796">
        <v>52.9</v>
      </c>
      <c r="Z796">
        <v>20</v>
      </c>
      <c r="AA796">
        <v>27</v>
      </c>
      <c r="AB796">
        <v>74.099999999999994</v>
      </c>
      <c r="AC796">
        <v>15</v>
      </c>
      <c r="AD796">
        <v>36</v>
      </c>
      <c r="AE796">
        <v>41.7</v>
      </c>
      <c r="AF796">
        <v>127</v>
      </c>
      <c r="AG796" t="s">
        <v>17</v>
      </c>
      <c r="AH796" t="s">
        <v>27</v>
      </c>
      <c r="AI796">
        <v>3</v>
      </c>
    </row>
    <row r="797" spans="1:35">
      <c r="A797" s="1">
        <v>44592</v>
      </c>
      <c r="B797" t="s">
        <v>1175</v>
      </c>
      <c r="C797" s="1" t="str">
        <f t="shared" si="60"/>
        <v>44592CLE</v>
      </c>
      <c r="D797" t="s">
        <v>1198</v>
      </c>
      <c r="E797" s="3" t="str">
        <f>VLOOKUP($C797,OFF_Standing!A:C,3,0)</f>
        <v>13</v>
      </c>
      <c r="F797" s="3">
        <f>VLOOKUP($C797,DEF_Standing!A:C,3,0)</f>
        <v>3</v>
      </c>
      <c r="G797" s="3" t="str">
        <f>IFERROR(VLOOKUP($C797,OFF_Standing!A:G,6,0)," ")</f>
        <v>1.041</v>
      </c>
      <c r="H797" s="3" t="str">
        <f>IFERROR(VLOOKUP($C797,OFF_Standing!A:G,7,0)," ")</f>
        <v>1.188</v>
      </c>
      <c r="I797" s="3">
        <f>IFERROR(VLOOKUP($C797,DEF_Standing!A:G,6,0)," ")</f>
        <v>0.95499999999999996</v>
      </c>
      <c r="J797" s="3">
        <f>IFERROR(VLOOKUP($C797,DEF_Standing!A:G,7,0)," ")</f>
        <v>1.0229999999999999</v>
      </c>
      <c r="K797" t="s">
        <v>147</v>
      </c>
      <c r="L797" t="str">
        <f t="shared" si="61"/>
        <v>44592NOP</v>
      </c>
      <c r="M797" s="3" t="str">
        <f>VLOOKUP($L797,OFF_Standing!A:C,3,0)</f>
        <v>25</v>
      </c>
      <c r="N797" s="3">
        <f>IFERROR(VLOOKUP($L797,DEF_Standing!A:C,3,0)," ")</f>
        <v>25</v>
      </c>
      <c r="O797" s="3" t="str">
        <f>IFERROR(VLOOKUP($L797,OFF_Standing!A:G,6,0)," ")</f>
        <v>1.043</v>
      </c>
      <c r="P797" s="3" t="str">
        <f>IFERROR(VLOOKUP($L797,OFF_Standing!A:G,7,0)," ")</f>
        <v>0.999</v>
      </c>
      <c r="Q797" s="3">
        <f t="shared" si="62"/>
        <v>22</v>
      </c>
      <c r="R797" s="3">
        <f t="shared" si="63"/>
        <v>-12</v>
      </c>
      <c r="S797" s="3">
        <f>IFERROR(VLOOKUP($L797,DEF_Standing!A:G,6,0)," ")</f>
        <v>1.147</v>
      </c>
      <c r="T797" s="3">
        <f t="shared" si="64"/>
        <v>10</v>
      </c>
      <c r="U797" s="3">
        <f>IFERROR(VLOOKUP($L797,DEF_Standing!A:G,7,0)," ")</f>
        <v>1.1020000000000001</v>
      </c>
      <c r="V797" t="s">
        <v>398</v>
      </c>
      <c r="W797">
        <v>36</v>
      </c>
      <c r="X797">
        <v>84</v>
      </c>
      <c r="Y797">
        <v>42.9</v>
      </c>
      <c r="Z797">
        <v>12</v>
      </c>
      <c r="AA797">
        <v>14</v>
      </c>
      <c r="AB797">
        <v>85.7</v>
      </c>
      <c r="AC797">
        <v>9</v>
      </c>
      <c r="AD797">
        <v>31</v>
      </c>
      <c r="AE797">
        <v>29</v>
      </c>
      <c r="AF797">
        <v>93</v>
      </c>
      <c r="AG797" t="s">
        <v>17</v>
      </c>
      <c r="AH797" t="s">
        <v>18</v>
      </c>
      <c r="AI797">
        <v>3</v>
      </c>
    </row>
    <row r="798" spans="1:35">
      <c r="A798" s="1">
        <v>44556</v>
      </c>
      <c r="B798" t="s">
        <v>1177</v>
      </c>
      <c r="C798" s="1" t="str">
        <f t="shared" si="60"/>
        <v>44556DEN</v>
      </c>
      <c r="D798" t="s">
        <v>1199</v>
      </c>
      <c r="E798" s="3" t="str">
        <f>VLOOKUP($C798,OFF_Standing!A:C,3,0)</f>
        <v>15</v>
      </c>
      <c r="F798" s="3">
        <f>VLOOKUP($C798,DEF_Standing!A:C,3,0)</f>
        <v>20</v>
      </c>
      <c r="G798" s="3" t="str">
        <f>IFERROR(VLOOKUP($C798,OFF_Standing!A:G,6,0)," ")</f>
        <v>1.056</v>
      </c>
      <c r="H798" s="3" t="str">
        <f>IFERROR(VLOOKUP($C798,OFF_Standing!A:G,7,0)," ")</f>
        <v>1.002</v>
      </c>
      <c r="I798" s="3">
        <f>IFERROR(VLOOKUP($C798,DEF_Standing!A:G,6,0)," ")</f>
        <v>1.069</v>
      </c>
      <c r="J798" s="3">
        <f>IFERROR(VLOOKUP($C798,DEF_Standing!A:G,7,0)," ")</f>
        <v>1.077</v>
      </c>
      <c r="K798" t="s">
        <v>104</v>
      </c>
      <c r="L798" t="str">
        <f t="shared" si="61"/>
        <v>44556LAC</v>
      </c>
      <c r="M798" s="3" t="str">
        <f>VLOOKUP($L798,OFF_Standing!A:C,3,0)</f>
        <v>25</v>
      </c>
      <c r="N798" s="3">
        <f>IFERROR(VLOOKUP($L798,DEF_Standing!A:C,3,0)," ")</f>
        <v>4</v>
      </c>
      <c r="O798" s="3" t="str">
        <f>IFERROR(VLOOKUP($L798,OFF_Standing!A:G,6,0)," ")</f>
        <v>0.998</v>
      </c>
      <c r="P798" s="3" t="str">
        <f>IFERROR(VLOOKUP($L798,OFF_Standing!A:G,7,0)," ")</f>
        <v>1.054</v>
      </c>
      <c r="Q798" s="3">
        <f t="shared" si="62"/>
        <v>5</v>
      </c>
      <c r="R798" s="3">
        <f t="shared" si="63"/>
        <v>11</v>
      </c>
      <c r="S798" s="3">
        <f>IFERROR(VLOOKUP($L798,DEF_Standing!A:G,6,0)," ")</f>
        <v>1.028</v>
      </c>
      <c r="T798" s="3">
        <f t="shared" si="64"/>
        <v>16</v>
      </c>
      <c r="U798" s="3">
        <f>IFERROR(VLOOKUP($L798,DEF_Standing!A:G,7,0)," ")</f>
        <v>0.89300000000000002</v>
      </c>
      <c r="V798" t="s">
        <v>466</v>
      </c>
      <c r="W798">
        <v>39</v>
      </c>
      <c r="X798">
        <v>95</v>
      </c>
      <c r="Y798">
        <v>41.1</v>
      </c>
      <c r="Z798">
        <v>10</v>
      </c>
      <c r="AA798">
        <v>11</v>
      </c>
      <c r="AB798">
        <v>90.9</v>
      </c>
      <c r="AC798">
        <v>15</v>
      </c>
      <c r="AD798">
        <v>41</v>
      </c>
      <c r="AE798">
        <v>36.6</v>
      </c>
      <c r="AF798">
        <v>103</v>
      </c>
      <c r="AG798" t="s">
        <v>17</v>
      </c>
      <c r="AH798" t="s">
        <v>18</v>
      </c>
      <c r="AI798">
        <v>3</v>
      </c>
    </row>
    <row r="799" spans="1:35">
      <c r="A799" s="1">
        <v>44558</v>
      </c>
      <c r="B799" t="s">
        <v>1177</v>
      </c>
      <c r="C799" s="1" t="str">
        <f t="shared" si="60"/>
        <v>44558DEN</v>
      </c>
      <c r="D799" t="s">
        <v>1199</v>
      </c>
      <c r="E799" s="3" t="str">
        <f>VLOOKUP($C799,OFF_Standing!A:C,3,0)</f>
        <v>17</v>
      </c>
      <c r="F799" s="3">
        <f>VLOOKUP($C799,DEF_Standing!A:C,3,0)</f>
        <v>20</v>
      </c>
      <c r="G799" s="3" t="str">
        <f>IFERROR(VLOOKUP($C799,OFF_Standing!A:G,6,0)," ")</f>
        <v>0.98</v>
      </c>
      <c r="H799" s="3" t="str">
        <f>IFERROR(VLOOKUP($C799,OFF_Standing!A:G,7,0)," ")</f>
        <v>1.006</v>
      </c>
      <c r="I799" s="3">
        <f>IFERROR(VLOOKUP($C799,DEF_Standing!A:G,6,0)," ")</f>
        <v>1.0409999999999999</v>
      </c>
      <c r="J799" s="3">
        <f>IFERROR(VLOOKUP($C799,DEF_Standing!A:G,7,0)," ")</f>
        <v>0.97699999999999998</v>
      </c>
      <c r="K799" t="s">
        <v>42</v>
      </c>
      <c r="L799" t="str">
        <f t="shared" si="61"/>
        <v>44558GSW</v>
      </c>
      <c r="M799" s="3" t="str">
        <f>VLOOKUP($L799,OFF_Standing!A:C,3,0)</f>
        <v>4</v>
      </c>
      <c r="N799" s="3">
        <f>IFERROR(VLOOKUP($L799,DEF_Standing!A:C,3,0)," ")</f>
        <v>1</v>
      </c>
      <c r="O799" s="3" t="str">
        <f>IFERROR(VLOOKUP($L799,OFF_Standing!A:G,6,0)," ")</f>
        <v>1.151</v>
      </c>
      <c r="P799" s="3" t="str">
        <f>IFERROR(VLOOKUP($L799,OFF_Standing!A:G,7,0)," ")</f>
        <v>1.23</v>
      </c>
      <c r="Q799" s="3">
        <f t="shared" si="62"/>
        <v>-16</v>
      </c>
      <c r="R799" s="3">
        <f t="shared" si="63"/>
        <v>16</v>
      </c>
      <c r="S799" s="3">
        <f>IFERROR(VLOOKUP($L799,DEF_Standing!A:G,6,0)," ")</f>
        <v>1.04</v>
      </c>
      <c r="T799" s="3">
        <f t="shared" si="64"/>
        <v>0</v>
      </c>
      <c r="U799" s="3">
        <f>IFERROR(VLOOKUP($L799,DEF_Standing!A:G,7,0)," ")</f>
        <v>1.135</v>
      </c>
      <c r="V799" t="s">
        <v>467</v>
      </c>
      <c r="W799">
        <v>34</v>
      </c>
      <c r="X799">
        <v>83</v>
      </c>
      <c r="Y799">
        <v>41</v>
      </c>
      <c r="Z799">
        <v>13</v>
      </c>
      <c r="AA799">
        <v>20</v>
      </c>
      <c r="AB799">
        <v>65</v>
      </c>
      <c r="AC799">
        <v>8</v>
      </c>
      <c r="AD799">
        <v>33</v>
      </c>
      <c r="AE799">
        <v>24.2</v>
      </c>
      <c r="AF799">
        <v>89</v>
      </c>
      <c r="AG799" t="s">
        <v>17</v>
      </c>
      <c r="AH799" t="s">
        <v>27</v>
      </c>
      <c r="AI799">
        <v>3</v>
      </c>
    </row>
    <row r="800" spans="1:35">
      <c r="A800" s="1">
        <v>44511</v>
      </c>
      <c r="B800" t="s">
        <v>1182</v>
      </c>
      <c r="C800" s="1" t="str">
        <f t="shared" si="60"/>
        <v>44511LAC</v>
      </c>
      <c r="D800" t="s">
        <v>1198</v>
      </c>
      <c r="E800" s="3" t="str">
        <f>VLOOKUP($C800,OFF_Standing!A:C,3,0)</f>
        <v>17</v>
      </c>
      <c r="F800" s="3">
        <f>VLOOKUP($C800,DEF_Standing!A:C,3,0)</f>
        <v>3</v>
      </c>
      <c r="G800" s="3" t="str">
        <f>IFERROR(VLOOKUP($C800,OFF_Standing!A:G,6,0)," ")</f>
        <v>1.088</v>
      </c>
      <c r="H800" s="3" t="str">
        <f>IFERROR(VLOOKUP($C800,OFF_Standing!A:G,7,0)," ")</f>
        <v>1.202</v>
      </c>
      <c r="I800" s="3">
        <f>IFERROR(VLOOKUP($C800,DEF_Standing!A:G,6,0)," ")</f>
        <v>0.95399999999999996</v>
      </c>
      <c r="J800" s="3">
        <f>IFERROR(VLOOKUP($C800,DEF_Standing!A:G,7,0)," ")</f>
        <v>1.1200000000000001</v>
      </c>
      <c r="K800" t="s">
        <v>106</v>
      </c>
      <c r="L800" t="str">
        <f t="shared" si="61"/>
        <v>44511MIA</v>
      </c>
      <c r="M800" s="3" t="str">
        <f>VLOOKUP($L800,OFF_Standing!A:C,3,0)</f>
        <v>4</v>
      </c>
      <c r="N800" s="3">
        <f>IFERROR(VLOOKUP($L800,DEF_Standing!A:C,3,0)," ")</f>
        <v>4</v>
      </c>
      <c r="O800" s="3" t="str">
        <f>IFERROR(VLOOKUP($L800,OFF_Standing!A:G,6,0)," ")</f>
        <v>1.027</v>
      </c>
      <c r="P800" s="3" t="str">
        <f>IFERROR(VLOOKUP($L800,OFF_Standing!A:G,7,0)," ")</f>
        <v>0.973</v>
      </c>
      <c r="Q800" s="3">
        <f t="shared" si="62"/>
        <v>1</v>
      </c>
      <c r="R800" s="3">
        <f t="shared" si="63"/>
        <v>13</v>
      </c>
      <c r="S800" s="3">
        <f>IFERROR(VLOOKUP($L800,DEF_Standing!A:G,6,0)," ")</f>
        <v>1.1359999999999999</v>
      </c>
      <c r="T800" s="3">
        <f t="shared" si="64"/>
        <v>14</v>
      </c>
      <c r="U800" s="3">
        <f>IFERROR(VLOOKUP($L800,DEF_Standing!A:G,7,0)," ")</f>
        <v>1.1459999999999999</v>
      </c>
      <c r="V800" t="s">
        <v>664</v>
      </c>
      <c r="W800">
        <v>43</v>
      </c>
      <c r="X800">
        <v>91</v>
      </c>
      <c r="Y800">
        <v>47.3</v>
      </c>
      <c r="Z800">
        <v>15</v>
      </c>
      <c r="AA800">
        <v>17</v>
      </c>
      <c r="AB800">
        <v>88.2</v>
      </c>
      <c r="AC800">
        <v>11</v>
      </c>
      <c r="AD800">
        <v>37</v>
      </c>
      <c r="AE800">
        <v>29.7</v>
      </c>
      <c r="AF800">
        <v>112</v>
      </c>
      <c r="AG800" t="s">
        <v>17</v>
      </c>
      <c r="AH800" t="s">
        <v>66</v>
      </c>
      <c r="AI800">
        <v>3</v>
      </c>
    </row>
    <row r="801" spans="1:35">
      <c r="A801" s="1">
        <v>44510</v>
      </c>
      <c r="B801" t="s">
        <v>1183</v>
      </c>
      <c r="C801" s="1" t="str">
        <f t="shared" si="60"/>
        <v>44510LAL</v>
      </c>
      <c r="D801" t="s">
        <v>1198</v>
      </c>
      <c r="E801" s="3" t="str">
        <f>VLOOKUP($C801,OFF_Standing!A:C,3,0)</f>
        <v>17</v>
      </c>
      <c r="F801" s="3">
        <f>VLOOKUP($C801,DEF_Standing!A:C,3,0)</f>
        <v>13</v>
      </c>
      <c r="G801" s="3" t="str">
        <f>IFERROR(VLOOKUP($C801,OFF_Standing!A:G,6,0)," ")</f>
        <v>0.984</v>
      </c>
      <c r="H801" s="3" t="str">
        <f>IFERROR(VLOOKUP($C801,OFF_Standing!A:G,7,0)," ")</f>
        <v>1.091</v>
      </c>
      <c r="I801" s="3">
        <f>IFERROR(VLOOKUP($C801,DEF_Standing!A:G,6,0)," ")</f>
        <v>1.0309999999999999</v>
      </c>
      <c r="J801" s="3">
        <f>IFERROR(VLOOKUP($C801,DEF_Standing!A:G,7,0)," ")</f>
        <v>1.0649999999999999</v>
      </c>
      <c r="K801" t="s">
        <v>106</v>
      </c>
      <c r="L801" t="str">
        <f t="shared" si="61"/>
        <v>44510MIA</v>
      </c>
      <c r="M801" s="3" t="str">
        <f>VLOOKUP($L801,OFF_Standing!A:C,3,0)</f>
        <v>4</v>
      </c>
      <c r="N801" s="3">
        <f>IFERROR(VLOOKUP($L801,DEF_Standing!A:C,3,0)," ")</f>
        <v>5</v>
      </c>
      <c r="O801" s="3" t="str">
        <f>IFERROR(VLOOKUP($L801,OFF_Standing!A:G,6,0)," ")</f>
        <v>1.027</v>
      </c>
      <c r="P801" s="3" t="str">
        <f>IFERROR(VLOOKUP($L801,OFF_Standing!A:G,7,0)," ")</f>
        <v>0.973</v>
      </c>
      <c r="Q801" s="3">
        <f t="shared" si="62"/>
        <v>-9</v>
      </c>
      <c r="R801" s="3">
        <f t="shared" si="63"/>
        <v>12</v>
      </c>
      <c r="S801" s="3">
        <f>IFERROR(VLOOKUP($L801,DEF_Standing!A:G,6,0)," ")</f>
        <v>1.1359999999999999</v>
      </c>
      <c r="T801" s="3">
        <f t="shared" si="64"/>
        <v>3</v>
      </c>
      <c r="U801" s="3">
        <f>IFERROR(VLOOKUP($L801,DEF_Standing!A:G,7,0)," ")</f>
        <v>1.1459999999999999</v>
      </c>
      <c r="V801" t="s">
        <v>702</v>
      </c>
      <c r="W801">
        <v>46</v>
      </c>
      <c r="X801">
        <v>92</v>
      </c>
      <c r="Y801">
        <v>50</v>
      </c>
      <c r="Z801">
        <v>10</v>
      </c>
      <c r="AA801">
        <v>16</v>
      </c>
      <c r="AB801">
        <v>62.5</v>
      </c>
      <c r="AC801">
        <v>18</v>
      </c>
      <c r="AD801">
        <v>38</v>
      </c>
      <c r="AE801">
        <v>47.4</v>
      </c>
      <c r="AF801">
        <v>120</v>
      </c>
      <c r="AG801" t="s">
        <v>17</v>
      </c>
      <c r="AH801" t="s">
        <v>27</v>
      </c>
      <c r="AI801">
        <v>3</v>
      </c>
    </row>
    <row r="802" spans="1:35">
      <c r="A802" s="1">
        <v>44520</v>
      </c>
      <c r="B802" t="s">
        <v>1197</v>
      </c>
      <c r="C802" s="1" t="str">
        <f t="shared" si="60"/>
        <v>44520WAS</v>
      </c>
      <c r="D802" t="s">
        <v>1199</v>
      </c>
      <c r="E802" s="3" t="str">
        <f>VLOOKUP($C802,OFF_Standing!A:C,3,0)</f>
        <v>17</v>
      </c>
      <c r="F802" s="3">
        <f>VLOOKUP($C802,DEF_Standing!A:C,3,0)</f>
        <v>9</v>
      </c>
      <c r="G802" s="3" t="str">
        <f>IFERROR(VLOOKUP($C802,OFF_Standing!A:G,6,0)," ")</f>
        <v>1.016</v>
      </c>
      <c r="H802" s="3" t="str">
        <f>IFERROR(VLOOKUP($C802,OFF_Standing!A:G,7,0)," ")</f>
        <v>1.042</v>
      </c>
      <c r="I802" s="3">
        <f>IFERROR(VLOOKUP($C802,DEF_Standing!A:G,6,0)," ")</f>
        <v>1.087</v>
      </c>
      <c r="J802" s="3">
        <f>IFERROR(VLOOKUP($C802,DEF_Standing!A:G,7,0)," ")</f>
        <v>1.2030000000000001</v>
      </c>
      <c r="K802" t="s">
        <v>106</v>
      </c>
      <c r="L802" t="str">
        <f t="shared" si="61"/>
        <v>44520MIA</v>
      </c>
      <c r="M802" s="3" t="str">
        <f>VLOOKUP($L802,OFF_Standing!A:C,3,0)</f>
        <v>4</v>
      </c>
      <c r="N802" s="3">
        <f>IFERROR(VLOOKUP($L802,DEF_Standing!A:C,3,0)," ")</f>
        <v>6</v>
      </c>
      <c r="O802" s="3" t="str">
        <f>IFERROR(VLOOKUP($L802,OFF_Standing!A:G,6,0)," ")</f>
        <v>1.14</v>
      </c>
      <c r="P802" s="3" t="str">
        <f>IFERROR(VLOOKUP($L802,OFF_Standing!A:G,7,0)," ")</f>
        <v>1.203</v>
      </c>
      <c r="Q802" s="3">
        <f t="shared" si="62"/>
        <v>-5</v>
      </c>
      <c r="R802" s="3">
        <f t="shared" si="63"/>
        <v>11</v>
      </c>
      <c r="S802" s="3">
        <f>IFERROR(VLOOKUP($L802,DEF_Standing!A:G,6,0)," ")</f>
        <v>0.99099999999999999</v>
      </c>
      <c r="T802" s="3">
        <f t="shared" si="64"/>
        <v>6</v>
      </c>
      <c r="U802" s="3">
        <f>IFERROR(VLOOKUP($L802,DEF_Standing!A:G,7,0)," ")</f>
        <v>1.042</v>
      </c>
      <c r="V802" t="s">
        <v>466</v>
      </c>
      <c r="W802">
        <v>36</v>
      </c>
      <c r="X802">
        <v>74</v>
      </c>
      <c r="Y802">
        <v>48.6</v>
      </c>
      <c r="Z802">
        <v>20</v>
      </c>
      <c r="AA802">
        <v>23</v>
      </c>
      <c r="AB802">
        <v>87</v>
      </c>
      <c r="AC802">
        <v>11</v>
      </c>
      <c r="AD802">
        <v>30</v>
      </c>
      <c r="AE802">
        <v>36.700000000000003</v>
      </c>
      <c r="AF802">
        <v>103</v>
      </c>
      <c r="AG802" t="s">
        <v>17</v>
      </c>
      <c r="AH802" t="s">
        <v>18</v>
      </c>
      <c r="AI802">
        <v>3</v>
      </c>
    </row>
    <row r="803" spans="1:35">
      <c r="A803" s="1">
        <v>44540</v>
      </c>
      <c r="B803" t="s">
        <v>1195</v>
      </c>
      <c r="C803" s="1" t="str">
        <f t="shared" si="60"/>
        <v>44540TOR</v>
      </c>
      <c r="D803" t="s">
        <v>1198</v>
      </c>
      <c r="E803" s="3" t="str">
        <f>VLOOKUP($C803,OFF_Standing!A:C,3,0)</f>
        <v>18</v>
      </c>
      <c r="F803" s="3">
        <f>VLOOKUP($C803,DEF_Standing!A:C,3,0)</f>
        <v>18</v>
      </c>
      <c r="G803" s="3" t="str">
        <f>IFERROR(VLOOKUP($C803,OFF_Standing!A:G,6,0)," ")</f>
        <v>1.069</v>
      </c>
      <c r="H803" s="3" t="str">
        <f>IFERROR(VLOOKUP($C803,OFF_Standing!A:G,7,0)," ")</f>
        <v>1.087</v>
      </c>
      <c r="I803" s="3">
        <f>IFERROR(VLOOKUP($C803,DEF_Standing!A:G,6,0)," ")</f>
        <v>1.0169999999999999</v>
      </c>
      <c r="J803" s="3">
        <f>IFERROR(VLOOKUP($C803,DEF_Standing!A:G,7,0)," ")</f>
        <v>1.097</v>
      </c>
      <c r="K803" t="s">
        <v>70</v>
      </c>
      <c r="L803" t="str">
        <f t="shared" si="61"/>
        <v>44540NYK</v>
      </c>
      <c r="M803" s="3" t="str">
        <f>VLOOKUP($L803,OFF_Standing!A:C,3,0)</f>
        <v>14</v>
      </c>
      <c r="N803" s="3">
        <f>IFERROR(VLOOKUP($L803,DEF_Standing!A:C,3,0)," ")</f>
        <v>23</v>
      </c>
      <c r="O803" s="3" t="str">
        <f>IFERROR(VLOOKUP($L803,OFF_Standing!A:G,6,0)," ")</f>
        <v>1.119</v>
      </c>
      <c r="P803" s="3" t="str">
        <f>IFERROR(VLOOKUP($L803,OFF_Standing!A:G,7,0)," ")</f>
        <v>1.026</v>
      </c>
      <c r="Q803" s="3">
        <f t="shared" si="62"/>
        <v>-4</v>
      </c>
      <c r="R803" s="3">
        <f t="shared" si="63"/>
        <v>-5</v>
      </c>
      <c r="S803" s="3">
        <f>IFERROR(VLOOKUP($L803,DEF_Standing!A:G,6,0)," ")</f>
        <v>1.1950000000000001</v>
      </c>
      <c r="T803" s="3">
        <f t="shared" si="64"/>
        <v>-9</v>
      </c>
      <c r="U803" s="3">
        <f>IFERROR(VLOOKUP($L803,DEF_Standing!A:G,7,0)," ")</f>
        <v>1.2270000000000001</v>
      </c>
      <c r="V803" t="s">
        <v>1099</v>
      </c>
      <c r="W803">
        <v>30</v>
      </c>
      <c r="X803">
        <v>87</v>
      </c>
      <c r="Y803">
        <v>34.5</v>
      </c>
      <c r="Z803">
        <v>18</v>
      </c>
      <c r="AA803">
        <v>23</v>
      </c>
      <c r="AB803">
        <v>78.3</v>
      </c>
      <c r="AC803">
        <v>12</v>
      </c>
      <c r="AD803">
        <v>35</v>
      </c>
      <c r="AE803">
        <v>34.299999999999997</v>
      </c>
      <c r="AF803">
        <v>90</v>
      </c>
      <c r="AG803" t="s">
        <v>17</v>
      </c>
      <c r="AH803" t="s">
        <v>18</v>
      </c>
      <c r="AI803">
        <v>3</v>
      </c>
    </row>
    <row r="804" spans="1:35">
      <c r="A804" s="1">
        <v>44538</v>
      </c>
      <c r="B804" t="s">
        <v>1197</v>
      </c>
      <c r="C804" s="1" t="str">
        <f t="shared" si="60"/>
        <v>44538WAS</v>
      </c>
      <c r="D804" t="s">
        <v>1199</v>
      </c>
      <c r="E804" s="3" t="str">
        <f>VLOOKUP($C804,OFF_Standing!A:C,3,0)</f>
        <v>18</v>
      </c>
      <c r="F804" s="3">
        <f>VLOOKUP($C804,DEF_Standing!A:C,3,0)</f>
        <v>15</v>
      </c>
      <c r="G804" s="3" t="str">
        <f>IFERROR(VLOOKUP($C804,OFF_Standing!A:G,6,0)," ")</f>
        <v>1.046</v>
      </c>
      <c r="H804" s="3" t="str">
        <f>IFERROR(VLOOKUP($C804,OFF_Standing!A:G,7,0)," ")</f>
        <v>1.161</v>
      </c>
      <c r="I804" s="3">
        <f>IFERROR(VLOOKUP($C804,DEF_Standing!A:G,6,0)," ")</f>
        <v>1.161</v>
      </c>
      <c r="J804" s="3">
        <f>IFERROR(VLOOKUP($C804,DEF_Standing!A:G,7,0)," ")</f>
        <v>1.2250000000000001</v>
      </c>
      <c r="K804" t="s">
        <v>136</v>
      </c>
      <c r="L804" t="str">
        <f t="shared" si="61"/>
        <v>44538DET</v>
      </c>
      <c r="M804" s="3" t="str">
        <f>VLOOKUP($L804,OFF_Standing!A:C,3,0)</f>
        <v>29</v>
      </c>
      <c r="N804" s="3">
        <f>IFERROR(VLOOKUP($L804,DEF_Standing!A:C,3,0)," ")</f>
        <v>23</v>
      </c>
      <c r="O804" s="3" t="str">
        <f>IFERROR(VLOOKUP($L804,OFF_Standing!A:G,6,0)," ")</f>
        <v>0.978</v>
      </c>
      <c r="P804" s="3" t="str">
        <f>IFERROR(VLOOKUP($L804,OFF_Standing!A:G,7,0)," ")</f>
        <v>1.009</v>
      </c>
      <c r="Q804" s="3">
        <f t="shared" si="62"/>
        <v>14</v>
      </c>
      <c r="R804" s="3">
        <f t="shared" si="63"/>
        <v>-5</v>
      </c>
      <c r="S804" s="3">
        <f>IFERROR(VLOOKUP($L804,DEF_Standing!A:G,6,0)," ")</f>
        <v>1.1100000000000001</v>
      </c>
      <c r="T804" s="3">
        <f t="shared" si="64"/>
        <v>9</v>
      </c>
      <c r="U804" s="3">
        <f>IFERROR(VLOOKUP($L804,DEF_Standing!A:G,7,0)," ")</f>
        <v>1.117</v>
      </c>
      <c r="V804" t="s">
        <v>1146</v>
      </c>
      <c r="W804">
        <v>42</v>
      </c>
      <c r="X804">
        <v>88</v>
      </c>
      <c r="Y804">
        <v>47.7</v>
      </c>
      <c r="Z804">
        <v>23</v>
      </c>
      <c r="AA804">
        <v>28</v>
      </c>
      <c r="AB804">
        <v>82.1</v>
      </c>
      <c r="AC804">
        <v>12</v>
      </c>
      <c r="AD804">
        <v>32</v>
      </c>
      <c r="AE804">
        <v>37.5</v>
      </c>
      <c r="AF804">
        <v>119</v>
      </c>
      <c r="AG804" t="s">
        <v>17</v>
      </c>
      <c r="AH804" t="s">
        <v>18</v>
      </c>
      <c r="AI804">
        <v>3</v>
      </c>
    </row>
    <row r="805" spans="1:35">
      <c r="A805" s="1">
        <v>44508</v>
      </c>
      <c r="B805" t="s">
        <v>1183</v>
      </c>
      <c r="C805" s="1" t="str">
        <f t="shared" si="60"/>
        <v>44508LAL</v>
      </c>
      <c r="D805" t="s">
        <v>1198</v>
      </c>
      <c r="E805" s="3" t="str">
        <f>VLOOKUP($C805,OFF_Standing!A:C,3,0)</f>
        <v>19</v>
      </c>
      <c r="F805" s="3">
        <f>VLOOKUP($C805,DEF_Standing!A:C,3,0)</f>
        <v>13</v>
      </c>
      <c r="G805" s="3" t="str">
        <f>IFERROR(VLOOKUP($C805,OFF_Standing!A:G,6,0)," ")</f>
        <v>0.981</v>
      </c>
      <c r="H805" s="3" t="str">
        <f>IFERROR(VLOOKUP($C805,OFF_Standing!A:G,7,0)," ")</f>
        <v>0.834</v>
      </c>
      <c r="I805" s="3">
        <f>IFERROR(VLOOKUP($C805,DEF_Standing!A:G,6,0)," ")</f>
        <v>1.0309999999999999</v>
      </c>
      <c r="J805" s="3">
        <f>IFERROR(VLOOKUP($C805,DEF_Standing!A:G,7,0)," ")</f>
        <v>0.97299999999999998</v>
      </c>
      <c r="K805" t="s">
        <v>58</v>
      </c>
      <c r="L805" t="str">
        <f t="shared" si="61"/>
        <v>44508CHA</v>
      </c>
      <c r="M805" s="3" t="str">
        <f>VLOOKUP($L805,OFF_Standing!A:C,3,0)</f>
        <v>6</v>
      </c>
      <c r="N805" s="3">
        <f>IFERROR(VLOOKUP($L805,DEF_Standing!A:C,3,0)," ")</f>
        <v>30</v>
      </c>
      <c r="O805" s="3" t="str">
        <f>IFERROR(VLOOKUP($L805,OFF_Standing!A:G,6,0)," ")</f>
        <v>0.986</v>
      </c>
      <c r="P805" s="3" t="str">
        <f>IFERROR(VLOOKUP($L805,OFF_Standing!A:G,7,0)," ")</f>
        <v>1.051</v>
      </c>
      <c r="Q805" s="3">
        <f t="shared" si="62"/>
        <v>-7</v>
      </c>
      <c r="R805" s="3">
        <f t="shared" si="63"/>
        <v>-11</v>
      </c>
      <c r="S805" s="3">
        <f>IFERROR(VLOOKUP($L805,DEF_Standing!A:G,6,0)," ")</f>
        <v>1.159</v>
      </c>
      <c r="T805" s="3">
        <f t="shared" si="64"/>
        <v>-18</v>
      </c>
      <c r="U805" s="3">
        <f>IFERROR(VLOOKUP($L805,DEF_Standing!A:G,7,0)," ")</f>
        <v>1.3380000000000001</v>
      </c>
      <c r="V805" t="s">
        <v>701</v>
      </c>
      <c r="W805">
        <v>44</v>
      </c>
      <c r="X805">
        <v>91</v>
      </c>
      <c r="Y805">
        <v>48.4</v>
      </c>
      <c r="Z805">
        <v>25</v>
      </c>
      <c r="AA805">
        <v>35</v>
      </c>
      <c r="AB805">
        <v>71.400000000000006</v>
      </c>
      <c r="AC805">
        <v>13</v>
      </c>
      <c r="AD805">
        <v>32</v>
      </c>
      <c r="AE805">
        <v>40.6</v>
      </c>
      <c r="AF805">
        <v>126</v>
      </c>
      <c r="AG805" t="s">
        <v>17</v>
      </c>
      <c r="AH805" t="s">
        <v>18</v>
      </c>
      <c r="AI805">
        <v>3</v>
      </c>
    </row>
    <row r="806" spans="1:35">
      <c r="A806" s="1">
        <v>44494</v>
      </c>
      <c r="B806" t="s">
        <v>1173</v>
      </c>
      <c r="C806" s="1" t="str">
        <f t="shared" si="60"/>
        <v>44494CHI</v>
      </c>
      <c r="D806" t="s">
        <v>1199</v>
      </c>
      <c r="E806" s="3" t="str">
        <f>VLOOKUP($C806,OFF_Standing!A:C,3,0)</f>
        <v>20</v>
      </c>
      <c r="F806" s="3">
        <f>VLOOKUP($C806,DEF_Standing!A:C,3,0)</f>
        <v>3</v>
      </c>
      <c r="G806" s="3" t="str">
        <f>IFERROR(VLOOKUP($C806,OFF_Standing!A:G,6,0)," ")</f>
        <v>1.029</v>
      </c>
      <c r="H806" s="3" t="str">
        <f>IFERROR(VLOOKUP($C806,OFF_Standing!A:G,7,0)," ")</f>
        <v>0.923</v>
      </c>
      <c r="I806" s="3">
        <f>IFERROR(VLOOKUP($C806,DEF_Standing!A:G,6,0)," ")</f>
        <v>0.91</v>
      </c>
      <c r="J806" s="3">
        <f>IFERROR(VLOOKUP($C806,DEF_Standing!A:G,7,0)," ")</f>
        <v>0.78</v>
      </c>
      <c r="K806" t="s">
        <v>125</v>
      </c>
      <c r="L806" t="str">
        <f t="shared" si="61"/>
        <v>44494TOR</v>
      </c>
      <c r="M806" s="3" t="str">
        <f>VLOOKUP($L806,OFF_Standing!A:C,3,0)</f>
        <v>25</v>
      </c>
      <c r="N806" s="3">
        <f>IFERROR(VLOOKUP($L806,DEF_Standing!A:C,3,0)," ")</f>
        <v>7</v>
      </c>
      <c r="O806" s="3" t="str">
        <f>IFERROR(VLOOKUP($L806,OFF_Standing!A:G,6,0)," ")</f>
        <v>0.958</v>
      </c>
      <c r="P806" s="3" t="str">
        <f>IFERROR(VLOOKUP($L806,OFF_Standing!A:G,7,0)," ")</f>
        <v>0.987</v>
      </c>
      <c r="Q806" s="3">
        <f t="shared" si="62"/>
        <v>22</v>
      </c>
      <c r="R806" s="3">
        <f t="shared" si="63"/>
        <v>13</v>
      </c>
      <c r="S806" s="3">
        <f>IFERROR(VLOOKUP($L806,DEF_Standing!A:G,6,0)," ")</f>
        <v>0.92900000000000005</v>
      </c>
      <c r="T806" s="3">
        <f t="shared" si="64"/>
        <v>35</v>
      </c>
      <c r="U806" s="3">
        <f>IFERROR(VLOOKUP($L806,DEF_Standing!A:G,7,0)," ")</f>
        <v>1.07</v>
      </c>
      <c r="V806" t="s">
        <v>310</v>
      </c>
      <c r="W806">
        <v>39</v>
      </c>
      <c r="X806">
        <v>81</v>
      </c>
      <c r="Y806">
        <v>48.1</v>
      </c>
      <c r="Z806">
        <v>21</v>
      </c>
      <c r="AA806">
        <v>22</v>
      </c>
      <c r="AB806">
        <v>95.5</v>
      </c>
      <c r="AC806">
        <v>12</v>
      </c>
      <c r="AD806">
        <v>27</v>
      </c>
      <c r="AE806">
        <v>44.4</v>
      </c>
      <c r="AF806">
        <v>111</v>
      </c>
      <c r="AG806" t="s">
        <v>17</v>
      </c>
      <c r="AH806" t="s">
        <v>60</v>
      </c>
      <c r="AI806">
        <v>3</v>
      </c>
    </row>
    <row r="807" spans="1:35">
      <c r="A807" s="1">
        <v>44571</v>
      </c>
      <c r="B807" t="s">
        <v>1172</v>
      </c>
      <c r="C807" s="1" t="str">
        <f t="shared" si="60"/>
        <v>44571BOS</v>
      </c>
      <c r="D807" t="s">
        <v>1198</v>
      </c>
      <c r="E807" s="3" t="str">
        <f>VLOOKUP($C807,OFF_Standing!A:C,3,0)</f>
        <v>20</v>
      </c>
      <c r="F807" s="3">
        <f>VLOOKUP($C807,DEF_Standing!A:C,3,0)</f>
        <v>6</v>
      </c>
      <c r="G807" s="3" t="str">
        <f>IFERROR(VLOOKUP($C807,OFF_Standing!A:G,6,0)," ")</f>
        <v>1.09</v>
      </c>
      <c r="H807" s="3" t="str">
        <f>IFERROR(VLOOKUP($C807,OFF_Standing!A:G,7,0)," ")</f>
        <v>1.124</v>
      </c>
      <c r="I807" s="3">
        <f>IFERROR(VLOOKUP($C807,DEF_Standing!A:G,6,0)," ")</f>
        <v>1.0209999999999999</v>
      </c>
      <c r="J807" s="3">
        <f>IFERROR(VLOOKUP($C807,DEF_Standing!A:G,7,0)," ")</f>
        <v>0.85099999999999998</v>
      </c>
      <c r="K807" t="s">
        <v>129</v>
      </c>
      <c r="L807" t="str">
        <f t="shared" si="61"/>
        <v>44571IND</v>
      </c>
      <c r="M807" s="3" t="str">
        <f>VLOOKUP($L807,OFF_Standing!A:C,3,0)</f>
        <v>15</v>
      </c>
      <c r="N807" s="3">
        <f>IFERROR(VLOOKUP($L807,DEF_Standing!A:C,3,0)," ")</f>
        <v>21</v>
      </c>
      <c r="O807" s="3" t="str">
        <f>IFERROR(VLOOKUP($L807,OFF_Standing!A:G,6,0)," ")</f>
        <v>1.151</v>
      </c>
      <c r="P807" s="3" t="str">
        <f>IFERROR(VLOOKUP($L807,OFF_Standing!A:G,7,0)," ")</f>
        <v>1.255</v>
      </c>
      <c r="Q807" s="3">
        <f t="shared" si="62"/>
        <v>9</v>
      </c>
      <c r="R807" s="3">
        <f t="shared" si="63"/>
        <v>-1</v>
      </c>
      <c r="S807" s="3">
        <f>IFERROR(VLOOKUP($L807,DEF_Standing!A:G,6,0)," ")</f>
        <v>1.171</v>
      </c>
      <c r="T807" s="3">
        <f t="shared" si="64"/>
        <v>8</v>
      </c>
      <c r="U807" s="3">
        <f>IFERROR(VLOOKUP($L807,DEF_Standing!A:G,7,0)," ")</f>
        <v>1.1339999999999999</v>
      </c>
      <c r="V807" t="s">
        <v>241</v>
      </c>
      <c r="W807">
        <v>35</v>
      </c>
      <c r="X807">
        <v>88</v>
      </c>
      <c r="Y807">
        <v>39.799999999999997</v>
      </c>
      <c r="Z807">
        <v>23</v>
      </c>
      <c r="AA807">
        <v>28</v>
      </c>
      <c r="AB807">
        <v>82.1</v>
      </c>
      <c r="AC807">
        <v>8</v>
      </c>
      <c r="AD807">
        <v>28</v>
      </c>
      <c r="AE807">
        <v>28.6</v>
      </c>
      <c r="AF807">
        <v>101</v>
      </c>
      <c r="AG807" t="s">
        <v>17</v>
      </c>
      <c r="AH807" t="s">
        <v>27</v>
      </c>
      <c r="AI807">
        <v>3</v>
      </c>
    </row>
    <row r="808" spans="1:35">
      <c r="A808" s="1">
        <v>44499</v>
      </c>
      <c r="B808" t="s">
        <v>1195</v>
      </c>
      <c r="C808" s="1" t="str">
        <f t="shared" si="60"/>
        <v>44499TOR</v>
      </c>
      <c r="D808" t="s">
        <v>1199</v>
      </c>
      <c r="E808" s="3" t="str">
        <f>VLOOKUP($C808,OFF_Standing!A:C,3,0)</f>
        <v>20</v>
      </c>
      <c r="F808" s="3">
        <f>VLOOKUP($C808,DEF_Standing!A:C,3,0)</f>
        <v>4</v>
      </c>
      <c r="G808" s="3" t="str">
        <f>IFERROR(VLOOKUP($C808,OFF_Standing!A:G,6,0)," ")</f>
        <v>1.076</v>
      </c>
      <c r="H808" s="3" t="str">
        <f>IFERROR(VLOOKUP($C808,OFF_Standing!A:G,7,0)," ")</f>
        <v>1.145</v>
      </c>
      <c r="I808" s="3">
        <f>IFERROR(VLOOKUP($C808,DEF_Standing!A:G,6,0)," ")</f>
        <v>1.0529999999999999</v>
      </c>
      <c r="J808" s="3">
        <f>IFERROR(VLOOKUP($C808,DEF_Standing!A:G,7,0)," ")</f>
        <v>0.97</v>
      </c>
      <c r="K808" t="s">
        <v>72</v>
      </c>
      <c r="L808" t="str">
        <f t="shared" si="61"/>
        <v>44499IND</v>
      </c>
      <c r="M808" s="3" t="str">
        <f>VLOOKUP($L808,OFF_Standing!A:C,3,0)</f>
        <v>14</v>
      </c>
      <c r="N808" s="3">
        <f>IFERROR(VLOOKUP($L808,DEF_Standing!A:C,3,0)," ")</f>
        <v>24</v>
      </c>
      <c r="O808" s="3" t="str">
        <f>IFERROR(VLOOKUP($L808,OFF_Standing!A:G,6,0)," ")</f>
        <v>0.977</v>
      </c>
      <c r="P808" s="3" t="str">
        <f>IFERROR(VLOOKUP($L808,OFF_Standing!A:G,7,0)," ")</f>
        <v>0.97</v>
      </c>
      <c r="Q808" s="3">
        <f t="shared" si="62"/>
        <v>10</v>
      </c>
      <c r="R808" s="3">
        <f t="shared" si="63"/>
        <v>-4</v>
      </c>
      <c r="S808" s="3">
        <f>IFERROR(VLOOKUP($L808,DEF_Standing!A:G,6,0)," ")</f>
        <v>1.0309999999999999</v>
      </c>
      <c r="T808" s="3">
        <f t="shared" si="64"/>
        <v>6</v>
      </c>
      <c r="U808" s="3">
        <f>IFERROR(VLOOKUP($L808,DEF_Standing!A:G,7,0)," ")</f>
        <v>1.145</v>
      </c>
      <c r="V808" t="s">
        <v>1089</v>
      </c>
      <c r="W808">
        <v>39</v>
      </c>
      <c r="X808">
        <v>92</v>
      </c>
      <c r="Y808">
        <v>42.4</v>
      </c>
      <c r="Z808">
        <v>8</v>
      </c>
      <c r="AA808">
        <v>12</v>
      </c>
      <c r="AB808">
        <v>66.7</v>
      </c>
      <c r="AC808">
        <v>11</v>
      </c>
      <c r="AD808">
        <v>32</v>
      </c>
      <c r="AE808">
        <v>34.4</v>
      </c>
      <c r="AF808">
        <v>97</v>
      </c>
      <c r="AG808" t="s">
        <v>17</v>
      </c>
      <c r="AH808" t="s">
        <v>57</v>
      </c>
      <c r="AI808">
        <v>3</v>
      </c>
    </row>
    <row r="809" spans="1:35">
      <c r="A809" s="1">
        <v>44564</v>
      </c>
      <c r="B809" t="s">
        <v>1197</v>
      </c>
      <c r="C809" s="1" t="str">
        <f t="shared" si="60"/>
        <v>44564WAS</v>
      </c>
      <c r="D809" t="s">
        <v>1199</v>
      </c>
      <c r="E809" s="3" t="str">
        <f>VLOOKUP($C809,OFF_Standing!A:C,3,0)</f>
        <v>20</v>
      </c>
      <c r="F809" s="3">
        <f>VLOOKUP($C809,DEF_Standing!A:C,3,0)</f>
        <v>23</v>
      </c>
      <c r="G809" s="3" t="str">
        <f>IFERROR(VLOOKUP($C809,OFF_Standing!A:G,6,0)," ")</f>
        <v>1.139</v>
      </c>
      <c r="H809" s="3" t="str">
        <f>IFERROR(VLOOKUP($C809,OFF_Standing!A:G,7,0)," ")</f>
        <v>1.132</v>
      </c>
      <c r="I809" s="3">
        <f>IFERROR(VLOOKUP($C809,DEF_Standing!A:G,6,0)," ")</f>
        <v>1.109</v>
      </c>
      <c r="J809" s="3">
        <f>IFERROR(VLOOKUP($C809,DEF_Standing!A:G,7,0)," ")</f>
        <v>1.1419999999999999</v>
      </c>
      <c r="K809" t="s">
        <v>58</v>
      </c>
      <c r="L809" t="str">
        <f t="shared" si="61"/>
        <v>44564CHA</v>
      </c>
      <c r="M809" s="3" t="str">
        <f>VLOOKUP($L809,OFF_Standing!A:C,3,0)</f>
        <v>3</v>
      </c>
      <c r="N809" s="3">
        <f>IFERROR(VLOOKUP($L809,DEF_Standing!A:C,3,0)," ")</f>
        <v>28</v>
      </c>
      <c r="O809" s="3" t="str">
        <f>IFERROR(VLOOKUP($L809,OFF_Standing!A:G,6,0)," ")</f>
        <v>1.116</v>
      </c>
      <c r="P809" s="3" t="str">
        <f>IFERROR(VLOOKUP($L809,OFF_Standing!A:G,7,0)," ")</f>
        <v>1.084</v>
      </c>
      <c r="Q809" s="3">
        <f t="shared" si="62"/>
        <v>-20</v>
      </c>
      <c r="R809" s="3">
        <f t="shared" si="63"/>
        <v>-8</v>
      </c>
      <c r="S809" s="3">
        <f>IFERROR(VLOOKUP($L809,DEF_Standing!A:G,6,0)," ")</f>
        <v>0.99</v>
      </c>
      <c r="T809" s="3">
        <f t="shared" si="64"/>
        <v>-28</v>
      </c>
      <c r="U809" s="3">
        <f>IFERROR(VLOOKUP($L809,DEF_Standing!A:G,7,0)," ")</f>
        <v>1.0089999999999999</v>
      </c>
      <c r="V809" t="s">
        <v>1155</v>
      </c>
      <c r="W809">
        <v>40</v>
      </c>
      <c r="X809">
        <v>87</v>
      </c>
      <c r="Y809">
        <v>46</v>
      </c>
      <c r="Z809">
        <v>28</v>
      </c>
      <c r="AA809">
        <v>31</v>
      </c>
      <c r="AB809">
        <v>90.3</v>
      </c>
      <c r="AC809">
        <v>16</v>
      </c>
      <c r="AD809">
        <v>38</v>
      </c>
      <c r="AE809">
        <v>42.1</v>
      </c>
      <c r="AF809">
        <v>124</v>
      </c>
      <c r="AG809" t="s">
        <v>17</v>
      </c>
      <c r="AH809" t="s">
        <v>18</v>
      </c>
      <c r="AI809">
        <v>3</v>
      </c>
    </row>
    <row r="810" spans="1:35">
      <c r="A810" s="1">
        <v>44594</v>
      </c>
      <c r="B810" t="s">
        <v>1197</v>
      </c>
      <c r="C810" s="1" t="str">
        <f t="shared" si="60"/>
        <v>44594WAS</v>
      </c>
      <c r="D810" t="s">
        <v>1199</v>
      </c>
      <c r="E810" s="3" t="str">
        <f>VLOOKUP($C810,OFF_Standing!A:C,3,0)</f>
        <v>21</v>
      </c>
      <c r="F810" s="3">
        <f>VLOOKUP($C810,DEF_Standing!A:C,3,0)</f>
        <v>22</v>
      </c>
      <c r="G810" s="3" t="str">
        <f>IFERROR(VLOOKUP($C810,OFF_Standing!A:G,6,0)," ")</f>
        <v>0.974</v>
      </c>
      <c r="H810" s="3" t="str">
        <f>IFERROR(VLOOKUP($C810,OFF_Standing!A:G,7,0)," ")</f>
        <v>0.986</v>
      </c>
      <c r="I810" s="3">
        <f>IFERROR(VLOOKUP($C810,DEF_Standing!A:G,6,0)," ")</f>
        <v>1.1379999999999999</v>
      </c>
      <c r="J810" s="3">
        <f>IFERROR(VLOOKUP($C810,DEF_Standing!A:G,7,0)," ")</f>
        <v>1.194</v>
      </c>
      <c r="K810" t="s">
        <v>30</v>
      </c>
      <c r="L810" t="str">
        <f t="shared" si="61"/>
        <v>44594PHI</v>
      </c>
      <c r="M810" s="3" t="str">
        <f>VLOOKUP($L810,OFF_Standing!A:C,3,0)</f>
        <v>12</v>
      </c>
      <c r="N810" s="3">
        <f>IFERROR(VLOOKUP($L810,DEF_Standing!A:C,3,0)," ")</f>
        <v>9</v>
      </c>
      <c r="O810" s="3" t="str">
        <f>IFERROR(VLOOKUP($L810,OFF_Standing!A:G,6,0)," ")</f>
        <v>1.057</v>
      </c>
      <c r="P810" s="3" t="str">
        <f>IFERROR(VLOOKUP($L810,OFF_Standing!A:G,7,0)," ")</f>
        <v>1.068</v>
      </c>
      <c r="Q810" s="3">
        <f t="shared" si="62"/>
        <v>-10</v>
      </c>
      <c r="R810" s="3">
        <f t="shared" si="63"/>
        <v>12</v>
      </c>
      <c r="S810" s="3">
        <f>IFERROR(VLOOKUP($L810,DEF_Standing!A:G,6,0)," ")</f>
        <v>0.98299999999999998</v>
      </c>
      <c r="T810" s="3">
        <f t="shared" si="64"/>
        <v>2</v>
      </c>
      <c r="U810" s="3">
        <f>IFERROR(VLOOKUP($L810,DEF_Standing!A:G,7,0)," ")</f>
        <v>1.042</v>
      </c>
      <c r="V810" t="s">
        <v>1163</v>
      </c>
      <c r="W810">
        <v>41</v>
      </c>
      <c r="X810">
        <v>90</v>
      </c>
      <c r="Y810">
        <v>45.6</v>
      </c>
      <c r="Z810">
        <v>15</v>
      </c>
      <c r="AA810">
        <v>19</v>
      </c>
      <c r="AB810">
        <v>78.900000000000006</v>
      </c>
      <c r="AC810">
        <v>9</v>
      </c>
      <c r="AD810">
        <v>22</v>
      </c>
      <c r="AE810">
        <v>40.9</v>
      </c>
      <c r="AF810">
        <v>106</v>
      </c>
      <c r="AG810" t="s">
        <v>17</v>
      </c>
      <c r="AH810" t="s">
        <v>18</v>
      </c>
      <c r="AI810">
        <v>3</v>
      </c>
    </row>
    <row r="811" spans="1:35">
      <c r="A811" s="1">
        <v>44503</v>
      </c>
      <c r="B811" t="s">
        <v>1175</v>
      </c>
      <c r="C811" s="1" t="str">
        <f t="shared" si="60"/>
        <v>44503CLE</v>
      </c>
      <c r="D811" t="s">
        <v>1198</v>
      </c>
      <c r="E811" s="3" t="str">
        <f>VLOOKUP($C811,OFF_Standing!A:C,3,0)</f>
        <v>21</v>
      </c>
      <c r="F811" s="3">
        <f>VLOOKUP($C811,DEF_Standing!A:C,3,0)</f>
        <v>12</v>
      </c>
      <c r="G811" s="3" t="str">
        <f>IFERROR(VLOOKUP($C811,OFF_Standing!A:G,6,0)," ")</f>
        <v>0.994</v>
      </c>
      <c r="H811" s="3" t="str">
        <f>IFERROR(VLOOKUP($C811,OFF_Standing!A:G,7,0)," ")</f>
        <v>1.065</v>
      </c>
      <c r="I811" s="3">
        <f>IFERROR(VLOOKUP($C811,DEF_Standing!A:G,6,0)," ")</f>
        <v>1.0529999999999999</v>
      </c>
      <c r="J811" s="3">
        <f>IFERROR(VLOOKUP($C811,DEF_Standing!A:G,7,0)," ")</f>
        <v>1.0369999999999999</v>
      </c>
      <c r="K811" t="s">
        <v>143</v>
      </c>
      <c r="L811" t="str">
        <f t="shared" si="61"/>
        <v>44503POR</v>
      </c>
      <c r="M811" s="3" t="str">
        <f>VLOOKUP($L811,OFF_Standing!A:C,3,0)</f>
        <v>5</v>
      </c>
      <c r="N811" s="3">
        <f>IFERROR(VLOOKUP($L811,DEF_Standing!A:C,3,0)," ")</f>
        <v>20</v>
      </c>
      <c r="O811" s="3" t="str">
        <f>IFERROR(VLOOKUP($L811,OFF_Standing!A:G,6,0)," ")</f>
        <v>1.106</v>
      </c>
      <c r="P811" s="3" t="str">
        <f>IFERROR(VLOOKUP($L811,OFF_Standing!A:G,7,0)," ")</f>
        <v>1.089</v>
      </c>
      <c r="Q811" s="3">
        <f t="shared" si="62"/>
        <v>-7</v>
      </c>
      <c r="R811" s="3">
        <f t="shared" si="63"/>
        <v>1</v>
      </c>
      <c r="S811" s="3">
        <f>IFERROR(VLOOKUP($L811,DEF_Standing!A:G,6,0)," ")</f>
        <v>1.1160000000000001</v>
      </c>
      <c r="T811" s="3">
        <f t="shared" si="64"/>
        <v>-6</v>
      </c>
      <c r="U811" s="3">
        <f>IFERROR(VLOOKUP($L811,DEF_Standing!A:G,7,0)," ")</f>
        <v>1.1950000000000001</v>
      </c>
      <c r="V811" t="s">
        <v>361</v>
      </c>
      <c r="W811">
        <v>39</v>
      </c>
      <c r="X811">
        <v>74</v>
      </c>
      <c r="Y811">
        <v>52.7</v>
      </c>
      <c r="Z811">
        <v>14</v>
      </c>
      <c r="AA811">
        <v>18</v>
      </c>
      <c r="AB811">
        <v>77.8</v>
      </c>
      <c r="AC811">
        <v>15</v>
      </c>
      <c r="AD811">
        <v>30</v>
      </c>
      <c r="AE811">
        <v>50</v>
      </c>
      <c r="AF811">
        <v>107</v>
      </c>
      <c r="AG811" t="s">
        <v>17</v>
      </c>
      <c r="AH811" t="s">
        <v>27</v>
      </c>
      <c r="AI811">
        <v>3</v>
      </c>
    </row>
    <row r="812" spans="1:35">
      <c r="A812" s="1">
        <v>44501</v>
      </c>
      <c r="B812" t="s">
        <v>1175</v>
      </c>
      <c r="C812" s="1" t="str">
        <f t="shared" si="60"/>
        <v>44501CLE</v>
      </c>
      <c r="D812" t="s">
        <v>1199</v>
      </c>
      <c r="E812" s="3" t="str">
        <f>VLOOKUP($C812,OFF_Standing!A:C,3,0)</f>
        <v>21</v>
      </c>
      <c r="F812" s="3">
        <f>VLOOKUP($C812,DEF_Standing!A:C,3,0)</f>
        <v>15</v>
      </c>
      <c r="G812" s="3" t="str">
        <f>IFERROR(VLOOKUP($C812,OFF_Standing!A:G,6,0)," ")</f>
        <v>0.946</v>
      </c>
      <c r="H812" s="3" t="str">
        <f>IFERROR(VLOOKUP($C812,OFF_Standing!A:G,7,0)," ")</f>
        <v>0.888</v>
      </c>
      <c r="I812" s="3">
        <f>IFERROR(VLOOKUP($C812,DEF_Standing!A:G,6,0)," ")</f>
        <v>0.97299999999999998</v>
      </c>
      <c r="J812" s="3">
        <f>IFERROR(VLOOKUP($C812,DEF_Standing!A:G,7,0)," ")</f>
        <v>0.97499999999999998</v>
      </c>
      <c r="K812" t="s">
        <v>114</v>
      </c>
      <c r="L812" t="str">
        <f t="shared" si="61"/>
        <v>44501CHA</v>
      </c>
      <c r="M812" s="3" t="str">
        <f>VLOOKUP($L812,OFF_Standing!A:C,3,0)</f>
        <v>3</v>
      </c>
      <c r="N812" s="3">
        <f>IFERROR(VLOOKUP($L812,DEF_Standing!A:C,3,0)," ")</f>
        <v>27</v>
      </c>
      <c r="O812" s="3" t="str">
        <f>IFERROR(VLOOKUP($L812,OFF_Standing!A:G,6,0)," ")</f>
        <v>1.089</v>
      </c>
      <c r="P812" s="3" t="str">
        <f>IFERROR(VLOOKUP($L812,OFF_Standing!A:G,7,0)," ")</f>
        <v>0.978</v>
      </c>
      <c r="Q812" s="3">
        <f t="shared" si="62"/>
        <v>-12</v>
      </c>
      <c r="R812" s="3">
        <f t="shared" si="63"/>
        <v>-6</v>
      </c>
      <c r="S812" s="3">
        <f>IFERROR(VLOOKUP($L812,DEF_Standing!A:G,6,0)," ")</f>
        <v>1.1419999999999999</v>
      </c>
      <c r="T812" s="3">
        <f t="shared" si="64"/>
        <v>-18</v>
      </c>
      <c r="U812" s="3">
        <f>IFERROR(VLOOKUP($L812,DEF_Standing!A:G,7,0)," ")</f>
        <v>1.1259999999999999</v>
      </c>
      <c r="V812" t="s">
        <v>360</v>
      </c>
      <c r="W812">
        <v>39</v>
      </c>
      <c r="X812">
        <v>90</v>
      </c>
      <c r="Y812">
        <v>43.3</v>
      </c>
      <c r="Z812">
        <v>26</v>
      </c>
      <c r="AA812">
        <v>38</v>
      </c>
      <c r="AB812">
        <v>68.400000000000006</v>
      </c>
      <c r="AC812">
        <v>9</v>
      </c>
      <c r="AD812">
        <v>28</v>
      </c>
      <c r="AE812">
        <v>32.1</v>
      </c>
      <c r="AF812">
        <v>113</v>
      </c>
      <c r="AG812" t="s">
        <v>17</v>
      </c>
      <c r="AH812" t="s">
        <v>18</v>
      </c>
      <c r="AI812">
        <v>3</v>
      </c>
    </row>
    <row r="813" spans="1:35">
      <c r="A813" s="1">
        <v>44567</v>
      </c>
      <c r="B813" t="s">
        <v>1189</v>
      </c>
      <c r="C813" s="1" t="str">
        <f t="shared" si="60"/>
        <v>44567NYK</v>
      </c>
      <c r="D813" t="s">
        <v>1198</v>
      </c>
      <c r="E813" s="3" t="str">
        <f>VLOOKUP($C813,OFF_Standing!A:C,3,0)</f>
        <v>22</v>
      </c>
      <c r="F813" s="3">
        <f>VLOOKUP($C813,DEF_Standing!A:C,3,0)</f>
        <v>16</v>
      </c>
      <c r="G813" s="3" t="str">
        <f>IFERROR(VLOOKUP($C813,OFF_Standing!A:G,6,0)," ")</f>
        <v>0.993</v>
      </c>
      <c r="H813" s="3" t="str">
        <f>IFERROR(VLOOKUP($C813,OFF_Standing!A:G,7,0)," ")</f>
        <v>1.134</v>
      </c>
      <c r="I813" s="3">
        <f>IFERROR(VLOOKUP($C813,DEF_Standing!A:G,6,0)," ")</f>
        <v>1.0620000000000001</v>
      </c>
      <c r="J813" s="3">
        <f>IFERROR(VLOOKUP($C813,DEF_Standing!A:G,7,0)," ")</f>
        <v>1.0249999999999999</v>
      </c>
      <c r="K813" t="s">
        <v>55</v>
      </c>
      <c r="L813" t="str">
        <f t="shared" si="61"/>
        <v>44567BOS</v>
      </c>
      <c r="M813" s="3" t="str">
        <f>VLOOKUP($L813,OFF_Standing!A:C,3,0)</f>
        <v>20</v>
      </c>
      <c r="N813" s="3">
        <f>IFERROR(VLOOKUP($L813,DEF_Standing!A:C,3,0)," ")</f>
        <v>7</v>
      </c>
      <c r="O813" s="3" t="str">
        <f>IFERROR(VLOOKUP($L813,OFF_Standing!A:G,6,0)," ")</f>
        <v>1.038</v>
      </c>
      <c r="P813" s="3" t="str">
        <f>IFERROR(VLOOKUP($L813,OFF_Standing!A:G,7,0)," ")</f>
        <v>1.026</v>
      </c>
      <c r="Q813" s="3">
        <f t="shared" si="62"/>
        <v>4</v>
      </c>
      <c r="R813" s="3">
        <f t="shared" si="63"/>
        <v>15</v>
      </c>
      <c r="S813" s="3">
        <f>IFERROR(VLOOKUP($L813,DEF_Standing!A:G,6,0)," ")</f>
        <v>1.0029999999999999</v>
      </c>
      <c r="T813" s="3">
        <f t="shared" si="64"/>
        <v>19</v>
      </c>
      <c r="U813" s="3">
        <f>IFERROR(VLOOKUP($L813,DEF_Standing!A:G,7,0)," ")</f>
        <v>0.98199999999999998</v>
      </c>
      <c r="V813" t="s">
        <v>935</v>
      </c>
      <c r="W813">
        <v>40</v>
      </c>
      <c r="X813">
        <v>90</v>
      </c>
      <c r="Y813">
        <v>44.4</v>
      </c>
      <c r="Z813">
        <v>10</v>
      </c>
      <c r="AA813">
        <v>15</v>
      </c>
      <c r="AB813">
        <v>66.7</v>
      </c>
      <c r="AC813">
        <v>18</v>
      </c>
      <c r="AD813">
        <v>36</v>
      </c>
      <c r="AE813">
        <v>50</v>
      </c>
      <c r="AF813">
        <v>108</v>
      </c>
      <c r="AG813" t="s">
        <v>17</v>
      </c>
      <c r="AH813" t="s">
        <v>27</v>
      </c>
      <c r="AI813">
        <v>3</v>
      </c>
    </row>
    <row r="814" spans="1:35">
      <c r="A814" s="1">
        <v>44545</v>
      </c>
      <c r="B814" t="s">
        <v>1183</v>
      </c>
      <c r="C814" s="1" t="str">
        <f t="shared" si="60"/>
        <v>44545LAL</v>
      </c>
      <c r="D814" t="s">
        <v>1199</v>
      </c>
      <c r="E814" s="3" t="str">
        <f>VLOOKUP($C814,OFF_Standing!A:C,3,0)</f>
        <v>23</v>
      </c>
      <c r="F814" s="3">
        <f>VLOOKUP($C814,DEF_Standing!A:C,3,0)</f>
        <v>11</v>
      </c>
      <c r="G814" s="3" t="str">
        <f>IFERROR(VLOOKUP($C814,OFF_Standing!A:G,6,0)," ")</f>
        <v>1.05</v>
      </c>
      <c r="H814" s="3" t="str">
        <f>IFERROR(VLOOKUP($C814,OFF_Standing!A:G,7,0)," ")</f>
        <v>1.049</v>
      </c>
      <c r="I814" s="3">
        <f>IFERROR(VLOOKUP($C814,DEF_Standing!A:G,6,0)," ")</f>
        <v>0.98399999999999999</v>
      </c>
      <c r="J814" s="3">
        <f>IFERROR(VLOOKUP($C814,DEF_Standing!A:G,7,0)," ")</f>
        <v>0.93</v>
      </c>
      <c r="K814" t="s">
        <v>127</v>
      </c>
      <c r="L814" t="str">
        <f t="shared" si="61"/>
        <v>44545DAL</v>
      </c>
      <c r="M814" s="3" t="str">
        <f>VLOOKUP($L814,OFF_Standing!A:C,3,0)</f>
        <v>18</v>
      </c>
      <c r="N814" s="3">
        <f>IFERROR(VLOOKUP($L814,DEF_Standing!A:C,3,0)," ")</f>
        <v>16</v>
      </c>
      <c r="O814" s="3" t="str">
        <f>IFERROR(VLOOKUP($L814,OFF_Standing!A:G,6,0)," ")</f>
        <v>1.13</v>
      </c>
      <c r="P814" s="3" t="str">
        <f>IFERROR(VLOOKUP($L814,OFF_Standing!A:G,7,0)," ")</f>
        <v>1.337</v>
      </c>
      <c r="Q814" s="3">
        <f t="shared" si="62"/>
        <v>7</v>
      </c>
      <c r="R814" s="3">
        <f t="shared" si="63"/>
        <v>7</v>
      </c>
      <c r="S814" s="3">
        <f>IFERROR(VLOOKUP($L814,DEF_Standing!A:G,6,0)," ")</f>
        <v>1.0229999999999999</v>
      </c>
      <c r="T814" s="3">
        <f t="shared" si="64"/>
        <v>14</v>
      </c>
      <c r="U814" s="3">
        <f>IFERROR(VLOOKUP($L814,DEF_Standing!A:G,7,0)," ")</f>
        <v>1.07</v>
      </c>
      <c r="V814" t="s">
        <v>361</v>
      </c>
      <c r="W814">
        <v>39</v>
      </c>
      <c r="X814">
        <v>90</v>
      </c>
      <c r="Y814">
        <v>43.3</v>
      </c>
      <c r="Z814">
        <v>14</v>
      </c>
      <c r="AA814">
        <v>18</v>
      </c>
      <c r="AB814">
        <v>77.8</v>
      </c>
      <c r="AC814">
        <v>15</v>
      </c>
      <c r="AD814">
        <v>39</v>
      </c>
      <c r="AE814">
        <v>38.5</v>
      </c>
      <c r="AF814">
        <v>107</v>
      </c>
      <c r="AG814" t="s">
        <v>17</v>
      </c>
      <c r="AH814" t="s">
        <v>57</v>
      </c>
      <c r="AI814">
        <v>3</v>
      </c>
    </row>
    <row r="815" spans="1:35">
      <c r="A815" s="1">
        <v>44510</v>
      </c>
      <c r="B815" t="s">
        <v>1177</v>
      </c>
      <c r="C815" s="1" t="str">
        <f t="shared" si="60"/>
        <v>44510DEN</v>
      </c>
      <c r="D815" t="s">
        <v>1198</v>
      </c>
      <c r="E815" s="3" t="str">
        <f>VLOOKUP($C815,OFF_Standing!A:C,3,0)</f>
        <v>23</v>
      </c>
      <c r="F815" s="3">
        <f>VLOOKUP($C815,DEF_Standing!A:C,3,0)</f>
        <v>3</v>
      </c>
      <c r="G815" s="3" t="str">
        <f>IFERROR(VLOOKUP($C815,OFF_Standing!A:G,6,0)," ")</f>
        <v>1.071</v>
      </c>
      <c r="H815" s="3" t="str">
        <f>IFERROR(VLOOKUP($C815,OFF_Standing!A:G,7,0)," ")</f>
        <v>1.146</v>
      </c>
      <c r="I815" s="3">
        <f>IFERROR(VLOOKUP($C815,DEF_Standing!A:G,6,0)," ")</f>
        <v>1.016</v>
      </c>
      <c r="J815" s="3">
        <f>IFERROR(VLOOKUP($C815,DEF_Standing!A:G,7,0)," ")</f>
        <v>0.97299999999999998</v>
      </c>
      <c r="K815" t="s">
        <v>129</v>
      </c>
      <c r="L815" t="str">
        <f t="shared" si="61"/>
        <v>44510IND</v>
      </c>
      <c r="M815" s="3" t="str">
        <f>VLOOKUP($L815,OFF_Standing!A:C,3,0)</f>
        <v>16</v>
      </c>
      <c r="N815" s="3">
        <f>IFERROR(VLOOKUP($L815,DEF_Standing!A:C,3,0)," ")</f>
        <v>23</v>
      </c>
      <c r="O815" s="3" t="str">
        <f>IFERROR(VLOOKUP($L815,OFF_Standing!A:G,6,0)," ")</f>
        <v>1.057</v>
      </c>
      <c r="P815" s="3" t="str">
        <f>IFERROR(VLOOKUP($L815,OFF_Standing!A:G,7,0)," ")</f>
        <v>0.949</v>
      </c>
      <c r="Q815" s="3">
        <f t="shared" si="62"/>
        <v>13</v>
      </c>
      <c r="R815" s="3">
        <f t="shared" si="63"/>
        <v>0</v>
      </c>
      <c r="S815" s="3">
        <f>IFERROR(VLOOKUP($L815,DEF_Standing!A:G,6,0)," ")</f>
        <v>1.016</v>
      </c>
      <c r="T815" s="3">
        <f t="shared" si="64"/>
        <v>13</v>
      </c>
      <c r="U815" s="3">
        <f>IFERROR(VLOOKUP($L815,DEF_Standing!A:G,7,0)," ")</f>
        <v>0.91900000000000004</v>
      </c>
      <c r="V815" t="s">
        <v>241</v>
      </c>
      <c r="W815">
        <v>36</v>
      </c>
      <c r="X815">
        <v>84</v>
      </c>
      <c r="Y815">
        <v>42.9</v>
      </c>
      <c r="Z815">
        <v>17</v>
      </c>
      <c r="AA815">
        <v>20</v>
      </c>
      <c r="AB815">
        <v>85</v>
      </c>
      <c r="AC815">
        <v>12</v>
      </c>
      <c r="AD815">
        <v>30</v>
      </c>
      <c r="AE815">
        <v>40</v>
      </c>
      <c r="AF815">
        <v>101</v>
      </c>
      <c r="AG815" t="s">
        <v>17</v>
      </c>
      <c r="AH815" t="s">
        <v>57</v>
      </c>
      <c r="AI815">
        <v>3</v>
      </c>
    </row>
    <row r="816" spans="1:35">
      <c r="A816" s="1">
        <v>44493</v>
      </c>
      <c r="B816" t="s">
        <v>1183</v>
      </c>
      <c r="C816" s="1" t="str">
        <f t="shared" si="60"/>
        <v>44493LAL</v>
      </c>
      <c r="D816" t="s">
        <v>1198</v>
      </c>
      <c r="E816" s="3" t="str">
        <f>VLOOKUP($C816,OFF_Standing!A:C,3,0)</f>
        <v>24</v>
      </c>
      <c r="F816" s="3">
        <f>VLOOKUP($C816,DEF_Standing!A:C,3,0)</f>
        <v>18</v>
      </c>
      <c r="G816" s="3" t="str">
        <f>IFERROR(VLOOKUP($C816,OFF_Standing!A:G,6,0)," ")</f>
        <v>0.995</v>
      </c>
      <c r="H816" s="3" t="str">
        <f>IFERROR(VLOOKUP($C816,OFF_Standing!A:G,7,0)," ")</f>
        <v>1.009</v>
      </c>
      <c r="I816" s="3">
        <f>IFERROR(VLOOKUP($C816,DEF_Standing!A:G,6,0)," ")</f>
        <v>1.0720000000000001</v>
      </c>
      <c r="J816" s="3">
        <f>IFERROR(VLOOKUP($C816,DEF_Standing!A:G,7,0)," ")</f>
        <v>1.105</v>
      </c>
      <c r="K816" t="s">
        <v>146</v>
      </c>
      <c r="L816" t="str">
        <f t="shared" si="61"/>
        <v>44493MEM</v>
      </c>
      <c r="M816" s="3" t="str">
        <f>VLOOKUP($L816,OFF_Standing!A:C,3,0)</f>
        <v>1</v>
      </c>
      <c r="N816" s="3">
        <f>IFERROR(VLOOKUP($L816,DEF_Standing!A:C,3,0)," ")</f>
        <v>26</v>
      </c>
      <c r="O816" s="3" t="str">
        <f>IFERROR(VLOOKUP($L816,OFF_Standing!A:G,6,0)," ")</f>
        <v>1.256</v>
      </c>
      <c r="P816" s="3" t="str">
        <f>IFERROR(VLOOKUP($L816,OFF_Standing!A:G,7,0)," ")</f>
        <v>1.256</v>
      </c>
      <c r="Q816" s="3">
        <f t="shared" si="62"/>
        <v>-17</v>
      </c>
      <c r="R816" s="3">
        <f t="shared" si="63"/>
        <v>-2</v>
      </c>
      <c r="S816" s="3">
        <f>IFERROR(VLOOKUP($L816,DEF_Standing!A:G,6,0)," ")</f>
        <v>1.151</v>
      </c>
      <c r="T816" s="3">
        <f t="shared" si="64"/>
        <v>-19</v>
      </c>
      <c r="U816" s="3">
        <f>IFERROR(VLOOKUP($L816,DEF_Standing!A:G,7,0)," ")</f>
        <v>1.151</v>
      </c>
      <c r="V816" t="s">
        <v>97</v>
      </c>
      <c r="W816">
        <v>45</v>
      </c>
      <c r="X816">
        <v>84</v>
      </c>
      <c r="Y816">
        <v>53.6</v>
      </c>
      <c r="Z816">
        <v>15</v>
      </c>
      <c r="AA816">
        <v>22</v>
      </c>
      <c r="AB816">
        <v>68.2</v>
      </c>
      <c r="AC816">
        <v>16</v>
      </c>
      <c r="AD816">
        <v>30</v>
      </c>
      <c r="AE816">
        <v>53.3</v>
      </c>
      <c r="AF816">
        <v>121</v>
      </c>
      <c r="AG816" t="s">
        <v>17</v>
      </c>
      <c r="AH816" t="s">
        <v>18</v>
      </c>
      <c r="AI816">
        <v>3</v>
      </c>
    </row>
    <row r="817" spans="1:35">
      <c r="A817" s="1">
        <v>44572</v>
      </c>
      <c r="B817" t="s">
        <v>1188</v>
      </c>
      <c r="C817" s="1" t="str">
        <f t="shared" si="60"/>
        <v>44572NOP</v>
      </c>
      <c r="D817" t="s">
        <v>1198</v>
      </c>
      <c r="E817" s="3" t="str">
        <f>VLOOKUP($C817,OFF_Standing!A:C,3,0)</f>
        <v>25</v>
      </c>
      <c r="F817" s="3">
        <f>VLOOKUP($C817,DEF_Standing!A:C,3,0)</f>
        <v>25</v>
      </c>
      <c r="G817" s="3" t="str">
        <f>IFERROR(VLOOKUP($C817,OFF_Standing!A:G,6,0)," ")</f>
        <v>1.05</v>
      </c>
      <c r="H817" s="3" t="str">
        <f>IFERROR(VLOOKUP($C817,OFF_Standing!A:G,7,0)," ")</f>
        <v>1.09</v>
      </c>
      <c r="I817" s="3">
        <f>IFERROR(VLOOKUP($C817,DEF_Standing!A:G,6,0)," ")</f>
        <v>1.0900000000000001</v>
      </c>
      <c r="J817" s="3">
        <f>IFERROR(VLOOKUP($C817,DEF_Standing!A:G,7,0)," ")</f>
        <v>1.133</v>
      </c>
      <c r="K817" t="s">
        <v>111</v>
      </c>
      <c r="L817" t="str">
        <f t="shared" si="61"/>
        <v>44572MIN</v>
      </c>
      <c r="M817" s="3" t="str">
        <f>VLOOKUP($L817,OFF_Standing!A:C,3,0)</f>
        <v>22</v>
      </c>
      <c r="N817" s="3">
        <f>IFERROR(VLOOKUP($L817,DEF_Standing!A:C,3,0)," ")</f>
        <v>7</v>
      </c>
      <c r="O817" s="3" t="str">
        <f>IFERROR(VLOOKUP($L817,OFF_Standing!A:G,6,0)," ")</f>
        <v>1.163</v>
      </c>
      <c r="P817" s="3" t="str">
        <f>IFERROR(VLOOKUP($L817,OFF_Standing!A:G,7,0)," ")</f>
        <v>1.257</v>
      </c>
      <c r="Q817" s="3">
        <f t="shared" si="62"/>
        <v>-3</v>
      </c>
      <c r="R817" s="3">
        <f t="shared" si="63"/>
        <v>18</v>
      </c>
      <c r="S817" s="3">
        <f>IFERROR(VLOOKUP($L817,DEF_Standing!A:G,6,0)," ")</f>
        <v>0.98899999999999999</v>
      </c>
      <c r="T817" s="3">
        <f t="shared" si="64"/>
        <v>15</v>
      </c>
      <c r="U817" s="3">
        <f>IFERROR(VLOOKUP($L817,DEF_Standing!A:G,7,0)," ")</f>
        <v>1.097</v>
      </c>
      <c r="V817" t="s">
        <v>906</v>
      </c>
      <c r="W817">
        <v>42</v>
      </c>
      <c r="X817">
        <v>76</v>
      </c>
      <c r="Y817">
        <v>55.3</v>
      </c>
      <c r="Z817">
        <v>28</v>
      </c>
      <c r="AA817">
        <v>37</v>
      </c>
      <c r="AB817">
        <v>75.7</v>
      </c>
      <c r="AC817">
        <v>16</v>
      </c>
      <c r="AD817">
        <v>33</v>
      </c>
      <c r="AE817">
        <v>48.5</v>
      </c>
      <c r="AF817">
        <v>128</v>
      </c>
      <c r="AG817" t="s">
        <v>17</v>
      </c>
      <c r="AH817" t="s">
        <v>18</v>
      </c>
      <c r="AI817">
        <v>3</v>
      </c>
    </row>
    <row r="818" spans="1:35">
      <c r="A818" s="1">
        <v>44538</v>
      </c>
      <c r="B818" t="s">
        <v>1182</v>
      </c>
      <c r="C818" s="1" t="str">
        <f t="shared" si="60"/>
        <v>44538LAC</v>
      </c>
      <c r="D818" t="s">
        <v>1198</v>
      </c>
      <c r="E818" s="3" t="str">
        <f>VLOOKUP($C818,OFF_Standing!A:C,3,0)</f>
        <v>25</v>
      </c>
      <c r="F818" s="3">
        <f>VLOOKUP($C818,DEF_Standing!A:C,3,0)</f>
        <v>3</v>
      </c>
      <c r="G818" s="3" t="str">
        <f>IFERROR(VLOOKUP($C818,OFF_Standing!A:G,6,0)," ")</f>
        <v>1.042</v>
      </c>
      <c r="H818" s="3" t="str">
        <f>IFERROR(VLOOKUP($C818,OFF_Standing!A:G,7,0)," ")</f>
        <v>0.999</v>
      </c>
      <c r="I818" s="3">
        <f>IFERROR(VLOOKUP($C818,DEF_Standing!A:G,6,0)," ")</f>
        <v>1.006</v>
      </c>
      <c r="J818" s="3">
        <f>IFERROR(VLOOKUP($C818,DEF_Standing!A:G,7,0)," ")</f>
        <v>0.88200000000000001</v>
      </c>
      <c r="K818" t="s">
        <v>55</v>
      </c>
      <c r="L818" t="str">
        <f t="shared" si="61"/>
        <v>44538BOS</v>
      </c>
      <c r="M818" s="3" t="str">
        <f>VLOOKUP($L818,OFF_Standing!A:C,3,0)</f>
        <v>13</v>
      </c>
      <c r="N818" s="3">
        <f>IFERROR(VLOOKUP($L818,DEF_Standing!A:C,3,0)," ")</f>
        <v>10</v>
      </c>
      <c r="O818" s="3" t="str">
        <f>IFERROR(VLOOKUP($L818,OFF_Standing!A:G,6,0)," ")</f>
        <v>1.207</v>
      </c>
      <c r="P818" s="3" t="str">
        <f>IFERROR(VLOOKUP($L818,OFF_Standing!A:G,7,0)," ")</f>
        <v>1.415</v>
      </c>
      <c r="Q818" s="3">
        <f t="shared" si="62"/>
        <v>10</v>
      </c>
      <c r="R818" s="3">
        <f t="shared" si="63"/>
        <v>15</v>
      </c>
      <c r="S818" s="3">
        <f>IFERROR(VLOOKUP($L818,DEF_Standing!A:G,6,0)," ")</f>
        <v>1.1339999999999999</v>
      </c>
      <c r="T818" s="3">
        <f t="shared" si="64"/>
        <v>25</v>
      </c>
      <c r="U818" s="3">
        <f>IFERROR(VLOOKUP($L818,DEF_Standing!A:G,7,0)," ")</f>
        <v>1.1419999999999999</v>
      </c>
      <c r="V818" t="s">
        <v>73</v>
      </c>
      <c r="W818">
        <v>40</v>
      </c>
      <c r="X818">
        <v>85</v>
      </c>
      <c r="Y818">
        <v>47.1</v>
      </c>
      <c r="Z818">
        <v>20</v>
      </c>
      <c r="AA818">
        <v>22</v>
      </c>
      <c r="AB818">
        <v>90.9</v>
      </c>
      <c r="AC818">
        <v>14</v>
      </c>
      <c r="AD818">
        <v>32</v>
      </c>
      <c r="AE818">
        <v>43.8</v>
      </c>
      <c r="AF818">
        <v>114</v>
      </c>
      <c r="AG818" t="s">
        <v>17</v>
      </c>
      <c r="AH818" t="s">
        <v>27</v>
      </c>
      <c r="AI818">
        <v>3</v>
      </c>
    </row>
    <row r="819" spans="1:35">
      <c r="A819" s="1">
        <v>44545</v>
      </c>
      <c r="B819" t="s">
        <v>1188</v>
      </c>
      <c r="C819" s="1" t="str">
        <f t="shared" si="60"/>
        <v>44545NOP</v>
      </c>
      <c r="D819" t="s">
        <v>1199</v>
      </c>
      <c r="E819" s="3" t="str">
        <f>VLOOKUP($C819,OFF_Standing!A:C,3,0)</f>
        <v>26</v>
      </c>
      <c r="F819" s="3">
        <f>VLOOKUP($C819,DEF_Standing!A:C,3,0)</f>
        <v>26</v>
      </c>
      <c r="G819" s="3" t="str">
        <f>IFERROR(VLOOKUP($C819,OFF_Standing!A:G,6,0)," ")</f>
        <v>1.022</v>
      </c>
      <c r="H819" s="3" t="str">
        <f>IFERROR(VLOOKUP($C819,OFF_Standing!A:G,7,0)," ")</f>
        <v>0.953</v>
      </c>
      <c r="I819" s="3">
        <f>IFERROR(VLOOKUP($C819,DEF_Standing!A:G,6,0)," ")</f>
        <v>1.038</v>
      </c>
      <c r="J819" s="3">
        <f>IFERROR(VLOOKUP($C819,DEF_Standing!A:G,7,0)," ")</f>
        <v>1.1000000000000001</v>
      </c>
      <c r="K819" t="s">
        <v>149</v>
      </c>
      <c r="L819" t="str">
        <f t="shared" si="61"/>
        <v>44545OKC</v>
      </c>
      <c r="M819" s="3" t="str">
        <f>VLOOKUP($L819,OFF_Standing!A:C,3,0)</f>
        <v>30</v>
      </c>
      <c r="N819" s="3">
        <f>IFERROR(VLOOKUP($L819,DEF_Standing!A:C,3,0)," ")</f>
        <v>20</v>
      </c>
      <c r="O819" s="3" t="str">
        <f>IFERROR(VLOOKUP($L819,OFF_Standing!A:G,6,0)," ")</f>
        <v>0.971</v>
      </c>
      <c r="P819" s="3" t="str">
        <f>IFERROR(VLOOKUP($L819,OFF_Standing!A:G,7,0)," ")</f>
        <v>0.859</v>
      </c>
      <c r="Q819" s="3">
        <f t="shared" si="62"/>
        <v>4</v>
      </c>
      <c r="R819" s="3">
        <f t="shared" si="63"/>
        <v>6</v>
      </c>
      <c r="S819" s="3">
        <f>IFERROR(VLOOKUP($L819,DEF_Standing!A:G,6,0)," ")</f>
        <v>1.1020000000000001</v>
      </c>
      <c r="T819" s="3">
        <f t="shared" si="64"/>
        <v>10</v>
      </c>
      <c r="U819" s="3">
        <f>IFERROR(VLOOKUP($L819,DEF_Standing!A:G,7,0)," ")</f>
        <v>1.054</v>
      </c>
      <c r="V819" t="s">
        <v>360</v>
      </c>
      <c r="W819">
        <v>39</v>
      </c>
      <c r="X819">
        <v>80</v>
      </c>
      <c r="Y819">
        <v>48.8</v>
      </c>
      <c r="Z819">
        <v>24</v>
      </c>
      <c r="AA819">
        <v>36</v>
      </c>
      <c r="AB819">
        <v>66.7</v>
      </c>
      <c r="AC819">
        <v>11</v>
      </c>
      <c r="AD819">
        <v>28</v>
      </c>
      <c r="AE819">
        <v>39.299999999999997</v>
      </c>
      <c r="AF819">
        <v>113</v>
      </c>
      <c r="AG819" t="s">
        <v>17</v>
      </c>
      <c r="AH819" t="s">
        <v>18</v>
      </c>
      <c r="AI819">
        <v>3</v>
      </c>
    </row>
    <row r="820" spans="1:35">
      <c r="A820" s="1">
        <v>44506</v>
      </c>
      <c r="B820" t="s">
        <v>1176</v>
      </c>
      <c r="C820" s="1" t="str">
        <f t="shared" si="60"/>
        <v>44506DAL</v>
      </c>
      <c r="D820" t="s">
        <v>1198</v>
      </c>
      <c r="E820" s="3" t="str">
        <f>VLOOKUP($C820,OFF_Standing!A:C,3,0)</f>
        <v>27</v>
      </c>
      <c r="F820" s="3">
        <f>VLOOKUP($C820,DEF_Standing!A:C,3,0)</f>
        <v>17</v>
      </c>
      <c r="G820" s="3" t="str">
        <f>IFERROR(VLOOKUP($C820,OFF_Standing!A:G,6,0)," ")</f>
        <v>1.058</v>
      </c>
      <c r="H820" s="3" t="str">
        <f>IFERROR(VLOOKUP($C820,OFF_Standing!A:G,7,0)," ")</f>
        <v>0.999</v>
      </c>
      <c r="I820" s="3">
        <f>IFERROR(VLOOKUP($C820,DEF_Standing!A:G,6,0)," ")</f>
        <v>1.085</v>
      </c>
      <c r="J820" s="3">
        <f>IFERROR(VLOOKUP($C820,DEF_Standing!A:G,7,0)," ")</f>
        <v>0.99</v>
      </c>
      <c r="K820" t="s">
        <v>55</v>
      </c>
      <c r="L820" t="str">
        <f t="shared" si="61"/>
        <v>44506BOS</v>
      </c>
      <c r="M820" s="3" t="str">
        <f>VLOOKUP($L820,OFF_Standing!A:C,3,0)</f>
        <v>21</v>
      </c>
      <c r="N820" s="3">
        <f>IFERROR(VLOOKUP($L820,DEF_Standing!A:C,3,0)," ")</f>
        <v>10</v>
      </c>
      <c r="O820" s="3" t="str">
        <f>IFERROR(VLOOKUP($L820,OFF_Standing!A:G,6,0)," ")</f>
        <v>1.029</v>
      </c>
      <c r="P820" s="3" t="str">
        <f>IFERROR(VLOOKUP($L820,OFF_Standing!A:G,7,0)," ")</f>
        <v>1.013</v>
      </c>
      <c r="Q820" s="3">
        <f t="shared" si="62"/>
        <v>4</v>
      </c>
      <c r="R820" s="3">
        <f t="shared" si="63"/>
        <v>17</v>
      </c>
      <c r="S820" s="3">
        <f>IFERROR(VLOOKUP($L820,DEF_Standing!A:G,6,0)," ")</f>
        <v>0.97399999999999998</v>
      </c>
      <c r="T820" s="3">
        <f t="shared" si="64"/>
        <v>21</v>
      </c>
      <c r="U820" s="3">
        <f>IFERROR(VLOOKUP($L820,DEF_Standing!A:G,7,0)," ")</f>
        <v>0.83199999999999996</v>
      </c>
      <c r="V820" t="s">
        <v>361</v>
      </c>
      <c r="W820">
        <v>41</v>
      </c>
      <c r="X820">
        <v>78</v>
      </c>
      <c r="Y820">
        <v>52.6</v>
      </c>
      <c r="Z820">
        <v>12</v>
      </c>
      <c r="AA820">
        <v>14</v>
      </c>
      <c r="AB820">
        <v>85.7</v>
      </c>
      <c r="AC820">
        <v>13</v>
      </c>
      <c r="AD820">
        <v>39</v>
      </c>
      <c r="AE820">
        <v>33.299999999999997</v>
      </c>
      <c r="AF820">
        <v>107</v>
      </c>
      <c r="AG820" t="s">
        <v>17</v>
      </c>
      <c r="AH820" t="s">
        <v>27</v>
      </c>
      <c r="AI820">
        <v>3</v>
      </c>
    </row>
    <row r="821" spans="1:35">
      <c r="A821" s="1">
        <v>44566</v>
      </c>
      <c r="B821" t="s">
        <v>1180</v>
      </c>
      <c r="C821" s="1" t="str">
        <f t="shared" si="60"/>
        <v>44566HOU</v>
      </c>
      <c r="D821" t="s">
        <v>1199</v>
      </c>
      <c r="E821" s="3" t="str">
        <f>VLOOKUP($C821,OFF_Standing!A:C,3,0)</f>
        <v>27</v>
      </c>
      <c r="F821" s="3">
        <f>VLOOKUP($C821,DEF_Standing!A:C,3,0)</f>
        <v>29</v>
      </c>
      <c r="G821" s="3" t="str">
        <f>IFERROR(VLOOKUP($C821,OFF_Standing!A:G,6,0)," ")</f>
        <v>1.071</v>
      </c>
      <c r="H821" s="3" t="str">
        <f>IFERROR(VLOOKUP($C821,OFF_Standing!A:G,7,0)," ")</f>
        <v>1.072</v>
      </c>
      <c r="I821" s="3">
        <f>IFERROR(VLOOKUP($C821,DEF_Standing!A:G,6,0)," ")</f>
        <v>1.2090000000000001</v>
      </c>
      <c r="J821" s="3">
        <f>IFERROR(VLOOKUP($C821,DEF_Standing!A:G,7,0)," ")</f>
        <v>1.262</v>
      </c>
      <c r="K821" t="s">
        <v>28</v>
      </c>
      <c r="L821" t="str">
        <f t="shared" si="61"/>
        <v>44566WAS</v>
      </c>
      <c r="M821" s="3" t="str">
        <f>VLOOKUP($L821,OFF_Standing!A:C,3,0)</f>
        <v>18</v>
      </c>
      <c r="N821" s="3">
        <f>IFERROR(VLOOKUP($L821,DEF_Standing!A:C,3,0)," ")</f>
        <v>23</v>
      </c>
      <c r="O821" s="3" t="str">
        <f>IFERROR(VLOOKUP($L821,OFF_Standing!A:G,6,0)," ")</f>
        <v>1.142</v>
      </c>
      <c r="P821" s="3" t="str">
        <f>IFERROR(VLOOKUP($L821,OFF_Standing!A:G,7,0)," ")</f>
        <v>1.165</v>
      </c>
      <c r="Q821" s="3">
        <f t="shared" si="62"/>
        <v>-11</v>
      </c>
      <c r="R821" s="3">
        <f t="shared" si="63"/>
        <v>4</v>
      </c>
      <c r="S821" s="3">
        <f>IFERROR(VLOOKUP($L821,DEF_Standing!A:G,6,0)," ")</f>
        <v>1.081</v>
      </c>
      <c r="T821" s="3">
        <f t="shared" si="64"/>
        <v>-7</v>
      </c>
      <c r="U821" s="3">
        <f>IFERROR(VLOOKUP($L821,DEF_Standing!A:G,7,0)," ")</f>
        <v>1.137</v>
      </c>
      <c r="V821" t="s">
        <v>73</v>
      </c>
      <c r="W821">
        <v>40</v>
      </c>
      <c r="X821">
        <v>85</v>
      </c>
      <c r="Y821">
        <v>47.1</v>
      </c>
      <c r="Z821">
        <v>25</v>
      </c>
      <c r="AA821">
        <v>32</v>
      </c>
      <c r="AB821">
        <v>78.099999999999994</v>
      </c>
      <c r="AC821">
        <v>9</v>
      </c>
      <c r="AD821">
        <v>26</v>
      </c>
      <c r="AE821">
        <v>34.6</v>
      </c>
      <c r="AF821">
        <v>114</v>
      </c>
      <c r="AG821" t="s">
        <v>17</v>
      </c>
      <c r="AH821" t="s">
        <v>18</v>
      </c>
      <c r="AI821">
        <v>3</v>
      </c>
    </row>
    <row r="822" spans="1:35">
      <c r="A822" s="1">
        <v>44504</v>
      </c>
      <c r="B822" t="s">
        <v>1190</v>
      </c>
      <c r="C822" s="1" t="str">
        <f t="shared" si="60"/>
        <v>44504OKC</v>
      </c>
      <c r="D822" t="s">
        <v>1199</v>
      </c>
      <c r="E822" s="3" t="str">
        <f>VLOOKUP($C822,OFF_Standing!A:C,3,0)</f>
        <v>29</v>
      </c>
      <c r="F822" s="3">
        <f>VLOOKUP($C822,DEF_Standing!A:C,3,0)</f>
        <v>25</v>
      </c>
      <c r="G822" s="3" t="str">
        <f>IFERROR(VLOOKUP($C822,OFF_Standing!A:G,6,0)," ")</f>
        <v>0.96</v>
      </c>
      <c r="H822" s="3" t="str">
        <f>IFERROR(VLOOKUP($C822,OFF_Standing!A:G,7,0)," ")</f>
        <v>0.914</v>
      </c>
      <c r="I822" s="3">
        <f>IFERROR(VLOOKUP($C822,DEF_Standing!A:G,6,0)," ")</f>
        <v>1.018</v>
      </c>
      <c r="J822" s="3">
        <f>IFERROR(VLOOKUP($C822,DEF_Standing!A:G,7,0)," ")</f>
        <v>0.96299999999999997</v>
      </c>
      <c r="K822" t="s">
        <v>102</v>
      </c>
      <c r="L822" t="str">
        <f t="shared" si="61"/>
        <v>44504LAL</v>
      </c>
      <c r="M822" s="3" t="str">
        <f>VLOOKUP($L822,OFF_Standing!A:C,3,0)</f>
        <v>11</v>
      </c>
      <c r="N822" s="3">
        <f>IFERROR(VLOOKUP($L822,DEF_Standing!A:C,3,0)," ")</f>
        <v>14</v>
      </c>
      <c r="O822" s="3" t="str">
        <f>IFERROR(VLOOKUP($L822,OFF_Standing!A:G,6,0)," ")</f>
        <v>1.041</v>
      </c>
      <c r="P822" s="3" t="str">
        <f>IFERROR(VLOOKUP($L822,OFF_Standing!A:G,7,0)," ")</f>
        <v>1.086</v>
      </c>
      <c r="Q822" s="3">
        <f t="shared" si="62"/>
        <v>-14</v>
      </c>
      <c r="R822" s="3">
        <f t="shared" si="63"/>
        <v>15</v>
      </c>
      <c r="S822" s="3">
        <f>IFERROR(VLOOKUP($L822,DEF_Standing!A:G,6,0)," ")</f>
        <v>0.96399999999999997</v>
      </c>
      <c r="T822" s="3">
        <f t="shared" si="64"/>
        <v>1</v>
      </c>
      <c r="U822" s="3">
        <f>IFERROR(VLOOKUP($L822,DEF_Standing!A:G,7,0)," ")</f>
        <v>1.0680000000000001</v>
      </c>
      <c r="V822" t="s">
        <v>361</v>
      </c>
      <c r="W822">
        <v>37</v>
      </c>
      <c r="X822">
        <v>87</v>
      </c>
      <c r="Y822">
        <v>42.5</v>
      </c>
      <c r="Z822">
        <v>18</v>
      </c>
      <c r="AA822">
        <v>26</v>
      </c>
      <c r="AB822">
        <v>69.2</v>
      </c>
      <c r="AC822">
        <v>15</v>
      </c>
      <c r="AD822">
        <v>41</v>
      </c>
      <c r="AE822">
        <v>36.6</v>
      </c>
      <c r="AF822">
        <v>107</v>
      </c>
      <c r="AG822" t="s">
        <v>17</v>
      </c>
      <c r="AH822" t="s">
        <v>18</v>
      </c>
      <c r="AI822">
        <v>3</v>
      </c>
    </row>
    <row r="823" spans="1:35">
      <c r="A823" s="1">
        <v>44596</v>
      </c>
      <c r="B823" t="s">
        <v>1190</v>
      </c>
      <c r="C823" s="1" t="str">
        <f t="shared" si="60"/>
        <v>44596OKC</v>
      </c>
      <c r="D823" t="s">
        <v>1199</v>
      </c>
      <c r="E823" s="3" t="str">
        <f>VLOOKUP($C823,OFF_Standing!A:C,3,0)</f>
        <v>29</v>
      </c>
      <c r="F823" s="3">
        <f>VLOOKUP($C823,DEF_Standing!A:C,3,0)</f>
        <v>12</v>
      </c>
      <c r="G823" s="3" t="str">
        <f>IFERROR(VLOOKUP($C823,OFF_Standing!A:G,6,0)," ")</f>
        <v>1.066</v>
      </c>
      <c r="H823" s="3" t="str">
        <f>IFERROR(VLOOKUP($C823,OFF_Standing!A:G,7,0)," ")</f>
        <v>1.156</v>
      </c>
      <c r="I823" s="3">
        <f>IFERROR(VLOOKUP($C823,DEF_Standing!A:G,6,0)," ")</f>
        <v>1.0009999999999999</v>
      </c>
      <c r="J823" s="3">
        <f>IFERROR(VLOOKUP($C823,DEF_Standing!A:G,7,0)," ")</f>
        <v>1.0980000000000001</v>
      </c>
      <c r="K823" t="s">
        <v>98</v>
      </c>
      <c r="L823" t="str">
        <f t="shared" si="61"/>
        <v>44596POR</v>
      </c>
      <c r="M823" s="3" t="str">
        <f>VLOOKUP($L823,OFF_Standing!A:C,3,0)</f>
        <v>19</v>
      </c>
      <c r="N823" s="3">
        <f>IFERROR(VLOOKUP($L823,DEF_Standing!A:C,3,0)," ")</f>
        <v>29</v>
      </c>
      <c r="O823" s="3" t="str">
        <f>IFERROR(VLOOKUP($L823,OFF_Standing!A:G,6,0)," ")</f>
        <v>0.994</v>
      </c>
      <c r="P823" s="3" t="str">
        <f>IFERROR(VLOOKUP($L823,OFF_Standing!A:G,7,0)," ")</f>
        <v>0.937</v>
      </c>
      <c r="Q823" s="3">
        <f t="shared" si="62"/>
        <v>7</v>
      </c>
      <c r="R823" s="3">
        <f t="shared" si="63"/>
        <v>0</v>
      </c>
      <c r="S823" s="3">
        <f>IFERROR(VLOOKUP($L823,DEF_Standing!A:G,6,0)," ")</f>
        <v>1.117</v>
      </c>
      <c r="T823" s="3">
        <f t="shared" si="64"/>
        <v>7</v>
      </c>
      <c r="U823" s="3">
        <f>IFERROR(VLOOKUP($L823,DEF_Standing!A:G,7,0)," ")</f>
        <v>0.98699999999999999</v>
      </c>
      <c r="V823" t="s">
        <v>974</v>
      </c>
      <c r="W823">
        <v>33</v>
      </c>
      <c r="X823">
        <v>87</v>
      </c>
      <c r="Y823">
        <v>37.9</v>
      </c>
      <c r="Z823">
        <v>15</v>
      </c>
      <c r="AA823">
        <v>21</v>
      </c>
      <c r="AB823">
        <v>71.400000000000006</v>
      </c>
      <c r="AC823">
        <v>15</v>
      </c>
      <c r="AD823">
        <v>42</v>
      </c>
      <c r="AE823">
        <v>35.700000000000003</v>
      </c>
      <c r="AF823">
        <v>96</v>
      </c>
      <c r="AG823" t="s">
        <v>17</v>
      </c>
      <c r="AH823" t="s">
        <v>57</v>
      </c>
      <c r="AI823">
        <v>3</v>
      </c>
    </row>
    <row r="824" spans="1:35">
      <c r="A824" s="1">
        <v>44550</v>
      </c>
      <c r="B824" t="s">
        <v>1190</v>
      </c>
      <c r="C824" s="1" t="str">
        <f t="shared" si="60"/>
        <v>44550OKC</v>
      </c>
      <c r="D824" t="s">
        <v>1199</v>
      </c>
      <c r="E824" s="3" t="str">
        <f>VLOOKUP($C824,OFF_Standing!A:C,3,0)</f>
        <v>30</v>
      </c>
      <c r="F824" s="3">
        <f>VLOOKUP($C824,DEF_Standing!A:C,3,0)</f>
        <v>19</v>
      </c>
      <c r="G824" s="3" t="str">
        <f>IFERROR(VLOOKUP($C824,OFF_Standing!A:G,6,0)," ")</f>
        <v>1.009</v>
      </c>
      <c r="H824" s="3" t="str">
        <f>IFERROR(VLOOKUP($C824,OFF_Standing!A:G,7,0)," ")</f>
        <v>1.073</v>
      </c>
      <c r="I824" s="3">
        <f>IFERROR(VLOOKUP($C824,DEF_Standing!A:G,6,0)," ")</f>
        <v>1.081</v>
      </c>
      <c r="J824" s="3">
        <f>IFERROR(VLOOKUP($C824,DEF_Standing!A:G,7,0)," ")</f>
        <v>1.0629999999999999</v>
      </c>
      <c r="K824" t="s">
        <v>67</v>
      </c>
      <c r="L824" t="str">
        <f t="shared" si="61"/>
        <v>44550MEM</v>
      </c>
      <c r="M824" s="3" t="str">
        <f>VLOOKUP($L824,OFF_Standing!A:C,3,0)</f>
        <v>5</v>
      </c>
      <c r="N824" s="3">
        <f>IFERROR(VLOOKUP($L824,DEF_Standing!A:C,3,0)," ")</f>
        <v>16</v>
      </c>
      <c r="O824" s="3" t="str">
        <f>IFERROR(VLOOKUP($L824,OFF_Standing!A:G,6,0)," ")</f>
        <v>1.157</v>
      </c>
      <c r="P824" s="3" t="str">
        <f>IFERROR(VLOOKUP($L824,OFF_Standing!A:G,7,0)," ")</f>
        <v>1.132</v>
      </c>
      <c r="Q824" s="3">
        <f t="shared" si="62"/>
        <v>-14</v>
      </c>
      <c r="R824" s="3">
        <f t="shared" si="63"/>
        <v>14</v>
      </c>
      <c r="S824" s="3">
        <f>IFERROR(VLOOKUP($L824,DEF_Standing!A:G,6,0)," ")</f>
        <v>0.95299999999999996</v>
      </c>
      <c r="T824" s="3">
        <f t="shared" si="64"/>
        <v>0</v>
      </c>
      <c r="U824" s="3">
        <f>IFERROR(VLOOKUP($L824,DEF_Standing!A:G,7,0)," ")</f>
        <v>0.95799999999999996</v>
      </c>
      <c r="V824" t="s">
        <v>26</v>
      </c>
      <c r="W824">
        <v>36</v>
      </c>
      <c r="X824">
        <v>84</v>
      </c>
      <c r="Y824">
        <v>42.9</v>
      </c>
      <c r="Z824">
        <v>19</v>
      </c>
      <c r="AA824">
        <v>28</v>
      </c>
      <c r="AB824">
        <v>67.900000000000006</v>
      </c>
      <c r="AC824">
        <v>11</v>
      </c>
      <c r="AD824">
        <v>38</v>
      </c>
      <c r="AE824">
        <v>28.9</v>
      </c>
      <c r="AF824">
        <v>102</v>
      </c>
      <c r="AG824" t="s">
        <v>17</v>
      </c>
      <c r="AH824" t="s">
        <v>27</v>
      </c>
      <c r="AI824">
        <v>3</v>
      </c>
    </row>
    <row r="825" spans="1:35">
      <c r="A825" s="1">
        <v>44527</v>
      </c>
      <c r="B825" t="s">
        <v>1180</v>
      </c>
      <c r="C825" s="1" t="str">
        <f t="shared" si="60"/>
        <v>44527HOU</v>
      </c>
      <c r="D825" t="s">
        <v>1198</v>
      </c>
      <c r="E825" s="3" t="str">
        <f>VLOOKUP($C825,OFF_Standing!A:C,3,0)</f>
        <v>30</v>
      </c>
      <c r="F825" s="3">
        <f>VLOOKUP($C825,DEF_Standing!A:C,3,0)</f>
        <v>17</v>
      </c>
      <c r="G825" s="3" t="str">
        <f>IFERROR(VLOOKUP($C825,OFF_Standing!A:G,6,0)," ")</f>
        <v>0.971</v>
      </c>
      <c r="H825" s="3" t="str">
        <f>IFERROR(VLOOKUP($C825,OFF_Standing!A:G,7,0)," ")</f>
        <v>1.087</v>
      </c>
      <c r="I825" s="3">
        <f>IFERROR(VLOOKUP($C825,DEF_Standing!A:G,6,0)," ")</f>
        <v>1.034</v>
      </c>
      <c r="J825" s="3">
        <f>IFERROR(VLOOKUP($C825,DEF_Standing!A:G,7,0)," ")</f>
        <v>1.0409999999999999</v>
      </c>
      <c r="K825" t="s">
        <v>58</v>
      </c>
      <c r="L825" t="str">
        <f t="shared" si="61"/>
        <v>44527CHA</v>
      </c>
      <c r="M825" s="3" t="str">
        <f>VLOOKUP($L825,OFF_Standing!A:C,3,0)</f>
        <v>11</v>
      </c>
      <c r="N825" s="3">
        <f>IFERROR(VLOOKUP($L825,DEF_Standing!A:C,3,0)," ")</f>
        <v>22</v>
      </c>
      <c r="O825" s="3" t="str">
        <f>IFERROR(VLOOKUP($L825,OFF_Standing!A:G,6,0)," ")</f>
        <v>1.049</v>
      </c>
      <c r="P825" s="3" t="str">
        <f>IFERROR(VLOOKUP($L825,OFF_Standing!A:G,7,0)," ")</f>
        <v>1.041</v>
      </c>
      <c r="Q825" s="3">
        <f t="shared" si="62"/>
        <v>-6</v>
      </c>
      <c r="R825" s="3">
        <f t="shared" si="63"/>
        <v>8</v>
      </c>
      <c r="S825" s="3">
        <f>IFERROR(VLOOKUP($L825,DEF_Standing!A:G,6,0)," ")</f>
        <v>1.0389999999999999</v>
      </c>
      <c r="T825" s="3">
        <f t="shared" si="64"/>
        <v>2</v>
      </c>
      <c r="U825" s="3">
        <f>IFERROR(VLOOKUP($L825,DEF_Standing!A:G,7,0)," ")</f>
        <v>0.97199999999999998</v>
      </c>
      <c r="V825" t="s">
        <v>589</v>
      </c>
      <c r="W825">
        <v>51</v>
      </c>
      <c r="X825">
        <v>95</v>
      </c>
      <c r="Y825">
        <v>53.7</v>
      </c>
      <c r="Z825">
        <v>21</v>
      </c>
      <c r="AA825">
        <v>31</v>
      </c>
      <c r="AB825">
        <v>67.7</v>
      </c>
      <c r="AC825">
        <v>23</v>
      </c>
      <c r="AD825">
        <v>49</v>
      </c>
      <c r="AE825">
        <v>46.9</v>
      </c>
      <c r="AF825">
        <v>146</v>
      </c>
      <c r="AG825" t="s">
        <v>17</v>
      </c>
      <c r="AH825" t="s">
        <v>27</v>
      </c>
      <c r="AI825">
        <v>3</v>
      </c>
    </row>
    <row r="826" spans="1:35">
      <c r="A826" s="1">
        <v>44555</v>
      </c>
      <c r="B826" t="s">
        <v>1196</v>
      </c>
      <c r="C826" s="1" t="str">
        <f t="shared" si="60"/>
        <v>44555UTA</v>
      </c>
      <c r="D826" t="s">
        <v>1198</v>
      </c>
      <c r="E826" s="3" t="str">
        <f>VLOOKUP($C826,OFF_Standing!A:C,3,0)</f>
        <v>1</v>
      </c>
      <c r="F826" s="3">
        <f>VLOOKUP($C826,DEF_Standing!A:C,3,0)</f>
        <v>6</v>
      </c>
      <c r="G826" s="3" t="str">
        <f>IFERROR(VLOOKUP($C826,OFF_Standing!A:G,6,0)," ")</f>
        <v>1.086</v>
      </c>
      <c r="H826" s="3" t="str">
        <f>IFERROR(VLOOKUP($C826,OFF_Standing!A:G,7,0)," ")</f>
        <v>1.212</v>
      </c>
      <c r="I826" s="3">
        <f>IFERROR(VLOOKUP($C826,DEF_Standing!A:G,6,0)," ")</f>
        <v>1.0349999999999999</v>
      </c>
      <c r="J826" s="3">
        <f>IFERROR(VLOOKUP($C826,DEF_Standing!A:G,7,0)," ")</f>
        <v>1.099</v>
      </c>
      <c r="K826" t="s">
        <v>15</v>
      </c>
      <c r="L826" t="str">
        <f t="shared" si="61"/>
        <v>44555DAL</v>
      </c>
      <c r="M826" s="3" t="str">
        <f>VLOOKUP($L826,OFF_Standing!A:C,3,0)</f>
        <v>21</v>
      </c>
      <c r="N826" s="3">
        <f>IFERROR(VLOOKUP($L826,DEF_Standing!A:C,3,0)," ")</f>
        <v>15</v>
      </c>
      <c r="O826" s="3" t="str">
        <f>IFERROR(VLOOKUP($L826,OFF_Standing!A:G,6,0)," ")</f>
        <v>1.079</v>
      </c>
      <c r="P826" s="3" t="str">
        <f>IFERROR(VLOOKUP($L826,OFF_Standing!A:G,7,0)," ")</f>
        <v>0.972</v>
      </c>
      <c r="Q826" s="3">
        <f t="shared" si="62"/>
        <v>15</v>
      </c>
      <c r="R826" s="3">
        <f t="shared" si="63"/>
        <v>-14</v>
      </c>
      <c r="S826" s="3">
        <f>IFERROR(VLOOKUP($L826,DEF_Standing!A:G,6,0)," ")</f>
        <v>1.0820000000000001</v>
      </c>
      <c r="T826" s="3">
        <f t="shared" si="64"/>
        <v>1</v>
      </c>
      <c r="U826" s="3">
        <f>IFERROR(VLOOKUP($L826,DEF_Standing!A:G,7,0)," ")</f>
        <v>1.0429999999999999</v>
      </c>
      <c r="V826" t="s">
        <v>683</v>
      </c>
      <c r="W826">
        <v>40</v>
      </c>
      <c r="X826">
        <v>90</v>
      </c>
      <c r="Y826">
        <v>44.4</v>
      </c>
      <c r="Z826">
        <v>28</v>
      </c>
      <c r="AA826">
        <v>37</v>
      </c>
      <c r="AB826">
        <v>75.7</v>
      </c>
      <c r="AC826">
        <v>12</v>
      </c>
      <c r="AD826">
        <v>36</v>
      </c>
      <c r="AE826">
        <v>33.299999999999997</v>
      </c>
      <c r="AF826">
        <v>120</v>
      </c>
      <c r="AG826" t="s">
        <v>17</v>
      </c>
      <c r="AH826" t="s">
        <v>57</v>
      </c>
      <c r="AI826">
        <v>4</v>
      </c>
    </row>
    <row r="827" spans="1:35">
      <c r="A827" s="1">
        <v>44594</v>
      </c>
      <c r="B827" t="s">
        <v>1196</v>
      </c>
      <c r="C827" s="1" t="str">
        <f t="shared" si="60"/>
        <v>44594UTA</v>
      </c>
      <c r="D827" t="s">
        <v>1199</v>
      </c>
      <c r="E827" s="3" t="str">
        <f>VLOOKUP($C827,OFF_Standing!A:C,3,0)</f>
        <v>1</v>
      </c>
      <c r="F827" s="3">
        <f>VLOOKUP($C827,DEF_Standing!A:C,3,0)</f>
        <v>15</v>
      </c>
      <c r="G827" s="3" t="str">
        <f>IFERROR(VLOOKUP($C827,OFF_Standing!A:G,6,0)," ")</f>
        <v>1.039</v>
      </c>
      <c r="H827" s="3" t="str">
        <f>IFERROR(VLOOKUP($C827,OFF_Standing!A:G,7,0)," ")</f>
        <v>1.032</v>
      </c>
      <c r="I827" s="3">
        <f>IFERROR(VLOOKUP($C827,DEF_Standing!A:G,6,0)," ")</f>
        <v>1.165</v>
      </c>
      <c r="J827" s="3">
        <f>IFERROR(VLOOKUP($C827,DEF_Standing!A:G,7,0)," ")</f>
        <v>1.226</v>
      </c>
      <c r="K827" t="s">
        <v>85</v>
      </c>
      <c r="L827" t="str">
        <f t="shared" si="61"/>
        <v>44594DEN</v>
      </c>
      <c r="M827" s="3" t="str">
        <f>VLOOKUP($L827,OFF_Standing!A:C,3,0)</f>
        <v>7</v>
      </c>
      <c r="N827" s="3">
        <f>IFERROR(VLOOKUP($L827,DEF_Standing!A:C,3,0)," ")</f>
        <v>16</v>
      </c>
      <c r="O827" s="3" t="str">
        <f>IFERROR(VLOOKUP($L827,OFF_Standing!A:G,6,0)," ")</f>
        <v>1.229</v>
      </c>
      <c r="P827" s="3" t="str">
        <f>IFERROR(VLOOKUP($L827,OFF_Standing!A:G,7,0)," ")</f>
        <v>1.415</v>
      </c>
      <c r="Q827" s="3">
        <f t="shared" si="62"/>
        <v>-8</v>
      </c>
      <c r="R827" s="3">
        <f t="shared" si="63"/>
        <v>-15</v>
      </c>
      <c r="S827" s="3">
        <f>IFERROR(VLOOKUP($L827,DEF_Standing!A:G,6,0)," ")</f>
        <v>1.056</v>
      </c>
      <c r="T827" s="3">
        <f t="shared" si="64"/>
        <v>-23</v>
      </c>
      <c r="U827" s="3">
        <f>IFERROR(VLOOKUP($L827,DEF_Standing!A:G,7,0)," ")</f>
        <v>1.0409999999999999</v>
      </c>
      <c r="V827" t="s">
        <v>388</v>
      </c>
      <c r="W827">
        <v>42</v>
      </c>
      <c r="X827">
        <v>86</v>
      </c>
      <c r="Y827">
        <v>48.8</v>
      </c>
      <c r="Z827">
        <v>17</v>
      </c>
      <c r="AA827">
        <v>22</v>
      </c>
      <c r="AB827">
        <v>77.3</v>
      </c>
      <c r="AC827">
        <v>7</v>
      </c>
      <c r="AD827">
        <v>29</v>
      </c>
      <c r="AE827">
        <v>24.1</v>
      </c>
      <c r="AF827">
        <v>108</v>
      </c>
      <c r="AG827" t="s">
        <v>17</v>
      </c>
      <c r="AH827" t="s">
        <v>18</v>
      </c>
      <c r="AI827">
        <v>4</v>
      </c>
    </row>
    <row r="828" spans="1:35">
      <c r="A828" s="1">
        <v>44571</v>
      </c>
      <c r="B828" t="s">
        <v>1174</v>
      </c>
      <c r="C828" s="1" t="str">
        <f t="shared" si="60"/>
        <v>44571CHA</v>
      </c>
      <c r="D828" t="s">
        <v>1198</v>
      </c>
      <c r="E828" s="3" t="str">
        <f>VLOOKUP($C828,OFF_Standing!A:C,3,0)</f>
        <v>3</v>
      </c>
      <c r="F828" s="3">
        <f>VLOOKUP($C828,DEF_Standing!A:C,3,0)</f>
        <v>27</v>
      </c>
      <c r="G828" s="3" t="str">
        <f>IFERROR(VLOOKUP($C828,OFF_Standing!A:G,6,0)," ")</f>
        <v>1.189</v>
      </c>
      <c r="H828" s="3" t="str">
        <f>IFERROR(VLOOKUP($C828,OFF_Standing!A:G,7,0)," ")</f>
        <v>1.094</v>
      </c>
      <c r="I828" s="3">
        <f>IFERROR(VLOOKUP($C828,DEF_Standing!A:G,6,0)," ")</f>
        <v>1.0820000000000001</v>
      </c>
      <c r="J828" s="3">
        <f>IFERROR(VLOOKUP($C828,DEF_Standing!A:G,7,0)," ")</f>
        <v>1.0169999999999999</v>
      </c>
      <c r="K828" t="s">
        <v>51</v>
      </c>
      <c r="L828" t="str">
        <f t="shared" si="61"/>
        <v>44571MIL</v>
      </c>
      <c r="M828" s="3" t="str">
        <f>VLOOKUP($L828,OFF_Standing!A:C,3,0)</f>
        <v>6</v>
      </c>
      <c r="N828" s="3">
        <f>IFERROR(VLOOKUP($L828,DEF_Standing!A:C,3,0)," ")</f>
        <v>12</v>
      </c>
      <c r="O828" s="3" t="str">
        <f>IFERROR(VLOOKUP($L828,OFF_Standing!A:G,6,0)," ")</f>
        <v>1.085</v>
      </c>
      <c r="P828" s="3" t="str">
        <f>IFERROR(VLOOKUP($L828,OFF_Standing!A:G,7,0)," ")</f>
        <v>1.017</v>
      </c>
      <c r="Q828" s="3">
        <f t="shared" si="62"/>
        <v>-21</v>
      </c>
      <c r="R828" s="3">
        <f t="shared" si="63"/>
        <v>-9</v>
      </c>
      <c r="S828" s="3">
        <f>IFERROR(VLOOKUP($L828,DEF_Standing!A:G,6,0)," ")</f>
        <v>1.091</v>
      </c>
      <c r="T828" s="3">
        <f t="shared" si="64"/>
        <v>-30</v>
      </c>
      <c r="U828" s="3">
        <f>IFERROR(VLOOKUP($L828,DEF_Standing!A:G,7,0)," ")</f>
        <v>1.0940000000000001</v>
      </c>
      <c r="V828" t="s">
        <v>294</v>
      </c>
      <c r="W828">
        <v>38</v>
      </c>
      <c r="X828">
        <v>96</v>
      </c>
      <c r="Y828">
        <v>39.6</v>
      </c>
      <c r="Z828">
        <v>14</v>
      </c>
      <c r="AA828">
        <v>16</v>
      </c>
      <c r="AB828">
        <v>87.5</v>
      </c>
      <c r="AC828">
        <v>13</v>
      </c>
      <c r="AD828">
        <v>44</v>
      </c>
      <c r="AE828">
        <v>29.5</v>
      </c>
      <c r="AF828">
        <v>103</v>
      </c>
      <c r="AG828" t="s">
        <v>17</v>
      </c>
      <c r="AH828" t="s">
        <v>57</v>
      </c>
      <c r="AI828">
        <v>4</v>
      </c>
    </row>
    <row r="829" spans="1:35">
      <c r="A829" s="1">
        <v>44547</v>
      </c>
      <c r="B829" t="s">
        <v>1179</v>
      </c>
      <c r="C829" s="1" t="str">
        <f t="shared" si="60"/>
        <v>44547GSW</v>
      </c>
      <c r="D829" t="s">
        <v>1199</v>
      </c>
      <c r="E829" s="3" t="str">
        <f>VLOOKUP($C829,OFF_Standing!A:C,3,0)</f>
        <v>4</v>
      </c>
      <c r="F829" s="3">
        <f>VLOOKUP($C829,DEF_Standing!A:C,3,0)</f>
        <v>1</v>
      </c>
      <c r="G829" s="3" t="str">
        <f>IFERROR(VLOOKUP($C829,OFF_Standing!A:G,6,0)," ")</f>
        <v>1.026</v>
      </c>
      <c r="H829" s="3" t="str">
        <f>IFERROR(VLOOKUP($C829,OFF_Standing!A:G,7,0)," ")</f>
        <v>1.087</v>
      </c>
      <c r="I829" s="3">
        <f>IFERROR(VLOOKUP($C829,DEF_Standing!A:G,6,0)," ")</f>
        <v>1.02</v>
      </c>
      <c r="J829" s="3">
        <f>IFERROR(VLOOKUP($C829,DEF_Standing!A:G,7,0)," ")</f>
        <v>0.99299999999999999</v>
      </c>
      <c r="K829" t="s">
        <v>132</v>
      </c>
      <c r="L829" t="str">
        <f t="shared" si="61"/>
        <v>44547BOS</v>
      </c>
      <c r="M829" s="3" t="str">
        <f>VLOOKUP($L829,OFF_Standing!A:C,3,0)</f>
        <v>19</v>
      </c>
      <c r="N829" s="3">
        <f>IFERROR(VLOOKUP($L829,DEF_Standing!A:C,3,0)," ")</f>
        <v>11</v>
      </c>
      <c r="O829" s="3" t="str">
        <f>IFERROR(VLOOKUP($L829,OFF_Standing!A:G,6,0)," ")</f>
        <v>1.04</v>
      </c>
      <c r="P829" s="3" t="str">
        <f>IFERROR(VLOOKUP($L829,OFF_Standing!A:G,7,0)," ")</f>
        <v>1.18</v>
      </c>
      <c r="Q829" s="3">
        <f t="shared" si="62"/>
        <v>18</v>
      </c>
      <c r="R829" s="3">
        <f t="shared" si="63"/>
        <v>-7</v>
      </c>
      <c r="S829" s="3">
        <f>IFERROR(VLOOKUP($L829,DEF_Standing!A:G,6,0)," ")</f>
        <v>1.073</v>
      </c>
      <c r="T829" s="3">
        <f t="shared" si="64"/>
        <v>11</v>
      </c>
      <c r="U829" s="3">
        <f>IFERROR(VLOOKUP($L829,DEF_Standing!A:G,7,0)," ")</f>
        <v>1.0389999999999999</v>
      </c>
      <c r="V829" t="s">
        <v>328</v>
      </c>
      <c r="W829">
        <v>39</v>
      </c>
      <c r="X829">
        <v>90</v>
      </c>
      <c r="Y829">
        <v>43.3</v>
      </c>
      <c r="Z829">
        <v>17</v>
      </c>
      <c r="AA829">
        <v>21</v>
      </c>
      <c r="AB829">
        <v>81</v>
      </c>
      <c r="AC829">
        <v>16</v>
      </c>
      <c r="AD829">
        <v>46</v>
      </c>
      <c r="AE829">
        <v>34.799999999999997</v>
      </c>
      <c r="AF829">
        <v>111</v>
      </c>
      <c r="AG829" t="s">
        <v>17</v>
      </c>
      <c r="AH829" t="s">
        <v>57</v>
      </c>
      <c r="AI829">
        <v>4</v>
      </c>
    </row>
    <row r="830" spans="1:35">
      <c r="A830" s="1">
        <v>44564</v>
      </c>
      <c r="B830" t="s">
        <v>1173</v>
      </c>
      <c r="C830" s="1" t="str">
        <f t="shared" si="60"/>
        <v>44564CHI</v>
      </c>
      <c r="D830" t="s">
        <v>1198</v>
      </c>
      <c r="E830" s="3" t="str">
        <f>VLOOKUP($C830,OFF_Standing!A:C,3,0)</f>
        <v>4</v>
      </c>
      <c r="F830" s="3">
        <f>VLOOKUP($C830,DEF_Standing!A:C,3,0)</f>
        <v>13</v>
      </c>
      <c r="G830" s="3" t="str">
        <f>IFERROR(VLOOKUP($C830,OFF_Standing!A:G,6,0)," ")</f>
        <v>1.145</v>
      </c>
      <c r="H830" s="3" t="str">
        <f>IFERROR(VLOOKUP($C830,OFF_Standing!A:G,7,0)," ")</f>
        <v>1.142</v>
      </c>
      <c r="I830" s="3">
        <f>IFERROR(VLOOKUP($C830,DEF_Standing!A:G,6,0)," ")</f>
        <v>1.091</v>
      </c>
      <c r="J830" s="3">
        <f>IFERROR(VLOOKUP($C830,DEF_Standing!A:G,7,0)," ")</f>
        <v>1.1319999999999999</v>
      </c>
      <c r="K830" t="s">
        <v>53</v>
      </c>
      <c r="L830" t="str">
        <f t="shared" si="61"/>
        <v>44564ORL</v>
      </c>
      <c r="M830" s="3" t="str">
        <f>VLOOKUP($L830,OFF_Standing!A:C,3,0)</f>
        <v>28</v>
      </c>
      <c r="N830" s="3">
        <f>IFERROR(VLOOKUP($L830,DEF_Standing!A:C,3,0)," ")</f>
        <v>26</v>
      </c>
      <c r="O830" s="3" t="str">
        <f>IFERROR(VLOOKUP($L830,OFF_Standing!A:G,6,0)," ")</f>
        <v>1.043</v>
      </c>
      <c r="P830" s="3" t="str">
        <f>IFERROR(VLOOKUP($L830,OFF_Standing!A:G,7,0)," ")</f>
        <v>1.119</v>
      </c>
      <c r="Q830" s="3">
        <f t="shared" si="62"/>
        <v>15</v>
      </c>
      <c r="R830" s="3">
        <f t="shared" si="63"/>
        <v>-22</v>
      </c>
      <c r="S830" s="3">
        <f>IFERROR(VLOOKUP($L830,DEF_Standing!A:G,6,0)," ")</f>
        <v>1.194</v>
      </c>
      <c r="T830" s="3">
        <f t="shared" si="64"/>
        <v>-7</v>
      </c>
      <c r="U830" s="3">
        <f>IFERROR(VLOOKUP($L830,DEF_Standing!A:G,7,0)," ")</f>
        <v>1.29</v>
      </c>
      <c r="V830" t="s">
        <v>337</v>
      </c>
      <c r="W830">
        <v>37</v>
      </c>
      <c r="X830">
        <v>86</v>
      </c>
      <c r="Y830">
        <v>43</v>
      </c>
      <c r="Z830">
        <v>17</v>
      </c>
      <c r="AA830">
        <v>23</v>
      </c>
      <c r="AB830">
        <v>73.900000000000006</v>
      </c>
      <c r="AC830">
        <v>11</v>
      </c>
      <c r="AD830">
        <v>31</v>
      </c>
      <c r="AE830">
        <v>35.5</v>
      </c>
      <c r="AF830">
        <v>102</v>
      </c>
      <c r="AG830" t="s">
        <v>17</v>
      </c>
      <c r="AH830" t="s">
        <v>66</v>
      </c>
      <c r="AI830">
        <v>4</v>
      </c>
    </row>
    <row r="831" spans="1:35">
      <c r="A831" s="1">
        <v>44505</v>
      </c>
      <c r="B831" t="s">
        <v>1193</v>
      </c>
      <c r="C831" s="1" t="str">
        <f t="shared" si="60"/>
        <v>44505POR</v>
      </c>
      <c r="D831" t="s">
        <v>1198</v>
      </c>
      <c r="E831" s="3" t="str">
        <f>VLOOKUP($C831,OFF_Standing!A:C,3,0)</f>
        <v>5</v>
      </c>
      <c r="F831" s="3">
        <f>VLOOKUP($C831,DEF_Standing!A:C,3,0)</f>
        <v>25</v>
      </c>
      <c r="G831" s="3" t="str">
        <f>IFERROR(VLOOKUP($C831,OFF_Standing!A:G,6,0)," ")</f>
        <v>1.104</v>
      </c>
      <c r="H831" s="3" t="str">
        <f>IFERROR(VLOOKUP($C831,OFF_Standing!A:G,7,0)," ")</f>
        <v>1.074</v>
      </c>
      <c r="I831" s="3">
        <f>IFERROR(VLOOKUP($C831,DEF_Standing!A:G,6,0)," ")</f>
        <v>1.19</v>
      </c>
      <c r="J831" s="3">
        <f>IFERROR(VLOOKUP($C831,DEF_Standing!A:G,7,0)," ")</f>
        <v>1.105</v>
      </c>
      <c r="K831" t="s">
        <v>129</v>
      </c>
      <c r="L831" t="str">
        <f t="shared" si="61"/>
        <v>44505IND</v>
      </c>
      <c r="M831" s="3" t="str">
        <f>VLOOKUP($L831,OFF_Standing!A:C,3,0)</f>
        <v>10</v>
      </c>
      <c r="N831" s="3">
        <f>IFERROR(VLOOKUP($L831,DEF_Standing!A:C,3,0)," ")</f>
        <v>20</v>
      </c>
      <c r="O831" s="3" t="str">
        <f>IFERROR(VLOOKUP($L831,OFF_Standing!A:G,6,0)," ")</f>
        <v>1.105</v>
      </c>
      <c r="P831" s="3" t="str">
        <f>IFERROR(VLOOKUP($L831,OFF_Standing!A:G,7,0)," ")</f>
        <v>1.13</v>
      </c>
      <c r="Q831" s="3">
        <f t="shared" si="62"/>
        <v>-15</v>
      </c>
      <c r="R831" s="3">
        <f t="shared" si="63"/>
        <v>-15</v>
      </c>
      <c r="S831" s="3">
        <f>IFERROR(VLOOKUP($L831,DEF_Standing!A:G,6,0)," ")</f>
        <v>1.0289999999999999</v>
      </c>
      <c r="T831" s="3">
        <f t="shared" si="64"/>
        <v>-30</v>
      </c>
      <c r="U831" s="3">
        <f>IFERROR(VLOOKUP($L831,DEF_Standing!A:G,7,0)," ")</f>
        <v>0.998</v>
      </c>
      <c r="V831" t="s">
        <v>568</v>
      </c>
      <c r="W831">
        <v>40</v>
      </c>
      <c r="X831">
        <v>82</v>
      </c>
      <c r="Y831">
        <v>48.8</v>
      </c>
      <c r="Z831">
        <v>13</v>
      </c>
      <c r="AA831">
        <v>15</v>
      </c>
      <c r="AB831">
        <v>86.7</v>
      </c>
      <c r="AC831">
        <v>17</v>
      </c>
      <c r="AD831">
        <v>39</v>
      </c>
      <c r="AE831">
        <v>43.6</v>
      </c>
      <c r="AF831">
        <v>110</v>
      </c>
      <c r="AG831" t="s">
        <v>17</v>
      </c>
      <c r="AH831" t="s">
        <v>18</v>
      </c>
      <c r="AI831">
        <v>4</v>
      </c>
    </row>
    <row r="832" spans="1:35">
      <c r="A832" s="1">
        <v>44582</v>
      </c>
      <c r="B832" t="s">
        <v>1186</v>
      </c>
      <c r="C832" s="1" t="str">
        <f t="shared" si="60"/>
        <v>44582MIL</v>
      </c>
      <c r="D832" t="s">
        <v>1198</v>
      </c>
      <c r="E832" s="3" t="str">
        <f>VLOOKUP($C832,OFF_Standing!A:C,3,0)</f>
        <v>7</v>
      </c>
      <c r="F832" s="3">
        <f>VLOOKUP($C832,DEF_Standing!A:C,3,0)</f>
        <v>9</v>
      </c>
      <c r="G832" s="3" t="str">
        <f>IFERROR(VLOOKUP($C832,OFF_Standing!A:G,6,0)," ")</f>
        <v>1.073</v>
      </c>
      <c r="H832" s="3" t="str">
        <f>IFERROR(VLOOKUP($C832,OFF_Standing!A:G,7,0)," ")</f>
        <v>1.139</v>
      </c>
      <c r="I832" s="3">
        <f>IFERROR(VLOOKUP($C832,DEF_Standing!A:G,6,0)," ")</f>
        <v>1.08</v>
      </c>
      <c r="J832" s="3">
        <f>IFERROR(VLOOKUP($C832,DEF_Standing!A:G,7,0)," ")</f>
        <v>1.03</v>
      </c>
      <c r="K832" t="s">
        <v>93</v>
      </c>
      <c r="L832" t="str">
        <f t="shared" si="61"/>
        <v>44582CHI</v>
      </c>
      <c r="M832" s="3" t="str">
        <f>VLOOKUP($L832,OFF_Standing!A:C,3,0)</f>
        <v>3</v>
      </c>
      <c r="N832" s="3">
        <f>IFERROR(VLOOKUP($L832,DEF_Standing!A:C,3,0)," ")</f>
        <v>20</v>
      </c>
      <c r="O832" s="3" t="str">
        <f>IFERROR(VLOOKUP($L832,OFF_Standing!A:G,6,0)," ")</f>
        <v>1.126</v>
      </c>
      <c r="P832" s="3" t="str">
        <f>IFERROR(VLOOKUP($L832,OFF_Standing!A:G,7,0)," ")</f>
        <v>1.225</v>
      </c>
      <c r="Q832" s="3">
        <f t="shared" si="62"/>
        <v>-6</v>
      </c>
      <c r="R832" s="3">
        <f t="shared" si="63"/>
        <v>-13</v>
      </c>
      <c r="S832" s="3">
        <f>IFERROR(VLOOKUP($L832,DEF_Standing!A:G,6,0)," ")</f>
        <v>1.133</v>
      </c>
      <c r="T832" s="3">
        <f t="shared" si="64"/>
        <v>-19</v>
      </c>
      <c r="U832" s="3">
        <f>IFERROR(VLOOKUP($L832,DEF_Standing!A:G,7,0)," ")</f>
        <v>1.089</v>
      </c>
      <c r="V832" t="s">
        <v>840</v>
      </c>
      <c r="W832">
        <v>34</v>
      </c>
      <c r="X832">
        <v>88</v>
      </c>
      <c r="Y832">
        <v>38.6</v>
      </c>
      <c r="Z832">
        <v>20</v>
      </c>
      <c r="AA832">
        <v>28</v>
      </c>
      <c r="AB832">
        <v>71.400000000000006</v>
      </c>
      <c r="AC832">
        <v>6</v>
      </c>
      <c r="AD832">
        <v>31</v>
      </c>
      <c r="AE832">
        <v>19.399999999999999</v>
      </c>
      <c r="AF832">
        <v>94</v>
      </c>
      <c r="AG832" t="s">
        <v>17</v>
      </c>
      <c r="AH832" t="s">
        <v>27</v>
      </c>
      <c r="AI832">
        <v>4</v>
      </c>
    </row>
    <row r="833" spans="1:35">
      <c r="A833" s="1">
        <v>44534</v>
      </c>
      <c r="B833" t="s">
        <v>1173</v>
      </c>
      <c r="C833" s="1" t="str">
        <f t="shared" si="60"/>
        <v>44534CHI</v>
      </c>
      <c r="D833" t="s">
        <v>1199</v>
      </c>
      <c r="E833" s="3" t="str">
        <f>VLOOKUP($C833,OFF_Standing!A:C,3,0)</f>
        <v>8</v>
      </c>
      <c r="F833" s="3">
        <f>VLOOKUP($C833,DEF_Standing!A:C,3,0)</f>
        <v>9</v>
      </c>
      <c r="G833" s="3" t="str">
        <f>IFERROR(VLOOKUP($C833,OFF_Standing!A:G,6,0)," ")</f>
        <v>1.165</v>
      </c>
      <c r="H833" s="3" t="str">
        <f>IFERROR(VLOOKUP($C833,OFF_Standing!A:G,7,0)," ")</f>
        <v>1.168</v>
      </c>
      <c r="I833" s="3">
        <f>IFERROR(VLOOKUP($C833,DEF_Standing!A:G,6,0)," ")</f>
        <v>1.1160000000000001</v>
      </c>
      <c r="J833" s="3">
        <f>IFERROR(VLOOKUP($C833,DEF_Standing!A:G,7,0)," ")</f>
        <v>1.129</v>
      </c>
      <c r="K833" t="s">
        <v>35</v>
      </c>
      <c r="L833" t="str">
        <f t="shared" si="61"/>
        <v>44534BKN</v>
      </c>
      <c r="M833" s="3" t="str">
        <f>VLOOKUP($L833,OFF_Standing!A:C,3,0)</f>
        <v>10</v>
      </c>
      <c r="N833" s="3">
        <f>IFERROR(VLOOKUP($L833,DEF_Standing!A:C,3,0)," ")</f>
        <v>8</v>
      </c>
      <c r="O833" s="3" t="str">
        <f>IFERROR(VLOOKUP($L833,OFF_Standing!A:G,6,0)," ")</f>
        <v>1.136</v>
      </c>
      <c r="P833" s="3" t="str">
        <f>IFERROR(VLOOKUP($L833,OFF_Standing!A:G,7,0)," ")</f>
        <v>1.151</v>
      </c>
      <c r="Q833" s="3">
        <f t="shared" si="62"/>
        <v>1</v>
      </c>
      <c r="R833" s="3">
        <f t="shared" si="63"/>
        <v>0</v>
      </c>
      <c r="S833" s="3">
        <f>IFERROR(VLOOKUP($L833,DEF_Standing!A:G,6,0)," ")</f>
        <v>1.0860000000000001</v>
      </c>
      <c r="T833" s="3">
        <f t="shared" si="64"/>
        <v>1</v>
      </c>
      <c r="U833" s="3">
        <f>IFERROR(VLOOKUP($L833,DEF_Standing!A:G,7,0)," ")</f>
        <v>1.131</v>
      </c>
      <c r="V833" t="s">
        <v>328</v>
      </c>
      <c r="W833">
        <v>41</v>
      </c>
      <c r="X833">
        <v>86</v>
      </c>
      <c r="Y833">
        <v>47.7</v>
      </c>
      <c r="Z833">
        <v>19</v>
      </c>
      <c r="AA833">
        <v>27</v>
      </c>
      <c r="AB833">
        <v>70.400000000000006</v>
      </c>
      <c r="AC833">
        <v>10</v>
      </c>
      <c r="AD833">
        <v>31</v>
      </c>
      <c r="AE833">
        <v>32.299999999999997</v>
      </c>
      <c r="AF833">
        <v>111</v>
      </c>
      <c r="AG833" t="s">
        <v>17</v>
      </c>
      <c r="AH833" t="s">
        <v>57</v>
      </c>
      <c r="AI833">
        <v>4</v>
      </c>
    </row>
    <row r="834" spans="1:35">
      <c r="A834" s="1">
        <v>44555</v>
      </c>
      <c r="B834" t="s">
        <v>1186</v>
      </c>
      <c r="C834" s="1" t="str">
        <f t="shared" ref="C834:C897" si="65">_xlfn.CONCAT(A834,B834)</f>
        <v>44555MIL</v>
      </c>
      <c r="D834" t="s">
        <v>1198</v>
      </c>
      <c r="E834" s="3" t="str">
        <f>VLOOKUP($C834,OFF_Standing!A:C,3,0)</f>
        <v>8</v>
      </c>
      <c r="F834" s="3">
        <f>VLOOKUP($C834,DEF_Standing!A:C,3,0)</f>
        <v>7</v>
      </c>
      <c r="G834" s="3" t="str">
        <f>IFERROR(VLOOKUP($C834,OFF_Standing!A:G,6,0)," ")</f>
        <v>1.051</v>
      </c>
      <c r="H834" s="3" t="str">
        <f>IFERROR(VLOOKUP($C834,OFF_Standing!A:G,7,0)," ")</f>
        <v>1.043</v>
      </c>
      <c r="I834" s="3">
        <f>IFERROR(VLOOKUP($C834,DEF_Standing!A:G,6,0)," ")</f>
        <v>1.0580000000000001</v>
      </c>
      <c r="J834" s="3">
        <f>IFERROR(VLOOKUP($C834,DEF_Standing!A:G,7,0)," ")</f>
        <v>0.97199999999999998</v>
      </c>
      <c r="K834" t="s">
        <v>55</v>
      </c>
      <c r="L834" t="str">
        <f t="shared" ref="L834:L897" si="66">_xlfn.CONCAT(A834,RIGHT(K834,3))</f>
        <v>44555BOS</v>
      </c>
      <c r="M834" s="3" t="str">
        <f>VLOOKUP($L834,OFF_Standing!A:C,3,0)</f>
        <v>18</v>
      </c>
      <c r="N834" s="3">
        <f>IFERROR(VLOOKUP($L834,DEF_Standing!A:C,3,0)," ")</f>
        <v>9</v>
      </c>
      <c r="O834" s="3" t="str">
        <f>IFERROR(VLOOKUP($L834,OFF_Standing!A:G,6,0)," ")</f>
        <v>1.081</v>
      </c>
      <c r="P834" s="3" t="str">
        <f>IFERROR(VLOOKUP($L834,OFF_Standing!A:G,7,0)," ")</f>
        <v>1.078</v>
      </c>
      <c r="Q834" s="3">
        <f t="shared" ref="Q834:Q897" si="67">M834-F834</f>
        <v>11</v>
      </c>
      <c r="R834" s="3">
        <f t="shared" ref="R834:R897" si="68">E834-N834</f>
        <v>-1</v>
      </c>
      <c r="S834" s="3">
        <f>IFERROR(VLOOKUP($L834,DEF_Standing!A:G,6,0)," ")</f>
        <v>1.0409999999999999</v>
      </c>
      <c r="T834" s="3">
        <f t="shared" ref="T834:T897" si="69">Q834+R834</f>
        <v>10</v>
      </c>
      <c r="U834" s="3">
        <f>IFERROR(VLOOKUP($L834,DEF_Standing!A:G,7,0)," ")</f>
        <v>0.98099999999999998</v>
      </c>
      <c r="V834" t="s">
        <v>830</v>
      </c>
      <c r="W834">
        <v>43</v>
      </c>
      <c r="X834">
        <v>91</v>
      </c>
      <c r="Y834">
        <v>47.3</v>
      </c>
      <c r="Z834">
        <v>19</v>
      </c>
      <c r="AA834">
        <v>27</v>
      </c>
      <c r="AB834">
        <v>70.400000000000006</v>
      </c>
      <c r="AC834">
        <v>12</v>
      </c>
      <c r="AD834">
        <v>33</v>
      </c>
      <c r="AE834">
        <v>36.4</v>
      </c>
      <c r="AF834">
        <v>117</v>
      </c>
      <c r="AG834" t="s">
        <v>17</v>
      </c>
      <c r="AH834" t="s">
        <v>57</v>
      </c>
      <c r="AI834">
        <v>4</v>
      </c>
    </row>
    <row r="835" spans="1:35">
      <c r="A835" s="1">
        <v>44514</v>
      </c>
      <c r="B835" t="s">
        <v>1174</v>
      </c>
      <c r="C835" s="1" t="str">
        <f t="shared" si="65"/>
        <v>44514CHA</v>
      </c>
      <c r="D835" t="s">
        <v>1198</v>
      </c>
      <c r="E835" s="3" t="str">
        <f>VLOOKUP($C835,OFF_Standing!A:C,3,0)</f>
        <v>9</v>
      </c>
      <c r="F835" s="3">
        <f>VLOOKUP($C835,DEF_Standing!A:C,3,0)</f>
        <v>27</v>
      </c>
      <c r="G835" s="3" t="str">
        <f>IFERROR(VLOOKUP($C835,OFF_Standing!A:G,6,0)," ")</f>
        <v>1.045</v>
      </c>
      <c r="H835" s="3" t="str">
        <f>IFERROR(VLOOKUP($C835,OFF_Standing!A:G,7,0)," ")</f>
        <v>0.991</v>
      </c>
      <c r="I835" s="3">
        <f>IFERROR(VLOOKUP($C835,DEF_Standing!A:G,6,0)," ")</f>
        <v>0.999</v>
      </c>
      <c r="J835" s="3">
        <f>IFERROR(VLOOKUP($C835,DEF_Standing!A:G,7,0)," ")</f>
        <v>0.91500000000000004</v>
      </c>
      <c r="K835" t="s">
        <v>148</v>
      </c>
      <c r="L835" t="str">
        <f t="shared" si="66"/>
        <v>44514GSW</v>
      </c>
      <c r="M835" s="3" t="str">
        <f>VLOOKUP($L835,OFF_Standing!A:C,3,0)</f>
        <v>2</v>
      </c>
      <c r="N835" s="3">
        <f>IFERROR(VLOOKUP($L835,DEF_Standing!A:C,3,0)," ")</f>
        <v>1</v>
      </c>
      <c r="O835" s="3" t="str">
        <f>IFERROR(VLOOKUP($L835,OFF_Standing!A:G,6,0)," ")</f>
        <v>1.178</v>
      </c>
      <c r="P835" s="3" t="str">
        <f>IFERROR(VLOOKUP($L835,OFF_Standing!A:G,7,0)," ")</f>
        <v>1.155</v>
      </c>
      <c r="Q835" s="3">
        <f t="shared" si="67"/>
        <v>-25</v>
      </c>
      <c r="R835" s="3">
        <f t="shared" si="68"/>
        <v>8</v>
      </c>
      <c r="S835" s="3">
        <f>IFERROR(VLOOKUP($L835,DEF_Standing!A:G,6,0)," ")</f>
        <v>1.0089999999999999</v>
      </c>
      <c r="T835" s="3">
        <f t="shared" si="69"/>
        <v>-17</v>
      </c>
      <c r="U835" s="3">
        <f>IFERROR(VLOOKUP($L835,DEF_Standing!A:G,7,0)," ")</f>
        <v>0.90300000000000002</v>
      </c>
      <c r="V835" t="s">
        <v>270</v>
      </c>
      <c r="W835">
        <v>42</v>
      </c>
      <c r="X835">
        <v>88</v>
      </c>
      <c r="Y835">
        <v>47.7</v>
      </c>
      <c r="Z835">
        <v>8</v>
      </c>
      <c r="AA835">
        <v>12</v>
      </c>
      <c r="AB835">
        <v>66.7</v>
      </c>
      <c r="AC835">
        <v>14</v>
      </c>
      <c r="AD835">
        <v>36</v>
      </c>
      <c r="AE835">
        <v>38.9</v>
      </c>
      <c r="AF835">
        <v>106</v>
      </c>
      <c r="AG835" t="s">
        <v>17</v>
      </c>
      <c r="AH835" t="s">
        <v>57</v>
      </c>
      <c r="AI835">
        <v>4</v>
      </c>
    </row>
    <row r="836" spans="1:35">
      <c r="A836" s="1">
        <v>44565</v>
      </c>
      <c r="B836" t="s">
        <v>1184</v>
      </c>
      <c r="C836" s="1" t="str">
        <f t="shared" si="65"/>
        <v>44565MEM</v>
      </c>
      <c r="D836" t="s">
        <v>1199</v>
      </c>
      <c r="E836" s="3" t="str">
        <f>VLOOKUP($C836,OFF_Standing!A:C,3,0)</f>
        <v>9</v>
      </c>
      <c r="F836" s="3">
        <f>VLOOKUP($C836,DEF_Standing!A:C,3,0)</f>
        <v>11</v>
      </c>
      <c r="G836" s="3" t="str">
        <f>IFERROR(VLOOKUP($C836,OFF_Standing!A:G,6,0)," ")</f>
        <v>1.108</v>
      </c>
      <c r="H836" s="3" t="str">
        <f>IFERROR(VLOOKUP($C836,OFF_Standing!A:G,7,0)," ")</f>
        <v>1.151</v>
      </c>
      <c r="I836" s="3">
        <f>IFERROR(VLOOKUP($C836,DEF_Standing!A:G,6,0)," ")</f>
        <v>1.0449999999999999</v>
      </c>
      <c r="J836" s="3">
        <f>IFERROR(VLOOKUP($C836,DEF_Standing!A:G,7,0)," ")</f>
        <v>1.024</v>
      </c>
      <c r="K836" t="s">
        <v>19</v>
      </c>
      <c r="L836" t="str">
        <f t="shared" si="66"/>
        <v>44565CLE</v>
      </c>
      <c r="M836" s="3" t="str">
        <f>VLOOKUP($L836,OFF_Standing!A:C,3,0)</f>
        <v>10</v>
      </c>
      <c r="N836" s="3">
        <f>IFERROR(VLOOKUP($L836,DEF_Standing!A:C,3,0)," ")</f>
        <v>3</v>
      </c>
      <c r="O836" s="3" t="str">
        <f>IFERROR(VLOOKUP($L836,OFF_Standing!A:G,6,0)," ")</f>
        <v>1.097</v>
      </c>
      <c r="P836" s="3" t="str">
        <f>IFERROR(VLOOKUP($L836,OFF_Standing!A:G,7,0)," ")</f>
        <v>1.108</v>
      </c>
      <c r="Q836" s="3">
        <f t="shared" si="67"/>
        <v>-1</v>
      </c>
      <c r="R836" s="3">
        <f t="shared" si="68"/>
        <v>6</v>
      </c>
      <c r="S836" s="3">
        <f>IFERROR(VLOOKUP($L836,DEF_Standing!A:G,6,0)," ")</f>
        <v>1.153</v>
      </c>
      <c r="T836" s="3">
        <f t="shared" si="69"/>
        <v>5</v>
      </c>
      <c r="U836" s="3">
        <f>IFERROR(VLOOKUP($L836,DEF_Standing!A:G,7,0)," ")</f>
        <v>1.0669999999999999</v>
      </c>
      <c r="V836" t="s">
        <v>568</v>
      </c>
      <c r="W836">
        <v>42</v>
      </c>
      <c r="X836">
        <v>90</v>
      </c>
      <c r="Y836">
        <v>46.7</v>
      </c>
      <c r="Z836">
        <v>17</v>
      </c>
      <c r="AA836">
        <v>22</v>
      </c>
      <c r="AB836">
        <v>77.3</v>
      </c>
      <c r="AC836">
        <v>9</v>
      </c>
      <c r="AD836">
        <v>27</v>
      </c>
      <c r="AE836">
        <v>33.299999999999997</v>
      </c>
      <c r="AF836">
        <v>110</v>
      </c>
      <c r="AG836" t="s">
        <v>17</v>
      </c>
      <c r="AH836" t="s">
        <v>66</v>
      </c>
      <c r="AI836">
        <v>4</v>
      </c>
    </row>
    <row r="837" spans="1:35">
      <c r="A837" s="1">
        <v>44532</v>
      </c>
      <c r="B837" t="s">
        <v>1173</v>
      </c>
      <c r="C837" s="1" t="str">
        <f t="shared" si="65"/>
        <v>44532CHI</v>
      </c>
      <c r="D837" t="s">
        <v>1199</v>
      </c>
      <c r="E837" s="3" t="str">
        <f>VLOOKUP($C837,OFF_Standing!A:C,3,0)</f>
        <v>9</v>
      </c>
      <c r="F837" s="3">
        <f>VLOOKUP($C837,DEF_Standing!A:C,3,0)</f>
        <v>9</v>
      </c>
      <c r="G837" s="3" t="str">
        <f>IFERROR(VLOOKUP($C837,OFF_Standing!A:G,6,0)," ")</f>
        <v>1.174</v>
      </c>
      <c r="H837" s="3" t="str">
        <f>IFERROR(VLOOKUP($C837,OFF_Standing!A:G,7,0)," ")</f>
        <v>1.291</v>
      </c>
      <c r="I837" s="3">
        <f>IFERROR(VLOOKUP($C837,DEF_Standing!A:G,6,0)," ")</f>
        <v>1.024</v>
      </c>
      <c r="J837" s="3">
        <f>IFERROR(VLOOKUP($C837,DEF_Standing!A:G,7,0)," ")</f>
        <v>1.155</v>
      </c>
      <c r="K837" t="s">
        <v>91</v>
      </c>
      <c r="L837" t="str">
        <f t="shared" si="66"/>
        <v>44532NYK</v>
      </c>
      <c r="M837" s="3" t="str">
        <f>VLOOKUP($L837,OFF_Standing!A:C,3,0)</f>
        <v>15</v>
      </c>
      <c r="N837" s="3">
        <f>IFERROR(VLOOKUP($L837,DEF_Standing!A:C,3,0)," ")</f>
        <v>16</v>
      </c>
      <c r="O837" s="3" t="str">
        <f>IFERROR(VLOOKUP($L837,OFF_Standing!A:G,6,0)," ")</f>
        <v>1.044</v>
      </c>
      <c r="P837" s="3" t="str">
        <f>IFERROR(VLOOKUP($L837,OFF_Standing!A:G,7,0)," ")</f>
        <v>1.131</v>
      </c>
      <c r="Q837" s="3">
        <f t="shared" si="67"/>
        <v>6</v>
      </c>
      <c r="R837" s="3">
        <f t="shared" si="68"/>
        <v>-7</v>
      </c>
      <c r="S837" s="3">
        <f>IFERROR(VLOOKUP($L837,DEF_Standing!A:G,6,0)," ")</f>
        <v>1.0920000000000001</v>
      </c>
      <c r="T837" s="3">
        <f t="shared" si="69"/>
        <v>-1</v>
      </c>
      <c r="U837" s="3">
        <f>IFERROR(VLOOKUP($L837,DEF_Standing!A:G,7,0)," ")</f>
        <v>1.151</v>
      </c>
      <c r="V837" t="s">
        <v>327</v>
      </c>
      <c r="W837">
        <v>44</v>
      </c>
      <c r="X837">
        <v>89</v>
      </c>
      <c r="Y837">
        <v>49.4</v>
      </c>
      <c r="Z837">
        <v>20</v>
      </c>
      <c r="AA837">
        <v>21</v>
      </c>
      <c r="AB837">
        <v>95.2</v>
      </c>
      <c r="AC837">
        <v>11</v>
      </c>
      <c r="AD837">
        <v>29</v>
      </c>
      <c r="AE837">
        <v>37.9</v>
      </c>
      <c r="AF837">
        <v>119</v>
      </c>
      <c r="AG837" t="s">
        <v>17</v>
      </c>
      <c r="AH837" t="s">
        <v>27</v>
      </c>
      <c r="AI837">
        <v>4</v>
      </c>
    </row>
    <row r="838" spans="1:35">
      <c r="A838" s="1">
        <v>44582</v>
      </c>
      <c r="B838" t="s">
        <v>1184</v>
      </c>
      <c r="C838" s="1" t="str">
        <f t="shared" si="65"/>
        <v>44582MEM</v>
      </c>
      <c r="D838" t="s">
        <v>1199</v>
      </c>
      <c r="E838" s="3" t="str">
        <f>VLOOKUP($C838,OFF_Standing!A:C,3,0)</f>
        <v>9</v>
      </c>
      <c r="F838" s="3">
        <f>VLOOKUP($C838,DEF_Standing!A:C,3,0)</f>
        <v>6</v>
      </c>
      <c r="G838" s="3" t="str">
        <f>IFERROR(VLOOKUP($C838,OFF_Standing!A:G,6,0)," ")</f>
        <v>0.986</v>
      </c>
      <c r="H838" s="3" t="str">
        <f>IFERROR(VLOOKUP($C838,OFF_Standing!A:G,7,0)," ")</f>
        <v>1.03</v>
      </c>
      <c r="I838" s="3">
        <f>IFERROR(VLOOKUP($C838,DEF_Standing!A:G,6,0)," ")</f>
        <v>1.0669999999999999</v>
      </c>
      <c r="J838" s="3">
        <f>IFERROR(VLOOKUP($C838,DEF_Standing!A:G,7,0)," ")</f>
        <v>1.139</v>
      </c>
      <c r="K838" t="s">
        <v>48</v>
      </c>
      <c r="L838" t="str">
        <f t="shared" si="66"/>
        <v>44582DEN</v>
      </c>
      <c r="M838" s="3" t="str">
        <f>VLOOKUP($L838,OFF_Standing!A:C,3,0)</f>
        <v>11</v>
      </c>
      <c r="N838" s="3">
        <f>IFERROR(VLOOKUP($L838,DEF_Standing!A:C,3,0)," ")</f>
        <v>17</v>
      </c>
      <c r="O838" s="3" t="str">
        <f>IFERROR(VLOOKUP($L838,OFF_Standing!A:G,6,0)," ")</f>
        <v>1.21</v>
      </c>
      <c r="P838" s="3" t="str">
        <f>IFERROR(VLOOKUP($L838,OFF_Standing!A:G,7,0)," ")</f>
        <v>1.217</v>
      </c>
      <c r="Q838" s="3">
        <f t="shared" si="67"/>
        <v>5</v>
      </c>
      <c r="R838" s="3">
        <f t="shared" si="68"/>
        <v>-8</v>
      </c>
      <c r="S838" s="3">
        <f>IFERROR(VLOOKUP($L838,DEF_Standing!A:G,6,0)," ")</f>
        <v>1.157</v>
      </c>
      <c r="T838" s="3">
        <f t="shared" si="69"/>
        <v>-3</v>
      </c>
      <c r="U838" s="3">
        <f>IFERROR(VLOOKUP($L838,DEF_Standing!A:G,7,0)," ")</f>
        <v>1.1990000000000001</v>
      </c>
      <c r="V838" t="s">
        <v>763</v>
      </c>
      <c r="W838">
        <v>43</v>
      </c>
      <c r="X838">
        <v>82</v>
      </c>
      <c r="Y838">
        <v>52.4</v>
      </c>
      <c r="Z838">
        <v>25</v>
      </c>
      <c r="AA838">
        <v>40</v>
      </c>
      <c r="AB838">
        <v>62.5</v>
      </c>
      <c r="AC838">
        <v>11</v>
      </c>
      <c r="AD838">
        <v>25</v>
      </c>
      <c r="AE838">
        <v>44</v>
      </c>
      <c r="AF838">
        <v>122</v>
      </c>
      <c r="AG838" t="s">
        <v>17</v>
      </c>
      <c r="AH838" t="s">
        <v>18</v>
      </c>
      <c r="AI838">
        <v>4</v>
      </c>
    </row>
    <row r="839" spans="1:35">
      <c r="A839" s="1">
        <v>44570</v>
      </c>
      <c r="B839" t="s">
        <v>1195</v>
      </c>
      <c r="C839" s="1" t="str">
        <f t="shared" si="65"/>
        <v>44570TOR</v>
      </c>
      <c r="D839" t="s">
        <v>1198</v>
      </c>
      <c r="E839" s="3" t="str">
        <f>VLOOKUP($C839,OFF_Standing!A:C,3,0)</f>
        <v>10</v>
      </c>
      <c r="F839" s="3">
        <f>VLOOKUP($C839,DEF_Standing!A:C,3,0)</f>
        <v>18</v>
      </c>
      <c r="G839" s="3" t="str">
        <f>IFERROR(VLOOKUP($C839,OFF_Standing!A:G,6,0)," ")</f>
        <v>1.167</v>
      </c>
      <c r="H839" s="3" t="str">
        <f>IFERROR(VLOOKUP($C839,OFF_Standing!A:G,7,0)," ")</f>
        <v>1.188</v>
      </c>
      <c r="I839" s="3">
        <f>IFERROR(VLOOKUP($C839,DEF_Standing!A:G,6,0)," ")</f>
        <v>1.0249999999999999</v>
      </c>
      <c r="J839" s="3">
        <f>IFERROR(VLOOKUP($C839,DEF_Standing!A:G,7,0)," ")</f>
        <v>1.0509999999999999</v>
      </c>
      <c r="K839" t="s">
        <v>147</v>
      </c>
      <c r="L839" t="str">
        <f t="shared" si="66"/>
        <v>44570NOP</v>
      </c>
      <c r="M839" s="3" t="str">
        <f>VLOOKUP($L839,OFF_Standing!A:C,3,0)</f>
        <v>25</v>
      </c>
      <c r="N839" s="3">
        <f>IFERROR(VLOOKUP($L839,DEF_Standing!A:C,3,0)," ")</f>
        <v>24</v>
      </c>
      <c r="O839" s="3" t="str">
        <f>IFERROR(VLOOKUP($L839,OFF_Standing!A:G,6,0)," ")</f>
        <v>1.037</v>
      </c>
      <c r="P839" s="3" t="str">
        <f>IFERROR(VLOOKUP($L839,OFF_Standing!A:G,7,0)," ")</f>
        <v>0.974</v>
      </c>
      <c r="Q839" s="3">
        <f t="shared" si="67"/>
        <v>7</v>
      </c>
      <c r="R839" s="3">
        <f t="shared" si="68"/>
        <v>-14</v>
      </c>
      <c r="S839" s="3">
        <f>IFERROR(VLOOKUP($L839,DEF_Standing!A:G,6,0)," ")</f>
        <v>1.1000000000000001</v>
      </c>
      <c r="T839" s="3">
        <f t="shared" si="69"/>
        <v>-7</v>
      </c>
      <c r="U839" s="3">
        <f>IFERROR(VLOOKUP($L839,DEF_Standing!A:G,7,0)," ")</f>
        <v>0.92600000000000005</v>
      </c>
      <c r="V839" t="s">
        <v>1104</v>
      </c>
      <c r="W839">
        <v>36</v>
      </c>
      <c r="X839">
        <v>85</v>
      </c>
      <c r="Y839">
        <v>42.4</v>
      </c>
      <c r="Z839">
        <v>19</v>
      </c>
      <c r="AA839">
        <v>20</v>
      </c>
      <c r="AB839">
        <v>95</v>
      </c>
      <c r="AC839">
        <v>14</v>
      </c>
      <c r="AD839">
        <v>34</v>
      </c>
      <c r="AE839">
        <v>41.2</v>
      </c>
      <c r="AF839">
        <v>105</v>
      </c>
      <c r="AG839" t="s">
        <v>17</v>
      </c>
      <c r="AH839" t="s">
        <v>66</v>
      </c>
      <c r="AI839">
        <v>4</v>
      </c>
    </row>
    <row r="840" spans="1:35">
      <c r="A840" s="1">
        <v>44538</v>
      </c>
      <c r="B840" t="s">
        <v>1192</v>
      </c>
      <c r="C840" s="1" t="str">
        <f t="shared" si="65"/>
        <v>44538PHI</v>
      </c>
      <c r="D840" t="s">
        <v>1199</v>
      </c>
      <c r="E840" s="3" t="str">
        <f>VLOOKUP($C840,OFF_Standing!A:C,3,0)</f>
        <v>10</v>
      </c>
      <c r="F840" s="3">
        <f>VLOOKUP($C840,DEF_Standing!A:C,3,0)</f>
        <v>19</v>
      </c>
      <c r="G840" s="3" t="str">
        <f>IFERROR(VLOOKUP($C840,OFF_Standing!A:G,6,0)," ")</f>
        <v>1.046</v>
      </c>
      <c r="H840" s="3" t="str">
        <f>IFERROR(VLOOKUP($C840,OFF_Standing!A:G,7,0)," ")</f>
        <v>1.171</v>
      </c>
      <c r="I840" s="3">
        <f>IFERROR(VLOOKUP($C840,DEF_Standing!A:G,6,0)," ")</f>
        <v>1.0329999999999999</v>
      </c>
      <c r="J840" s="3">
        <f>IFERROR(VLOOKUP($C840,DEF_Standing!A:G,7,0)," ")</f>
        <v>1.143</v>
      </c>
      <c r="K840" t="s">
        <v>114</v>
      </c>
      <c r="L840" t="str">
        <f t="shared" si="66"/>
        <v>44538CHA</v>
      </c>
      <c r="M840" s="3" t="str">
        <f>VLOOKUP($L840,OFF_Standing!A:C,3,0)</f>
        <v>4</v>
      </c>
      <c r="N840" s="3">
        <f>IFERROR(VLOOKUP($L840,DEF_Standing!A:C,3,0)," ")</f>
        <v>29</v>
      </c>
      <c r="O840" s="3" t="str">
        <f>IFERROR(VLOOKUP($L840,OFF_Standing!A:G,6,0)," ")</f>
        <v>1.186</v>
      </c>
      <c r="P840" s="3" t="str">
        <f>IFERROR(VLOOKUP($L840,OFF_Standing!A:G,7,0)," ")</f>
        <v>1.143</v>
      </c>
      <c r="Q840" s="3">
        <f t="shared" si="67"/>
        <v>-15</v>
      </c>
      <c r="R840" s="3">
        <f t="shared" si="68"/>
        <v>-19</v>
      </c>
      <c r="S840" s="3">
        <f>IFERROR(VLOOKUP($L840,DEF_Standing!A:G,6,0)," ")</f>
        <v>1.1919999999999999</v>
      </c>
      <c r="T840" s="3">
        <f t="shared" si="69"/>
        <v>-34</v>
      </c>
      <c r="U840" s="3">
        <f>IFERROR(VLOOKUP($L840,DEF_Standing!A:G,7,0)," ")</f>
        <v>1.171</v>
      </c>
      <c r="V840" t="s">
        <v>568</v>
      </c>
      <c r="W840">
        <v>36</v>
      </c>
      <c r="X840">
        <v>75</v>
      </c>
      <c r="Y840">
        <v>48</v>
      </c>
      <c r="Z840">
        <v>25</v>
      </c>
      <c r="AA840">
        <v>30</v>
      </c>
      <c r="AB840">
        <v>83.3</v>
      </c>
      <c r="AC840">
        <v>13</v>
      </c>
      <c r="AD840">
        <v>34</v>
      </c>
      <c r="AE840">
        <v>38.200000000000003</v>
      </c>
      <c r="AF840">
        <v>110</v>
      </c>
      <c r="AG840" t="s">
        <v>17</v>
      </c>
      <c r="AH840" t="s">
        <v>57</v>
      </c>
      <c r="AI840">
        <v>4</v>
      </c>
    </row>
    <row r="841" spans="1:35">
      <c r="A841" s="1">
        <v>44563</v>
      </c>
      <c r="B841" t="s">
        <v>1175</v>
      </c>
      <c r="C841" s="1" t="str">
        <f t="shared" si="65"/>
        <v>44563CLE</v>
      </c>
      <c r="D841" t="s">
        <v>1198</v>
      </c>
      <c r="E841" s="3" t="str">
        <f>VLOOKUP($C841,OFF_Standing!A:C,3,0)</f>
        <v>11</v>
      </c>
      <c r="F841" s="3">
        <f>VLOOKUP($C841,DEF_Standing!A:C,3,0)</f>
        <v>3</v>
      </c>
      <c r="G841" s="3" t="str">
        <f>IFERROR(VLOOKUP($C841,OFF_Standing!A:G,6,0)," ")</f>
        <v>1.09</v>
      </c>
      <c r="H841" s="3" t="str">
        <f>IFERROR(VLOOKUP($C841,OFF_Standing!A:G,7,0)," ")</f>
        <v>1.233</v>
      </c>
      <c r="I841" s="3">
        <f>IFERROR(VLOOKUP($C841,DEF_Standing!A:G,6,0)," ")</f>
        <v>1.1739999999999999</v>
      </c>
      <c r="J841" s="3">
        <f>IFERROR(VLOOKUP($C841,DEF_Standing!A:G,7,0)," ")</f>
        <v>1.2649999999999999</v>
      </c>
      <c r="K841" t="s">
        <v>129</v>
      </c>
      <c r="L841" t="str">
        <f t="shared" si="66"/>
        <v>44563IND</v>
      </c>
      <c r="M841" s="3" t="str">
        <f>VLOOKUP($L841,OFF_Standing!A:C,3,0)</f>
        <v>15</v>
      </c>
      <c r="N841" s="3">
        <f>IFERROR(VLOOKUP($L841,DEF_Standing!A:C,3,0)," ")</f>
        <v>19</v>
      </c>
      <c r="O841" s="3" t="str">
        <f>IFERROR(VLOOKUP($L841,OFF_Standing!A:G,6,0)," ")</f>
        <v>1.028</v>
      </c>
      <c r="P841" s="3" t="str">
        <f>IFERROR(VLOOKUP($L841,OFF_Standing!A:G,7,0)," ")</f>
        <v>1.019</v>
      </c>
      <c r="Q841" s="3">
        <f t="shared" si="67"/>
        <v>12</v>
      </c>
      <c r="R841" s="3">
        <f t="shared" si="68"/>
        <v>-8</v>
      </c>
      <c r="S841" s="3">
        <f>IFERROR(VLOOKUP($L841,DEF_Standing!A:G,6,0)," ")</f>
        <v>1.0860000000000001</v>
      </c>
      <c r="T841" s="3">
        <f t="shared" si="69"/>
        <v>4</v>
      </c>
      <c r="U841" s="3">
        <f>IFERROR(VLOOKUP($L841,DEF_Standing!A:G,7,0)," ")</f>
        <v>1.038</v>
      </c>
      <c r="V841" t="s">
        <v>388</v>
      </c>
      <c r="W841">
        <v>41</v>
      </c>
      <c r="X841">
        <v>88</v>
      </c>
      <c r="Y841">
        <v>46.6</v>
      </c>
      <c r="Z841">
        <v>20</v>
      </c>
      <c r="AA841">
        <v>28</v>
      </c>
      <c r="AB841">
        <v>71.400000000000006</v>
      </c>
      <c r="AC841">
        <v>6</v>
      </c>
      <c r="AD841">
        <v>26</v>
      </c>
      <c r="AE841">
        <v>23.1</v>
      </c>
      <c r="AF841">
        <v>108</v>
      </c>
      <c r="AG841" t="s">
        <v>17</v>
      </c>
      <c r="AH841" t="s">
        <v>18</v>
      </c>
      <c r="AI841">
        <v>4</v>
      </c>
    </row>
    <row r="842" spans="1:35">
      <c r="A842" s="1">
        <v>44590</v>
      </c>
      <c r="B842" t="s">
        <v>1179</v>
      </c>
      <c r="C842" s="1" t="str">
        <f t="shared" si="65"/>
        <v>44590GSW</v>
      </c>
      <c r="D842" t="s">
        <v>1198</v>
      </c>
      <c r="E842" s="3" t="str">
        <f>VLOOKUP($C842,OFF_Standing!A:C,3,0)</f>
        <v>12</v>
      </c>
      <c r="F842" s="3">
        <f>VLOOKUP($C842,DEF_Standing!A:C,3,0)</f>
        <v>1</v>
      </c>
      <c r="G842" s="3" t="str">
        <f>IFERROR(VLOOKUP($C842,OFF_Standing!A:G,6,0)," ")</f>
        <v>1.189</v>
      </c>
      <c r="H842" s="3" t="str">
        <f>IFERROR(VLOOKUP($C842,OFF_Standing!A:G,7,0)," ")</f>
        <v>1.193</v>
      </c>
      <c r="I842" s="3">
        <f>IFERROR(VLOOKUP($C842,DEF_Standing!A:G,6,0)," ")</f>
        <v>1.0209999999999999</v>
      </c>
      <c r="J842" s="3">
        <f>IFERROR(VLOOKUP($C842,DEF_Standing!A:G,7,0)," ")</f>
        <v>1.107</v>
      </c>
      <c r="K842" t="s">
        <v>79</v>
      </c>
      <c r="L842" t="str">
        <f t="shared" si="66"/>
        <v>44590BKN</v>
      </c>
      <c r="M842" s="3" t="str">
        <f>VLOOKUP($L842,OFF_Standing!A:C,3,0)</f>
        <v>8</v>
      </c>
      <c r="N842" s="3">
        <f>IFERROR(VLOOKUP($L842,DEF_Standing!A:C,3,0)," ")</f>
        <v>17</v>
      </c>
      <c r="O842" s="3" t="str">
        <f>IFERROR(VLOOKUP($L842,OFF_Standing!A:G,6,0)," ")</f>
        <v>1.097</v>
      </c>
      <c r="P842" s="3" t="str">
        <f>IFERROR(VLOOKUP($L842,OFF_Standing!A:G,7,0)," ")</f>
        <v>1.128</v>
      </c>
      <c r="Q842" s="3">
        <f t="shared" si="67"/>
        <v>7</v>
      </c>
      <c r="R842" s="3">
        <f t="shared" si="68"/>
        <v>-5</v>
      </c>
      <c r="S842" s="3">
        <f>IFERROR(VLOOKUP($L842,DEF_Standing!A:G,6,0)," ")</f>
        <v>1.1839999999999999</v>
      </c>
      <c r="T842" s="3">
        <f t="shared" si="69"/>
        <v>2</v>
      </c>
      <c r="U842" s="3">
        <f>IFERROR(VLOOKUP($L842,DEF_Standing!A:G,7,0)," ")</f>
        <v>1.1859999999999999</v>
      </c>
      <c r="V842" t="s">
        <v>568</v>
      </c>
      <c r="W842">
        <v>40</v>
      </c>
      <c r="X842">
        <v>98</v>
      </c>
      <c r="Y842">
        <v>40.799999999999997</v>
      </c>
      <c r="Z842">
        <v>16</v>
      </c>
      <c r="AA842">
        <v>18</v>
      </c>
      <c r="AB842">
        <v>88.9</v>
      </c>
      <c r="AC842">
        <v>14</v>
      </c>
      <c r="AD842">
        <v>45</v>
      </c>
      <c r="AE842">
        <v>31.1</v>
      </c>
      <c r="AF842">
        <v>110</v>
      </c>
      <c r="AG842" t="s">
        <v>17</v>
      </c>
      <c r="AH842" t="s">
        <v>63</v>
      </c>
      <c r="AI842">
        <v>4</v>
      </c>
    </row>
    <row r="843" spans="1:35">
      <c r="A843" s="1">
        <v>44593</v>
      </c>
      <c r="B843" t="s">
        <v>1179</v>
      </c>
      <c r="C843" s="1" t="str">
        <f t="shared" si="65"/>
        <v>44593GSW</v>
      </c>
      <c r="D843" t="s">
        <v>1199</v>
      </c>
      <c r="E843" s="3" t="str">
        <f>VLOOKUP($C843,OFF_Standing!A:C,3,0)</f>
        <v>12</v>
      </c>
      <c r="F843" s="3">
        <f>VLOOKUP($C843,DEF_Standing!A:C,3,0)</f>
        <v>1</v>
      </c>
      <c r="G843" s="3" t="str">
        <f>IFERROR(VLOOKUP($C843,OFF_Standing!A:G,6,0)," ")</f>
        <v>1.183</v>
      </c>
      <c r="H843" s="3" t="str">
        <f>IFERROR(VLOOKUP($C843,OFF_Standing!A:G,7,0)," ")</f>
        <v>1.076</v>
      </c>
      <c r="I843" s="3">
        <f>IFERROR(VLOOKUP($C843,DEF_Standing!A:G,6,0)," ")</f>
        <v>1.0169999999999999</v>
      </c>
      <c r="J843" s="3">
        <f>IFERROR(VLOOKUP($C843,DEF_Standing!A:G,7,0)," ")</f>
        <v>1.0369999999999999</v>
      </c>
      <c r="K843" t="s">
        <v>64</v>
      </c>
      <c r="L843" t="str">
        <f t="shared" si="66"/>
        <v>44593SAS</v>
      </c>
      <c r="M843" s="3" t="str">
        <f>VLOOKUP($L843,OFF_Standing!A:C,3,0)</f>
        <v>15</v>
      </c>
      <c r="N843" s="3">
        <f>IFERROR(VLOOKUP($L843,DEF_Standing!A:C,3,0)," ")</f>
        <v>19</v>
      </c>
      <c r="O843" s="3" t="str">
        <f>IFERROR(VLOOKUP($L843,OFF_Standing!A:G,6,0)," ")</f>
        <v>1.146</v>
      </c>
      <c r="P843" s="3" t="str">
        <f>IFERROR(VLOOKUP($L843,OFF_Standing!A:G,7,0)," ")</f>
        <v>1.081</v>
      </c>
      <c r="Q843" s="3">
        <f t="shared" si="67"/>
        <v>14</v>
      </c>
      <c r="R843" s="3">
        <f t="shared" si="68"/>
        <v>-7</v>
      </c>
      <c r="S843" s="3">
        <f>IFERROR(VLOOKUP($L843,DEF_Standing!A:G,6,0)," ")</f>
        <v>1.159</v>
      </c>
      <c r="T843" s="3">
        <f t="shared" si="69"/>
        <v>7</v>
      </c>
      <c r="U843" s="3">
        <f>IFERROR(VLOOKUP($L843,DEF_Standing!A:G,7,0)," ")</f>
        <v>1.1299999999999999</v>
      </c>
      <c r="V843" t="s">
        <v>570</v>
      </c>
      <c r="W843">
        <v>43</v>
      </c>
      <c r="X843">
        <v>96</v>
      </c>
      <c r="Y843">
        <v>44.8</v>
      </c>
      <c r="Z843">
        <v>18</v>
      </c>
      <c r="AA843">
        <v>18</v>
      </c>
      <c r="AB843">
        <v>100</v>
      </c>
      <c r="AC843">
        <v>20</v>
      </c>
      <c r="AD843">
        <v>46</v>
      </c>
      <c r="AE843">
        <v>43.5</v>
      </c>
      <c r="AF843">
        <v>124</v>
      </c>
      <c r="AG843" t="s">
        <v>17</v>
      </c>
      <c r="AH843" t="s">
        <v>69</v>
      </c>
      <c r="AI843">
        <v>4</v>
      </c>
    </row>
    <row r="844" spans="1:35">
      <c r="A844" s="1">
        <v>44532</v>
      </c>
      <c r="B844" t="s">
        <v>1195</v>
      </c>
      <c r="C844" s="1" t="str">
        <f t="shared" si="65"/>
        <v>44532TOR</v>
      </c>
      <c r="D844" t="s">
        <v>1198</v>
      </c>
      <c r="E844" s="3" t="str">
        <f>VLOOKUP($C844,OFF_Standing!A:C,3,0)</f>
        <v>13</v>
      </c>
      <c r="F844" s="3">
        <f>VLOOKUP($C844,DEF_Standing!A:C,3,0)</f>
        <v>22</v>
      </c>
      <c r="G844" s="3" t="str">
        <f>IFERROR(VLOOKUP($C844,OFF_Standing!A:G,6,0)," ")</f>
        <v>0.949</v>
      </c>
      <c r="H844" s="3" t="str">
        <f>IFERROR(VLOOKUP($C844,OFF_Standing!A:G,7,0)," ")</f>
        <v>0.889</v>
      </c>
      <c r="I844" s="3">
        <f>IFERROR(VLOOKUP($C844,DEF_Standing!A:G,6,0)," ")</f>
        <v>1.069</v>
      </c>
      <c r="J844" s="3">
        <f>IFERROR(VLOOKUP($C844,DEF_Standing!A:G,7,0)," ")</f>
        <v>0.95699999999999996</v>
      </c>
      <c r="K844" t="s">
        <v>51</v>
      </c>
      <c r="L844" t="str">
        <f t="shared" si="66"/>
        <v>44532MIL</v>
      </c>
      <c r="M844" s="3" t="str">
        <f>VLOOKUP($L844,OFF_Standing!A:C,3,0)</f>
        <v>11</v>
      </c>
      <c r="N844" s="3">
        <f>IFERROR(VLOOKUP($L844,DEF_Standing!A:C,3,0)," ")</f>
        <v>10</v>
      </c>
      <c r="O844" s="3" t="str">
        <f>IFERROR(VLOOKUP($L844,OFF_Standing!A:G,6,0)," ")</f>
        <v>1.165</v>
      </c>
      <c r="P844" s="3" t="str">
        <f>IFERROR(VLOOKUP($L844,OFF_Standing!A:G,7,0)," ")</f>
        <v>1.168</v>
      </c>
      <c r="Q844" s="3">
        <f t="shared" si="67"/>
        <v>-11</v>
      </c>
      <c r="R844" s="3">
        <f t="shared" si="68"/>
        <v>3</v>
      </c>
      <c r="S844" s="3">
        <f>IFERROR(VLOOKUP($L844,DEF_Standing!A:G,6,0)," ")</f>
        <v>1</v>
      </c>
      <c r="T844" s="3">
        <f t="shared" si="69"/>
        <v>-8</v>
      </c>
      <c r="U844" s="3">
        <f>IFERROR(VLOOKUP($L844,DEF_Standing!A:G,7,0)," ")</f>
        <v>0.99</v>
      </c>
      <c r="V844" t="s">
        <v>1098</v>
      </c>
      <c r="W844">
        <v>37</v>
      </c>
      <c r="X844">
        <v>88</v>
      </c>
      <c r="Y844">
        <v>42</v>
      </c>
      <c r="Z844">
        <v>9</v>
      </c>
      <c r="AA844">
        <v>14</v>
      </c>
      <c r="AB844">
        <v>64.3</v>
      </c>
      <c r="AC844">
        <v>14</v>
      </c>
      <c r="AD844">
        <v>40</v>
      </c>
      <c r="AE844">
        <v>35</v>
      </c>
      <c r="AF844">
        <v>97</v>
      </c>
      <c r="AG844" t="s">
        <v>17</v>
      </c>
      <c r="AH844" t="s">
        <v>18</v>
      </c>
      <c r="AI844">
        <v>4</v>
      </c>
    </row>
    <row r="845" spans="1:35">
      <c r="A845" s="1">
        <v>44590</v>
      </c>
      <c r="B845" t="s">
        <v>1195</v>
      </c>
      <c r="C845" s="1" t="str">
        <f t="shared" si="65"/>
        <v>44590TOR</v>
      </c>
      <c r="D845" t="s">
        <v>1199</v>
      </c>
      <c r="E845" s="3" t="str">
        <f>VLOOKUP($C845,OFF_Standing!A:C,3,0)</f>
        <v>14</v>
      </c>
      <c r="F845" s="3">
        <f>VLOOKUP($C845,DEF_Standing!A:C,3,0)</f>
        <v>16</v>
      </c>
      <c r="G845" s="3" t="str">
        <f>IFERROR(VLOOKUP($C845,OFF_Standing!A:G,6,0)," ")</f>
        <v>1.103</v>
      </c>
      <c r="H845" s="3" t="str">
        <f>IFERROR(VLOOKUP($C845,OFF_Standing!A:G,7,0)," ")</f>
        <v>1.089</v>
      </c>
      <c r="I845" s="3">
        <f>IFERROR(VLOOKUP($C845,DEF_Standing!A:G,6,0)," ")</f>
        <v>1.1120000000000001</v>
      </c>
      <c r="J845" s="3">
        <f>IFERROR(VLOOKUP($C845,DEF_Standing!A:G,7,0)," ")</f>
        <v>1.151</v>
      </c>
      <c r="K845" t="s">
        <v>108</v>
      </c>
      <c r="L845" t="str">
        <f t="shared" si="66"/>
        <v>44590MIA</v>
      </c>
      <c r="M845" s="3" t="str">
        <f>VLOOKUP($L845,OFF_Standing!A:C,3,0)</f>
        <v>4</v>
      </c>
      <c r="N845" s="3">
        <f>IFERROR(VLOOKUP($L845,DEF_Standing!A:C,3,0)," ")</f>
        <v>8</v>
      </c>
      <c r="O845" s="3" t="str">
        <f>IFERROR(VLOOKUP($L845,OFF_Standing!A:G,6,0)," ")</f>
        <v>1.137</v>
      </c>
      <c r="P845" s="3" t="str">
        <f>IFERROR(VLOOKUP($L845,OFF_Standing!A:G,7,0)," ")</f>
        <v>1.149</v>
      </c>
      <c r="Q845" s="3">
        <f t="shared" si="67"/>
        <v>-12</v>
      </c>
      <c r="R845" s="3">
        <f t="shared" si="68"/>
        <v>6</v>
      </c>
      <c r="S845" s="3">
        <f>IFERROR(VLOOKUP($L845,DEF_Standing!A:G,6,0)," ")</f>
        <v>1.075</v>
      </c>
      <c r="T845" s="3">
        <f t="shared" si="69"/>
        <v>-6</v>
      </c>
      <c r="U845" s="3">
        <f>IFERROR(VLOOKUP($L845,DEF_Standing!A:G,7,0)," ")</f>
        <v>1.002</v>
      </c>
      <c r="V845" t="s">
        <v>570</v>
      </c>
      <c r="W845">
        <v>47</v>
      </c>
      <c r="X845">
        <v>107</v>
      </c>
      <c r="Y845">
        <v>43.9</v>
      </c>
      <c r="Z845">
        <v>14</v>
      </c>
      <c r="AA845">
        <v>18</v>
      </c>
      <c r="AB845">
        <v>77.8</v>
      </c>
      <c r="AC845">
        <v>16</v>
      </c>
      <c r="AD845">
        <v>45</v>
      </c>
      <c r="AE845">
        <v>35.6</v>
      </c>
      <c r="AF845">
        <v>124</v>
      </c>
      <c r="AG845" t="s">
        <v>17</v>
      </c>
      <c r="AH845" t="s">
        <v>18</v>
      </c>
      <c r="AI845">
        <v>4</v>
      </c>
    </row>
    <row r="846" spans="1:35">
      <c r="A846" s="1">
        <v>44582</v>
      </c>
      <c r="B846" t="s">
        <v>1195</v>
      </c>
      <c r="C846" s="1" t="str">
        <f t="shared" si="65"/>
        <v>44582TOR</v>
      </c>
      <c r="D846" t="s">
        <v>1199</v>
      </c>
      <c r="E846" s="3" t="str">
        <f>VLOOKUP($C846,OFF_Standing!A:C,3,0)</f>
        <v>14</v>
      </c>
      <c r="F846" s="3">
        <f>VLOOKUP($C846,DEF_Standing!A:C,3,0)</f>
        <v>15</v>
      </c>
      <c r="G846" s="3" t="str">
        <f>IFERROR(VLOOKUP($C846,OFF_Standing!A:G,6,0)," ")</f>
        <v>1.04</v>
      </c>
      <c r="H846" s="3" t="str">
        <f>IFERROR(VLOOKUP($C846,OFF_Standing!A:G,7,0)," ")</f>
        <v>1.019</v>
      </c>
      <c r="I846" s="3">
        <f>IFERROR(VLOOKUP($C846,DEF_Standing!A:G,6,0)," ")</f>
        <v>1.0469999999999999</v>
      </c>
      <c r="J846" s="3">
        <f>IFERROR(VLOOKUP($C846,DEF_Standing!A:G,7,0)," ")</f>
        <v>1.06</v>
      </c>
      <c r="K846" t="s">
        <v>28</v>
      </c>
      <c r="L846" t="str">
        <f t="shared" si="66"/>
        <v>44582WAS</v>
      </c>
      <c r="M846" s="3" t="str">
        <f>VLOOKUP($L846,OFF_Standing!A:C,3,0)</f>
        <v>17</v>
      </c>
      <c r="N846" s="3">
        <f>IFERROR(VLOOKUP($L846,DEF_Standing!A:C,3,0)," ")</f>
        <v>22</v>
      </c>
      <c r="O846" s="3" t="str">
        <f>IFERROR(VLOOKUP($L846,OFF_Standing!A:G,6,0)," ")</f>
        <v>1.095</v>
      </c>
      <c r="P846" s="3" t="str">
        <f>IFERROR(VLOOKUP($L846,OFF_Standing!A:G,7,0)," ")</f>
        <v>1.136</v>
      </c>
      <c r="Q846" s="3">
        <f t="shared" si="67"/>
        <v>2</v>
      </c>
      <c r="R846" s="3">
        <f t="shared" si="68"/>
        <v>-8</v>
      </c>
      <c r="S846" s="3">
        <f>IFERROR(VLOOKUP($L846,DEF_Standing!A:G,6,0)," ")</f>
        <v>1.0529999999999999</v>
      </c>
      <c r="T846" s="3">
        <f t="shared" si="69"/>
        <v>-6</v>
      </c>
      <c r="U846" s="3">
        <f>IFERROR(VLOOKUP($L846,DEF_Standing!A:G,7,0)," ")</f>
        <v>1.1459999999999999</v>
      </c>
      <c r="V846" t="s">
        <v>1048</v>
      </c>
      <c r="W846">
        <v>42</v>
      </c>
      <c r="X846">
        <v>90</v>
      </c>
      <c r="Y846">
        <v>46.7</v>
      </c>
      <c r="Z846">
        <v>14</v>
      </c>
      <c r="AA846">
        <v>17</v>
      </c>
      <c r="AB846">
        <v>82.4</v>
      </c>
      <c r="AC846">
        <v>11</v>
      </c>
      <c r="AD846">
        <v>30</v>
      </c>
      <c r="AE846">
        <v>36.700000000000003</v>
      </c>
      <c r="AF846">
        <v>109</v>
      </c>
      <c r="AG846" t="s">
        <v>17</v>
      </c>
      <c r="AH846" t="s">
        <v>18</v>
      </c>
      <c r="AI846">
        <v>4</v>
      </c>
    </row>
    <row r="847" spans="1:35">
      <c r="A847" s="1">
        <v>44495</v>
      </c>
      <c r="B847" t="s">
        <v>1183</v>
      </c>
      <c r="C847" s="1" t="str">
        <f t="shared" si="65"/>
        <v>44495LAL</v>
      </c>
      <c r="D847" t="s">
        <v>1199</v>
      </c>
      <c r="E847" s="3" t="str">
        <f>VLOOKUP($C847,OFF_Standing!A:C,3,0)</f>
        <v>15</v>
      </c>
      <c r="F847" s="3">
        <f>VLOOKUP($C847,DEF_Standing!A:C,3,0)</f>
        <v>20</v>
      </c>
      <c r="G847" s="3" t="str">
        <f>IFERROR(VLOOKUP($C847,OFF_Standing!A:G,6,0)," ")</f>
        <v>1.046</v>
      </c>
      <c r="H847" s="3" t="str">
        <f>IFERROR(VLOOKUP($C847,OFF_Standing!A:G,7,0)," ")</f>
        <v>1.152</v>
      </c>
      <c r="I847" s="3">
        <f>IFERROR(VLOOKUP($C847,DEF_Standing!A:G,6,0)," ")</f>
        <v>1.089</v>
      </c>
      <c r="J847" s="3">
        <f>IFERROR(VLOOKUP($C847,DEF_Standing!A:G,7,0)," ")</f>
        <v>1.1240000000000001</v>
      </c>
      <c r="K847" t="s">
        <v>64</v>
      </c>
      <c r="L847" t="str">
        <f t="shared" si="66"/>
        <v>44495SAS</v>
      </c>
      <c r="M847" s="3" t="str">
        <f>VLOOKUP($L847,OFF_Standing!A:C,3,0)</f>
        <v>12</v>
      </c>
      <c r="N847" s="3">
        <f>IFERROR(VLOOKUP($L847,DEF_Standing!A:C,3,0)," ")</f>
        <v>13</v>
      </c>
      <c r="O847" s="3" t="str">
        <f>IFERROR(VLOOKUP($L847,OFF_Standing!A:G,6,0)," ")</f>
        <v>1.062</v>
      </c>
      <c r="P847" s="3" t="str">
        <f>IFERROR(VLOOKUP($L847,OFF_Standing!A:G,7,0)," ")</f>
        <v>1.041</v>
      </c>
      <c r="Q847" s="3">
        <f t="shared" si="67"/>
        <v>-8</v>
      </c>
      <c r="R847" s="3">
        <f t="shared" si="68"/>
        <v>2</v>
      </c>
      <c r="S847" s="3">
        <f>IFERROR(VLOOKUP($L847,DEF_Standing!A:G,6,0)," ")</f>
        <v>1.03</v>
      </c>
      <c r="T847" s="3">
        <f t="shared" si="69"/>
        <v>-6</v>
      </c>
      <c r="U847" s="3">
        <f>IFERROR(VLOOKUP($L847,DEF_Standing!A:G,7,0)," ")</f>
        <v>1.135</v>
      </c>
      <c r="V847" t="s">
        <v>697</v>
      </c>
      <c r="W847">
        <v>50</v>
      </c>
      <c r="X847">
        <v>105</v>
      </c>
      <c r="Y847">
        <v>47.6</v>
      </c>
      <c r="Z847">
        <v>17</v>
      </c>
      <c r="AA847">
        <v>22</v>
      </c>
      <c r="AB847">
        <v>77.3</v>
      </c>
      <c r="AC847">
        <v>8</v>
      </c>
      <c r="AD847">
        <v>30</v>
      </c>
      <c r="AE847">
        <v>26.7</v>
      </c>
      <c r="AF847">
        <v>125</v>
      </c>
      <c r="AG847" t="s">
        <v>17</v>
      </c>
      <c r="AH847" t="s">
        <v>27</v>
      </c>
      <c r="AI847">
        <v>4</v>
      </c>
    </row>
    <row r="848" spans="1:35">
      <c r="A848" s="1">
        <v>44582</v>
      </c>
      <c r="B848" t="s">
        <v>1193</v>
      </c>
      <c r="C848" s="1" t="str">
        <f t="shared" si="65"/>
        <v>44582POR</v>
      </c>
      <c r="D848" t="s">
        <v>1199</v>
      </c>
      <c r="E848" s="3" t="str">
        <f>VLOOKUP($C848,OFF_Standing!A:C,3,0)</f>
        <v>16</v>
      </c>
      <c r="F848" s="3">
        <f>VLOOKUP($C848,DEF_Standing!A:C,3,0)</f>
        <v>28</v>
      </c>
      <c r="G848" s="3" t="str">
        <f>IFERROR(VLOOKUP($C848,OFF_Standing!A:G,6,0)," ")</f>
        <v>0.979</v>
      </c>
      <c r="H848" s="3" t="str">
        <f>IFERROR(VLOOKUP($C848,OFF_Standing!A:G,7,0)," ")</f>
        <v>0.941</v>
      </c>
      <c r="I848" s="3">
        <f>IFERROR(VLOOKUP($C848,DEF_Standing!A:G,6,0)," ")</f>
        <v>0.96899999999999997</v>
      </c>
      <c r="J848" s="3">
        <f>IFERROR(VLOOKUP($C848,DEF_Standing!A:G,7,0)," ")</f>
        <v>1.0640000000000001</v>
      </c>
      <c r="K848" t="s">
        <v>132</v>
      </c>
      <c r="L848" t="str">
        <f t="shared" si="66"/>
        <v>44582BOS</v>
      </c>
      <c r="M848" s="3" t="str">
        <f>VLOOKUP($L848,OFF_Standing!A:C,3,0)</f>
        <v>22</v>
      </c>
      <c r="N848" s="3">
        <f>IFERROR(VLOOKUP($L848,DEF_Standing!A:C,3,0)," ")</f>
        <v>5</v>
      </c>
      <c r="O848" s="3" t="str">
        <f>IFERROR(VLOOKUP($L848,OFF_Standing!A:G,6,0)," ")</f>
        <v>1.093</v>
      </c>
      <c r="P848" s="3" t="str">
        <f>IFERROR(VLOOKUP($L848,OFF_Standing!A:G,7,0)," ")</f>
        <v>1.013</v>
      </c>
      <c r="Q848" s="3">
        <f t="shared" si="67"/>
        <v>-6</v>
      </c>
      <c r="R848" s="3">
        <f t="shared" si="68"/>
        <v>11</v>
      </c>
      <c r="S848" s="3">
        <f>IFERROR(VLOOKUP($L848,DEF_Standing!A:G,6,0)," ")</f>
        <v>1.0760000000000001</v>
      </c>
      <c r="T848" s="3">
        <f t="shared" si="69"/>
        <v>5</v>
      </c>
      <c r="U848" s="3">
        <f>IFERROR(VLOOKUP($L848,DEF_Standing!A:G,7,0)," ")</f>
        <v>1.103</v>
      </c>
      <c r="V848" t="s">
        <v>1048</v>
      </c>
      <c r="W848">
        <v>36</v>
      </c>
      <c r="X848">
        <v>76</v>
      </c>
      <c r="Y848">
        <v>47.4</v>
      </c>
      <c r="Z848">
        <v>21</v>
      </c>
      <c r="AA848">
        <v>30</v>
      </c>
      <c r="AB848">
        <v>70</v>
      </c>
      <c r="AC848">
        <v>16</v>
      </c>
      <c r="AD848">
        <v>33</v>
      </c>
      <c r="AE848">
        <v>48.5</v>
      </c>
      <c r="AF848">
        <v>109</v>
      </c>
      <c r="AG848" t="s">
        <v>17</v>
      </c>
      <c r="AH848" t="s">
        <v>18</v>
      </c>
      <c r="AI848">
        <v>4</v>
      </c>
    </row>
    <row r="849" spans="1:35">
      <c r="A849" s="1">
        <v>44593</v>
      </c>
      <c r="B849" t="s">
        <v>1195</v>
      </c>
      <c r="C849" s="1" t="str">
        <f t="shared" si="65"/>
        <v>44593TOR</v>
      </c>
      <c r="D849" t="s">
        <v>1198</v>
      </c>
      <c r="E849" s="3" t="str">
        <f>VLOOKUP($C849,OFF_Standing!A:C,3,0)</f>
        <v>16</v>
      </c>
      <c r="F849" s="3">
        <f>VLOOKUP($C849,DEF_Standing!A:C,3,0)</f>
        <v>13</v>
      </c>
      <c r="G849" s="3" t="str">
        <f>IFERROR(VLOOKUP($C849,OFF_Standing!A:G,6,0)," ")</f>
        <v>1.1</v>
      </c>
      <c r="H849" s="3" t="str">
        <f>IFERROR(VLOOKUP($C849,OFF_Standing!A:G,7,0)," ")</f>
        <v>1.012</v>
      </c>
      <c r="I849" s="3">
        <f>IFERROR(VLOOKUP($C849,DEF_Standing!A:G,6,0)," ")</f>
        <v>1.0680000000000001</v>
      </c>
      <c r="J849" s="3">
        <f>IFERROR(VLOOKUP($C849,DEF_Standing!A:G,7,0)," ")</f>
        <v>0.97899999999999998</v>
      </c>
      <c r="K849" t="s">
        <v>106</v>
      </c>
      <c r="L849" t="str">
        <f t="shared" si="66"/>
        <v>44593MIA</v>
      </c>
      <c r="M849" s="3" t="str">
        <f>VLOOKUP($L849,OFF_Standing!A:C,3,0)</f>
        <v>5</v>
      </c>
      <c r="N849" s="3">
        <f>IFERROR(VLOOKUP($L849,DEF_Standing!A:C,3,0)," ")</f>
        <v>8</v>
      </c>
      <c r="O849" s="3" t="str">
        <f>IFERROR(VLOOKUP($L849,OFF_Standing!A:G,6,0)," ")</f>
        <v>1.077</v>
      </c>
      <c r="P849" s="3" t="str">
        <f>IFERROR(VLOOKUP($L849,OFF_Standing!A:G,7,0)," ")</f>
        <v>0.979</v>
      </c>
      <c r="Q849" s="3">
        <f t="shared" si="67"/>
        <v>-8</v>
      </c>
      <c r="R849" s="3">
        <f t="shared" si="68"/>
        <v>8</v>
      </c>
      <c r="S849" s="3">
        <f>IFERROR(VLOOKUP($L849,DEF_Standing!A:G,6,0)," ")</f>
        <v>1.0249999999999999</v>
      </c>
      <c r="T849" s="3">
        <f t="shared" si="69"/>
        <v>0</v>
      </c>
      <c r="U849" s="3">
        <f>IFERROR(VLOOKUP($L849,DEF_Standing!A:G,7,0)," ")</f>
        <v>1.012</v>
      </c>
      <c r="V849" t="s">
        <v>568</v>
      </c>
      <c r="W849">
        <v>39</v>
      </c>
      <c r="X849">
        <v>81</v>
      </c>
      <c r="Y849">
        <v>48.1</v>
      </c>
      <c r="Z849">
        <v>20</v>
      </c>
      <c r="AA849">
        <v>29</v>
      </c>
      <c r="AB849">
        <v>69</v>
      </c>
      <c r="AC849">
        <v>12</v>
      </c>
      <c r="AD849">
        <v>26</v>
      </c>
      <c r="AE849">
        <v>46.2</v>
      </c>
      <c r="AF849">
        <v>110</v>
      </c>
      <c r="AG849" t="s">
        <v>17</v>
      </c>
      <c r="AH849" t="s">
        <v>57</v>
      </c>
      <c r="AI849">
        <v>4</v>
      </c>
    </row>
    <row r="850" spans="1:35">
      <c r="A850" s="1">
        <v>44570</v>
      </c>
      <c r="B850" t="s">
        <v>1177</v>
      </c>
      <c r="C850" s="1" t="str">
        <f t="shared" si="65"/>
        <v>44570DEN</v>
      </c>
      <c r="D850" t="s">
        <v>1199</v>
      </c>
      <c r="E850" s="3" t="str">
        <f>VLOOKUP($C850,OFF_Standing!A:C,3,0)</f>
        <v>18</v>
      </c>
      <c r="F850" s="3">
        <f>VLOOKUP($C850,DEF_Standing!A:C,3,0)</f>
        <v>19</v>
      </c>
      <c r="G850" s="3" t="str">
        <f>IFERROR(VLOOKUP($C850,OFF_Standing!A:G,6,0)," ")</f>
        <v>1.075</v>
      </c>
      <c r="H850" s="3" t="str">
        <f>IFERROR(VLOOKUP($C850,OFF_Standing!A:G,7,0)," ")</f>
        <v>1.193</v>
      </c>
      <c r="I850" s="3">
        <f>IFERROR(VLOOKUP($C850,DEF_Standing!A:G,6,0)," ")</f>
        <v>1.109</v>
      </c>
      <c r="J850" s="3">
        <f>IFERROR(VLOOKUP($C850,DEF_Standing!A:G,7,0)," ")</f>
        <v>1.095</v>
      </c>
      <c r="K850" t="s">
        <v>149</v>
      </c>
      <c r="L850" t="str">
        <f t="shared" si="66"/>
        <v>44570OKC</v>
      </c>
      <c r="M850" s="3" t="str">
        <f>VLOOKUP($L850,OFF_Standing!A:C,3,0)</f>
        <v>29</v>
      </c>
      <c r="N850" s="3">
        <f>IFERROR(VLOOKUP($L850,DEF_Standing!A:C,3,0)," ")</f>
        <v>15</v>
      </c>
      <c r="O850" s="3" t="str">
        <f>IFERROR(VLOOKUP($L850,OFF_Standing!A:G,6,0)," ")</f>
        <v>0.922</v>
      </c>
      <c r="P850" s="3" t="str">
        <f>IFERROR(VLOOKUP($L850,OFF_Standing!A:G,7,0)," ")</f>
        <v>0.973</v>
      </c>
      <c r="Q850" s="3">
        <f t="shared" si="67"/>
        <v>10</v>
      </c>
      <c r="R850" s="3">
        <f t="shared" si="68"/>
        <v>3</v>
      </c>
      <c r="S850" s="3">
        <f>IFERROR(VLOOKUP($L850,DEF_Standing!A:G,6,0)," ")</f>
        <v>1.0760000000000001</v>
      </c>
      <c r="T850" s="3">
        <f t="shared" si="69"/>
        <v>13</v>
      </c>
      <c r="U850" s="3">
        <f>IFERROR(VLOOKUP($L850,DEF_Standing!A:G,7,0)," ")</f>
        <v>1.2509999999999999</v>
      </c>
      <c r="V850" t="s">
        <v>471</v>
      </c>
      <c r="W850">
        <v>37</v>
      </c>
      <c r="X850">
        <v>89</v>
      </c>
      <c r="Y850">
        <v>41.6</v>
      </c>
      <c r="Z850">
        <v>12</v>
      </c>
      <c r="AA850">
        <v>16</v>
      </c>
      <c r="AB850">
        <v>75</v>
      </c>
      <c r="AC850">
        <v>13</v>
      </c>
      <c r="AD850">
        <v>36</v>
      </c>
      <c r="AE850">
        <v>36.1</v>
      </c>
      <c r="AF850">
        <v>99</v>
      </c>
      <c r="AG850" t="s">
        <v>17</v>
      </c>
      <c r="AH850" t="s">
        <v>27</v>
      </c>
      <c r="AI850">
        <v>4</v>
      </c>
    </row>
    <row r="851" spans="1:35">
      <c r="A851" s="1">
        <v>44572</v>
      </c>
      <c r="B851" t="s">
        <v>1197</v>
      </c>
      <c r="C851" s="1" t="str">
        <f t="shared" si="65"/>
        <v>44572WAS</v>
      </c>
      <c r="D851" t="s">
        <v>1199</v>
      </c>
      <c r="E851" s="3" t="str">
        <f>VLOOKUP($C851,OFF_Standing!A:C,3,0)</f>
        <v>19</v>
      </c>
      <c r="F851" s="3">
        <f>VLOOKUP($C851,DEF_Standing!A:C,3,0)</f>
        <v>23</v>
      </c>
      <c r="G851" s="3" t="str">
        <f>IFERROR(VLOOKUP($C851,OFF_Standing!A:G,6,0)," ")</f>
        <v>1.055</v>
      </c>
      <c r="H851" s="3" t="str">
        <f>IFERROR(VLOOKUP($C851,OFF_Standing!A:G,7,0)," ")</f>
        <v>1.005</v>
      </c>
      <c r="I851" s="3">
        <f>IFERROR(VLOOKUP($C851,DEF_Standing!A:G,6,0)," ")</f>
        <v>1.0840000000000001</v>
      </c>
      <c r="J851" s="3">
        <f>IFERROR(VLOOKUP($C851,DEF_Standing!A:G,7,0)," ")</f>
        <v>0.98499999999999999</v>
      </c>
      <c r="K851" t="s">
        <v>61</v>
      </c>
      <c r="L851" t="str">
        <f t="shared" si="66"/>
        <v>44572OKC</v>
      </c>
      <c r="M851" s="3" t="str">
        <f>VLOOKUP($L851,OFF_Standing!A:C,3,0)</f>
        <v>29</v>
      </c>
      <c r="N851" s="3">
        <f>IFERROR(VLOOKUP($L851,DEF_Standing!A:C,3,0)," ")</f>
        <v>14</v>
      </c>
      <c r="O851" s="3" t="str">
        <f>IFERROR(VLOOKUP($L851,OFF_Standing!A:G,6,0)," ")</f>
        <v>0.96</v>
      </c>
      <c r="P851" s="3" t="str">
        <f>IFERROR(VLOOKUP($L851,OFF_Standing!A:G,7,0)," ")</f>
        <v>1.025</v>
      </c>
      <c r="Q851" s="3">
        <f t="shared" si="67"/>
        <v>6</v>
      </c>
      <c r="R851" s="3">
        <f t="shared" si="68"/>
        <v>5</v>
      </c>
      <c r="S851" s="3">
        <f>IFERROR(VLOOKUP($L851,DEF_Standing!A:G,6,0)," ")</f>
        <v>1.099</v>
      </c>
      <c r="T851" s="3">
        <f t="shared" si="69"/>
        <v>11</v>
      </c>
      <c r="U851" s="3">
        <f>IFERROR(VLOOKUP($L851,DEF_Standing!A:G,7,0)," ")</f>
        <v>1.069</v>
      </c>
      <c r="V851" t="s">
        <v>763</v>
      </c>
      <c r="W851">
        <v>47</v>
      </c>
      <c r="X851">
        <v>87</v>
      </c>
      <c r="Y851">
        <v>54</v>
      </c>
      <c r="Z851">
        <v>17</v>
      </c>
      <c r="AA851">
        <v>23</v>
      </c>
      <c r="AB851">
        <v>73.900000000000006</v>
      </c>
      <c r="AC851">
        <v>11</v>
      </c>
      <c r="AD851">
        <v>33</v>
      </c>
      <c r="AE851">
        <v>33.299999999999997</v>
      </c>
      <c r="AF851">
        <v>122</v>
      </c>
      <c r="AG851" t="s">
        <v>17</v>
      </c>
      <c r="AH851" t="s">
        <v>27</v>
      </c>
      <c r="AI851">
        <v>4</v>
      </c>
    </row>
    <row r="852" spans="1:35">
      <c r="A852" s="1">
        <v>44580</v>
      </c>
      <c r="B852" t="s">
        <v>1176</v>
      </c>
      <c r="C852" s="1" t="str">
        <f t="shared" si="65"/>
        <v>44580DAL</v>
      </c>
      <c r="D852" t="s">
        <v>1198</v>
      </c>
      <c r="E852" s="3" t="str">
        <f>VLOOKUP($C852,OFF_Standing!A:C,3,0)</f>
        <v>19</v>
      </c>
      <c r="F852" s="3">
        <f>VLOOKUP($C852,DEF_Standing!A:C,3,0)</f>
        <v>4</v>
      </c>
      <c r="G852" s="3" t="str">
        <f>IFERROR(VLOOKUP($C852,OFF_Standing!A:G,6,0)," ")</f>
        <v>1.08</v>
      </c>
      <c r="H852" s="3" t="str">
        <f>IFERROR(VLOOKUP($C852,OFF_Standing!A:G,7,0)," ")</f>
        <v>1.021</v>
      </c>
      <c r="I852" s="3">
        <f>IFERROR(VLOOKUP($C852,DEF_Standing!A:G,6,0)," ")</f>
        <v>0.93</v>
      </c>
      <c r="J852" s="3">
        <f>IFERROR(VLOOKUP($C852,DEF_Standing!A:G,7,0)," ")</f>
        <v>1.0009999999999999</v>
      </c>
      <c r="K852" t="s">
        <v>121</v>
      </c>
      <c r="L852" t="str">
        <f t="shared" si="66"/>
        <v>44580TOR</v>
      </c>
      <c r="M852" s="3" t="str">
        <f>VLOOKUP($L852,OFF_Standing!A:C,3,0)</f>
        <v>14</v>
      </c>
      <c r="N852" s="3">
        <f>IFERROR(VLOOKUP($L852,DEF_Standing!A:C,3,0)," ")</f>
        <v>15</v>
      </c>
      <c r="O852" s="3" t="str">
        <f>IFERROR(VLOOKUP($L852,OFF_Standing!A:G,6,0)," ")</f>
        <v>1.014</v>
      </c>
      <c r="P852" s="3" t="str">
        <f>IFERROR(VLOOKUP($L852,OFF_Standing!A:G,7,0)," ")</f>
        <v>1.056</v>
      </c>
      <c r="Q852" s="3">
        <f t="shared" si="67"/>
        <v>10</v>
      </c>
      <c r="R852" s="3">
        <f t="shared" si="68"/>
        <v>4</v>
      </c>
      <c r="S852" s="3">
        <f>IFERROR(VLOOKUP($L852,DEF_Standing!A:G,6,0)," ")</f>
        <v>1.0629999999999999</v>
      </c>
      <c r="T852" s="3">
        <f t="shared" si="69"/>
        <v>14</v>
      </c>
      <c r="U852" s="3">
        <f>IFERROR(VLOOKUP($L852,DEF_Standing!A:G,7,0)," ")</f>
        <v>1.109</v>
      </c>
      <c r="V852" t="s">
        <v>337</v>
      </c>
      <c r="W852">
        <v>37</v>
      </c>
      <c r="X852">
        <v>76</v>
      </c>
      <c r="Y852">
        <v>48.7</v>
      </c>
      <c r="Z852">
        <v>19</v>
      </c>
      <c r="AA852">
        <v>20</v>
      </c>
      <c r="AB852">
        <v>95</v>
      </c>
      <c r="AC852">
        <v>9</v>
      </c>
      <c r="AD852">
        <v>33</v>
      </c>
      <c r="AE852">
        <v>27.3</v>
      </c>
      <c r="AF852">
        <v>102</v>
      </c>
      <c r="AG852" t="s">
        <v>17</v>
      </c>
      <c r="AH852" t="s">
        <v>60</v>
      </c>
      <c r="AI852">
        <v>4</v>
      </c>
    </row>
    <row r="853" spans="1:35">
      <c r="A853" s="1">
        <v>44528</v>
      </c>
      <c r="B853" t="s">
        <v>1183</v>
      </c>
      <c r="C853" s="1" t="str">
        <f t="shared" si="65"/>
        <v>44528LAL</v>
      </c>
      <c r="D853" t="s">
        <v>1198</v>
      </c>
      <c r="E853" s="3" t="str">
        <f>VLOOKUP($C853,OFF_Standing!A:C,3,0)</f>
        <v>22</v>
      </c>
      <c r="F853" s="3">
        <f>VLOOKUP($C853,DEF_Standing!A:C,3,0)</f>
        <v>20</v>
      </c>
      <c r="G853" s="3" t="str">
        <f>IFERROR(VLOOKUP($C853,OFF_Standing!A:G,6,0)," ")</f>
        <v>1.049</v>
      </c>
      <c r="H853" s="3" t="str">
        <f>IFERROR(VLOOKUP($C853,OFF_Standing!A:G,7,0)," ")</f>
        <v>1.062</v>
      </c>
      <c r="I853" s="3">
        <f>IFERROR(VLOOKUP($C853,DEF_Standing!A:G,6,0)," ")</f>
        <v>1.0549999999999999</v>
      </c>
      <c r="J853" s="3">
        <f>IFERROR(VLOOKUP($C853,DEF_Standing!A:G,7,0)," ")</f>
        <v>1.093</v>
      </c>
      <c r="K853" t="s">
        <v>23</v>
      </c>
      <c r="L853" t="str">
        <f t="shared" si="66"/>
        <v>44528DET</v>
      </c>
      <c r="M853" s="3" t="str">
        <f>VLOOKUP($L853,OFF_Standing!A:C,3,0)</f>
        <v>29</v>
      </c>
      <c r="N853" s="3">
        <f>IFERROR(VLOOKUP($L853,DEF_Standing!A:C,3,0)," ")</f>
        <v>21</v>
      </c>
      <c r="O853" s="3" t="str">
        <f>IFERROR(VLOOKUP($L853,OFF_Standing!A:G,6,0)," ")</f>
        <v>0.929</v>
      </c>
      <c r="P853" s="3" t="str">
        <f>IFERROR(VLOOKUP($L853,OFF_Standing!A:G,7,0)," ")</f>
        <v>0.921</v>
      </c>
      <c r="Q853" s="3">
        <f t="shared" si="67"/>
        <v>9</v>
      </c>
      <c r="R853" s="3">
        <f t="shared" si="68"/>
        <v>1</v>
      </c>
      <c r="S853" s="3">
        <f>IFERROR(VLOOKUP($L853,DEF_Standing!A:G,6,0)," ")</f>
        <v>1.0609999999999999</v>
      </c>
      <c r="T853" s="3">
        <f t="shared" si="69"/>
        <v>10</v>
      </c>
      <c r="U853" s="3">
        <f>IFERROR(VLOOKUP($L853,DEF_Standing!A:G,7,0)," ")</f>
        <v>1.0269999999999999</v>
      </c>
      <c r="V853" t="s">
        <v>568</v>
      </c>
      <c r="W853">
        <v>43</v>
      </c>
      <c r="X853">
        <v>86</v>
      </c>
      <c r="Y853">
        <v>50</v>
      </c>
      <c r="Z853">
        <v>15</v>
      </c>
      <c r="AA853">
        <v>25</v>
      </c>
      <c r="AB853">
        <v>60</v>
      </c>
      <c r="AC853">
        <v>9</v>
      </c>
      <c r="AD853">
        <v>32</v>
      </c>
      <c r="AE853">
        <v>28.1</v>
      </c>
      <c r="AF853">
        <v>110</v>
      </c>
      <c r="AG853" t="s">
        <v>17</v>
      </c>
      <c r="AH853" t="s">
        <v>18</v>
      </c>
      <c r="AI853">
        <v>4</v>
      </c>
    </row>
    <row r="854" spans="1:35">
      <c r="A854" s="1">
        <v>44558</v>
      </c>
      <c r="B854" t="s">
        <v>1188</v>
      </c>
      <c r="C854" s="1" t="str">
        <f t="shared" si="65"/>
        <v>44558NOP</v>
      </c>
      <c r="D854" t="s">
        <v>1198</v>
      </c>
      <c r="E854" s="3" t="str">
        <f>VLOOKUP($C854,OFF_Standing!A:C,3,0)</f>
        <v>24</v>
      </c>
      <c r="F854" s="3">
        <f>VLOOKUP($C854,DEF_Standing!A:C,3,0)</f>
        <v>24</v>
      </c>
      <c r="G854" s="3" t="str">
        <f>IFERROR(VLOOKUP($C854,OFF_Standing!A:G,6,0)," ")</f>
        <v>1.121</v>
      </c>
      <c r="H854" s="3" t="str">
        <f>IFERROR(VLOOKUP($C854,OFF_Standing!A:G,7,0)," ")</f>
        <v>1.052</v>
      </c>
      <c r="I854" s="3">
        <f>IFERROR(VLOOKUP($C854,DEF_Standing!A:G,6,0)," ")</f>
        <v>1.071</v>
      </c>
      <c r="J854" s="3">
        <f>IFERROR(VLOOKUP($C854,DEF_Standing!A:G,7,0)," ")</f>
        <v>1.0980000000000001</v>
      </c>
      <c r="K854" t="s">
        <v>87</v>
      </c>
      <c r="L854" t="str">
        <f t="shared" si="66"/>
        <v>44558CLE</v>
      </c>
      <c r="M854" s="3" t="str">
        <f>VLOOKUP($L854,OFF_Standing!A:C,3,0)</f>
        <v>11</v>
      </c>
      <c r="N854" s="3">
        <f>IFERROR(VLOOKUP($L854,DEF_Standing!A:C,3,0)," ")</f>
        <v>2</v>
      </c>
      <c r="O854" s="3" t="str">
        <f>IFERROR(VLOOKUP($L854,OFF_Standing!A:G,6,0)," ")</f>
        <v>1.155</v>
      </c>
      <c r="P854" s="3" t="str">
        <f>IFERROR(VLOOKUP($L854,OFF_Standing!A:G,7,0)," ")</f>
        <v>1.288</v>
      </c>
      <c r="Q854" s="3">
        <f t="shared" si="67"/>
        <v>-13</v>
      </c>
      <c r="R854" s="3">
        <f t="shared" si="68"/>
        <v>22</v>
      </c>
      <c r="S854" s="3">
        <f>IFERROR(VLOOKUP($L854,DEF_Standing!A:G,6,0)," ")</f>
        <v>0.95199999999999996</v>
      </c>
      <c r="T854" s="3">
        <f t="shared" si="69"/>
        <v>9</v>
      </c>
      <c r="U854" s="3">
        <f>IFERROR(VLOOKUP($L854,DEF_Standing!A:G,7,0)," ")</f>
        <v>0.88500000000000001</v>
      </c>
      <c r="V854" t="s">
        <v>388</v>
      </c>
      <c r="W854">
        <v>36</v>
      </c>
      <c r="X854">
        <v>80</v>
      </c>
      <c r="Y854">
        <v>45</v>
      </c>
      <c r="Z854">
        <v>20</v>
      </c>
      <c r="AA854">
        <v>26</v>
      </c>
      <c r="AB854">
        <v>76.900000000000006</v>
      </c>
      <c r="AC854">
        <v>16</v>
      </c>
      <c r="AD854">
        <v>36</v>
      </c>
      <c r="AE854">
        <v>44.4</v>
      </c>
      <c r="AF854">
        <v>108</v>
      </c>
      <c r="AG854" t="s">
        <v>17</v>
      </c>
      <c r="AH854" t="s">
        <v>18</v>
      </c>
      <c r="AI854">
        <v>4</v>
      </c>
    </row>
    <row r="855" spans="1:35">
      <c r="A855" s="1">
        <v>44533</v>
      </c>
      <c r="B855" t="s">
        <v>1182</v>
      </c>
      <c r="C855" s="1" t="str">
        <f t="shared" si="65"/>
        <v>44533LAC</v>
      </c>
      <c r="D855" t="s">
        <v>1199</v>
      </c>
      <c r="E855" s="3" t="str">
        <f>VLOOKUP($C855,OFF_Standing!A:C,3,0)</f>
        <v>25</v>
      </c>
      <c r="F855" s="3">
        <f>VLOOKUP($C855,DEF_Standing!A:C,3,0)</f>
        <v>3</v>
      </c>
      <c r="G855" s="3" t="str">
        <f>IFERROR(VLOOKUP($C855,OFF_Standing!A:G,6,0)," ")</f>
        <v>1.032</v>
      </c>
      <c r="H855" s="3" t="str">
        <f>IFERROR(VLOOKUP($C855,OFF_Standing!A:G,7,0)," ")</f>
        <v>1.116</v>
      </c>
      <c r="I855" s="3">
        <f>IFERROR(VLOOKUP($C855,DEF_Standing!A:G,6,0)," ")</f>
        <v>1.175</v>
      </c>
      <c r="J855" s="3">
        <f>IFERROR(VLOOKUP($C855,DEF_Standing!A:G,7,0)," ")</f>
        <v>1.2030000000000001</v>
      </c>
      <c r="K855" t="s">
        <v>102</v>
      </c>
      <c r="L855" t="str">
        <f t="shared" si="66"/>
        <v>44533LAL</v>
      </c>
      <c r="M855" s="3" t="str">
        <f>VLOOKUP($L855,OFF_Standing!A:C,3,0)</f>
        <v>24</v>
      </c>
      <c r="N855" s="3">
        <f>IFERROR(VLOOKUP($L855,DEF_Standing!A:C,3,0)," ")</f>
        <v>15</v>
      </c>
      <c r="O855" s="3" t="str">
        <f>IFERROR(VLOOKUP($L855,OFF_Standing!A:G,6,0)," ")</f>
        <v>1.083</v>
      </c>
      <c r="P855" s="3" t="str">
        <f>IFERROR(VLOOKUP($L855,OFF_Standing!A:G,7,0)," ")</f>
        <v>1.131</v>
      </c>
      <c r="Q855" s="3">
        <f t="shared" si="67"/>
        <v>21</v>
      </c>
      <c r="R855" s="3">
        <f t="shared" si="68"/>
        <v>10</v>
      </c>
      <c r="S855" s="3">
        <f>IFERROR(VLOOKUP($L855,DEF_Standing!A:G,6,0)," ")</f>
        <v>1.0089999999999999</v>
      </c>
      <c r="T855" s="3">
        <f t="shared" si="69"/>
        <v>31</v>
      </c>
      <c r="U855" s="3">
        <f>IFERROR(VLOOKUP($L855,DEF_Standing!A:G,7,0)," ")</f>
        <v>0.88900000000000001</v>
      </c>
      <c r="V855" t="s">
        <v>327</v>
      </c>
      <c r="W855">
        <v>41</v>
      </c>
      <c r="X855">
        <v>81</v>
      </c>
      <c r="Y855">
        <v>50.6</v>
      </c>
      <c r="Z855">
        <v>21</v>
      </c>
      <c r="AA855">
        <v>24</v>
      </c>
      <c r="AB855">
        <v>87.5</v>
      </c>
      <c r="AC855">
        <v>16</v>
      </c>
      <c r="AD855">
        <v>35</v>
      </c>
      <c r="AE855">
        <v>45.7</v>
      </c>
      <c r="AF855">
        <v>119</v>
      </c>
      <c r="AG855" t="s">
        <v>17</v>
      </c>
      <c r="AH855" t="s">
        <v>18</v>
      </c>
      <c r="AI855">
        <v>4</v>
      </c>
    </row>
    <row r="856" spans="1:35">
      <c r="A856" s="1">
        <v>44585</v>
      </c>
      <c r="B856" t="s">
        <v>1188</v>
      </c>
      <c r="C856" s="1" t="str">
        <f t="shared" si="65"/>
        <v>44585NOP</v>
      </c>
      <c r="D856" t="s">
        <v>1198</v>
      </c>
      <c r="E856" s="3" t="str">
        <f>VLOOKUP($C856,OFF_Standing!A:C,3,0)</f>
        <v>25</v>
      </c>
      <c r="F856" s="3">
        <f>VLOOKUP($C856,DEF_Standing!A:C,3,0)</f>
        <v>25</v>
      </c>
      <c r="G856" s="3" t="str">
        <f>IFERROR(VLOOKUP($C856,OFF_Standing!A:G,6,0)," ")</f>
        <v>1.02</v>
      </c>
      <c r="H856" s="3" t="str">
        <f>IFERROR(VLOOKUP($C856,OFF_Standing!A:G,7,0)," ")</f>
        <v>1.071</v>
      </c>
      <c r="I856" s="3">
        <f>IFERROR(VLOOKUP($C856,DEF_Standing!A:G,6,0)," ")</f>
        <v>1.075</v>
      </c>
      <c r="J856" s="3">
        <f>IFERROR(VLOOKUP($C856,DEF_Standing!A:G,7,0)," ")</f>
        <v>0.95499999999999996</v>
      </c>
      <c r="K856" t="s">
        <v>129</v>
      </c>
      <c r="L856" t="str">
        <f t="shared" si="66"/>
        <v>44585IND</v>
      </c>
      <c r="M856" s="3" t="str">
        <f>VLOOKUP($L856,OFF_Standing!A:C,3,0)</f>
        <v>17</v>
      </c>
      <c r="N856" s="3">
        <f>IFERROR(VLOOKUP($L856,DEF_Standing!A:C,3,0)," ")</f>
        <v>21</v>
      </c>
      <c r="O856" s="3" t="str">
        <f>IFERROR(VLOOKUP($L856,OFF_Standing!A:G,6,0)," ")</f>
        <v>1.07</v>
      </c>
      <c r="P856" s="3" t="str">
        <f>IFERROR(VLOOKUP($L856,OFF_Standing!A:G,7,0)," ")</f>
        <v>1.017</v>
      </c>
      <c r="Q856" s="3">
        <f t="shared" si="67"/>
        <v>-8</v>
      </c>
      <c r="R856" s="3">
        <f t="shared" si="68"/>
        <v>4</v>
      </c>
      <c r="S856" s="3">
        <f>IFERROR(VLOOKUP($L856,DEF_Standing!A:G,6,0)," ")</f>
        <v>1.0669999999999999</v>
      </c>
      <c r="T856" s="3">
        <f t="shared" si="69"/>
        <v>-4</v>
      </c>
      <c r="U856" s="3">
        <f>IFERROR(VLOOKUP($L856,DEF_Standing!A:G,7,0)," ")</f>
        <v>1.1160000000000001</v>
      </c>
      <c r="V856" t="s">
        <v>830</v>
      </c>
      <c r="W856">
        <v>41</v>
      </c>
      <c r="X856">
        <v>88</v>
      </c>
      <c r="Y856">
        <v>46.6</v>
      </c>
      <c r="Z856">
        <v>29</v>
      </c>
      <c r="AA856">
        <v>31</v>
      </c>
      <c r="AB856">
        <v>93.5</v>
      </c>
      <c r="AC856">
        <v>6</v>
      </c>
      <c r="AD856">
        <v>30</v>
      </c>
      <c r="AE856">
        <v>20</v>
      </c>
      <c r="AF856">
        <v>117</v>
      </c>
      <c r="AG856" t="s">
        <v>17</v>
      </c>
      <c r="AH856" t="s">
        <v>27</v>
      </c>
      <c r="AI856">
        <v>4</v>
      </c>
    </row>
    <row r="857" spans="1:35">
      <c r="A857" s="1">
        <v>44562</v>
      </c>
      <c r="B857" t="s">
        <v>1182</v>
      </c>
      <c r="C857" s="1" t="str">
        <f t="shared" si="65"/>
        <v>44562LAC</v>
      </c>
      <c r="D857" t="s">
        <v>1199</v>
      </c>
      <c r="E857" s="3" t="str">
        <f>VLOOKUP($C857,OFF_Standing!A:C,3,0)</f>
        <v>26</v>
      </c>
      <c r="F857" s="3">
        <f>VLOOKUP($C857,DEF_Standing!A:C,3,0)</f>
        <v>4</v>
      </c>
      <c r="G857" s="3" t="str">
        <f>IFERROR(VLOOKUP($C857,OFF_Standing!A:G,6,0)," ")</f>
        <v>0.993</v>
      </c>
      <c r="H857" s="3" t="str">
        <f>IFERROR(VLOOKUP($C857,OFF_Standing!A:G,7,0)," ")</f>
        <v>0.961</v>
      </c>
      <c r="I857" s="3">
        <f>IFERROR(VLOOKUP($C857,DEF_Standing!A:G,6,0)," ")</f>
        <v>1.026</v>
      </c>
      <c r="J857" s="3">
        <f>IFERROR(VLOOKUP($C857,DEF_Standing!A:G,7,0)," ")</f>
        <v>0.86599999999999999</v>
      </c>
      <c r="K857" t="s">
        <v>35</v>
      </c>
      <c r="L857" t="str">
        <f t="shared" si="66"/>
        <v>44562BKN</v>
      </c>
      <c r="M857" s="3" t="str">
        <f>VLOOKUP($L857,OFF_Standing!A:C,3,0)</f>
        <v>11</v>
      </c>
      <c r="N857" s="3">
        <f>IFERROR(VLOOKUP($L857,DEF_Standing!A:C,3,0)," ")</f>
        <v>5</v>
      </c>
      <c r="O857" s="3" t="str">
        <f>IFERROR(VLOOKUP($L857,OFF_Standing!A:G,6,0)," ")</f>
        <v>1.103</v>
      </c>
      <c r="P857" s="3" t="str">
        <f>IFERROR(VLOOKUP($L857,OFF_Standing!A:G,7,0)," ")</f>
        <v>1.003</v>
      </c>
      <c r="Q857" s="3">
        <f t="shared" si="67"/>
        <v>7</v>
      </c>
      <c r="R857" s="3">
        <f t="shared" si="68"/>
        <v>21</v>
      </c>
      <c r="S857" s="3">
        <f>IFERROR(VLOOKUP($L857,DEF_Standing!A:G,6,0)," ")</f>
        <v>1.056</v>
      </c>
      <c r="T857" s="3">
        <f t="shared" si="69"/>
        <v>28</v>
      </c>
      <c r="U857" s="3">
        <f>IFERROR(VLOOKUP($L857,DEF_Standing!A:G,7,0)," ")</f>
        <v>1.0820000000000001</v>
      </c>
      <c r="V857" t="s">
        <v>683</v>
      </c>
      <c r="W857">
        <v>42</v>
      </c>
      <c r="X857">
        <v>86</v>
      </c>
      <c r="Y857">
        <v>48.8</v>
      </c>
      <c r="Z857">
        <v>22</v>
      </c>
      <c r="AA857">
        <v>31</v>
      </c>
      <c r="AB857">
        <v>71</v>
      </c>
      <c r="AC857">
        <v>14</v>
      </c>
      <c r="AD857">
        <v>36</v>
      </c>
      <c r="AE857">
        <v>38.9</v>
      </c>
      <c r="AF857">
        <v>120</v>
      </c>
      <c r="AG857" t="s">
        <v>17</v>
      </c>
      <c r="AH857" t="s">
        <v>18</v>
      </c>
      <c r="AI857">
        <v>4</v>
      </c>
    </row>
    <row r="858" spans="1:35">
      <c r="A858" s="1">
        <v>44547</v>
      </c>
      <c r="B858" t="s">
        <v>1188</v>
      </c>
      <c r="C858" s="1" t="str">
        <f t="shared" si="65"/>
        <v>44547NOP</v>
      </c>
      <c r="D858" t="s">
        <v>1198</v>
      </c>
      <c r="E858" s="3" t="str">
        <f>VLOOKUP($C858,OFF_Standing!A:C,3,0)</f>
        <v>26</v>
      </c>
      <c r="F858" s="3">
        <f>VLOOKUP($C858,DEF_Standing!A:C,3,0)</f>
        <v>27</v>
      </c>
      <c r="G858" s="3" t="str">
        <f>IFERROR(VLOOKUP($C858,OFF_Standing!A:G,6,0)," ")</f>
        <v>1.048</v>
      </c>
      <c r="H858" s="3" t="str">
        <f>IFERROR(VLOOKUP($C858,OFF_Standing!A:G,7,0)," ")</f>
        <v>1.124</v>
      </c>
      <c r="I858" s="3">
        <f>IFERROR(VLOOKUP($C858,DEF_Standing!A:G,6,0)," ")</f>
        <v>1.034</v>
      </c>
      <c r="J858" s="3">
        <f>IFERROR(VLOOKUP($C858,DEF_Standing!A:G,7,0)," ")</f>
        <v>1.0940000000000001</v>
      </c>
      <c r="K858" t="s">
        <v>51</v>
      </c>
      <c r="L858" t="str">
        <f t="shared" si="66"/>
        <v>44547MIL</v>
      </c>
      <c r="M858" s="3" t="str">
        <f>VLOOKUP($L858,OFF_Standing!A:C,3,0)</f>
        <v>5</v>
      </c>
      <c r="N858" s="3">
        <f>IFERROR(VLOOKUP($L858,DEF_Standing!A:C,3,0)," ")</f>
        <v>7</v>
      </c>
      <c r="O858" s="3" t="str">
        <f>IFERROR(VLOOKUP($L858,OFF_Standing!A:G,6,0)," ")</f>
        <v>1.121</v>
      </c>
      <c r="P858" s="3" t="str">
        <f>IFERROR(VLOOKUP($L858,OFF_Standing!A:G,7,0)," ")</f>
        <v>1.185</v>
      </c>
      <c r="Q858" s="3">
        <f t="shared" si="67"/>
        <v>-22</v>
      </c>
      <c r="R858" s="3">
        <f t="shared" si="68"/>
        <v>19</v>
      </c>
      <c r="S858" s="3">
        <f>IFERROR(VLOOKUP($L858,DEF_Standing!A:G,6,0)," ")</f>
        <v>1.0669999999999999</v>
      </c>
      <c r="T858" s="3">
        <f t="shared" si="69"/>
        <v>-3</v>
      </c>
      <c r="U858" s="3">
        <f>IFERROR(VLOOKUP($L858,DEF_Standing!A:G,7,0)," ")</f>
        <v>1.0289999999999999</v>
      </c>
      <c r="V858" t="s">
        <v>901</v>
      </c>
      <c r="W858">
        <v>42</v>
      </c>
      <c r="X858">
        <v>89</v>
      </c>
      <c r="Y858">
        <v>47.2</v>
      </c>
      <c r="Z858">
        <v>19</v>
      </c>
      <c r="AA858">
        <v>30</v>
      </c>
      <c r="AB858">
        <v>63.3</v>
      </c>
      <c r="AC858">
        <v>13</v>
      </c>
      <c r="AD858">
        <v>37</v>
      </c>
      <c r="AE858">
        <v>35.1</v>
      </c>
      <c r="AF858">
        <v>116</v>
      </c>
      <c r="AG858" t="s">
        <v>17</v>
      </c>
      <c r="AH858" t="s">
        <v>27</v>
      </c>
      <c r="AI858">
        <v>4</v>
      </c>
    </row>
    <row r="859" spans="1:35">
      <c r="A859" s="1">
        <v>44573</v>
      </c>
      <c r="B859" t="s">
        <v>1180</v>
      </c>
      <c r="C859" s="1" t="str">
        <f t="shared" si="65"/>
        <v>44573HOU</v>
      </c>
      <c r="D859" t="s">
        <v>1199</v>
      </c>
      <c r="E859" s="3" t="str">
        <f>VLOOKUP($C859,OFF_Standing!A:C,3,0)</f>
        <v>27</v>
      </c>
      <c r="F859" s="3">
        <f>VLOOKUP($C859,DEF_Standing!A:C,3,0)</f>
        <v>30</v>
      </c>
      <c r="G859" s="3" t="str">
        <f>IFERROR(VLOOKUP($C859,OFF_Standing!A:G,6,0)," ")</f>
        <v>0.99</v>
      </c>
      <c r="H859" s="3" t="str">
        <f>IFERROR(VLOOKUP($C859,OFF_Standing!A:G,7,0)," ")</f>
        <v>0.878</v>
      </c>
      <c r="I859" s="3">
        <f>IFERROR(VLOOKUP($C859,DEF_Standing!A:G,6,0)," ")</f>
        <v>1.181</v>
      </c>
      <c r="J859" s="3">
        <f>IFERROR(VLOOKUP($C859,DEF_Standing!A:G,7,0)," ")</f>
        <v>1.071</v>
      </c>
      <c r="K859" t="s">
        <v>64</v>
      </c>
      <c r="L859" t="str">
        <f t="shared" si="66"/>
        <v>44573SAS</v>
      </c>
      <c r="M859" s="3" t="str">
        <f>VLOOKUP($L859,OFF_Standing!A:C,3,0)</f>
        <v>18</v>
      </c>
      <c r="N859" s="3">
        <f>IFERROR(VLOOKUP($L859,DEF_Standing!A:C,3,0)," ")</f>
        <v>20</v>
      </c>
      <c r="O859" s="3" t="str">
        <f>IFERROR(VLOOKUP($L859,OFF_Standing!A:G,6,0)," ")</f>
        <v>0.988</v>
      </c>
      <c r="P859" s="3" t="str">
        <f>IFERROR(VLOOKUP($L859,OFF_Standing!A:G,7,0)," ")</f>
        <v>0.967</v>
      </c>
      <c r="Q859" s="3">
        <f t="shared" si="67"/>
        <v>-12</v>
      </c>
      <c r="R859" s="3">
        <f t="shared" si="68"/>
        <v>7</v>
      </c>
      <c r="S859" s="3">
        <f>IFERROR(VLOOKUP($L859,DEF_Standing!A:G,6,0)," ")</f>
        <v>1.101</v>
      </c>
      <c r="T859" s="3">
        <f t="shared" si="69"/>
        <v>-5</v>
      </c>
      <c r="U859" s="3">
        <f>IFERROR(VLOOKUP($L859,DEF_Standing!A:G,7,0)," ")</f>
        <v>1.1180000000000001</v>
      </c>
      <c r="V859" t="s">
        <v>610</v>
      </c>
      <c r="W859">
        <v>45</v>
      </c>
      <c r="X859">
        <v>82</v>
      </c>
      <c r="Y859">
        <v>54.9</v>
      </c>
      <c r="Z859">
        <v>22</v>
      </c>
      <c r="AA859">
        <v>32</v>
      </c>
      <c r="AB859">
        <v>68.8</v>
      </c>
      <c r="AC859">
        <v>16</v>
      </c>
      <c r="AD859">
        <v>36</v>
      </c>
      <c r="AE859">
        <v>44.4</v>
      </c>
      <c r="AF859">
        <v>128</v>
      </c>
      <c r="AG859" t="s">
        <v>17</v>
      </c>
      <c r="AH859" t="s">
        <v>18</v>
      </c>
      <c r="AI859">
        <v>4</v>
      </c>
    </row>
    <row r="860" spans="1:35">
      <c r="A860" s="1">
        <v>44531</v>
      </c>
      <c r="B860" t="s">
        <v>1180</v>
      </c>
      <c r="C860" s="1" t="str">
        <f t="shared" si="65"/>
        <v>44531HOU</v>
      </c>
      <c r="D860" t="s">
        <v>1199</v>
      </c>
      <c r="E860" s="3" t="str">
        <f>VLOOKUP($C860,OFF_Standing!A:C,3,0)</f>
        <v>28</v>
      </c>
      <c r="F860" s="3">
        <f>VLOOKUP($C860,DEF_Standing!A:C,3,0)</f>
        <v>17</v>
      </c>
      <c r="G860" s="3" t="str">
        <f>IFERROR(VLOOKUP($C860,OFF_Standing!A:G,6,0)," ")</f>
        <v>1.111</v>
      </c>
      <c r="H860" s="3" t="str">
        <f>IFERROR(VLOOKUP($C860,OFF_Standing!A:G,7,0)," ")</f>
        <v>0.951</v>
      </c>
      <c r="I860" s="3">
        <f>IFERROR(VLOOKUP($C860,DEF_Standing!A:G,6,0)," ")</f>
        <v>1.048</v>
      </c>
      <c r="J860" s="3">
        <f>IFERROR(VLOOKUP($C860,DEF_Standing!A:G,7,0)," ")</f>
        <v>0.83</v>
      </c>
      <c r="K860" t="s">
        <v>149</v>
      </c>
      <c r="L860" t="str">
        <f t="shared" si="66"/>
        <v>44531OKC</v>
      </c>
      <c r="M860" s="3" t="str">
        <f>VLOOKUP($L860,OFF_Standing!A:C,3,0)</f>
        <v>30</v>
      </c>
      <c r="N860" s="3">
        <f>IFERROR(VLOOKUP($L860,DEF_Standing!A:C,3,0)," ")</f>
        <v>13</v>
      </c>
      <c r="O860" s="3" t="str">
        <f>IFERROR(VLOOKUP($L860,OFF_Standing!A:G,6,0)," ")</f>
        <v>0.955</v>
      </c>
      <c r="P860" s="3" t="str">
        <f>IFERROR(VLOOKUP($L860,OFF_Standing!A:G,7,0)," ")</f>
        <v>0.83</v>
      </c>
      <c r="Q860" s="3">
        <f t="shared" si="67"/>
        <v>13</v>
      </c>
      <c r="R860" s="3">
        <f t="shared" si="68"/>
        <v>15</v>
      </c>
      <c r="S860" s="3">
        <f>IFERROR(VLOOKUP($L860,DEF_Standing!A:G,6,0)," ")</f>
        <v>1.024</v>
      </c>
      <c r="T860" s="3">
        <f t="shared" si="69"/>
        <v>28</v>
      </c>
      <c r="U860" s="3">
        <f>IFERROR(VLOOKUP($L860,DEF_Standing!A:G,7,0)," ")</f>
        <v>0.95099999999999996</v>
      </c>
      <c r="V860" t="s">
        <v>591</v>
      </c>
      <c r="W860">
        <v>40</v>
      </c>
      <c r="X860">
        <v>79</v>
      </c>
      <c r="Y860">
        <v>50.6</v>
      </c>
      <c r="Z860">
        <v>19</v>
      </c>
      <c r="AA860">
        <v>22</v>
      </c>
      <c r="AB860">
        <v>86.4</v>
      </c>
      <c r="AC860">
        <v>15</v>
      </c>
      <c r="AD860">
        <v>37</v>
      </c>
      <c r="AE860">
        <v>40.5</v>
      </c>
      <c r="AF860">
        <v>114</v>
      </c>
      <c r="AG860" t="s">
        <v>17</v>
      </c>
      <c r="AH860" t="s">
        <v>60</v>
      </c>
      <c r="AI860">
        <v>4</v>
      </c>
    </row>
    <row r="861" spans="1:35">
      <c r="A861" s="1">
        <v>44503</v>
      </c>
      <c r="B861" t="s">
        <v>1192</v>
      </c>
      <c r="C861" s="1" t="str">
        <f t="shared" si="65"/>
        <v>44503PHI</v>
      </c>
      <c r="D861" t="s">
        <v>1198</v>
      </c>
      <c r="E861" s="3" t="str">
        <f>VLOOKUP($C861,OFF_Standing!A:C,3,0)</f>
        <v>1</v>
      </c>
      <c r="F861" s="3">
        <f>VLOOKUP($C861,DEF_Standing!A:C,3,0)</f>
        <v>16</v>
      </c>
      <c r="G861" s="3" t="str">
        <f>IFERROR(VLOOKUP($C861,OFF_Standing!A:G,6,0)," ")</f>
        <v>1.151</v>
      </c>
      <c r="H861" s="3" t="str">
        <f>IFERROR(VLOOKUP($C861,OFF_Standing!A:G,7,0)," ")</f>
        <v>1.195</v>
      </c>
      <c r="I861" s="3">
        <f>IFERROR(VLOOKUP($C861,DEF_Standing!A:G,6,0)," ")</f>
        <v>0.998</v>
      </c>
      <c r="J861" s="3">
        <f>IFERROR(VLOOKUP($C861,DEF_Standing!A:G,7,0)," ")</f>
        <v>1.089</v>
      </c>
      <c r="K861" t="s">
        <v>93</v>
      </c>
      <c r="L861" t="str">
        <f t="shared" si="66"/>
        <v>44503CHI</v>
      </c>
      <c r="M861" s="3" t="str">
        <f>VLOOKUP($L861,OFF_Standing!A:C,3,0)</f>
        <v>7</v>
      </c>
      <c r="N861" s="3">
        <f>IFERROR(VLOOKUP($L861,DEF_Standing!A:C,3,0)," ")</f>
        <v>6</v>
      </c>
      <c r="O861" s="3" t="str">
        <f>IFERROR(VLOOKUP($L861,OFF_Standing!A:G,6,0)," ")</f>
        <v>1.11</v>
      </c>
      <c r="P861" s="3" t="str">
        <f>IFERROR(VLOOKUP($L861,OFF_Standing!A:G,7,0)," ")</f>
        <v>1.255</v>
      </c>
      <c r="Q861" s="3">
        <f t="shared" si="67"/>
        <v>-9</v>
      </c>
      <c r="R861" s="3">
        <f t="shared" si="68"/>
        <v>-5</v>
      </c>
      <c r="S861" s="3">
        <f>IFERROR(VLOOKUP($L861,DEF_Standing!A:G,6,0)," ")</f>
        <v>1.0409999999999999</v>
      </c>
      <c r="T861" s="3">
        <f t="shared" si="69"/>
        <v>-14</v>
      </c>
      <c r="U861" s="3">
        <f>IFERROR(VLOOKUP($L861,DEF_Standing!A:G,7,0)," ")</f>
        <v>1.117</v>
      </c>
      <c r="V861" t="s">
        <v>1012</v>
      </c>
      <c r="W861">
        <v>38</v>
      </c>
      <c r="X861">
        <v>77</v>
      </c>
      <c r="Y861">
        <v>49.4</v>
      </c>
      <c r="Z861">
        <v>15</v>
      </c>
      <c r="AA861">
        <v>21</v>
      </c>
      <c r="AB861">
        <v>71.400000000000006</v>
      </c>
      <c r="AC861">
        <v>12</v>
      </c>
      <c r="AD861">
        <v>28</v>
      </c>
      <c r="AE861">
        <v>42.9</v>
      </c>
      <c r="AF861">
        <v>103</v>
      </c>
      <c r="AG861" t="s">
        <v>17</v>
      </c>
      <c r="AH861" t="s">
        <v>60</v>
      </c>
      <c r="AI861">
        <v>5</v>
      </c>
    </row>
    <row r="862" spans="1:35">
      <c r="A862" s="1">
        <v>44578</v>
      </c>
      <c r="B862" t="s">
        <v>1185</v>
      </c>
      <c r="C862" s="1" t="str">
        <f t="shared" si="65"/>
        <v>44578MIA</v>
      </c>
      <c r="D862" t="s">
        <v>1198</v>
      </c>
      <c r="E862" s="3" t="str">
        <f>VLOOKUP($C862,OFF_Standing!A:C,3,0)</f>
        <v>4</v>
      </c>
      <c r="F862" s="3">
        <f>VLOOKUP($C862,DEF_Standing!A:C,3,0)</f>
        <v>9</v>
      </c>
      <c r="G862" s="3" t="str">
        <f>IFERROR(VLOOKUP($C862,OFF_Standing!A:G,6,0)," ")</f>
        <v>1.128</v>
      </c>
      <c r="H862" s="3" t="str">
        <f>IFERROR(VLOOKUP($C862,OFF_Standing!A:G,7,0)," ")</f>
        <v>0.999</v>
      </c>
      <c r="I862" s="3">
        <f>IFERROR(VLOOKUP($C862,DEF_Standing!A:G,6,0)," ")</f>
        <v>1.0649999999999999</v>
      </c>
      <c r="J862" s="3">
        <f>IFERROR(VLOOKUP($C862,DEF_Standing!A:G,7,0)," ")</f>
        <v>1.111</v>
      </c>
      <c r="K862" t="s">
        <v>121</v>
      </c>
      <c r="L862" t="str">
        <f t="shared" si="66"/>
        <v>44578TOR</v>
      </c>
      <c r="M862" s="3" t="str">
        <f>VLOOKUP($L862,OFF_Standing!A:C,3,0)</f>
        <v>15</v>
      </c>
      <c r="N862" s="3">
        <f>IFERROR(VLOOKUP($L862,DEF_Standing!A:C,3,0)," ")</f>
        <v>16</v>
      </c>
      <c r="O862" s="3" t="str">
        <f>IFERROR(VLOOKUP($L862,OFF_Standing!A:G,6,0)," ")</f>
        <v>0.997</v>
      </c>
      <c r="P862" s="3" t="str">
        <f>IFERROR(VLOOKUP($L862,OFF_Standing!A:G,7,0)," ")</f>
        <v>1.045</v>
      </c>
      <c r="Q862" s="3">
        <f t="shared" si="67"/>
        <v>6</v>
      </c>
      <c r="R862" s="3">
        <f t="shared" si="68"/>
        <v>-12</v>
      </c>
      <c r="S862" s="3">
        <f>IFERROR(VLOOKUP($L862,DEF_Standing!A:G,6,0)," ")</f>
        <v>1.042</v>
      </c>
      <c r="T862" s="3">
        <f t="shared" si="69"/>
        <v>-6</v>
      </c>
      <c r="U862" s="3">
        <f>IFERROR(VLOOKUP($L862,DEF_Standing!A:G,7,0)," ")</f>
        <v>0.97399999999999998</v>
      </c>
      <c r="V862" t="s">
        <v>404</v>
      </c>
      <c r="W862">
        <v>38</v>
      </c>
      <c r="X862">
        <v>83</v>
      </c>
      <c r="Y862">
        <v>45.8</v>
      </c>
      <c r="Z862">
        <v>19</v>
      </c>
      <c r="AA862">
        <v>22</v>
      </c>
      <c r="AB862">
        <v>86.4</v>
      </c>
      <c r="AC862">
        <v>9</v>
      </c>
      <c r="AD862">
        <v>24</v>
      </c>
      <c r="AE862">
        <v>37.5</v>
      </c>
      <c r="AF862">
        <v>104</v>
      </c>
      <c r="AG862" t="s">
        <v>17</v>
      </c>
      <c r="AH862" t="s">
        <v>18</v>
      </c>
      <c r="AI862">
        <v>5</v>
      </c>
    </row>
    <row r="863" spans="1:35">
      <c r="A863" s="1">
        <v>44517</v>
      </c>
      <c r="B863" t="s">
        <v>1193</v>
      </c>
      <c r="C863" s="1" t="str">
        <f t="shared" si="65"/>
        <v>44517POR</v>
      </c>
      <c r="D863" t="s">
        <v>1198</v>
      </c>
      <c r="E863" s="3" t="str">
        <f>VLOOKUP($C863,OFF_Standing!A:C,3,0)</f>
        <v>5</v>
      </c>
      <c r="F863" s="3">
        <f>VLOOKUP($C863,DEF_Standing!A:C,3,0)</f>
        <v>26</v>
      </c>
      <c r="G863" s="3" t="str">
        <f>IFERROR(VLOOKUP($C863,OFF_Standing!A:G,6,0)," ")</f>
        <v>1.086</v>
      </c>
      <c r="H863" s="3" t="str">
        <f>IFERROR(VLOOKUP($C863,OFF_Standing!A:G,7,0)," ")</f>
        <v>1.228</v>
      </c>
      <c r="I863" s="3">
        <f>IFERROR(VLOOKUP($C863,DEF_Standing!A:G,6,0)," ")</f>
        <v>1.1279999999999999</v>
      </c>
      <c r="J863" s="3">
        <f>IFERROR(VLOOKUP($C863,DEF_Standing!A:G,7,0)," ")</f>
        <v>1.1759999999999999</v>
      </c>
      <c r="K863" t="s">
        <v>93</v>
      </c>
      <c r="L863" t="str">
        <f t="shared" si="66"/>
        <v>44517CHI</v>
      </c>
      <c r="M863" s="3" t="str">
        <f>VLOOKUP($L863,OFF_Standing!A:C,3,0)</f>
        <v>8</v>
      </c>
      <c r="N863" s="3">
        <f>IFERROR(VLOOKUP($L863,DEF_Standing!A:C,3,0)," ")</f>
        <v>7</v>
      </c>
      <c r="O863" s="3" t="str">
        <f>IFERROR(VLOOKUP($L863,OFF_Standing!A:G,6,0)," ")</f>
        <v>1.012</v>
      </c>
      <c r="P863" s="3" t="str">
        <f>IFERROR(VLOOKUP($L863,OFF_Standing!A:G,7,0)," ")</f>
        <v>1.142</v>
      </c>
      <c r="Q863" s="3">
        <f t="shared" si="67"/>
        <v>-18</v>
      </c>
      <c r="R863" s="3">
        <f t="shared" si="68"/>
        <v>-2</v>
      </c>
      <c r="S863" s="3">
        <f>IFERROR(VLOOKUP($L863,DEF_Standing!A:G,6,0)," ")</f>
        <v>1.0049999999999999</v>
      </c>
      <c r="T863" s="3">
        <f t="shared" si="69"/>
        <v>-20</v>
      </c>
      <c r="U863" s="3">
        <f>IFERROR(VLOOKUP($L863,DEF_Standing!A:G,7,0)," ")</f>
        <v>0.97199999999999998</v>
      </c>
      <c r="V863" t="s">
        <v>1032</v>
      </c>
      <c r="W863">
        <v>37</v>
      </c>
      <c r="X863">
        <v>84</v>
      </c>
      <c r="Y863">
        <v>44</v>
      </c>
      <c r="Z863">
        <v>27</v>
      </c>
      <c r="AA863">
        <v>28</v>
      </c>
      <c r="AB863">
        <v>96.4</v>
      </c>
      <c r="AC863">
        <v>11</v>
      </c>
      <c r="AD863">
        <v>31</v>
      </c>
      <c r="AE863">
        <v>35.5</v>
      </c>
      <c r="AF863">
        <v>112</v>
      </c>
      <c r="AG863" t="s">
        <v>17</v>
      </c>
      <c r="AH863" t="s">
        <v>27</v>
      </c>
      <c r="AI863">
        <v>5</v>
      </c>
    </row>
    <row r="864" spans="1:35">
      <c r="A864" s="1">
        <v>44515</v>
      </c>
      <c r="B864" t="s">
        <v>1193</v>
      </c>
      <c r="C864" s="1" t="str">
        <f t="shared" si="65"/>
        <v>44515POR</v>
      </c>
      <c r="D864" t="s">
        <v>1198</v>
      </c>
      <c r="E864" s="3" t="str">
        <f>VLOOKUP($C864,OFF_Standing!A:C,3,0)</f>
        <v>6</v>
      </c>
      <c r="F864" s="3">
        <f>VLOOKUP($C864,DEF_Standing!A:C,3,0)</f>
        <v>20</v>
      </c>
      <c r="G864" s="3" t="str">
        <f>IFERROR(VLOOKUP($C864,OFF_Standing!A:G,6,0)," ")</f>
        <v>1.067</v>
      </c>
      <c r="H864" s="3" t="str">
        <f>IFERROR(VLOOKUP($C864,OFF_Standing!A:G,7,0)," ")</f>
        <v>1.007</v>
      </c>
      <c r="I864" s="3">
        <f>IFERROR(VLOOKUP($C864,DEF_Standing!A:G,6,0)," ")</f>
        <v>1.087</v>
      </c>
      <c r="J864" s="3">
        <f>IFERROR(VLOOKUP($C864,DEF_Standing!A:G,7,0)," ")</f>
        <v>0.89100000000000001</v>
      </c>
      <c r="K864" t="s">
        <v>121</v>
      </c>
      <c r="L864" t="str">
        <f t="shared" si="66"/>
        <v>44515TOR</v>
      </c>
      <c r="M864" s="3" t="str">
        <f>VLOOKUP($L864,OFF_Standing!A:C,3,0)</f>
        <v>13</v>
      </c>
      <c r="N864" s="3">
        <f>IFERROR(VLOOKUP($L864,DEF_Standing!A:C,3,0)," ")</f>
        <v>15</v>
      </c>
      <c r="O864" s="3" t="str">
        <f>IFERROR(VLOOKUP($L864,OFF_Standing!A:G,6,0)," ")</f>
        <v>1.08</v>
      </c>
      <c r="P864" s="3" t="str">
        <f>IFERROR(VLOOKUP($L864,OFF_Standing!A:G,7,0)," ")</f>
        <v>1.222</v>
      </c>
      <c r="Q864" s="3">
        <f t="shared" si="67"/>
        <v>-7</v>
      </c>
      <c r="R864" s="3">
        <f t="shared" si="68"/>
        <v>-9</v>
      </c>
      <c r="S864" s="3">
        <f>IFERROR(VLOOKUP($L864,DEF_Standing!A:G,6,0)," ")</f>
        <v>1.133</v>
      </c>
      <c r="T864" s="3">
        <f t="shared" si="69"/>
        <v>-16</v>
      </c>
      <c r="U864" s="3">
        <f>IFERROR(VLOOKUP($L864,DEF_Standing!A:G,7,0)," ")</f>
        <v>1.2829999999999999</v>
      </c>
      <c r="V864" t="s">
        <v>588</v>
      </c>
      <c r="W864">
        <v>46</v>
      </c>
      <c r="X864">
        <v>82</v>
      </c>
      <c r="Y864">
        <v>56.1</v>
      </c>
      <c r="Z864">
        <v>10</v>
      </c>
      <c r="AA864">
        <v>14</v>
      </c>
      <c r="AB864">
        <v>71.400000000000006</v>
      </c>
      <c r="AC864">
        <v>16</v>
      </c>
      <c r="AD864">
        <v>36</v>
      </c>
      <c r="AE864">
        <v>44.4</v>
      </c>
      <c r="AF864">
        <v>118</v>
      </c>
      <c r="AG864" t="s">
        <v>17</v>
      </c>
      <c r="AH864" t="s">
        <v>18</v>
      </c>
      <c r="AI864">
        <v>5</v>
      </c>
    </row>
    <row r="865" spans="1:35">
      <c r="A865" s="1">
        <v>44529</v>
      </c>
      <c r="B865" t="s">
        <v>1192</v>
      </c>
      <c r="C865" s="1" t="str">
        <f t="shared" si="65"/>
        <v>44529PHI</v>
      </c>
      <c r="D865" t="s">
        <v>1198</v>
      </c>
      <c r="E865" s="3" t="str">
        <f>VLOOKUP($C865,OFF_Standing!A:C,3,0)</f>
        <v>6</v>
      </c>
      <c r="F865" s="3">
        <f>VLOOKUP($C865,DEF_Standing!A:C,3,0)</f>
        <v>24</v>
      </c>
      <c r="G865" s="3" t="str">
        <f>IFERROR(VLOOKUP($C865,OFF_Standing!A:G,6,0)," ")</f>
        <v>1.015</v>
      </c>
      <c r="H865" s="3" t="str">
        <f>IFERROR(VLOOKUP($C865,OFF_Standing!A:G,7,0)," ")</f>
        <v>1.047</v>
      </c>
      <c r="I865" s="3">
        <f>IFERROR(VLOOKUP($C865,DEF_Standing!A:G,6,0)," ")</f>
        <v>1.0569999999999999</v>
      </c>
      <c r="J865" s="3">
        <f>IFERROR(VLOOKUP($C865,DEF_Standing!A:G,7,0)," ")</f>
        <v>1.056</v>
      </c>
      <c r="K865" t="s">
        <v>53</v>
      </c>
      <c r="L865" t="str">
        <f t="shared" si="66"/>
        <v>44529ORL</v>
      </c>
      <c r="M865" s="3" t="str">
        <f>VLOOKUP($L865,OFF_Standing!A:C,3,0)</f>
        <v>28</v>
      </c>
      <c r="N865" s="3">
        <f>IFERROR(VLOOKUP($L865,DEF_Standing!A:C,3,0)," ")</f>
        <v>28</v>
      </c>
      <c r="O865" s="3" t="str">
        <f>IFERROR(VLOOKUP($L865,OFF_Standing!A:G,6,0)," ")</f>
        <v>0.917</v>
      </c>
      <c r="P865" s="3" t="str">
        <f>IFERROR(VLOOKUP($L865,OFF_Standing!A:G,7,0)," ")</f>
        <v>0.926</v>
      </c>
      <c r="Q865" s="3">
        <f t="shared" si="67"/>
        <v>4</v>
      </c>
      <c r="R865" s="3">
        <f t="shared" si="68"/>
        <v>-22</v>
      </c>
      <c r="S865" s="3">
        <f>IFERROR(VLOOKUP($L865,DEF_Standing!A:G,6,0)," ")</f>
        <v>1.0980000000000001</v>
      </c>
      <c r="T865" s="3">
        <f t="shared" si="69"/>
        <v>-18</v>
      </c>
      <c r="U865" s="3">
        <f>IFERROR(VLOOKUP($L865,DEF_Standing!A:G,7,0)," ")</f>
        <v>1.0569999999999999</v>
      </c>
      <c r="V865" t="s">
        <v>790</v>
      </c>
      <c r="W865">
        <v>39</v>
      </c>
      <c r="X865">
        <v>97</v>
      </c>
      <c r="Y865">
        <v>40.200000000000003</v>
      </c>
      <c r="Z865">
        <v>13</v>
      </c>
      <c r="AA865">
        <v>18</v>
      </c>
      <c r="AB865">
        <v>72.2</v>
      </c>
      <c r="AC865">
        <v>10</v>
      </c>
      <c r="AD865">
        <v>33</v>
      </c>
      <c r="AE865">
        <v>30.3</v>
      </c>
      <c r="AF865">
        <v>101</v>
      </c>
      <c r="AG865" t="s">
        <v>17</v>
      </c>
      <c r="AH865" t="s">
        <v>18</v>
      </c>
      <c r="AI865">
        <v>5</v>
      </c>
    </row>
    <row r="866" spans="1:35">
      <c r="A866" s="1">
        <v>44559</v>
      </c>
      <c r="B866" t="s">
        <v>1184</v>
      </c>
      <c r="C866" s="1" t="str">
        <f t="shared" si="65"/>
        <v>44559MEM</v>
      </c>
      <c r="D866" t="s">
        <v>1198</v>
      </c>
      <c r="E866" s="3" t="str">
        <f>VLOOKUP($C866,OFF_Standing!A:C,3,0)</f>
        <v>7</v>
      </c>
      <c r="F866" s="3">
        <f>VLOOKUP($C866,DEF_Standing!A:C,3,0)</f>
        <v>13</v>
      </c>
      <c r="G866" s="3" t="str">
        <f>IFERROR(VLOOKUP($C866,OFF_Standing!A:G,6,0)," ")</f>
        <v>1.124</v>
      </c>
      <c r="H866" s="3" t="str">
        <f>IFERROR(VLOOKUP($C866,OFF_Standing!A:G,7,0)," ")</f>
        <v>1.129</v>
      </c>
      <c r="I866" s="3">
        <f>IFERROR(VLOOKUP($C866,DEF_Standing!A:G,6,0)," ")</f>
        <v>1.0680000000000001</v>
      </c>
      <c r="J866" s="3">
        <f>IFERROR(VLOOKUP($C866,DEF_Standing!A:G,7,0)," ")</f>
        <v>1.119</v>
      </c>
      <c r="K866" t="s">
        <v>119</v>
      </c>
      <c r="L866" t="str">
        <f t="shared" si="66"/>
        <v>44559LAL</v>
      </c>
      <c r="M866" s="3" t="str">
        <f>VLOOKUP($L866,OFF_Standing!A:C,3,0)</f>
        <v>26</v>
      </c>
      <c r="N866" s="3">
        <f>IFERROR(VLOOKUP($L866,DEF_Standing!A:C,3,0)," ")</f>
        <v>12</v>
      </c>
      <c r="O866" s="3" t="str">
        <f>IFERROR(VLOOKUP($L866,OFF_Standing!A:G,6,0)," ")</f>
        <v>0.974</v>
      </c>
      <c r="P866" s="3" t="str">
        <f>IFERROR(VLOOKUP($L866,OFF_Standing!A:G,7,0)," ")</f>
        <v>1.05</v>
      </c>
      <c r="Q866" s="3">
        <f t="shared" si="67"/>
        <v>13</v>
      </c>
      <c r="R866" s="3">
        <f t="shared" si="68"/>
        <v>-5</v>
      </c>
      <c r="S866" s="3">
        <f>IFERROR(VLOOKUP($L866,DEF_Standing!A:G,6,0)," ")</f>
        <v>1.137</v>
      </c>
      <c r="T866" s="3">
        <f t="shared" si="69"/>
        <v>8</v>
      </c>
      <c r="U866" s="3">
        <f>IFERROR(VLOOKUP($L866,DEF_Standing!A:G,7,0)," ")</f>
        <v>1.1140000000000001</v>
      </c>
      <c r="V866" t="s">
        <v>404</v>
      </c>
      <c r="W866">
        <v>35</v>
      </c>
      <c r="X866">
        <v>85</v>
      </c>
      <c r="Y866">
        <v>41.2</v>
      </c>
      <c r="Z866">
        <v>24</v>
      </c>
      <c r="AA866">
        <v>29</v>
      </c>
      <c r="AB866">
        <v>82.8</v>
      </c>
      <c r="AC866">
        <v>10</v>
      </c>
      <c r="AD866">
        <v>30</v>
      </c>
      <c r="AE866">
        <v>33.299999999999997</v>
      </c>
      <c r="AF866">
        <v>104</v>
      </c>
      <c r="AG866" t="s">
        <v>17</v>
      </c>
      <c r="AH866" t="s">
        <v>57</v>
      </c>
      <c r="AI866">
        <v>5</v>
      </c>
    </row>
    <row r="867" spans="1:35">
      <c r="A867" s="1">
        <v>44545</v>
      </c>
      <c r="B867" t="s">
        <v>1185</v>
      </c>
      <c r="C867" s="1" t="str">
        <f t="shared" si="65"/>
        <v>44545MIA</v>
      </c>
      <c r="D867" t="s">
        <v>1199</v>
      </c>
      <c r="E867" s="3" t="str">
        <f>VLOOKUP($C867,OFF_Standing!A:C,3,0)</f>
        <v>8</v>
      </c>
      <c r="F867" s="3">
        <f>VLOOKUP($C867,DEF_Standing!A:C,3,0)</f>
        <v>9</v>
      </c>
      <c r="G867" s="3" t="str">
        <f>IFERROR(VLOOKUP($C867,OFF_Standing!A:G,6,0)," ")</f>
        <v>1.101</v>
      </c>
      <c r="H867" s="3" t="str">
        <f>IFERROR(VLOOKUP($C867,OFF_Standing!A:G,7,0)," ")</f>
        <v>0.99</v>
      </c>
      <c r="I867" s="3">
        <f>IFERROR(VLOOKUP($C867,DEF_Standing!A:G,6,0)," ")</f>
        <v>1.02</v>
      </c>
      <c r="J867" s="3">
        <f>IFERROR(VLOOKUP($C867,DEF_Standing!A:G,7,0)," ")</f>
        <v>1.1060000000000001</v>
      </c>
      <c r="K867" t="s">
        <v>30</v>
      </c>
      <c r="L867" t="str">
        <f t="shared" si="66"/>
        <v>44545PHI</v>
      </c>
      <c r="M867" s="3" t="str">
        <f>VLOOKUP($L867,OFF_Standing!A:C,3,0)</f>
        <v>14</v>
      </c>
      <c r="N867" s="3">
        <f>IFERROR(VLOOKUP($L867,DEF_Standing!A:C,3,0)," ")</f>
        <v>21</v>
      </c>
      <c r="O867" s="3" t="str">
        <f>IFERROR(VLOOKUP($L867,OFF_Standing!A:G,6,0)," ")</f>
        <v>0.972</v>
      </c>
      <c r="P867" s="3" t="str">
        <f>IFERROR(VLOOKUP($L867,OFF_Standing!A:G,7,0)," ")</f>
        <v>0.901</v>
      </c>
      <c r="Q867" s="3">
        <f t="shared" si="67"/>
        <v>5</v>
      </c>
      <c r="R867" s="3">
        <f t="shared" si="68"/>
        <v>-13</v>
      </c>
      <c r="S867" s="3">
        <f>IFERROR(VLOOKUP($L867,DEF_Standing!A:G,6,0)," ")</f>
        <v>1.1339999999999999</v>
      </c>
      <c r="T867" s="3">
        <f t="shared" si="69"/>
        <v>-8</v>
      </c>
      <c r="U867" s="3">
        <f>IFERROR(VLOOKUP($L867,DEF_Standing!A:G,7,0)," ")</f>
        <v>1.248</v>
      </c>
      <c r="V867" t="s">
        <v>790</v>
      </c>
      <c r="W867">
        <v>35</v>
      </c>
      <c r="X867">
        <v>78</v>
      </c>
      <c r="Y867">
        <v>44.9</v>
      </c>
      <c r="Z867">
        <v>13</v>
      </c>
      <c r="AA867">
        <v>17</v>
      </c>
      <c r="AB867">
        <v>76.5</v>
      </c>
      <c r="AC867">
        <v>18</v>
      </c>
      <c r="AD867">
        <v>44</v>
      </c>
      <c r="AE867">
        <v>40.9</v>
      </c>
      <c r="AF867">
        <v>101</v>
      </c>
      <c r="AG867" t="s">
        <v>17</v>
      </c>
      <c r="AH867" t="s">
        <v>18</v>
      </c>
      <c r="AI867">
        <v>5</v>
      </c>
    </row>
    <row r="868" spans="1:35">
      <c r="A868" s="1">
        <v>44533</v>
      </c>
      <c r="B868" t="s">
        <v>1171</v>
      </c>
      <c r="C868" s="1" t="str">
        <f t="shared" si="65"/>
        <v>44533BKN</v>
      </c>
      <c r="D868" t="s">
        <v>1198</v>
      </c>
      <c r="E868" s="3" t="str">
        <f>VLOOKUP($C868,OFF_Standing!A:C,3,0)</f>
        <v>9</v>
      </c>
      <c r="F868" s="3">
        <f>VLOOKUP($C868,DEF_Standing!A:C,3,0)</f>
        <v>9</v>
      </c>
      <c r="G868" s="3" t="str">
        <f>IFERROR(VLOOKUP($C868,OFF_Standing!A:G,6,0)," ")</f>
        <v>1.136</v>
      </c>
      <c r="H868" s="3" t="str">
        <f>IFERROR(VLOOKUP($C868,OFF_Standing!A:G,7,0)," ")</f>
        <v>1.151</v>
      </c>
      <c r="I868" s="3">
        <f>IFERROR(VLOOKUP($C868,DEF_Standing!A:G,6,0)," ")</f>
        <v>1.0860000000000001</v>
      </c>
      <c r="J868" s="3">
        <f>IFERROR(VLOOKUP($C868,DEF_Standing!A:G,7,0)," ")</f>
        <v>1.131</v>
      </c>
      <c r="K868" t="s">
        <v>111</v>
      </c>
      <c r="L868" t="str">
        <f t="shared" si="66"/>
        <v>44533MIN</v>
      </c>
      <c r="M868" s="3" t="str">
        <f>VLOOKUP($L868,OFF_Standing!A:C,3,0)</f>
        <v>21</v>
      </c>
      <c r="N868" s="3">
        <f>IFERROR(VLOOKUP($L868,DEF_Standing!A:C,3,0)," ")</f>
        <v>7</v>
      </c>
      <c r="O868" s="3" t="str">
        <f>IFERROR(VLOOKUP($L868,OFF_Standing!A:G,6,0)," ")</f>
        <v>1.027</v>
      </c>
      <c r="P868" s="3" t="str">
        <f>IFERROR(VLOOKUP($L868,OFF_Standing!A:G,7,0)," ")</f>
        <v>1.058</v>
      </c>
      <c r="Q868" s="3">
        <f t="shared" si="67"/>
        <v>12</v>
      </c>
      <c r="R868" s="3">
        <f t="shared" si="68"/>
        <v>2</v>
      </c>
      <c r="S868" s="3">
        <f>IFERROR(VLOOKUP($L868,DEF_Standing!A:G,6,0)," ")</f>
        <v>1.0429999999999999</v>
      </c>
      <c r="T868" s="3">
        <f t="shared" si="69"/>
        <v>14</v>
      </c>
      <c r="U868" s="3">
        <f>IFERROR(VLOOKUP($L868,DEF_Standing!A:G,7,0)," ")</f>
        <v>1.137</v>
      </c>
      <c r="V868" t="s">
        <v>172</v>
      </c>
      <c r="W868">
        <v>36</v>
      </c>
      <c r="X868">
        <v>76</v>
      </c>
      <c r="Y868">
        <v>47.4</v>
      </c>
      <c r="Z868">
        <v>32</v>
      </c>
      <c r="AA868">
        <v>41</v>
      </c>
      <c r="AB868">
        <v>78</v>
      </c>
      <c r="AC868">
        <v>6</v>
      </c>
      <c r="AD868">
        <v>23</v>
      </c>
      <c r="AE868">
        <v>26.1</v>
      </c>
      <c r="AF868">
        <v>110</v>
      </c>
      <c r="AG868" t="s">
        <v>17</v>
      </c>
      <c r="AH868" t="s">
        <v>27</v>
      </c>
      <c r="AI868">
        <v>5</v>
      </c>
    </row>
    <row r="869" spans="1:35">
      <c r="A869" s="1">
        <v>44586</v>
      </c>
      <c r="B869" t="s">
        <v>1177</v>
      </c>
      <c r="C869" s="1" t="str">
        <f t="shared" si="65"/>
        <v>44586DEN</v>
      </c>
      <c r="D869" t="s">
        <v>1199</v>
      </c>
      <c r="E869" s="3" t="str">
        <f>VLOOKUP($C869,OFF_Standing!A:C,3,0)</f>
        <v>9</v>
      </c>
      <c r="F869" s="3">
        <f>VLOOKUP($C869,DEF_Standing!A:C,3,0)</f>
        <v>18</v>
      </c>
      <c r="G869" s="3" t="str">
        <f>IFERROR(VLOOKUP($C869,OFF_Standing!A:G,6,0)," ")</f>
        <v>1.167</v>
      </c>
      <c r="H869" s="3" t="str">
        <f>IFERROR(VLOOKUP($C869,OFF_Standing!A:G,7,0)," ")</f>
        <v>1.153</v>
      </c>
      <c r="I869" s="3">
        <f>IFERROR(VLOOKUP($C869,DEF_Standing!A:G,6,0)," ")</f>
        <v>1.1539999999999999</v>
      </c>
      <c r="J869" s="3">
        <f>IFERROR(VLOOKUP($C869,DEF_Standing!A:G,7,0)," ")</f>
        <v>1.0940000000000001</v>
      </c>
      <c r="K869" t="s">
        <v>136</v>
      </c>
      <c r="L869" t="str">
        <f t="shared" si="66"/>
        <v>44586DET</v>
      </c>
      <c r="M869" s="3" t="str">
        <f>VLOOKUP($L869,OFF_Standing!A:C,3,0)</f>
        <v>29</v>
      </c>
      <c r="N869" s="3">
        <f>IFERROR(VLOOKUP($L869,DEF_Standing!A:C,3,0)," ")</f>
        <v>24</v>
      </c>
      <c r="O869" s="3" t="str">
        <f>IFERROR(VLOOKUP($L869,OFF_Standing!A:G,6,0)," ")</f>
        <v>1.143</v>
      </c>
      <c r="P869" s="3" t="str">
        <f>IFERROR(VLOOKUP($L869,OFF_Standing!A:G,7,0)," ")</f>
        <v>1.094</v>
      </c>
      <c r="Q869" s="3">
        <f t="shared" si="67"/>
        <v>11</v>
      </c>
      <c r="R869" s="3">
        <f t="shared" si="68"/>
        <v>-15</v>
      </c>
      <c r="S869" s="3">
        <f>IFERROR(VLOOKUP($L869,DEF_Standing!A:G,6,0)," ")</f>
        <v>1.1890000000000001</v>
      </c>
      <c r="T869" s="3">
        <f t="shared" si="69"/>
        <v>-4</v>
      </c>
      <c r="U869" s="3">
        <f>IFERROR(VLOOKUP($L869,DEF_Standing!A:G,7,0)," ")</f>
        <v>1.153</v>
      </c>
      <c r="V869" t="s">
        <v>172</v>
      </c>
      <c r="W869">
        <v>36</v>
      </c>
      <c r="X869">
        <v>84</v>
      </c>
      <c r="Y869">
        <v>42.9</v>
      </c>
      <c r="Z869">
        <v>27</v>
      </c>
      <c r="AA869">
        <v>31</v>
      </c>
      <c r="AB869">
        <v>87.1</v>
      </c>
      <c r="AC869">
        <v>11</v>
      </c>
      <c r="AD869">
        <v>32</v>
      </c>
      <c r="AE869">
        <v>34.4</v>
      </c>
      <c r="AF869">
        <v>110</v>
      </c>
      <c r="AG869" t="s">
        <v>17</v>
      </c>
      <c r="AH869" t="s">
        <v>27</v>
      </c>
      <c r="AI869">
        <v>5</v>
      </c>
    </row>
    <row r="870" spans="1:35">
      <c r="A870" s="1">
        <v>44522</v>
      </c>
      <c r="B870" t="s">
        <v>1171</v>
      </c>
      <c r="C870" s="1" t="str">
        <f t="shared" si="65"/>
        <v>44522BKN</v>
      </c>
      <c r="D870" t="s">
        <v>1199</v>
      </c>
      <c r="E870" s="3" t="str">
        <f>VLOOKUP($C870,OFF_Standing!A:C,3,0)</f>
        <v>11</v>
      </c>
      <c r="F870" s="3">
        <f>VLOOKUP($C870,DEF_Standing!A:C,3,0)</f>
        <v>10</v>
      </c>
      <c r="G870" s="3" t="str">
        <f>IFERROR(VLOOKUP($C870,OFF_Standing!A:G,6,0)," ")</f>
        <v>1.056</v>
      </c>
      <c r="H870" s="3" t="str">
        <f>IFERROR(VLOOKUP($C870,OFF_Standing!A:G,7,0)," ")</f>
        <v>1.134</v>
      </c>
      <c r="I870" s="3">
        <f>IFERROR(VLOOKUP($C870,DEF_Standing!A:G,6,0)," ")</f>
        <v>1.0760000000000001</v>
      </c>
      <c r="J870" s="3">
        <f>IFERROR(VLOOKUP($C870,DEF_Standing!A:G,7,0)," ")</f>
        <v>1.115</v>
      </c>
      <c r="K870" t="s">
        <v>19</v>
      </c>
      <c r="L870" t="str">
        <f t="shared" si="66"/>
        <v>44522CLE</v>
      </c>
      <c r="M870" s="3" t="str">
        <f>VLOOKUP($L870,OFF_Standing!A:C,3,0)</f>
        <v>24</v>
      </c>
      <c r="N870" s="3">
        <f>IFERROR(VLOOKUP($L870,DEF_Standing!A:C,3,0)," ")</f>
        <v>9</v>
      </c>
      <c r="O870" s="3" t="str">
        <f>IFERROR(VLOOKUP($L870,OFF_Standing!A:G,6,0)," ")</f>
        <v>0.965</v>
      </c>
      <c r="P870" s="3" t="str">
        <f>IFERROR(VLOOKUP($L870,OFF_Standing!A:G,7,0)," ")</f>
        <v>0.95</v>
      </c>
      <c r="Q870" s="3">
        <f t="shared" si="67"/>
        <v>14</v>
      </c>
      <c r="R870" s="3">
        <f t="shared" si="68"/>
        <v>2</v>
      </c>
      <c r="S870" s="3">
        <f>IFERROR(VLOOKUP($L870,DEF_Standing!A:G,6,0)," ")</f>
        <v>1.0720000000000001</v>
      </c>
      <c r="T870" s="3">
        <f t="shared" si="69"/>
        <v>16</v>
      </c>
      <c r="U870" s="3">
        <f>IFERROR(VLOOKUP($L870,DEF_Standing!A:G,7,0)," ")</f>
        <v>1.1100000000000001</v>
      </c>
      <c r="V870" t="s">
        <v>168</v>
      </c>
      <c r="W870">
        <v>45</v>
      </c>
      <c r="X870">
        <v>95</v>
      </c>
      <c r="Y870">
        <v>47.4</v>
      </c>
      <c r="Z870">
        <v>16</v>
      </c>
      <c r="AA870">
        <v>18</v>
      </c>
      <c r="AB870">
        <v>88.9</v>
      </c>
      <c r="AC870">
        <v>11</v>
      </c>
      <c r="AD870">
        <v>35</v>
      </c>
      <c r="AE870">
        <v>31.4</v>
      </c>
      <c r="AF870">
        <v>117</v>
      </c>
      <c r="AG870" t="s">
        <v>17</v>
      </c>
      <c r="AH870" t="s">
        <v>57</v>
      </c>
      <c r="AI870">
        <v>5</v>
      </c>
    </row>
    <row r="871" spans="1:35">
      <c r="A871" s="1">
        <v>44549</v>
      </c>
      <c r="B871" t="s">
        <v>1193</v>
      </c>
      <c r="C871" s="1" t="str">
        <f t="shared" si="65"/>
        <v>44549POR</v>
      </c>
      <c r="D871" t="s">
        <v>1199</v>
      </c>
      <c r="E871" s="3" t="str">
        <f>VLOOKUP($C871,OFF_Standing!A:C,3,0)</f>
        <v>11</v>
      </c>
      <c r="F871" s="3">
        <f>VLOOKUP($C871,DEF_Standing!A:C,3,0)</f>
        <v>28</v>
      </c>
      <c r="G871" s="3" t="str">
        <f>IFERROR(VLOOKUP($C871,OFF_Standing!A:G,6,0)," ")</f>
        <v>1.067</v>
      </c>
      <c r="H871" s="3" t="str">
        <f>IFERROR(VLOOKUP($C871,OFF_Standing!A:G,7,0)," ")</f>
        <v>1.207</v>
      </c>
      <c r="I871" s="3">
        <f>IFERROR(VLOOKUP($C871,DEF_Standing!A:G,6,0)," ")</f>
        <v>1.0820000000000001</v>
      </c>
      <c r="J871" s="3">
        <f>IFERROR(VLOOKUP($C871,DEF_Standing!A:G,7,0)," ")</f>
        <v>1.1200000000000001</v>
      </c>
      <c r="K871" t="s">
        <v>67</v>
      </c>
      <c r="L871" t="str">
        <f t="shared" si="66"/>
        <v>44549MEM</v>
      </c>
      <c r="M871" s="3" t="str">
        <f>VLOOKUP($L871,OFF_Standing!A:C,3,0)</f>
        <v>5</v>
      </c>
      <c r="N871" s="3">
        <f>IFERROR(VLOOKUP($L871,DEF_Standing!A:C,3,0)," ")</f>
        <v>15</v>
      </c>
      <c r="O871" s="3" t="str">
        <f>IFERROR(VLOOKUP($L871,OFF_Standing!A:G,6,0)," ")</f>
        <v>1.157</v>
      </c>
      <c r="P871" s="3" t="str">
        <f>IFERROR(VLOOKUP($L871,OFF_Standing!A:G,7,0)," ")</f>
        <v>1.132</v>
      </c>
      <c r="Q871" s="3">
        <f t="shared" si="67"/>
        <v>-23</v>
      </c>
      <c r="R871" s="3">
        <f t="shared" si="68"/>
        <v>-4</v>
      </c>
      <c r="S871" s="3">
        <f>IFERROR(VLOOKUP($L871,DEF_Standing!A:G,6,0)," ")</f>
        <v>0.95299999999999996</v>
      </c>
      <c r="T871" s="3">
        <f t="shared" si="69"/>
        <v>-27</v>
      </c>
      <c r="U871" s="3">
        <f>IFERROR(VLOOKUP($L871,DEF_Standing!A:G,7,0)," ")</f>
        <v>0.95799999999999996</v>
      </c>
      <c r="V871" t="s">
        <v>1039</v>
      </c>
      <c r="W871">
        <v>35</v>
      </c>
      <c r="X871">
        <v>74</v>
      </c>
      <c r="Y871">
        <v>47.3</v>
      </c>
      <c r="Z871">
        <v>24</v>
      </c>
      <c r="AA871">
        <v>28</v>
      </c>
      <c r="AB871">
        <v>85.7</v>
      </c>
      <c r="AC871">
        <v>11</v>
      </c>
      <c r="AD871">
        <v>32</v>
      </c>
      <c r="AE871">
        <v>34.4</v>
      </c>
      <c r="AF871">
        <v>105</v>
      </c>
      <c r="AG871" t="s">
        <v>17</v>
      </c>
      <c r="AH871" t="s">
        <v>27</v>
      </c>
      <c r="AI871">
        <v>5</v>
      </c>
    </row>
    <row r="872" spans="1:35">
      <c r="A872" s="1">
        <v>44576</v>
      </c>
      <c r="B872" t="s">
        <v>1193</v>
      </c>
      <c r="C872" s="1" t="str">
        <f t="shared" si="65"/>
        <v>44576POR</v>
      </c>
      <c r="D872" t="s">
        <v>1199</v>
      </c>
      <c r="E872" s="3" t="str">
        <f>VLOOKUP($C872,OFF_Standing!A:C,3,0)</f>
        <v>11</v>
      </c>
      <c r="F872" s="3">
        <f>VLOOKUP($C872,DEF_Standing!A:C,3,0)</f>
        <v>30</v>
      </c>
      <c r="G872" s="3" t="str">
        <f>IFERROR(VLOOKUP($C872,OFF_Standing!A:G,6,0)," ")</f>
        <v>1.065</v>
      </c>
      <c r="H872" s="3" t="str">
        <f>IFERROR(VLOOKUP($C872,OFF_Standing!A:G,7,0)," ")</f>
        <v>1.05</v>
      </c>
      <c r="I872" s="3">
        <f>IFERROR(VLOOKUP($C872,DEF_Standing!A:G,6,0)," ")</f>
        <v>1.101</v>
      </c>
      <c r="J872" s="3">
        <f>IFERROR(VLOOKUP($C872,DEF_Standing!A:G,7,0)," ")</f>
        <v>1.361</v>
      </c>
      <c r="K872" t="s">
        <v>28</v>
      </c>
      <c r="L872" t="str">
        <f t="shared" si="66"/>
        <v>44576WAS</v>
      </c>
      <c r="M872" s="3" t="str">
        <f>VLOOKUP($L872,OFF_Standing!A:C,3,0)</f>
        <v>17</v>
      </c>
      <c r="N872" s="3">
        <f>IFERROR(VLOOKUP($L872,DEF_Standing!A:C,3,0)," ")</f>
        <v>23</v>
      </c>
      <c r="O872" s="3" t="str">
        <f>IFERROR(VLOOKUP($L872,OFF_Standing!A:G,6,0)," ")</f>
        <v>1.126</v>
      </c>
      <c r="P872" s="3" t="str">
        <f>IFERROR(VLOOKUP($L872,OFF_Standing!A:G,7,0)," ")</f>
        <v>1.157</v>
      </c>
      <c r="Q872" s="3">
        <f t="shared" si="67"/>
        <v>-13</v>
      </c>
      <c r="R872" s="3">
        <f t="shared" si="68"/>
        <v>-12</v>
      </c>
      <c r="S872" s="3">
        <f>IFERROR(VLOOKUP($L872,DEF_Standing!A:G,6,0)," ")</f>
        <v>1.0860000000000001</v>
      </c>
      <c r="T872" s="3">
        <f t="shared" si="69"/>
        <v>-25</v>
      </c>
      <c r="U872" s="3">
        <f>IFERROR(VLOOKUP($L872,DEF_Standing!A:G,7,0)," ")</f>
        <v>1.095</v>
      </c>
      <c r="V872" t="s">
        <v>331</v>
      </c>
      <c r="W872">
        <v>39</v>
      </c>
      <c r="X872">
        <v>85</v>
      </c>
      <c r="Y872">
        <v>45.9</v>
      </c>
      <c r="Z872">
        <v>24</v>
      </c>
      <c r="AA872">
        <v>35</v>
      </c>
      <c r="AB872">
        <v>68.599999999999994</v>
      </c>
      <c r="AC872">
        <v>13</v>
      </c>
      <c r="AD872">
        <v>39</v>
      </c>
      <c r="AE872">
        <v>33.299999999999997</v>
      </c>
      <c r="AF872">
        <v>115</v>
      </c>
      <c r="AG872" t="s">
        <v>17</v>
      </c>
      <c r="AH872" t="s">
        <v>18</v>
      </c>
      <c r="AI872">
        <v>5</v>
      </c>
    </row>
    <row r="873" spans="1:35">
      <c r="A873" s="1">
        <v>44576</v>
      </c>
      <c r="B873" t="s">
        <v>1175</v>
      </c>
      <c r="C873" s="1" t="str">
        <f t="shared" si="65"/>
        <v>44576CLE</v>
      </c>
      <c r="D873" t="s">
        <v>1199</v>
      </c>
      <c r="E873" s="3" t="str">
        <f>VLOOKUP($C873,OFF_Standing!A:C,3,0)</f>
        <v>12</v>
      </c>
      <c r="F873" s="3">
        <f>VLOOKUP($C873,DEF_Standing!A:C,3,0)</f>
        <v>3</v>
      </c>
      <c r="G873" s="3" t="str">
        <f>IFERROR(VLOOKUP($C873,OFF_Standing!A:G,6,0)," ")</f>
        <v>1.05</v>
      </c>
      <c r="H873" s="3" t="str">
        <f>IFERROR(VLOOKUP($C873,OFF_Standing!A:G,7,0)," ")</f>
        <v>1.167</v>
      </c>
      <c r="I873" s="3">
        <f>IFERROR(VLOOKUP($C873,DEF_Standing!A:G,6,0)," ")</f>
        <v>1.026</v>
      </c>
      <c r="J873" s="3">
        <f>IFERROR(VLOOKUP($C873,DEF_Standing!A:G,7,0)," ")</f>
        <v>0.95599999999999996</v>
      </c>
      <c r="K873" t="s">
        <v>149</v>
      </c>
      <c r="L873" t="str">
        <f t="shared" si="66"/>
        <v>44576OKC</v>
      </c>
      <c r="M873" s="3" t="str">
        <f>VLOOKUP($L873,OFF_Standing!A:C,3,0)</f>
        <v>29</v>
      </c>
      <c r="N873" s="3">
        <f>IFERROR(VLOOKUP($L873,DEF_Standing!A:C,3,0)," ")</f>
        <v>19</v>
      </c>
      <c r="O873" s="3" t="str">
        <f>IFERROR(VLOOKUP($L873,OFF_Standing!A:G,6,0)," ")</f>
        <v>1.17</v>
      </c>
      <c r="P873" s="3" t="str">
        <f>IFERROR(VLOOKUP($L873,OFF_Standing!A:G,7,0)," ")</f>
        <v>1.294</v>
      </c>
      <c r="Q873" s="3">
        <f t="shared" si="67"/>
        <v>26</v>
      </c>
      <c r="R873" s="3">
        <f t="shared" si="68"/>
        <v>-7</v>
      </c>
      <c r="S873" s="3">
        <f>IFERROR(VLOOKUP($L873,DEF_Standing!A:G,6,0)," ")</f>
        <v>1.1259999999999999</v>
      </c>
      <c r="T873" s="3">
        <f t="shared" si="69"/>
        <v>19</v>
      </c>
      <c r="U873" s="3">
        <f>IFERROR(VLOOKUP($L873,DEF_Standing!A:G,7,0)," ")</f>
        <v>1.085</v>
      </c>
      <c r="V873" t="s">
        <v>393</v>
      </c>
      <c r="W873">
        <v>40</v>
      </c>
      <c r="X873">
        <v>87</v>
      </c>
      <c r="Y873">
        <v>46</v>
      </c>
      <c r="Z873">
        <v>18</v>
      </c>
      <c r="AA873">
        <v>25</v>
      </c>
      <c r="AB873">
        <v>72</v>
      </c>
      <c r="AC873">
        <v>9</v>
      </c>
      <c r="AD873">
        <v>35</v>
      </c>
      <c r="AE873">
        <v>25.7</v>
      </c>
      <c r="AF873">
        <v>107</v>
      </c>
      <c r="AG873" t="s">
        <v>17</v>
      </c>
      <c r="AH873" t="s">
        <v>60</v>
      </c>
      <c r="AI873">
        <v>5</v>
      </c>
    </row>
    <row r="874" spans="1:35">
      <c r="A874" s="1">
        <v>44549</v>
      </c>
      <c r="B874" t="s">
        <v>1173</v>
      </c>
      <c r="C874" s="1" t="str">
        <f t="shared" si="65"/>
        <v>44549CHI</v>
      </c>
      <c r="D874" t="s">
        <v>1198</v>
      </c>
      <c r="E874" s="3" t="str">
        <f>VLOOKUP($C874,OFF_Standing!A:C,3,0)</f>
        <v>13</v>
      </c>
      <c r="F874" s="3">
        <f>VLOOKUP($C874,DEF_Standing!A:C,3,0)</f>
        <v>9</v>
      </c>
      <c r="G874" s="3" t="str">
        <f>IFERROR(VLOOKUP($C874,OFF_Standing!A:G,6,0)," ")</f>
        <v>0.98</v>
      </c>
      <c r="H874" s="3" t="str">
        <f>IFERROR(VLOOKUP($C874,OFF_Standing!A:G,7,0)," ")</f>
        <v>0.935</v>
      </c>
      <c r="I874" s="3">
        <f>IFERROR(VLOOKUP($C874,DEF_Standing!A:G,6,0)," ")</f>
        <v>1.1040000000000001</v>
      </c>
      <c r="J874" s="3">
        <f>IFERROR(VLOOKUP($C874,DEF_Standing!A:G,7,0)," ")</f>
        <v>1.1990000000000001</v>
      </c>
      <c r="K874" t="s">
        <v>119</v>
      </c>
      <c r="L874" t="str">
        <f t="shared" si="66"/>
        <v>44549LAL</v>
      </c>
      <c r="M874" s="3" t="str">
        <f>VLOOKUP($L874,OFF_Standing!A:C,3,0)</f>
        <v>25</v>
      </c>
      <c r="N874" s="3">
        <f>IFERROR(VLOOKUP($L874,DEF_Standing!A:C,3,0)," ")</f>
        <v>10</v>
      </c>
      <c r="O874" s="3" t="str">
        <f>IFERROR(VLOOKUP($L874,OFF_Standing!A:G,6,0)," ")</f>
        <v>0.956</v>
      </c>
      <c r="P874" s="3" t="str">
        <f>IFERROR(VLOOKUP($L874,OFF_Standing!A:G,7,0)," ")</f>
        <v>0.843</v>
      </c>
      <c r="Q874" s="3">
        <f t="shared" si="67"/>
        <v>16</v>
      </c>
      <c r="R874" s="3">
        <f t="shared" si="68"/>
        <v>3</v>
      </c>
      <c r="S874" s="3">
        <f>IFERROR(VLOOKUP($L874,DEF_Standing!A:G,6,0)," ")</f>
        <v>0.96599999999999997</v>
      </c>
      <c r="T874" s="3">
        <f t="shared" si="69"/>
        <v>19</v>
      </c>
      <c r="U874" s="3">
        <f>IFERROR(VLOOKUP($L874,DEF_Standing!A:G,7,0)," ")</f>
        <v>1.008</v>
      </c>
      <c r="V874" t="s">
        <v>331</v>
      </c>
      <c r="W874">
        <v>40</v>
      </c>
      <c r="X874">
        <v>93</v>
      </c>
      <c r="Y874">
        <v>43</v>
      </c>
      <c r="Z874">
        <v>25</v>
      </c>
      <c r="AA874">
        <v>31</v>
      </c>
      <c r="AB874">
        <v>80.599999999999994</v>
      </c>
      <c r="AC874">
        <v>10</v>
      </c>
      <c r="AD874">
        <v>30</v>
      </c>
      <c r="AE874">
        <v>33.299999999999997</v>
      </c>
      <c r="AF874">
        <v>115</v>
      </c>
      <c r="AG874" t="s">
        <v>17</v>
      </c>
      <c r="AH874" t="s">
        <v>18</v>
      </c>
      <c r="AI874">
        <v>5</v>
      </c>
    </row>
    <row r="875" spans="1:35">
      <c r="A875" s="1">
        <v>44575</v>
      </c>
      <c r="B875" t="s">
        <v>1175</v>
      </c>
      <c r="C875" s="1" t="str">
        <f t="shared" si="65"/>
        <v>44575CLE</v>
      </c>
      <c r="D875" t="s">
        <v>1199</v>
      </c>
      <c r="E875" s="3" t="str">
        <f>VLOOKUP($C875,OFF_Standing!A:C,3,0)</f>
        <v>13</v>
      </c>
      <c r="F875" s="3">
        <f>VLOOKUP($C875,DEF_Standing!A:C,3,0)</f>
        <v>3</v>
      </c>
      <c r="G875" s="3" t="str">
        <f>IFERROR(VLOOKUP($C875,OFF_Standing!A:G,6,0)," ")</f>
        <v>1.05</v>
      </c>
      <c r="H875" s="3" t="str">
        <f>IFERROR(VLOOKUP($C875,OFF_Standing!A:G,7,0)," ")</f>
        <v>1.167</v>
      </c>
      <c r="I875" s="3">
        <f>IFERROR(VLOOKUP($C875,DEF_Standing!A:G,6,0)," ")</f>
        <v>1.026</v>
      </c>
      <c r="J875" s="3">
        <f>IFERROR(VLOOKUP($C875,DEF_Standing!A:G,7,0)," ")</f>
        <v>0.95599999999999996</v>
      </c>
      <c r="K875" t="s">
        <v>64</v>
      </c>
      <c r="L875" t="str">
        <f t="shared" si="66"/>
        <v>44575SAS</v>
      </c>
      <c r="M875" s="3" t="str">
        <f>VLOOKUP($L875,OFF_Standing!A:C,3,0)</f>
        <v>17</v>
      </c>
      <c r="N875" s="3">
        <f>IFERROR(VLOOKUP($L875,DEF_Standing!A:C,3,0)," ")</f>
        <v>20</v>
      </c>
      <c r="O875" s="3" t="str">
        <f>IFERROR(VLOOKUP($L875,OFF_Standing!A:G,6,0)," ")</f>
        <v>1.037</v>
      </c>
      <c r="P875" s="3" t="str">
        <f>IFERROR(VLOOKUP($L875,OFF_Standing!A:G,7,0)," ")</f>
        <v>1.132</v>
      </c>
      <c r="Q875" s="3">
        <f t="shared" si="67"/>
        <v>14</v>
      </c>
      <c r="R875" s="3">
        <f t="shared" si="68"/>
        <v>-7</v>
      </c>
      <c r="S875" s="3">
        <f>IFERROR(VLOOKUP($L875,DEF_Standing!A:G,6,0)," ")</f>
        <v>1.1020000000000001</v>
      </c>
      <c r="T875" s="3">
        <f t="shared" si="69"/>
        <v>7</v>
      </c>
      <c r="U875" s="3">
        <f>IFERROR(VLOOKUP($L875,DEF_Standing!A:G,7,0)," ")</f>
        <v>1.169</v>
      </c>
      <c r="V875" t="s">
        <v>152</v>
      </c>
      <c r="W875">
        <v>46</v>
      </c>
      <c r="X875">
        <v>95</v>
      </c>
      <c r="Y875">
        <v>48.4</v>
      </c>
      <c r="Z875">
        <v>14</v>
      </c>
      <c r="AA875">
        <v>24</v>
      </c>
      <c r="AB875">
        <v>58.3</v>
      </c>
      <c r="AC875">
        <v>8</v>
      </c>
      <c r="AD875">
        <v>20</v>
      </c>
      <c r="AE875">
        <v>40</v>
      </c>
      <c r="AF875">
        <v>114</v>
      </c>
      <c r="AG875" t="s">
        <v>17</v>
      </c>
      <c r="AH875" t="s">
        <v>57</v>
      </c>
      <c r="AI875">
        <v>5</v>
      </c>
    </row>
    <row r="876" spans="1:35">
      <c r="A876" s="1">
        <v>44564</v>
      </c>
      <c r="B876" t="s">
        <v>1193</v>
      </c>
      <c r="C876" s="1" t="str">
        <f t="shared" si="65"/>
        <v>44564POR</v>
      </c>
      <c r="D876" t="s">
        <v>1198</v>
      </c>
      <c r="E876" s="3" t="str">
        <f>VLOOKUP($C876,OFF_Standing!A:C,3,0)</f>
        <v>13</v>
      </c>
      <c r="F876" s="3">
        <f>VLOOKUP($C876,DEF_Standing!A:C,3,0)</f>
        <v>30</v>
      </c>
      <c r="G876" s="3" t="str">
        <f>IFERROR(VLOOKUP($C876,OFF_Standing!A:G,6,0)," ")</f>
        <v>1.073</v>
      </c>
      <c r="H876" s="3" t="str">
        <f>IFERROR(VLOOKUP($C876,OFF_Standing!A:G,7,0)," ")</f>
        <v>1.039</v>
      </c>
      <c r="I876" s="3">
        <f>IFERROR(VLOOKUP($C876,DEF_Standing!A:G,6,0)," ")</f>
        <v>1.2789999999999999</v>
      </c>
      <c r="J876" s="3">
        <f>IFERROR(VLOOKUP($C876,DEF_Standing!A:G,7,0)," ")</f>
        <v>1.3620000000000001</v>
      </c>
      <c r="K876" t="s">
        <v>157</v>
      </c>
      <c r="L876" t="str">
        <f t="shared" si="66"/>
        <v>44564ATL</v>
      </c>
      <c r="M876" s="3" t="str">
        <f>VLOOKUP($L876,OFF_Standing!A:C,3,0)</f>
        <v>2</v>
      </c>
      <c r="N876" s="3">
        <f>IFERROR(VLOOKUP($L876,DEF_Standing!A:C,3,0)," ")</f>
        <v>27</v>
      </c>
      <c r="O876" s="3" t="str">
        <f>IFERROR(VLOOKUP($L876,OFF_Standing!A:G,6,0)," ")</f>
        <v>1.182</v>
      </c>
      <c r="P876" s="3" t="str">
        <f>IFERROR(VLOOKUP($L876,OFF_Standing!A:G,7,0)," ")</f>
        <v>1.265</v>
      </c>
      <c r="Q876" s="3">
        <f t="shared" si="67"/>
        <v>-28</v>
      </c>
      <c r="R876" s="3">
        <f t="shared" si="68"/>
        <v>-14</v>
      </c>
      <c r="S876" s="3">
        <f>IFERROR(VLOOKUP($L876,DEF_Standing!A:G,6,0)," ")</f>
        <v>1.2589999999999999</v>
      </c>
      <c r="T876" s="3">
        <f t="shared" si="69"/>
        <v>-42</v>
      </c>
      <c r="U876" s="3">
        <f>IFERROR(VLOOKUP($L876,DEF_Standing!A:G,7,0)," ")</f>
        <v>1.2330000000000001</v>
      </c>
      <c r="V876" t="s">
        <v>1043</v>
      </c>
      <c r="W876">
        <v>47</v>
      </c>
      <c r="X876">
        <v>89</v>
      </c>
      <c r="Y876">
        <v>52.8</v>
      </c>
      <c r="Z876">
        <v>24</v>
      </c>
      <c r="AA876">
        <v>28</v>
      </c>
      <c r="AB876">
        <v>85.7</v>
      </c>
      <c r="AC876">
        <v>18</v>
      </c>
      <c r="AD876">
        <v>41</v>
      </c>
      <c r="AE876">
        <v>43.9</v>
      </c>
      <c r="AF876">
        <v>136</v>
      </c>
      <c r="AG876" t="s">
        <v>17</v>
      </c>
      <c r="AH876" t="s">
        <v>18</v>
      </c>
      <c r="AI876">
        <v>5</v>
      </c>
    </row>
    <row r="877" spans="1:35">
      <c r="A877" s="1">
        <v>44515</v>
      </c>
      <c r="B877" t="s">
        <v>1197</v>
      </c>
      <c r="C877" s="1" t="str">
        <f t="shared" si="65"/>
        <v>44515WAS</v>
      </c>
      <c r="D877" t="s">
        <v>1198</v>
      </c>
      <c r="E877" s="3" t="str">
        <f>VLOOKUP($C877,OFF_Standing!A:C,3,0)</f>
        <v>15</v>
      </c>
      <c r="F877" s="3">
        <f>VLOOKUP($C877,DEF_Standing!A:C,3,0)</f>
        <v>4</v>
      </c>
      <c r="G877" s="3" t="str">
        <f>IFERROR(VLOOKUP($C877,OFF_Standing!A:G,6,0)," ")</f>
        <v>1.029</v>
      </c>
      <c r="H877" s="3" t="str">
        <f>IFERROR(VLOOKUP($C877,OFF_Standing!A:G,7,0)," ")</f>
        <v>1.049</v>
      </c>
      <c r="I877" s="3">
        <f>IFERROR(VLOOKUP($C877,DEF_Standing!A:G,6,0)," ")</f>
        <v>0.95399999999999996</v>
      </c>
      <c r="J877" s="3">
        <f>IFERROR(VLOOKUP($C877,DEF_Standing!A:G,7,0)," ")</f>
        <v>0.92800000000000005</v>
      </c>
      <c r="K877" t="s">
        <v>147</v>
      </c>
      <c r="L877" t="str">
        <f t="shared" si="66"/>
        <v>44515NOP</v>
      </c>
      <c r="M877" s="3" t="str">
        <f>VLOOKUP($L877,OFF_Standing!A:C,3,0)</f>
        <v>25</v>
      </c>
      <c r="N877" s="3">
        <f>IFERROR(VLOOKUP($L877,DEF_Standing!A:C,3,0)," ")</f>
        <v>30</v>
      </c>
      <c r="O877" s="3" t="str">
        <f>IFERROR(VLOOKUP($L877,OFF_Standing!A:G,6,0)," ")</f>
        <v>1.082</v>
      </c>
      <c r="P877" s="3" t="str">
        <f>IFERROR(VLOOKUP($L877,OFF_Standing!A:G,7,0)," ")</f>
        <v>1.174</v>
      </c>
      <c r="Q877" s="3">
        <f t="shared" si="67"/>
        <v>21</v>
      </c>
      <c r="R877" s="3">
        <f t="shared" si="68"/>
        <v>-15</v>
      </c>
      <c r="S877" s="3">
        <f>IFERROR(VLOOKUP($L877,DEF_Standing!A:G,6,0)," ")</f>
        <v>1.099</v>
      </c>
      <c r="T877" s="3">
        <f t="shared" si="69"/>
        <v>6</v>
      </c>
      <c r="U877" s="3">
        <f>IFERROR(VLOOKUP($L877,DEF_Standing!A:G,7,0)," ")</f>
        <v>1.0580000000000001</v>
      </c>
      <c r="V877" t="s">
        <v>1039</v>
      </c>
      <c r="W877">
        <v>39</v>
      </c>
      <c r="X877">
        <v>84</v>
      </c>
      <c r="Y877">
        <v>46.4</v>
      </c>
      <c r="Z877">
        <v>17</v>
      </c>
      <c r="AA877">
        <v>25</v>
      </c>
      <c r="AB877">
        <v>68</v>
      </c>
      <c r="AC877">
        <v>10</v>
      </c>
      <c r="AD877">
        <v>28</v>
      </c>
      <c r="AE877">
        <v>35.700000000000003</v>
      </c>
      <c r="AF877">
        <v>105</v>
      </c>
      <c r="AG877" t="s">
        <v>17</v>
      </c>
      <c r="AH877" t="s">
        <v>63</v>
      </c>
      <c r="AI877">
        <v>5</v>
      </c>
    </row>
    <row r="878" spans="1:35">
      <c r="A878" s="1">
        <v>44491</v>
      </c>
      <c r="B878" t="s">
        <v>1171</v>
      </c>
      <c r="C878" s="1" t="str">
        <f t="shared" si="65"/>
        <v>44491BKN</v>
      </c>
      <c r="D878" t="s">
        <v>1199</v>
      </c>
      <c r="E878" s="3">
        <f>VLOOKUP($C878,OFF_Standing!A:C,3,0)</f>
        <v>16</v>
      </c>
      <c r="F878" s="3">
        <f>VLOOKUP($C878,DEF_Standing!A:C,3,0)</f>
        <v>24</v>
      </c>
      <c r="G878" s="3" t="str">
        <f>IFERROR(VLOOKUP($C878,OFF_Standing!A:G,6,0)," ")</f>
        <v>0.984</v>
      </c>
      <c r="H878" s="3" t="str">
        <f>IFERROR(VLOOKUP($C878,OFF_Standing!A:G,7,0)," ")</f>
        <v>0.984</v>
      </c>
      <c r="I878" s="3">
        <f>IFERROR(VLOOKUP($C878,DEF_Standing!A:G,6,0)," ")</f>
        <v>1.2010000000000001</v>
      </c>
      <c r="J878" s="3">
        <f>IFERROR(VLOOKUP($C878,DEF_Standing!A:G,7,0)," ")</f>
        <v>1.2010000000000001</v>
      </c>
      <c r="K878" t="s">
        <v>30</v>
      </c>
      <c r="L878" t="str">
        <f t="shared" si="66"/>
        <v>44491PHI</v>
      </c>
      <c r="M878" s="3">
        <f>VLOOKUP($L878,OFF_Standing!A:C,3,0)</f>
        <v>4</v>
      </c>
      <c r="N878" s="3">
        <f>IFERROR(VLOOKUP($L878,DEF_Standing!A:C,3,0)," ")</f>
        <v>6</v>
      </c>
      <c r="O878" s="3" t="str">
        <f>IFERROR(VLOOKUP($L878,OFF_Standing!A:G,6,0)," ")</f>
        <v>1.154</v>
      </c>
      <c r="P878" s="3" t="str">
        <f>IFERROR(VLOOKUP($L878,OFF_Standing!A:G,7,0)," ")</f>
        <v>1.154</v>
      </c>
      <c r="Q878" s="3">
        <f t="shared" si="67"/>
        <v>-20</v>
      </c>
      <c r="R878" s="3">
        <f t="shared" si="68"/>
        <v>10</v>
      </c>
      <c r="S878" s="3">
        <f>IFERROR(VLOOKUP($L878,DEF_Standing!A:G,6,0)," ")</f>
        <v>0.95699999999999996</v>
      </c>
      <c r="T878" s="3">
        <f t="shared" si="69"/>
        <v>-10</v>
      </c>
      <c r="U878" s="3">
        <f>IFERROR(VLOOKUP($L878,DEF_Standing!A:G,7,0)," ")</f>
        <v>0.95699999999999996</v>
      </c>
      <c r="V878" t="s">
        <v>152</v>
      </c>
      <c r="W878">
        <v>41</v>
      </c>
      <c r="X878">
        <v>88</v>
      </c>
      <c r="Y878">
        <v>46.6</v>
      </c>
      <c r="Z878">
        <v>20</v>
      </c>
      <c r="AA878">
        <v>24</v>
      </c>
      <c r="AB878">
        <v>83.3</v>
      </c>
      <c r="AC878">
        <v>12</v>
      </c>
      <c r="AD878">
        <v>38</v>
      </c>
      <c r="AE878">
        <v>31.6</v>
      </c>
      <c r="AF878">
        <v>114</v>
      </c>
      <c r="AG878" t="s">
        <v>17</v>
      </c>
      <c r="AH878" t="s">
        <v>18</v>
      </c>
      <c r="AI878">
        <v>5</v>
      </c>
    </row>
    <row r="879" spans="1:35">
      <c r="A879" s="1">
        <v>44558</v>
      </c>
      <c r="B879" t="s">
        <v>1192</v>
      </c>
      <c r="C879" s="1" t="str">
        <f t="shared" si="65"/>
        <v>44558PHI</v>
      </c>
      <c r="D879" t="s">
        <v>1199</v>
      </c>
      <c r="E879" s="3" t="str">
        <f>VLOOKUP($C879,OFF_Standing!A:C,3,0)</f>
        <v>16</v>
      </c>
      <c r="F879" s="3">
        <f>VLOOKUP($C879,DEF_Standing!A:C,3,0)</f>
        <v>19</v>
      </c>
      <c r="G879" s="3" t="str">
        <f>IFERROR(VLOOKUP($C879,OFF_Standing!A:G,6,0)," ")</f>
        <v>1.092</v>
      </c>
      <c r="H879" s="3" t="str">
        <f>IFERROR(VLOOKUP($C879,OFF_Standing!A:G,7,0)," ")</f>
        <v>1.189</v>
      </c>
      <c r="I879" s="3">
        <f>IFERROR(VLOOKUP($C879,DEF_Standing!A:G,6,0)," ")</f>
        <v>1.0109999999999999</v>
      </c>
      <c r="J879" s="3">
        <f>IFERROR(VLOOKUP($C879,DEF_Standing!A:G,7,0)," ")</f>
        <v>0.97599999999999998</v>
      </c>
      <c r="K879" t="s">
        <v>125</v>
      </c>
      <c r="L879" t="str">
        <f t="shared" si="66"/>
        <v>44558TOR</v>
      </c>
      <c r="M879" s="3" t="str">
        <f>VLOOKUP($L879,OFF_Standing!A:C,3,0)</f>
        <v>19</v>
      </c>
      <c r="N879" s="3">
        <f>IFERROR(VLOOKUP($L879,DEF_Standing!A:C,3,0)," ")</f>
        <v>18</v>
      </c>
      <c r="O879" s="3" t="str">
        <f>IFERROR(VLOOKUP($L879,OFF_Standing!A:G,6,0)," ")</f>
        <v>1.072</v>
      </c>
      <c r="P879" s="3" t="str">
        <f>IFERROR(VLOOKUP($L879,OFF_Standing!A:G,7,0)," ")</f>
        <v>0.885</v>
      </c>
      <c r="Q879" s="3">
        <f t="shared" si="67"/>
        <v>0</v>
      </c>
      <c r="R879" s="3">
        <f t="shared" si="68"/>
        <v>-2</v>
      </c>
      <c r="S879" s="3">
        <f>IFERROR(VLOOKUP($L879,DEF_Standing!A:G,6,0)," ")</f>
        <v>1.1579999999999999</v>
      </c>
      <c r="T879" s="3">
        <f t="shared" si="69"/>
        <v>-2</v>
      </c>
      <c r="U879" s="3">
        <f>IFERROR(VLOOKUP($L879,DEF_Standing!A:G,7,0)," ")</f>
        <v>1.288</v>
      </c>
      <c r="V879" t="s">
        <v>152</v>
      </c>
      <c r="W879">
        <v>34</v>
      </c>
      <c r="X879">
        <v>77</v>
      </c>
      <c r="Y879">
        <v>44.2</v>
      </c>
      <c r="Z879">
        <v>32</v>
      </c>
      <c r="AA879">
        <v>38</v>
      </c>
      <c r="AB879">
        <v>84.2</v>
      </c>
      <c r="AC879">
        <v>14</v>
      </c>
      <c r="AD879">
        <v>30</v>
      </c>
      <c r="AE879">
        <v>46.7</v>
      </c>
      <c r="AF879">
        <v>114</v>
      </c>
      <c r="AG879" t="s">
        <v>17</v>
      </c>
      <c r="AH879" t="s">
        <v>27</v>
      </c>
      <c r="AI879">
        <v>5</v>
      </c>
    </row>
    <row r="880" spans="1:35">
      <c r="A880" s="1">
        <v>44550</v>
      </c>
      <c r="B880" t="s">
        <v>1192</v>
      </c>
      <c r="C880" s="1" t="str">
        <f t="shared" si="65"/>
        <v>44550PHI</v>
      </c>
      <c r="D880" t="s">
        <v>1199</v>
      </c>
      <c r="E880" s="3" t="str">
        <f>VLOOKUP($C880,OFF_Standing!A:C,3,0)</f>
        <v>17</v>
      </c>
      <c r="F880" s="3">
        <f>VLOOKUP($C880,DEF_Standing!A:C,3,0)</f>
        <v>20</v>
      </c>
      <c r="G880" s="3" t="str">
        <f>IFERROR(VLOOKUP($C880,OFF_Standing!A:G,6,0)," ")</f>
        <v>0.981</v>
      </c>
      <c r="H880" s="3" t="str">
        <f>IFERROR(VLOOKUP($C880,OFF_Standing!A:G,7,0)," ")</f>
        <v>1.029</v>
      </c>
      <c r="I880" s="3">
        <f>IFERROR(VLOOKUP($C880,DEF_Standing!A:G,6,0)," ")</f>
        <v>1.1459999999999999</v>
      </c>
      <c r="J880" s="3">
        <f>IFERROR(VLOOKUP($C880,DEF_Standing!A:G,7,0)," ")</f>
        <v>1.117</v>
      </c>
      <c r="K880" t="s">
        <v>132</v>
      </c>
      <c r="L880" t="str">
        <f t="shared" si="66"/>
        <v>44550BOS</v>
      </c>
      <c r="M880" s="3" t="str">
        <f>VLOOKUP($L880,OFF_Standing!A:C,3,0)</f>
        <v>18</v>
      </c>
      <c r="N880" s="3">
        <f>IFERROR(VLOOKUP($L880,DEF_Standing!A:C,3,0)," ")</f>
        <v>12</v>
      </c>
      <c r="O880" s="3" t="str">
        <f>IFERROR(VLOOKUP($L880,OFF_Standing!A:G,6,0)," ")</f>
        <v>1.128</v>
      </c>
      <c r="P880" s="3" t="str">
        <f>IFERROR(VLOOKUP($L880,OFF_Standing!A:G,7,0)," ")</f>
        <v>1.15</v>
      </c>
      <c r="Q880" s="3">
        <f t="shared" si="67"/>
        <v>-2</v>
      </c>
      <c r="R880" s="3">
        <f t="shared" si="68"/>
        <v>5</v>
      </c>
      <c r="S880" s="3">
        <f>IFERROR(VLOOKUP($L880,DEF_Standing!A:G,6,0)," ")</f>
        <v>1.071</v>
      </c>
      <c r="T880" s="3">
        <f t="shared" si="69"/>
        <v>3</v>
      </c>
      <c r="U880" s="3">
        <f>IFERROR(VLOOKUP($L880,DEF_Standing!A:G,7,0)," ")</f>
        <v>1.079</v>
      </c>
      <c r="V880" t="s">
        <v>719</v>
      </c>
      <c r="W880">
        <v>36</v>
      </c>
      <c r="X880">
        <v>72</v>
      </c>
      <c r="Y880">
        <v>50</v>
      </c>
      <c r="Z880">
        <v>26</v>
      </c>
      <c r="AA880">
        <v>31</v>
      </c>
      <c r="AB880">
        <v>83.9</v>
      </c>
      <c r="AC880">
        <v>10</v>
      </c>
      <c r="AD880">
        <v>25</v>
      </c>
      <c r="AE880">
        <v>40</v>
      </c>
      <c r="AF880">
        <v>108</v>
      </c>
      <c r="AG880" t="s">
        <v>17</v>
      </c>
      <c r="AH880" t="s">
        <v>18</v>
      </c>
      <c r="AI880">
        <v>5</v>
      </c>
    </row>
    <row r="881" spans="1:35">
      <c r="A881" s="1">
        <v>44563</v>
      </c>
      <c r="B881" t="s">
        <v>1172</v>
      </c>
      <c r="C881" s="1" t="str">
        <f t="shared" si="65"/>
        <v>44563BOS</v>
      </c>
      <c r="D881" t="s">
        <v>1198</v>
      </c>
      <c r="E881" s="3" t="str">
        <f>VLOOKUP($C881,OFF_Standing!A:C,3,0)</f>
        <v>19</v>
      </c>
      <c r="F881" s="3">
        <f>VLOOKUP($C881,DEF_Standing!A:C,3,0)</f>
        <v>9</v>
      </c>
      <c r="G881" s="3" t="str">
        <f>IFERROR(VLOOKUP($C881,OFF_Standing!A:G,6,0)," ")</f>
        <v>1.034</v>
      </c>
      <c r="H881" s="3" t="str">
        <f>IFERROR(VLOOKUP($C881,OFF_Standing!A:G,7,0)," ")</f>
        <v>1.212</v>
      </c>
      <c r="I881" s="3">
        <f>IFERROR(VLOOKUP($C881,DEF_Standing!A:G,6,0)," ")</f>
        <v>1.0309999999999999</v>
      </c>
      <c r="J881" s="3">
        <f>IFERROR(VLOOKUP($C881,DEF_Standing!A:G,7,0)," ")</f>
        <v>1.0640000000000001</v>
      </c>
      <c r="K881" t="s">
        <v>53</v>
      </c>
      <c r="L881" t="str">
        <f t="shared" si="66"/>
        <v>44563ORL</v>
      </c>
      <c r="M881" s="3" t="str">
        <f>VLOOKUP($L881,OFF_Standing!A:C,3,0)</f>
        <v>28</v>
      </c>
      <c r="N881" s="3">
        <f>IFERROR(VLOOKUP($L881,DEF_Standing!A:C,3,0)," ")</f>
        <v>26</v>
      </c>
      <c r="O881" s="3" t="str">
        <f>IFERROR(VLOOKUP($L881,OFF_Standing!A:G,6,0)," ")</f>
        <v>1.043</v>
      </c>
      <c r="P881" s="3" t="str">
        <f>IFERROR(VLOOKUP($L881,OFF_Standing!A:G,7,0)," ")</f>
        <v>1.119</v>
      </c>
      <c r="Q881" s="3">
        <f t="shared" si="67"/>
        <v>19</v>
      </c>
      <c r="R881" s="3">
        <f t="shared" si="68"/>
        <v>-7</v>
      </c>
      <c r="S881" s="3">
        <f>IFERROR(VLOOKUP($L881,DEF_Standing!A:G,6,0)," ")</f>
        <v>1.194</v>
      </c>
      <c r="T881" s="3">
        <f t="shared" si="69"/>
        <v>12</v>
      </c>
      <c r="U881" s="3">
        <f>IFERROR(VLOOKUP($L881,DEF_Standing!A:G,7,0)," ")</f>
        <v>1.29</v>
      </c>
      <c r="V881" t="s">
        <v>237</v>
      </c>
      <c r="W881">
        <v>39</v>
      </c>
      <c r="X881">
        <v>86</v>
      </c>
      <c r="Y881">
        <v>45.3</v>
      </c>
      <c r="Z881">
        <v>25</v>
      </c>
      <c r="AA881">
        <v>28</v>
      </c>
      <c r="AB881">
        <v>89.3</v>
      </c>
      <c r="AC881">
        <v>13</v>
      </c>
      <c r="AD881">
        <v>36</v>
      </c>
      <c r="AE881">
        <v>36.1</v>
      </c>
      <c r="AF881">
        <v>116</v>
      </c>
      <c r="AG881" t="s">
        <v>17</v>
      </c>
      <c r="AH881" t="s">
        <v>27</v>
      </c>
      <c r="AI881">
        <v>5</v>
      </c>
    </row>
    <row r="882" spans="1:35">
      <c r="A882" s="1">
        <v>44534</v>
      </c>
      <c r="B882" t="s">
        <v>1194</v>
      </c>
      <c r="C882" s="1" t="str">
        <f t="shared" si="65"/>
        <v>44534SAS</v>
      </c>
      <c r="D882" t="s">
        <v>1199</v>
      </c>
      <c r="E882" s="3" t="str">
        <f>VLOOKUP($C882,OFF_Standing!A:C,3,0)</f>
        <v>21</v>
      </c>
      <c r="F882" s="3">
        <f>VLOOKUP($C882,DEF_Standing!A:C,3,0)</f>
        <v>12</v>
      </c>
      <c r="G882" s="3" t="str">
        <f>IFERROR(VLOOKUP($C882,OFF_Standing!A:G,6,0)," ")</f>
        <v>1.102</v>
      </c>
      <c r="H882" s="3" t="str">
        <f>IFERROR(VLOOKUP($C882,OFF_Standing!A:G,7,0)," ")</f>
        <v>1.103</v>
      </c>
      <c r="I882" s="3">
        <f>IFERROR(VLOOKUP($C882,DEF_Standing!A:G,6,0)," ")</f>
        <v>0.91300000000000003</v>
      </c>
      <c r="J882" s="3">
        <f>IFERROR(VLOOKUP($C882,DEF_Standing!A:G,7,0)," ")</f>
        <v>0.80300000000000005</v>
      </c>
      <c r="K882" t="s">
        <v>42</v>
      </c>
      <c r="L882" t="str">
        <f t="shared" si="66"/>
        <v>44534GSW</v>
      </c>
      <c r="M882" s="3" t="str">
        <f>VLOOKUP($L882,OFF_Standing!A:C,3,0)</f>
        <v>3</v>
      </c>
      <c r="N882" s="3">
        <f>IFERROR(VLOOKUP($L882,DEF_Standing!A:C,3,0)," ")</f>
        <v>1</v>
      </c>
      <c r="O882" s="3" t="str">
        <f>IFERROR(VLOOKUP($L882,OFF_Standing!A:G,6,0)," ")</f>
        <v>1.062</v>
      </c>
      <c r="P882" s="3" t="str">
        <f>IFERROR(VLOOKUP($L882,OFF_Standing!A:G,7,0)," ")</f>
        <v>0.97</v>
      </c>
      <c r="Q882" s="3">
        <f t="shared" si="67"/>
        <v>-9</v>
      </c>
      <c r="R882" s="3">
        <f t="shared" si="68"/>
        <v>20</v>
      </c>
      <c r="S882" s="3">
        <f>IFERROR(VLOOKUP($L882,DEF_Standing!A:G,6,0)," ")</f>
        <v>0.98899999999999999</v>
      </c>
      <c r="T882" s="3">
        <f t="shared" si="69"/>
        <v>11</v>
      </c>
      <c r="U882" s="3">
        <f>IFERROR(VLOOKUP($L882,DEF_Standing!A:G,7,0)," ")</f>
        <v>1.0509999999999999</v>
      </c>
      <c r="V882" t="s">
        <v>1032</v>
      </c>
      <c r="W882">
        <v>42</v>
      </c>
      <c r="X882">
        <v>88</v>
      </c>
      <c r="Y882">
        <v>47.7</v>
      </c>
      <c r="Z882">
        <v>16</v>
      </c>
      <c r="AA882">
        <v>19</v>
      </c>
      <c r="AB882">
        <v>84.2</v>
      </c>
      <c r="AC882">
        <v>12</v>
      </c>
      <c r="AD882">
        <v>35</v>
      </c>
      <c r="AE882">
        <v>34.299999999999997</v>
      </c>
      <c r="AF882">
        <v>112</v>
      </c>
      <c r="AG882" t="s">
        <v>17</v>
      </c>
      <c r="AH882" t="s">
        <v>60</v>
      </c>
      <c r="AI882">
        <v>5</v>
      </c>
    </row>
    <row r="883" spans="1:35">
      <c r="A883" s="1">
        <v>44563</v>
      </c>
      <c r="B883" t="s">
        <v>1183</v>
      </c>
      <c r="C883" s="1" t="str">
        <f t="shared" si="65"/>
        <v>44563LAL</v>
      </c>
      <c r="D883" t="s">
        <v>1198</v>
      </c>
      <c r="E883" s="3" t="str">
        <f>VLOOKUP($C883,OFF_Standing!A:C,3,0)</f>
        <v>23</v>
      </c>
      <c r="F883" s="3">
        <f>VLOOKUP($C883,DEF_Standing!A:C,3,0)</f>
        <v>13</v>
      </c>
      <c r="G883" s="3" t="str">
        <f>IFERROR(VLOOKUP($C883,OFF_Standing!A:G,6,0)," ")</f>
        <v>1.209</v>
      </c>
      <c r="H883" s="3" t="str">
        <f>IFERROR(VLOOKUP($C883,OFF_Standing!A:G,7,0)," ")</f>
        <v>1.362</v>
      </c>
      <c r="I883" s="3">
        <f>IFERROR(VLOOKUP($C883,DEF_Standing!A:G,6,0)," ")</f>
        <v>1.0880000000000001</v>
      </c>
      <c r="J883" s="3">
        <f>IFERROR(VLOOKUP($C883,DEF_Standing!A:G,7,0)," ")</f>
        <v>1.0389999999999999</v>
      </c>
      <c r="K883" t="s">
        <v>111</v>
      </c>
      <c r="L883" t="str">
        <f t="shared" si="66"/>
        <v>44563MIN</v>
      </c>
      <c r="M883" s="3" t="str">
        <f>VLOOKUP($L883,OFF_Standing!A:C,3,0)</f>
        <v>24</v>
      </c>
      <c r="N883" s="3">
        <f>IFERROR(VLOOKUP($L883,DEF_Standing!A:C,3,0)," ")</f>
        <v>10</v>
      </c>
      <c r="O883" s="3" t="str">
        <f>IFERROR(VLOOKUP($L883,OFF_Standing!A:G,6,0)," ")</f>
        <v>1.004</v>
      </c>
      <c r="P883" s="3" t="str">
        <f>IFERROR(VLOOKUP($L883,OFF_Standing!A:G,7,0)," ")</f>
        <v>1.039</v>
      </c>
      <c r="Q883" s="3">
        <f t="shared" si="67"/>
        <v>11</v>
      </c>
      <c r="R883" s="3">
        <f t="shared" si="68"/>
        <v>13</v>
      </c>
      <c r="S883" s="3">
        <f>IFERROR(VLOOKUP($L883,DEF_Standing!A:G,6,0)," ")</f>
        <v>1.054</v>
      </c>
      <c r="T883" s="3">
        <f t="shared" si="69"/>
        <v>24</v>
      </c>
      <c r="U883" s="3">
        <f>IFERROR(VLOOKUP($L883,DEF_Standing!A:G,7,0)," ")</f>
        <v>1.1539999999999999</v>
      </c>
      <c r="V883" t="s">
        <v>719</v>
      </c>
      <c r="W883">
        <v>36</v>
      </c>
      <c r="X883">
        <v>75</v>
      </c>
      <c r="Y883">
        <v>48</v>
      </c>
      <c r="Z883">
        <v>23</v>
      </c>
      <c r="AA883">
        <v>29</v>
      </c>
      <c r="AB883">
        <v>79.3</v>
      </c>
      <c r="AC883">
        <v>13</v>
      </c>
      <c r="AD883">
        <v>41</v>
      </c>
      <c r="AE883">
        <v>31.7</v>
      </c>
      <c r="AF883">
        <v>108</v>
      </c>
      <c r="AG883" t="s">
        <v>17</v>
      </c>
      <c r="AH883" t="s">
        <v>27</v>
      </c>
      <c r="AI883">
        <v>5</v>
      </c>
    </row>
    <row r="884" spans="1:35">
      <c r="A884" s="1">
        <v>44557</v>
      </c>
      <c r="B884" t="s">
        <v>1187</v>
      </c>
      <c r="C884" s="1" t="str">
        <f t="shared" si="65"/>
        <v>44557MIN</v>
      </c>
      <c r="D884" t="s">
        <v>1198</v>
      </c>
      <c r="E884" s="3" t="str">
        <f>VLOOKUP($C884,OFF_Standing!A:C,3,0)</f>
        <v>23</v>
      </c>
      <c r="F884" s="3">
        <f>VLOOKUP($C884,DEF_Standing!A:C,3,0)</f>
        <v>11</v>
      </c>
      <c r="G884" s="3" t="str">
        <f>IFERROR(VLOOKUP($C884,OFF_Standing!A:G,6,0)," ")</f>
        <v>1.101</v>
      </c>
      <c r="H884" s="3" t="str">
        <f>IFERROR(VLOOKUP($C884,OFF_Standing!A:G,7,0)," ")</f>
        <v>1.099</v>
      </c>
      <c r="I884" s="3">
        <f>IFERROR(VLOOKUP($C884,DEF_Standing!A:G,6,0)," ")</f>
        <v>1.161</v>
      </c>
      <c r="J884" s="3">
        <f>IFERROR(VLOOKUP($C884,DEF_Standing!A:G,7,0)," ")</f>
        <v>1.212</v>
      </c>
      <c r="K884" t="s">
        <v>55</v>
      </c>
      <c r="L884" t="str">
        <f t="shared" si="66"/>
        <v>44557BOS</v>
      </c>
      <c r="M884" s="3" t="str">
        <f>VLOOKUP($L884,OFF_Standing!A:C,3,0)</f>
        <v>18</v>
      </c>
      <c r="N884" s="3">
        <f>IFERROR(VLOOKUP($L884,DEF_Standing!A:C,3,0)," ")</f>
        <v>10</v>
      </c>
      <c r="O884" s="3" t="str">
        <f>IFERROR(VLOOKUP($L884,OFF_Standing!A:G,6,0)," ")</f>
        <v>1.066</v>
      </c>
      <c r="P884" s="3" t="str">
        <f>IFERROR(VLOOKUP($L884,OFF_Standing!A:G,7,0)," ")</f>
        <v>1.101</v>
      </c>
      <c r="Q884" s="3">
        <f t="shared" si="67"/>
        <v>7</v>
      </c>
      <c r="R884" s="3">
        <f t="shared" si="68"/>
        <v>13</v>
      </c>
      <c r="S884" s="3">
        <f>IFERROR(VLOOKUP($L884,DEF_Standing!A:G,6,0)," ")</f>
        <v>1.0620000000000001</v>
      </c>
      <c r="T884" s="3">
        <f t="shared" si="69"/>
        <v>20</v>
      </c>
      <c r="U884" s="3">
        <f>IFERROR(VLOOKUP($L884,DEF_Standing!A:G,7,0)," ")</f>
        <v>1.1399999999999999</v>
      </c>
      <c r="V884" t="s">
        <v>719</v>
      </c>
      <c r="W884">
        <v>40</v>
      </c>
      <c r="X884">
        <v>90</v>
      </c>
      <c r="Y884">
        <v>44.4</v>
      </c>
      <c r="Z884">
        <v>14</v>
      </c>
      <c r="AA884">
        <v>19</v>
      </c>
      <c r="AB884">
        <v>73.7</v>
      </c>
      <c r="AC884">
        <v>14</v>
      </c>
      <c r="AD884">
        <v>34</v>
      </c>
      <c r="AE884">
        <v>41.2</v>
      </c>
      <c r="AF884">
        <v>108</v>
      </c>
      <c r="AG884" t="s">
        <v>17</v>
      </c>
      <c r="AH884" t="s">
        <v>18</v>
      </c>
      <c r="AI884">
        <v>5</v>
      </c>
    </row>
    <row r="885" spans="1:35">
      <c r="A885" s="1">
        <v>44496</v>
      </c>
      <c r="B885" t="s">
        <v>1187</v>
      </c>
      <c r="C885" s="1" t="str">
        <f t="shared" si="65"/>
        <v>44496MIN</v>
      </c>
      <c r="D885" t="s">
        <v>1199</v>
      </c>
      <c r="E885" s="3" t="str">
        <f>VLOOKUP($C885,OFF_Standing!A:C,3,0)</f>
        <v>23</v>
      </c>
      <c r="F885" s="3">
        <f>VLOOKUP($C885,DEF_Standing!A:C,3,0)</f>
        <v>3</v>
      </c>
      <c r="G885" s="3" t="str">
        <f>IFERROR(VLOOKUP($C885,OFF_Standing!A:G,6,0)," ")</f>
        <v>0.994</v>
      </c>
      <c r="H885" s="3" t="str">
        <f>IFERROR(VLOOKUP($C885,OFF_Standing!A:G,7,0)," ")</f>
        <v>0.953</v>
      </c>
      <c r="I885" s="3">
        <f>IFERROR(VLOOKUP($C885,DEF_Standing!A:G,6,0)," ")</f>
        <v>0.94399999999999995</v>
      </c>
      <c r="J885" s="3">
        <f>IFERROR(VLOOKUP($C885,DEF_Standing!A:G,7,0)," ")</f>
        <v>1.04</v>
      </c>
      <c r="K885" t="s">
        <v>138</v>
      </c>
      <c r="L885" t="str">
        <f t="shared" si="66"/>
        <v>44496MIL</v>
      </c>
      <c r="M885" s="3" t="str">
        <f>VLOOKUP($L885,OFF_Standing!A:C,3,0)</f>
        <v>5</v>
      </c>
      <c r="N885" s="3">
        <f>IFERROR(VLOOKUP($L885,DEF_Standing!A:C,3,0)," ")</f>
        <v>24</v>
      </c>
      <c r="O885" s="3" t="str">
        <f>IFERROR(VLOOKUP($L885,OFF_Standing!A:G,6,0)," ")</f>
        <v>1.041</v>
      </c>
      <c r="P885" s="3" t="str">
        <f>IFERROR(VLOOKUP($L885,OFF_Standing!A:G,7,0)," ")</f>
        <v>1.124</v>
      </c>
      <c r="Q885" s="3">
        <f t="shared" si="67"/>
        <v>2</v>
      </c>
      <c r="R885" s="3">
        <f t="shared" si="68"/>
        <v>-1</v>
      </c>
      <c r="S885" s="3">
        <f>IFERROR(VLOOKUP($L885,DEF_Standing!A:G,6,0)," ")</f>
        <v>1.109</v>
      </c>
      <c r="T885" s="3">
        <f t="shared" si="69"/>
        <v>1</v>
      </c>
      <c r="U885" s="3">
        <f>IFERROR(VLOOKUP($L885,DEF_Standing!A:G,7,0)," ")</f>
        <v>1.0289999999999999</v>
      </c>
      <c r="V885" t="s">
        <v>849</v>
      </c>
      <c r="W885">
        <v>43</v>
      </c>
      <c r="X885">
        <v>91</v>
      </c>
      <c r="Y885">
        <v>47.3</v>
      </c>
      <c r="Z885">
        <v>14</v>
      </c>
      <c r="AA885">
        <v>17</v>
      </c>
      <c r="AB885">
        <v>82.4</v>
      </c>
      <c r="AC885">
        <v>13</v>
      </c>
      <c r="AD885">
        <v>45</v>
      </c>
      <c r="AE885">
        <v>28.9</v>
      </c>
      <c r="AF885">
        <v>113</v>
      </c>
      <c r="AG885" t="s">
        <v>17</v>
      </c>
      <c r="AH885" t="s">
        <v>18</v>
      </c>
      <c r="AI885">
        <v>5</v>
      </c>
    </row>
    <row r="886" spans="1:35">
      <c r="A886" s="1">
        <v>44594</v>
      </c>
      <c r="B886" t="s">
        <v>1183</v>
      </c>
      <c r="C886" s="1" t="str">
        <f t="shared" si="65"/>
        <v>44594LAL</v>
      </c>
      <c r="D886" t="s">
        <v>1198</v>
      </c>
      <c r="E886" s="3" t="str">
        <f>VLOOKUP($C886,OFF_Standing!A:C,3,0)</f>
        <v>23</v>
      </c>
      <c r="F886" s="3">
        <f>VLOOKUP($C886,DEF_Standing!A:C,3,0)</f>
        <v>18</v>
      </c>
      <c r="G886" s="3" t="str">
        <f>IFERROR(VLOOKUP($C886,OFF_Standing!A:G,6,0)," ")</f>
        <v>1.054</v>
      </c>
      <c r="H886" s="3" t="str">
        <f>IFERROR(VLOOKUP($C886,OFF_Standing!A:G,7,0)," ")</f>
        <v>1.163</v>
      </c>
      <c r="I886" s="3">
        <f>IFERROR(VLOOKUP($C886,DEF_Standing!A:G,6,0)," ")</f>
        <v>1.149</v>
      </c>
      <c r="J886" s="3">
        <f>IFERROR(VLOOKUP($C886,DEF_Standing!A:G,7,0)," ")</f>
        <v>1.24</v>
      </c>
      <c r="K886" t="s">
        <v>143</v>
      </c>
      <c r="L886" t="str">
        <f t="shared" si="66"/>
        <v>44594POR</v>
      </c>
      <c r="M886" s="3" t="str">
        <f>VLOOKUP($L886,OFF_Standing!A:C,3,0)</f>
        <v>18</v>
      </c>
      <c r="N886" s="3">
        <f>IFERROR(VLOOKUP($L886,DEF_Standing!A:C,3,0)," ")</f>
        <v>29</v>
      </c>
      <c r="O886" s="3" t="str">
        <f>IFERROR(VLOOKUP($L886,OFF_Standing!A:G,6,0)," ")</f>
        <v>1.084</v>
      </c>
      <c r="P886" s="3" t="str">
        <f>IFERROR(VLOOKUP($L886,OFF_Standing!A:G,7,0)," ")</f>
        <v>0.853</v>
      </c>
      <c r="Q886" s="3">
        <f t="shared" si="67"/>
        <v>0</v>
      </c>
      <c r="R886" s="3">
        <f t="shared" si="68"/>
        <v>-6</v>
      </c>
      <c r="S886" s="3">
        <f>IFERROR(VLOOKUP($L886,DEF_Standing!A:G,6,0)," ")</f>
        <v>1.1379999999999999</v>
      </c>
      <c r="T886" s="3">
        <f t="shared" si="69"/>
        <v>-6</v>
      </c>
      <c r="U886" s="3">
        <f>IFERROR(VLOOKUP($L886,DEF_Standing!A:G,7,0)," ")</f>
        <v>1.032</v>
      </c>
      <c r="V886" t="s">
        <v>660</v>
      </c>
      <c r="W886">
        <v>33</v>
      </c>
      <c r="X886">
        <v>78</v>
      </c>
      <c r="Y886">
        <v>42.3</v>
      </c>
      <c r="Z886">
        <v>22</v>
      </c>
      <c r="AA886">
        <v>33</v>
      </c>
      <c r="AB886">
        <v>66.7</v>
      </c>
      <c r="AC886">
        <v>11</v>
      </c>
      <c r="AD886">
        <v>30</v>
      </c>
      <c r="AE886">
        <v>36.700000000000003</v>
      </c>
      <c r="AF886">
        <v>99</v>
      </c>
      <c r="AG886" t="s">
        <v>17</v>
      </c>
      <c r="AH886" t="s">
        <v>18</v>
      </c>
      <c r="AI886">
        <v>5</v>
      </c>
    </row>
    <row r="887" spans="1:35">
      <c r="A887" s="1">
        <v>44497</v>
      </c>
      <c r="B887" t="s">
        <v>1176</v>
      </c>
      <c r="C887" s="1" t="str">
        <f t="shared" si="65"/>
        <v>44497DAL</v>
      </c>
      <c r="D887" t="s">
        <v>1198</v>
      </c>
      <c r="E887" s="3" t="str">
        <f>VLOOKUP($C887,OFF_Standing!A:C,3,0)</f>
        <v>24</v>
      </c>
      <c r="F887" s="3">
        <f>VLOOKUP($C887,DEF_Standing!A:C,3,0)</f>
        <v>13</v>
      </c>
      <c r="G887" s="3" t="str">
        <f>IFERROR(VLOOKUP($C887,OFF_Standing!A:G,6,0)," ")</f>
        <v>1.0</v>
      </c>
      <c r="H887" s="3" t="str">
        <f>IFERROR(VLOOKUP($C887,OFF_Standing!A:G,7,0)," ")</f>
        <v>1.104</v>
      </c>
      <c r="I887" s="3">
        <f>IFERROR(VLOOKUP($C887,DEF_Standing!A:G,6,0)," ")</f>
        <v>1.026</v>
      </c>
      <c r="J887" s="3">
        <f>IFERROR(VLOOKUP($C887,DEF_Standing!A:G,7,0)," ")</f>
        <v>1.008</v>
      </c>
      <c r="K887" t="s">
        <v>131</v>
      </c>
      <c r="L887" t="str">
        <f t="shared" si="66"/>
        <v>44497SAS</v>
      </c>
      <c r="M887" s="3" t="str">
        <f>VLOOKUP($L887,OFF_Standing!A:C,3,0)</f>
        <v>14</v>
      </c>
      <c r="N887" s="3">
        <f>IFERROR(VLOOKUP($L887,DEF_Standing!A:C,3,0)," ")</f>
        <v>15</v>
      </c>
      <c r="O887" s="3" t="str">
        <f>IFERROR(VLOOKUP($L887,OFF_Standing!A:G,6,0)," ")</f>
        <v>0.997</v>
      </c>
      <c r="P887" s="3" t="str">
        <f>IFERROR(VLOOKUP($L887,OFF_Standing!A:G,7,0)," ")</f>
        <v>1.017</v>
      </c>
      <c r="Q887" s="3">
        <f t="shared" si="67"/>
        <v>1</v>
      </c>
      <c r="R887" s="3">
        <f t="shared" si="68"/>
        <v>9</v>
      </c>
      <c r="S887" s="3">
        <f>IFERROR(VLOOKUP($L887,DEF_Standing!A:G,6,0)," ")</f>
        <v>1.0580000000000001</v>
      </c>
      <c r="T887" s="3">
        <f t="shared" si="69"/>
        <v>10</v>
      </c>
      <c r="U887" s="3">
        <f>IFERROR(VLOOKUP($L887,DEF_Standing!A:G,7,0)," ")</f>
        <v>1.0509999999999999</v>
      </c>
      <c r="V887" t="s">
        <v>404</v>
      </c>
      <c r="W887">
        <v>41</v>
      </c>
      <c r="X887">
        <v>89</v>
      </c>
      <c r="Y887">
        <v>46.1</v>
      </c>
      <c r="Z887">
        <v>4</v>
      </c>
      <c r="AA887">
        <v>13</v>
      </c>
      <c r="AB887">
        <v>30.8</v>
      </c>
      <c r="AC887">
        <v>18</v>
      </c>
      <c r="AD887">
        <v>45</v>
      </c>
      <c r="AE887">
        <v>40</v>
      </c>
      <c r="AF887">
        <v>104</v>
      </c>
      <c r="AG887" t="s">
        <v>17</v>
      </c>
      <c r="AH887" t="s">
        <v>57</v>
      </c>
      <c r="AI887">
        <v>5</v>
      </c>
    </row>
    <row r="888" spans="1:35">
      <c r="A888" s="1">
        <v>44521</v>
      </c>
      <c r="B888" t="s">
        <v>1183</v>
      </c>
      <c r="C888" s="1" t="str">
        <f t="shared" si="65"/>
        <v>44521LAL</v>
      </c>
      <c r="D888" t="s">
        <v>1199</v>
      </c>
      <c r="E888" s="3" t="str">
        <f>VLOOKUP($C888,OFF_Standing!A:C,3,0)</f>
        <v>24</v>
      </c>
      <c r="F888" s="3">
        <f>VLOOKUP($C888,DEF_Standing!A:C,3,0)</f>
        <v>19</v>
      </c>
      <c r="G888" s="3" t="str">
        <f>IFERROR(VLOOKUP($C888,OFF_Standing!A:G,6,0)," ")</f>
        <v>0.996</v>
      </c>
      <c r="H888" s="3" t="str">
        <f>IFERROR(VLOOKUP($C888,OFF_Standing!A:G,7,0)," ")</f>
        <v>1.036</v>
      </c>
      <c r="I888" s="3">
        <f>IFERROR(VLOOKUP($C888,DEF_Standing!A:G,6,0)," ")</f>
        <v>1.1459999999999999</v>
      </c>
      <c r="J888" s="3">
        <f>IFERROR(VLOOKUP($C888,DEF_Standing!A:G,7,0)," ")</f>
        <v>1.2470000000000001</v>
      </c>
      <c r="K888" t="s">
        <v>136</v>
      </c>
      <c r="L888" t="str">
        <f t="shared" si="66"/>
        <v>44521DET</v>
      </c>
      <c r="M888" s="3" t="str">
        <f>VLOOKUP($L888,OFF_Standing!A:C,3,0)</f>
        <v>28</v>
      </c>
      <c r="N888" s="3">
        <f>IFERROR(VLOOKUP($L888,DEF_Standing!A:C,3,0)," ")</f>
        <v>23</v>
      </c>
      <c r="O888" s="3" t="str">
        <f>IFERROR(VLOOKUP($L888,OFF_Standing!A:G,6,0)," ")</f>
        <v>1.019</v>
      </c>
      <c r="P888" s="3" t="str">
        <f>IFERROR(VLOOKUP($L888,OFF_Standing!A:G,7,0)," ")</f>
        <v>1.067</v>
      </c>
      <c r="Q888" s="3">
        <f t="shared" si="67"/>
        <v>9</v>
      </c>
      <c r="R888" s="3">
        <f t="shared" si="68"/>
        <v>1</v>
      </c>
      <c r="S888" s="3">
        <f>IFERROR(VLOOKUP($L888,DEF_Standing!A:G,6,0)," ")</f>
        <v>1.075</v>
      </c>
      <c r="T888" s="3">
        <f t="shared" si="69"/>
        <v>10</v>
      </c>
      <c r="U888" s="3">
        <f>IFERROR(VLOOKUP($L888,DEF_Standing!A:G,7,0)," ")</f>
        <v>1.0980000000000001</v>
      </c>
      <c r="V888" t="s">
        <v>707</v>
      </c>
      <c r="W888">
        <v>45</v>
      </c>
      <c r="X888">
        <v>92</v>
      </c>
      <c r="Y888">
        <v>48.9</v>
      </c>
      <c r="Z888">
        <v>21</v>
      </c>
      <c r="AA888">
        <v>27</v>
      </c>
      <c r="AB888">
        <v>77.8</v>
      </c>
      <c r="AC888">
        <v>10</v>
      </c>
      <c r="AD888">
        <v>31</v>
      </c>
      <c r="AE888">
        <v>32.299999999999997</v>
      </c>
      <c r="AF888">
        <v>121</v>
      </c>
      <c r="AG888" t="s">
        <v>17</v>
      </c>
      <c r="AH888" t="s">
        <v>18</v>
      </c>
      <c r="AI888">
        <v>5</v>
      </c>
    </row>
    <row r="889" spans="1:35">
      <c r="A889" s="1">
        <v>44542</v>
      </c>
      <c r="B889" t="s">
        <v>1187</v>
      </c>
      <c r="C889" s="1" t="str">
        <f t="shared" si="65"/>
        <v>44542MIN</v>
      </c>
      <c r="D889" t="s">
        <v>1199</v>
      </c>
      <c r="E889" s="3" t="str">
        <f>VLOOKUP($C889,OFF_Standing!A:C,3,0)</f>
        <v>24</v>
      </c>
      <c r="F889" s="3">
        <f>VLOOKUP($C889,DEF_Standing!A:C,3,0)</f>
        <v>11</v>
      </c>
      <c r="G889" s="3" t="str">
        <f>IFERROR(VLOOKUP($C889,OFF_Standing!A:G,6,0)," ")</f>
        <v>1.017</v>
      </c>
      <c r="H889" s="3" t="str">
        <f>IFERROR(VLOOKUP($C889,OFF_Standing!A:G,7,0)," ")</f>
        <v>0.983</v>
      </c>
      <c r="I889" s="3">
        <f>IFERROR(VLOOKUP($C889,DEF_Standing!A:G,6,0)," ")</f>
        <v>1.208</v>
      </c>
      <c r="J889" s="3">
        <f>IFERROR(VLOOKUP($C889,DEF_Standing!A:G,7,0)," ")</f>
        <v>1.1399999999999999</v>
      </c>
      <c r="K889" t="s">
        <v>98</v>
      </c>
      <c r="L889" t="str">
        <f t="shared" si="66"/>
        <v>44542POR</v>
      </c>
      <c r="M889" s="3" t="str">
        <f>VLOOKUP($L889,OFF_Standing!A:C,3,0)</f>
        <v>10</v>
      </c>
      <c r="N889" s="3">
        <f>IFERROR(VLOOKUP($L889,DEF_Standing!A:C,3,0)," ")</f>
        <v>29</v>
      </c>
      <c r="O889" s="3" t="str">
        <f>IFERROR(VLOOKUP($L889,OFF_Standing!A:G,6,0)," ")</f>
        <v>0.979</v>
      </c>
      <c r="P889" s="3" t="str">
        <f>IFERROR(VLOOKUP($L889,OFF_Standing!A:G,7,0)," ")</f>
        <v>0.913</v>
      </c>
      <c r="Q889" s="3">
        <f t="shared" si="67"/>
        <v>-1</v>
      </c>
      <c r="R889" s="3">
        <f t="shared" si="68"/>
        <v>-5</v>
      </c>
      <c r="S889" s="3">
        <f>IFERROR(VLOOKUP($L889,DEF_Standing!A:G,6,0)," ")</f>
        <v>1.141</v>
      </c>
      <c r="T889" s="3">
        <f t="shared" si="69"/>
        <v>-6</v>
      </c>
      <c r="U889" s="3">
        <f>IFERROR(VLOOKUP($L889,DEF_Standing!A:G,7,0)," ")</f>
        <v>1.01</v>
      </c>
      <c r="V889" t="s">
        <v>237</v>
      </c>
      <c r="W889">
        <v>38</v>
      </c>
      <c r="X889">
        <v>85</v>
      </c>
      <c r="Y889">
        <v>44.7</v>
      </c>
      <c r="Z889">
        <v>26</v>
      </c>
      <c r="AA889">
        <v>32</v>
      </c>
      <c r="AB889">
        <v>81.3</v>
      </c>
      <c r="AC889">
        <v>14</v>
      </c>
      <c r="AD889">
        <v>36</v>
      </c>
      <c r="AE889">
        <v>38.9</v>
      </c>
      <c r="AF889">
        <v>116</v>
      </c>
      <c r="AG889" t="s">
        <v>17</v>
      </c>
      <c r="AH889" t="s">
        <v>18</v>
      </c>
      <c r="AI889">
        <v>5</v>
      </c>
    </row>
    <row r="890" spans="1:35">
      <c r="A890" s="1">
        <v>44567</v>
      </c>
      <c r="B890" t="s">
        <v>1188</v>
      </c>
      <c r="C890" s="1" t="str">
        <f t="shared" si="65"/>
        <v>44567NOP</v>
      </c>
      <c r="D890" t="s">
        <v>1198</v>
      </c>
      <c r="E890" s="3" t="str">
        <f>VLOOKUP($C890,OFF_Standing!A:C,3,0)</f>
        <v>25</v>
      </c>
      <c r="F890" s="3">
        <f>VLOOKUP($C890,DEF_Standing!A:C,3,0)</f>
        <v>25</v>
      </c>
      <c r="G890" s="3" t="str">
        <f>IFERROR(VLOOKUP($C890,OFF_Standing!A:G,6,0)," ")</f>
        <v>1.053</v>
      </c>
      <c r="H890" s="3" t="str">
        <f>IFERROR(VLOOKUP($C890,OFF_Standing!A:G,7,0)," ")</f>
        <v>1.091</v>
      </c>
      <c r="I890" s="3">
        <f>IFERROR(VLOOKUP($C890,DEF_Standing!A:G,6,0)," ")</f>
        <v>1.204</v>
      </c>
      <c r="J890" s="3">
        <f>IFERROR(VLOOKUP($C890,DEF_Standing!A:G,7,0)," ")</f>
        <v>1.22</v>
      </c>
      <c r="K890" t="s">
        <v>148</v>
      </c>
      <c r="L890" t="str">
        <f t="shared" si="66"/>
        <v>44567GSW</v>
      </c>
      <c r="M890" s="3" t="str">
        <f>VLOOKUP($L890,OFF_Standing!A:C,3,0)</f>
        <v>5</v>
      </c>
      <c r="N890" s="3">
        <f>IFERROR(VLOOKUP($L890,DEF_Standing!A:C,3,0)," ")</f>
        <v>1</v>
      </c>
      <c r="O890" s="3" t="str">
        <f>IFERROR(VLOOKUP($L890,OFF_Standing!A:G,6,0)," ")</f>
        <v>1.065</v>
      </c>
      <c r="P890" s="3" t="str">
        <f>IFERROR(VLOOKUP($L890,OFF_Standing!A:G,7,0)," ")</f>
        <v>1.094</v>
      </c>
      <c r="Q890" s="3">
        <f t="shared" si="67"/>
        <v>-20</v>
      </c>
      <c r="R890" s="3">
        <f t="shared" si="68"/>
        <v>24</v>
      </c>
      <c r="S890" s="3">
        <f>IFERROR(VLOOKUP($L890,DEF_Standing!A:G,6,0)," ")</f>
        <v>1.028</v>
      </c>
      <c r="T890" s="3">
        <f t="shared" si="69"/>
        <v>4</v>
      </c>
      <c r="U890" s="3">
        <f>IFERROR(VLOOKUP($L890,DEF_Standing!A:G,7,0)," ")</f>
        <v>1.028</v>
      </c>
      <c r="V890" t="s">
        <v>790</v>
      </c>
      <c r="W890">
        <v>35</v>
      </c>
      <c r="X890">
        <v>83</v>
      </c>
      <c r="Y890">
        <v>42.2</v>
      </c>
      <c r="Z890">
        <v>23</v>
      </c>
      <c r="AA890">
        <v>29</v>
      </c>
      <c r="AB890">
        <v>79.3</v>
      </c>
      <c r="AC890">
        <v>8</v>
      </c>
      <c r="AD890">
        <v>34</v>
      </c>
      <c r="AE890">
        <v>23.5</v>
      </c>
      <c r="AF890">
        <v>101</v>
      </c>
      <c r="AG890" t="s">
        <v>17</v>
      </c>
      <c r="AH890" t="s">
        <v>18</v>
      </c>
      <c r="AI890">
        <v>5</v>
      </c>
    </row>
    <row r="891" spans="1:35">
      <c r="A891" s="1">
        <v>44580</v>
      </c>
      <c r="B891" t="s">
        <v>1180</v>
      </c>
      <c r="C891" s="1" t="str">
        <f t="shared" si="65"/>
        <v>44580HOU</v>
      </c>
      <c r="D891" t="s">
        <v>1199</v>
      </c>
      <c r="E891" s="3" t="str">
        <f>VLOOKUP($C891,OFF_Standing!A:C,3,0)</f>
        <v>26</v>
      </c>
      <c r="F891" s="3">
        <f>VLOOKUP($C891,DEF_Standing!A:C,3,0)</f>
        <v>29</v>
      </c>
      <c r="G891" s="3" t="str">
        <f>IFERROR(VLOOKUP($C891,OFF_Standing!A:G,6,0)," ")</f>
        <v>1.101</v>
      </c>
      <c r="H891" s="3" t="str">
        <f>IFERROR(VLOOKUP($C891,OFF_Standing!A:G,7,0)," ")</f>
        <v>1.104</v>
      </c>
      <c r="I891" s="3">
        <f>IFERROR(VLOOKUP($C891,DEF_Standing!A:G,6,0)," ")</f>
        <v>1.107</v>
      </c>
      <c r="J891" s="3">
        <f>IFERROR(VLOOKUP($C891,DEF_Standing!A:G,7,0)," ")</f>
        <v>1.048</v>
      </c>
      <c r="K891" t="s">
        <v>45</v>
      </c>
      <c r="L891" t="str">
        <f t="shared" si="66"/>
        <v>44580UTA</v>
      </c>
      <c r="M891" s="3" t="str">
        <f>VLOOKUP($L891,OFF_Standing!A:C,3,0)</f>
        <v>1</v>
      </c>
      <c r="N891" s="3">
        <f>IFERROR(VLOOKUP($L891,DEF_Standing!A:C,3,0)," ")</f>
        <v>11</v>
      </c>
      <c r="O891" s="3" t="str">
        <f>IFERROR(VLOOKUP($L891,OFF_Standing!A:G,6,0)," ")</f>
        <v>1.05</v>
      </c>
      <c r="P891" s="3" t="str">
        <f>IFERROR(VLOOKUP($L891,OFF_Standing!A:G,7,0)," ")</f>
        <v>0.939</v>
      </c>
      <c r="Q891" s="3">
        <f t="shared" si="67"/>
        <v>-28</v>
      </c>
      <c r="R891" s="3">
        <f t="shared" si="68"/>
        <v>15</v>
      </c>
      <c r="S891" s="3">
        <f>IFERROR(VLOOKUP($L891,DEF_Standing!A:G,6,0)," ")</f>
        <v>1.06</v>
      </c>
      <c r="T891" s="3">
        <f t="shared" si="69"/>
        <v>-13</v>
      </c>
      <c r="U891" s="3">
        <f>IFERROR(VLOOKUP($L891,DEF_Standing!A:G,7,0)," ")</f>
        <v>0.998</v>
      </c>
      <c r="V891" t="s">
        <v>237</v>
      </c>
      <c r="W891">
        <v>41</v>
      </c>
      <c r="X891">
        <v>96</v>
      </c>
      <c r="Y891">
        <v>42.7</v>
      </c>
      <c r="Z891">
        <v>12</v>
      </c>
      <c r="AA891">
        <v>17</v>
      </c>
      <c r="AB891">
        <v>70.599999999999994</v>
      </c>
      <c r="AC891">
        <v>22</v>
      </c>
      <c r="AD891">
        <v>45</v>
      </c>
      <c r="AE891">
        <v>48.9</v>
      </c>
      <c r="AF891">
        <v>116</v>
      </c>
      <c r="AG891" t="s">
        <v>17</v>
      </c>
      <c r="AH891" t="s">
        <v>27</v>
      </c>
      <c r="AI891">
        <v>5</v>
      </c>
    </row>
    <row r="892" spans="1:35">
      <c r="A892" s="1">
        <v>44501</v>
      </c>
      <c r="B892" t="s">
        <v>1182</v>
      </c>
      <c r="C892" s="1" t="str">
        <f t="shared" si="65"/>
        <v>44501LAC</v>
      </c>
      <c r="D892" t="s">
        <v>1198</v>
      </c>
      <c r="E892" s="3" t="str">
        <f>VLOOKUP($C892,OFF_Standing!A:C,3,0)</f>
        <v>26</v>
      </c>
      <c r="F892" s="3">
        <f>VLOOKUP($C892,DEF_Standing!A:C,3,0)</f>
        <v>10</v>
      </c>
      <c r="G892" s="3" t="str">
        <f>IFERROR(VLOOKUP($C892,OFF_Standing!A:G,6,0)," ")</f>
        <v>0.904</v>
      </c>
      <c r="H892" s="3" t="str">
        <f>IFERROR(VLOOKUP($C892,OFF_Standing!A:G,7,0)," ")</f>
        <v>0.897</v>
      </c>
      <c r="I892" s="3">
        <f>IFERROR(VLOOKUP($C892,DEF_Standing!A:G,6,0)," ")</f>
        <v>0.91100000000000003</v>
      </c>
      <c r="J892" s="3">
        <f>IFERROR(VLOOKUP($C892,DEF_Standing!A:G,7,0)," ")</f>
        <v>1.0820000000000001</v>
      </c>
      <c r="K892" t="s">
        <v>61</v>
      </c>
      <c r="L892" t="str">
        <f t="shared" si="66"/>
        <v>44501OKC</v>
      </c>
      <c r="M892" s="3" t="str">
        <f>VLOOKUP($L892,OFF_Standing!A:C,3,0)</f>
        <v>29</v>
      </c>
      <c r="N892" s="3">
        <f>IFERROR(VLOOKUP($L892,DEF_Standing!A:C,3,0)," ")</f>
        <v>28</v>
      </c>
      <c r="O892" s="3" t="str">
        <f>IFERROR(VLOOKUP($L892,OFF_Standing!A:G,6,0)," ")</f>
        <v>0.984</v>
      </c>
      <c r="P892" s="3" t="str">
        <f>IFERROR(VLOOKUP($L892,OFF_Standing!A:G,7,0)," ")</f>
        <v>0.797</v>
      </c>
      <c r="Q892" s="3">
        <f t="shared" si="67"/>
        <v>19</v>
      </c>
      <c r="R892" s="3">
        <f t="shared" si="68"/>
        <v>-2</v>
      </c>
      <c r="S892" s="3">
        <f>IFERROR(VLOOKUP($L892,DEF_Standing!A:G,6,0)," ")</f>
        <v>1.052</v>
      </c>
      <c r="T892" s="3">
        <f t="shared" si="69"/>
        <v>17</v>
      </c>
      <c r="U892" s="3">
        <f>IFERROR(VLOOKUP($L892,DEF_Standing!A:G,7,0)," ")</f>
        <v>1.0009999999999999</v>
      </c>
      <c r="V892" t="s">
        <v>660</v>
      </c>
      <c r="W892">
        <v>35</v>
      </c>
      <c r="X892">
        <v>92</v>
      </c>
      <c r="Y892">
        <v>38</v>
      </c>
      <c r="Z892">
        <v>14</v>
      </c>
      <c r="AA892">
        <v>19</v>
      </c>
      <c r="AB892">
        <v>73.7</v>
      </c>
      <c r="AC892">
        <v>15</v>
      </c>
      <c r="AD892">
        <v>42</v>
      </c>
      <c r="AE892">
        <v>35.700000000000003</v>
      </c>
      <c r="AF892">
        <v>99</v>
      </c>
      <c r="AG892" t="s">
        <v>17</v>
      </c>
      <c r="AH892" t="s">
        <v>18</v>
      </c>
      <c r="AI892">
        <v>5</v>
      </c>
    </row>
    <row r="893" spans="1:35">
      <c r="A893" s="1">
        <v>44507</v>
      </c>
      <c r="B893" t="s">
        <v>1190</v>
      </c>
      <c r="C893" s="1" t="str">
        <f t="shared" si="65"/>
        <v>44507OKC</v>
      </c>
      <c r="D893" t="s">
        <v>1198</v>
      </c>
      <c r="E893" s="3" t="str">
        <f>VLOOKUP($C893,OFF_Standing!A:C,3,0)</f>
        <v>29</v>
      </c>
      <c r="F893" s="3">
        <f>VLOOKUP($C893,DEF_Standing!A:C,3,0)</f>
        <v>24</v>
      </c>
      <c r="G893" s="3" t="str">
        <f>IFERROR(VLOOKUP($C893,OFF_Standing!A:G,6,0)," ")</f>
        <v>0.918</v>
      </c>
      <c r="H893" s="3" t="str">
        <f>IFERROR(VLOOKUP($C893,OFF_Standing!A:G,7,0)," ")</f>
        <v>1.052</v>
      </c>
      <c r="I893" s="3">
        <f>IFERROR(VLOOKUP($C893,DEF_Standing!A:G,6,0)," ")</f>
        <v>0.99199999999999999</v>
      </c>
      <c r="J893" s="3">
        <f>IFERROR(VLOOKUP($C893,DEF_Standing!A:G,7,0)," ")</f>
        <v>1.022</v>
      </c>
      <c r="K893" t="s">
        <v>131</v>
      </c>
      <c r="L893" t="str">
        <f t="shared" si="66"/>
        <v>44507SAS</v>
      </c>
      <c r="M893" s="3" t="str">
        <f>VLOOKUP($L893,OFF_Standing!A:C,3,0)</f>
        <v>19</v>
      </c>
      <c r="N893" s="3">
        <f>IFERROR(VLOOKUP($L893,DEF_Standing!A:C,3,0)," ")</f>
        <v>9</v>
      </c>
      <c r="O893" s="3" t="str">
        <f>IFERROR(VLOOKUP($L893,OFF_Standing!A:G,6,0)," ")</f>
        <v>1.03</v>
      </c>
      <c r="P893" s="3" t="str">
        <f>IFERROR(VLOOKUP($L893,OFF_Standing!A:G,7,0)," ")</f>
        <v>0.965</v>
      </c>
      <c r="Q893" s="3">
        <f t="shared" si="67"/>
        <v>-5</v>
      </c>
      <c r="R893" s="3">
        <f t="shared" si="68"/>
        <v>20</v>
      </c>
      <c r="S893" s="3">
        <f>IFERROR(VLOOKUP($L893,DEF_Standing!A:G,6,0)," ")</f>
        <v>1.0329999999999999</v>
      </c>
      <c r="T893" s="3">
        <f t="shared" si="69"/>
        <v>15</v>
      </c>
      <c r="U893" s="3">
        <f>IFERROR(VLOOKUP($L893,DEF_Standing!A:G,7,0)," ")</f>
        <v>0.84199999999999997</v>
      </c>
      <c r="V893" t="s">
        <v>660</v>
      </c>
      <c r="W893">
        <v>35</v>
      </c>
      <c r="X893">
        <v>94</v>
      </c>
      <c r="Y893">
        <v>37.200000000000003</v>
      </c>
      <c r="Z893">
        <v>17</v>
      </c>
      <c r="AA893">
        <v>20</v>
      </c>
      <c r="AB893">
        <v>85</v>
      </c>
      <c r="AC893">
        <v>12</v>
      </c>
      <c r="AD893">
        <v>42</v>
      </c>
      <c r="AE893">
        <v>28.6</v>
      </c>
      <c r="AF893">
        <v>99</v>
      </c>
      <c r="AG893" t="s">
        <v>17</v>
      </c>
      <c r="AH893" t="s">
        <v>27</v>
      </c>
      <c r="AI893">
        <v>5</v>
      </c>
    </row>
    <row r="894" spans="1:35">
      <c r="A894" s="1">
        <v>44531</v>
      </c>
      <c r="B894" t="s">
        <v>1191</v>
      </c>
      <c r="C894" s="1" t="str">
        <f t="shared" si="65"/>
        <v>44531ORL</v>
      </c>
      <c r="D894" t="s">
        <v>1198</v>
      </c>
      <c r="E894" s="3" t="str">
        <f>VLOOKUP($C894,OFF_Standing!A:C,3,0)</f>
        <v>29</v>
      </c>
      <c r="F894" s="3">
        <f>VLOOKUP($C894,DEF_Standing!A:C,3,0)</f>
        <v>26</v>
      </c>
      <c r="G894" s="3" t="str">
        <f>IFERROR(VLOOKUP($C894,OFF_Standing!A:G,6,0)," ")</f>
        <v>0.903</v>
      </c>
      <c r="H894" s="3" t="str">
        <f>IFERROR(VLOOKUP($C894,OFF_Standing!A:G,7,0)," ")</f>
        <v>0.927</v>
      </c>
      <c r="I894" s="3">
        <f>IFERROR(VLOOKUP($C894,DEF_Standing!A:G,6,0)," ")</f>
        <v>1.0760000000000001</v>
      </c>
      <c r="J894" s="3">
        <f>IFERROR(VLOOKUP($C894,DEF_Standing!A:G,7,0)," ")</f>
        <v>0.97499999999999998</v>
      </c>
      <c r="K894" t="s">
        <v>85</v>
      </c>
      <c r="L894" t="str">
        <f t="shared" si="66"/>
        <v>44531DEN</v>
      </c>
      <c r="M894" s="3" t="str">
        <f>VLOOKUP($L894,OFF_Standing!A:C,3,0)</f>
        <v>14</v>
      </c>
      <c r="N894" s="3">
        <f>IFERROR(VLOOKUP($L894,DEF_Standing!A:C,3,0)," ")</f>
        <v>19</v>
      </c>
      <c r="O894" s="3" t="str">
        <f>IFERROR(VLOOKUP($L894,OFF_Standing!A:G,6,0)," ")</f>
        <v>1.146</v>
      </c>
      <c r="P894" s="3" t="str">
        <f>IFERROR(VLOOKUP($L894,OFF_Standing!A:G,7,0)," ")</f>
        <v>1.283</v>
      </c>
      <c r="Q894" s="3">
        <f t="shared" si="67"/>
        <v>-12</v>
      </c>
      <c r="R894" s="3">
        <f t="shared" si="68"/>
        <v>10</v>
      </c>
      <c r="S894" s="3">
        <f>IFERROR(VLOOKUP($L894,DEF_Standing!A:G,6,0)," ")</f>
        <v>1.22</v>
      </c>
      <c r="T894" s="3">
        <f t="shared" si="69"/>
        <v>-2</v>
      </c>
      <c r="U894" s="3">
        <f>IFERROR(VLOOKUP($L894,DEF_Standing!A:G,7,0)," ")</f>
        <v>1.1870000000000001</v>
      </c>
      <c r="V894" t="s">
        <v>719</v>
      </c>
      <c r="W894">
        <v>44</v>
      </c>
      <c r="X894">
        <v>81</v>
      </c>
      <c r="Y894">
        <v>54.3</v>
      </c>
      <c r="Z894">
        <v>14</v>
      </c>
      <c r="AA894">
        <v>19</v>
      </c>
      <c r="AB894">
        <v>73.7</v>
      </c>
      <c r="AC894">
        <v>6</v>
      </c>
      <c r="AD894">
        <v>27</v>
      </c>
      <c r="AE894">
        <v>22.2</v>
      </c>
      <c r="AF894">
        <v>108</v>
      </c>
      <c r="AG894" t="s">
        <v>17</v>
      </c>
      <c r="AH894" t="s">
        <v>18</v>
      </c>
      <c r="AI894">
        <v>5</v>
      </c>
    </row>
    <row r="895" spans="1:35">
      <c r="A895" s="1">
        <v>44524</v>
      </c>
      <c r="B895" t="s">
        <v>1180</v>
      </c>
      <c r="C895" s="1" t="str">
        <f t="shared" si="65"/>
        <v>44524HOU</v>
      </c>
      <c r="D895" t="s">
        <v>1198</v>
      </c>
      <c r="E895" s="3" t="str">
        <f>VLOOKUP($C895,OFF_Standing!A:C,3,0)</f>
        <v>30</v>
      </c>
      <c r="F895" s="3">
        <f>VLOOKUP($C895,DEF_Standing!A:C,3,0)</f>
        <v>18</v>
      </c>
      <c r="G895" s="3" t="str">
        <f>IFERROR(VLOOKUP($C895,OFF_Standing!A:G,6,0)," ")</f>
        <v>0.891</v>
      </c>
      <c r="H895" s="3" t="str">
        <f>IFERROR(VLOOKUP($C895,OFF_Standing!A:G,7,0)," ")</f>
        <v>0.855</v>
      </c>
      <c r="I895" s="3">
        <f>IFERROR(VLOOKUP($C895,DEF_Standing!A:G,6,0)," ")</f>
        <v>1.01</v>
      </c>
      <c r="J895" s="3">
        <f>IFERROR(VLOOKUP($C895,DEF_Standing!A:G,7,0)," ")</f>
        <v>1.026</v>
      </c>
      <c r="K895" t="s">
        <v>93</v>
      </c>
      <c r="L895" t="str">
        <f t="shared" si="66"/>
        <v>44524CHI</v>
      </c>
      <c r="M895" s="3" t="str">
        <f>VLOOKUP($L895,OFF_Standing!A:C,3,0)</f>
        <v>12</v>
      </c>
      <c r="N895" s="3">
        <f>IFERROR(VLOOKUP($L895,DEF_Standing!A:C,3,0)," ")</f>
        <v>11</v>
      </c>
      <c r="O895" s="3" t="str">
        <f>IFERROR(VLOOKUP($L895,OFF_Standing!A:G,6,0)," ")</f>
        <v>1.01</v>
      </c>
      <c r="P895" s="3" t="str">
        <f>IFERROR(VLOOKUP($L895,OFF_Standing!A:G,7,0)," ")</f>
        <v>0.783</v>
      </c>
      <c r="Q895" s="3">
        <f t="shared" si="67"/>
        <v>-6</v>
      </c>
      <c r="R895" s="3">
        <f t="shared" si="68"/>
        <v>19</v>
      </c>
      <c r="S895" s="3">
        <f>IFERROR(VLOOKUP($L895,DEF_Standing!A:G,6,0)," ")</f>
        <v>1.077</v>
      </c>
      <c r="T895" s="3">
        <f t="shared" si="69"/>
        <v>13</v>
      </c>
      <c r="U895" s="3">
        <f>IFERROR(VLOOKUP($L895,DEF_Standing!A:G,7,0)," ")</f>
        <v>1.1080000000000001</v>
      </c>
      <c r="V895" t="s">
        <v>588</v>
      </c>
      <c r="W895">
        <v>42</v>
      </c>
      <c r="X895">
        <v>84</v>
      </c>
      <c r="Y895">
        <v>50</v>
      </c>
      <c r="Z895">
        <v>17</v>
      </c>
      <c r="AA895">
        <v>22</v>
      </c>
      <c r="AB895">
        <v>77.3</v>
      </c>
      <c r="AC895">
        <v>17</v>
      </c>
      <c r="AD895">
        <v>36</v>
      </c>
      <c r="AE895">
        <v>47.2</v>
      </c>
      <c r="AF895">
        <v>118</v>
      </c>
      <c r="AG895" t="s">
        <v>17</v>
      </c>
      <c r="AH895" t="s">
        <v>18</v>
      </c>
      <c r="AI895">
        <v>5</v>
      </c>
    </row>
    <row r="896" spans="1:35">
      <c r="A896" s="1">
        <v>44556</v>
      </c>
      <c r="B896" t="s">
        <v>1190</v>
      </c>
      <c r="C896" s="1" t="str">
        <f t="shared" si="65"/>
        <v>44556OKC</v>
      </c>
      <c r="D896" t="s">
        <v>1198</v>
      </c>
      <c r="E896" s="3" t="str">
        <f>VLOOKUP($C896,OFF_Standing!A:C,3,0)</f>
        <v>30</v>
      </c>
      <c r="F896" s="3">
        <f>VLOOKUP($C896,DEF_Standing!A:C,3,0)</f>
        <v>17</v>
      </c>
      <c r="G896" s="3" t="str">
        <f>IFERROR(VLOOKUP($C896,OFF_Standing!A:G,6,0)," ")</f>
        <v>1.008</v>
      </c>
      <c r="H896" s="3" t="str">
        <f>IFERROR(VLOOKUP($C896,OFF_Standing!A:G,7,0)," ")</f>
        <v>0.961</v>
      </c>
      <c r="I896" s="3">
        <f>IFERROR(VLOOKUP($C896,DEF_Standing!A:G,6,0)," ")</f>
        <v>0.99199999999999999</v>
      </c>
      <c r="J896" s="3">
        <f>IFERROR(VLOOKUP($C896,DEF_Standing!A:G,7,0)," ")</f>
        <v>1.075</v>
      </c>
      <c r="K896" t="s">
        <v>147</v>
      </c>
      <c r="L896" t="str">
        <f t="shared" si="66"/>
        <v>44556NOP</v>
      </c>
      <c r="M896" s="3" t="str">
        <f>VLOOKUP($L896,OFF_Standing!A:C,3,0)</f>
        <v>24</v>
      </c>
      <c r="N896" s="3">
        <f>IFERROR(VLOOKUP($L896,DEF_Standing!A:C,3,0)," ")</f>
        <v>24</v>
      </c>
      <c r="O896" s="3" t="str">
        <f>IFERROR(VLOOKUP($L896,OFF_Standing!A:G,6,0)," ")</f>
        <v>1.122</v>
      </c>
      <c r="P896" s="3" t="str">
        <f>IFERROR(VLOOKUP($L896,OFF_Standing!A:G,7,0)," ")</f>
        <v>1.138</v>
      </c>
      <c r="Q896" s="3">
        <f t="shared" si="67"/>
        <v>7</v>
      </c>
      <c r="R896" s="3">
        <f t="shared" si="68"/>
        <v>6</v>
      </c>
      <c r="S896" s="3">
        <f>IFERROR(VLOOKUP($L896,DEF_Standing!A:G,6,0)," ")</f>
        <v>1.042</v>
      </c>
      <c r="T896" s="3">
        <f t="shared" si="69"/>
        <v>13</v>
      </c>
      <c r="U896" s="3">
        <f>IFERROR(VLOOKUP($L896,DEF_Standing!A:G,7,0)," ")</f>
        <v>1.0760000000000001</v>
      </c>
      <c r="V896" t="s">
        <v>168</v>
      </c>
      <c r="W896">
        <v>41</v>
      </c>
      <c r="X896">
        <v>86</v>
      </c>
      <c r="Y896">
        <v>47.7</v>
      </c>
      <c r="Z896">
        <v>22</v>
      </c>
      <c r="AA896">
        <v>31</v>
      </c>
      <c r="AB896">
        <v>71</v>
      </c>
      <c r="AC896">
        <v>13</v>
      </c>
      <c r="AD896">
        <v>36</v>
      </c>
      <c r="AE896">
        <v>36.1</v>
      </c>
      <c r="AF896">
        <v>117</v>
      </c>
      <c r="AG896" t="s">
        <v>17</v>
      </c>
      <c r="AH896" t="s">
        <v>18</v>
      </c>
      <c r="AI896">
        <v>5</v>
      </c>
    </row>
    <row r="897" spans="1:35">
      <c r="A897" s="1">
        <v>44569</v>
      </c>
      <c r="B897" t="s">
        <v>1178</v>
      </c>
      <c r="C897" s="1" t="str">
        <f t="shared" si="65"/>
        <v>44569DET</v>
      </c>
      <c r="D897" t="s">
        <v>1198</v>
      </c>
      <c r="E897" s="3" t="str">
        <f>VLOOKUP($C897,OFF_Standing!A:C,3,0)</f>
        <v>30</v>
      </c>
      <c r="F897" s="3">
        <f>VLOOKUP($C897,DEF_Standing!A:C,3,0)</f>
        <v>22</v>
      </c>
      <c r="G897" s="3" t="str">
        <f>IFERROR(VLOOKUP($C897,OFF_Standing!A:G,6,0)," ")</f>
        <v>1.001</v>
      </c>
      <c r="H897" s="3" t="str">
        <f>IFERROR(VLOOKUP($C897,OFF_Standing!A:G,7,0)," ")</f>
        <v>0.814</v>
      </c>
      <c r="I897" s="3">
        <f>IFERROR(VLOOKUP($C897,DEF_Standing!A:G,6,0)," ")</f>
        <v>1.1599999999999999</v>
      </c>
      <c r="J897" s="3">
        <f>IFERROR(VLOOKUP($C897,DEF_Standing!A:G,7,0)," ")</f>
        <v>1.0920000000000001</v>
      </c>
      <c r="K897" t="s">
        <v>53</v>
      </c>
      <c r="L897" t="str">
        <f t="shared" si="66"/>
        <v>44569ORL</v>
      </c>
      <c r="M897" s="3" t="str">
        <f>VLOOKUP($L897,OFF_Standing!A:C,3,0)</f>
        <v>28</v>
      </c>
      <c r="N897" s="3">
        <f>IFERROR(VLOOKUP($L897,DEF_Standing!A:C,3,0)," ")</f>
        <v>25</v>
      </c>
      <c r="O897" s="3" t="str">
        <f>IFERROR(VLOOKUP($L897,OFF_Standing!A:G,6,0)," ")</f>
        <v>0.991</v>
      </c>
      <c r="P897" s="3" t="str">
        <f>IFERROR(VLOOKUP($L897,OFF_Standing!A:G,7,0)," ")</f>
        <v>1.02</v>
      </c>
      <c r="Q897" s="3">
        <f t="shared" si="67"/>
        <v>6</v>
      </c>
      <c r="R897" s="3">
        <f t="shared" si="68"/>
        <v>5</v>
      </c>
      <c r="S897" s="3">
        <f>IFERROR(VLOOKUP($L897,DEF_Standing!A:G,6,0)," ")</f>
        <v>1.0509999999999999</v>
      </c>
      <c r="T897" s="3">
        <f t="shared" si="69"/>
        <v>11</v>
      </c>
      <c r="U897" s="3">
        <f>IFERROR(VLOOKUP($L897,DEF_Standing!A:G,7,0)," ")</f>
        <v>1.1160000000000001</v>
      </c>
      <c r="V897" t="s">
        <v>514</v>
      </c>
      <c r="W897">
        <v>38</v>
      </c>
      <c r="X897">
        <v>87</v>
      </c>
      <c r="Y897">
        <v>43.7</v>
      </c>
      <c r="Z897">
        <v>11</v>
      </c>
      <c r="AA897">
        <v>16</v>
      </c>
      <c r="AB897">
        <v>68.8</v>
      </c>
      <c r="AC897">
        <v>10</v>
      </c>
      <c r="AD897">
        <v>33</v>
      </c>
      <c r="AE897">
        <v>30.3</v>
      </c>
      <c r="AF897">
        <v>97</v>
      </c>
      <c r="AG897" t="s">
        <v>17</v>
      </c>
      <c r="AH897" t="s">
        <v>18</v>
      </c>
      <c r="AI897">
        <v>5</v>
      </c>
    </row>
    <row r="898" spans="1:35">
      <c r="A898" s="1">
        <v>44524</v>
      </c>
      <c r="B898" t="s">
        <v>1196</v>
      </c>
      <c r="C898" s="1" t="str">
        <f t="shared" ref="C898:C961" si="70">_xlfn.CONCAT(A898,B898)</f>
        <v>44524UTA</v>
      </c>
      <c r="D898" t="s">
        <v>1198</v>
      </c>
      <c r="E898" s="3" t="str">
        <f>VLOOKUP($C898,OFF_Standing!A:C,3,0)</f>
        <v>1</v>
      </c>
      <c r="F898" s="3">
        <f>VLOOKUP($C898,DEF_Standing!A:C,3,0)</f>
        <v>6</v>
      </c>
      <c r="G898" s="3" t="str">
        <f>IFERROR(VLOOKUP($C898,OFF_Standing!A:G,6,0)," ")</f>
        <v>1.196</v>
      </c>
      <c r="H898" s="3" t="str">
        <f>IFERROR(VLOOKUP($C898,OFF_Standing!A:G,7,0)," ")</f>
        <v>1.17</v>
      </c>
      <c r="I898" s="3">
        <f>IFERROR(VLOOKUP($C898,DEF_Standing!A:G,6,0)," ")</f>
        <v>1.0860000000000001</v>
      </c>
      <c r="J898" s="3">
        <f>IFERROR(VLOOKUP($C898,DEF_Standing!A:G,7,0)," ")</f>
        <v>1.18</v>
      </c>
      <c r="K898" t="s">
        <v>149</v>
      </c>
      <c r="L898" t="str">
        <f t="shared" ref="L898:L961" si="71">_xlfn.CONCAT(A898,RIGHT(K898,3))</f>
        <v>44524OKC</v>
      </c>
      <c r="M898" s="3" t="str">
        <f>VLOOKUP($L898,OFF_Standing!A:C,3,0)</f>
        <v>29</v>
      </c>
      <c r="N898" s="3">
        <f>IFERROR(VLOOKUP($L898,DEF_Standing!A:C,3,0)," ")</f>
        <v>15</v>
      </c>
      <c r="O898" s="3" t="str">
        <f>IFERROR(VLOOKUP($L898,OFF_Standing!A:G,6,0)," ")</f>
        <v>1.005</v>
      </c>
      <c r="P898" s="3" t="str">
        <f>IFERROR(VLOOKUP($L898,OFF_Standing!A:G,7,0)," ")</f>
        <v>1.051</v>
      </c>
      <c r="Q898" s="3">
        <f t="shared" ref="Q898:Q961" si="72">M898-F898</f>
        <v>23</v>
      </c>
      <c r="R898" s="3">
        <f t="shared" ref="R898:R961" si="73">E898-N898</f>
        <v>-14</v>
      </c>
      <c r="S898" s="3">
        <f>IFERROR(VLOOKUP($L898,DEF_Standing!A:G,6,0)," ")</f>
        <v>1.091</v>
      </c>
      <c r="T898" s="3">
        <f t="shared" ref="T898:T961" si="74">Q898+R898</f>
        <v>9</v>
      </c>
      <c r="U898" s="3">
        <f>IFERROR(VLOOKUP($L898,DEF_Standing!A:G,7,0)," ")</f>
        <v>1.1759999999999999</v>
      </c>
      <c r="V898" t="s">
        <v>903</v>
      </c>
      <c r="W898">
        <v>39</v>
      </c>
      <c r="X898">
        <v>86</v>
      </c>
      <c r="Y898">
        <v>45.3</v>
      </c>
      <c r="Z898">
        <v>17</v>
      </c>
      <c r="AA898">
        <v>20</v>
      </c>
      <c r="AB898">
        <v>85</v>
      </c>
      <c r="AC898">
        <v>15</v>
      </c>
      <c r="AD898">
        <v>47</v>
      </c>
      <c r="AE898">
        <v>31.9</v>
      </c>
      <c r="AF898">
        <v>110</v>
      </c>
      <c r="AG898" t="s">
        <v>17</v>
      </c>
      <c r="AH898" t="s">
        <v>18</v>
      </c>
      <c r="AI898">
        <v>6</v>
      </c>
    </row>
    <row r="899" spans="1:35">
      <c r="A899" s="1">
        <v>44557</v>
      </c>
      <c r="B899" t="s">
        <v>1196</v>
      </c>
      <c r="C899" s="1" t="str">
        <f t="shared" si="70"/>
        <v>44557UTA</v>
      </c>
      <c r="D899" t="s">
        <v>1199</v>
      </c>
      <c r="E899" s="3" t="str">
        <f>VLOOKUP($C899,OFF_Standing!A:C,3,0)</f>
        <v>1</v>
      </c>
      <c r="F899" s="3">
        <f>VLOOKUP($C899,DEF_Standing!A:C,3,0)</f>
        <v>6</v>
      </c>
      <c r="G899" s="3" t="str">
        <f>IFERROR(VLOOKUP($C899,OFF_Standing!A:G,6,0)," ")</f>
        <v>1.112</v>
      </c>
      <c r="H899" s="3" t="str">
        <f>IFERROR(VLOOKUP($C899,OFF_Standing!A:G,7,0)," ")</f>
        <v>1.09</v>
      </c>
      <c r="I899" s="3">
        <f>IFERROR(VLOOKUP($C899,DEF_Standing!A:G,6,0)," ")</f>
        <v>1.032</v>
      </c>
      <c r="J899" s="3">
        <f>IFERROR(VLOOKUP($C899,DEF_Standing!A:G,7,0)," ")</f>
        <v>1.054</v>
      </c>
      <c r="K899" t="s">
        <v>64</v>
      </c>
      <c r="L899" t="str">
        <f t="shared" si="71"/>
        <v>44557SAS</v>
      </c>
      <c r="M899" s="3" t="str">
        <f>VLOOKUP($L899,OFF_Standing!A:C,3,0)</f>
        <v>9</v>
      </c>
      <c r="N899" s="3">
        <f>IFERROR(VLOOKUP($L899,DEF_Standing!A:C,3,0)," ")</f>
        <v>18</v>
      </c>
      <c r="O899" s="3" t="str">
        <f>IFERROR(VLOOKUP($L899,OFF_Standing!A:G,6,0)," ")</f>
        <v>1.187</v>
      </c>
      <c r="P899" s="3" t="str">
        <f>IFERROR(VLOOKUP($L899,OFF_Standing!A:G,7,0)," ")</f>
        <v>1.296</v>
      </c>
      <c r="Q899" s="3">
        <f t="shared" si="72"/>
        <v>3</v>
      </c>
      <c r="R899" s="3">
        <f t="shared" si="73"/>
        <v>-17</v>
      </c>
      <c r="S899" s="3">
        <f>IFERROR(VLOOKUP($L899,DEF_Standing!A:G,6,0)," ")</f>
        <v>1.042</v>
      </c>
      <c r="T899" s="3">
        <f t="shared" si="74"/>
        <v>-14</v>
      </c>
      <c r="U899" s="3">
        <f>IFERROR(VLOOKUP($L899,DEF_Standing!A:G,7,0)," ")</f>
        <v>1.0329999999999999</v>
      </c>
      <c r="V899" t="s">
        <v>903</v>
      </c>
      <c r="W899">
        <v>39</v>
      </c>
      <c r="X899">
        <v>86</v>
      </c>
      <c r="Y899">
        <v>45.3</v>
      </c>
      <c r="Z899">
        <v>23</v>
      </c>
      <c r="AA899">
        <v>30</v>
      </c>
      <c r="AB899">
        <v>76.7</v>
      </c>
      <c r="AC899">
        <v>9</v>
      </c>
      <c r="AD899">
        <v>31</v>
      </c>
      <c r="AE899">
        <v>29</v>
      </c>
      <c r="AF899">
        <v>110</v>
      </c>
      <c r="AG899" t="s">
        <v>17</v>
      </c>
      <c r="AH899" t="s">
        <v>60</v>
      </c>
      <c r="AI899">
        <v>6</v>
      </c>
    </row>
    <row r="900" spans="1:35">
      <c r="A900" s="1">
        <v>44566</v>
      </c>
      <c r="B900" t="s">
        <v>1196</v>
      </c>
      <c r="C900" s="1" t="str">
        <f t="shared" si="70"/>
        <v>44566UTA</v>
      </c>
      <c r="D900" t="s">
        <v>1198</v>
      </c>
      <c r="E900" s="3" t="str">
        <f>VLOOKUP($C900,OFF_Standing!A:C,3,0)</f>
        <v>1</v>
      </c>
      <c r="F900" s="3">
        <f>VLOOKUP($C900,DEF_Standing!A:C,3,0)</f>
        <v>5</v>
      </c>
      <c r="G900" s="3" t="str">
        <f>IFERROR(VLOOKUP($C900,OFF_Standing!A:G,6,0)," ")</f>
        <v>1.144</v>
      </c>
      <c r="H900" s="3" t="str">
        <f>IFERROR(VLOOKUP($C900,OFF_Standing!A:G,7,0)," ")</f>
        <v>1.159</v>
      </c>
      <c r="I900" s="3">
        <f>IFERROR(VLOOKUP($C900,DEF_Standing!A:G,6,0)," ")</f>
        <v>1.0920000000000001</v>
      </c>
      <c r="J900" s="3">
        <f>IFERROR(VLOOKUP($C900,DEF_Standing!A:G,7,0)," ")</f>
        <v>1.048</v>
      </c>
      <c r="K900" t="s">
        <v>48</v>
      </c>
      <c r="L900" t="str">
        <f t="shared" si="71"/>
        <v>44566DEN</v>
      </c>
      <c r="M900" s="3" t="str">
        <f>VLOOKUP($L900,OFF_Standing!A:C,3,0)</f>
        <v>19</v>
      </c>
      <c r="N900" s="3">
        <f>IFERROR(VLOOKUP($L900,DEF_Standing!A:C,3,0)," ")</f>
        <v>18</v>
      </c>
      <c r="O900" s="3" t="str">
        <f>IFERROR(VLOOKUP($L900,OFF_Standing!A:G,6,0)," ")</f>
        <v>1.03</v>
      </c>
      <c r="P900" s="3" t="str">
        <f>IFERROR(VLOOKUP($L900,OFF_Standing!A:G,7,0)," ")</f>
        <v>0.938</v>
      </c>
      <c r="Q900" s="3">
        <f t="shared" si="72"/>
        <v>14</v>
      </c>
      <c r="R900" s="3">
        <f t="shared" si="73"/>
        <v>-17</v>
      </c>
      <c r="S900" s="3">
        <f>IFERROR(VLOOKUP($L900,DEF_Standing!A:G,6,0)," ")</f>
        <v>1.024</v>
      </c>
      <c r="T900" s="3">
        <f t="shared" si="74"/>
        <v>-3</v>
      </c>
      <c r="U900" s="3">
        <f>IFERROR(VLOOKUP($L900,DEF_Standing!A:G,7,0)," ")</f>
        <v>1.0860000000000001</v>
      </c>
      <c r="V900" t="s">
        <v>797</v>
      </c>
      <c r="W900">
        <v>43</v>
      </c>
      <c r="X900">
        <v>92</v>
      </c>
      <c r="Y900">
        <v>46.7</v>
      </c>
      <c r="Z900">
        <v>15</v>
      </c>
      <c r="AA900">
        <v>18</v>
      </c>
      <c r="AB900">
        <v>83.3</v>
      </c>
      <c r="AC900">
        <v>14</v>
      </c>
      <c r="AD900">
        <v>41</v>
      </c>
      <c r="AE900">
        <v>34.1</v>
      </c>
      <c r="AF900">
        <v>115</v>
      </c>
      <c r="AG900" t="s">
        <v>17</v>
      </c>
      <c r="AH900" t="s">
        <v>27</v>
      </c>
      <c r="AI900">
        <v>6</v>
      </c>
    </row>
    <row r="901" spans="1:35">
      <c r="A901" s="1">
        <v>44492</v>
      </c>
      <c r="B901" t="s">
        <v>1184</v>
      </c>
      <c r="C901" s="1" t="str">
        <f t="shared" si="70"/>
        <v>44492MEM</v>
      </c>
      <c r="D901" t="s">
        <v>1199</v>
      </c>
      <c r="E901" s="3" t="str">
        <f>VLOOKUP($C901,OFF_Standing!A:C,3,0)</f>
        <v>1</v>
      </c>
      <c r="F901" s="3">
        <f>VLOOKUP($C901,DEF_Standing!A:C,3,0)</f>
        <v>26</v>
      </c>
      <c r="G901" s="3" t="str">
        <f>IFERROR(VLOOKUP($C901,OFF_Standing!A:G,6,0)," ")</f>
        <v>1.256</v>
      </c>
      <c r="H901" s="3" t="str">
        <f>IFERROR(VLOOKUP($C901,OFF_Standing!A:G,7,0)," ")</f>
        <v>1.256</v>
      </c>
      <c r="I901" s="3">
        <f>IFERROR(VLOOKUP($C901,DEF_Standing!A:G,6,0)," ")</f>
        <v>1.151</v>
      </c>
      <c r="J901" s="3">
        <f>IFERROR(VLOOKUP($C901,DEF_Standing!A:G,7,0)," ")</f>
        <v>1.151</v>
      </c>
      <c r="K901" t="s">
        <v>104</v>
      </c>
      <c r="L901" t="str">
        <f t="shared" si="71"/>
        <v>44492LAC</v>
      </c>
      <c r="M901" s="3" t="str">
        <f>VLOOKUP($L901,OFF_Standing!A:C,3,0)</f>
        <v>12</v>
      </c>
      <c r="N901" s="3">
        <f>IFERROR(VLOOKUP($L901,DEF_Standing!A:C,3,0)," ")</f>
        <v>21</v>
      </c>
      <c r="O901" s="3" t="str">
        <f>IFERROR(VLOOKUP($L901,OFF_Standing!A:G,6,0)," ")</f>
        <v>1.079</v>
      </c>
      <c r="P901" s="3" t="str">
        <f>IFERROR(VLOOKUP($L901,OFF_Standing!A:G,7,0)," ")</f>
        <v>1.079</v>
      </c>
      <c r="Q901" s="3">
        <f t="shared" si="72"/>
        <v>-14</v>
      </c>
      <c r="R901" s="3">
        <f t="shared" si="73"/>
        <v>-20</v>
      </c>
      <c r="S901" s="3">
        <f>IFERROR(VLOOKUP($L901,DEF_Standing!A:G,6,0)," ")</f>
        <v>1.0980000000000001</v>
      </c>
      <c r="T901" s="3">
        <f t="shared" si="74"/>
        <v>-34</v>
      </c>
      <c r="U901" s="3">
        <f>IFERROR(VLOOKUP($L901,DEF_Standing!A:G,7,0)," ")</f>
        <v>1.0980000000000001</v>
      </c>
      <c r="V901" t="s">
        <v>460</v>
      </c>
      <c r="W901">
        <v>42</v>
      </c>
      <c r="X901">
        <v>90</v>
      </c>
      <c r="Y901">
        <v>46.7</v>
      </c>
      <c r="Z901">
        <v>21</v>
      </c>
      <c r="AA901">
        <v>25</v>
      </c>
      <c r="AB901">
        <v>84</v>
      </c>
      <c r="AC901">
        <v>15</v>
      </c>
      <c r="AD901">
        <v>36</v>
      </c>
      <c r="AE901">
        <v>41.7</v>
      </c>
      <c r="AF901">
        <v>120</v>
      </c>
      <c r="AG901" t="s">
        <v>17</v>
      </c>
      <c r="AH901" t="s">
        <v>27</v>
      </c>
      <c r="AI901">
        <v>6</v>
      </c>
    </row>
    <row r="902" spans="1:35">
      <c r="A902" s="1">
        <v>44566</v>
      </c>
      <c r="B902" t="s">
        <v>1168</v>
      </c>
      <c r="C902" s="1" t="str">
        <f t="shared" si="70"/>
        <v>44566ATL</v>
      </c>
      <c r="D902" t="s">
        <v>1199</v>
      </c>
      <c r="E902" s="3" t="str">
        <f>VLOOKUP($C902,OFF_Standing!A:C,3,0)</f>
        <v>2</v>
      </c>
      <c r="F902" s="3">
        <f>VLOOKUP($C902,DEF_Standing!A:C,3,0)</f>
        <v>27</v>
      </c>
      <c r="G902" s="3" t="str">
        <f>IFERROR(VLOOKUP($C902,OFF_Standing!A:G,6,0)," ")</f>
        <v>1.222</v>
      </c>
      <c r="H902" s="3" t="str">
        <f>IFERROR(VLOOKUP($C902,OFF_Standing!A:G,7,0)," ")</f>
        <v>1.286</v>
      </c>
      <c r="I902" s="3">
        <f>IFERROR(VLOOKUP($C902,DEF_Standing!A:G,6,0)," ")</f>
        <v>1.2749999999999999</v>
      </c>
      <c r="J902" s="3">
        <f>IFERROR(VLOOKUP($C902,DEF_Standing!A:G,7,0)," ")</f>
        <v>1.335</v>
      </c>
      <c r="K902" t="s">
        <v>100</v>
      </c>
      <c r="L902" t="str">
        <f t="shared" si="71"/>
        <v>44566SAC</v>
      </c>
      <c r="M902" s="3" t="str">
        <f>VLOOKUP($L902,OFF_Standing!A:C,3,0)</f>
        <v>21</v>
      </c>
      <c r="N902" s="3">
        <f>IFERROR(VLOOKUP($L902,DEF_Standing!A:C,3,0)," ")</f>
        <v>26</v>
      </c>
      <c r="O902" s="3" t="str">
        <f>IFERROR(VLOOKUP($L902,OFF_Standing!A:G,6,0)," ")</f>
        <v>1.059</v>
      </c>
      <c r="P902" s="3" t="str">
        <f>IFERROR(VLOOKUP($L902,OFF_Standing!A:G,7,0)," ")</f>
        <v>1.141</v>
      </c>
      <c r="Q902" s="3">
        <f t="shared" si="72"/>
        <v>-6</v>
      </c>
      <c r="R902" s="3">
        <f t="shared" si="73"/>
        <v>-24</v>
      </c>
      <c r="S902" s="3">
        <f>IFERROR(VLOOKUP($L902,DEF_Standing!A:G,6,0)," ")</f>
        <v>1.1040000000000001</v>
      </c>
      <c r="T902" s="3">
        <f t="shared" si="74"/>
        <v>-30</v>
      </c>
      <c r="U902" s="3">
        <f>IFERROR(VLOOKUP($L902,DEF_Standing!A:G,7,0)," ")</f>
        <v>1.121</v>
      </c>
      <c r="V902" t="s">
        <v>101</v>
      </c>
      <c r="W902">
        <v>39</v>
      </c>
      <c r="X902">
        <v>86</v>
      </c>
      <c r="Y902">
        <v>45.3</v>
      </c>
      <c r="Z902">
        <v>22</v>
      </c>
      <c r="AA902">
        <v>30</v>
      </c>
      <c r="AB902">
        <v>73.3</v>
      </c>
      <c r="AC902">
        <v>8</v>
      </c>
      <c r="AD902">
        <v>30</v>
      </c>
      <c r="AE902">
        <v>26.7</v>
      </c>
      <c r="AF902">
        <v>108</v>
      </c>
      <c r="AG902" t="s">
        <v>17</v>
      </c>
      <c r="AH902" t="s">
        <v>18</v>
      </c>
      <c r="AI902">
        <v>6</v>
      </c>
    </row>
    <row r="903" spans="1:35">
      <c r="A903" s="1">
        <v>44584</v>
      </c>
      <c r="B903" t="s">
        <v>1185</v>
      </c>
      <c r="C903" s="1" t="str">
        <f t="shared" si="70"/>
        <v>44584MIA</v>
      </c>
      <c r="D903" t="s">
        <v>1198</v>
      </c>
      <c r="E903" s="3" t="str">
        <f>VLOOKUP($C903,OFF_Standing!A:C,3,0)</f>
        <v>3</v>
      </c>
      <c r="F903" s="3">
        <f>VLOOKUP($C903,DEF_Standing!A:C,3,0)</f>
        <v>9</v>
      </c>
      <c r="G903" s="3" t="str">
        <f>IFERROR(VLOOKUP($C903,OFF_Standing!A:G,6,0)," ")</f>
        <v>1.111</v>
      </c>
      <c r="H903" s="3" t="str">
        <f>IFERROR(VLOOKUP($C903,OFF_Standing!A:G,7,0)," ")</f>
        <v>1.161</v>
      </c>
      <c r="I903" s="3">
        <f>IFERROR(VLOOKUP($C903,DEF_Standing!A:G,6,0)," ")</f>
        <v>1.0580000000000001</v>
      </c>
      <c r="J903" s="3">
        <f>IFERROR(VLOOKUP($C903,DEF_Standing!A:G,7,0)," ")</f>
        <v>1.1819999999999999</v>
      </c>
      <c r="K903" t="s">
        <v>119</v>
      </c>
      <c r="L903" t="str">
        <f t="shared" si="71"/>
        <v>44584LAL</v>
      </c>
      <c r="M903" s="3" t="str">
        <f>VLOOKUP($L903,OFF_Standing!A:C,3,0)</f>
        <v>23</v>
      </c>
      <c r="N903" s="3">
        <f>IFERROR(VLOOKUP($L903,DEF_Standing!A:C,3,0)," ")</f>
        <v>16</v>
      </c>
      <c r="O903" s="3" t="str">
        <f>IFERROR(VLOOKUP($L903,OFF_Standing!A:G,6,0)," ")</f>
        <v>1.048</v>
      </c>
      <c r="P903" s="3" t="str">
        <f>IFERROR(VLOOKUP($L903,OFF_Standing!A:G,7,0)," ")</f>
        <v>1.071</v>
      </c>
      <c r="Q903" s="3">
        <f t="shared" si="72"/>
        <v>14</v>
      </c>
      <c r="R903" s="3">
        <f t="shared" si="73"/>
        <v>-13</v>
      </c>
      <c r="S903" s="3">
        <f>IFERROR(VLOOKUP($L903,DEF_Standing!A:G,6,0)," ")</f>
        <v>1.0149999999999999</v>
      </c>
      <c r="T903" s="3">
        <f t="shared" si="74"/>
        <v>1</v>
      </c>
      <c r="U903" s="3">
        <f>IFERROR(VLOOKUP($L903,DEF_Standing!A:G,7,0)," ")</f>
        <v>0.96899999999999997</v>
      </c>
      <c r="V903" t="s">
        <v>252</v>
      </c>
      <c r="W903">
        <v>40</v>
      </c>
      <c r="X903">
        <v>81</v>
      </c>
      <c r="Y903">
        <v>49.4</v>
      </c>
      <c r="Z903">
        <v>18</v>
      </c>
      <c r="AA903">
        <v>20</v>
      </c>
      <c r="AB903">
        <v>90</v>
      </c>
      <c r="AC903">
        <v>15</v>
      </c>
      <c r="AD903">
        <v>33</v>
      </c>
      <c r="AE903">
        <v>45.5</v>
      </c>
      <c r="AF903">
        <v>113</v>
      </c>
      <c r="AG903" t="s">
        <v>17</v>
      </c>
      <c r="AH903" t="s">
        <v>18</v>
      </c>
      <c r="AI903">
        <v>6</v>
      </c>
    </row>
    <row r="904" spans="1:35">
      <c r="A904" s="1">
        <v>44499</v>
      </c>
      <c r="B904" t="s">
        <v>1189</v>
      </c>
      <c r="C904" s="1" t="str">
        <f t="shared" si="70"/>
        <v>44499NYK</v>
      </c>
      <c r="D904" t="s">
        <v>1199</v>
      </c>
      <c r="E904" s="3" t="str">
        <f>VLOOKUP($C904,OFF_Standing!A:C,3,0)</f>
        <v>4</v>
      </c>
      <c r="F904" s="3">
        <f>VLOOKUP($C904,DEF_Standing!A:C,3,0)</f>
        <v>13</v>
      </c>
      <c r="G904" s="3" t="str">
        <f>IFERROR(VLOOKUP($C904,OFF_Standing!A:G,6,0)," ")</f>
        <v>1.072</v>
      </c>
      <c r="H904" s="3" t="str">
        <f>IFERROR(VLOOKUP($C904,OFF_Standing!A:G,7,0)," ")</f>
        <v>1.078</v>
      </c>
      <c r="I904" s="3">
        <f>IFERROR(VLOOKUP($C904,DEF_Standing!A:G,6,0)," ")</f>
        <v>1.0449999999999999</v>
      </c>
      <c r="J904" s="3">
        <f>IFERROR(VLOOKUP($C904,DEF_Standing!A:G,7,0)," ")</f>
        <v>1.0680000000000001</v>
      </c>
      <c r="K904" t="s">
        <v>25</v>
      </c>
      <c r="L904" t="str">
        <f t="shared" si="71"/>
        <v>44499NOP</v>
      </c>
      <c r="M904" s="3" t="str">
        <f>VLOOKUP($L904,OFF_Standing!A:C,3,0)</f>
        <v>26</v>
      </c>
      <c r="N904" s="3">
        <f>IFERROR(VLOOKUP($L904,DEF_Standing!A:C,3,0)," ")</f>
        <v>19</v>
      </c>
      <c r="O904" s="3" t="str">
        <f>IFERROR(VLOOKUP($L904,OFF_Standing!A:G,6,0)," ")</f>
        <v>0.96</v>
      </c>
      <c r="P904" s="3" t="str">
        <f>IFERROR(VLOOKUP($L904,OFF_Standing!A:G,7,0)," ")</f>
        <v>1.029</v>
      </c>
      <c r="Q904" s="3">
        <f t="shared" si="72"/>
        <v>13</v>
      </c>
      <c r="R904" s="3">
        <f t="shared" si="73"/>
        <v>-15</v>
      </c>
      <c r="S904" s="3">
        <f>IFERROR(VLOOKUP($L904,DEF_Standing!A:G,6,0)," ")</f>
        <v>0.96299999999999997</v>
      </c>
      <c r="T904" s="3">
        <f t="shared" si="74"/>
        <v>-2</v>
      </c>
      <c r="U904" s="3">
        <f>IFERROR(VLOOKUP($L904,DEF_Standing!A:G,7,0)," ")</f>
        <v>1.0609999999999999</v>
      </c>
      <c r="V904" t="s">
        <v>917</v>
      </c>
      <c r="W904">
        <v>42</v>
      </c>
      <c r="X904">
        <v>81</v>
      </c>
      <c r="Y904">
        <v>51.9</v>
      </c>
      <c r="Z904">
        <v>20</v>
      </c>
      <c r="AA904">
        <v>25</v>
      </c>
      <c r="AB904">
        <v>80</v>
      </c>
      <c r="AC904">
        <v>19</v>
      </c>
      <c r="AD904">
        <v>33</v>
      </c>
      <c r="AE904">
        <v>57.6</v>
      </c>
      <c r="AF904">
        <v>123</v>
      </c>
      <c r="AG904" t="s">
        <v>17</v>
      </c>
      <c r="AH904" t="s">
        <v>57</v>
      </c>
      <c r="AI904">
        <v>6</v>
      </c>
    </row>
    <row r="905" spans="1:35">
      <c r="A905" s="1">
        <v>44492</v>
      </c>
      <c r="B905" t="s">
        <v>1175</v>
      </c>
      <c r="C905" s="1" t="str">
        <f t="shared" si="70"/>
        <v>44492CLE</v>
      </c>
      <c r="D905" t="s">
        <v>1198</v>
      </c>
      <c r="E905" s="3" t="str">
        <f>VLOOKUP($C905,OFF_Standing!A:C,3,0)</f>
        <v>5</v>
      </c>
      <c r="F905" s="3">
        <f>VLOOKUP($C905,DEF_Standing!A:C,3,0)</f>
        <v>30</v>
      </c>
      <c r="G905" s="3" t="str">
        <f>IFERROR(VLOOKUP($C905,OFF_Standing!A:G,6,0)," ")</f>
        <v>1.151</v>
      </c>
      <c r="H905" s="3" t="str">
        <f>IFERROR(VLOOKUP($C905,OFF_Standing!A:G,7,0)," ")</f>
        <v>1.151</v>
      </c>
      <c r="I905" s="3">
        <f>IFERROR(VLOOKUP($C905,DEF_Standing!A:G,6,0)," ")</f>
        <v>1.256</v>
      </c>
      <c r="J905" s="3">
        <f>IFERROR(VLOOKUP($C905,DEF_Standing!A:G,7,0)," ")</f>
        <v>1.256</v>
      </c>
      <c r="K905" t="s">
        <v>157</v>
      </c>
      <c r="L905" t="str">
        <f t="shared" si="71"/>
        <v>44492ATL</v>
      </c>
      <c r="M905" s="3" t="str">
        <f>VLOOKUP($L905,OFF_Standing!A:C,3,0)</f>
        <v>13</v>
      </c>
      <c r="N905" s="3">
        <f>IFERROR(VLOOKUP($L905,DEF_Standing!A:C,3,0)," ")</f>
        <v>2</v>
      </c>
      <c r="O905" s="3" t="str">
        <f>IFERROR(VLOOKUP($L905,OFF_Standing!A:G,6,0)," ")</f>
        <v>1.079</v>
      </c>
      <c r="P905" s="3" t="str">
        <f>IFERROR(VLOOKUP($L905,OFF_Standing!A:G,7,0)," ")</f>
        <v>1.079</v>
      </c>
      <c r="Q905" s="3">
        <f t="shared" si="72"/>
        <v>-17</v>
      </c>
      <c r="R905" s="3">
        <f t="shared" si="73"/>
        <v>3</v>
      </c>
      <c r="S905" s="3">
        <f>IFERROR(VLOOKUP($L905,DEF_Standing!A:G,6,0)," ")</f>
        <v>0.83099999999999996</v>
      </c>
      <c r="T905" s="3">
        <f t="shared" si="74"/>
        <v>-14</v>
      </c>
      <c r="U905" s="3">
        <f>IFERROR(VLOOKUP($L905,DEF_Standing!A:G,7,0)," ")</f>
        <v>0.83099999999999996</v>
      </c>
      <c r="V905" t="s">
        <v>356</v>
      </c>
      <c r="W905">
        <v>37</v>
      </c>
      <c r="X905">
        <v>89</v>
      </c>
      <c r="Y905">
        <v>41.6</v>
      </c>
      <c r="Z905">
        <v>20</v>
      </c>
      <c r="AA905">
        <v>27</v>
      </c>
      <c r="AB905">
        <v>74.099999999999994</v>
      </c>
      <c r="AC905">
        <v>7</v>
      </c>
      <c r="AD905">
        <v>28</v>
      </c>
      <c r="AE905">
        <v>25</v>
      </c>
      <c r="AF905">
        <v>101</v>
      </c>
      <c r="AG905" t="s">
        <v>17</v>
      </c>
      <c r="AH905" t="s">
        <v>18</v>
      </c>
      <c r="AI905">
        <v>6</v>
      </c>
    </row>
    <row r="906" spans="1:35">
      <c r="A906" s="1">
        <v>44502</v>
      </c>
      <c r="B906" t="s">
        <v>1196</v>
      </c>
      <c r="C906" s="1" t="str">
        <f t="shared" si="70"/>
        <v>44502UTA</v>
      </c>
      <c r="D906" t="s">
        <v>1198</v>
      </c>
      <c r="E906" s="3" t="str">
        <f>VLOOKUP($C906,OFF_Standing!A:C,3,0)</f>
        <v>5</v>
      </c>
      <c r="F906" s="3">
        <f>VLOOKUP($C906,DEF_Standing!A:C,3,0)</f>
        <v>3</v>
      </c>
      <c r="G906" s="3" t="str">
        <f>IFERROR(VLOOKUP($C906,OFF_Standing!A:G,6,0)," ")</f>
        <v>1.065</v>
      </c>
      <c r="H906" s="3" t="str">
        <f>IFERROR(VLOOKUP($C906,OFF_Standing!A:G,7,0)," ")</f>
        <v>1.122</v>
      </c>
      <c r="I906" s="3">
        <f>IFERROR(VLOOKUP($C906,DEF_Standing!A:G,6,0)," ")</f>
        <v>0.95099999999999996</v>
      </c>
      <c r="J906" s="3">
        <f>IFERROR(VLOOKUP($C906,DEF_Standing!A:G,7,0)," ")</f>
        <v>0.996</v>
      </c>
      <c r="K906" t="s">
        <v>116</v>
      </c>
      <c r="L906" t="str">
        <f t="shared" si="71"/>
        <v>44502SAC</v>
      </c>
      <c r="M906" s="3" t="str">
        <f>VLOOKUP($L906,OFF_Standing!A:C,3,0)</f>
        <v>11</v>
      </c>
      <c r="N906" s="3">
        <f>IFERROR(VLOOKUP($L906,DEF_Standing!A:C,3,0)," ")</f>
        <v>25</v>
      </c>
      <c r="O906" s="3" t="str">
        <f>IFERROR(VLOOKUP($L906,OFF_Standing!A:G,6,0)," ")</f>
        <v>1.042</v>
      </c>
      <c r="P906" s="3" t="str">
        <f>IFERROR(VLOOKUP($L906,OFF_Standing!A:G,7,0)," ")</f>
        <v>0.985</v>
      </c>
      <c r="Q906" s="3">
        <f t="shared" si="72"/>
        <v>8</v>
      </c>
      <c r="R906" s="3">
        <f t="shared" si="73"/>
        <v>-20</v>
      </c>
      <c r="S906" s="3">
        <f>IFERROR(VLOOKUP($L906,DEF_Standing!A:G,6,0)," ")</f>
        <v>1.038</v>
      </c>
      <c r="T906" s="3">
        <f t="shared" si="74"/>
        <v>-12</v>
      </c>
      <c r="U906" s="3">
        <f>IFERROR(VLOOKUP($L906,DEF_Standing!A:G,7,0)," ")</f>
        <v>1.0449999999999999</v>
      </c>
      <c r="V906" t="s">
        <v>1114</v>
      </c>
      <c r="W906">
        <v>43</v>
      </c>
      <c r="X906">
        <v>98</v>
      </c>
      <c r="Y906">
        <v>43.9</v>
      </c>
      <c r="Z906">
        <v>19</v>
      </c>
      <c r="AA906">
        <v>27</v>
      </c>
      <c r="AB906">
        <v>70.400000000000006</v>
      </c>
      <c r="AC906">
        <v>14</v>
      </c>
      <c r="AD906">
        <v>48</v>
      </c>
      <c r="AE906">
        <v>29.2</v>
      </c>
      <c r="AF906">
        <v>119</v>
      </c>
      <c r="AG906" t="s">
        <v>17</v>
      </c>
      <c r="AH906" t="s">
        <v>27</v>
      </c>
      <c r="AI906">
        <v>6</v>
      </c>
    </row>
    <row r="907" spans="1:35">
      <c r="A907" s="1">
        <v>44575</v>
      </c>
      <c r="B907" t="s">
        <v>1185</v>
      </c>
      <c r="C907" s="1" t="str">
        <f t="shared" si="70"/>
        <v>44575MIA</v>
      </c>
      <c r="D907" t="s">
        <v>1198</v>
      </c>
      <c r="E907" s="3" t="str">
        <f>VLOOKUP($C907,OFF_Standing!A:C,3,0)</f>
        <v>5</v>
      </c>
      <c r="F907" s="3">
        <f>VLOOKUP($C907,DEF_Standing!A:C,3,0)</f>
        <v>6</v>
      </c>
      <c r="G907" s="3" t="str">
        <f>IFERROR(VLOOKUP($C907,OFF_Standing!A:G,6,0)," ")</f>
        <v>1.194</v>
      </c>
      <c r="H907" s="3" t="str">
        <f>IFERROR(VLOOKUP($C907,OFF_Standing!A:G,7,0)," ")</f>
        <v>1.135</v>
      </c>
      <c r="I907" s="3">
        <f>IFERROR(VLOOKUP($C907,DEF_Standing!A:G,6,0)," ")</f>
        <v>1.0149999999999999</v>
      </c>
      <c r="J907" s="3">
        <f>IFERROR(VLOOKUP($C907,DEF_Standing!A:G,7,0)," ")</f>
        <v>0.89800000000000002</v>
      </c>
      <c r="K907" t="s">
        <v>157</v>
      </c>
      <c r="L907" t="str">
        <f t="shared" si="71"/>
        <v>44575ATL</v>
      </c>
      <c r="M907" s="3" t="str">
        <f>VLOOKUP($L907,OFF_Standing!A:C,3,0)</f>
        <v>2</v>
      </c>
      <c r="N907" s="3">
        <f>IFERROR(VLOOKUP($L907,DEF_Standing!A:C,3,0)," ")</f>
        <v>28</v>
      </c>
      <c r="O907" s="3" t="str">
        <f>IFERROR(VLOOKUP($L907,OFF_Standing!A:G,6,0)," ")</f>
        <v>0.986</v>
      </c>
      <c r="P907" s="3" t="str">
        <f>IFERROR(VLOOKUP($L907,OFF_Standing!A:G,7,0)," ")</f>
        <v>0.898</v>
      </c>
      <c r="Q907" s="3">
        <f t="shared" si="72"/>
        <v>-4</v>
      </c>
      <c r="R907" s="3">
        <f t="shared" si="73"/>
        <v>-23</v>
      </c>
      <c r="S907" s="3">
        <f>IFERROR(VLOOKUP($L907,DEF_Standing!A:G,6,0)," ")</f>
        <v>1.159</v>
      </c>
      <c r="T907" s="3">
        <f t="shared" si="74"/>
        <v>-27</v>
      </c>
      <c r="U907" s="3">
        <f>IFERROR(VLOOKUP($L907,DEF_Standing!A:G,7,0)," ")</f>
        <v>1.135</v>
      </c>
      <c r="V907" t="s">
        <v>478</v>
      </c>
      <c r="W907">
        <v>41</v>
      </c>
      <c r="X907">
        <v>77</v>
      </c>
      <c r="Y907">
        <v>53.2</v>
      </c>
      <c r="Z907">
        <v>28</v>
      </c>
      <c r="AA907">
        <v>30</v>
      </c>
      <c r="AB907">
        <v>93.3</v>
      </c>
      <c r="AC907">
        <v>14</v>
      </c>
      <c r="AD907">
        <v>30</v>
      </c>
      <c r="AE907">
        <v>46.7</v>
      </c>
      <c r="AF907">
        <v>124</v>
      </c>
      <c r="AG907" t="s">
        <v>17</v>
      </c>
      <c r="AH907" t="s">
        <v>60</v>
      </c>
      <c r="AI907">
        <v>6</v>
      </c>
    </row>
    <row r="908" spans="1:35">
      <c r="A908" s="1">
        <v>44513</v>
      </c>
      <c r="B908" t="s">
        <v>1185</v>
      </c>
      <c r="C908" s="1" t="str">
        <f t="shared" si="70"/>
        <v>44513MIA</v>
      </c>
      <c r="D908" t="s">
        <v>1199</v>
      </c>
      <c r="E908" s="3" t="str">
        <f>VLOOKUP($C908,OFF_Standing!A:C,3,0)</f>
        <v>6</v>
      </c>
      <c r="F908" s="3">
        <f>VLOOKUP($C908,DEF_Standing!A:C,3,0)</f>
        <v>8</v>
      </c>
      <c r="G908" s="3" t="str">
        <f>IFERROR(VLOOKUP($C908,OFF_Standing!A:G,6,0)," ")</f>
        <v>1.021</v>
      </c>
      <c r="H908" s="3" t="str">
        <f>IFERROR(VLOOKUP($C908,OFF_Standing!A:G,7,0)," ")</f>
        <v>1.068</v>
      </c>
      <c r="I908" s="3">
        <f>IFERROR(VLOOKUP($C908,DEF_Standing!A:G,6,0)," ")</f>
        <v>1.0940000000000001</v>
      </c>
      <c r="J908" s="3">
        <f>IFERROR(VLOOKUP($C908,DEF_Standing!A:G,7,0)," ")</f>
        <v>1.097</v>
      </c>
      <c r="K908" t="s">
        <v>45</v>
      </c>
      <c r="L908" t="str">
        <f t="shared" si="71"/>
        <v>44513UTA</v>
      </c>
      <c r="M908" s="3" t="str">
        <f>VLOOKUP($L908,OFF_Standing!A:C,3,0)</f>
        <v>3</v>
      </c>
      <c r="N908" s="3">
        <f>IFERROR(VLOOKUP($L908,DEF_Standing!A:C,3,0)," ")</f>
        <v>6</v>
      </c>
      <c r="O908" s="3" t="str">
        <f>IFERROR(VLOOKUP($L908,OFF_Standing!A:G,6,0)," ")</f>
        <v>1.038</v>
      </c>
      <c r="P908" s="3" t="str">
        <f>IFERROR(VLOOKUP($L908,OFF_Standing!A:G,7,0)," ")</f>
        <v>0.99</v>
      </c>
      <c r="Q908" s="3">
        <f t="shared" si="72"/>
        <v>-5</v>
      </c>
      <c r="R908" s="3">
        <f t="shared" si="73"/>
        <v>0</v>
      </c>
      <c r="S908" s="3">
        <f>IFERROR(VLOOKUP($L908,DEF_Standing!A:G,6,0)," ")</f>
        <v>1.0580000000000001</v>
      </c>
      <c r="T908" s="3">
        <f t="shared" si="74"/>
        <v>-5</v>
      </c>
      <c r="U908" s="3">
        <f>IFERROR(VLOOKUP($L908,DEF_Standing!A:G,7,0)," ")</f>
        <v>1.099</v>
      </c>
      <c r="V908" t="s">
        <v>219</v>
      </c>
      <c r="W908">
        <v>42</v>
      </c>
      <c r="X908">
        <v>85</v>
      </c>
      <c r="Y908">
        <v>49.4</v>
      </c>
      <c r="Z908">
        <v>14</v>
      </c>
      <c r="AA908">
        <v>16</v>
      </c>
      <c r="AB908">
        <v>87.5</v>
      </c>
      <c r="AC908">
        <v>13</v>
      </c>
      <c r="AD908">
        <v>33</v>
      </c>
      <c r="AE908">
        <v>39.4</v>
      </c>
      <c r="AF908">
        <v>111</v>
      </c>
      <c r="AG908" t="s">
        <v>17</v>
      </c>
      <c r="AH908" t="s">
        <v>18</v>
      </c>
      <c r="AI908">
        <v>6</v>
      </c>
    </row>
    <row r="909" spans="1:35">
      <c r="A909" s="1">
        <v>44519</v>
      </c>
      <c r="B909" t="s">
        <v>1173</v>
      </c>
      <c r="C909" s="1" t="str">
        <f t="shared" si="70"/>
        <v>44519CHI</v>
      </c>
      <c r="D909" t="s">
        <v>1199</v>
      </c>
      <c r="E909" s="3" t="str">
        <f>VLOOKUP($C909,OFF_Standing!A:C,3,0)</f>
        <v>7</v>
      </c>
      <c r="F909" s="3">
        <f>VLOOKUP($C909,DEF_Standing!A:C,3,0)</f>
        <v>10</v>
      </c>
      <c r="G909" s="3" t="str">
        <f>IFERROR(VLOOKUP($C909,OFF_Standing!A:G,6,0)," ")</f>
        <v>1.068</v>
      </c>
      <c r="H909" s="3" t="str">
        <f>IFERROR(VLOOKUP($C909,OFF_Standing!A:G,7,0)," ")</f>
        <v>1.071</v>
      </c>
      <c r="I909" s="3">
        <f>IFERROR(VLOOKUP($C909,DEF_Standing!A:G,6,0)," ")</f>
        <v>0.99299999999999999</v>
      </c>
      <c r="J909" s="3">
        <f>IFERROR(VLOOKUP($C909,DEF_Standing!A:G,7,0)," ")</f>
        <v>1.121</v>
      </c>
      <c r="K909" t="s">
        <v>48</v>
      </c>
      <c r="L909" t="str">
        <f t="shared" si="71"/>
        <v>44519DEN</v>
      </c>
      <c r="M909" s="3" t="str">
        <f>VLOOKUP($L909,OFF_Standing!A:C,3,0)</f>
        <v>15</v>
      </c>
      <c r="N909" s="3">
        <f>IFERROR(VLOOKUP($L909,DEF_Standing!A:C,3,0)," ")</f>
        <v>3</v>
      </c>
      <c r="O909" s="3" t="str">
        <f>IFERROR(VLOOKUP($L909,OFF_Standing!A:G,6,0)," ")</f>
        <v>1.164</v>
      </c>
      <c r="P909" s="3" t="str">
        <f>IFERROR(VLOOKUP($L909,OFF_Standing!A:G,7,0)," ")</f>
        <v>1.075</v>
      </c>
      <c r="Q909" s="3">
        <f t="shared" si="72"/>
        <v>5</v>
      </c>
      <c r="R909" s="3">
        <f t="shared" si="73"/>
        <v>4</v>
      </c>
      <c r="S909" s="3">
        <f>IFERROR(VLOOKUP($L909,DEF_Standing!A:G,6,0)," ")</f>
        <v>1.0649999999999999</v>
      </c>
      <c r="T909" s="3">
        <f t="shared" si="74"/>
        <v>9</v>
      </c>
      <c r="U909" s="3">
        <f>IFERROR(VLOOKUP($L909,DEF_Standing!A:G,7,0)," ")</f>
        <v>1.1819999999999999</v>
      </c>
      <c r="V909" t="s">
        <v>322</v>
      </c>
      <c r="W909">
        <v>41</v>
      </c>
      <c r="X909">
        <v>93</v>
      </c>
      <c r="Y909">
        <v>44.1</v>
      </c>
      <c r="Z909">
        <v>24</v>
      </c>
      <c r="AA909">
        <v>24</v>
      </c>
      <c r="AB909">
        <v>100</v>
      </c>
      <c r="AC909">
        <v>8</v>
      </c>
      <c r="AD909">
        <v>31</v>
      </c>
      <c r="AE909">
        <v>25.8</v>
      </c>
      <c r="AF909">
        <v>114</v>
      </c>
      <c r="AG909" t="s">
        <v>17</v>
      </c>
      <c r="AH909" t="s">
        <v>18</v>
      </c>
      <c r="AI909">
        <v>6</v>
      </c>
    </row>
    <row r="910" spans="1:35">
      <c r="A910" s="1">
        <v>44521</v>
      </c>
      <c r="B910" t="s">
        <v>1173</v>
      </c>
      <c r="C910" s="1" t="str">
        <f t="shared" si="70"/>
        <v>44521CHI</v>
      </c>
      <c r="D910" t="s">
        <v>1198</v>
      </c>
      <c r="E910" s="3" t="str">
        <f>VLOOKUP($C910,OFF_Standing!A:C,3,0)</f>
        <v>7</v>
      </c>
      <c r="F910" s="3">
        <f>VLOOKUP($C910,DEF_Standing!A:C,3,0)</f>
        <v>10</v>
      </c>
      <c r="G910" s="3" t="str">
        <f>IFERROR(VLOOKUP($C910,OFF_Standing!A:G,6,0)," ")</f>
        <v>1.124</v>
      </c>
      <c r="H910" s="3" t="str">
        <f>IFERROR(VLOOKUP($C910,OFF_Standing!A:G,7,0)," ")</f>
        <v>1.158</v>
      </c>
      <c r="I910" s="3">
        <f>IFERROR(VLOOKUP($C910,DEF_Standing!A:G,6,0)," ")</f>
        <v>1.0609999999999999</v>
      </c>
      <c r="J910" s="3">
        <f>IFERROR(VLOOKUP($C910,DEF_Standing!A:G,7,0)," ")</f>
        <v>1.097</v>
      </c>
      <c r="K910" t="s">
        <v>70</v>
      </c>
      <c r="L910" t="str">
        <f t="shared" si="71"/>
        <v>44521NYK</v>
      </c>
      <c r="M910" s="3" t="str">
        <f>VLOOKUP($L910,OFF_Standing!A:C,3,0)</f>
        <v>13</v>
      </c>
      <c r="N910" s="3">
        <f>IFERROR(VLOOKUP($L910,DEF_Standing!A:C,3,0)," ")</f>
        <v>17</v>
      </c>
      <c r="O910" s="3" t="str">
        <f>IFERROR(VLOOKUP($L910,OFF_Standing!A:G,6,0)," ")</f>
        <v>0.946</v>
      </c>
      <c r="P910" s="3" t="str">
        <f>IFERROR(VLOOKUP($L910,OFF_Standing!A:G,7,0)," ")</f>
        <v>0.95</v>
      </c>
      <c r="Q910" s="3">
        <f t="shared" si="72"/>
        <v>3</v>
      </c>
      <c r="R910" s="3">
        <f t="shared" si="73"/>
        <v>-10</v>
      </c>
      <c r="S910" s="3">
        <f>IFERROR(VLOOKUP($L910,DEF_Standing!A:G,6,0)," ")</f>
        <v>0.96599999999999997</v>
      </c>
      <c r="T910" s="3">
        <f t="shared" si="74"/>
        <v>-7</v>
      </c>
      <c r="U910" s="3">
        <f>IFERROR(VLOOKUP($L910,DEF_Standing!A:G,7,0)," ")</f>
        <v>1.008</v>
      </c>
      <c r="V910" t="s">
        <v>273</v>
      </c>
      <c r="W910">
        <v>37</v>
      </c>
      <c r="X910">
        <v>88</v>
      </c>
      <c r="Y910">
        <v>42</v>
      </c>
      <c r="Z910">
        <v>24</v>
      </c>
      <c r="AA910">
        <v>27</v>
      </c>
      <c r="AB910">
        <v>88.9</v>
      </c>
      <c r="AC910">
        <v>11</v>
      </c>
      <c r="AD910">
        <v>29</v>
      </c>
      <c r="AE910">
        <v>37.9</v>
      </c>
      <c r="AF910">
        <v>109</v>
      </c>
      <c r="AG910" t="s">
        <v>17</v>
      </c>
      <c r="AH910" t="s">
        <v>27</v>
      </c>
      <c r="AI910">
        <v>6</v>
      </c>
    </row>
    <row r="911" spans="1:35">
      <c r="A911" s="1">
        <v>44583</v>
      </c>
      <c r="B911" t="s">
        <v>1186</v>
      </c>
      <c r="C911" s="1" t="str">
        <f t="shared" si="70"/>
        <v>44583MIL</v>
      </c>
      <c r="D911" t="s">
        <v>1198</v>
      </c>
      <c r="E911" s="3" t="str">
        <f>VLOOKUP($C911,OFF_Standing!A:C,3,0)</f>
        <v>7</v>
      </c>
      <c r="F911" s="3">
        <f>VLOOKUP($C911,DEF_Standing!A:C,3,0)</f>
        <v>9</v>
      </c>
      <c r="G911" s="3" t="str">
        <f>IFERROR(VLOOKUP($C911,OFF_Standing!A:G,6,0)," ")</f>
        <v>1.073</v>
      </c>
      <c r="H911" s="3" t="str">
        <f>IFERROR(VLOOKUP($C911,OFF_Standing!A:G,7,0)," ")</f>
        <v>1.139</v>
      </c>
      <c r="I911" s="3">
        <f>IFERROR(VLOOKUP($C911,DEF_Standing!A:G,6,0)," ")</f>
        <v>1.08</v>
      </c>
      <c r="J911" s="3">
        <f>IFERROR(VLOOKUP($C911,DEF_Standing!A:G,7,0)," ")</f>
        <v>1.03</v>
      </c>
      <c r="K911" t="s">
        <v>116</v>
      </c>
      <c r="L911" t="str">
        <f t="shared" si="71"/>
        <v>44583SAC</v>
      </c>
      <c r="M911" s="3" t="str">
        <f>VLOOKUP($L911,OFF_Standing!A:C,3,0)</f>
        <v>20</v>
      </c>
      <c r="N911" s="3">
        <f>IFERROR(VLOOKUP($L911,DEF_Standing!A:C,3,0)," ")</f>
        <v>27</v>
      </c>
      <c r="O911" s="3" t="str">
        <f>IFERROR(VLOOKUP($L911,OFF_Standing!A:G,6,0)," ")</f>
        <v>1.153</v>
      </c>
      <c r="P911" s="3" t="str">
        <f>IFERROR(VLOOKUP($L911,OFF_Standing!A:G,7,0)," ")</f>
        <v>1.277</v>
      </c>
      <c r="Q911" s="3">
        <f t="shared" si="72"/>
        <v>11</v>
      </c>
      <c r="R911" s="3">
        <f t="shared" si="73"/>
        <v>-20</v>
      </c>
      <c r="S911" s="3">
        <f>IFERROR(VLOOKUP($L911,DEF_Standing!A:G,6,0)," ")</f>
        <v>1.141</v>
      </c>
      <c r="T911" s="3">
        <f t="shared" si="74"/>
        <v>-9</v>
      </c>
      <c r="U911" s="3">
        <f>IFERROR(VLOOKUP($L911,DEF_Standing!A:G,7,0)," ")</f>
        <v>1.2969999999999999</v>
      </c>
      <c r="V911" t="s">
        <v>841</v>
      </c>
      <c r="W911">
        <v>45</v>
      </c>
      <c r="X911">
        <v>91</v>
      </c>
      <c r="Y911">
        <v>49.5</v>
      </c>
      <c r="Z911">
        <v>22</v>
      </c>
      <c r="AA911">
        <v>25</v>
      </c>
      <c r="AB911">
        <v>88</v>
      </c>
      <c r="AC911">
        <v>21</v>
      </c>
      <c r="AD911">
        <v>42</v>
      </c>
      <c r="AE911">
        <v>50</v>
      </c>
      <c r="AF911">
        <v>133</v>
      </c>
      <c r="AG911" t="s">
        <v>17</v>
      </c>
      <c r="AH911" t="s">
        <v>57</v>
      </c>
      <c r="AI911">
        <v>6</v>
      </c>
    </row>
    <row r="912" spans="1:35">
      <c r="A912" s="1">
        <v>44587</v>
      </c>
      <c r="B912" t="s">
        <v>1173</v>
      </c>
      <c r="C912" s="1" t="str">
        <f t="shared" si="70"/>
        <v>44587CHI</v>
      </c>
      <c r="D912" t="s">
        <v>1198</v>
      </c>
      <c r="E912" s="3" t="str">
        <f>VLOOKUP($C912,OFF_Standing!A:C,3,0)</f>
        <v>8</v>
      </c>
      <c r="F912" s="3">
        <f>VLOOKUP($C912,DEF_Standing!A:C,3,0)</f>
        <v>19</v>
      </c>
      <c r="G912" s="3" t="str">
        <f>IFERROR(VLOOKUP($C912,OFF_Standing!A:G,6,0)," ")</f>
        <v>0.964</v>
      </c>
      <c r="H912" s="3" t="str">
        <f>IFERROR(VLOOKUP($C912,OFF_Standing!A:G,7,0)," ")</f>
        <v>1.05</v>
      </c>
      <c r="I912" s="3">
        <f>IFERROR(VLOOKUP($C912,DEF_Standing!A:G,6,0)," ")</f>
        <v>1.0349999999999999</v>
      </c>
      <c r="J912" s="3">
        <f>IFERROR(VLOOKUP($C912,DEF_Standing!A:G,7,0)," ")</f>
        <v>1.0409999999999999</v>
      </c>
      <c r="K912" t="s">
        <v>121</v>
      </c>
      <c r="L912" t="str">
        <f t="shared" si="71"/>
        <v>44587TOR</v>
      </c>
      <c r="M912" s="3" t="str">
        <f>VLOOKUP($L912,OFF_Standing!A:C,3,0)</f>
        <v>14</v>
      </c>
      <c r="N912" s="3">
        <f>IFERROR(VLOOKUP($L912,DEF_Standing!A:C,3,0)," ")</f>
        <v>14</v>
      </c>
      <c r="O912" s="3" t="str">
        <f>IFERROR(VLOOKUP($L912,OFF_Standing!A:G,6,0)," ")</f>
        <v>1.052</v>
      </c>
      <c r="P912" s="3" t="str">
        <f>IFERROR(VLOOKUP($L912,OFF_Standing!A:G,7,0)," ")</f>
        <v>1.006</v>
      </c>
      <c r="Q912" s="3">
        <f t="shared" si="72"/>
        <v>-5</v>
      </c>
      <c r="R912" s="3">
        <f t="shared" si="73"/>
        <v>-6</v>
      </c>
      <c r="S912" s="3">
        <f>IFERROR(VLOOKUP($L912,DEF_Standing!A:G,6,0)," ")</f>
        <v>1.083</v>
      </c>
      <c r="T912" s="3">
        <f t="shared" si="74"/>
        <v>-11</v>
      </c>
      <c r="U912" s="3">
        <f>IFERROR(VLOOKUP($L912,DEF_Standing!A:G,7,0)," ")</f>
        <v>1.0920000000000001</v>
      </c>
      <c r="V912" t="s">
        <v>219</v>
      </c>
      <c r="W912">
        <v>46</v>
      </c>
      <c r="X912">
        <v>84</v>
      </c>
      <c r="Y912">
        <v>54.8</v>
      </c>
      <c r="Z912">
        <v>12</v>
      </c>
      <c r="AA912">
        <v>16</v>
      </c>
      <c r="AB912">
        <v>75</v>
      </c>
      <c r="AC912">
        <v>7</v>
      </c>
      <c r="AD912">
        <v>26</v>
      </c>
      <c r="AE912">
        <v>26.9</v>
      </c>
      <c r="AF912">
        <v>111</v>
      </c>
      <c r="AG912" t="s">
        <v>17</v>
      </c>
      <c r="AH912" t="s">
        <v>27</v>
      </c>
      <c r="AI912">
        <v>6</v>
      </c>
    </row>
    <row r="913" spans="1:35">
      <c r="A913" s="1">
        <v>44566</v>
      </c>
      <c r="B913" t="s">
        <v>1185</v>
      </c>
      <c r="C913" s="1" t="str">
        <f t="shared" si="70"/>
        <v>44566MIA</v>
      </c>
      <c r="D913" t="s">
        <v>1199</v>
      </c>
      <c r="E913" s="3" t="str">
        <f>VLOOKUP($C913,OFF_Standing!A:C,3,0)</f>
        <v>8</v>
      </c>
      <c r="F913" s="3">
        <f>VLOOKUP($C913,DEF_Standing!A:C,3,0)</f>
        <v>8</v>
      </c>
      <c r="G913" s="3" t="str">
        <f>IFERROR(VLOOKUP($C913,OFF_Standing!A:G,6,0)," ")</f>
        <v>1.101</v>
      </c>
      <c r="H913" s="3" t="str">
        <f>IFERROR(VLOOKUP($C913,OFF_Standing!A:G,7,0)," ")</f>
        <v>1.028</v>
      </c>
      <c r="I913" s="3">
        <f>IFERROR(VLOOKUP($C913,DEF_Standing!A:G,6,0)," ")</f>
        <v>1.0980000000000001</v>
      </c>
      <c r="J913" s="3">
        <f>IFERROR(VLOOKUP($C913,DEF_Standing!A:G,7,0)," ")</f>
        <v>1.0940000000000001</v>
      </c>
      <c r="K913" t="s">
        <v>98</v>
      </c>
      <c r="L913" t="str">
        <f t="shared" si="71"/>
        <v>44566POR</v>
      </c>
      <c r="M913" s="3" t="str">
        <f>VLOOKUP($L913,OFF_Standing!A:C,3,0)</f>
        <v>10</v>
      </c>
      <c r="N913" s="3">
        <f>IFERROR(VLOOKUP($L913,DEF_Standing!A:C,3,0)," ")</f>
        <v>30</v>
      </c>
      <c r="O913" s="3" t="str">
        <f>IFERROR(VLOOKUP($L913,OFF_Standing!A:G,6,0)," ")</f>
        <v>1.143</v>
      </c>
      <c r="P913" s="3" t="str">
        <f>IFERROR(VLOOKUP($L913,OFF_Standing!A:G,7,0)," ")</f>
        <v>1.335</v>
      </c>
      <c r="Q913" s="3">
        <f t="shared" si="72"/>
        <v>2</v>
      </c>
      <c r="R913" s="3">
        <f t="shared" si="73"/>
        <v>-22</v>
      </c>
      <c r="S913" s="3">
        <f>IFERROR(VLOOKUP($L913,DEF_Standing!A:G,6,0)," ")</f>
        <v>1.284</v>
      </c>
      <c r="T913" s="3">
        <f t="shared" si="74"/>
        <v>-20</v>
      </c>
      <c r="U913" s="3">
        <f>IFERROR(VLOOKUP($L913,DEF_Standing!A:G,7,0)," ")</f>
        <v>1.286</v>
      </c>
      <c r="V913" t="s">
        <v>797</v>
      </c>
      <c r="W913">
        <v>37</v>
      </c>
      <c r="X913">
        <v>82</v>
      </c>
      <c r="Y913">
        <v>45.1</v>
      </c>
      <c r="Z913">
        <v>22</v>
      </c>
      <c r="AA913">
        <v>29</v>
      </c>
      <c r="AB913">
        <v>75.900000000000006</v>
      </c>
      <c r="AC913">
        <v>19</v>
      </c>
      <c r="AD913">
        <v>41</v>
      </c>
      <c r="AE913">
        <v>46.3</v>
      </c>
      <c r="AF913">
        <v>115</v>
      </c>
      <c r="AG913" t="s">
        <v>17</v>
      </c>
      <c r="AH913" t="s">
        <v>18</v>
      </c>
      <c r="AI913">
        <v>6</v>
      </c>
    </row>
    <row r="914" spans="1:35">
      <c r="A914" s="1">
        <v>44522</v>
      </c>
      <c r="B914" t="s">
        <v>1174</v>
      </c>
      <c r="C914" s="1" t="str">
        <f t="shared" si="70"/>
        <v>44522CHA</v>
      </c>
      <c r="D914" t="s">
        <v>1199</v>
      </c>
      <c r="E914" s="3" t="str">
        <f>VLOOKUP($C914,OFF_Standing!A:C,3,0)</f>
        <v>9</v>
      </c>
      <c r="F914" s="3">
        <f>VLOOKUP($C914,DEF_Standing!A:C,3,0)</f>
        <v>24</v>
      </c>
      <c r="G914" s="3" t="str">
        <f>IFERROR(VLOOKUP($C914,OFF_Standing!A:G,6,0)," ")</f>
        <v>1.082</v>
      </c>
      <c r="H914" s="3" t="str">
        <f>IFERROR(VLOOKUP($C914,OFF_Standing!A:G,7,0)," ")</f>
        <v>1.076</v>
      </c>
      <c r="I914" s="3">
        <f>IFERROR(VLOOKUP($C914,DEF_Standing!A:G,6,0)," ")</f>
        <v>1.0720000000000001</v>
      </c>
      <c r="J914" s="3">
        <f>IFERROR(VLOOKUP($C914,DEF_Standing!A:G,7,0)," ")</f>
        <v>1.179</v>
      </c>
      <c r="K914" t="s">
        <v>28</v>
      </c>
      <c r="L914" t="str">
        <f t="shared" si="71"/>
        <v>44522WAS</v>
      </c>
      <c r="M914" s="3" t="str">
        <f>VLOOKUP($L914,OFF_Standing!A:C,3,0)</f>
        <v>17</v>
      </c>
      <c r="N914" s="3">
        <f>IFERROR(VLOOKUP($L914,DEF_Standing!A:C,3,0)," ")</f>
        <v>8</v>
      </c>
      <c r="O914" s="3" t="str">
        <f>IFERROR(VLOOKUP($L914,OFF_Standing!A:G,6,0)," ")</f>
        <v>1.011</v>
      </c>
      <c r="P914" s="3" t="str">
        <f>IFERROR(VLOOKUP($L914,OFF_Standing!A:G,7,0)," ")</f>
        <v>1.082</v>
      </c>
      <c r="Q914" s="3">
        <f t="shared" si="72"/>
        <v>-7</v>
      </c>
      <c r="R914" s="3">
        <f t="shared" si="73"/>
        <v>1</v>
      </c>
      <c r="S914" s="3">
        <f>IFERROR(VLOOKUP($L914,DEF_Standing!A:G,6,0)," ")</f>
        <v>1.0880000000000001</v>
      </c>
      <c r="T914" s="3">
        <f t="shared" si="74"/>
        <v>-6</v>
      </c>
      <c r="U914" s="3">
        <f>IFERROR(VLOOKUP($L914,DEF_Standing!A:G,7,0)," ")</f>
        <v>1.05</v>
      </c>
      <c r="V914" t="s">
        <v>273</v>
      </c>
      <c r="W914">
        <v>40</v>
      </c>
      <c r="X914">
        <v>91</v>
      </c>
      <c r="Y914">
        <v>44</v>
      </c>
      <c r="Z914">
        <v>14</v>
      </c>
      <c r="AA914">
        <v>24</v>
      </c>
      <c r="AB914">
        <v>58.3</v>
      </c>
      <c r="AC914">
        <v>15</v>
      </c>
      <c r="AD914">
        <v>31</v>
      </c>
      <c r="AE914">
        <v>48.4</v>
      </c>
      <c r="AF914">
        <v>109</v>
      </c>
      <c r="AG914" t="s">
        <v>17</v>
      </c>
      <c r="AH914" t="s">
        <v>18</v>
      </c>
      <c r="AI914">
        <v>6</v>
      </c>
    </row>
    <row r="915" spans="1:35">
      <c r="A915" s="1">
        <v>44587</v>
      </c>
      <c r="B915" t="s">
        <v>1177</v>
      </c>
      <c r="C915" s="1" t="str">
        <f t="shared" si="70"/>
        <v>44587DEN</v>
      </c>
      <c r="D915" t="s">
        <v>1199</v>
      </c>
      <c r="E915" s="3" t="str">
        <f>VLOOKUP($C915,OFF_Standing!A:C,3,0)</f>
        <v>9</v>
      </c>
      <c r="F915" s="3">
        <f>VLOOKUP($C915,DEF_Standing!A:C,3,0)</f>
        <v>18</v>
      </c>
      <c r="G915" s="3" t="str">
        <f>IFERROR(VLOOKUP($C915,OFF_Standing!A:G,6,0)," ")</f>
        <v>1.167</v>
      </c>
      <c r="H915" s="3" t="str">
        <f>IFERROR(VLOOKUP($C915,OFF_Standing!A:G,7,0)," ")</f>
        <v>1.153</v>
      </c>
      <c r="I915" s="3">
        <f>IFERROR(VLOOKUP($C915,DEF_Standing!A:G,6,0)," ")</f>
        <v>1.1539999999999999</v>
      </c>
      <c r="J915" s="3">
        <f>IFERROR(VLOOKUP($C915,DEF_Standing!A:G,7,0)," ")</f>
        <v>1.0940000000000001</v>
      </c>
      <c r="K915" t="s">
        <v>35</v>
      </c>
      <c r="L915" t="str">
        <f t="shared" si="71"/>
        <v>44587BKN</v>
      </c>
      <c r="M915" s="3" t="str">
        <f>VLOOKUP($L915,OFF_Standing!A:C,3,0)</f>
        <v>6</v>
      </c>
      <c r="N915" s="3">
        <f>IFERROR(VLOOKUP($L915,DEF_Standing!A:C,3,0)," ")</f>
        <v>15</v>
      </c>
      <c r="O915" s="3" t="str">
        <f>IFERROR(VLOOKUP($L915,OFF_Standing!A:G,6,0)," ")</f>
        <v>1.171</v>
      </c>
      <c r="P915" s="3" t="str">
        <f>IFERROR(VLOOKUP($L915,OFF_Standing!A:G,7,0)," ")</f>
        <v>1.186</v>
      </c>
      <c r="Q915" s="3">
        <f t="shared" si="72"/>
        <v>-12</v>
      </c>
      <c r="R915" s="3">
        <f t="shared" si="73"/>
        <v>-6</v>
      </c>
      <c r="S915" s="3">
        <f>IFERROR(VLOOKUP($L915,DEF_Standing!A:G,6,0)," ")</f>
        <v>1.155</v>
      </c>
      <c r="T915" s="3">
        <f t="shared" si="74"/>
        <v>-18</v>
      </c>
      <c r="U915" s="3">
        <f>IFERROR(VLOOKUP($L915,DEF_Standing!A:G,7,0)," ")</f>
        <v>1.29</v>
      </c>
      <c r="V915" t="s">
        <v>478</v>
      </c>
      <c r="W915">
        <v>42</v>
      </c>
      <c r="X915">
        <v>89</v>
      </c>
      <c r="Y915">
        <v>47.2</v>
      </c>
      <c r="Z915">
        <v>25</v>
      </c>
      <c r="AA915">
        <v>27</v>
      </c>
      <c r="AB915">
        <v>92.6</v>
      </c>
      <c r="AC915">
        <v>15</v>
      </c>
      <c r="AD915">
        <v>36</v>
      </c>
      <c r="AE915">
        <v>41.7</v>
      </c>
      <c r="AF915">
        <v>124</v>
      </c>
      <c r="AG915" t="s">
        <v>17</v>
      </c>
      <c r="AH915" t="s">
        <v>57</v>
      </c>
      <c r="AI915">
        <v>6</v>
      </c>
    </row>
    <row r="916" spans="1:35">
      <c r="A916" s="1">
        <v>44584</v>
      </c>
      <c r="B916" t="s">
        <v>1177</v>
      </c>
      <c r="C916" s="1" t="str">
        <f t="shared" si="70"/>
        <v>44584DEN</v>
      </c>
      <c r="D916" t="s">
        <v>1198</v>
      </c>
      <c r="E916" s="3" t="str">
        <f>VLOOKUP($C916,OFF_Standing!A:C,3,0)</f>
        <v>10</v>
      </c>
      <c r="F916" s="3">
        <f>VLOOKUP($C916,DEF_Standing!A:C,3,0)</f>
        <v>18</v>
      </c>
      <c r="G916" s="3" t="str">
        <f>IFERROR(VLOOKUP($C916,OFF_Standing!A:G,6,0)," ")</f>
        <v>1.125</v>
      </c>
      <c r="H916" s="3" t="str">
        <f>IFERROR(VLOOKUP($C916,OFF_Standing!A:G,7,0)," ")</f>
        <v>1.13</v>
      </c>
      <c r="I916" s="3">
        <f>IFERROR(VLOOKUP($C916,DEF_Standing!A:G,6,0)," ")</f>
        <v>1.206</v>
      </c>
      <c r="J916" s="3">
        <f>IFERROR(VLOOKUP($C916,DEF_Standing!A:G,7,0)," ")</f>
        <v>1.1679999999999999</v>
      </c>
      <c r="K916" t="s">
        <v>23</v>
      </c>
      <c r="L916" t="str">
        <f t="shared" si="71"/>
        <v>44584DET</v>
      </c>
      <c r="M916" s="3" t="str">
        <f>VLOOKUP($L916,OFF_Standing!A:C,3,0)</f>
        <v>30</v>
      </c>
      <c r="N916" s="3">
        <f>IFERROR(VLOOKUP($L916,DEF_Standing!A:C,3,0)," ")</f>
        <v>23</v>
      </c>
      <c r="O916" s="3" t="str">
        <f>IFERROR(VLOOKUP($L916,OFF_Standing!A:G,6,0)," ")</f>
        <v>1.07</v>
      </c>
      <c r="P916" s="3" t="str">
        <f>IFERROR(VLOOKUP($L916,OFF_Standing!A:G,7,0)," ")</f>
        <v>1.032</v>
      </c>
      <c r="Q916" s="3">
        <f t="shared" si="72"/>
        <v>12</v>
      </c>
      <c r="R916" s="3">
        <f t="shared" si="73"/>
        <v>-13</v>
      </c>
      <c r="S916" s="3">
        <f>IFERROR(VLOOKUP($L916,DEF_Standing!A:G,6,0)," ")</f>
        <v>1.1499999999999999</v>
      </c>
      <c r="T916" s="3">
        <f t="shared" si="74"/>
        <v>-1</v>
      </c>
      <c r="U916" s="3">
        <f>IFERROR(VLOOKUP($L916,DEF_Standing!A:G,7,0)," ")</f>
        <v>1.1339999999999999</v>
      </c>
      <c r="V916" t="s">
        <v>477</v>
      </c>
      <c r="W916">
        <v>44</v>
      </c>
      <c r="X916">
        <v>85</v>
      </c>
      <c r="Y916">
        <v>51.8</v>
      </c>
      <c r="Z916">
        <v>17</v>
      </c>
      <c r="AA916">
        <v>23</v>
      </c>
      <c r="AB916">
        <v>73.900000000000006</v>
      </c>
      <c r="AC916">
        <v>12</v>
      </c>
      <c r="AD916">
        <v>35</v>
      </c>
      <c r="AE916">
        <v>34.299999999999997</v>
      </c>
      <c r="AF916">
        <v>117</v>
      </c>
      <c r="AG916" t="s">
        <v>17</v>
      </c>
      <c r="AH916" t="s">
        <v>18</v>
      </c>
      <c r="AI916">
        <v>6</v>
      </c>
    </row>
    <row r="917" spans="1:35">
      <c r="A917" s="1">
        <v>44491</v>
      </c>
      <c r="B917" t="s">
        <v>1177</v>
      </c>
      <c r="C917" s="1" t="str">
        <f t="shared" si="70"/>
        <v>44491DEN</v>
      </c>
      <c r="D917" t="s">
        <v>1198</v>
      </c>
      <c r="E917" s="3">
        <f>VLOOKUP($C917,OFF_Standing!A:C,3,0)</f>
        <v>11</v>
      </c>
      <c r="F917" s="3">
        <f>VLOOKUP($C917,DEF_Standing!A:C,3,0)</f>
        <v>8</v>
      </c>
      <c r="G917" s="3" t="str">
        <f>IFERROR(VLOOKUP($C917,OFF_Standing!A:G,6,0)," ")</f>
        <v>1.087</v>
      </c>
      <c r="H917" s="3" t="str">
        <f>IFERROR(VLOOKUP($C917,OFF_Standing!A:G,7,0)," ")</f>
        <v>1.087</v>
      </c>
      <c r="I917" s="3">
        <f>IFERROR(VLOOKUP($C917,DEF_Standing!A:G,6,0)," ")</f>
        <v>0.96899999999999997</v>
      </c>
      <c r="J917" s="3">
        <f>IFERROR(VLOOKUP($C917,DEF_Standing!A:G,7,0)," ")</f>
        <v>0.96899999999999997</v>
      </c>
      <c r="K917" t="s">
        <v>131</v>
      </c>
      <c r="L917" t="str">
        <f t="shared" si="71"/>
        <v>44491SAS</v>
      </c>
      <c r="M917" s="3">
        <f>VLOOKUP($L917,OFF_Standing!A:C,3,0)</f>
        <v>2</v>
      </c>
      <c r="N917" s="3">
        <f>IFERROR(VLOOKUP($L917,DEF_Standing!A:C,3,0)," ")</f>
        <v>7</v>
      </c>
      <c r="O917" s="3" t="str">
        <f>IFERROR(VLOOKUP($L917,OFF_Standing!A:G,6,0)," ")</f>
        <v>1.221</v>
      </c>
      <c r="P917" s="3" t="str">
        <f>IFERROR(VLOOKUP($L917,OFF_Standing!A:G,7,0)," ")</f>
        <v>1.221</v>
      </c>
      <c r="Q917" s="3">
        <f t="shared" si="72"/>
        <v>-6</v>
      </c>
      <c r="R917" s="3">
        <f t="shared" si="73"/>
        <v>4</v>
      </c>
      <c r="S917" s="3">
        <f>IFERROR(VLOOKUP($L917,DEF_Standing!A:G,6,0)," ")</f>
        <v>0.96299999999999997</v>
      </c>
      <c r="T917" s="3">
        <f t="shared" si="74"/>
        <v>-2</v>
      </c>
      <c r="U917" s="3">
        <f>IFERROR(VLOOKUP($L917,DEF_Standing!A:G,7,0)," ")</f>
        <v>0.96299999999999997</v>
      </c>
      <c r="V917" t="s">
        <v>444</v>
      </c>
      <c r="W917">
        <v>44</v>
      </c>
      <c r="X917">
        <v>86</v>
      </c>
      <c r="Y917">
        <v>51.2</v>
      </c>
      <c r="Z917">
        <v>5</v>
      </c>
      <c r="AA917">
        <v>8</v>
      </c>
      <c r="AB917">
        <v>62.5</v>
      </c>
      <c r="AC917">
        <v>9</v>
      </c>
      <c r="AD917">
        <v>30</v>
      </c>
      <c r="AE917">
        <v>30</v>
      </c>
      <c r="AF917">
        <v>102</v>
      </c>
      <c r="AG917" t="s">
        <v>17</v>
      </c>
      <c r="AH917" t="s">
        <v>27</v>
      </c>
      <c r="AI917">
        <v>6</v>
      </c>
    </row>
    <row r="918" spans="1:35">
      <c r="A918" s="1">
        <v>44571</v>
      </c>
      <c r="B918" t="s">
        <v>1193</v>
      </c>
      <c r="C918" s="1" t="str">
        <f t="shared" si="70"/>
        <v>44571POR</v>
      </c>
      <c r="D918" t="s">
        <v>1198</v>
      </c>
      <c r="E918" s="3" t="str">
        <f>VLOOKUP($C918,OFF_Standing!A:C,3,0)</f>
        <v>11</v>
      </c>
      <c r="F918" s="3">
        <f>VLOOKUP($C918,DEF_Standing!A:C,3,0)</f>
        <v>30</v>
      </c>
      <c r="G918" s="3" t="str">
        <f>IFERROR(VLOOKUP($C918,OFF_Standing!A:G,6,0)," ")</f>
        <v>1.19</v>
      </c>
      <c r="H918" s="3" t="str">
        <f>IFERROR(VLOOKUP($C918,OFF_Standing!A:G,7,0)," ")</f>
        <v>1.053</v>
      </c>
      <c r="I918" s="3">
        <f>IFERROR(VLOOKUP($C918,DEF_Standing!A:G,6,0)," ")</f>
        <v>1.238</v>
      </c>
      <c r="J918" s="3">
        <f>IFERROR(VLOOKUP($C918,DEF_Standing!A:G,7,0)," ")</f>
        <v>1.1890000000000001</v>
      </c>
      <c r="K918" t="s">
        <v>79</v>
      </c>
      <c r="L918" t="str">
        <f t="shared" si="71"/>
        <v>44571BKN</v>
      </c>
      <c r="M918" s="3" t="str">
        <f>VLOOKUP($L918,OFF_Standing!A:C,3,0)</f>
        <v>14</v>
      </c>
      <c r="N918" s="3">
        <f>IFERROR(VLOOKUP($L918,DEF_Standing!A:C,3,0)," ")</f>
        <v>10</v>
      </c>
      <c r="O918" s="3" t="str">
        <f>IFERROR(VLOOKUP($L918,OFF_Standing!A:G,6,0)," ")</f>
        <v>1.118</v>
      </c>
      <c r="P918" s="3" t="str">
        <f>IFERROR(VLOOKUP($L918,OFF_Standing!A:G,7,0)," ")</f>
        <v>1.077</v>
      </c>
      <c r="Q918" s="3">
        <f t="shared" si="72"/>
        <v>-16</v>
      </c>
      <c r="R918" s="3">
        <f t="shared" si="73"/>
        <v>1</v>
      </c>
      <c r="S918" s="3">
        <f>IFERROR(VLOOKUP($L918,DEF_Standing!A:G,6,0)," ")</f>
        <v>1.177</v>
      </c>
      <c r="T918" s="3">
        <f t="shared" si="74"/>
        <v>-15</v>
      </c>
      <c r="U918" s="3">
        <f>IFERROR(VLOOKUP($L918,DEF_Standing!A:G,7,0)," ")</f>
        <v>1.1950000000000001</v>
      </c>
      <c r="V918" t="s">
        <v>322</v>
      </c>
      <c r="W918">
        <v>40</v>
      </c>
      <c r="X918">
        <v>86</v>
      </c>
      <c r="Y918">
        <v>46.5</v>
      </c>
      <c r="Z918">
        <v>19</v>
      </c>
      <c r="AA918">
        <v>26</v>
      </c>
      <c r="AB918">
        <v>73.099999999999994</v>
      </c>
      <c r="AC918">
        <v>15</v>
      </c>
      <c r="AD918">
        <v>38</v>
      </c>
      <c r="AE918">
        <v>39.5</v>
      </c>
      <c r="AF918">
        <v>114</v>
      </c>
      <c r="AG918" t="s">
        <v>17</v>
      </c>
      <c r="AH918" t="s">
        <v>27</v>
      </c>
      <c r="AI918">
        <v>6</v>
      </c>
    </row>
    <row r="919" spans="1:35">
      <c r="A919" s="1">
        <v>44523</v>
      </c>
      <c r="B919" t="s">
        <v>1189</v>
      </c>
      <c r="C919" s="1" t="str">
        <f t="shared" si="70"/>
        <v>44523NYK</v>
      </c>
      <c r="D919" t="s">
        <v>1198</v>
      </c>
      <c r="E919" s="3" t="str">
        <f>VLOOKUP($C919,OFF_Standing!A:C,3,0)</f>
        <v>12</v>
      </c>
      <c r="F919" s="3">
        <f>VLOOKUP($C919,DEF_Standing!A:C,3,0)</f>
        <v>17</v>
      </c>
      <c r="G919" s="3" t="str">
        <f>IFERROR(VLOOKUP($C919,OFF_Standing!A:G,6,0)," ")</f>
        <v>1.004</v>
      </c>
      <c r="H919" s="3" t="str">
        <f>IFERROR(VLOOKUP($C919,OFF_Standing!A:G,7,0)," ")</f>
        <v>1.027</v>
      </c>
      <c r="I919" s="3">
        <f>IFERROR(VLOOKUP($C919,DEF_Standing!A:G,6,0)," ")</f>
        <v>1.02</v>
      </c>
      <c r="J919" s="3">
        <f>IFERROR(VLOOKUP($C919,DEF_Standing!A:G,7,0)," ")</f>
        <v>1.087</v>
      </c>
      <c r="K919" t="s">
        <v>119</v>
      </c>
      <c r="L919" t="str">
        <f t="shared" si="71"/>
        <v>44523LAL</v>
      </c>
      <c r="M919" s="3" t="str">
        <f>VLOOKUP($L919,OFF_Standing!A:C,3,0)</f>
        <v>23</v>
      </c>
      <c r="N919" s="3">
        <f>IFERROR(VLOOKUP($L919,DEF_Standing!A:C,3,0)," ")</f>
        <v>19</v>
      </c>
      <c r="O919" s="3" t="str">
        <f>IFERROR(VLOOKUP($L919,OFF_Standing!A:G,6,0)," ")</f>
        <v>1.047</v>
      </c>
      <c r="P919" s="3" t="str">
        <f>IFERROR(VLOOKUP($L919,OFF_Standing!A:G,7,0)," ")</f>
        <v>1.121</v>
      </c>
      <c r="Q919" s="3">
        <f t="shared" si="72"/>
        <v>6</v>
      </c>
      <c r="R919" s="3">
        <f t="shared" si="73"/>
        <v>-7</v>
      </c>
      <c r="S919" s="3">
        <f>IFERROR(VLOOKUP($L919,DEF_Standing!A:G,6,0)," ")</f>
        <v>1.123</v>
      </c>
      <c r="T919" s="3">
        <f t="shared" si="74"/>
        <v>-1</v>
      </c>
      <c r="U919" s="3">
        <f>IFERROR(VLOOKUP($L919,DEF_Standing!A:G,7,0)," ")</f>
        <v>1.075</v>
      </c>
      <c r="V919" t="s">
        <v>923</v>
      </c>
      <c r="W919">
        <v>37</v>
      </c>
      <c r="X919">
        <v>82</v>
      </c>
      <c r="Y919">
        <v>45.1</v>
      </c>
      <c r="Z919">
        <v>17</v>
      </c>
      <c r="AA919">
        <v>21</v>
      </c>
      <c r="AB919">
        <v>81</v>
      </c>
      <c r="AC919">
        <v>15</v>
      </c>
      <c r="AD919">
        <v>34</v>
      </c>
      <c r="AE919">
        <v>44.1</v>
      </c>
      <c r="AF919">
        <v>106</v>
      </c>
      <c r="AG919" t="s">
        <v>17</v>
      </c>
      <c r="AH919" t="s">
        <v>18</v>
      </c>
      <c r="AI919">
        <v>6</v>
      </c>
    </row>
    <row r="920" spans="1:35">
      <c r="A920" s="1">
        <v>44584</v>
      </c>
      <c r="B920" t="s">
        <v>1192</v>
      </c>
      <c r="C920" s="1" t="str">
        <f t="shared" si="70"/>
        <v>44584PHI</v>
      </c>
      <c r="D920" t="s">
        <v>1199</v>
      </c>
      <c r="E920" s="3" t="str">
        <f>VLOOKUP($C920,OFF_Standing!A:C,3,0)</f>
        <v>12</v>
      </c>
      <c r="F920" s="3">
        <f>VLOOKUP($C920,DEF_Standing!A:C,3,0)</f>
        <v>12</v>
      </c>
      <c r="G920" s="3" t="str">
        <f>IFERROR(VLOOKUP($C920,OFF_Standing!A:G,6,0)," ")</f>
        <v>1.081</v>
      </c>
      <c r="H920" s="3" t="str">
        <f>IFERROR(VLOOKUP($C920,OFF_Standing!A:G,7,0)," ")</f>
        <v>1.057</v>
      </c>
      <c r="I920" s="3">
        <f>IFERROR(VLOOKUP($C920,DEF_Standing!A:G,6,0)," ")</f>
        <v>1.105</v>
      </c>
      <c r="J920" s="3">
        <f>IFERROR(VLOOKUP($C920,DEF_Standing!A:G,7,0)," ")</f>
        <v>1.0680000000000001</v>
      </c>
      <c r="K920" t="s">
        <v>64</v>
      </c>
      <c r="L920" t="str">
        <f t="shared" si="71"/>
        <v>44584SAS</v>
      </c>
      <c r="M920" s="3" t="str">
        <f>VLOOKUP($L920,OFF_Standing!A:C,3,0)</f>
        <v>18</v>
      </c>
      <c r="N920" s="3">
        <f>IFERROR(VLOOKUP($L920,DEF_Standing!A:C,3,0)," ")</f>
        <v>20</v>
      </c>
      <c r="O920" s="3" t="str">
        <f>IFERROR(VLOOKUP($L920,OFF_Standing!A:G,6,0)," ")</f>
        <v>1.083</v>
      </c>
      <c r="P920" s="3" t="str">
        <f>IFERROR(VLOOKUP($L920,OFF_Standing!A:G,7,0)," ")</f>
        <v>1.03</v>
      </c>
      <c r="Q920" s="3">
        <f t="shared" si="72"/>
        <v>6</v>
      </c>
      <c r="R920" s="3">
        <f t="shared" si="73"/>
        <v>-8</v>
      </c>
      <c r="S920" s="3">
        <f>IFERROR(VLOOKUP($L920,DEF_Standing!A:G,6,0)," ")</f>
        <v>1.1060000000000001</v>
      </c>
      <c r="T920" s="3">
        <f t="shared" si="74"/>
        <v>-2</v>
      </c>
      <c r="U920" s="3">
        <f>IFERROR(VLOOKUP($L920,DEF_Standing!A:G,7,0)," ")</f>
        <v>1.181</v>
      </c>
      <c r="V920" t="s">
        <v>797</v>
      </c>
      <c r="W920">
        <v>44</v>
      </c>
      <c r="X920">
        <v>92</v>
      </c>
      <c r="Y920">
        <v>47.8</v>
      </c>
      <c r="Z920">
        <v>20</v>
      </c>
      <c r="AA920">
        <v>23</v>
      </c>
      <c r="AB920">
        <v>87</v>
      </c>
      <c r="AC920">
        <v>7</v>
      </c>
      <c r="AD920">
        <v>16</v>
      </c>
      <c r="AE920">
        <v>43.8</v>
      </c>
      <c r="AF920">
        <v>115</v>
      </c>
      <c r="AG920" t="s">
        <v>17</v>
      </c>
      <c r="AH920" t="s">
        <v>18</v>
      </c>
      <c r="AI920">
        <v>6</v>
      </c>
    </row>
    <row r="921" spans="1:35">
      <c r="A921" s="1">
        <v>44543</v>
      </c>
      <c r="B921" t="s">
        <v>1177</v>
      </c>
      <c r="C921" s="1" t="str">
        <f t="shared" si="70"/>
        <v>44543DEN</v>
      </c>
      <c r="D921" t="s">
        <v>1198</v>
      </c>
      <c r="E921" s="3" t="str">
        <f>VLOOKUP($C921,OFF_Standing!A:C,3,0)</f>
        <v>14</v>
      </c>
      <c r="F921" s="3">
        <f>VLOOKUP($C921,DEF_Standing!A:C,3,0)</f>
        <v>18</v>
      </c>
      <c r="G921" s="3" t="str">
        <f>IFERROR(VLOOKUP($C921,OFF_Standing!A:G,6,0)," ")</f>
        <v>1.139</v>
      </c>
      <c r="H921" s="3" t="str">
        <f>IFERROR(VLOOKUP($C921,OFF_Standing!A:G,7,0)," ")</f>
        <v>1.225</v>
      </c>
      <c r="I921" s="3">
        <f>IFERROR(VLOOKUP($C921,DEF_Standing!A:G,6,0)," ")</f>
        <v>1.1100000000000001</v>
      </c>
      <c r="J921" s="3">
        <f>IFERROR(VLOOKUP($C921,DEF_Standing!A:G,7,0)," ")</f>
        <v>1.08</v>
      </c>
      <c r="K921" t="s">
        <v>33</v>
      </c>
      <c r="L921" t="str">
        <f t="shared" si="71"/>
        <v>44543WAS</v>
      </c>
      <c r="M921" s="3" t="str">
        <f>VLOOKUP($L921,OFF_Standing!A:C,3,0)</f>
        <v>21</v>
      </c>
      <c r="N921" s="3">
        <f>IFERROR(VLOOKUP($L921,DEF_Standing!A:C,3,0)," ")</f>
        <v>19</v>
      </c>
      <c r="O921" s="3" t="str">
        <f>IFERROR(VLOOKUP($L921,OFF_Standing!A:G,6,0)," ")</f>
        <v>1.095</v>
      </c>
      <c r="P921" s="3" t="str">
        <f>IFERROR(VLOOKUP($L921,OFF_Standing!A:G,7,0)," ")</f>
        <v>0.991</v>
      </c>
      <c r="Q921" s="3">
        <f t="shared" si="72"/>
        <v>3</v>
      </c>
      <c r="R921" s="3">
        <f t="shared" si="73"/>
        <v>-5</v>
      </c>
      <c r="S921" s="3">
        <f>IFERROR(VLOOKUP($L921,DEF_Standing!A:G,6,0)," ")</f>
        <v>1.1890000000000001</v>
      </c>
      <c r="T921" s="3">
        <f t="shared" si="74"/>
        <v>-2</v>
      </c>
      <c r="U921" s="3">
        <f>IFERROR(VLOOKUP($L921,DEF_Standing!A:G,7,0)," ")</f>
        <v>1.244</v>
      </c>
      <c r="V921" t="s">
        <v>252</v>
      </c>
      <c r="W921">
        <v>37</v>
      </c>
      <c r="X921">
        <v>79</v>
      </c>
      <c r="Y921">
        <v>46.8</v>
      </c>
      <c r="Z921">
        <v>29</v>
      </c>
      <c r="AA921">
        <v>33</v>
      </c>
      <c r="AB921">
        <v>87.9</v>
      </c>
      <c r="AC921">
        <v>10</v>
      </c>
      <c r="AD921">
        <v>32</v>
      </c>
      <c r="AE921">
        <v>31.3</v>
      </c>
      <c r="AF921">
        <v>113</v>
      </c>
      <c r="AG921" t="s">
        <v>17</v>
      </c>
      <c r="AH921" t="s">
        <v>27</v>
      </c>
      <c r="AI921">
        <v>6</v>
      </c>
    </row>
    <row r="922" spans="1:35">
      <c r="A922" s="1">
        <v>44511</v>
      </c>
      <c r="B922" t="s">
        <v>1195</v>
      </c>
      <c r="C922" s="1" t="str">
        <f t="shared" si="70"/>
        <v>44511TOR</v>
      </c>
      <c r="D922" t="s">
        <v>1199</v>
      </c>
      <c r="E922" s="3" t="str">
        <f>VLOOKUP($C922,OFF_Standing!A:C,3,0)</f>
        <v>14</v>
      </c>
      <c r="F922" s="3">
        <f>VLOOKUP($C922,DEF_Standing!A:C,3,0)</f>
        <v>9</v>
      </c>
      <c r="G922" s="3" t="str">
        <f>IFERROR(VLOOKUP($C922,OFF_Standing!A:G,6,0)," ")</f>
        <v>1.083</v>
      </c>
      <c r="H922" s="3" t="str">
        <f>IFERROR(VLOOKUP($C922,OFF_Standing!A:G,7,0)," ")</f>
        <v>1.09</v>
      </c>
      <c r="I922" s="3">
        <f>IFERROR(VLOOKUP($C922,DEF_Standing!A:G,6,0)," ")</f>
        <v>1.1000000000000001</v>
      </c>
      <c r="J922" s="3">
        <f>IFERROR(VLOOKUP($C922,DEF_Standing!A:G,7,0)," ")</f>
        <v>1.2270000000000001</v>
      </c>
      <c r="K922" t="s">
        <v>30</v>
      </c>
      <c r="L922" t="str">
        <f t="shared" si="71"/>
        <v>44511PHI</v>
      </c>
      <c r="M922" s="3" t="str">
        <f>VLOOKUP($L922,OFF_Standing!A:C,3,0)</f>
        <v>1</v>
      </c>
      <c r="N922" s="3">
        <f>IFERROR(VLOOKUP($L922,DEF_Standing!A:C,3,0)," ")</f>
        <v>22</v>
      </c>
      <c r="O922" s="3" t="str">
        <f>IFERROR(VLOOKUP($L922,OFF_Standing!A:G,6,0)," ")</f>
        <v>1.078</v>
      </c>
      <c r="P922" s="3" t="str">
        <f>IFERROR(VLOOKUP($L922,OFF_Standing!A:G,7,0)," ")</f>
        <v>1.065</v>
      </c>
      <c r="Q922" s="3">
        <f t="shared" si="72"/>
        <v>-8</v>
      </c>
      <c r="R922" s="3">
        <f t="shared" si="73"/>
        <v>-8</v>
      </c>
      <c r="S922" s="3">
        <f>IFERROR(VLOOKUP($L922,DEF_Standing!A:G,6,0)," ")</f>
        <v>1.1020000000000001</v>
      </c>
      <c r="T922" s="3">
        <f t="shared" si="74"/>
        <v>-16</v>
      </c>
      <c r="U922" s="3">
        <f>IFERROR(VLOOKUP($L922,DEF_Standing!A:G,7,0)," ")</f>
        <v>1.153</v>
      </c>
      <c r="V922" t="s">
        <v>797</v>
      </c>
      <c r="W922">
        <v>42</v>
      </c>
      <c r="X922">
        <v>96</v>
      </c>
      <c r="Y922">
        <v>43.8</v>
      </c>
      <c r="Z922">
        <v>17</v>
      </c>
      <c r="AA922">
        <v>17</v>
      </c>
      <c r="AB922">
        <v>100</v>
      </c>
      <c r="AC922">
        <v>14</v>
      </c>
      <c r="AD922">
        <v>33</v>
      </c>
      <c r="AE922">
        <v>42.4</v>
      </c>
      <c r="AF922">
        <v>115</v>
      </c>
      <c r="AG922" t="s">
        <v>17</v>
      </c>
      <c r="AH922" t="s">
        <v>18</v>
      </c>
      <c r="AI922">
        <v>6</v>
      </c>
    </row>
    <row r="923" spans="1:35">
      <c r="A923" s="1">
        <v>44566</v>
      </c>
      <c r="B923" t="s">
        <v>1195</v>
      </c>
      <c r="C923" s="1" t="str">
        <f t="shared" si="70"/>
        <v>44566TOR</v>
      </c>
      <c r="D923" t="s">
        <v>1199</v>
      </c>
      <c r="E923" s="3" t="str">
        <f>VLOOKUP($C923,OFF_Standing!A:C,3,0)</f>
        <v>15</v>
      </c>
      <c r="F923" s="3">
        <f>VLOOKUP($C923,DEF_Standing!A:C,3,0)</f>
        <v>21</v>
      </c>
      <c r="G923" s="3" t="str">
        <f>IFERROR(VLOOKUP($C923,OFF_Standing!A:G,6,0)," ")</f>
        <v>1.15</v>
      </c>
      <c r="H923" s="3" t="str">
        <f>IFERROR(VLOOKUP($C923,OFF_Standing!A:G,7,0)," ")</f>
        <v>1.151</v>
      </c>
      <c r="I923" s="3">
        <f>IFERROR(VLOOKUP($C923,DEF_Standing!A:G,6,0)," ")</f>
        <v>1.0900000000000001</v>
      </c>
      <c r="J923" s="3">
        <f>IFERROR(VLOOKUP($C923,DEF_Standing!A:G,7,0)," ")</f>
        <v>1.0069999999999999</v>
      </c>
      <c r="K923" t="s">
        <v>138</v>
      </c>
      <c r="L923" t="str">
        <f t="shared" si="71"/>
        <v>44566MIL</v>
      </c>
      <c r="M923" s="3" t="str">
        <f>VLOOKUP($L923,OFF_Standing!A:C,3,0)</f>
        <v>4</v>
      </c>
      <c r="N923" s="3">
        <f>IFERROR(VLOOKUP($L923,DEF_Standing!A:C,3,0)," ")</f>
        <v>9</v>
      </c>
      <c r="O923" s="3" t="str">
        <f>IFERROR(VLOOKUP($L923,OFF_Standing!A:G,6,0)," ")</f>
        <v>1.193</v>
      </c>
      <c r="P923" s="3" t="str">
        <f>IFERROR(VLOOKUP($L923,OFF_Standing!A:G,7,0)," ")</f>
        <v>1.049</v>
      </c>
      <c r="Q923" s="3">
        <f t="shared" si="72"/>
        <v>-17</v>
      </c>
      <c r="R923" s="3">
        <f t="shared" si="73"/>
        <v>6</v>
      </c>
      <c r="S923" s="3">
        <f>IFERROR(VLOOKUP($L923,DEF_Standing!A:G,6,0)," ")</f>
        <v>1.0920000000000001</v>
      </c>
      <c r="T923" s="3">
        <f t="shared" si="74"/>
        <v>-11</v>
      </c>
      <c r="U923" s="3">
        <f>IFERROR(VLOOKUP($L923,DEF_Standing!A:G,7,0)," ")</f>
        <v>1.1379999999999999</v>
      </c>
      <c r="V923" t="s">
        <v>477</v>
      </c>
      <c r="W923">
        <v>42</v>
      </c>
      <c r="X923">
        <v>89</v>
      </c>
      <c r="Y923">
        <v>47.2</v>
      </c>
      <c r="Z923">
        <v>17</v>
      </c>
      <c r="AA923">
        <v>25</v>
      </c>
      <c r="AB923">
        <v>68</v>
      </c>
      <c r="AC923">
        <v>16</v>
      </c>
      <c r="AD923">
        <v>36</v>
      </c>
      <c r="AE923">
        <v>44.4</v>
      </c>
      <c r="AF923">
        <v>117</v>
      </c>
      <c r="AG923" t="s">
        <v>17</v>
      </c>
      <c r="AH923" t="s">
        <v>60</v>
      </c>
      <c r="AI923">
        <v>6</v>
      </c>
    </row>
    <row r="924" spans="1:35">
      <c r="A924" s="1">
        <v>44592</v>
      </c>
      <c r="B924" t="s">
        <v>1195</v>
      </c>
      <c r="C924" s="1" t="str">
        <f t="shared" si="70"/>
        <v>44592TOR</v>
      </c>
      <c r="D924" t="s">
        <v>1199</v>
      </c>
      <c r="E924" s="3" t="str">
        <f>VLOOKUP($C924,OFF_Standing!A:C,3,0)</f>
        <v>16</v>
      </c>
      <c r="F924" s="3">
        <f>VLOOKUP($C924,DEF_Standing!A:C,3,0)</f>
        <v>14</v>
      </c>
      <c r="G924" s="3" t="str">
        <f>IFERROR(VLOOKUP($C924,OFF_Standing!A:G,6,0)," ")</f>
        <v>1.1</v>
      </c>
      <c r="H924" s="3" t="str">
        <f>IFERROR(VLOOKUP($C924,OFF_Standing!A:G,7,0)," ")</f>
        <v>1.012</v>
      </c>
      <c r="I924" s="3">
        <f>IFERROR(VLOOKUP($C924,DEF_Standing!A:G,6,0)," ")</f>
        <v>1.0680000000000001</v>
      </c>
      <c r="J924" s="3">
        <f>IFERROR(VLOOKUP($C924,DEF_Standing!A:G,7,0)," ")</f>
        <v>0.97899999999999998</v>
      </c>
      <c r="K924" t="s">
        <v>175</v>
      </c>
      <c r="L924" t="str">
        <f t="shared" si="71"/>
        <v>44592ATL</v>
      </c>
      <c r="M924" s="3" t="str">
        <f>VLOOKUP($L924,OFF_Standing!A:C,3,0)</f>
        <v>2</v>
      </c>
      <c r="N924" s="3">
        <f>IFERROR(VLOOKUP($L924,DEF_Standing!A:C,3,0)," ")</f>
        <v>27</v>
      </c>
      <c r="O924" s="3" t="str">
        <f>IFERROR(VLOOKUP($L924,OFF_Standing!A:G,6,0)," ")</f>
        <v>1.113</v>
      </c>
      <c r="P924" s="3" t="str">
        <f>IFERROR(VLOOKUP($L924,OFF_Standing!A:G,7,0)," ")</f>
        <v>1.068</v>
      </c>
      <c r="Q924" s="3">
        <f t="shared" si="72"/>
        <v>-12</v>
      </c>
      <c r="R924" s="3">
        <f t="shared" si="73"/>
        <v>-11</v>
      </c>
      <c r="S924" s="3">
        <f>IFERROR(VLOOKUP($L924,DEF_Standing!A:G,6,0)," ")</f>
        <v>0.93400000000000005</v>
      </c>
      <c r="T924" s="3">
        <f t="shared" si="74"/>
        <v>-23</v>
      </c>
      <c r="U924" s="3">
        <f>IFERROR(VLOOKUP($L924,DEF_Standing!A:G,7,0)," ")</f>
        <v>0.90900000000000003</v>
      </c>
      <c r="V924" t="s">
        <v>923</v>
      </c>
      <c r="W924">
        <v>38</v>
      </c>
      <c r="X924">
        <v>89</v>
      </c>
      <c r="Y924">
        <v>42.7</v>
      </c>
      <c r="Z924">
        <v>12</v>
      </c>
      <c r="AA924">
        <v>17</v>
      </c>
      <c r="AB924">
        <v>70.599999999999994</v>
      </c>
      <c r="AC924">
        <v>18</v>
      </c>
      <c r="AD924">
        <v>36</v>
      </c>
      <c r="AE924">
        <v>50</v>
      </c>
      <c r="AF924">
        <v>106</v>
      </c>
      <c r="AG924" t="s">
        <v>17</v>
      </c>
      <c r="AH924" t="s">
        <v>27</v>
      </c>
      <c r="AI924">
        <v>6</v>
      </c>
    </row>
    <row r="925" spans="1:35">
      <c r="A925" s="1">
        <v>44538</v>
      </c>
      <c r="B925" t="s">
        <v>1177</v>
      </c>
      <c r="C925" s="1" t="str">
        <f t="shared" si="70"/>
        <v>44538DEN</v>
      </c>
      <c r="D925" t="s">
        <v>1199</v>
      </c>
      <c r="E925" s="3" t="str">
        <f>VLOOKUP($C925,OFF_Standing!A:C,3,0)</f>
        <v>17</v>
      </c>
      <c r="F925" s="3">
        <f>VLOOKUP($C925,DEF_Standing!A:C,3,0)</f>
        <v>16</v>
      </c>
      <c r="G925" s="3" t="str">
        <f>IFERROR(VLOOKUP($C925,OFF_Standing!A:G,6,0)," ")</f>
        <v>1.057</v>
      </c>
      <c r="H925" s="3" t="str">
        <f>IFERROR(VLOOKUP($C925,OFF_Standing!A:G,7,0)," ")</f>
        <v>0.962</v>
      </c>
      <c r="I925" s="3">
        <f>IFERROR(VLOOKUP($C925,DEF_Standing!A:G,6,0)," ")</f>
        <v>1.0680000000000001</v>
      </c>
      <c r="J925" s="3">
        <f>IFERROR(VLOOKUP($C925,DEF_Standing!A:G,7,0)," ")</f>
        <v>1.081</v>
      </c>
      <c r="K925" t="s">
        <v>25</v>
      </c>
      <c r="L925" t="str">
        <f t="shared" si="71"/>
        <v>44538NOP</v>
      </c>
      <c r="M925" s="3" t="str">
        <f>VLOOKUP($L925,OFF_Standing!A:C,3,0)</f>
        <v>26</v>
      </c>
      <c r="N925" s="3">
        <f>IFERROR(VLOOKUP($L925,DEF_Standing!A:C,3,0)," ")</f>
        <v>28</v>
      </c>
      <c r="O925" s="3" t="str">
        <f>IFERROR(VLOOKUP($L925,OFF_Standing!A:G,6,0)," ")</f>
        <v>1.106</v>
      </c>
      <c r="P925" s="3" t="str">
        <f>IFERROR(VLOOKUP($L925,OFF_Standing!A:G,7,0)," ")</f>
        <v>1.151</v>
      </c>
      <c r="Q925" s="3">
        <f t="shared" si="72"/>
        <v>10</v>
      </c>
      <c r="R925" s="3">
        <f t="shared" si="73"/>
        <v>-11</v>
      </c>
      <c r="S925" s="3">
        <f>IFERROR(VLOOKUP($L925,DEF_Standing!A:G,6,0)," ")</f>
        <v>1.196</v>
      </c>
      <c r="T925" s="3">
        <f t="shared" si="74"/>
        <v>-1</v>
      </c>
      <c r="U925" s="3">
        <f>IFERROR(VLOOKUP($L925,DEF_Standing!A:G,7,0)," ")</f>
        <v>1.258</v>
      </c>
      <c r="V925" t="s">
        <v>460</v>
      </c>
      <c r="W925">
        <v>45</v>
      </c>
      <c r="X925">
        <v>88</v>
      </c>
      <c r="Y925">
        <v>51.1</v>
      </c>
      <c r="Z925">
        <v>21</v>
      </c>
      <c r="AA925">
        <v>27</v>
      </c>
      <c r="AB925">
        <v>77.8</v>
      </c>
      <c r="AC925">
        <v>9</v>
      </c>
      <c r="AD925">
        <v>32</v>
      </c>
      <c r="AE925">
        <v>28.1</v>
      </c>
      <c r="AF925">
        <v>120</v>
      </c>
      <c r="AG925" t="s">
        <v>17</v>
      </c>
      <c r="AH925" t="s">
        <v>18</v>
      </c>
      <c r="AI925">
        <v>6</v>
      </c>
    </row>
    <row r="926" spans="1:35">
      <c r="A926" s="1">
        <v>44505</v>
      </c>
      <c r="B926" t="s">
        <v>1171</v>
      </c>
      <c r="C926" s="1" t="str">
        <f t="shared" si="70"/>
        <v>44505BKN</v>
      </c>
      <c r="D926" t="s">
        <v>1199</v>
      </c>
      <c r="E926" s="3" t="str">
        <f>VLOOKUP($C926,OFF_Standing!A:C,3,0)</f>
        <v>19</v>
      </c>
      <c r="F926" s="3">
        <f>VLOOKUP($C926,DEF_Standing!A:C,3,0)</f>
        <v>8</v>
      </c>
      <c r="G926" s="3" t="str">
        <f>IFERROR(VLOOKUP($C926,OFF_Standing!A:G,6,0)," ")</f>
        <v>1.109</v>
      </c>
      <c r="H926" s="3" t="str">
        <f>IFERROR(VLOOKUP($C926,OFF_Standing!A:G,7,0)," ")</f>
        <v>1.137</v>
      </c>
      <c r="I926" s="3">
        <f>IFERROR(VLOOKUP($C926,DEF_Standing!A:G,6,0)," ")</f>
        <v>0.97199999999999998</v>
      </c>
      <c r="J926" s="3">
        <f>IFERROR(VLOOKUP($C926,DEF_Standing!A:G,7,0)," ")</f>
        <v>1.0489999999999999</v>
      </c>
      <c r="K926" t="s">
        <v>136</v>
      </c>
      <c r="L926" t="str">
        <f t="shared" si="71"/>
        <v>44505DET</v>
      </c>
      <c r="M926" s="3" t="str">
        <f>VLOOKUP($L926,OFF_Standing!A:C,3,0)</f>
        <v>30</v>
      </c>
      <c r="N926" s="3">
        <f>IFERROR(VLOOKUP($L926,DEF_Standing!A:C,3,0)," ")</f>
        <v>21</v>
      </c>
      <c r="O926" s="3" t="str">
        <f>IFERROR(VLOOKUP($L926,OFF_Standing!A:G,6,0)," ")</f>
        <v>0.956</v>
      </c>
      <c r="P926" s="3" t="str">
        <f>IFERROR(VLOOKUP($L926,OFF_Standing!A:G,7,0)," ")</f>
        <v>0.851</v>
      </c>
      <c r="Q926" s="3">
        <f t="shared" si="72"/>
        <v>22</v>
      </c>
      <c r="R926" s="3">
        <f t="shared" si="73"/>
        <v>-2</v>
      </c>
      <c r="S926" s="3">
        <f>IFERROR(VLOOKUP($L926,DEF_Standing!A:G,6,0)," ")</f>
        <v>1.111</v>
      </c>
      <c r="T926" s="3">
        <f t="shared" si="74"/>
        <v>20</v>
      </c>
      <c r="U926" s="3">
        <f>IFERROR(VLOOKUP($L926,DEF_Standing!A:G,7,0)," ")</f>
        <v>1.1180000000000001</v>
      </c>
      <c r="V926" t="s">
        <v>159</v>
      </c>
      <c r="W926">
        <v>36</v>
      </c>
      <c r="X926">
        <v>80</v>
      </c>
      <c r="Y926">
        <v>45</v>
      </c>
      <c r="Z926">
        <v>13</v>
      </c>
      <c r="AA926">
        <v>14</v>
      </c>
      <c r="AB926">
        <v>92.9</v>
      </c>
      <c r="AC926">
        <v>11</v>
      </c>
      <c r="AD926">
        <v>27</v>
      </c>
      <c r="AE926">
        <v>40.700000000000003</v>
      </c>
      <c r="AF926">
        <v>96</v>
      </c>
      <c r="AG926" t="s">
        <v>17</v>
      </c>
      <c r="AH926" t="s">
        <v>60</v>
      </c>
      <c r="AI926">
        <v>6</v>
      </c>
    </row>
    <row r="927" spans="1:35">
      <c r="A927" s="1">
        <v>44573</v>
      </c>
      <c r="B927" t="s">
        <v>1197</v>
      </c>
      <c r="C927" s="1" t="str">
        <f t="shared" si="70"/>
        <v>44573WAS</v>
      </c>
      <c r="D927" t="s">
        <v>1199</v>
      </c>
      <c r="E927" s="3" t="str">
        <f>VLOOKUP($C927,OFF_Standing!A:C,3,0)</f>
        <v>19</v>
      </c>
      <c r="F927" s="3">
        <f>VLOOKUP($C927,DEF_Standing!A:C,3,0)</f>
        <v>23</v>
      </c>
      <c r="G927" s="3" t="str">
        <f>IFERROR(VLOOKUP($C927,OFF_Standing!A:G,6,0)," ")</f>
        <v>1.055</v>
      </c>
      <c r="H927" s="3" t="str">
        <f>IFERROR(VLOOKUP($C927,OFF_Standing!A:G,7,0)," ")</f>
        <v>1.005</v>
      </c>
      <c r="I927" s="3">
        <f>IFERROR(VLOOKUP($C927,DEF_Standing!A:G,6,0)," ")</f>
        <v>1.0840000000000001</v>
      </c>
      <c r="J927" s="3">
        <f>IFERROR(VLOOKUP($C927,DEF_Standing!A:G,7,0)," ")</f>
        <v>0.98499999999999999</v>
      </c>
      <c r="K927" t="s">
        <v>53</v>
      </c>
      <c r="L927" t="str">
        <f t="shared" si="71"/>
        <v>44573ORL</v>
      </c>
      <c r="M927" s="3" t="str">
        <f>VLOOKUP($L927,OFF_Standing!A:C,3,0)</f>
        <v>28</v>
      </c>
      <c r="N927" s="3">
        <f>IFERROR(VLOOKUP($L927,DEF_Standing!A:C,3,0)," ")</f>
        <v>24</v>
      </c>
      <c r="O927" s="3" t="str">
        <f>IFERROR(VLOOKUP($L927,OFF_Standing!A:G,6,0)," ")</f>
        <v>0.972</v>
      </c>
      <c r="P927" s="3" t="str">
        <f>IFERROR(VLOOKUP($L927,OFF_Standing!A:G,7,0)," ")</f>
        <v>0.985</v>
      </c>
      <c r="Q927" s="3">
        <f t="shared" si="72"/>
        <v>5</v>
      </c>
      <c r="R927" s="3">
        <f t="shared" si="73"/>
        <v>-5</v>
      </c>
      <c r="S927" s="3">
        <f>IFERROR(VLOOKUP($L927,DEF_Standing!A:G,6,0)," ")</f>
        <v>1.0269999999999999</v>
      </c>
      <c r="T927" s="3">
        <f t="shared" si="74"/>
        <v>0</v>
      </c>
      <c r="U927" s="3">
        <f>IFERROR(VLOOKUP($L927,DEF_Standing!A:G,7,0)," ")</f>
        <v>1.0049999999999999</v>
      </c>
      <c r="V927" t="s">
        <v>1157</v>
      </c>
      <c r="W927">
        <v>43</v>
      </c>
      <c r="X927">
        <v>82</v>
      </c>
      <c r="Y927">
        <v>52.4</v>
      </c>
      <c r="Z927">
        <v>16</v>
      </c>
      <c r="AA927">
        <v>21</v>
      </c>
      <c r="AB927">
        <v>76.2</v>
      </c>
      <c r="AC927">
        <v>10</v>
      </c>
      <c r="AD927">
        <v>31</v>
      </c>
      <c r="AE927">
        <v>32.299999999999997</v>
      </c>
      <c r="AF927">
        <v>112</v>
      </c>
      <c r="AG927" t="s">
        <v>17</v>
      </c>
      <c r="AH927" t="s">
        <v>57</v>
      </c>
      <c r="AI927">
        <v>6</v>
      </c>
    </row>
    <row r="928" spans="1:35">
      <c r="A928" s="1">
        <v>44594</v>
      </c>
      <c r="B928" t="s">
        <v>1172</v>
      </c>
      <c r="C928" s="1" t="str">
        <f t="shared" si="70"/>
        <v>44594BOS</v>
      </c>
      <c r="D928" t="s">
        <v>1198</v>
      </c>
      <c r="E928" s="3" t="str">
        <f>VLOOKUP($C928,OFF_Standing!A:C,3,0)</f>
        <v>20</v>
      </c>
      <c r="F928" s="3">
        <f>VLOOKUP($C928,DEF_Standing!A:C,3,0)</f>
        <v>4</v>
      </c>
      <c r="G928" s="3" t="str">
        <f>IFERROR(VLOOKUP($C928,OFF_Standing!A:G,6,0)," ")</f>
        <v>1.079</v>
      </c>
      <c r="H928" s="3" t="str">
        <f>IFERROR(VLOOKUP($C928,OFF_Standing!A:G,7,0)," ")</f>
        <v>1.229</v>
      </c>
      <c r="I928" s="3">
        <f>IFERROR(VLOOKUP($C928,DEF_Standing!A:G,6,0)," ")</f>
        <v>0.998</v>
      </c>
      <c r="J928" s="3">
        <f>IFERROR(VLOOKUP($C928,DEF_Standing!A:G,7,0)," ")</f>
        <v>0.92700000000000005</v>
      </c>
      <c r="K928" t="s">
        <v>58</v>
      </c>
      <c r="L928" t="str">
        <f t="shared" si="71"/>
        <v>44594CHA</v>
      </c>
      <c r="M928" s="3" t="str">
        <f>VLOOKUP($L928,OFF_Standing!A:C,3,0)</f>
        <v>5</v>
      </c>
      <c r="N928" s="3">
        <f>IFERROR(VLOOKUP($L928,DEF_Standing!A:C,3,0)," ")</f>
        <v>26</v>
      </c>
      <c r="O928" s="3" t="str">
        <f>IFERROR(VLOOKUP($L928,OFF_Standing!A:G,6,0)," ")</f>
        <v>1.153</v>
      </c>
      <c r="P928" s="3" t="str">
        <f>IFERROR(VLOOKUP($L928,OFF_Standing!A:G,7,0)," ")</f>
        <v>0.858</v>
      </c>
      <c r="Q928" s="3">
        <f t="shared" si="72"/>
        <v>1</v>
      </c>
      <c r="R928" s="3">
        <f t="shared" si="73"/>
        <v>-6</v>
      </c>
      <c r="S928" s="3">
        <f>IFERROR(VLOOKUP($L928,DEF_Standing!A:G,6,0)," ")</f>
        <v>1.121</v>
      </c>
      <c r="T928" s="3">
        <f t="shared" si="74"/>
        <v>-5</v>
      </c>
      <c r="U928" s="3">
        <f>IFERROR(VLOOKUP($L928,DEF_Standing!A:G,7,0)," ")</f>
        <v>1.0960000000000001</v>
      </c>
      <c r="V928" t="s">
        <v>252</v>
      </c>
      <c r="W928">
        <v>42</v>
      </c>
      <c r="X928">
        <v>82</v>
      </c>
      <c r="Y928">
        <v>51.2</v>
      </c>
      <c r="Z928">
        <v>15</v>
      </c>
      <c r="AA928">
        <v>17</v>
      </c>
      <c r="AB928">
        <v>88.2</v>
      </c>
      <c r="AC928">
        <v>14</v>
      </c>
      <c r="AD928">
        <v>36</v>
      </c>
      <c r="AE928">
        <v>38.9</v>
      </c>
      <c r="AF928">
        <v>113</v>
      </c>
      <c r="AG928" t="s">
        <v>17</v>
      </c>
      <c r="AH928" t="s">
        <v>57</v>
      </c>
      <c r="AI928">
        <v>6</v>
      </c>
    </row>
    <row r="929" spans="1:35">
      <c r="A929" s="1">
        <v>44520</v>
      </c>
      <c r="B929" t="s">
        <v>1172</v>
      </c>
      <c r="C929" s="1" t="str">
        <f t="shared" si="70"/>
        <v>44520BOS</v>
      </c>
      <c r="D929" t="s">
        <v>1198</v>
      </c>
      <c r="E929" s="3" t="str">
        <f>VLOOKUP($C929,OFF_Standing!A:C,3,0)</f>
        <v>21</v>
      </c>
      <c r="F929" s="3">
        <f>VLOOKUP($C929,DEF_Standing!A:C,3,0)</f>
        <v>11</v>
      </c>
      <c r="G929" s="3" t="str">
        <f>IFERROR(VLOOKUP($C929,OFF_Standing!A:G,6,0)," ")</f>
        <v>0.995</v>
      </c>
      <c r="H929" s="3" t="str">
        <f>IFERROR(VLOOKUP($C929,OFF_Standing!A:G,7,0)," ")</f>
        <v>1.033</v>
      </c>
      <c r="I929" s="3">
        <f>IFERROR(VLOOKUP($C929,DEF_Standing!A:G,6,0)," ")</f>
        <v>1.02</v>
      </c>
      <c r="J929" s="3">
        <f>IFERROR(VLOOKUP($C929,DEF_Standing!A:G,7,0)," ")</f>
        <v>1.1479999999999999</v>
      </c>
      <c r="K929" t="s">
        <v>61</v>
      </c>
      <c r="L929" t="str">
        <f t="shared" si="71"/>
        <v>44520OKC</v>
      </c>
      <c r="M929" s="3" t="str">
        <f>VLOOKUP($L929,OFF_Standing!A:C,3,0)</f>
        <v>29</v>
      </c>
      <c r="N929" s="3">
        <f>IFERROR(VLOOKUP($L929,DEF_Standing!A:C,3,0)," ")</f>
        <v>13</v>
      </c>
      <c r="O929" s="3" t="str">
        <f>IFERROR(VLOOKUP($L929,OFF_Standing!A:G,6,0)," ")</f>
        <v>0.948</v>
      </c>
      <c r="P929" s="3" t="str">
        <f>IFERROR(VLOOKUP($L929,OFF_Standing!A:G,7,0)," ")</f>
        <v>0.968</v>
      </c>
      <c r="Q929" s="3">
        <f t="shared" si="72"/>
        <v>18</v>
      </c>
      <c r="R929" s="3">
        <f t="shared" si="73"/>
        <v>8</v>
      </c>
      <c r="S929" s="3">
        <f>IFERROR(VLOOKUP($L929,DEF_Standing!A:G,6,0)," ")</f>
        <v>1.03</v>
      </c>
      <c r="T929" s="3">
        <f t="shared" si="74"/>
        <v>26</v>
      </c>
      <c r="U929" s="3">
        <f>IFERROR(VLOOKUP($L929,DEF_Standing!A:G,7,0)," ")</f>
        <v>0.85299999999999998</v>
      </c>
      <c r="V929" t="s">
        <v>219</v>
      </c>
      <c r="W929">
        <v>41</v>
      </c>
      <c r="X929">
        <v>88</v>
      </c>
      <c r="Y929">
        <v>46.6</v>
      </c>
      <c r="Z929">
        <v>12</v>
      </c>
      <c r="AA929">
        <v>14</v>
      </c>
      <c r="AB929">
        <v>85.7</v>
      </c>
      <c r="AC929">
        <v>17</v>
      </c>
      <c r="AD929">
        <v>39</v>
      </c>
      <c r="AE929">
        <v>43.6</v>
      </c>
      <c r="AF929">
        <v>111</v>
      </c>
      <c r="AG929" t="s">
        <v>17</v>
      </c>
      <c r="AH929" t="s">
        <v>27</v>
      </c>
      <c r="AI929">
        <v>6</v>
      </c>
    </row>
    <row r="930" spans="1:35">
      <c r="A930" s="1">
        <v>44527</v>
      </c>
      <c r="B930" t="s">
        <v>1197</v>
      </c>
      <c r="C930" s="1" t="str">
        <f t="shared" si="70"/>
        <v>44527WAS</v>
      </c>
      <c r="D930" t="s">
        <v>1198</v>
      </c>
      <c r="E930" s="3" t="str">
        <f>VLOOKUP($C930,OFF_Standing!A:C,3,0)</f>
        <v>21</v>
      </c>
      <c r="F930" s="3">
        <f>VLOOKUP($C930,DEF_Standing!A:C,3,0)</f>
        <v>9</v>
      </c>
      <c r="G930" s="3" t="str">
        <f>IFERROR(VLOOKUP($C930,OFF_Standing!A:G,6,0)," ")</f>
        <v>0.995</v>
      </c>
      <c r="H930" s="3" t="str">
        <f>IFERROR(VLOOKUP($C930,OFF_Standing!A:G,7,0)," ")</f>
        <v>0.939</v>
      </c>
      <c r="I930" s="3">
        <f>IFERROR(VLOOKUP($C930,DEF_Standing!A:G,6,0)," ")</f>
        <v>1.0860000000000001</v>
      </c>
      <c r="J930" s="3">
        <f>IFERROR(VLOOKUP($C930,DEF_Standing!A:G,7,0)," ")</f>
        <v>1.169</v>
      </c>
      <c r="K930" t="s">
        <v>127</v>
      </c>
      <c r="L930" t="str">
        <f t="shared" si="71"/>
        <v>44527DAL</v>
      </c>
      <c r="M930" s="3" t="str">
        <f>VLOOKUP($L930,OFF_Standing!A:C,3,0)</f>
        <v>18</v>
      </c>
      <c r="N930" s="3">
        <f>IFERROR(VLOOKUP($L930,DEF_Standing!A:C,3,0)," ")</f>
        <v>18</v>
      </c>
      <c r="O930" s="3" t="str">
        <f>IFERROR(VLOOKUP($L930,OFF_Standing!A:G,6,0)," ")</f>
        <v>1.031</v>
      </c>
      <c r="P930" s="3" t="str">
        <f>IFERROR(VLOOKUP($L930,OFF_Standing!A:G,7,0)," ")</f>
        <v>1.064</v>
      </c>
      <c r="Q930" s="3">
        <f t="shared" si="72"/>
        <v>9</v>
      </c>
      <c r="R930" s="3">
        <f t="shared" si="73"/>
        <v>3</v>
      </c>
      <c r="S930" s="3">
        <f>IFERROR(VLOOKUP($L930,DEF_Standing!A:G,6,0)," ")</f>
        <v>1.052</v>
      </c>
      <c r="T930" s="3">
        <f t="shared" si="74"/>
        <v>12</v>
      </c>
      <c r="U930" s="3">
        <f>IFERROR(VLOOKUP($L930,DEF_Standing!A:G,7,0)," ")</f>
        <v>0.98799999999999999</v>
      </c>
      <c r="V930" t="s">
        <v>460</v>
      </c>
      <c r="W930">
        <v>45</v>
      </c>
      <c r="X930">
        <v>78</v>
      </c>
      <c r="Y930">
        <v>57.7</v>
      </c>
      <c r="Z930">
        <v>21</v>
      </c>
      <c r="AA930">
        <v>26</v>
      </c>
      <c r="AB930">
        <v>80.8</v>
      </c>
      <c r="AC930">
        <v>9</v>
      </c>
      <c r="AD930">
        <v>24</v>
      </c>
      <c r="AE930">
        <v>37.5</v>
      </c>
      <c r="AF930">
        <v>120</v>
      </c>
      <c r="AG930" t="s">
        <v>17</v>
      </c>
      <c r="AH930" t="s">
        <v>27</v>
      </c>
      <c r="AI930">
        <v>6</v>
      </c>
    </row>
    <row r="931" spans="1:35">
      <c r="A931" s="1">
        <v>44521</v>
      </c>
      <c r="B931" t="s">
        <v>1182</v>
      </c>
      <c r="C931" s="1" t="str">
        <f t="shared" si="70"/>
        <v>44521LAC</v>
      </c>
      <c r="D931" t="s">
        <v>1198</v>
      </c>
      <c r="E931" s="3" t="str">
        <f>VLOOKUP($C931,OFF_Standing!A:C,3,0)</f>
        <v>21</v>
      </c>
      <c r="F931" s="3">
        <f>VLOOKUP($C931,DEF_Standing!A:C,3,0)</f>
        <v>2</v>
      </c>
      <c r="G931" s="3" t="str">
        <f>IFERROR(VLOOKUP($C931,OFF_Standing!A:G,6,0)," ")</f>
        <v>0.973</v>
      </c>
      <c r="H931" s="3" t="str">
        <f>IFERROR(VLOOKUP($C931,OFF_Standing!A:G,7,0)," ")</f>
        <v>0.861</v>
      </c>
      <c r="I931" s="3">
        <f>IFERROR(VLOOKUP($C931,DEF_Standing!A:G,6,0)," ")</f>
        <v>1.0089999999999999</v>
      </c>
      <c r="J931" s="3">
        <f>IFERROR(VLOOKUP($C931,DEF_Standing!A:G,7,0)," ")</f>
        <v>0.999</v>
      </c>
      <c r="K931" t="s">
        <v>15</v>
      </c>
      <c r="L931" t="str">
        <f t="shared" si="71"/>
        <v>44521DAL</v>
      </c>
      <c r="M931" s="3" t="str">
        <f>VLOOKUP($L931,OFF_Standing!A:C,3,0)</f>
        <v>17</v>
      </c>
      <c r="N931" s="3">
        <f>IFERROR(VLOOKUP($L931,DEF_Standing!A:C,3,0)," ")</f>
        <v>21</v>
      </c>
      <c r="O931" s="3" t="str">
        <f>IFERROR(VLOOKUP($L931,OFF_Standing!A:G,6,0)," ")</f>
        <v>1.072</v>
      </c>
      <c r="P931" s="3" t="str">
        <f>IFERROR(VLOOKUP($L931,OFF_Standing!A:G,7,0)," ")</f>
        <v>1.037</v>
      </c>
      <c r="Q931" s="3">
        <f t="shared" si="72"/>
        <v>15</v>
      </c>
      <c r="R931" s="3">
        <f t="shared" si="73"/>
        <v>0</v>
      </c>
      <c r="S931" s="3">
        <f>IFERROR(VLOOKUP($L931,DEF_Standing!A:G,6,0)," ")</f>
        <v>1.089</v>
      </c>
      <c r="T931" s="3">
        <f t="shared" si="74"/>
        <v>15</v>
      </c>
      <c r="U931" s="3">
        <f>IFERROR(VLOOKUP($L931,DEF_Standing!A:G,7,0)," ")</f>
        <v>1.117</v>
      </c>
      <c r="V931" t="s">
        <v>670</v>
      </c>
      <c r="W931">
        <v>36</v>
      </c>
      <c r="X931">
        <v>75</v>
      </c>
      <c r="Y931">
        <v>48</v>
      </c>
      <c r="Z931">
        <v>13</v>
      </c>
      <c r="AA931">
        <v>18</v>
      </c>
      <c r="AB931">
        <v>72.2</v>
      </c>
      <c r="AC931">
        <v>12</v>
      </c>
      <c r="AD931">
        <v>29</v>
      </c>
      <c r="AE931">
        <v>41.4</v>
      </c>
      <c r="AF931">
        <v>97</v>
      </c>
      <c r="AG931" t="s">
        <v>17</v>
      </c>
      <c r="AH931" t="s">
        <v>18</v>
      </c>
      <c r="AI931">
        <v>6</v>
      </c>
    </row>
    <row r="932" spans="1:35">
      <c r="A932" s="1">
        <v>44515</v>
      </c>
      <c r="B932" t="s">
        <v>1172</v>
      </c>
      <c r="C932" s="1" t="str">
        <f t="shared" si="70"/>
        <v>44515BOS</v>
      </c>
      <c r="D932" t="s">
        <v>1199</v>
      </c>
      <c r="E932" s="3" t="str">
        <f>VLOOKUP($C932,OFF_Standing!A:C,3,0)</f>
        <v>22</v>
      </c>
      <c r="F932" s="3">
        <f>VLOOKUP($C932,DEF_Standing!A:C,3,0)</f>
        <v>9</v>
      </c>
      <c r="G932" s="3" t="str">
        <f>IFERROR(VLOOKUP($C932,OFF_Standing!A:G,6,0)," ")</f>
        <v>1.047</v>
      </c>
      <c r="H932" s="3" t="str">
        <f>IFERROR(VLOOKUP($C932,OFF_Standing!A:G,7,0)," ")</f>
        <v>0.937</v>
      </c>
      <c r="I932" s="3">
        <f>IFERROR(VLOOKUP($C932,DEF_Standing!A:G,6,0)," ")</f>
        <v>0.97</v>
      </c>
      <c r="J932" s="3">
        <f>IFERROR(VLOOKUP($C932,DEF_Standing!A:G,7,0)," ")</f>
        <v>0.95799999999999996</v>
      </c>
      <c r="K932" t="s">
        <v>19</v>
      </c>
      <c r="L932" t="str">
        <f t="shared" si="71"/>
        <v>44515CLE</v>
      </c>
      <c r="M932" s="3" t="str">
        <f>VLOOKUP($L932,OFF_Standing!A:C,3,0)</f>
        <v>21</v>
      </c>
      <c r="N932" s="3">
        <f>IFERROR(VLOOKUP($L932,DEF_Standing!A:C,3,0)," ")</f>
        <v>5</v>
      </c>
      <c r="O932" s="3" t="str">
        <f>IFERROR(VLOOKUP($L932,OFF_Standing!A:G,6,0)," ")</f>
        <v>0.985</v>
      </c>
      <c r="P932" s="3" t="str">
        <f>IFERROR(VLOOKUP($L932,OFF_Standing!A:G,7,0)," ")</f>
        <v>0.958</v>
      </c>
      <c r="Q932" s="3">
        <f t="shared" si="72"/>
        <v>12</v>
      </c>
      <c r="R932" s="3">
        <f t="shared" si="73"/>
        <v>17</v>
      </c>
      <c r="S932" s="3">
        <f>IFERROR(VLOOKUP($L932,DEF_Standing!A:G,6,0)," ")</f>
        <v>0.91900000000000004</v>
      </c>
      <c r="T932" s="3">
        <f t="shared" si="74"/>
        <v>29</v>
      </c>
      <c r="U932" s="3">
        <f>IFERROR(VLOOKUP($L932,DEF_Standing!A:G,7,0)," ")</f>
        <v>0.93700000000000006</v>
      </c>
      <c r="V932" t="s">
        <v>216</v>
      </c>
      <c r="W932">
        <v>36</v>
      </c>
      <c r="X932">
        <v>78</v>
      </c>
      <c r="Y932">
        <v>46.2</v>
      </c>
      <c r="Z932">
        <v>16</v>
      </c>
      <c r="AA932">
        <v>20</v>
      </c>
      <c r="AB932">
        <v>80</v>
      </c>
      <c r="AC932">
        <v>10</v>
      </c>
      <c r="AD932">
        <v>29</v>
      </c>
      <c r="AE932">
        <v>34.5</v>
      </c>
      <c r="AF932">
        <v>98</v>
      </c>
      <c r="AG932" t="s">
        <v>17</v>
      </c>
      <c r="AH932" t="s">
        <v>18</v>
      </c>
      <c r="AI932">
        <v>6</v>
      </c>
    </row>
    <row r="933" spans="1:35">
      <c r="A933" s="1">
        <v>44548</v>
      </c>
      <c r="B933" t="s">
        <v>1197</v>
      </c>
      <c r="C933" s="1" t="str">
        <f t="shared" si="70"/>
        <v>44548WAS</v>
      </c>
      <c r="D933" t="s">
        <v>1198</v>
      </c>
      <c r="E933" s="3" t="str">
        <f>VLOOKUP($C933,OFF_Standing!A:C,3,0)</f>
        <v>22</v>
      </c>
      <c r="F933" s="3">
        <f>VLOOKUP($C933,DEF_Standing!A:C,3,0)</f>
        <v>22</v>
      </c>
      <c r="G933" s="3" t="str">
        <f>IFERROR(VLOOKUP($C933,OFF_Standing!A:G,6,0)," ")</f>
        <v>1.009</v>
      </c>
      <c r="H933" s="3" t="str">
        <f>IFERROR(VLOOKUP($C933,OFF_Standing!A:G,7,0)," ")</f>
        <v>0.964</v>
      </c>
      <c r="I933" s="3">
        <f>IFERROR(VLOOKUP($C933,DEF_Standing!A:G,6,0)," ")</f>
        <v>1.139</v>
      </c>
      <c r="J933" s="3">
        <f>IFERROR(VLOOKUP($C933,DEF_Standing!A:G,7,0)," ")</f>
        <v>1.1599999999999999</v>
      </c>
      <c r="K933" t="s">
        <v>45</v>
      </c>
      <c r="L933" t="str">
        <f t="shared" si="71"/>
        <v>44548UTA</v>
      </c>
      <c r="M933" s="3" t="str">
        <f>VLOOKUP($L933,OFF_Standing!A:C,3,0)</f>
        <v>1</v>
      </c>
      <c r="N933" s="3">
        <f>IFERROR(VLOOKUP($L933,DEF_Standing!A:C,3,0)," ")</f>
        <v>5</v>
      </c>
      <c r="O933" s="3" t="str">
        <f>IFERROR(VLOOKUP($L933,OFF_Standing!A:G,6,0)," ")</f>
        <v>1.216</v>
      </c>
      <c r="P933" s="3" t="str">
        <f>IFERROR(VLOOKUP($L933,OFF_Standing!A:G,7,0)," ")</f>
        <v>1.222</v>
      </c>
      <c r="Q933" s="3">
        <f t="shared" si="72"/>
        <v>-21</v>
      </c>
      <c r="R933" s="3">
        <f t="shared" si="73"/>
        <v>17</v>
      </c>
      <c r="S933" s="3">
        <f>IFERROR(VLOOKUP($L933,DEF_Standing!A:G,6,0)," ")</f>
        <v>0.99</v>
      </c>
      <c r="T933" s="3">
        <f t="shared" si="74"/>
        <v>-4</v>
      </c>
      <c r="U933" s="3">
        <f>IFERROR(VLOOKUP($L933,DEF_Standing!A:G,7,0)," ")</f>
        <v>1.0149999999999999</v>
      </c>
      <c r="V933" t="s">
        <v>273</v>
      </c>
      <c r="W933">
        <v>42</v>
      </c>
      <c r="X933">
        <v>94</v>
      </c>
      <c r="Y933">
        <v>44.7</v>
      </c>
      <c r="Z933">
        <v>16</v>
      </c>
      <c r="AA933">
        <v>20</v>
      </c>
      <c r="AB933">
        <v>80</v>
      </c>
      <c r="AC933">
        <v>9</v>
      </c>
      <c r="AD933">
        <v>31</v>
      </c>
      <c r="AE933">
        <v>29</v>
      </c>
      <c r="AF933">
        <v>109</v>
      </c>
      <c r="AG933" t="s">
        <v>17</v>
      </c>
      <c r="AH933" t="s">
        <v>18</v>
      </c>
      <c r="AI933">
        <v>6</v>
      </c>
    </row>
    <row r="934" spans="1:35">
      <c r="A934" s="1">
        <v>44549</v>
      </c>
      <c r="B934" t="s">
        <v>1187</v>
      </c>
      <c r="C934" s="1" t="str">
        <f t="shared" si="70"/>
        <v>44549MIN</v>
      </c>
      <c r="D934" t="s">
        <v>1198</v>
      </c>
      <c r="E934" s="3" t="str">
        <f>VLOOKUP($C934,OFF_Standing!A:C,3,0)</f>
        <v>23</v>
      </c>
      <c r="F934" s="3">
        <f>VLOOKUP($C934,DEF_Standing!A:C,3,0)</f>
        <v>8</v>
      </c>
      <c r="G934" s="3" t="str">
        <f>IFERROR(VLOOKUP($C934,OFF_Standing!A:G,6,0)," ")</f>
        <v>1.107</v>
      </c>
      <c r="H934" s="3" t="str">
        <f>IFERROR(VLOOKUP($C934,OFF_Standing!A:G,7,0)," ")</f>
        <v>1.008</v>
      </c>
      <c r="I934" s="3">
        <f>IFERROR(VLOOKUP($C934,DEF_Standing!A:G,6,0)," ")</f>
        <v>0.98099999999999998</v>
      </c>
      <c r="J934" s="3">
        <f>IFERROR(VLOOKUP($C934,DEF_Standing!A:G,7,0)," ")</f>
        <v>0.84299999999999997</v>
      </c>
      <c r="K934" t="s">
        <v>15</v>
      </c>
      <c r="L934" t="str">
        <f t="shared" si="71"/>
        <v>44549DAL</v>
      </c>
      <c r="M934" s="3" t="str">
        <f>VLOOKUP($L934,OFF_Standing!A:C,3,0)</f>
        <v>21</v>
      </c>
      <c r="N934" s="3">
        <f>IFERROR(VLOOKUP($L934,DEF_Standing!A:C,3,0)," ")</f>
        <v>13</v>
      </c>
      <c r="O934" s="3" t="str">
        <f>IFERROR(VLOOKUP($L934,OFF_Standing!A:G,6,0)," ")</f>
        <v>1.104</v>
      </c>
      <c r="P934" s="3" t="str">
        <f>IFERROR(VLOOKUP($L934,OFF_Standing!A:G,7,0)," ")</f>
        <v>0.956</v>
      </c>
      <c r="Q934" s="3">
        <f t="shared" si="72"/>
        <v>13</v>
      </c>
      <c r="R934" s="3">
        <f t="shared" si="73"/>
        <v>10</v>
      </c>
      <c r="S934" s="3">
        <f>IFERROR(VLOOKUP($L934,DEF_Standing!A:G,6,0)," ")</f>
        <v>0.96899999999999997</v>
      </c>
      <c r="T934" s="3">
        <f t="shared" si="74"/>
        <v>23</v>
      </c>
      <c r="U934" s="3">
        <f>IFERROR(VLOOKUP($L934,DEF_Standing!A:G,7,0)," ")</f>
        <v>0.98299999999999998</v>
      </c>
      <c r="V934" t="s">
        <v>219</v>
      </c>
      <c r="W934">
        <v>36</v>
      </c>
      <c r="X934">
        <v>77</v>
      </c>
      <c r="Y934">
        <v>46.8</v>
      </c>
      <c r="Z934">
        <v>24</v>
      </c>
      <c r="AA934">
        <v>31</v>
      </c>
      <c r="AB934">
        <v>77.400000000000006</v>
      </c>
      <c r="AC934">
        <v>15</v>
      </c>
      <c r="AD934">
        <v>34</v>
      </c>
      <c r="AE934">
        <v>44.1</v>
      </c>
      <c r="AF934">
        <v>111</v>
      </c>
      <c r="AG934" t="s">
        <v>17</v>
      </c>
      <c r="AH934" t="s">
        <v>60</v>
      </c>
      <c r="AI934">
        <v>6</v>
      </c>
    </row>
    <row r="935" spans="1:35">
      <c r="A935" s="1">
        <v>44578</v>
      </c>
      <c r="B935" t="s">
        <v>1183</v>
      </c>
      <c r="C935" s="1" t="str">
        <f t="shared" si="70"/>
        <v>44578LAL</v>
      </c>
      <c r="D935" t="s">
        <v>1198</v>
      </c>
      <c r="E935" s="3" t="str">
        <f>VLOOKUP($C935,OFF_Standing!A:C,3,0)</f>
        <v>24</v>
      </c>
      <c r="F935" s="3">
        <f>VLOOKUP($C935,DEF_Standing!A:C,3,0)</f>
        <v>19</v>
      </c>
      <c r="G935" s="3" t="str">
        <f>IFERROR(VLOOKUP($C935,OFF_Standing!A:G,6,0)," ")</f>
        <v>1.093</v>
      </c>
      <c r="H935" s="3" t="str">
        <f>IFERROR(VLOOKUP($C935,OFF_Standing!A:G,7,0)," ")</f>
        <v>1.01</v>
      </c>
      <c r="I935" s="3">
        <f>IFERROR(VLOOKUP($C935,DEF_Standing!A:G,6,0)," ")</f>
        <v>1.2709999999999999</v>
      </c>
      <c r="J935" s="3">
        <f>IFERROR(VLOOKUP($C935,DEF_Standing!A:G,7,0)," ")</f>
        <v>1.399</v>
      </c>
      <c r="K935" t="s">
        <v>37</v>
      </c>
      <c r="L935" t="str">
        <f t="shared" si="71"/>
        <v>44578UTA</v>
      </c>
      <c r="M935" s="3" t="str">
        <f>VLOOKUP($L935,OFF_Standing!A:C,3,0)</f>
        <v>1</v>
      </c>
      <c r="N935" s="3">
        <f>IFERROR(VLOOKUP($L935,DEF_Standing!A:C,3,0)," ")</f>
        <v>13</v>
      </c>
      <c r="O935" s="3" t="str">
        <f>IFERROR(VLOOKUP($L935,OFF_Standing!A:G,6,0)," ")</f>
        <v>1.078</v>
      </c>
      <c r="P935" s="3" t="str">
        <f>IFERROR(VLOOKUP($L935,OFF_Standing!A:G,7,0)," ")</f>
        <v>0.956</v>
      </c>
      <c r="Q935" s="3">
        <f t="shared" si="72"/>
        <v>-18</v>
      </c>
      <c r="R935" s="3">
        <f t="shared" si="73"/>
        <v>11</v>
      </c>
      <c r="S935" s="3">
        <f>IFERROR(VLOOKUP($L935,DEF_Standing!A:G,6,0)," ")</f>
        <v>1.22</v>
      </c>
      <c r="T935" s="3">
        <f t="shared" si="74"/>
        <v>-7</v>
      </c>
      <c r="U935" s="3">
        <f>IFERROR(VLOOKUP($L935,DEF_Standing!A:G,7,0)," ")</f>
        <v>1.167</v>
      </c>
      <c r="V935" t="s">
        <v>356</v>
      </c>
      <c r="W935">
        <v>38</v>
      </c>
      <c r="X935">
        <v>86</v>
      </c>
      <c r="Y935">
        <v>44.2</v>
      </c>
      <c r="Z935">
        <v>14</v>
      </c>
      <c r="AA935">
        <v>23</v>
      </c>
      <c r="AB935">
        <v>60.9</v>
      </c>
      <c r="AC935">
        <v>11</v>
      </c>
      <c r="AD935">
        <v>37</v>
      </c>
      <c r="AE935">
        <v>29.7</v>
      </c>
      <c r="AF935">
        <v>101</v>
      </c>
      <c r="AG935" t="s">
        <v>17</v>
      </c>
      <c r="AH935" t="s">
        <v>18</v>
      </c>
      <c r="AI935">
        <v>6</v>
      </c>
    </row>
    <row r="936" spans="1:35">
      <c r="A936" s="1">
        <v>44553</v>
      </c>
      <c r="B936" t="s">
        <v>1188</v>
      </c>
      <c r="C936" s="1" t="str">
        <f t="shared" si="70"/>
        <v>44553NOP</v>
      </c>
      <c r="D936" t="s">
        <v>1199</v>
      </c>
      <c r="E936" s="3" t="str">
        <f>VLOOKUP($C936,OFF_Standing!A:C,3,0)</f>
        <v>24</v>
      </c>
      <c r="F936" s="3">
        <f>VLOOKUP($C936,DEF_Standing!A:C,3,0)</f>
        <v>24</v>
      </c>
      <c r="G936" s="3" t="str">
        <f>IFERROR(VLOOKUP($C936,OFF_Standing!A:G,6,0)," ")</f>
        <v>1.117</v>
      </c>
      <c r="H936" s="3" t="str">
        <f>IFERROR(VLOOKUP($C936,OFF_Standing!A:G,7,0)," ")</f>
        <v>1.184</v>
      </c>
      <c r="I936" s="3">
        <f>IFERROR(VLOOKUP($C936,DEF_Standing!A:G,6,0)," ")</f>
        <v>1.048</v>
      </c>
      <c r="J936" s="3">
        <f>IFERROR(VLOOKUP($C936,DEF_Standing!A:G,7,0)," ")</f>
        <v>1.034</v>
      </c>
      <c r="K936" t="s">
        <v>83</v>
      </c>
      <c r="L936" t="str">
        <f t="shared" si="71"/>
        <v>44553ORL</v>
      </c>
      <c r="M936" s="3" t="str">
        <f>VLOOKUP($L936,OFF_Standing!A:C,3,0)</f>
        <v>28</v>
      </c>
      <c r="N936" s="3">
        <f>IFERROR(VLOOKUP($L936,DEF_Standing!A:C,3,0)," ")</f>
        <v>27</v>
      </c>
      <c r="O936" s="3" t="str">
        <f>IFERROR(VLOOKUP($L936,OFF_Standing!A:G,6,0)," ")</f>
        <v>1.006</v>
      </c>
      <c r="P936" s="3" t="str">
        <f>IFERROR(VLOOKUP($L936,OFF_Standing!A:G,7,0)," ")</f>
        <v>0.952</v>
      </c>
      <c r="Q936" s="3">
        <f t="shared" si="72"/>
        <v>4</v>
      </c>
      <c r="R936" s="3">
        <f t="shared" si="73"/>
        <v>-3</v>
      </c>
      <c r="S936" s="3">
        <f>IFERROR(VLOOKUP($L936,DEF_Standing!A:G,6,0)," ")</f>
        <v>1.056</v>
      </c>
      <c r="T936" s="3">
        <f t="shared" si="74"/>
        <v>1</v>
      </c>
      <c r="U936" s="3">
        <f>IFERROR(VLOOKUP($L936,DEF_Standing!A:G,7,0)," ")</f>
        <v>0.88600000000000001</v>
      </c>
      <c r="V936" t="s">
        <v>903</v>
      </c>
      <c r="W936">
        <v>37</v>
      </c>
      <c r="X936">
        <v>86</v>
      </c>
      <c r="Y936">
        <v>43</v>
      </c>
      <c r="Z936">
        <v>23</v>
      </c>
      <c r="AA936">
        <v>26</v>
      </c>
      <c r="AB936">
        <v>88.5</v>
      </c>
      <c r="AC936">
        <v>13</v>
      </c>
      <c r="AD936">
        <v>30</v>
      </c>
      <c r="AE936">
        <v>43.3</v>
      </c>
      <c r="AF936">
        <v>110</v>
      </c>
      <c r="AG936" t="s">
        <v>17</v>
      </c>
      <c r="AH936" t="s">
        <v>27</v>
      </c>
      <c r="AI936">
        <v>6</v>
      </c>
    </row>
    <row r="937" spans="1:35">
      <c r="A937" s="1">
        <v>44493</v>
      </c>
      <c r="B937" t="s">
        <v>1191</v>
      </c>
      <c r="C937" s="1" t="str">
        <f t="shared" si="70"/>
        <v>44493ORL</v>
      </c>
      <c r="D937" t="s">
        <v>1199</v>
      </c>
      <c r="E937" s="3" t="str">
        <f>VLOOKUP($C937,OFF_Standing!A:C,3,0)</f>
        <v>25</v>
      </c>
      <c r="F937" s="3">
        <f>VLOOKUP($C937,DEF_Standing!A:C,3,0)</f>
        <v>30</v>
      </c>
      <c r="G937" s="3" t="str">
        <f>IFERROR(VLOOKUP($C937,OFF_Standing!A:G,6,0)," ")</f>
        <v>0.959</v>
      </c>
      <c r="H937" s="3" t="str">
        <f>IFERROR(VLOOKUP($C937,OFF_Standing!A:G,7,0)," ")</f>
        <v>0.954</v>
      </c>
      <c r="I937" s="3">
        <f>IFERROR(VLOOKUP($C937,DEF_Standing!A:G,6,0)," ")</f>
        <v>1.212</v>
      </c>
      <c r="J937" s="3">
        <f>IFERROR(VLOOKUP($C937,DEF_Standing!A:G,7,0)," ")</f>
        <v>1.2030000000000001</v>
      </c>
      <c r="K937" t="s">
        <v>91</v>
      </c>
      <c r="L937" t="str">
        <f t="shared" si="71"/>
        <v>44493NYK</v>
      </c>
      <c r="M937" s="3" t="str">
        <f>VLOOKUP($L937,OFF_Standing!A:C,3,0)</f>
        <v>6</v>
      </c>
      <c r="N937" s="3">
        <f>IFERROR(VLOOKUP($L937,DEF_Standing!A:C,3,0)," ")</f>
        <v>11</v>
      </c>
      <c r="O937" s="3" t="str">
        <f>IFERROR(VLOOKUP($L937,OFF_Standing!A:G,6,0)," ")</f>
        <v>1.121</v>
      </c>
      <c r="P937" s="3" t="str">
        <f>IFERROR(VLOOKUP($L937,OFF_Standing!A:G,7,0)," ")</f>
        <v>1.203</v>
      </c>
      <c r="Q937" s="3">
        <f t="shared" si="72"/>
        <v>-24</v>
      </c>
      <c r="R937" s="3">
        <f t="shared" si="73"/>
        <v>14</v>
      </c>
      <c r="S937" s="3">
        <f>IFERROR(VLOOKUP($L937,DEF_Standing!A:G,6,0)," ")</f>
        <v>0.996</v>
      </c>
      <c r="T937" s="3">
        <f t="shared" si="74"/>
        <v>-10</v>
      </c>
      <c r="U937" s="3">
        <f>IFERROR(VLOOKUP($L937,DEF_Standing!A:G,7,0)," ")</f>
        <v>0.95399999999999996</v>
      </c>
      <c r="V937" t="s">
        <v>903</v>
      </c>
      <c r="W937">
        <v>36</v>
      </c>
      <c r="X937">
        <v>88</v>
      </c>
      <c r="Y937">
        <v>40.9</v>
      </c>
      <c r="Z937">
        <v>26</v>
      </c>
      <c r="AA937">
        <v>34</v>
      </c>
      <c r="AB937">
        <v>76.5</v>
      </c>
      <c r="AC937">
        <v>12</v>
      </c>
      <c r="AD937">
        <v>43</v>
      </c>
      <c r="AE937">
        <v>27.9</v>
      </c>
      <c r="AF937">
        <v>110</v>
      </c>
      <c r="AG937" t="s">
        <v>17</v>
      </c>
      <c r="AH937" t="s">
        <v>18</v>
      </c>
      <c r="AI937">
        <v>6</v>
      </c>
    </row>
    <row r="938" spans="1:35">
      <c r="A938" s="1">
        <v>44577</v>
      </c>
      <c r="B938" t="s">
        <v>1180</v>
      </c>
      <c r="C938" s="1" t="str">
        <f t="shared" si="70"/>
        <v>44577HOU</v>
      </c>
      <c r="D938" t="s">
        <v>1199</v>
      </c>
      <c r="E938" s="3" t="str">
        <f>VLOOKUP($C938,OFF_Standing!A:C,3,0)</f>
        <v>26</v>
      </c>
      <c r="F938" s="3">
        <f>VLOOKUP($C938,DEF_Standing!A:C,3,0)</f>
        <v>29</v>
      </c>
      <c r="G938" s="3" t="str">
        <f>IFERROR(VLOOKUP($C938,OFF_Standing!A:G,6,0)," ")</f>
        <v>1.029</v>
      </c>
      <c r="H938" s="3" t="str">
        <f>IFERROR(VLOOKUP($C938,OFF_Standing!A:G,7,0)," ")</f>
        <v>1.032</v>
      </c>
      <c r="I938" s="3">
        <f>IFERROR(VLOOKUP($C938,DEF_Standing!A:G,6,0)," ")</f>
        <v>1.115</v>
      </c>
      <c r="J938" s="3">
        <f>IFERROR(VLOOKUP($C938,DEF_Standing!A:G,7,0)," ")</f>
        <v>1.1399999999999999</v>
      </c>
      <c r="K938" t="s">
        <v>100</v>
      </c>
      <c r="L938" t="str">
        <f t="shared" si="71"/>
        <v>44577SAC</v>
      </c>
      <c r="M938" s="3" t="str">
        <f>VLOOKUP($L938,OFF_Standing!A:C,3,0)</f>
        <v>20</v>
      </c>
      <c r="N938" s="3">
        <f>IFERROR(VLOOKUP($L938,DEF_Standing!A:C,3,0)," ")</f>
        <v>26</v>
      </c>
      <c r="O938" s="3" t="str">
        <f>IFERROR(VLOOKUP($L938,OFF_Standing!A:G,6,0)," ")</f>
        <v>1.152</v>
      </c>
      <c r="P938" s="3" t="str">
        <f>IFERROR(VLOOKUP($L938,OFF_Standing!A:G,7,0)," ")</f>
        <v>1.14</v>
      </c>
      <c r="Q938" s="3">
        <f t="shared" si="72"/>
        <v>-9</v>
      </c>
      <c r="R938" s="3">
        <f t="shared" si="73"/>
        <v>0</v>
      </c>
      <c r="S938" s="3">
        <f>IFERROR(VLOOKUP($L938,DEF_Standing!A:G,6,0)," ")</f>
        <v>1.0880000000000001</v>
      </c>
      <c r="T938" s="3">
        <f t="shared" si="74"/>
        <v>-9</v>
      </c>
      <c r="U938" s="3">
        <f>IFERROR(VLOOKUP($L938,DEF_Standing!A:G,7,0)," ")</f>
        <v>1.032</v>
      </c>
      <c r="V938" t="s">
        <v>612</v>
      </c>
      <c r="W938">
        <v>41</v>
      </c>
      <c r="X938">
        <v>76</v>
      </c>
      <c r="Y938">
        <v>53.9</v>
      </c>
      <c r="Z938">
        <v>20</v>
      </c>
      <c r="AA938">
        <v>24</v>
      </c>
      <c r="AB938">
        <v>83.3</v>
      </c>
      <c r="AC938">
        <v>16</v>
      </c>
      <c r="AD938">
        <v>40</v>
      </c>
      <c r="AE938">
        <v>40</v>
      </c>
      <c r="AF938">
        <v>118</v>
      </c>
      <c r="AG938" t="s">
        <v>17</v>
      </c>
      <c r="AH938" t="s">
        <v>18</v>
      </c>
      <c r="AI938">
        <v>6</v>
      </c>
    </row>
    <row r="939" spans="1:35">
      <c r="A939" s="1">
        <v>44517</v>
      </c>
      <c r="B939" t="s">
        <v>1191</v>
      </c>
      <c r="C939" s="1" t="str">
        <f t="shared" si="70"/>
        <v>44517ORL</v>
      </c>
      <c r="D939" t="s">
        <v>1199</v>
      </c>
      <c r="E939" s="3" t="str">
        <f>VLOOKUP($C939,OFF_Standing!A:C,3,0)</f>
        <v>27</v>
      </c>
      <c r="F939" s="3">
        <f>VLOOKUP($C939,DEF_Standing!A:C,3,0)</f>
        <v>27</v>
      </c>
      <c r="G939" s="3" t="str">
        <f>IFERROR(VLOOKUP($C939,OFF_Standing!A:G,6,0)," ")</f>
        <v>0.944</v>
      </c>
      <c r="H939" s="3" t="str">
        <f>IFERROR(VLOOKUP($C939,OFF_Standing!A:G,7,0)," ")</f>
        <v>1.068</v>
      </c>
      <c r="I939" s="3">
        <f>IFERROR(VLOOKUP($C939,DEF_Standing!A:G,6,0)," ")</f>
        <v>1.147</v>
      </c>
      <c r="J939" s="3">
        <f>IFERROR(VLOOKUP($C939,DEF_Standing!A:G,7,0)," ")</f>
        <v>1.2410000000000001</v>
      </c>
      <c r="K939" t="s">
        <v>91</v>
      </c>
      <c r="L939" t="str">
        <f t="shared" si="71"/>
        <v>44517NYK</v>
      </c>
      <c r="M939" s="3" t="str">
        <f>VLOOKUP($L939,OFF_Standing!A:C,3,0)</f>
        <v>9</v>
      </c>
      <c r="N939" s="3">
        <f>IFERROR(VLOOKUP($L939,DEF_Standing!A:C,3,0)," ")</f>
        <v>19</v>
      </c>
      <c r="O939" s="3" t="str">
        <f>IFERROR(VLOOKUP($L939,OFF_Standing!A:G,6,0)," ")</f>
        <v>0.977</v>
      </c>
      <c r="P939" s="3" t="str">
        <f>IFERROR(VLOOKUP($L939,OFF_Standing!A:G,7,0)," ")</f>
        <v>0.977</v>
      </c>
      <c r="Q939" s="3">
        <f t="shared" si="72"/>
        <v>-18</v>
      </c>
      <c r="R939" s="3">
        <f t="shared" si="73"/>
        <v>8</v>
      </c>
      <c r="S939" s="3">
        <f>IFERROR(VLOOKUP($L939,DEF_Standing!A:G,6,0)," ")</f>
        <v>1.018</v>
      </c>
      <c r="T939" s="3">
        <f t="shared" si="74"/>
        <v>-10</v>
      </c>
      <c r="U939" s="3">
        <f>IFERROR(VLOOKUP($L939,DEF_Standing!A:G,7,0)," ")</f>
        <v>0.89200000000000002</v>
      </c>
      <c r="V939" t="s">
        <v>984</v>
      </c>
      <c r="W939">
        <v>39</v>
      </c>
      <c r="X939">
        <v>96</v>
      </c>
      <c r="Y939">
        <v>40.6</v>
      </c>
      <c r="Z939">
        <v>15</v>
      </c>
      <c r="AA939">
        <v>18</v>
      </c>
      <c r="AB939">
        <v>83.3</v>
      </c>
      <c r="AC939">
        <v>11</v>
      </c>
      <c r="AD939">
        <v>38</v>
      </c>
      <c r="AE939">
        <v>28.9</v>
      </c>
      <c r="AF939">
        <v>104</v>
      </c>
      <c r="AG939" t="s">
        <v>17</v>
      </c>
      <c r="AH939" t="s">
        <v>18</v>
      </c>
      <c r="AI939">
        <v>6</v>
      </c>
    </row>
    <row r="940" spans="1:35">
      <c r="A940" s="1">
        <v>44578</v>
      </c>
      <c r="B940" t="s">
        <v>1182</v>
      </c>
      <c r="C940" s="1" t="str">
        <f t="shared" si="70"/>
        <v>44578LAC</v>
      </c>
      <c r="D940" t="s">
        <v>1198</v>
      </c>
      <c r="E940" s="3" t="str">
        <f>VLOOKUP($C940,OFF_Standing!A:C,3,0)</f>
        <v>27</v>
      </c>
      <c r="F940" s="3">
        <f>VLOOKUP($C940,DEF_Standing!A:C,3,0)</f>
        <v>4</v>
      </c>
      <c r="G940" s="3" t="str">
        <f>IFERROR(VLOOKUP($C940,OFF_Standing!A:G,6,0)," ")</f>
        <v>0.925</v>
      </c>
      <c r="H940" s="3" t="str">
        <f>IFERROR(VLOOKUP($C940,OFF_Standing!A:G,7,0)," ")</f>
        <v>0.971</v>
      </c>
      <c r="I940" s="3">
        <f>IFERROR(VLOOKUP($C940,DEF_Standing!A:G,6,0)," ")</f>
        <v>1.024</v>
      </c>
      <c r="J940" s="3">
        <f>IFERROR(VLOOKUP($C940,DEF_Standing!A:G,7,0)," ")</f>
        <v>1.0429999999999999</v>
      </c>
      <c r="K940" t="s">
        <v>129</v>
      </c>
      <c r="L940" t="str">
        <f t="shared" si="71"/>
        <v>44578IND</v>
      </c>
      <c r="M940" s="3" t="str">
        <f>VLOOKUP($L940,OFF_Standing!A:C,3,0)</f>
        <v>19</v>
      </c>
      <c r="N940" s="3">
        <f>IFERROR(VLOOKUP($L940,DEF_Standing!A:C,3,0)," ")</f>
        <v>21</v>
      </c>
      <c r="O940" s="3" t="str">
        <f>IFERROR(VLOOKUP($L940,OFF_Standing!A:G,6,0)," ")</f>
        <v>0.949</v>
      </c>
      <c r="P940" s="3" t="str">
        <f>IFERROR(VLOOKUP($L940,OFF_Standing!A:G,7,0)," ")</f>
        <v>0.933</v>
      </c>
      <c r="Q940" s="3">
        <f t="shared" si="72"/>
        <v>15</v>
      </c>
      <c r="R940" s="3">
        <f t="shared" si="73"/>
        <v>6</v>
      </c>
      <c r="S940" s="3">
        <f>IFERROR(VLOOKUP($L940,DEF_Standing!A:G,6,0)," ")</f>
        <v>1.079</v>
      </c>
      <c r="T940" s="3">
        <f t="shared" si="74"/>
        <v>21</v>
      </c>
      <c r="U940" s="3">
        <f>IFERROR(VLOOKUP($L940,DEF_Standing!A:G,7,0)," ")</f>
        <v>1.1120000000000001</v>
      </c>
      <c r="V940" t="s">
        <v>689</v>
      </c>
      <c r="W940">
        <v>45</v>
      </c>
      <c r="X940">
        <v>82</v>
      </c>
      <c r="Y940">
        <v>54.9</v>
      </c>
      <c r="Z940">
        <v>31</v>
      </c>
      <c r="AA940">
        <v>36</v>
      </c>
      <c r="AB940">
        <v>86.1</v>
      </c>
      <c r="AC940">
        <v>18</v>
      </c>
      <c r="AD940">
        <v>36</v>
      </c>
      <c r="AE940">
        <v>50</v>
      </c>
      <c r="AF940">
        <v>139</v>
      </c>
      <c r="AG940" t="s">
        <v>17</v>
      </c>
      <c r="AH940" t="s">
        <v>18</v>
      </c>
      <c r="AI940">
        <v>6</v>
      </c>
    </row>
    <row r="941" spans="1:35">
      <c r="A941" s="1">
        <v>44543</v>
      </c>
      <c r="B941" t="s">
        <v>1180</v>
      </c>
      <c r="C941" s="1" t="str">
        <f t="shared" si="70"/>
        <v>44543HOU</v>
      </c>
      <c r="D941" t="s">
        <v>1199</v>
      </c>
      <c r="E941" s="3" t="str">
        <f>VLOOKUP($C941,OFF_Standing!A:C,3,0)</f>
        <v>27</v>
      </c>
      <c r="F941" s="3">
        <f>VLOOKUP($C941,DEF_Standing!A:C,3,0)</f>
        <v>23</v>
      </c>
      <c r="G941" s="3" t="str">
        <f>IFERROR(VLOOKUP($C941,OFF_Standing!A:G,6,0)," ")</f>
        <v>1.115</v>
      </c>
      <c r="H941" s="3" t="str">
        <f>IFERROR(VLOOKUP($C941,OFF_Standing!A:G,7,0)," ")</f>
        <v>1.093</v>
      </c>
      <c r="I941" s="3">
        <f>IFERROR(VLOOKUP($C941,DEF_Standing!A:G,6,0)," ")</f>
        <v>1.135</v>
      </c>
      <c r="J941" s="3">
        <f>IFERROR(VLOOKUP($C941,DEF_Standing!A:G,7,0)," ")</f>
        <v>1.1659999999999999</v>
      </c>
      <c r="K941" t="s">
        <v>175</v>
      </c>
      <c r="L941" t="str">
        <f t="shared" si="71"/>
        <v>44543ATL</v>
      </c>
      <c r="M941" s="3" t="str">
        <f>VLOOKUP($L941,OFF_Standing!A:C,3,0)</f>
        <v>2</v>
      </c>
      <c r="N941" s="3">
        <f>IFERROR(VLOOKUP($L941,DEF_Standing!A:C,3,0)," ")</f>
        <v>25</v>
      </c>
      <c r="O941" s="3" t="str">
        <f>IFERROR(VLOOKUP($L941,OFF_Standing!A:G,6,0)," ")</f>
        <v>1.158</v>
      </c>
      <c r="P941" s="3" t="str">
        <f>IFERROR(VLOOKUP($L941,OFF_Standing!A:G,7,0)," ")</f>
        <v>1.0</v>
      </c>
      <c r="Q941" s="3">
        <f t="shared" si="72"/>
        <v>-21</v>
      </c>
      <c r="R941" s="3">
        <f t="shared" si="73"/>
        <v>2</v>
      </c>
      <c r="S941" s="3">
        <f>IFERROR(VLOOKUP($L941,DEF_Standing!A:G,6,0)," ")</f>
        <v>1.1579999999999999</v>
      </c>
      <c r="T941" s="3">
        <f t="shared" si="74"/>
        <v>-19</v>
      </c>
      <c r="U941" s="3">
        <f>IFERROR(VLOOKUP($L941,DEF_Standing!A:G,7,0)," ")</f>
        <v>1.0760000000000001</v>
      </c>
      <c r="V941" t="s">
        <v>596</v>
      </c>
      <c r="W941">
        <v>46</v>
      </c>
      <c r="X941">
        <v>96</v>
      </c>
      <c r="Y941">
        <v>47.9</v>
      </c>
      <c r="Z941">
        <v>21</v>
      </c>
      <c r="AA941">
        <v>27</v>
      </c>
      <c r="AB941">
        <v>77.8</v>
      </c>
      <c r="AC941">
        <v>19</v>
      </c>
      <c r="AD941">
        <v>46</v>
      </c>
      <c r="AE941">
        <v>41.3</v>
      </c>
      <c r="AF941">
        <v>132</v>
      </c>
      <c r="AG941" t="s">
        <v>17</v>
      </c>
      <c r="AH941" t="s">
        <v>18</v>
      </c>
      <c r="AI941">
        <v>6</v>
      </c>
    </row>
    <row r="942" spans="1:35">
      <c r="A942" s="1">
        <v>44552</v>
      </c>
      <c r="B942" t="s">
        <v>1191</v>
      </c>
      <c r="C942" s="1" t="str">
        <f t="shared" si="70"/>
        <v>44552ORL</v>
      </c>
      <c r="D942" t="s">
        <v>1199</v>
      </c>
      <c r="E942" s="3" t="str">
        <f>VLOOKUP($C942,OFF_Standing!A:C,3,0)</f>
        <v>28</v>
      </c>
      <c r="F942" s="3">
        <f>VLOOKUP($C942,DEF_Standing!A:C,3,0)</f>
        <v>27</v>
      </c>
      <c r="G942" s="3" t="str">
        <f>IFERROR(VLOOKUP($C942,OFF_Standing!A:G,6,0)," ")</f>
        <v>1.006</v>
      </c>
      <c r="H942" s="3" t="str">
        <f>IFERROR(VLOOKUP($C942,OFF_Standing!A:G,7,0)," ")</f>
        <v>0.952</v>
      </c>
      <c r="I942" s="3">
        <f>IFERROR(VLOOKUP($C942,DEF_Standing!A:G,6,0)," ")</f>
        <v>1.056</v>
      </c>
      <c r="J942" s="3">
        <f>IFERROR(VLOOKUP($C942,DEF_Standing!A:G,7,0)," ")</f>
        <v>0.88600000000000001</v>
      </c>
      <c r="K942" t="s">
        <v>175</v>
      </c>
      <c r="L942" t="str">
        <f t="shared" si="71"/>
        <v>44552ATL</v>
      </c>
      <c r="M942" s="3" t="str">
        <f>VLOOKUP($L942,OFF_Standing!A:C,3,0)</f>
        <v>2</v>
      </c>
      <c r="N942" s="3">
        <f>IFERROR(VLOOKUP($L942,DEF_Standing!A:C,3,0)," ")</f>
        <v>26</v>
      </c>
      <c r="O942" s="3" t="str">
        <f>IFERROR(VLOOKUP($L942,OFF_Standing!A:G,6,0)," ")</f>
        <v>1.112</v>
      </c>
      <c r="P942" s="3" t="str">
        <f>IFERROR(VLOOKUP($L942,OFF_Standing!A:G,7,0)," ")</f>
        <v>1.061</v>
      </c>
      <c r="Q942" s="3">
        <f t="shared" si="72"/>
        <v>-25</v>
      </c>
      <c r="R942" s="3">
        <f t="shared" si="73"/>
        <v>2</v>
      </c>
      <c r="S942" s="3">
        <f>IFERROR(VLOOKUP($L942,DEF_Standing!A:G,6,0)," ")</f>
        <v>1.1499999999999999</v>
      </c>
      <c r="T942" s="3">
        <f t="shared" si="74"/>
        <v>-23</v>
      </c>
      <c r="U942" s="3">
        <f>IFERROR(VLOOKUP($L942,DEF_Standing!A:G,7,0)," ")</f>
        <v>1.228</v>
      </c>
      <c r="V942" t="s">
        <v>984</v>
      </c>
      <c r="W942">
        <v>38</v>
      </c>
      <c r="X942">
        <v>85</v>
      </c>
      <c r="Y942">
        <v>44.7</v>
      </c>
      <c r="Z942">
        <v>17</v>
      </c>
      <c r="AA942">
        <v>23</v>
      </c>
      <c r="AB942">
        <v>73.900000000000006</v>
      </c>
      <c r="AC942">
        <v>11</v>
      </c>
      <c r="AD942">
        <v>37</v>
      </c>
      <c r="AE942">
        <v>29.7</v>
      </c>
      <c r="AF942">
        <v>104</v>
      </c>
      <c r="AG942" t="s">
        <v>17</v>
      </c>
      <c r="AH942" t="s">
        <v>18</v>
      </c>
      <c r="AI942">
        <v>6</v>
      </c>
    </row>
    <row r="943" spans="1:35">
      <c r="A943" s="1">
        <v>44500</v>
      </c>
      <c r="B943" t="s">
        <v>1176</v>
      </c>
      <c r="C943" s="1" t="str">
        <f t="shared" si="70"/>
        <v>44500DAL</v>
      </c>
      <c r="D943" t="s">
        <v>1198</v>
      </c>
      <c r="E943" s="3" t="str">
        <f>VLOOKUP($C943,OFF_Standing!A:C,3,0)</f>
        <v>29</v>
      </c>
      <c r="F943" s="3">
        <f>VLOOKUP($C943,DEF_Standing!A:C,3,0)</f>
        <v>13</v>
      </c>
      <c r="G943" s="3" t="str">
        <f>IFERROR(VLOOKUP($C943,OFF_Standing!A:G,6,0)," ")</f>
        <v>0.963</v>
      </c>
      <c r="H943" s="3" t="str">
        <f>IFERROR(VLOOKUP($C943,OFF_Standing!A:G,7,0)," ")</f>
        <v>0.735</v>
      </c>
      <c r="I943" s="3">
        <f>IFERROR(VLOOKUP($C943,DEF_Standing!A:G,6,0)," ")</f>
        <v>1.0149999999999999</v>
      </c>
      <c r="J943" s="3">
        <f>IFERROR(VLOOKUP($C943,DEF_Standing!A:G,7,0)," ")</f>
        <v>1.0389999999999999</v>
      </c>
      <c r="K943" t="s">
        <v>116</v>
      </c>
      <c r="L943" t="str">
        <f t="shared" si="71"/>
        <v>44500SAC</v>
      </c>
      <c r="M943" s="3" t="str">
        <f>VLOOKUP($L943,OFF_Standing!A:C,3,0)</f>
        <v>12</v>
      </c>
      <c r="N943" s="3">
        <f>IFERROR(VLOOKUP($L943,DEF_Standing!A:C,3,0)," ")</f>
        <v>22</v>
      </c>
      <c r="O943" s="3" t="str">
        <f>IFERROR(VLOOKUP($L943,OFF_Standing!A:G,6,0)," ")</f>
        <v>1.065</v>
      </c>
      <c r="P943" s="3" t="str">
        <f>IFERROR(VLOOKUP($L943,OFF_Standing!A:G,7,0)," ")</f>
        <v>1.077</v>
      </c>
      <c r="Q943" s="3">
        <f t="shared" si="72"/>
        <v>-1</v>
      </c>
      <c r="R943" s="3">
        <f t="shared" si="73"/>
        <v>7</v>
      </c>
      <c r="S943" s="3">
        <f>IFERROR(VLOOKUP($L943,DEF_Standing!A:G,6,0)," ")</f>
        <v>1.081</v>
      </c>
      <c r="T943" s="3">
        <f t="shared" si="74"/>
        <v>6</v>
      </c>
      <c r="U943" s="3">
        <f>IFERROR(VLOOKUP($L943,DEF_Standing!A:G,7,0)," ")</f>
        <v>1.0389999999999999</v>
      </c>
      <c r="V943" t="s">
        <v>406</v>
      </c>
      <c r="W943">
        <v>40</v>
      </c>
      <c r="X943">
        <v>90</v>
      </c>
      <c r="Y943">
        <v>44.4</v>
      </c>
      <c r="Z943">
        <v>13</v>
      </c>
      <c r="AA943">
        <v>20</v>
      </c>
      <c r="AB943">
        <v>65</v>
      </c>
      <c r="AC943">
        <v>12</v>
      </c>
      <c r="AD943">
        <v>37</v>
      </c>
      <c r="AE943">
        <v>32.4</v>
      </c>
      <c r="AF943">
        <v>105</v>
      </c>
      <c r="AG943" t="s">
        <v>17</v>
      </c>
      <c r="AH943" t="s">
        <v>18</v>
      </c>
      <c r="AI943">
        <v>6</v>
      </c>
    </row>
    <row r="944" spans="1:35">
      <c r="A944" s="1">
        <v>44594</v>
      </c>
      <c r="B944" t="s">
        <v>1190</v>
      </c>
      <c r="C944" s="1" t="str">
        <f t="shared" si="70"/>
        <v>44594OKC</v>
      </c>
      <c r="D944" t="s">
        <v>1199</v>
      </c>
      <c r="E944" s="3" t="str">
        <f>VLOOKUP($C944,OFF_Standing!A:C,3,0)</f>
        <v>30</v>
      </c>
      <c r="F944" s="3">
        <f>VLOOKUP($C944,DEF_Standing!A:C,3,0)</f>
        <v>12</v>
      </c>
      <c r="G944" s="3" t="str">
        <f>IFERROR(VLOOKUP($C944,OFF_Standing!A:G,6,0)," ")</f>
        <v>1.027</v>
      </c>
      <c r="H944" s="3" t="str">
        <f>IFERROR(VLOOKUP($C944,OFF_Standing!A:G,7,0)," ")</f>
        <v>1.032</v>
      </c>
      <c r="I944" s="3">
        <f>IFERROR(VLOOKUP($C944,DEF_Standing!A:G,6,0)," ")</f>
        <v>0.98499999999999999</v>
      </c>
      <c r="J944" s="3">
        <f>IFERROR(VLOOKUP($C944,DEF_Standing!A:G,7,0)," ")</f>
        <v>0.85299999999999998</v>
      </c>
      <c r="K944" t="s">
        <v>127</v>
      </c>
      <c r="L944" t="str">
        <f t="shared" si="71"/>
        <v>44594DAL</v>
      </c>
      <c r="M944" s="3" t="str">
        <f>VLOOKUP($L944,OFF_Standing!A:C,3,0)</f>
        <v>19</v>
      </c>
      <c r="N944" s="3">
        <f>IFERROR(VLOOKUP($L944,DEF_Standing!A:C,3,0)," ")</f>
        <v>5</v>
      </c>
      <c r="O944" s="3" t="str">
        <f>IFERROR(VLOOKUP($L944,OFF_Standing!A:G,6,0)," ")</f>
        <v>1.23</v>
      </c>
      <c r="P944" s="3" t="str">
        <f>IFERROR(VLOOKUP($L944,OFF_Standing!A:G,7,0)," ")</f>
        <v>1.085</v>
      </c>
      <c r="Q944" s="3">
        <f t="shared" si="72"/>
        <v>7</v>
      </c>
      <c r="R944" s="3">
        <f t="shared" si="73"/>
        <v>25</v>
      </c>
      <c r="S944" s="3">
        <f>IFERROR(VLOOKUP($L944,DEF_Standing!A:G,6,0)," ")</f>
        <v>1.081</v>
      </c>
      <c r="T944" s="3">
        <f t="shared" si="74"/>
        <v>32</v>
      </c>
      <c r="U944" s="3">
        <f>IFERROR(VLOOKUP($L944,DEF_Standing!A:G,7,0)," ")</f>
        <v>1.105</v>
      </c>
      <c r="V944" t="s">
        <v>460</v>
      </c>
      <c r="W944">
        <v>41</v>
      </c>
      <c r="X944">
        <v>86</v>
      </c>
      <c r="Y944">
        <v>47.7</v>
      </c>
      <c r="Z944">
        <v>21</v>
      </c>
      <c r="AA944">
        <v>25</v>
      </c>
      <c r="AB944">
        <v>84</v>
      </c>
      <c r="AC944">
        <v>17</v>
      </c>
      <c r="AD944">
        <v>37</v>
      </c>
      <c r="AE944">
        <v>45.9</v>
      </c>
      <c r="AF944">
        <v>120</v>
      </c>
      <c r="AG944" t="s">
        <v>17</v>
      </c>
      <c r="AH944" t="s">
        <v>27</v>
      </c>
      <c r="AI944">
        <v>6</v>
      </c>
    </row>
    <row r="945" spans="1:35">
      <c r="A945" s="1">
        <v>44513</v>
      </c>
      <c r="B945" t="s">
        <v>1178</v>
      </c>
      <c r="C945" s="1" t="str">
        <f t="shared" si="70"/>
        <v>44513DET</v>
      </c>
      <c r="D945" t="s">
        <v>1199</v>
      </c>
      <c r="E945" s="3" t="str">
        <f>VLOOKUP($C945,OFF_Standing!A:C,3,0)</f>
        <v>30</v>
      </c>
      <c r="F945" s="3">
        <f>VLOOKUP($C945,DEF_Standing!A:C,3,0)</f>
        <v>18</v>
      </c>
      <c r="G945" s="3" t="str">
        <f>IFERROR(VLOOKUP($C945,OFF_Standing!A:G,6,0)," ")</f>
        <v>0.999</v>
      </c>
      <c r="H945" s="3" t="str">
        <f>IFERROR(VLOOKUP($C945,OFF_Standing!A:G,7,0)," ")</f>
        <v>1.068</v>
      </c>
      <c r="I945" s="3">
        <f>IFERROR(VLOOKUP($C945,DEF_Standing!A:G,6,0)," ")</f>
        <v>1.0289999999999999</v>
      </c>
      <c r="J945" s="3">
        <f>IFERROR(VLOOKUP($C945,DEF_Standing!A:G,7,0)," ")</f>
        <v>0.99199999999999999</v>
      </c>
      <c r="K945" t="s">
        <v>125</v>
      </c>
      <c r="L945" t="str">
        <f t="shared" si="71"/>
        <v>44513TOR</v>
      </c>
      <c r="M945" s="3" t="str">
        <f>VLOOKUP($L945,OFF_Standing!A:C,3,0)</f>
        <v>17</v>
      </c>
      <c r="N945" s="3">
        <f>IFERROR(VLOOKUP($L945,DEF_Standing!A:C,3,0)," ")</f>
        <v>11</v>
      </c>
      <c r="O945" s="3" t="str">
        <f>IFERROR(VLOOKUP($L945,OFF_Standing!A:G,6,0)," ")</f>
        <v>1.035</v>
      </c>
      <c r="P945" s="3" t="str">
        <f>IFERROR(VLOOKUP($L945,OFF_Standing!A:G,7,0)," ")</f>
        <v>1.149</v>
      </c>
      <c r="Q945" s="3">
        <f t="shared" si="72"/>
        <v>-1</v>
      </c>
      <c r="R945" s="3">
        <f t="shared" si="73"/>
        <v>19</v>
      </c>
      <c r="S945" s="3">
        <f>IFERROR(VLOOKUP($L945,DEF_Standing!A:G,6,0)," ")</f>
        <v>1.113</v>
      </c>
      <c r="T945" s="3">
        <f t="shared" si="74"/>
        <v>18</v>
      </c>
      <c r="U945" s="3">
        <f>IFERROR(VLOOKUP($L945,DEF_Standing!A:G,7,0)," ")</f>
        <v>1.089</v>
      </c>
      <c r="V945" t="s">
        <v>493</v>
      </c>
      <c r="W945">
        <v>43</v>
      </c>
      <c r="X945">
        <v>79</v>
      </c>
      <c r="Y945">
        <v>54.4</v>
      </c>
      <c r="Z945">
        <v>26</v>
      </c>
      <c r="AA945">
        <v>30</v>
      </c>
      <c r="AB945">
        <v>86.7</v>
      </c>
      <c r="AC945">
        <v>15</v>
      </c>
      <c r="AD945">
        <v>35</v>
      </c>
      <c r="AE945">
        <v>42.9</v>
      </c>
      <c r="AF945">
        <v>127</v>
      </c>
      <c r="AG945" t="s">
        <v>17</v>
      </c>
      <c r="AH945" t="s">
        <v>18</v>
      </c>
      <c r="AI945">
        <v>6</v>
      </c>
    </row>
    <row r="946" spans="1:35">
      <c r="A946" s="1">
        <v>44533</v>
      </c>
      <c r="B946" t="s">
        <v>1196</v>
      </c>
      <c r="C946" s="1" t="str">
        <f t="shared" si="70"/>
        <v>44533UTA</v>
      </c>
      <c r="D946" t="s">
        <v>1198</v>
      </c>
      <c r="E946" s="3" t="str">
        <f>VLOOKUP($C946,OFF_Standing!A:C,3,0)</f>
        <v>1</v>
      </c>
      <c r="F946" s="3">
        <f>VLOOKUP($C946,DEF_Standing!A:C,3,0)</f>
        <v>6</v>
      </c>
      <c r="G946" s="3" t="str">
        <f>IFERROR(VLOOKUP($C946,OFF_Standing!A:G,6,0)," ")</f>
        <v>1.178</v>
      </c>
      <c r="H946" s="3" t="str">
        <f>IFERROR(VLOOKUP($C946,OFF_Standing!A:G,7,0)," ")</f>
        <v>1.337</v>
      </c>
      <c r="I946" s="3">
        <f>IFERROR(VLOOKUP($C946,DEF_Standing!A:G,6,0)," ")</f>
        <v>1.0349999999999999</v>
      </c>
      <c r="J946" s="3">
        <f>IFERROR(VLOOKUP($C946,DEF_Standing!A:G,7,0)," ")</f>
        <v>1.109</v>
      </c>
      <c r="K946" t="s">
        <v>55</v>
      </c>
      <c r="L946" t="str">
        <f t="shared" si="71"/>
        <v>44533BOS</v>
      </c>
      <c r="M946" s="3" t="str">
        <f>VLOOKUP($L946,OFF_Standing!A:C,3,0)</f>
        <v>22</v>
      </c>
      <c r="N946" s="3">
        <f>IFERROR(VLOOKUP($L946,DEF_Standing!A:C,3,0)," ")</f>
        <v>5</v>
      </c>
      <c r="O946" s="3" t="str">
        <f>IFERROR(VLOOKUP($L946,OFF_Standing!A:G,6,0)," ")</f>
        <v>0.968</v>
      </c>
      <c r="P946" s="3" t="str">
        <f>IFERROR(VLOOKUP($L946,OFF_Standing!A:G,7,0)," ")</f>
        <v>0.921</v>
      </c>
      <c r="Q946" s="3">
        <f t="shared" si="72"/>
        <v>16</v>
      </c>
      <c r="R946" s="3">
        <f t="shared" si="73"/>
        <v>-4</v>
      </c>
      <c r="S946" s="3">
        <f>IFERROR(VLOOKUP($L946,DEF_Standing!A:G,6,0)," ")</f>
        <v>0.95099999999999996</v>
      </c>
      <c r="T946" s="3">
        <f t="shared" si="74"/>
        <v>12</v>
      </c>
      <c r="U946" s="3">
        <f>IFERROR(VLOOKUP($L946,DEF_Standing!A:G,7,0)," ")</f>
        <v>0.91</v>
      </c>
      <c r="V946" t="s">
        <v>1124</v>
      </c>
      <c r="W946">
        <v>45</v>
      </c>
      <c r="X946">
        <v>81</v>
      </c>
      <c r="Y946">
        <v>55.6</v>
      </c>
      <c r="Z946">
        <v>20</v>
      </c>
      <c r="AA946">
        <v>23</v>
      </c>
      <c r="AB946">
        <v>87</v>
      </c>
      <c r="AC946">
        <v>27</v>
      </c>
      <c r="AD946">
        <v>51</v>
      </c>
      <c r="AE946">
        <v>52.9</v>
      </c>
      <c r="AF946">
        <v>137</v>
      </c>
      <c r="AG946" t="s">
        <v>17</v>
      </c>
      <c r="AH946" t="s">
        <v>57</v>
      </c>
      <c r="AI946">
        <v>7</v>
      </c>
    </row>
    <row r="947" spans="1:35">
      <c r="A947" s="1">
        <v>44578</v>
      </c>
      <c r="B947" t="s">
        <v>1168</v>
      </c>
      <c r="C947" s="1" t="str">
        <f t="shared" si="70"/>
        <v>44578ATL</v>
      </c>
      <c r="D947" t="s">
        <v>1198</v>
      </c>
      <c r="E947" s="3" t="str">
        <f>VLOOKUP($C947,OFF_Standing!A:C,3,0)</f>
        <v>2</v>
      </c>
      <c r="F947" s="3">
        <f>VLOOKUP($C947,DEF_Standing!A:C,3,0)</f>
        <v>28</v>
      </c>
      <c r="G947" s="3" t="str">
        <f>IFERROR(VLOOKUP($C947,OFF_Standing!A:G,6,0)," ")</f>
        <v>1.075</v>
      </c>
      <c r="H947" s="3" t="str">
        <f>IFERROR(VLOOKUP($C947,OFF_Standing!A:G,7,0)," ")</f>
        <v>1.146</v>
      </c>
      <c r="I947" s="3">
        <f>IFERROR(VLOOKUP($C947,DEF_Standing!A:G,6,0)," ")</f>
        <v>1.208</v>
      </c>
      <c r="J947" s="3">
        <f>IFERROR(VLOOKUP($C947,DEF_Standing!A:G,7,0)," ")</f>
        <v>1.242</v>
      </c>
      <c r="K947" t="s">
        <v>51</v>
      </c>
      <c r="L947" t="str">
        <f t="shared" si="71"/>
        <v>44578MIL</v>
      </c>
      <c r="M947" s="3" t="str">
        <f>VLOOKUP($L947,OFF_Standing!A:C,3,0)</f>
        <v>7</v>
      </c>
      <c r="N947" s="3">
        <f>IFERROR(VLOOKUP($L947,DEF_Standing!A:C,3,0)," ")</f>
        <v>8</v>
      </c>
      <c r="O947" s="3" t="str">
        <f>IFERROR(VLOOKUP($L947,OFF_Standing!A:G,6,0)," ")</f>
        <v>1.006</v>
      </c>
      <c r="P947" s="3" t="str">
        <f>IFERROR(VLOOKUP($L947,OFF_Standing!A:G,7,0)," ")</f>
        <v>0.974</v>
      </c>
      <c r="Q947" s="3">
        <f t="shared" si="72"/>
        <v>-21</v>
      </c>
      <c r="R947" s="3">
        <f t="shared" si="73"/>
        <v>-6</v>
      </c>
      <c r="S947" s="3">
        <f>IFERROR(VLOOKUP($L947,DEF_Standing!A:G,6,0)," ")</f>
        <v>0.98</v>
      </c>
      <c r="T947" s="3">
        <f t="shared" si="74"/>
        <v>-27</v>
      </c>
      <c r="U947" s="3">
        <f>IFERROR(VLOOKUP($L947,DEF_Standing!A:G,7,0)," ")</f>
        <v>1.0449999999999999</v>
      </c>
      <c r="V947" t="s">
        <v>110</v>
      </c>
      <c r="W947">
        <v>38</v>
      </c>
      <c r="X947">
        <v>86</v>
      </c>
      <c r="Y947">
        <v>44.2</v>
      </c>
      <c r="Z947">
        <v>30</v>
      </c>
      <c r="AA947">
        <v>32</v>
      </c>
      <c r="AB947">
        <v>93.8</v>
      </c>
      <c r="AC947">
        <v>15</v>
      </c>
      <c r="AD947">
        <v>36</v>
      </c>
      <c r="AE947">
        <v>41.7</v>
      </c>
      <c r="AF947">
        <v>121</v>
      </c>
      <c r="AG947" t="s">
        <v>17</v>
      </c>
      <c r="AH947" t="s">
        <v>18</v>
      </c>
      <c r="AI947">
        <v>7</v>
      </c>
    </row>
    <row r="948" spans="1:35">
      <c r="A948" s="1">
        <v>44589</v>
      </c>
      <c r="B948" t="s">
        <v>1185</v>
      </c>
      <c r="C948" s="1" t="str">
        <f t="shared" si="70"/>
        <v>44589MIA</v>
      </c>
      <c r="D948" t="s">
        <v>1198</v>
      </c>
      <c r="E948" s="3" t="str">
        <f>VLOOKUP($C948,OFF_Standing!A:C,3,0)</f>
        <v>4</v>
      </c>
      <c r="F948" s="3">
        <f>VLOOKUP($C948,DEF_Standing!A:C,3,0)</f>
        <v>8</v>
      </c>
      <c r="G948" s="3" t="str">
        <f>IFERROR(VLOOKUP($C948,OFF_Standing!A:G,6,0)," ")</f>
        <v>1.137</v>
      </c>
      <c r="H948" s="3" t="str">
        <f>IFERROR(VLOOKUP($C948,OFF_Standing!A:G,7,0)," ")</f>
        <v>1.149</v>
      </c>
      <c r="I948" s="3">
        <f>IFERROR(VLOOKUP($C948,DEF_Standing!A:G,6,0)," ")</f>
        <v>1.075</v>
      </c>
      <c r="J948" s="3">
        <f>IFERROR(VLOOKUP($C948,DEF_Standing!A:G,7,0)," ")</f>
        <v>1.002</v>
      </c>
      <c r="K948" t="s">
        <v>140</v>
      </c>
      <c r="L948" t="str">
        <f t="shared" si="71"/>
        <v>44589LAC</v>
      </c>
      <c r="M948" s="3" t="str">
        <f>VLOOKUP($L948,OFF_Standing!A:C,3,0)</f>
        <v>26</v>
      </c>
      <c r="N948" s="3">
        <f>IFERROR(VLOOKUP($L948,DEF_Standing!A:C,3,0)," ")</f>
        <v>6</v>
      </c>
      <c r="O948" s="3" t="str">
        <f>IFERROR(VLOOKUP($L948,OFF_Standing!A:G,6,0)," ")</f>
        <v>1.071</v>
      </c>
      <c r="P948" s="3" t="str">
        <f>IFERROR(VLOOKUP($L948,OFF_Standing!A:G,7,0)," ")</f>
        <v>1.108</v>
      </c>
      <c r="Q948" s="3">
        <f t="shared" si="72"/>
        <v>18</v>
      </c>
      <c r="R948" s="3">
        <f t="shared" si="73"/>
        <v>-2</v>
      </c>
      <c r="S948" s="3">
        <f>IFERROR(VLOOKUP($L948,DEF_Standing!A:G,6,0)," ")</f>
        <v>1.0649999999999999</v>
      </c>
      <c r="T948" s="3">
        <f t="shared" si="74"/>
        <v>16</v>
      </c>
      <c r="U948" s="3">
        <f>IFERROR(VLOOKUP($L948,DEF_Standing!A:G,7,0)," ")</f>
        <v>1.0189999999999999</v>
      </c>
      <c r="V948" t="s">
        <v>110</v>
      </c>
      <c r="W948">
        <v>40</v>
      </c>
      <c r="X948">
        <v>85</v>
      </c>
      <c r="Y948">
        <v>47.1</v>
      </c>
      <c r="Z948">
        <v>26</v>
      </c>
      <c r="AA948">
        <v>27</v>
      </c>
      <c r="AB948">
        <v>96.3</v>
      </c>
      <c r="AC948">
        <v>15</v>
      </c>
      <c r="AD948">
        <v>34</v>
      </c>
      <c r="AE948">
        <v>44.1</v>
      </c>
      <c r="AF948">
        <v>121</v>
      </c>
      <c r="AG948" t="s">
        <v>17</v>
      </c>
      <c r="AH948" t="s">
        <v>57</v>
      </c>
      <c r="AI948">
        <v>7</v>
      </c>
    </row>
    <row r="949" spans="1:35">
      <c r="A949" s="1">
        <v>44508</v>
      </c>
      <c r="B949" t="s">
        <v>1189</v>
      </c>
      <c r="C949" s="1" t="str">
        <f t="shared" si="70"/>
        <v>44508NYK</v>
      </c>
      <c r="D949" t="s">
        <v>1199</v>
      </c>
      <c r="E949" s="3" t="str">
        <f>VLOOKUP($C949,OFF_Standing!A:C,3,0)</f>
        <v>4</v>
      </c>
      <c r="F949" s="3">
        <f>VLOOKUP($C949,DEF_Standing!A:C,3,0)</f>
        <v>20</v>
      </c>
      <c r="G949" s="3" t="str">
        <f>IFERROR(VLOOKUP($C949,OFF_Standing!A:G,6,0)," ")</f>
        <v>1.056</v>
      </c>
      <c r="H949" s="3" t="str">
        <f>IFERROR(VLOOKUP($C949,OFF_Standing!A:G,7,0)," ")</f>
        <v>1.123</v>
      </c>
      <c r="I949" s="3">
        <f>IFERROR(VLOOKUP($C949,DEF_Standing!A:G,6,0)," ")</f>
        <v>1.079</v>
      </c>
      <c r="J949" s="3">
        <f>IFERROR(VLOOKUP($C949,DEF_Standing!A:G,7,0)," ")</f>
        <v>0.97399999999999998</v>
      </c>
      <c r="K949" t="s">
        <v>30</v>
      </c>
      <c r="L949" t="str">
        <f t="shared" si="71"/>
        <v>44508PHI</v>
      </c>
      <c r="M949" s="3" t="str">
        <f>VLOOKUP($L949,OFF_Standing!A:C,3,0)</f>
        <v>1</v>
      </c>
      <c r="N949" s="3">
        <f>IFERROR(VLOOKUP($L949,DEF_Standing!A:C,3,0)," ")</f>
        <v>16</v>
      </c>
      <c r="O949" s="3" t="str">
        <f>IFERROR(VLOOKUP($L949,OFF_Standing!A:G,6,0)," ")</f>
        <v>1.129</v>
      </c>
      <c r="P949" s="3" t="str">
        <f>IFERROR(VLOOKUP($L949,OFF_Standing!A:G,7,0)," ")</f>
        <v>1.168</v>
      </c>
      <c r="Q949" s="3">
        <f t="shared" si="72"/>
        <v>-19</v>
      </c>
      <c r="R949" s="3">
        <f t="shared" si="73"/>
        <v>-12</v>
      </c>
      <c r="S949" s="3">
        <f>IFERROR(VLOOKUP($L949,DEF_Standing!A:G,6,0)," ")</f>
        <v>1.0429999999999999</v>
      </c>
      <c r="T949" s="3">
        <f t="shared" si="74"/>
        <v>-31</v>
      </c>
      <c r="U949" s="3">
        <f>IFERROR(VLOOKUP($L949,DEF_Standing!A:G,7,0)," ")</f>
        <v>1.075</v>
      </c>
      <c r="V949" t="s">
        <v>920</v>
      </c>
      <c r="W949">
        <v>40</v>
      </c>
      <c r="X949">
        <v>91</v>
      </c>
      <c r="Y949">
        <v>44</v>
      </c>
      <c r="Z949">
        <v>10</v>
      </c>
      <c r="AA949">
        <v>13</v>
      </c>
      <c r="AB949">
        <v>76.900000000000006</v>
      </c>
      <c r="AC949">
        <v>13</v>
      </c>
      <c r="AD949">
        <v>40</v>
      </c>
      <c r="AE949">
        <v>32.5</v>
      </c>
      <c r="AF949">
        <v>103</v>
      </c>
      <c r="AG949" t="s">
        <v>17</v>
      </c>
      <c r="AH949" t="s">
        <v>18</v>
      </c>
      <c r="AI949">
        <v>7</v>
      </c>
    </row>
    <row r="950" spans="1:35">
      <c r="A950" s="1">
        <v>44596</v>
      </c>
      <c r="B950" t="s">
        <v>1173</v>
      </c>
      <c r="C950" s="1" t="str">
        <f t="shared" si="70"/>
        <v>44596CHI</v>
      </c>
      <c r="D950" t="s">
        <v>1199</v>
      </c>
      <c r="E950" s="3" t="str">
        <f>VLOOKUP($C950,OFF_Standing!A:C,3,0)</f>
        <v>4</v>
      </c>
      <c r="F950" s="3">
        <f>VLOOKUP($C950,DEF_Standing!A:C,3,0)</f>
        <v>20</v>
      </c>
      <c r="G950" s="3" t="str">
        <f>IFERROR(VLOOKUP($C950,OFF_Standing!A:G,6,0)," ")</f>
        <v>1.249</v>
      </c>
      <c r="H950" s="3" t="str">
        <f>IFERROR(VLOOKUP($C950,OFF_Standing!A:G,7,0)," ")</f>
        <v>1.217</v>
      </c>
      <c r="I950" s="3">
        <f>IFERROR(VLOOKUP($C950,DEF_Standing!A:G,6,0)," ")</f>
        <v>1.1970000000000001</v>
      </c>
      <c r="J950" s="3">
        <f>IFERROR(VLOOKUP($C950,DEF_Standing!A:G,7,0)," ")</f>
        <v>1.111</v>
      </c>
      <c r="K950" t="s">
        <v>72</v>
      </c>
      <c r="L950" t="str">
        <f t="shared" si="71"/>
        <v>44596IND</v>
      </c>
      <c r="M950" s="3" t="str">
        <f>VLOOKUP($L950,OFF_Standing!A:C,3,0)</f>
        <v>17</v>
      </c>
      <c r="N950" s="3">
        <f>IFERROR(VLOOKUP($L950,DEF_Standing!A:C,3,0)," ")</f>
        <v>25</v>
      </c>
      <c r="O950" s="3" t="str">
        <f>IFERROR(VLOOKUP($L950,OFF_Standing!A:G,6,0)," ")</f>
        <v>1.1</v>
      </c>
      <c r="P950" s="3" t="str">
        <f>IFERROR(VLOOKUP($L950,OFF_Standing!A:G,7,0)," ")</f>
        <v>1.071</v>
      </c>
      <c r="Q950" s="3">
        <f t="shared" si="72"/>
        <v>-3</v>
      </c>
      <c r="R950" s="3">
        <f t="shared" si="73"/>
        <v>-21</v>
      </c>
      <c r="S950" s="3">
        <f>IFERROR(VLOOKUP($L950,DEF_Standing!A:G,6,0)," ")</f>
        <v>1.17</v>
      </c>
      <c r="T950" s="3">
        <f t="shared" si="74"/>
        <v>-24</v>
      </c>
      <c r="U950" s="3">
        <f>IFERROR(VLOOKUP($L950,DEF_Standing!A:G,7,0)," ")</f>
        <v>1.08</v>
      </c>
      <c r="V950" t="s">
        <v>181</v>
      </c>
      <c r="W950">
        <v>49</v>
      </c>
      <c r="X950">
        <v>90</v>
      </c>
      <c r="Y950">
        <v>54.4</v>
      </c>
      <c r="Z950">
        <v>18</v>
      </c>
      <c r="AA950">
        <v>23</v>
      </c>
      <c r="AB950">
        <v>78.3</v>
      </c>
      <c r="AC950">
        <v>6</v>
      </c>
      <c r="AD950">
        <v>26</v>
      </c>
      <c r="AE950">
        <v>23.1</v>
      </c>
      <c r="AF950">
        <v>122</v>
      </c>
      <c r="AG950" t="s">
        <v>17</v>
      </c>
      <c r="AH950" t="s">
        <v>18</v>
      </c>
      <c r="AI950">
        <v>7</v>
      </c>
    </row>
    <row r="951" spans="1:35">
      <c r="A951" s="1">
        <v>44520</v>
      </c>
      <c r="B951" t="s">
        <v>1193</v>
      </c>
      <c r="C951" s="1" t="str">
        <f t="shared" si="70"/>
        <v>44520POR</v>
      </c>
      <c r="D951" t="s">
        <v>1198</v>
      </c>
      <c r="E951" s="3" t="str">
        <f>VLOOKUP($C951,OFF_Standing!A:C,3,0)</f>
        <v>5</v>
      </c>
      <c r="F951" s="3">
        <f>VLOOKUP($C951,DEF_Standing!A:C,3,0)</f>
        <v>27</v>
      </c>
      <c r="G951" s="3" t="str">
        <f>IFERROR(VLOOKUP($C951,OFF_Standing!A:G,6,0)," ")</f>
        <v>1.127</v>
      </c>
      <c r="H951" s="3" t="str">
        <f>IFERROR(VLOOKUP($C951,OFF_Standing!A:G,7,0)," ")</f>
        <v>1.121</v>
      </c>
      <c r="I951" s="3">
        <f>IFERROR(VLOOKUP($C951,DEF_Standing!A:G,6,0)," ")</f>
        <v>1.1930000000000001</v>
      </c>
      <c r="J951" s="3">
        <f>IFERROR(VLOOKUP($C951,DEF_Standing!A:G,7,0)," ")</f>
        <v>1.071</v>
      </c>
      <c r="K951" t="s">
        <v>74</v>
      </c>
      <c r="L951" t="str">
        <f t="shared" si="71"/>
        <v>44520PHI</v>
      </c>
      <c r="M951" s="3" t="str">
        <f>VLOOKUP($L951,OFF_Standing!A:C,3,0)</f>
        <v>3</v>
      </c>
      <c r="N951" s="3">
        <f>IFERROR(VLOOKUP($L951,DEF_Standing!A:C,3,0)," ")</f>
        <v>25</v>
      </c>
      <c r="O951" s="3" t="str">
        <f>IFERROR(VLOOKUP($L951,OFF_Standing!A:G,6,0)," ")</f>
        <v>1.016</v>
      </c>
      <c r="P951" s="3" t="str">
        <f>IFERROR(VLOOKUP($L951,OFF_Standing!A:G,7,0)," ")</f>
        <v>1.071</v>
      </c>
      <c r="Q951" s="3">
        <f t="shared" si="72"/>
        <v>-24</v>
      </c>
      <c r="R951" s="3">
        <f t="shared" si="73"/>
        <v>-20</v>
      </c>
      <c r="S951" s="3">
        <f>IFERROR(VLOOKUP($L951,DEF_Standing!A:G,6,0)," ")</f>
        <v>1.1040000000000001</v>
      </c>
      <c r="T951" s="3">
        <f t="shared" si="74"/>
        <v>-44</v>
      </c>
      <c r="U951" s="3">
        <f>IFERROR(VLOOKUP($L951,DEF_Standing!A:G,7,0)," ")</f>
        <v>0.92600000000000005</v>
      </c>
      <c r="V951" t="s">
        <v>34</v>
      </c>
      <c r="W951">
        <v>40</v>
      </c>
      <c r="X951">
        <v>80</v>
      </c>
      <c r="Y951">
        <v>50</v>
      </c>
      <c r="Z951">
        <v>23</v>
      </c>
      <c r="AA951">
        <v>23</v>
      </c>
      <c r="AB951">
        <v>100</v>
      </c>
      <c r="AC951">
        <v>15</v>
      </c>
      <c r="AD951">
        <v>34</v>
      </c>
      <c r="AE951">
        <v>44.1</v>
      </c>
      <c r="AF951">
        <v>118</v>
      </c>
      <c r="AG951" t="s">
        <v>17</v>
      </c>
      <c r="AH951" t="s">
        <v>57</v>
      </c>
      <c r="AI951">
        <v>7</v>
      </c>
    </row>
    <row r="952" spans="1:35">
      <c r="A952" s="1">
        <v>44562</v>
      </c>
      <c r="B952" t="s">
        <v>1179</v>
      </c>
      <c r="C952" s="1" t="str">
        <f t="shared" si="70"/>
        <v>44562GSW</v>
      </c>
      <c r="D952" t="s">
        <v>1199</v>
      </c>
      <c r="E952" s="3" t="str">
        <f>VLOOKUP($C952,OFF_Standing!A:C,3,0)</f>
        <v>6</v>
      </c>
      <c r="F952" s="3">
        <f>VLOOKUP($C952,DEF_Standing!A:C,3,0)</f>
        <v>1</v>
      </c>
      <c r="G952" s="3" t="str">
        <f>IFERROR(VLOOKUP($C952,OFF_Standing!A:G,6,0)," ")</f>
        <v>1.083</v>
      </c>
      <c r="H952" s="3" t="str">
        <f>IFERROR(VLOOKUP($C952,OFF_Standing!A:G,7,0)," ")</f>
        <v>0.899</v>
      </c>
      <c r="I952" s="3">
        <f>IFERROR(VLOOKUP($C952,DEF_Standing!A:G,6,0)," ")</f>
        <v>1.0309999999999999</v>
      </c>
      <c r="J952" s="3">
        <f>IFERROR(VLOOKUP($C952,DEF_Standing!A:G,7,0)," ")</f>
        <v>0.93100000000000005</v>
      </c>
      <c r="K952" t="s">
        <v>45</v>
      </c>
      <c r="L952" t="str">
        <f t="shared" si="71"/>
        <v>44562UTA</v>
      </c>
      <c r="M952" s="3" t="str">
        <f>VLOOKUP($L952,OFF_Standing!A:C,3,0)</f>
        <v>1</v>
      </c>
      <c r="N952" s="3">
        <f>IFERROR(VLOOKUP($L952,DEF_Standing!A:C,3,0)," ")</f>
        <v>6</v>
      </c>
      <c r="O952" s="3" t="str">
        <f>IFERROR(VLOOKUP($L952,OFF_Standing!A:G,6,0)," ")</f>
        <v>1.105</v>
      </c>
      <c r="P952" s="3" t="str">
        <f>IFERROR(VLOOKUP($L952,OFF_Standing!A:G,7,0)," ")</f>
        <v>1.202</v>
      </c>
      <c r="Q952" s="3">
        <f t="shared" si="72"/>
        <v>0</v>
      </c>
      <c r="R952" s="3">
        <f t="shared" si="73"/>
        <v>0</v>
      </c>
      <c r="S952" s="3">
        <f>IFERROR(VLOOKUP($L952,DEF_Standing!A:G,6,0)," ")</f>
        <v>1.026</v>
      </c>
      <c r="T952" s="3">
        <f t="shared" si="74"/>
        <v>0</v>
      </c>
      <c r="U952" s="3">
        <f>IFERROR(VLOOKUP($L952,DEF_Standing!A:G,7,0)," ")</f>
        <v>1.052</v>
      </c>
      <c r="V952" t="s">
        <v>555</v>
      </c>
      <c r="W952">
        <v>46</v>
      </c>
      <c r="X952">
        <v>86</v>
      </c>
      <c r="Y952">
        <v>53.5</v>
      </c>
      <c r="Z952">
        <v>14</v>
      </c>
      <c r="AA952">
        <v>21</v>
      </c>
      <c r="AB952">
        <v>66.7</v>
      </c>
      <c r="AC952">
        <v>17</v>
      </c>
      <c r="AD952">
        <v>32</v>
      </c>
      <c r="AE952">
        <v>53.1</v>
      </c>
      <c r="AF952">
        <v>123</v>
      </c>
      <c r="AG952" t="s">
        <v>17</v>
      </c>
      <c r="AH952" t="s">
        <v>18</v>
      </c>
      <c r="AI952">
        <v>7</v>
      </c>
    </row>
    <row r="953" spans="1:35">
      <c r="A953" s="1">
        <v>44564</v>
      </c>
      <c r="B953" t="s">
        <v>1179</v>
      </c>
      <c r="C953" s="1" t="str">
        <f t="shared" si="70"/>
        <v>44564GSW</v>
      </c>
      <c r="D953" t="s">
        <v>1198</v>
      </c>
      <c r="E953" s="3" t="str">
        <f>VLOOKUP($C953,OFF_Standing!A:C,3,0)</f>
        <v>6</v>
      </c>
      <c r="F953" s="3">
        <f>VLOOKUP($C953,DEF_Standing!A:C,3,0)</f>
        <v>1</v>
      </c>
      <c r="G953" s="3" t="str">
        <f>IFERROR(VLOOKUP($C953,OFF_Standing!A:G,6,0)," ")</f>
        <v>1.107</v>
      </c>
      <c r="H953" s="3" t="str">
        <f>IFERROR(VLOOKUP($C953,OFF_Standing!A:G,7,0)," ")</f>
        <v>1.187</v>
      </c>
      <c r="I953" s="3">
        <f>IFERROR(VLOOKUP($C953,DEF_Standing!A:G,6,0)," ")</f>
        <v>1.0629999999999999</v>
      </c>
      <c r="J953" s="3">
        <f>IFERROR(VLOOKUP($C953,DEF_Standing!A:G,7,0)," ")</f>
        <v>1.119</v>
      </c>
      <c r="K953" t="s">
        <v>106</v>
      </c>
      <c r="L953" t="str">
        <f t="shared" si="71"/>
        <v>44564MIA</v>
      </c>
      <c r="M953" s="3" t="str">
        <f>VLOOKUP($L953,OFF_Standing!A:C,3,0)</f>
        <v>7</v>
      </c>
      <c r="N953" s="3">
        <f>IFERROR(VLOOKUP($L953,DEF_Standing!A:C,3,0)," ")</f>
        <v>7</v>
      </c>
      <c r="O953" s="3" t="str">
        <f>IFERROR(VLOOKUP($L953,OFF_Standing!A:G,6,0)," ")</f>
        <v>1.137</v>
      </c>
      <c r="P953" s="3" t="str">
        <f>IFERROR(VLOOKUP($L953,OFF_Standing!A:G,7,0)," ")</f>
        <v>1.155</v>
      </c>
      <c r="Q953" s="3">
        <f t="shared" si="72"/>
        <v>6</v>
      </c>
      <c r="R953" s="3">
        <f t="shared" si="73"/>
        <v>-1</v>
      </c>
      <c r="S953" s="3">
        <f>IFERROR(VLOOKUP($L953,DEF_Standing!A:G,6,0)," ")</f>
        <v>1.0449999999999999</v>
      </c>
      <c r="T953" s="3">
        <f t="shared" si="74"/>
        <v>5</v>
      </c>
      <c r="U953" s="3">
        <f>IFERROR(VLOOKUP($L953,DEF_Standing!A:G,7,0)," ")</f>
        <v>1.0589999999999999</v>
      </c>
      <c r="V953" t="s">
        <v>556</v>
      </c>
      <c r="W953">
        <v>45</v>
      </c>
      <c r="X953">
        <v>92</v>
      </c>
      <c r="Y953">
        <v>48.9</v>
      </c>
      <c r="Z953">
        <v>11</v>
      </c>
      <c r="AA953">
        <v>13</v>
      </c>
      <c r="AB953">
        <v>84.6</v>
      </c>
      <c r="AC953">
        <v>14</v>
      </c>
      <c r="AD953">
        <v>38</v>
      </c>
      <c r="AE953">
        <v>36.799999999999997</v>
      </c>
      <c r="AF953">
        <v>115</v>
      </c>
      <c r="AG953" t="s">
        <v>17</v>
      </c>
      <c r="AH953" t="s">
        <v>27</v>
      </c>
      <c r="AI953">
        <v>7</v>
      </c>
    </row>
    <row r="954" spans="1:35">
      <c r="A954" s="1">
        <v>44534</v>
      </c>
      <c r="B954" t="s">
        <v>1184</v>
      </c>
      <c r="C954" s="1" t="str">
        <f t="shared" si="70"/>
        <v>44534MEM</v>
      </c>
      <c r="D954" t="s">
        <v>1199</v>
      </c>
      <c r="E954" s="3" t="str">
        <f>VLOOKUP($C954,OFF_Standing!A:C,3,0)</f>
        <v>6</v>
      </c>
      <c r="F954" s="3">
        <f>VLOOKUP($C954,DEF_Standing!A:C,3,0)</f>
        <v>28</v>
      </c>
      <c r="G954" s="3" t="str">
        <f>IFERROR(VLOOKUP($C954,OFF_Standing!A:G,6,0)," ")</f>
        <v>1.212</v>
      </c>
      <c r="H954" s="3" t="str">
        <f>IFERROR(VLOOKUP($C954,OFF_Standing!A:G,7,0)," ")</f>
        <v>1.528</v>
      </c>
      <c r="I954" s="3">
        <f>IFERROR(VLOOKUP($C954,DEF_Standing!A:G,6,0)," ")</f>
        <v>0.86899999999999999</v>
      </c>
      <c r="J954" s="3">
        <f>IFERROR(VLOOKUP($C954,DEF_Standing!A:G,7,0)," ")</f>
        <v>0.79400000000000004</v>
      </c>
      <c r="K954" t="s">
        <v>127</v>
      </c>
      <c r="L954" t="str">
        <f t="shared" si="71"/>
        <v>44534DAL</v>
      </c>
      <c r="M954" s="3" t="str">
        <f>VLOOKUP($L954,OFF_Standing!A:C,3,0)</f>
        <v>13</v>
      </c>
      <c r="N954" s="3">
        <f>IFERROR(VLOOKUP($L954,DEF_Standing!A:C,3,0)," ")</f>
        <v>23</v>
      </c>
      <c r="O954" s="3" t="str">
        <f>IFERROR(VLOOKUP($L954,OFF_Standing!A:G,6,0)," ")</f>
        <v>1.18</v>
      </c>
      <c r="P954" s="3" t="str">
        <f>IFERROR(VLOOKUP($L954,OFF_Standing!A:G,7,0)," ")</f>
        <v>1.441</v>
      </c>
      <c r="Q954" s="3">
        <f t="shared" si="72"/>
        <v>-15</v>
      </c>
      <c r="R954" s="3">
        <f t="shared" si="73"/>
        <v>-17</v>
      </c>
      <c r="S954" s="3">
        <f>IFERROR(VLOOKUP($L954,DEF_Standing!A:G,6,0)," ")</f>
        <v>1.153</v>
      </c>
      <c r="T954" s="3">
        <f t="shared" si="74"/>
        <v>-32</v>
      </c>
      <c r="U954" s="3">
        <f>IFERROR(VLOOKUP($L954,DEF_Standing!A:G,7,0)," ")</f>
        <v>1.1100000000000001</v>
      </c>
      <c r="V954" t="s">
        <v>747</v>
      </c>
      <c r="W954">
        <v>37</v>
      </c>
      <c r="X954">
        <v>76</v>
      </c>
      <c r="Y954">
        <v>48.7</v>
      </c>
      <c r="Z954">
        <v>14</v>
      </c>
      <c r="AA954">
        <v>24</v>
      </c>
      <c r="AB954">
        <v>58.3</v>
      </c>
      <c r="AC954">
        <v>9</v>
      </c>
      <c r="AD954">
        <v>26</v>
      </c>
      <c r="AE954">
        <v>34.6</v>
      </c>
      <c r="AF954">
        <v>97</v>
      </c>
      <c r="AG954" t="s">
        <v>17</v>
      </c>
      <c r="AH954" t="s">
        <v>60</v>
      </c>
      <c r="AI954">
        <v>7</v>
      </c>
    </row>
    <row r="955" spans="1:35">
      <c r="A955" s="1">
        <v>44492</v>
      </c>
      <c r="B955" t="s">
        <v>1187</v>
      </c>
      <c r="C955" s="1" t="str">
        <f t="shared" si="70"/>
        <v>44492MIN</v>
      </c>
      <c r="D955" t="s">
        <v>1198</v>
      </c>
      <c r="E955" s="3" t="str">
        <f>VLOOKUP($C955,OFF_Standing!A:C,3,0)</f>
        <v>7</v>
      </c>
      <c r="F955" s="3">
        <f>VLOOKUP($C955,DEF_Standing!A:C,3,0)</f>
        <v>11</v>
      </c>
      <c r="G955" s="3" t="str">
        <f>IFERROR(VLOOKUP($C955,OFF_Standing!A:G,6,0)," ")</f>
        <v>1.142</v>
      </c>
      <c r="H955" s="3" t="str">
        <f>IFERROR(VLOOKUP($C955,OFF_Standing!A:G,7,0)," ")</f>
        <v>1.142</v>
      </c>
      <c r="I955" s="3">
        <f>IFERROR(VLOOKUP($C955,DEF_Standing!A:G,6,0)," ")</f>
        <v>0.97599999999999998</v>
      </c>
      <c r="J955" s="3">
        <f>IFERROR(VLOOKUP($C955,DEF_Standing!A:G,7,0)," ")</f>
        <v>0.97599999999999998</v>
      </c>
      <c r="K955" t="s">
        <v>147</v>
      </c>
      <c r="L955" t="str">
        <f t="shared" si="71"/>
        <v>44492NOP</v>
      </c>
      <c r="M955" s="3" t="str">
        <f>VLOOKUP($L955,OFF_Standing!A:C,3,0)</f>
        <v>24</v>
      </c>
      <c r="N955" s="3">
        <f>IFERROR(VLOOKUP($L955,DEF_Standing!A:C,3,0)," ")</f>
        <v>27</v>
      </c>
      <c r="O955" s="3" t="str">
        <f>IFERROR(VLOOKUP($L955,OFF_Standing!A:G,6,0)," ")</f>
        <v>0.957</v>
      </c>
      <c r="P955" s="3" t="str">
        <f>IFERROR(VLOOKUP($L955,OFF_Standing!A:G,7,0)," ")</f>
        <v>0.957</v>
      </c>
      <c r="Q955" s="3">
        <f t="shared" si="72"/>
        <v>13</v>
      </c>
      <c r="R955" s="3">
        <f t="shared" si="73"/>
        <v>-20</v>
      </c>
      <c r="S955" s="3">
        <f>IFERROR(VLOOKUP($L955,DEF_Standing!A:G,6,0)," ")</f>
        <v>1.1539999999999999</v>
      </c>
      <c r="T955" s="3">
        <f t="shared" si="74"/>
        <v>-7</v>
      </c>
      <c r="U955" s="3">
        <f>IFERROR(VLOOKUP($L955,DEF_Standing!A:G,7,0)," ")</f>
        <v>1.1539999999999999</v>
      </c>
      <c r="V955" t="s">
        <v>816</v>
      </c>
      <c r="W955">
        <v>39</v>
      </c>
      <c r="X955">
        <v>96</v>
      </c>
      <c r="Y955">
        <v>40.6</v>
      </c>
      <c r="Z955">
        <v>6</v>
      </c>
      <c r="AA955">
        <v>10</v>
      </c>
      <c r="AB955">
        <v>60</v>
      </c>
      <c r="AC955">
        <v>12</v>
      </c>
      <c r="AD955">
        <v>38</v>
      </c>
      <c r="AE955">
        <v>31.6</v>
      </c>
      <c r="AF955">
        <v>96</v>
      </c>
      <c r="AG955" t="s">
        <v>17</v>
      </c>
      <c r="AH955" t="s">
        <v>27</v>
      </c>
      <c r="AI955">
        <v>7</v>
      </c>
    </row>
    <row r="956" spans="1:35">
      <c r="A956" s="1">
        <v>44558</v>
      </c>
      <c r="B956" t="s">
        <v>1185</v>
      </c>
      <c r="C956" s="1" t="str">
        <f t="shared" si="70"/>
        <v>44558MIA</v>
      </c>
      <c r="D956" t="s">
        <v>1198</v>
      </c>
      <c r="E956" s="3" t="str">
        <f>VLOOKUP($C956,OFF_Standing!A:C,3,0)</f>
        <v>8</v>
      </c>
      <c r="F956" s="3">
        <f>VLOOKUP($C956,DEF_Standing!A:C,3,0)</f>
        <v>7</v>
      </c>
      <c r="G956" s="3" t="str">
        <f>IFERROR(VLOOKUP($C956,OFF_Standing!A:G,6,0)," ")</f>
        <v>1.136</v>
      </c>
      <c r="H956" s="3" t="str">
        <f>IFERROR(VLOOKUP($C956,OFF_Standing!A:G,7,0)," ")</f>
        <v>1.018</v>
      </c>
      <c r="I956" s="3">
        <f>IFERROR(VLOOKUP($C956,DEF_Standing!A:G,6,0)," ")</f>
        <v>0.99299999999999999</v>
      </c>
      <c r="J956" s="3">
        <f>IFERROR(VLOOKUP($C956,DEF_Standing!A:G,7,0)," ")</f>
        <v>0.90900000000000003</v>
      </c>
      <c r="K956" t="s">
        <v>33</v>
      </c>
      <c r="L956" t="str">
        <f t="shared" si="71"/>
        <v>44558WAS</v>
      </c>
      <c r="M956" s="3" t="str">
        <f>VLOOKUP($L956,OFF_Standing!A:C,3,0)</f>
        <v>22</v>
      </c>
      <c r="N956" s="3">
        <f>IFERROR(VLOOKUP($L956,DEF_Standing!A:C,3,0)," ")</f>
        <v>23</v>
      </c>
      <c r="O956" s="3" t="str">
        <f>IFERROR(VLOOKUP($L956,OFF_Standing!A:G,6,0)," ")</f>
        <v>1.107</v>
      </c>
      <c r="P956" s="3" t="str">
        <f>IFERROR(VLOOKUP($L956,OFF_Standing!A:G,7,0)," ")</f>
        <v>0.976</v>
      </c>
      <c r="Q956" s="3">
        <f t="shared" si="72"/>
        <v>15</v>
      </c>
      <c r="R956" s="3">
        <f t="shared" si="73"/>
        <v>-15</v>
      </c>
      <c r="S956" s="3">
        <f>IFERROR(VLOOKUP($L956,DEF_Standing!A:G,6,0)," ")</f>
        <v>1.133</v>
      </c>
      <c r="T956" s="3">
        <f t="shared" si="74"/>
        <v>0</v>
      </c>
      <c r="U956" s="3">
        <f>IFERROR(VLOOKUP($L956,DEF_Standing!A:G,7,0)," ")</f>
        <v>1.1890000000000001</v>
      </c>
      <c r="V956" t="s">
        <v>794</v>
      </c>
      <c r="W956">
        <v>41</v>
      </c>
      <c r="X956">
        <v>92</v>
      </c>
      <c r="Y956">
        <v>44.6</v>
      </c>
      <c r="Z956">
        <v>21</v>
      </c>
      <c r="AA956">
        <v>23</v>
      </c>
      <c r="AB956">
        <v>91.3</v>
      </c>
      <c r="AC956">
        <v>16</v>
      </c>
      <c r="AD956">
        <v>34</v>
      </c>
      <c r="AE956">
        <v>47.1</v>
      </c>
      <c r="AF956">
        <v>119</v>
      </c>
      <c r="AG956" t="s">
        <v>17</v>
      </c>
      <c r="AH956" t="s">
        <v>60</v>
      </c>
      <c r="AI956">
        <v>7</v>
      </c>
    </row>
    <row r="957" spans="1:35">
      <c r="A957" s="1">
        <v>44524</v>
      </c>
      <c r="B957" t="s">
        <v>1174</v>
      </c>
      <c r="C957" s="1" t="str">
        <f t="shared" si="70"/>
        <v>44524CHA</v>
      </c>
      <c r="D957" t="s">
        <v>1199</v>
      </c>
      <c r="E957" s="3" t="str">
        <f>VLOOKUP($C957,OFF_Standing!A:C,3,0)</f>
        <v>8</v>
      </c>
      <c r="F957" s="3">
        <f>VLOOKUP($C957,DEF_Standing!A:C,3,0)</f>
        <v>23</v>
      </c>
      <c r="G957" s="3" t="str">
        <f>IFERROR(VLOOKUP($C957,OFF_Standing!A:G,6,0)," ")</f>
        <v>1.088</v>
      </c>
      <c r="H957" s="3" t="str">
        <f>IFERROR(VLOOKUP($C957,OFF_Standing!A:G,7,0)," ")</f>
        <v>1.037</v>
      </c>
      <c r="I957" s="3">
        <f>IFERROR(VLOOKUP($C957,DEF_Standing!A:G,6,0)," ")</f>
        <v>1.091</v>
      </c>
      <c r="J957" s="3">
        <f>IFERROR(VLOOKUP($C957,DEF_Standing!A:G,7,0)," ")</f>
        <v>0.98</v>
      </c>
      <c r="K957" t="s">
        <v>83</v>
      </c>
      <c r="L957" t="str">
        <f t="shared" si="71"/>
        <v>44524ORL</v>
      </c>
      <c r="M957" s="3" t="str">
        <f>VLOOKUP($L957,OFF_Standing!A:C,3,0)</f>
        <v>27</v>
      </c>
      <c r="N957" s="3">
        <f>IFERROR(VLOOKUP($L957,DEF_Standing!A:C,3,0)," ")</f>
        <v>28</v>
      </c>
      <c r="O957" s="3" t="str">
        <f>IFERROR(VLOOKUP($L957,OFF_Standing!A:G,6,0)," ")</f>
        <v>1.007</v>
      </c>
      <c r="P957" s="3" t="str">
        <f>IFERROR(VLOOKUP($L957,OFF_Standing!A:G,7,0)," ")</f>
        <v>0.885</v>
      </c>
      <c r="Q957" s="3">
        <f t="shared" si="72"/>
        <v>4</v>
      </c>
      <c r="R957" s="3">
        <f t="shared" si="73"/>
        <v>-20</v>
      </c>
      <c r="S957" s="3">
        <f>IFERROR(VLOOKUP($L957,DEF_Standing!A:G,6,0)," ")</f>
        <v>1.1419999999999999</v>
      </c>
      <c r="T957" s="3">
        <f t="shared" si="74"/>
        <v>-16</v>
      </c>
      <c r="U957" s="3">
        <f>IFERROR(VLOOKUP($L957,DEF_Standing!A:G,7,0)," ")</f>
        <v>1.1830000000000001</v>
      </c>
      <c r="V957" t="s">
        <v>274</v>
      </c>
      <c r="W957">
        <v>39</v>
      </c>
      <c r="X957">
        <v>93</v>
      </c>
      <c r="Y957">
        <v>41.9</v>
      </c>
      <c r="Z957">
        <v>16</v>
      </c>
      <c r="AA957">
        <v>21</v>
      </c>
      <c r="AB957">
        <v>76.2</v>
      </c>
      <c r="AC957">
        <v>12</v>
      </c>
      <c r="AD957">
        <v>40</v>
      </c>
      <c r="AE957">
        <v>30</v>
      </c>
      <c r="AF957">
        <v>106</v>
      </c>
      <c r="AG957" t="s">
        <v>17</v>
      </c>
      <c r="AH957" t="s">
        <v>27</v>
      </c>
      <c r="AI957">
        <v>7</v>
      </c>
    </row>
    <row r="958" spans="1:35">
      <c r="A958" s="1">
        <v>44553</v>
      </c>
      <c r="B958" t="s">
        <v>1186</v>
      </c>
      <c r="C958" s="1" t="str">
        <f t="shared" si="70"/>
        <v>44553MIL</v>
      </c>
      <c r="D958" t="s">
        <v>1199</v>
      </c>
      <c r="E958" s="3" t="str">
        <f>VLOOKUP($C958,OFF_Standing!A:C,3,0)</f>
        <v>9</v>
      </c>
      <c r="F958" s="3">
        <f>VLOOKUP($C958,DEF_Standing!A:C,3,0)</f>
        <v>9</v>
      </c>
      <c r="G958" s="3" t="str">
        <f>IFERROR(VLOOKUP($C958,OFF_Standing!A:G,6,0)," ")</f>
        <v>1.031</v>
      </c>
      <c r="H958" s="3" t="str">
        <f>IFERROR(VLOOKUP($C958,OFF_Standing!A:G,7,0)," ")</f>
        <v>0.896</v>
      </c>
      <c r="I958" s="3">
        <f>IFERROR(VLOOKUP($C958,DEF_Standing!A:G,6,0)," ")</f>
        <v>1.089</v>
      </c>
      <c r="J958" s="3">
        <f>IFERROR(VLOOKUP($C958,DEF_Standing!A:G,7,0)," ")</f>
        <v>1.1850000000000001</v>
      </c>
      <c r="K958" t="s">
        <v>127</v>
      </c>
      <c r="L958" t="str">
        <f t="shared" si="71"/>
        <v>44553DAL</v>
      </c>
      <c r="M958" s="3" t="str">
        <f>VLOOKUP($L958,OFF_Standing!A:C,3,0)</f>
        <v>21</v>
      </c>
      <c r="N958" s="3">
        <f>IFERROR(VLOOKUP($L958,DEF_Standing!A:C,3,0)," ")</f>
        <v>15</v>
      </c>
      <c r="O958" s="3" t="str">
        <f>IFERROR(VLOOKUP($L958,OFF_Standing!A:G,6,0)," ")</f>
        <v>1.069</v>
      </c>
      <c r="P958" s="3" t="str">
        <f>IFERROR(VLOOKUP($L958,OFF_Standing!A:G,7,0)," ")</f>
        <v>1.173</v>
      </c>
      <c r="Q958" s="3">
        <f t="shared" si="72"/>
        <v>12</v>
      </c>
      <c r="R958" s="3">
        <f t="shared" si="73"/>
        <v>-6</v>
      </c>
      <c r="S958" s="3">
        <f>IFERROR(VLOOKUP($L958,DEF_Standing!A:G,6,0)," ")</f>
        <v>1.0589999999999999</v>
      </c>
      <c r="T958" s="3">
        <f t="shared" si="74"/>
        <v>6</v>
      </c>
      <c r="U958" s="3">
        <f>IFERROR(VLOOKUP($L958,DEF_Standing!A:G,7,0)," ")</f>
        <v>1.0489999999999999</v>
      </c>
      <c r="V958" t="s">
        <v>829</v>
      </c>
      <c r="W958">
        <v>37</v>
      </c>
      <c r="X958">
        <v>82</v>
      </c>
      <c r="Y958">
        <v>45.1</v>
      </c>
      <c r="Z958">
        <v>18</v>
      </c>
      <c r="AA958">
        <v>22</v>
      </c>
      <c r="AB958">
        <v>81.8</v>
      </c>
      <c r="AC958">
        <v>10</v>
      </c>
      <c r="AD958">
        <v>36</v>
      </c>
      <c r="AE958">
        <v>27.8</v>
      </c>
      <c r="AF958">
        <v>102</v>
      </c>
      <c r="AG958" t="s">
        <v>17</v>
      </c>
      <c r="AH958" t="s">
        <v>27</v>
      </c>
      <c r="AI958">
        <v>7</v>
      </c>
    </row>
    <row r="959" spans="1:35">
      <c r="A959" s="1">
        <v>44541</v>
      </c>
      <c r="B959" t="s">
        <v>1184</v>
      </c>
      <c r="C959" s="1" t="str">
        <f t="shared" si="70"/>
        <v>44541MEM</v>
      </c>
      <c r="D959" t="s">
        <v>1198</v>
      </c>
      <c r="E959" s="3" t="str">
        <f>VLOOKUP($C959,OFF_Standing!A:C,3,0)</f>
        <v>9</v>
      </c>
      <c r="F959" s="3">
        <f>VLOOKUP($C959,DEF_Standing!A:C,3,0)</f>
        <v>22</v>
      </c>
      <c r="G959" s="3" t="str">
        <f>IFERROR(VLOOKUP($C959,OFF_Standing!A:G,6,0)," ")</f>
        <v>1.022</v>
      </c>
      <c r="H959" s="3" t="str">
        <f>IFERROR(VLOOKUP($C959,OFF_Standing!A:G,7,0)," ")</f>
        <v>1.066</v>
      </c>
      <c r="I959" s="3">
        <f>IFERROR(VLOOKUP($C959,DEF_Standing!A:G,6,0)," ")</f>
        <v>0.95599999999999996</v>
      </c>
      <c r="J959" s="3">
        <f>IFERROR(VLOOKUP($C959,DEF_Standing!A:G,7,0)," ")</f>
        <v>0.93799999999999994</v>
      </c>
      <c r="K959" t="s">
        <v>81</v>
      </c>
      <c r="L959" t="str">
        <f t="shared" si="71"/>
        <v>44541HOU</v>
      </c>
      <c r="M959" s="3" t="str">
        <f>VLOOKUP($L959,OFF_Standing!A:C,3,0)</f>
        <v>27</v>
      </c>
      <c r="N959" s="3">
        <f>IFERROR(VLOOKUP($L959,DEF_Standing!A:C,3,0)," ")</f>
        <v>16</v>
      </c>
      <c r="O959" s="3" t="str">
        <f>IFERROR(VLOOKUP($L959,OFF_Standing!A:G,6,0)," ")</f>
        <v>1.17</v>
      </c>
      <c r="P959" s="3" t="str">
        <f>IFERROR(VLOOKUP($L959,OFF_Standing!A:G,7,0)," ")</f>
        <v>1.126</v>
      </c>
      <c r="Q959" s="3">
        <f t="shared" si="72"/>
        <v>5</v>
      </c>
      <c r="R959" s="3">
        <f t="shared" si="73"/>
        <v>-7</v>
      </c>
      <c r="S959" s="3">
        <f>IFERROR(VLOOKUP($L959,DEF_Standing!A:G,6,0)," ")</f>
        <v>1.097</v>
      </c>
      <c r="T959" s="3">
        <f t="shared" si="74"/>
        <v>-2</v>
      </c>
      <c r="U959" s="3">
        <f>IFERROR(VLOOKUP($L959,DEF_Standing!A:G,7,0)," ")</f>
        <v>1.0269999999999999</v>
      </c>
      <c r="V959" t="s">
        <v>749</v>
      </c>
      <c r="W959">
        <v>40</v>
      </c>
      <c r="X959">
        <v>80</v>
      </c>
      <c r="Y959">
        <v>50</v>
      </c>
      <c r="Z959">
        <v>22</v>
      </c>
      <c r="AA959">
        <v>36</v>
      </c>
      <c r="AB959">
        <v>61.1</v>
      </c>
      <c r="AC959">
        <v>11</v>
      </c>
      <c r="AD959">
        <v>29</v>
      </c>
      <c r="AE959">
        <v>37.9</v>
      </c>
      <c r="AF959">
        <v>113</v>
      </c>
      <c r="AG959" t="s">
        <v>17</v>
      </c>
      <c r="AH959" t="s">
        <v>27</v>
      </c>
      <c r="AI959">
        <v>7</v>
      </c>
    </row>
    <row r="960" spans="1:35">
      <c r="A960" s="1">
        <v>44576</v>
      </c>
      <c r="B960" t="s">
        <v>1195</v>
      </c>
      <c r="C960" s="1" t="str">
        <f t="shared" si="70"/>
        <v>44576TOR</v>
      </c>
      <c r="D960" t="s">
        <v>1199</v>
      </c>
      <c r="E960" s="3" t="str">
        <f>VLOOKUP($C960,OFF_Standing!A:C,3,0)</f>
        <v>10</v>
      </c>
      <c r="F960" s="3">
        <f>VLOOKUP($C960,DEF_Standing!A:C,3,0)</f>
        <v>17</v>
      </c>
      <c r="G960" s="3" t="str">
        <f>IFERROR(VLOOKUP($C960,OFF_Standing!A:G,6,0)," ")</f>
        <v>1.11</v>
      </c>
      <c r="H960" s="3" t="str">
        <f>IFERROR(VLOOKUP($C960,OFF_Standing!A:G,7,0)," ")</f>
        <v>1.004</v>
      </c>
      <c r="I960" s="3">
        <f>IFERROR(VLOOKUP($C960,DEF_Standing!A:G,6,0)," ")</f>
        <v>1.0620000000000001</v>
      </c>
      <c r="J960" s="3">
        <f>IFERROR(VLOOKUP($C960,DEF_Standing!A:G,7,0)," ")</f>
        <v>1.046</v>
      </c>
      <c r="K960" t="s">
        <v>138</v>
      </c>
      <c r="L960" t="str">
        <f t="shared" si="71"/>
        <v>44576MIL</v>
      </c>
      <c r="M960" s="3" t="str">
        <f>VLOOKUP($L960,OFF_Standing!A:C,3,0)</f>
        <v>7</v>
      </c>
      <c r="N960" s="3">
        <f>IFERROR(VLOOKUP($L960,DEF_Standing!A:C,3,0)," ")</f>
        <v>9</v>
      </c>
      <c r="O960" s="3" t="str">
        <f>IFERROR(VLOOKUP($L960,OFF_Standing!A:G,6,0)," ")</f>
        <v>1.02</v>
      </c>
      <c r="P960" s="3" t="str">
        <f>IFERROR(VLOOKUP($L960,OFF_Standing!A:G,7,0)," ")</f>
        <v>1.093</v>
      </c>
      <c r="Q960" s="3">
        <f t="shared" si="72"/>
        <v>-10</v>
      </c>
      <c r="R960" s="3">
        <f t="shared" si="73"/>
        <v>1</v>
      </c>
      <c r="S960" s="3">
        <f>IFERROR(VLOOKUP($L960,DEF_Standing!A:G,6,0)," ")</f>
        <v>0.998</v>
      </c>
      <c r="T960" s="3">
        <f t="shared" si="74"/>
        <v>-9</v>
      </c>
      <c r="U960" s="3">
        <f>IFERROR(VLOOKUP($L960,DEF_Standing!A:G,7,0)," ")</f>
        <v>0.91700000000000004</v>
      </c>
      <c r="V960" t="s">
        <v>920</v>
      </c>
      <c r="W960">
        <v>40</v>
      </c>
      <c r="X960">
        <v>91</v>
      </c>
      <c r="Y960">
        <v>44</v>
      </c>
      <c r="Z960">
        <v>11</v>
      </c>
      <c r="AA960">
        <v>20</v>
      </c>
      <c r="AB960">
        <v>55</v>
      </c>
      <c r="AC960">
        <v>12</v>
      </c>
      <c r="AD960">
        <v>35</v>
      </c>
      <c r="AE960">
        <v>34.299999999999997</v>
      </c>
      <c r="AF960">
        <v>103</v>
      </c>
      <c r="AG960" t="s">
        <v>17</v>
      </c>
      <c r="AH960" t="s">
        <v>18</v>
      </c>
      <c r="AI960">
        <v>7</v>
      </c>
    </row>
    <row r="961" spans="1:35">
      <c r="A961" s="1">
        <v>44583</v>
      </c>
      <c r="B961" t="s">
        <v>1175</v>
      </c>
      <c r="C961" s="1" t="str">
        <f t="shared" si="70"/>
        <v>44583CLE</v>
      </c>
      <c r="D961" t="s">
        <v>1198</v>
      </c>
      <c r="E961" s="3" t="str">
        <f>VLOOKUP($C961,OFF_Standing!A:C,3,0)</f>
        <v>10</v>
      </c>
      <c r="F961" s="3">
        <f>VLOOKUP($C961,DEF_Standing!A:C,3,0)</f>
        <v>3</v>
      </c>
      <c r="G961" s="3" t="str">
        <f>IFERROR(VLOOKUP($C961,OFF_Standing!A:G,6,0)," ")</f>
        <v>1.121</v>
      </c>
      <c r="H961" s="3" t="str">
        <f>IFERROR(VLOOKUP($C961,OFF_Standing!A:G,7,0)," ")</f>
        <v>1.089</v>
      </c>
      <c r="I961" s="3">
        <f>IFERROR(VLOOKUP($C961,DEF_Standing!A:G,6,0)," ")</f>
        <v>1.1240000000000001</v>
      </c>
      <c r="J961" s="3">
        <f>IFERROR(VLOOKUP($C961,DEF_Standing!A:G,7,0)," ")</f>
        <v>1.2250000000000001</v>
      </c>
      <c r="K961" t="s">
        <v>61</v>
      </c>
      <c r="L961" t="str">
        <f t="shared" si="71"/>
        <v>44583OKC</v>
      </c>
      <c r="M961" s="3" t="str">
        <f>VLOOKUP($L961,OFF_Standing!A:C,3,0)</f>
        <v>29</v>
      </c>
      <c r="N961" s="3">
        <f>IFERROR(VLOOKUP($L961,DEF_Standing!A:C,3,0)," ")</f>
        <v>16</v>
      </c>
      <c r="O961" s="3" t="str">
        <f>IFERROR(VLOOKUP($L961,OFF_Standing!A:G,6,0)," ")</f>
        <v>0.995</v>
      </c>
      <c r="P961" s="3" t="str">
        <f>IFERROR(VLOOKUP($L961,OFF_Standing!A:G,7,0)," ")</f>
        <v>0.929</v>
      </c>
      <c r="Q961" s="3">
        <f t="shared" si="72"/>
        <v>26</v>
      </c>
      <c r="R961" s="3">
        <f t="shared" si="73"/>
        <v>-6</v>
      </c>
      <c r="S961" s="3">
        <f>IFERROR(VLOOKUP($L961,DEF_Standing!A:G,6,0)," ")</f>
        <v>1.0920000000000001</v>
      </c>
      <c r="T961" s="3">
        <f t="shared" si="74"/>
        <v>20</v>
      </c>
      <c r="U961" s="3">
        <f>IFERROR(VLOOKUP($L961,DEF_Standing!A:G,7,0)," ")</f>
        <v>1.141</v>
      </c>
      <c r="V961" t="s">
        <v>395</v>
      </c>
      <c r="W961">
        <v>35</v>
      </c>
      <c r="X961">
        <v>76</v>
      </c>
      <c r="Y961">
        <v>46.1</v>
      </c>
      <c r="Z961">
        <v>18</v>
      </c>
      <c r="AA961">
        <v>35</v>
      </c>
      <c r="AB961">
        <v>51.4</v>
      </c>
      <c r="AC961">
        <v>6</v>
      </c>
      <c r="AD961">
        <v>27</v>
      </c>
      <c r="AE961">
        <v>22.2</v>
      </c>
      <c r="AF961">
        <v>94</v>
      </c>
      <c r="AG961" t="s">
        <v>17</v>
      </c>
      <c r="AH961" t="s">
        <v>18</v>
      </c>
      <c r="AI961">
        <v>7</v>
      </c>
    </row>
    <row r="962" spans="1:35">
      <c r="A962" s="1">
        <v>44507</v>
      </c>
      <c r="B962" t="s">
        <v>1197</v>
      </c>
      <c r="C962" s="1" t="str">
        <f t="shared" ref="C962:C1025" si="75">_xlfn.CONCAT(A962,B962)</f>
        <v>44507WAS</v>
      </c>
      <c r="D962" t="s">
        <v>1199</v>
      </c>
      <c r="E962" s="3" t="str">
        <f>VLOOKUP($C962,OFF_Standing!A:C,3,0)</f>
        <v>10</v>
      </c>
      <c r="F962" s="3">
        <f>VLOOKUP($C962,DEF_Standing!A:C,3,0)</f>
        <v>11</v>
      </c>
      <c r="G962" s="3" t="str">
        <f>IFERROR(VLOOKUP($C962,OFF_Standing!A:G,6,0)," ")</f>
        <v>1.099</v>
      </c>
      <c r="H962" s="3" t="str">
        <f>IFERROR(VLOOKUP($C962,OFF_Standing!A:G,7,0)," ")</f>
        <v>1.121</v>
      </c>
      <c r="I962" s="3">
        <f>IFERROR(VLOOKUP($C962,DEF_Standing!A:G,6,0)," ")</f>
        <v>1.0580000000000001</v>
      </c>
      <c r="J962" s="3">
        <f>IFERROR(VLOOKUP($C962,DEF_Standing!A:G,7,0)," ")</f>
        <v>0.84799999999999998</v>
      </c>
      <c r="K962" t="s">
        <v>51</v>
      </c>
      <c r="L962" t="str">
        <f t="shared" ref="L962:L1025" si="76">_xlfn.CONCAT(A962,RIGHT(K962,3))</f>
        <v>44507MIL</v>
      </c>
      <c r="M962" s="3" t="str">
        <f>VLOOKUP($L962,OFF_Standing!A:C,3,0)</f>
        <v>17</v>
      </c>
      <c r="N962" s="3">
        <f>IFERROR(VLOOKUP($L962,DEF_Standing!A:C,3,0)," ")</f>
        <v>17</v>
      </c>
      <c r="O962" s="3" t="str">
        <f>IFERROR(VLOOKUP($L962,OFF_Standing!A:G,6,0)," ")</f>
        <v>1.031</v>
      </c>
      <c r="P962" s="3" t="str">
        <f>IFERROR(VLOOKUP($L962,OFF_Standing!A:G,7,0)," ")</f>
        <v>0.974</v>
      </c>
      <c r="Q962" s="3">
        <f t="shared" ref="Q962:Q1025" si="77">M962-F962</f>
        <v>6</v>
      </c>
      <c r="R962" s="3">
        <f t="shared" ref="R962:R1025" si="78">E962-N962</f>
        <v>-7</v>
      </c>
      <c r="S962" s="3">
        <f>IFERROR(VLOOKUP($L962,DEF_Standing!A:G,6,0)," ")</f>
        <v>1.028</v>
      </c>
      <c r="T962" s="3">
        <f t="shared" ref="T962:T1025" si="79">Q962+R962</f>
        <v>-1</v>
      </c>
      <c r="U962" s="3">
        <f>IFERROR(VLOOKUP($L962,DEF_Standing!A:G,7,0)," ")</f>
        <v>1.123</v>
      </c>
      <c r="V962" t="s">
        <v>1078</v>
      </c>
      <c r="W962">
        <v>41</v>
      </c>
      <c r="X962">
        <v>81</v>
      </c>
      <c r="Y962">
        <v>50.6</v>
      </c>
      <c r="Z962">
        <v>8</v>
      </c>
      <c r="AA962">
        <v>13</v>
      </c>
      <c r="AB962">
        <v>61.5</v>
      </c>
      <c r="AC962">
        <v>11</v>
      </c>
      <c r="AD962">
        <v>27</v>
      </c>
      <c r="AE962">
        <v>40.700000000000003</v>
      </c>
      <c r="AF962">
        <v>101</v>
      </c>
      <c r="AG962" t="s">
        <v>17</v>
      </c>
      <c r="AH962" t="s">
        <v>27</v>
      </c>
      <c r="AI962">
        <v>7</v>
      </c>
    </row>
    <row r="963" spans="1:35">
      <c r="A963" s="1">
        <v>44530</v>
      </c>
      <c r="B963" t="s">
        <v>1184</v>
      </c>
      <c r="C963" s="1" t="str">
        <f t="shared" si="75"/>
        <v>44530MEM</v>
      </c>
      <c r="D963" t="s">
        <v>1199</v>
      </c>
      <c r="E963" s="3" t="str">
        <f>VLOOKUP($C963,OFF_Standing!A:C,3,0)</f>
        <v>10</v>
      </c>
      <c r="F963" s="3">
        <f>VLOOKUP($C963,DEF_Standing!A:C,3,0)</f>
        <v>30</v>
      </c>
      <c r="G963" s="3" t="str">
        <f>IFERROR(VLOOKUP($C963,OFF_Standing!A:G,6,0)," ")</f>
        <v>1.098</v>
      </c>
      <c r="H963" s="3" t="str">
        <f>IFERROR(VLOOKUP($C963,OFF_Standing!A:G,7,0)," ")</f>
        <v>1.163</v>
      </c>
      <c r="I963" s="3">
        <f>IFERROR(VLOOKUP($C963,DEF_Standing!A:G,6,0)," ")</f>
        <v>1.155</v>
      </c>
      <c r="J963" s="3">
        <f>IFERROR(VLOOKUP($C963,DEF_Standing!A:G,7,0)," ")</f>
        <v>0.91800000000000004</v>
      </c>
      <c r="K963" t="s">
        <v>125</v>
      </c>
      <c r="L963" t="str">
        <f t="shared" si="76"/>
        <v>44530TOR</v>
      </c>
      <c r="M963" s="3" t="str">
        <f>VLOOKUP($L963,OFF_Standing!A:C,3,0)</f>
        <v>13</v>
      </c>
      <c r="N963" s="3">
        <f>IFERROR(VLOOKUP($L963,DEF_Standing!A:C,3,0)," ")</f>
        <v>22</v>
      </c>
      <c r="O963" s="3" t="str">
        <f>IFERROR(VLOOKUP($L963,OFF_Standing!A:G,6,0)," ")</f>
        <v>1.08</v>
      </c>
      <c r="P963" s="3" t="str">
        <f>IFERROR(VLOOKUP($L963,OFF_Standing!A:G,7,0)," ")</f>
        <v>0.968</v>
      </c>
      <c r="Q963" s="3">
        <f t="shared" si="77"/>
        <v>-17</v>
      </c>
      <c r="R963" s="3">
        <f t="shared" si="78"/>
        <v>-12</v>
      </c>
      <c r="S963" s="3">
        <f>IFERROR(VLOOKUP($L963,DEF_Standing!A:G,6,0)," ")</f>
        <v>1.135</v>
      </c>
      <c r="T963" s="3">
        <f t="shared" si="79"/>
        <v>-29</v>
      </c>
      <c r="U963" s="3">
        <f>IFERROR(VLOOKUP($L963,DEF_Standing!A:G,7,0)," ")</f>
        <v>1.0880000000000001</v>
      </c>
      <c r="V963" t="s">
        <v>745</v>
      </c>
      <c r="W963">
        <v>36</v>
      </c>
      <c r="X963">
        <v>93</v>
      </c>
      <c r="Y963">
        <v>38.700000000000003</v>
      </c>
      <c r="Z963">
        <v>16</v>
      </c>
      <c r="AA963">
        <v>19</v>
      </c>
      <c r="AB963">
        <v>84.2</v>
      </c>
      <c r="AC963">
        <v>10</v>
      </c>
      <c r="AD963">
        <v>34</v>
      </c>
      <c r="AE963">
        <v>29.4</v>
      </c>
      <c r="AF963">
        <v>98</v>
      </c>
      <c r="AG963" t="s">
        <v>17</v>
      </c>
      <c r="AH963" t="s">
        <v>27</v>
      </c>
      <c r="AI963">
        <v>7</v>
      </c>
    </row>
    <row r="964" spans="1:35">
      <c r="A964" s="1">
        <v>44501</v>
      </c>
      <c r="B964" t="s">
        <v>1168</v>
      </c>
      <c r="C964" s="1" t="str">
        <f t="shared" si="75"/>
        <v>44501ATL</v>
      </c>
      <c r="D964" t="s">
        <v>1198</v>
      </c>
      <c r="E964" s="3" t="str">
        <f>VLOOKUP($C964,OFF_Standing!A:C,3,0)</f>
        <v>11</v>
      </c>
      <c r="F964" s="3">
        <f>VLOOKUP($C964,DEF_Standing!A:C,3,0)</f>
        <v>17</v>
      </c>
      <c r="G964" s="3" t="str">
        <f>IFERROR(VLOOKUP($C964,OFF_Standing!A:G,6,0)," ")</f>
        <v>1.018</v>
      </c>
      <c r="H964" s="3" t="str">
        <f>IFERROR(VLOOKUP($C964,OFF_Standing!A:G,7,0)," ")</f>
        <v>0.917</v>
      </c>
      <c r="I964" s="3">
        <f>IFERROR(VLOOKUP($C964,DEF_Standing!A:G,6,0)," ")</f>
        <v>1.1379999999999999</v>
      </c>
      <c r="J964" s="3">
        <f>IFERROR(VLOOKUP($C964,DEF_Standing!A:G,7,0)," ")</f>
        <v>1.19</v>
      </c>
      <c r="K964" t="s">
        <v>33</v>
      </c>
      <c r="L964" t="str">
        <f t="shared" si="76"/>
        <v>44501WAS</v>
      </c>
      <c r="M964" s="3" t="str">
        <f>VLOOKUP($L964,OFF_Standing!A:C,3,0)</f>
        <v>13</v>
      </c>
      <c r="N964" s="3">
        <f>IFERROR(VLOOKUP($L964,DEF_Standing!A:C,3,0)," ")</f>
        <v>9</v>
      </c>
      <c r="O964" s="3" t="str">
        <f>IFERROR(VLOOKUP($L964,OFF_Standing!A:G,6,0)," ")</f>
        <v>1.078</v>
      </c>
      <c r="P964" s="3" t="str">
        <f>IFERROR(VLOOKUP($L964,OFF_Standing!A:G,7,0)," ")</f>
        <v>0.939</v>
      </c>
      <c r="Q964" s="3">
        <f t="shared" si="77"/>
        <v>-4</v>
      </c>
      <c r="R964" s="3">
        <f t="shared" si="78"/>
        <v>2</v>
      </c>
      <c r="S964" s="3">
        <f>IFERROR(VLOOKUP($L964,DEF_Standing!A:G,6,0)," ")</f>
        <v>1.008</v>
      </c>
      <c r="T964" s="3">
        <f t="shared" si="79"/>
        <v>-2</v>
      </c>
      <c r="U964" s="3">
        <f>IFERROR(VLOOKUP($L964,DEF_Standing!A:G,7,0)," ")</f>
        <v>0.91400000000000003</v>
      </c>
      <c r="V964" t="s">
        <v>34</v>
      </c>
      <c r="W964">
        <v>38</v>
      </c>
      <c r="X964">
        <v>83</v>
      </c>
      <c r="Y964">
        <v>45.8</v>
      </c>
      <c r="Z964">
        <v>29</v>
      </c>
      <c r="AA964">
        <v>29</v>
      </c>
      <c r="AB964">
        <v>100</v>
      </c>
      <c r="AC964">
        <v>13</v>
      </c>
      <c r="AD964">
        <v>34</v>
      </c>
      <c r="AE964">
        <v>38.200000000000003</v>
      </c>
      <c r="AF964">
        <v>118</v>
      </c>
      <c r="AG964" t="s">
        <v>17</v>
      </c>
      <c r="AH964" t="s">
        <v>18</v>
      </c>
      <c r="AI964">
        <v>7</v>
      </c>
    </row>
    <row r="965" spans="1:35">
      <c r="A965" s="1">
        <v>44578</v>
      </c>
      <c r="B965" t="s">
        <v>1175</v>
      </c>
      <c r="C965" s="1" t="str">
        <f t="shared" si="75"/>
        <v>44578CLE</v>
      </c>
      <c r="D965" t="s">
        <v>1198</v>
      </c>
      <c r="E965" s="3" t="str">
        <f>VLOOKUP($C965,OFF_Standing!A:C,3,0)</f>
        <v>12</v>
      </c>
      <c r="F965" s="3">
        <f>VLOOKUP($C965,DEF_Standing!A:C,3,0)</f>
        <v>3</v>
      </c>
      <c r="G965" s="3" t="str">
        <f>IFERROR(VLOOKUP($C965,OFF_Standing!A:G,6,0)," ")</f>
        <v>1.127</v>
      </c>
      <c r="H965" s="3" t="str">
        <f>IFERROR(VLOOKUP($C965,OFF_Standing!A:G,7,0)," ")</f>
        <v>1.113</v>
      </c>
      <c r="I965" s="3">
        <f>IFERROR(VLOOKUP($C965,DEF_Standing!A:G,6,0)," ")</f>
        <v>1.0249999999999999</v>
      </c>
      <c r="J965" s="3">
        <f>IFERROR(VLOOKUP($C965,DEF_Standing!A:G,7,0)," ")</f>
        <v>1.0609999999999999</v>
      </c>
      <c r="K965" t="s">
        <v>79</v>
      </c>
      <c r="L965" t="str">
        <f t="shared" si="76"/>
        <v>44578BKN</v>
      </c>
      <c r="M965" s="3" t="str">
        <f>VLOOKUP($L965,OFF_Standing!A:C,3,0)</f>
        <v>8</v>
      </c>
      <c r="N965" s="3">
        <f>IFERROR(VLOOKUP($L965,DEF_Standing!A:C,3,0)," ")</f>
        <v>12</v>
      </c>
      <c r="O965" s="3" t="str">
        <f>IFERROR(VLOOKUP($L965,OFF_Standing!A:G,6,0)," ")</f>
        <v>1.214</v>
      </c>
      <c r="P965" s="3" t="str">
        <f>IFERROR(VLOOKUP($L965,OFF_Standing!A:G,7,0)," ")</f>
        <v>1.215</v>
      </c>
      <c r="Q965" s="3">
        <f t="shared" si="77"/>
        <v>5</v>
      </c>
      <c r="R965" s="3">
        <f t="shared" si="78"/>
        <v>0</v>
      </c>
      <c r="S965" s="3">
        <f>IFERROR(VLOOKUP($L965,DEF_Standing!A:G,6,0)," ")</f>
        <v>1.1479999999999999</v>
      </c>
      <c r="T965" s="3">
        <f t="shared" si="79"/>
        <v>5</v>
      </c>
      <c r="U965" s="3">
        <f>IFERROR(VLOOKUP($L965,DEF_Standing!A:G,7,0)," ")</f>
        <v>1.0629999999999999</v>
      </c>
      <c r="V965" t="s">
        <v>231</v>
      </c>
      <c r="W965">
        <v>42</v>
      </c>
      <c r="X965">
        <v>81</v>
      </c>
      <c r="Y965">
        <v>51.9</v>
      </c>
      <c r="Z965">
        <v>19</v>
      </c>
      <c r="AA965">
        <v>21</v>
      </c>
      <c r="AB965">
        <v>90.5</v>
      </c>
      <c r="AC965">
        <v>11</v>
      </c>
      <c r="AD965">
        <v>32</v>
      </c>
      <c r="AE965">
        <v>34.4</v>
      </c>
      <c r="AF965">
        <v>114</v>
      </c>
      <c r="AG965" t="s">
        <v>17</v>
      </c>
      <c r="AH965" t="s">
        <v>63</v>
      </c>
      <c r="AI965">
        <v>7</v>
      </c>
    </row>
    <row r="966" spans="1:35">
      <c r="A966" s="1">
        <v>44520</v>
      </c>
      <c r="B966" t="s">
        <v>1189</v>
      </c>
      <c r="C966" s="1" t="str">
        <f t="shared" si="75"/>
        <v>44520NYK</v>
      </c>
      <c r="D966" t="s">
        <v>1198</v>
      </c>
      <c r="E966" s="3" t="str">
        <f>VLOOKUP($C966,OFF_Standing!A:C,3,0)</f>
        <v>12</v>
      </c>
      <c r="F966" s="3">
        <f>VLOOKUP($C966,DEF_Standing!A:C,3,0)</f>
        <v>17</v>
      </c>
      <c r="G966" s="3" t="str">
        <f>IFERROR(VLOOKUP($C966,OFF_Standing!A:G,6,0)," ")</f>
        <v>0.946</v>
      </c>
      <c r="H966" s="3" t="str">
        <f>IFERROR(VLOOKUP($C966,OFF_Standing!A:G,7,0)," ")</f>
        <v>0.95</v>
      </c>
      <c r="I966" s="3">
        <f>IFERROR(VLOOKUP($C966,DEF_Standing!A:G,6,0)," ")</f>
        <v>0.96599999999999997</v>
      </c>
      <c r="J966" s="3">
        <f>IFERROR(VLOOKUP($C966,DEF_Standing!A:G,7,0)," ")</f>
        <v>1.008</v>
      </c>
      <c r="K966" t="s">
        <v>81</v>
      </c>
      <c r="L966" t="str">
        <f t="shared" si="76"/>
        <v>44520HOU</v>
      </c>
      <c r="M966" s="3" t="str">
        <f>VLOOKUP($L966,OFF_Standing!A:C,3,0)</f>
        <v>30</v>
      </c>
      <c r="N966" s="3">
        <f>IFERROR(VLOOKUP($L966,DEF_Standing!A:C,3,0)," ")</f>
        <v>20</v>
      </c>
      <c r="O966" s="3" t="str">
        <f>IFERROR(VLOOKUP($L966,OFF_Standing!A:G,6,0)," ")</f>
        <v>0.874</v>
      </c>
      <c r="P966" s="3" t="str">
        <f>IFERROR(VLOOKUP($L966,OFF_Standing!A:G,7,0)," ")</f>
        <v>0.853</v>
      </c>
      <c r="Q966" s="3">
        <f t="shared" si="77"/>
        <v>13</v>
      </c>
      <c r="R966" s="3">
        <f t="shared" si="78"/>
        <v>-8</v>
      </c>
      <c r="S966" s="3">
        <f>IFERROR(VLOOKUP($L966,DEF_Standing!A:G,6,0)," ")</f>
        <v>1.099</v>
      </c>
      <c r="T966" s="3">
        <f t="shared" si="79"/>
        <v>5</v>
      </c>
      <c r="U966" s="3">
        <f>IFERROR(VLOOKUP($L966,DEF_Standing!A:G,7,0)," ")</f>
        <v>0.96799999999999997</v>
      </c>
      <c r="V966" t="s">
        <v>274</v>
      </c>
      <c r="W966">
        <v>33</v>
      </c>
      <c r="X966">
        <v>78</v>
      </c>
      <c r="Y966">
        <v>42.3</v>
      </c>
      <c r="Z966">
        <v>22</v>
      </c>
      <c r="AA966">
        <v>26</v>
      </c>
      <c r="AB966">
        <v>84.6</v>
      </c>
      <c r="AC966">
        <v>18</v>
      </c>
      <c r="AD966">
        <v>41</v>
      </c>
      <c r="AE966">
        <v>43.9</v>
      </c>
      <c r="AF966">
        <v>106</v>
      </c>
      <c r="AG966" t="s">
        <v>17</v>
      </c>
      <c r="AH966" t="s">
        <v>18</v>
      </c>
      <c r="AI966">
        <v>7</v>
      </c>
    </row>
    <row r="967" spans="1:35">
      <c r="A967" s="1">
        <v>44508</v>
      </c>
      <c r="B967" t="s">
        <v>1184</v>
      </c>
      <c r="C967" s="1" t="str">
        <f t="shared" si="75"/>
        <v>44508MEM</v>
      </c>
      <c r="D967" t="s">
        <v>1198</v>
      </c>
      <c r="E967" s="3" t="str">
        <f>VLOOKUP($C967,OFF_Standing!A:C,3,0)</f>
        <v>14</v>
      </c>
      <c r="F967" s="3">
        <f>VLOOKUP($C967,DEF_Standing!A:C,3,0)</f>
        <v>28</v>
      </c>
      <c r="G967" s="3" t="str">
        <f>IFERROR(VLOOKUP($C967,OFF_Standing!A:G,6,0)," ")</f>
        <v>0.997</v>
      </c>
      <c r="H967" s="3" t="str">
        <f>IFERROR(VLOOKUP($C967,OFF_Standing!A:G,7,0)," ")</f>
        <v>0.848</v>
      </c>
      <c r="I967" s="3">
        <f>IFERROR(VLOOKUP($C967,DEF_Standing!A:G,6,0)," ")</f>
        <v>1.054</v>
      </c>
      <c r="J967" s="3">
        <f>IFERROR(VLOOKUP($C967,DEF_Standing!A:G,7,0)," ")</f>
        <v>1.121</v>
      </c>
      <c r="K967" t="s">
        <v>111</v>
      </c>
      <c r="L967" t="str">
        <f t="shared" si="76"/>
        <v>44508MIN</v>
      </c>
      <c r="M967" s="3" t="str">
        <f>VLOOKUP($L967,OFF_Standing!A:C,3,0)</f>
        <v>27</v>
      </c>
      <c r="N967" s="3">
        <f>IFERROR(VLOOKUP($L967,DEF_Standing!A:C,3,0)," ")</f>
        <v>10</v>
      </c>
      <c r="O967" s="3" t="str">
        <f>IFERROR(VLOOKUP($L967,OFF_Standing!A:G,6,0)," ")</f>
        <v>0.952</v>
      </c>
      <c r="P967" s="3" t="str">
        <f>IFERROR(VLOOKUP($L967,OFF_Standing!A:G,7,0)," ")</f>
        <v>0.79</v>
      </c>
      <c r="Q967" s="3">
        <f t="shared" si="77"/>
        <v>-1</v>
      </c>
      <c r="R967" s="3">
        <f t="shared" si="78"/>
        <v>4</v>
      </c>
      <c r="S967" s="3">
        <f>IFERROR(VLOOKUP($L967,DEF_Standing!A:G,6,0)," ")</f>
        <v>1.109</v>
      </c>
      <c r="T967" s="3">
        <f t="shared" si="79"/>
        <v>3</v>
      </c>
      <c r="U967" s="3">
        <f>IFERROR(VLOOKUP($L967,DEF_Standing!A:G,7,0)," ")</f>
        <v>0.97899999999999998</v>
      </c>
      <c r="V967" t="s">
        <v>736</v>
      </c>
      <c r="W967">
        <v>46</v>
      </c>
      <c r="X967">
        <v>92</v>
      </c>
      <c r="Y967">
        <v>50</v>
      </c>
      <c r="Z967">
        <v>22</v>
      </c>
      <c r="AA967">
        <v>26</v>
      </c>
      <c r="AB967">
        <v>84.6</v>
      </c>
      <c r="AC967">
        <v>11</v>
      </c>
      <c r="AD967">
        <v>28</v>
      </c>
      <c r="AE967">
        <v>39.299999999999997</v>
      </c>
      <c r="AF967">
        <v>125</v>
      </c>
      <c r="AG967" t="s">
        <v>17</v>
      </c>
      <c r="AH967" t="s">
        <v>18</v>
      </c>
      <c r="AI967">
        <v>7</v>
      </c>
    </row>
    <row r="968" spans="1:35">
      <c r="A968" s="1">
        <v>44555</v>
      </c>
      <c r="B968" t="s">
        <v>1171</v>
      </c>
      <c r="C968" s="1" t="str">
        <f t="shared" si="75"/>
        <v>44555BKN</v>
      </c>
      <c r="D968" t="s">
        <v>1199</v>
      </c>
      <c r="E968" s="3" t="str">
        <f>VLOOKUP($C968,OFF_Standing!A:C,3,0)</f>
        <v>14</v>
      </c>
      <c r="F968" s="3">
        <f>VLOOKUP($C968,DEF_Standing!A:C,3,0)</f>
        <v>5</v>
      </c>
      <c r="G968" s="3" t="str">
        <f>IFERROR(VLOOKUP($C968,OFF_Standing!A:G,6,0)," ")</f>
        <v>1.056</v>
      </c>
      <c r="H968" s="3" t="str">
        <f>IFERROR(VLOOKUP($C968,OFF_Standing!A:G,7,0)," ")</f>
        <v>0.886</v>
      </c>
      <c r="I968" s="3">
        <f>IFERROR(VLOOKUP($C968,DEF_Standing!A:G,6,0)," ")</f>
        <v>1.044</v>
      </c>
      <c r="J968" s="3">
        <f>IFERROR(VLOOKUP($C968,DEF_Standing!A:G,7,0)," ")</f>
        <v>0.95199999999999996</v>
      </c>
      <c r="K968" t="s">
        <v>102</v>
      </c>
      <c r="L968" t="str">
        <f t="shared" si="76"/>
        <v>44555LAL</v>
      </c>
      <c r="M968" s="3" t="str">
        <f>VLOOKUP($L968,OFF_Standing!A:C,3,0)</f>
        <v>26</v>
      </c>
      <c r="N968" s="3">
        <f>IFERROR(VLOOKUP($L968,DEF_Standing!A:C,3,0)," ")</f>
        <v>11</v>
      </c>
      <c r="O968" s="3" t="str">
        <f>IFERROR(VLOOKUP($L968,OFF_Standing!A:G,6,0)," ")</f>
        <v>0.979</v>
      </c>
      <c r="P968" s="3" t="str">
        <f>IFERROR(VLOOKUP($L968,OFF_Standing!A:G,7,0)," ")</f>
        <v>1.033</v>
      </c>
      <c r="Q968" s="3">
        <f t="shared" si="77"/>
        <v>21</v>
      </c>
      <c r="R968" s="3">
        <f t="shared" si="78"/>
        <v>3</v>
      </c>
      <c r="S968" s="3">
        <f>IFERROR(VLOOKUP($L968,DEF_Standing!A:G,6,0)," ")</f>
        <v>1.1399999999999999</v>
      </c>
      <c r="T968" s="3">
        <f t="shared" si="79"/>
        <v>24</v>
      </c>
      <c r="U968" s="3">
        <f>IFERROR(VLOOKUP($L968,DEF_Standing!A:G,7,0)," ")</f>
        <v>1.296</v>
      </c>
      <c r="V968" t="s">
        <v>181</v>
      </c>
      <c r="W968">
        <v>43</v>
      </c>
      <c r="X968">
        <v>89</v>
      </c>
      <c r="Y968">
        <v>48.3</v>
      </c>
      <c r="Z968">
        <v>22</v>
      </c>
      <c r="AA968">
        <v>27</v>
      </c>
      <c r="AB968">
        <v>81.5</v>
      </c>
      <c r="AC968">
        <v>14</v>
      </c>
      <c r="AD968">
        <v>32</v>
      </c>
      <c r="AE968">
        <v>43.8</v>
      </c>
      <c r="AF968">
        <v>122</v>
      </c>
      <c r="AG968" t="s">
        <v>17</v>
      </c>
      <c r="AH968" t="s">
        <v>18</v>
      </c>
      <c r="AI968">
        <v>7</v>
      </c>
    </row>
    <row r="969" spans="1:35">
      <c r="A969" s="1">
        <v>44595</v>
      </c>
      <c r="B969" t="s">
        <v>1195</v>
      </c>
      <c r="C969" s="1" t="str">
        <f t="shared" si="75"/>
        <v>44595TOR</v>
      </c>
      <c r="D969" t="s">
        <v>1198</v>
      </c>
      <c r="E969" s="3" t="str">
        <f>VLOOKUP($C969,OFF_Standing!A:C,3,0)</f>
        <v>16</v>
      </c>
      <c r="F969" s="3">
        <f>VLOOKUP($C969,DEF_Standing!A:C,3,0)</f>
        <v>14</v>
      </c>
      <c r="G969" s="3" t="str">
        <f>IFERROR(VLOOKUP($C969,OFF_Standing!A:G,6,0)," ")</f>
        <v>1.072</v>
      </c>
      <c r="H969" s="3" t="str">
        <f>IFERROR(VLOOKUP($C969,OFF_Standing!A:G,7,0)," ")</f>
        <v>1.148</v>
      </c>
      <c r="I969" s="3">
        <f>IFERROR(VLOOKUP($C969,DEF_Standing!A:G,6,0)," ")</f>
        <v>1.028</v>
      </c>
      <c r="J969" s="3">
        <f>IFERROR(VLOOKUP($C969,DEF_Standing!A:G,7,0)," ")</f>
        <v>1.1060000000000001</v>
      </c>
      <c r="K969" t="s">
        <v>93</v>
      </c>
      <c r="L969" t="str">
        <f t="shared" si="76"/>
        <v>44595CHI</v>
      </c>
      <c r="M969" s="3" t="str">
        <f>VLOOKUP($L969,OFF_Standing!A:C,3,0)</f>
        <v>4</v>
      </c>
      <c r="N969" s="3">
        <f>IFERROR(VLOOKUP($L969,DEF_Standing!A:C,3,0)," ")</f>
        <v>20</v>
      </c>
      <c r="O969" s="3" t="str">
        <f>IFERROR(VLOOKUP($L969,OFF_Standing!A:G,6,0)," ")</f>
        <v>1.249</v>
      </c>
      <c r="P969" s="3" t="str">
        <f>IFERROR(VLOOKUP($L969,OFF_Standing!A:G,7,0)," ")</f>
        <v>1.217</v>
      </c>
      <c r="Q969" s="3">
        <f t="shared" si="77"/>
        <v>-10</v>
      </c>
      <c r="R969" s="3">
        <f t="shared" si="78"/>
        <v>-4</v>
      </c>
      <c r="S969" s="3">
        <f>IFERROR(VLOOKUP($L969,DEF_Standing!A:G,6,0)," ")</f>
        <v>1.1970000000000001</v>
      </c>
      <c r="T969" s="3">
        <f t="shared" si="79"/>
        <v>-14</v>
      </c>
      <c r="U969" s="3">
        <f>IFERROR(VLOOKUP($L969,DEF_Standing!A:G,7,0)," ")</f>
        <v>1.111</v>
      </c>
      <c r="V969" t="s">
        <v>1106</v>
      </c>
      <c r="W969">
        <v>48</v>
      </c>
      <c r="X969">
        <v>113</v>
      </c>
      <c r="Y969">
        <v>42.5</v>
      </c>
      <c r="Z969">
        <v>17</v>
      </c>
      <c r="AA969">
        <v>19</v>
      </c>
      <c r="AB969">
        <v>89.5</v>
      </c>
      <c r="AC969">
        <v>14</v>
      </c>
      <c r="AD969">
        <v>36</v>
      </c>
      <c r="AE969">
        <v>38.9</v>
      </c>
      <c r="AF969">
        <v>127</v>
      </c>
      <c r="AG969" t="s">
        <v>17</v>
      </c>
      <c r="AH969" t="s">
        <v>60</v>
      </c>
      <c r="AI969">
        <v>7</v>
      </c>
    </row>
    <row r="970" spans="1:35">
      <c r="A970" s="1">
        <v>44519</v>
      </c>
      <c r="B970" t="s">
        <v>1186</v>
      </c>
      <c r="C970" s="1" t="str">
        <f t="shared" si="75"/>
        <v>44519MIL</v>
      </c>
      <c r="D970" t="s">
        <v>1198</v>
      </c>
      <c r="E970" s="3" t="str">
        <f>VLOOKUP($C970,OFF_Standing!A:C,3,0)</f>
        <v>17</v>
      </c>
      <c r="F970" s="3">
        <f>VLOOKUP($C970,DEF_Standing!A:C,3,0)</f>
        <v>20</v>
      </c>
      <c r="G970" s="3" t="str">
        <f>IFERROR(VLOOKUP($C970,OFF_Standing!A:G,6,0)," ")</f>
        <v>1.043</v>
      </c>
      <c r="H970" s="3" t="str">
        <f>IFERROR(VLOOKUP($C970,OFF_Standing!A:G,7,0)," ")</f>
        <v>1.048</v>
      </c>
      <c r="I970" s="3">
        <f>IFERROR(VLOOKUP($C970,DEF_Standing!A:G,6,0)," ")</f>
        <v>1.1140000000000001</v>
      </c>
      <c r="J970" s="3">
        <f>IFERROR(VLOOKUP($C970,DEF_Standing!A:G,7,0)," ")</f>
        <v>0.98</v>
      </c>
      <c r="K970" t="s">
        <v>61</v>
      </c>
      <c r="L970" t="str">
        <f t="shared" si="76"/>
        <v>44519OKC</v>
      </c>
      <c r="M970" s="3" t="str">
        <f>VLOOKUP($L970,OFF_Standing!A:C,3,0)</f>
        <v>29</v>
      </c>
      <c r="N970" s="3">
        <f>IFERROR(VLOOKUP($L970,DEF_Standing!A:C,3,0)," ")</f>
        <v>13</v>
      </c>
      <c r="O970" s="3" t="str">
        <f>IFERROR(VLOOKUP($L970,OFF_Standing!A:G,6,0)," ")</f>
        <v>0.948</v>
      </c>
      <c r="P970" s="3" t="str">
        <f>IFERROR(VLOOKUP($L970,OFF_Standing!A:G,7,0)," ")</f>
        <v>0.968</v>
      </c>
      <c r="Q970" s="3">
        <f t="shared" si="77"/>
        <v>9</v>
      </c>
      <c r="R970" s="3">
        <f t="shared" si="78"/>
        <v>4</v>
      </c>
      <c r="S970" s="3">
        <f>IFERROR(VLOOKUP($L970,DEF_Standing!A:G,6,0)," ")</f>
        <v>1.03</v>
      </c>
      <c r="T970" s="3">
        <f t="shared" si="79"/>
        <v>13</v>
      </c>
      <c r="U970" s="3">
        <f>IFERROR(VLOOKUP($L970,DEF_Standing!A:G,7,0)," ")</f>
        <v>0.85299999999999998</v>
      </c>
      <c r="V970" t="s">
        <v>816</v>
      </c>
      <c r="W970">
        <v>31</v>
      </c>
      <c r="X970">
        <v>83</v>
      </c>
      <c r="Y970">
        <v>37.299999999999997</v>
      </c>
      <c r="Z970">
        <v>22</v>
      </c>
      <c r="AA970">
        <v>26</v>
      </c>
      <c r="AB970">
        <v>84.6</v>
      </c>
      <c r="AC970">
        <v>12</v>
      </c>
      <c r="AD970">
        <v>41</v>
      </c>
      <c r="AE970">
        <v>29.3</v>
      </c>
      <c r="AF970">
        <v>96</v>
      </c>
      <c r="AG970" t="s">
        <v>17</v>
      </c>
      <c r="AH970" t="s">
        <v>27</v>
      </c>
      <c r="AI970">
        <v>7</v>
      </c>
    </row>
    <row r="971" spans="1:35">
      <c r="A971" s="1">
        <v>44576</v>
      </c>
      <c r="B971" t="s">
        <v>1194</v>
      </c>
      <c r="C971" s="1" t="str">
        <f t="shared" si="75"/>
        <v>44576SAS</v>
      </c>
      <c r="D971" t="s">
        <v>1198</v>
      </c>
      <c r="E971" s="3" t="str">
        <f>VLOOKUP($C971,OFF_Standing!A:C,3,0)</f>
        <v>18</v>
      </c>
      <c r="F971" s="3">
        <f>VLOOKUP($C971,DEF_Standing!A:C,3,0)</f>
        <v>20</v>
      </c>
      <c r="G971" s="3" t="str">
        <f>IFERROR(VLOOKUP($C971,OFF_Standing!A:G,6,0)," ")</f>
        <v>1.037</v>
      </c>
      <c r="H971" s="3" t="str">
        <f>IFERROR(VLOOKUP($C971,OFF_Standing!A:G,7,0)," ")</f>
        <v>1.132</v>
      </c>
      <c r="I971" s="3">
        <f>IFERROR(VLOOKUP($C971,DEF_Standing!A:G,6,0)," ")</f>
        <v>1.1020000000000001</v>
      </c>
      <c r="J971" s="3">
        <f>IFERROR(VLOOKUP($C971,DEF_Standing!A:G,7,0)," ")</f>
        <v>1.169</v>
      </c>
      <c r="K971" t="s">
        <v>140</v>
      </c>
      <c r="L971" t="str">
        <f t="shared" si="76"/>
        <v>44576LAC</v>
      </c>
      <c r="M971" s="3" t="str">
        <f>VLOOKUP($L971,OFF_Standing!A:C,3,0)</f>
        <v>27</v>
      </c>
      <c r="N971" s="3">
        <f>IFERROR(VLOOKUP($L971,DEF_Standing!A:C,3,0)," ")</f>
        <v>4</v>
      </c>
      <c r="O971" s="3" t="str">
        <f>IFERROR(VLOOKUP($L971,OFF_Standing!A:G,6,0)," ")</f>
        <v>0.973</v>
      </c>
      <c r="P971" s="3" t="str">
        <f>IFERROR(VLOOKUP($L971,OFF_Standing!A:G,7,0)," ")</f>
        <v>0.899</v>
      </c>
      <c r="Q971" s="3">
        <f t="shared" si="77"/>
        <v>7</v>
      </c>
      <c r="R971" s="3">
        <f t="shared" si="78"/>
        <v>14</v>
      </c>
      <c r="S971" s="3">
        <f>IFERROR(VLOOKUP($L971,DEF_Standing!A:G,6,0)," ")</f>
        <v>1.004</v>
      </c>
      <c r="T971" s="3">
        <f t="shared" si="79"/>
        <v>21</v>
      </c>
      <c r="U971" s="3">
        <f>IFERROR(VLOOKUP($L971,DEF_Standing!A:G,7,0)," ")</f>
        <v>1.141</v>
      </c>
      <c r="V971" t="s">
        <v>1078</v>
      </c>
      <c r="W971">
        <v>34</v>
      </c>
      <c r="X971">
        <v>83</v>
      </c>
      <c r="Y971">
        <v>41</v>
      </c>
      <c r="Z971">
        <v>22</v>
      </c>
      <c r="AA971">
        <v>27</v>
      </c>
      <c r="AB971">
        <v>81.5</v>
      </c>
      <c r="AC971">
        <v>11</v>
      </c>
      <c r="AD971">
        <v>37</v>
      </c>
      <c r="AE971">
        <v>29.7</v>
      </c>
      <c r="AF971">
        <v>101</v>
      </c>
      <c r="AG971" t="s">
        <v>17</v>
      </c>
      <c r="AH971" t="s">
        <v>18</v>
      </c>
      <c r="AI971">
        <v>7</v>
      </c>
    </row>
    <row r="972" spans="1:35">
      <c r="A972" s="1">
        <v>44517</v>
      </c>
      <c r="B972" t="s">
        <v>1186</v>
      </c>
      <c r="C972" s="1" t="str">
        <f t="shared" si="75"/>
        <v>44517MIL</v>
      </c>
      <c r="D972" t="s">
        <v>1198</v>
      </c>
      <c r="E972" s="3" t="str">
        <f>VLOOKUP($C972,OFF_Standing!A:C,3,0)</f>
        <v>19</v>
      </c>
      <c r="F972" s="3">
        <f>VLOOKUP($C972,DEF_Standing!A:C,3,0)</f>
        <v>21</v>
      </c>
      <c r="G972" s="3" t="str">
        <f>IFERROR(VLOOKUP($C972,OFF_Standing!A:G,6,0)," ")</f>
        <v>1.082</v>
      </c>
      <c r="H972" s="3" t="str">
        <f>IFERROR(VLOOKUP($C972,OFF_Standing!A:G,7,0)," ")</f>
        <v>1.001</v>
      </c>
      <c r="I972" s="3">
        <f>IFERROR(VLOOKUP($C972,DEF_Standing!A:G,6,0)," ")</f>
        <v>1.1379999999999999</v>
      </c>
      <c r="J972" s="3">
        <f>IFERROR(VLOOKUP($C972,DEF_Standing!A:G,7,0)," ")</f>
        <v>1.2010000000000001</v>
      </c>
      <c r="K972" t="s">
        <v>119</v>
      </c>
      <c r="L972" t="str">
        <f t="shared" si="76"/>
        <v>44517LAL</v>
      </c>
      <c r="M972" s="3" t="str">
        <f>VLOOKUP($L972,OFF_Standing!A:C,3,0)</f>
        <v>24</v>
      </c>
      <c r="N972" s="3">
        <f>IFERROR(VLOOKUP($L972,DEF_Standing!A:C,3,0)," ")</f>
        <v>14</v>
      </c>
      <c r="O972" s="3" t="str">
        <f>IFERROR(VLOOKUP($L972,OFF_Standing!A:G,6,0)," ")</f>
        <v>0.978</v>
      </c>
      <c r="P972" s="3" t="str">
        <f>IFERROR(VLOOKUP($L972,OFF_Standing!A:G,7,0)," ")</f>
        <v>0.972</v>
      </c>
      <c r="Q972" s="3">
        <f t="shared" si="77"/>
        <v>3</v>
      </c>
      <c r="R972" s="3">
        <f t="shared" si="78"/>
        <v>5</v>
      </c>
      <c r="S972" s="3">
        <f>IFERROR(VLOOKUP($L972,DEF_Standing!A:G,6,0)," ")</f>
        <v>1.089</v>
      </c>
      <c r="T972" s="3">
        <f t="shared" si="79"/>
        <v>8</v>
      </c>
      <c r="U972" s="3">
        <f>IFERROR(VLOOKUP($L972,DEF_Standing!A:G,7,0)," ")</f>
        <v>1.1419999999999999</v>
      </c>
      <c r="V972" t="s">
        <v>815</v>
      </c>
      <c r="W972">
        <v>40</v>
      </c>
      <c r="X972">
        <v>87</v>
      </c>
      <c r="Y972">
        <v>46</v>
      </c>
      <c r="Z972">
        <v>17</v>
      </c>
      <c r="AA972">
        <v>24</v>
      </c>
      <c r="AB972">
        <v>70.8</v>
      </c>
      <c r="AC972">
        <v>12</v>
      </c>
      <c r="AD972">
        <v>37</v>
      </c>
      <c r="AE972">
        <v>32.4</v>
      </c>
      <c r="AF972">
        <v>109</v>
      </c>
      <c r="AG972" t="s">
        <v>17</v>
      </c>
      <c r="AH972" t="s">
        <v>18</v>
      </c>
      <c r="AI972">
        <v>7</v>
      </c>
    </row>
    <row r="973" spans="1:35">
      <c r="A973" s="1">
        <v>44548</v>
      </c>
      <c r="B973" t="s">
        <v>1172</v>
      </c>
      <c r="C973" s="1" t="str">
        <f t="shared" si="75"/>
        <v>44548BOS</v>
      </c>
      <c r="D973" t="s">
        <v>1198</v>
      </c>
      <c r="E973" s="3" t="str">
        <f>VLOOKUP($C973,OFF_Standing!A:C,3,0)</f>
        <v>19</v>
      </c>
      <c r="F973" s="3">
        <f>VLOOKUP($C973,DEF_Standing!A:C,3,0)</f>
        <v>11</v>
      </c>
      <c r="G973" s="3" t="str">
        <f>IFERROR(VLOOKUP($C973,OFF_Standing!A:G,6,0)," ")</f>
        <v>1.04</v>
      </c>
      <c r="H973" s="3" t="str">
        <f>IFERROR(VLOOKUP($C973,OFF_Standing!A:G,7,0)," ")</f>
        <v>1.18</v>
      </c>
      <c r="I973" s="3">
        <f>IFERROR(VLOOKUP($C973,DEF_Standing!A:G,6,0)," ")</f>
        <v>1.073</v>
      </c>
      <c r="J973" s="3">
        <f>IFERROR(VLOOKUP($C973,DEF_Standing!A:G,7,0)," ")</f>
        <v>1.0389999999999999</v>
      </c>
      <c r="K973" t="s">
        <v>70</v>
      </c>
      <c r="L973" t="str">
        <f t="shared" si="76"/>
        <v>44548NYK</v>
      </c>
      <c r="M973" s="3" t="str">
        <f>VLOOKUP($L973,OFF_Standing!A:C,3,0)</f>
        <v>18</v>
      </c>
      <c r="N973" s="3">
        <f>IFERROR(VLOOKUP($L973,DEF_Standing!A:C,3,0)," ")</f>
        <v>21</v>
      </c>
      <c r="O973" s="3" t="str">
        <f>IFERROR(VLOOKUP($L973,OFF_Standing!A:G,6,0)," ")</f>
        <v>1.07</v>
      </c>
      <c r="P973" s="3" t="str">
        <f>IFERROR(VLOOKUP($L973,OFF_Standing!A:G,7,0)," ")</f>
        <v>1.233</v>
      </c>
      <c r="Q973" s="3">
        <f t="shared" si="77"/>
        <v>7</v>
      </c>
      <c r="R973" s="3">
        <f t="shared" si="78"/>
        <v>-2</v>
      </c>
      <c r="S973" s="3">
        <f>IFERROR(VLOOKUP($L973,DEF_Standing!A:G,6,0)," ")</f>
        <v>1.1080000000000001</v>
      </c>
      <c r="T973" s="3">
        <f t="shared" si="79"/>
        <v>5</v>
      </c>
      <c r="U973" s="3">
        <f>IFERROR(VLOOKUP($L973,DEF_Standing!A:G,7,0)," ")</f>
        <v>1.095</v>
      </c>
      <c r="V973" t="s">
        <v>231</v>
      </c>
      <c r="W973">
        <v>42</v>
      </c>
      <c r="X973">
        <v>89</v>
      </c>
      <c r="Y973">
        <v>47.2</v>
      </c>
      <c r="Z973">
        <v>13</v>
      </c>
      <c r="AA973">
        <v>17</v>
      </c>
      <c r="AB973">
        <v>76.5</v>
      </c>
      <c r="AC973">
        <v>17</v>
      </c>
      <c r="AD973">
        <v>45</v>
      </c>
      <c r="AE973">
        <v>37.799999999999997</v>
      </c>
      <c r="AF973">
        <v>114</v>
      </c>
      <c r="AG973" t="s">
        <v>17</v>
      </c>
      <c r="AH973" t="s">
        <v>18</v>
      </c>
      <c r="AI973">
        <v>7</v>
      </c>
    </row>
    <row r="974" spans="1:35">
      <c r="A974" s="1">
        <v>44553</v>
      </c>
      <c r="B974" t="s">
        <v>1197</v>
      </c>
      <c r="C974" s="1" t="str">
        <f t="shared" si="75"/>
        <v>44553WAS</v>
      </c>
      <c r="D974" t="s">
        <v>1198</v>
      </c>
      <c r="E974" s="3" t="str">
        <f>VLOOKUP($C974,OFF_Standing!A:C,3,0)</f>
        <v>22</v>
      </c>
      <c r="F974" s="3">
        <f>VLOOKUP($C974,DEF_Standing!A:C,3,0)</f>
        <v>23</v>
      </c>
      <c r="G974" s="3" t="str">
        <f>IFERROR(VLOOKUP($C974,OFF_Standing!A:G,6,0)," ")</f>
        <v>1.02</v>
      </c>
      <c r="H974" s="3" t="str">
        <f>IFERROR(VLOOKUP($C974,OFF_Standing!A:G,7,0)," ")</f>
        <v>1.065</v>
      </c>
      <c r="I974" s="3">
        <f>IFERROR(VLOOKUP($C974,DEF_Standing!A:G,6,0)," ")</f>
        <v>1.111</v>
      </c>
      <c r="J974" s="3">
        <f>IFERROR(VLOOKUP($C974,DEF_Standing!A:G,7,0)," ")</f>
        <v>1.006</v>
      </c>
      <c r="K974" t="s">
        <v>91</v>
      </c>
      <c r="L974" t="str">
        <f t="shared" si="76"/>
        <v>44553NYK</v>
      </c>
      <c r="M974" s="3" t="str">
        <f>VLOOKUP($L974,OFF_Standing!A:C,3,0)</f>
        <v>20</v>
      </c>
      <c r="N974" s="3">
        <f>IFERROR(VLOOKUP($L974,DEF_Standing!A:C,3,0)," ")</f>
        <v>20</v>
      </c>
      <c r="O974" s="3" t="str">
        <f>IFERROR(VLOOKUP($L974,OFF_Standing!A:G,6,0)," ")</f>
        <v>1.107</v>
      </c>
      <c r="P974" s="3" t="str">
        <f>IFERROR(VLOOKUP($L974,OFF_Standing!A:G,7,0)," ")</f>
        <v>1.019</v>
      </c>
      <c r="Q974" s="3">
        <f t="shared" si="77"/>
        <v>-3</v>
      </c>
      <c r="R974" s="3">
        <f t="shared" si="78"/>
        <v>2</v>
      </c>
      <c r="S974" s="3">
        <f>IFERROR(VLOOKUP($L974,DEF_Standing!A:G,6,0)," ")</f>
        <v>1.04</v>
      </c>
      <c r="T974" s="3">
        <f t="shared" si="79"/>
        <v>-1</v>
      </c>
      <c r="U974" s="3">
        <f>IFERROR(VLOOKUP($L974,DEF_Standing!A:G,7,0)," ")</f>
        <v>0.88300000000000001</v>
      </c>
      <c r="V974" t="s">
        <v>1150</v>
      </c>
      <c r="W974">
        <v>42</v>
      </c>
      <c r="X974">
        <v>75</v>
      </c>
      <c r="Y974">
        <v>56</v>
      </c>
      <c r="Z974">
        <v>24</v>
      </c>
      <c r="AA974">
        <v>32</v>
      </c>
      <c r="AB974">
        <v>75</v>
      </c>
      <c r="AC974">
        <v>16</v>
      </c>
      <c r="AD974">
        <v>37</v>
      </c>
      <c r="AE974">
        <v>43.2</v>
      </c>
      <c r="AF974">
        <v>124</v>
      </c>
      <c r="AG974" t="s">
        <v>17</v>
      </c>
      <c r="AH974" t="s">
        <v>18</v>
      </c>
      <c r="AI974">
        <v>7</v>
      </c>
    </row>
    <row r="975" spans="1:35">
      <c r="A975" s="1">
        <v>44597</v>
      </c>
      <c r="B975" t="s">
        <v>1183</v>
      </c>
      <c r="C975" s="1" t="str">
        <f t="shared" si="75"/>
        <v>44597LAL</v>
      </c>
      <c r="D975" t="s">
        <v>1198</v>
      </c>
      <c r="E975" s="3" t="str">
        <f>VLOOKUP($C975,OFF_Standing!A:C,3,0)</f>
        <v>23</v>
      </c>
      <c r="F975" s="3">
        <f>VLOOKUP($C975,DEF_Standing!A:C,3,0)</f>
        <v>16</v>
      </c>
      <c r="G975" s="3" t="str">
        <f>IFERROR(VLOOKUP($C975,OFF_Standing!A:G,6,0)," ")</f>
        <v>1.089</v>
      </c>
      <c r="H975" s="3" t="str">
        <f>IFERROR(VLOOKUP($C975,OFF_Standing!A:G,7,0)," ")</f>
        <v>1.116</v>
      </c>
      <c r="I975" s="3">
        <f>IFERROR(VLOOKUP($C975,DEF_Standing!A:G,6,0)," ")</f>
        <v>1.1020000000000001</v>
      </c>
      <c r="J975" s="3">
        <f>IFERROR(VLOOKUP($C975,DEF_Standing!A:G,7,0)," ")</f>
        <v>1.1259999999999999</v>
      </c>
      <c r="K975" t="s">
        <v>70</v>
      </c>
      <c r="L975" t="str">
        <f t="shared" si="76"/>
        <v>44597NYK</v>
      </c>
      <c r="M975" s="3" t="str">
        <f>VLOOKUP($L975,OFF_Standing!A:C,3,0)</f>
        <v>24</v>
      </c>
      <c r="N975" s="3">
        <f>IFERROR(VLOOKUP($L975,DEF_Standing!A:C,3,0)," ")</f>
        <v>11</v>
      </c>
      <c r="O975" s="3" t="str">
        <f>IFERROR(VLOOKUP($L975,OFF_Standing!A:G,6,0)," ")</f>
        <v>1.065</v>
      </c>
      <c r="P975" s="3" t="str">
        <f>IFERROR(VLOOKUP($L975,OFF_Standing!A:G,7,0)," ")</f>
        <v>1.022</v>
      </c>
      <c r="Q975" s="3">
        <f t="shared" si="77"/>
        <v>8</v>
      </c>
      <c r="R975" s="3">
        <f t="shared" si="78"/>
        <v>12</v>
      </c>
      <c r="S975" s="3">
        <f>IFERROR(VLOOKUP($L975,DEF_Standing!A:G,6,0)," ")</f>
        <v>1.087</v>
      </c>
      <c r="T975" s="3">
        <f t="shared" si="79"/>
        <v>20</v>
      </c>
      <c r="U975" s="3">
        <f>IFERROR(VLOOKUP($L975,DEF_Standing!A:G,7,0)," ")</f>
        <v>1.1359999999999999</v>
      </c>
      <c r="V975" t="s">
        <v>181</v>
      </c>
      <c r="W975">
        <v>48</v>
      </c>
      <c r="X975">
        <v>102</v>
      </c>
      <c r="Y975">
        <v>47.1</v>
      </c>
      <c r="Z975">
        <v>17</v>
      </c>
      <c r="AA975">
        <v>28</v>
      </c>
      <c r="AB975">
        <v>60.7</v>
      </c>
      <c r="AC975">
        <v>9</v>
      </c>
      <c r="AD975">
        <v>34</v>
      </c>
      <c r="AE975">
        <v>26.5</v>
      </c>
      <c r="AF975">
        <v>122</v>
      </c>
      <c r="AG975" t="s">
        <v>17</v>
      </c>
      <c r="AH975" t="s">
        <v>18</v>
      </c>
      <c r="AI975">
        <v>7</v>
      </c>
    </row>
    <row r="976" spans="1:35">
      <c r="A976" s="1">
        <v>44507</v>
      </c>
      <c r="B976" t="s">
        <v>1191</v>
      </c>
      <c r="C976" s="1" t="str">
        <f t="shared" si="75"/>
        <v>44507ORL</v>
      </c>
      <c r="D976" t="s">
        <v>1198</v>
      </c>
      <c r="E976" s="3" t="str">
        <f>VLOOKUP($C976,OFF_Standing!A:C,3,0)</f>
        <v>26</v>
      </c>
      <c r="F976" s="3">
        <f>VLOOKUP($C976,DEF_Standing!A:C,3,0)</f>
        <v>25</v>
      </c>
      <c r="G976" s="3" t="str">
        <f>IFERROR(VLOOKUP($C976,OFF_Standing!A:G,6,0)," ")</f>
        <v>0.929</v>
      </c>
      <c r="H976" s="3" t="str">
        <f>IFERROR(VLOOKUP($C976,OFF_Standing!A:G,7,0)," ")</f>
        <v>0.842</v>
      </c>
      <c r="I976" s="3">
        <f>IFERROR(VLOOKUP($C976,DEF_Standing!A:G,6,0)," ")</f>
        <v>0.95599999999999996</v>
      </c>
      <c r="J976" s="3">
        <f>IFERROR(VLOOKUP($C976,DEF_Standing!A:G,7,0)," ")</f>
        <v>0.96499999999999997</v>
      </c>
      <c r="K976" t="s">
        <v>37</v>
      </c>
      <c r="L976" t="str">
        <f t="shared" si="76"/>
        <v>44507UTA</v>
      </c>
      <c r="M976" s="3" t="str">
        <f>VLOOKUP($L976,OFF_Standing!A:C,3,0)</f>
        <v>3</v>
      </c>
      <c r="N976" s="3">
        <f>IFERROR(VLOOKUP($L976,DEF_Standing!A:C,3,0)," ")</f>
        <v>3</v>
      </c>
      <c r="O976" s="3" t="str">
        <f>IFERROR(VLOOKUP($L976,OFF_Standing!A:G,6,0)," ")</f>
        <v>1.117</v>
      </c>
      <c r="P976" s="3" t="str">
        <f>IFERROR(VLOOKUP($L976,OFF_Standing!A:G,7,0)," ")</f>
        <v>1.164</v>
      </c>
      <c r="Q976" s="3">
        <f t="shared" si="77"/>
        <v>-22</v>
      </c>
      <c r="R976" s="3">
        <f t="shared" si="78"/>
        <v>23</v>
      </c>
      <c r="S976" s="3">
        <f>IFERROR(VLOOKUP($L976,DEF_Standing!A:G,6,0)," ")</f>
        <v>1</v>
      </c>
      <c r="T976" s="3">
        <f t="shared" si="79"/>
        <v>1</v>
      </c>
      <c r="U976" s="3">
        <f>IFERROR(VLOOKUP($L976,DEF_Standing!A:G,7,0)," ")</f>
        <v>0.98399999999999999</v>
      </c>
      <c r="V976" t="s">
        <v>981</v>
      </c>
      <c r="W976">
        <v>43</v>
      </c>
      <c r="X976">
        <v>87</v>
      </c>
      <c r="Y976">
        <v>49.4</v>
      </c>
      <c r="Z976">
        <v>9</v>
      </c>
      <c r="AA976">
        <v>11</v>
      </c>
      <c r="AB976">
        <v>81.8</v>
      </c>
      <c r="AC976">
        <v>12</v>
      </c>
      <c r="AD976">
        <v>32</v>
      </c>
      <c r="AE976">
        <v>37.5</v>
      </c>
      <c r="AF976">
        <v>107</v>
      </c>
      <c r="AG976" t="s">
        <v>17</v>
      </c>
      <c r="AH976" t="s">
        <v>18</v>
      </c>
      <c r="AI976">
        <v>7</v>
      </c>
    </row>
    <row r="977" spans="1:35">
      <c r="A977" s="1">
        <v>44548</v>
      </c>
      <c r="B977" t="s">
        <v>1191</v>
      </c>
      <c r="C977" s="1" t="str">
        <f t="shared" si="75"/>
        <v>44548ORL</v>
      </c>
      <c r="D977" t="s">
        <v>1199</v>
      </c>
      <c r="E977" s="3" t="str">
        <f>VLOOKUP($C977,OFF_Standing!A:C,3,0)</f>
        <v>28</v>
      </c>
      <c r="F977" s="3">
        <f>VLOOKUP($C977,DEF_Standing!A:C,3,0)</f>
        <v>28</v>
      </c>
      <c r="G977" s="3" t="str">
        <f>IFERROR(VLOOKUP($C977,OFF_Standing!A:G,6,0)," ")</f>
        <v>1.007</v>
      </c>
      <c r="H977" s="3" t="str">
        <f>IFERROR(VLOOKUP($C977,OFF_Standing!A:G,7,0)," ")</f>
        <v>0.968</v>
      </c>
      <c r="I977" s="3">
        <f>IFERROR(VLOOKUP($C977,DEF_Standing!A:G,6,0)," ")</f>
        <v>1.095</v>
      </c>
      <c r="J977" s="3">
        <f>IFERROR(VLOOKUP($C977,DEF_Standing!A:G,7,0)," ")</f>
        <v>1.085</v>
      </c>
      <c r="K977" t="s">
        <v>35</v>
      </c>
      <c r="L977" t="str">
        <f t="shared" si="76"/>
        <v>44548BKN</v>
      </c>
      <c r="M977" s="3" t="str">
        <f>VLOOKUP($L977,OFF_Standing!A:C,3,0)</f>
        <v>9</v>
      </c>
      <c r="N977" s="3">
        <f>IFERROR(VLOOKUP($L977,DEF_Standing!A:C,3,0)," ")</f>
        <v>6</v>
      </c>
      <c r="O977" s="3" t="str">
        <f>IFERROR(VLOOKUP($L977,OFF_Standing!A:G,6,0)," ")</f>
        <v>1.107</v>
      </c>
      <c r="P977" s="3" t="str">
        <f>IFERROR(VLOOKUP($L977,OFF_Standing!A:G,7,0)," ")</f>
        <v>1.117</v>
      </c>
      <c r="Q977" s="3">
        <f t="shared" si="77"/>
        <v>-19</v>
      </c>
      <c r="R977" s="3">
        <f t="shared" si="78"/>
        <v>22</v>
      </c>
      <c r="S977" s="3">
        <f>IFERROR(VLOOKUP($L977,DEF_Standing!A:G,6,0)," ")</f>
        <v>1.036</v>
      </c>
      <c r="T977" s="3">
        <f t="shared" si="79"/>
        <v>3</v>
      </c>
      <c r="U977" s="3">
        <f>IFERROR(VLOOKUP($L977,DEF_Standing!A:G,7,0)," ")</f>
        <v>1.0289999999999999</v>
      </c>
      <c r="V977" t="s">
        <v>993</v>
      </c>
      <c r="W977">
        <v>39</v>
      </c>
      <c r="X977">
        <v>94</v>
      </c>
      <c r="Y977">
        <v>41.5</v>
      </c>
      <c r="Z977">
        <v>12</v>
      </c>
      <c r="AA977">
        <v>13</v>
      </c>
      <c r="AB977">
        <v>92.3</v>
      </c>
      <c r="AC977">
        <v>10</v>
      </c>
      <c r="AD977">
        <v>31</v>
      </c>
      <c r="AE977">
        <v>32.299999999999997</v>
      </c>
      <c r="AF977">
        <v>100</v>
      </c>
      <c r="AG977" t="s">
        <v>17</v>
      </c>
      <c r="AH977" t="s">
        <v>18</v>
      </c>
      <c r="AI977">
        <v>7</v>
      </c>
    </row>
    <row r="978" spans="1:35">
      <c r="A978" s="1">
        <v>44575</v>
      </c>
      <c r="B978" t="s">
        <v>1191</v>
      </c>
      <c r="C978" s="1" t="str">
        <f t="shared" si="75"/>
        <v>44575ORL</v>
      </c>
      <c r="D978" t="s">
        <v>1199</v>
      </c>
      <c r="E978" s="3" t="str">
        <f>VLOOKUP($C978,OFF_Standing!A:C,3,0)</f>
        <v>28</v>
      </c>
      <c r="F978" s="3">
        <f>VLOOKUP($C978,DEF_Standing!A:C,3,0)</f>
        <v>24</v>
      </c>
      <c r="G978" s="3" t="str">
        <f>IFERROR(VLOOKUP($C978,OFF_Standing!A:G,6,0)," ")</f>
        <v>0.995</v>
      </c>
      <c r="H978" s="3" t="str">
        <f>IFERROR(VLOOKUP($C978,OFF_Standing!A:G,7,0)," ")</f>
        <v>1.095</v>
      </c>
      <c r="I978" s="3">
        <f>IFERROR(VLOOKUP($C978,DEF_Standing!A:G,6,0)," ")</f>
        <v>1.038</v>
      </c>
      <c r="J978" s="3">
        <f>IFERROR(VLOOKUP($C978,DEF_Standing!A:G,7,0)," ")</f>
        <v>1.157</v>
      </c>
      <c r="K978" t="s">
        <v>114</v>
      </c>
      <c r="L978" t="str">
        <f t="shared" si="76"/>
        <v>44575CHA</v>
      </c>
      <c r="M978" s="3" t="str">
        <f>VLOOKUP($L978,OFF_Standing!A:C,3,0)</f>
        <v>4</v>
      </c>
      <c r="N978" s="3">
        <f>IFERROR(VLOOKUP($L978,DEF_Standing!A:C,3,0)," ")</f>
        <v>27</v>
      </c>
      <c r="O978" s="3" t="str">
        <f>IFERROR(VLOOKUP($L978,OFF_Standing!A:G,6,0)," ")</f>
        <v>1.059</v>
      </c>
      <c r="P978" s="3" t="str">
        <f>IFERROR(VLOOKUP($L978,OFF_Standing!A:G,7,0)," ")</f>
        <v>1.1</v>
      </c>
      <c r="Q978" s="3">
        <f t="shared" si="77"/>
        <v>-20</v>
      </c>
      <c r="R978" s="3">
        <f t="shared" si="78"/>
        <v>1</v>
      </c>
      <c r="S978" s="3">
        <f>IFERROR(VLOOKUP($L978,DEF_Standing!A:G,6,0)," ")</f>
        <v>0.98399999999999999</v>
      </c>
      <c r="T978" s="3">
        <f t="shared" si="79"/>
        <v>-19</v>
      </c>
      <c r="U978" s="3">
        <f>IFERROR(VLOOKUP($L978,DEF_Standing!A:G,7,0)," ")</f>
        <v>0.98899999999999999</v>
      </c>
      <c r="V978" t="s">
        <v>1001</v>
      </c>
      <c r="W978">
        <v>45</v>
      </c>
      <c r="X978">
        <v>87</v>
      </c>
      <c r="Y978">
        <v>51.7</v>
      </c>
      <c r="Z978">
        <v>11</v>
      </c>
      <c r="AA978">
        <v>15</v>
      </c>
      <c r="AB978">
        <v>73.3</v>
      </c>
      <c r="AC978">
        <v>15</v>
      </c>
      <c r="AD978">
        <v>45</v>
      </c>
      <c r="AE978">
        <v>33.299999999999997</v>
      </c>
      <c r="AF978">
        <v>116</v>
      </c>
      <c r="AG978" t="s">
        <v>17</v>
      </c>
      <c r="AH978" t="s">
        <v>18</v>
      </c>
      <c r="AI978">
        <v>7</v>
      </c>
    </row>
    <row r="979" spans="1:35">
      <c r="A979" s="1">
        <v>44498</v>
      </c>
      <c r="B979" t="s">
        <v>1171</v>
      </c>
      <c r="C979" s="1" t="str">
        <f t="shared" si="75"/>
        <v>44498BKN</v>
      </c>
      <c r="D979" t="s">
        <v>1198</v>
      </c>
      <c r="E979" s="3" t="str">
        <f>VLOOKUP($C979,OFF_Standing!A:C,3,0)</f>
        <v>29</v>
      </c>
      <c r="F979" s="3">
        <f>VLOOKUP($C979,DEF_Standing!A:C,3,0)</f>
        <v>18</v>
      </c>
      <c r="G979" s="3" t="str">
        <f>IFERROR(VLOOKUP($C979,OFF_Standing!A:G,6,0)," ")</f>
        <v>0.932</v>
      </c>
      <c r="H979" s="3" t="str">
        <f>IFERROR(VLOOKUP($C979,OFF_Standing!A:G,7,0)," ")</f>
        <v>0.886</v>
      </c>
      <c r="I979" s="3">
        <f>IFERROR(VLOOKUP($C979,DEF_Standing!A:G,6,0)," ")</f>
        <v>0.98</v>
      </c>
      <c r="J979" s="3">
        <f>IFERROR(VLOOKUP($C979,DEF_Standing!A:G,7,0)," ")</f>
        <v>1.01</v>
      </c>
      <c r="K979" t="s">
        <v>129</v>
      </c>
      <c r="L979" t="str">
        <f t="shared" si="76"/>
        <v>44498IND</v>
      </c>
      <c r="M979" s="3" t="str">
        <f>VLOOKUP($L979,OFF_Standing!A:C,3,0)</f>
        <v>14</v>
      </c>
      <c r="N979" s="3">
        <f>IFERROR(VLOOKUP($L979,DEF_Standing!A:C,3,0)," ")</f>
        <v>24</v>
      </c>
      <c r="O979" s="3" t="str">
        <f>IFERROR(VLOOKUP($L979,OFF_Standing!A:G,6,0)," ")</f>
        <v>0.977</v>
      </c>
      <c r="P979" s="3" t="str">
        <f>IFERROR(VLOOKUP($L979,OFF_Standing!A:G,7,0)," ")</f>
        <v>0.97</v>
      </c>
      <c r="Q979" s="3">
        <f t="shared" si="77"/>
        <v>-4</v>
      </c>
      <c r="R979" s="3">
        <f t="shared" si="78"/>
        <v>5</v>
      </c>
      <c r="S979" s="3">
        <f>IFERROR(VLOOKUP($L979,DEF_Standing!A:G,6,0)," ")</f>
        <v>1.0309999999999999</v>
      </c>
      <c r="T979" s="3">
        <f t="shared" si="79"/>
        <v>1</v>
      </c>
      <c r="U979" s="3">
        <f>IFERROR(VLOOKUP($L979,DEF_Standing!A:G,7,0)," ")</f>
        <v>1.145</v>
      </c>
      <c r="V979" t="s">
        <v>155</v>
      </c>
      <c r="W979">
        <v>34</v>
      </c>
      <c r="X979">
        <v>76</v>
      </c>
      <c r="Y979">
        <v>44.7</v>
      </c>
      <c r="Z979">
        <v>31</v>
      </c>
      <c r="AA979">
        <v>41</v>
      </c>
      <c r="AB979">
        <v>75.599999999999994</v>
      </c>
      <c r="AC979">
        <v>6</v>
      </c>
      <c r="AD979">
        <v>26</v>
      </c>
      <c r="AE979">
        <v>23.1</v>
      </c>
      <c r="AF979">
        <v>105</v>
      </c>
      <c r="AG979" t="s">
        <v>17</v>
      </c>
      <c r="AH979" t="s">
        <v>18</v>
      </c>
      <c r="AI979">
        <v>7</v>
      </c>
    </row>
    <row r="980" spans="1:35">
      <c r="A980" s="1">
        <v>44499</v>
      </c>
      <c r="B980" t="s">
        <v>1178</v>
      </c>
      <c r="C980" s="1" t="str">
        <f t="shared" si="75"/>
        <v>44499DET</v>
      </c>
      <c r="D980" t="s">
        <v>1198</v>
      </c>
      <c r="E980" s="3" t="str">
        <f>VLOOKUP($C980,OFF_Standing!A:C,3,0)</f>
        <v>30</v>
      </c>
      <c r="F980" s="3">
        <f>VLOOKUP($C980,DEF_Standing!A:C,3,0)</f>
        <v>14</v>
      </c>
      <c r="G980" s="3" t="str">
        <f>IFERROR(VLOOKUP($C980,OFF_Standing!A:G,6,0)," ")</f>
        <v>0.925</v>
      </c>
      <c r="H980" s="3" t="str">
        <f>IFERROR(VLOOKUP($C980,OFF_Standing!A:G,7,0)," ")</f>
        <v>0.999</v>
      </c>
      <c r="I980" s="3">
        <f>IFERROR(VLOOKUP($C980,DEF_Standing!A:G,6,0)," ")</f>
        <v>1.056</v>
      </c>
      <c r="J980" s="3">
        <f>IFERROR(VLOOKUP($C980,DEF_Standing!A:G,7,0)," ")</f>
        <v>1.077</v>
      </c>
      <c r="K980" t="s">
        <v>53</v>
      </c>
      <c r="L980" t="str">
        <f t="shared" si="76"/>
        <v>44499ORL</v>
      </c>
      <c r="M980" s="3" t="str">
        <f>VLOOKUP($L980,OFF_Standing!A:C,3,0)</f>
        <v>27</v>
      </c>
      <c r="N980" s="3">
        <f>IFERROR(VLOOKUP($L980,DEF_Standing!A:C,3,0)," ")</f>
        <v>30</v>
      </c>
      <c r="O980" s="3" t="str">
        <f>IFERROR(VLOOKUP($L980,OFF_Standing!A:G,6,0)," ")</f>
        <v>1.001</v>
      </c>
      <c r="P980" s="3" t="str">
        <f>IFERROR(VLOOKUP($L980,OFF_Standing!A:G,7,0)," ")</f>
        <v>1.075</v>
      </c>
      <c r="Q980" s="3">
        <f t="shared" si="77"/>
        <v>13</v>
      </c>
      <c r="R980" s="3">
        <f t="shared" si="78"/>
        <v>0</v>
      </c>
      <c r="S980" s="3">
        <f>IFERROR(VLOOKUP($L980,DEF_Standing!A:G,6,0)," ")</f>
        <v>1.0649999999999999</v>
      </c>
      <c r="T980" s="3">
        <f t="shared" si="79"/>
        <v>13</v>
      </c>
      <c r="U980" s="3">
        <f>IFERROR(VLOOKUP($L980,DEF_Standing!A:G,7,0)," ")</f>
        <v>1.1619999999999999</v>
      </c>
      <c r="V980" t="s">
        <v>487</v>
      </c>
      <c r="W980">
        <v>36</v>
      </c>
      <c r="X980">
        <v>89</v>
      </c>
      <c r="Y980">
        <v>40.4</v>
      </c>
      <c r="Z980">
        <v>24</v>
      </c>
      <c r="AA980">
        <v>30</v>
      </c>
      <c r="AB980">
        <v>80</v>
      </c>
      <c r="AC980">
        <v>14</v>
      </c>
      <c r="AD980">
        <v>43</v>
      </c>
      <c r="AE980">
        <v>32.6</v>
      </c>
      <c r="AF980">
        <v>110</v>
      </c>
      <c r="AG980" t="s">
        <v>17</v>
      </c>
      <c r="AH980" t="s">
        <v>18</v>
      </c>
      <c r="AI980">
        <v>7</v>
      </c>
    </row>
    <row r="981" spans="1:35">
      <c r="A981" s="1">
        <v>44497</v>
      </c>
      <c r="B981" t="s">
        <v>1192</v>
      </c>
      <c r="C981" s="1" t="str">
        <f t="shared" si="75"/>
        <v>44497PHI</v>
      </c>
      <c r="D981" t="s">
        <v>1198</v>
      </c>
      <c r="E981" s="3" t="str">
        <f>VLOOKUP($C981,OFF_Standing!A:C,3,0)</f>
        <v>2</v>
      </c>
      <c r="F981" s="3">
        <f>VLOOKUP($C981,DEF_Standing!A:C,3,0)</f>
        <v>25</v>
      </c>
      <c r="G981" s="3" t="str">
        <f>IFERROR(VLOOKUP($C981,OFF_Standing!A:G,6,0)," ")</f>
        <v>1.1</v>
      </c>
      <c r="H981" s="3" t="str">
        <f>IFERROR(VLOOKUP($C981,OFF_Standing!A:G,7,0)," ")</f>
        <v>1.047</v>
      </c>
      <c r="I981" s="3">
        <f>IFERROR(VLOOKUP($C981,DEF_Standing!A:G,6,0)," ")</f>
        <v>1.1200000000000001</v>
      </c>
      <c r="J981" s="3">
        <f>IFERROR(VLOOKUP($C981,DEF_Standing!A:G,7,0)," ")</f>
        <v>1.1839999999999999</v>
      </c>
      <c r="K981" t="s">
        <v>23</v>
      </c>
      <c r="L981" t="str">
        <f t="shared" si="76"/>
        <v>44497DET</v>
      </c>
      <c r="M981" s="3" t="str">
        <f>VLOOKUP($L981,OFF_Standing!A:C,3,0)</f>
        <v>30</v>
      </c>
      <c r="N981" s="3">
        <f>IFERROR(VLOOKUP($L981,DEF_Standing!A:C,3,0)," ")</f>
        <v>9</v>
      </c>
      <c r="O981" s="3" t="str">
        <f>IFERROR(VLOOKUP($L981,OFF_Standing!A:G,6,0)," ")</f>
        <v>0.881</v>
      </c>
      <c r="P981" s="3" t="str">
        <f>IFERROR(VLOOKUP($L981,OFF_Standing!A:G,7,0)," ")</f>
        <v>0.997</v>
      </c>
      <c r="Q981" s="3">
        <f t="shared" si="77"/>
        <v>5</v>
      </c>
      <c r="R981" s="3">
        <f t="shared" si="78"/>
        <v>-7</v>
      </c>
      <c r="S981" s="3">
        <f>IFERROR(VLOOKUP($L981,DEF_Standing!A:G,6,0)," ")</f>
        <v>1.006</v>
      </c>
      <c r="T981" s="3">
        <f t="shared" si="79"/>
        <v>-2</v>
      </c>
      <c r="U981" s="3">
        <f>IFERROR(VLOOKUP($L981,DEF_Standing!A:G,7,0)," ")</f>
        <v>1.17</v>
      </c>
      <c r="V981" t="s">
        <v>940</v>
      </c>
      <c r="W981">
        <v>38</v>
      </c>
      <c r="X981">
        <v>76</v>
      </c>
      <c r="Y981">
        <v>50</v>
      </c>
      <c r="Z981">
        <v>22</v>
      </c>
      <c r="AA981">
        <v>24</v>
      </c>
      <c r="AB981">
        <v>91.7</v>
      </c>
      <c r="AC981">
        <v>12</v>
      </c>
      <c r="AD981">
        <v>27</v>
      </c>
      <c r="AE981">
        <v>44.4</v>
      </c>
      <c r="AF981">
        <v>110</v>
      </c>
      <c r="AG981" t="s">
        <v>17</v>
      </c>
      <c r="AH981" t="s">
        <v>18</v>
      </c>
      <c r="AI981">
        <v>8</v>
      </c>
    </row>
    <row r="982" spans="1:35">
      <c r="A982" s="1">
        <v>44591</v>
      </c>
      <c r="B982" t="s">
        <v>1168</v>
      </c>
      <c r="C982" s="1" t="str">
        <f t="shared" si="75"/>
        <v>44591ATL</v>
      </c>
      <c r="D982" t="s">
        <v>1198</v>
      </c>
      <c r="E982" s="3" t="str">
        <f>VLOOKUP($C982,OFF_Standing!A:C,3,0)</f>
        <v>2</v>
      </c>
      <c r="F982" s="3">
        <f>VLOOKUP($C982,DEF_Standing!A:C,3,0)</f>
        <v>27</v>
      </c>
      <c r="G982" s="3" t="str">
        <f>IFERROR(VLOOKUP($C982,OFF_Standing!A:G,6,0)," ")</f>
        <v>1.113</v>
      </c>
      <c r="H982" s="3" t="str">
        <f>IFERROR(VLOOKUP($C982,OFF_Standing!A:G,7,0)," ")</f>
        <v>1.068</v>
      </c>
      <c r="I982" s="3">
        <f>IFERROR(VLOOKUP($C982,DEF_Standing!A:G,6,0)," ")</f>
        <v>0.93400000000000005</v>
      </c>
      <c r="J982" s="3">
        <f>IFERROR(VLOOKUP($C982,DEF_Standing!A:G,7,0)," ")</f>
        <v>0.90900000000000003</v>
      </c>
      <c r="K982" t="s">
        <v>119</v>
      </c>
      <c r="L982" t="str">
        <f t="shared" si="76"/>
        <v>44591LAL</v>
      </c>
      <c r="M982" s="3" t="str">
        <f>VLOOKUP($L982,OFF_Standing!A:C,3,0)</f>
        <v>23</v>
      </c>
      <c r="N982" s="3">
        <f>IFERROR(VLOOKUP($L982,DEF_Standing!A:C,3,0)," ")</f>
        <v>16</v>
      </c>
      <c r="O982" s="3" t="str">
        <f>IFERROR(VLOOKUP($L982,OFF_Standing!A:G,6,0)," ")</f>
        <v>1.022</v>
      </c>
      <c r="P982" s="3" t="str">
        <f>IFERROR(VLOOKUP($L982,OFF_Standing!A:G,7,0)," ")</f>
        <v>1.149</v>
      </c>
      <c r="Q982" s="3">
        <f t="shared" si="77"/>
        <v>-4</v>
      </c>
      <c r="R982" s="3">
        <f t="shared" si="78"/>
        <v>-14</v>
      </c>
      <c r="S982" s="3">
        <f>IFERROR(VLOOKUP($L982,DEF_Standing!A:G,6,0)," ")</f>
        <v>1.0580000000000001</v>
      </c>
      <c r="T982" s="3">
        <f t="shared" si="79"/>
        <v>-18</v>
      </c>
      <c r="U982" s="3">
        <f>IFERROR(VLOOKUP($L982,DEF_Standing!A:G,7,0)," ")</f>
        <v>1.179</v>
      </c>
      <c r="V982" t="s">
        <v>120</v>
      </c>
      <c r="W982">
        <v>49</v>
      </c>
      <c r="X982">
        <v>84</v>
      </c>
      <c r="Y982">
        <v>58.3</v>
      </c>
      <c r="Z982">
        <v>21</v>
      </c>
      <c r="AA982">
        <v>32</v>
      </c>
      <c r="AB982">
        <v>65.599999999999994</v>
      </c>
      <c r="AC982">
        <v>10</v>
      </c>
      <c r="AD982">
        <v>31</v>
      </c>
      <c r="AE982">
        <v>32.299999999999997</v>
      </c>
      <c r="AF982">
        <v>129</v>
      </c>
      <c r="AG982" t="s">
        <v>17</v>
      </c>
      <c r="AH982" t="s">
        <v>69</v>
      </c>
      <c r="AI982">
        <v>8</v>
      </c>
    </row>
    <row r="983" spans="1:35">
      <c r="A983" s="1">
        <v>44559</v>
      </c>
      <c r="B983" t="s">
        <v>1174</v>
      </c>
      <c r="C983" s="1" t="str">
        <f t="shared" si="75"/>
        <v>44559CHA</v>
      </c>
      <c r="D983" t="s">
        <v>1199</v>
      </c>
      <c r="E983" s="3" t="str">
        <f>VLOOKUP($C983,OFF_Standing!A:C,3,0)</f>
        <v>2</v>
      </c>
      <c r="F983" s="3">
        <f>VLOOKUP($C983,DEF_Standing!A:C,3,0)</f>
        <v>30</v>
      </c>
      <c r="G983" s="3" t="str">
        <f>IFERROR(VLOOKUP($C983,OFF_Standing!A:G,6,0)," ")</f>
        <v>1.068</v>
      </c>
      <c r="H983" s="3" t="str">
        <f>IFERROR(VLOOKUP($C983,OFF_Standing!A:G,7,0)," ")</f>
        <v>1.187</v>
      </c>
      <c r="I983" s="3">
        <f>IFERROR(VLOOKUP($C983,DEF_Standing!A:G,6,0)," ")</f>
        <v>0.999</v>
      </c>
      <c r="J983" s="3">
        <f>IFERROR(VLOOKUP($C983,DEF_Standing!A:G,7,0)," ")</f>
        <v>0.95599999999999996</v>
      </c>
      <c r="K983" t="s">
        <v>72</v>
      </c>
      <c r="L983" t="str">
        <f t="shared" si="76"/>
        <v>44559IND</v>
      </c>
      <c r="M983" s="3" t="str">
        <f>VLOOKUP($L983,OFF_Standing!A:C,3,0)</f>
        <v>13</v>
      </c>
      <c r="N983" s="3">
        <f>IFERROR(VLOOKUP($L983,DEF_Standing!A:C,3,0)," ")</f>
        <v>17</v>
      </c>
      <c r="O983" s="3" t="str">
        <f>IFERROR(VLOOKUP($L983,OFF_Standing!A:G,6,0)," ")</f>
        <v>1.081</v>
      </c>
      <c r="P983" s="3" t="str">
        <f>IFERROR(VLOOKUP($L983,OFF_Standing!A:G,7,0)," ")</f>
        <v>1.058</v>
      </c>
      <c r="Q983" s="3">
        <f t="shared" si="77"/>
        <v>-17</v>
      </c>
      <c r="R983" s="3">
        <f t="shared" si="78"/>
        <v>-15</v>
      </c>
      <c r="S983" s="3">
        <f>IFERROR(VLOOKUP($L983,DEF_Standing!A:G,6,0)," ")</f>
        <v>1.165</v>
      </c>
      <c r="T983" s="3">
        <f t="shared" si="79"/>
        <v>-32</v>
      </c>
      <c r="U983" s="3">
        <f>IFERROR(VLOOKUP($L983,DEF_Standing!A:G,7,0)," ")</f>
        <v>1.139</v>
      </c>
      <c r="V983" t="s">
        <v>289</v>
      </c>
      <c r="W983">
        <v>44</v>
      </c>
      <c r="X983">
        <v>85</v>
      </c>
      <c r="Y983">
        <v>51.8</v>
      </c>
      <c r="Z983">
        <v>19</v>
      </c>
      <c r="AA983">
        <v>32</v>
      </c>
      <c r="AB983">
        <v>59.4</v>
      </c>
      <c r="AC983">
        <v>9</v>
      </c>
      <c r="AD983">
        <v>26</v>
      </c>
      <c r="AE983">
        <v>34.6</v>
      </c>
      <c r="AF983">
        <v>116</v>
      </c>
      <c r="AG983" t="s">
        <v>17</v>
      </c>
      <c r="AH983" t="s">
        <v>57</v>
      </c>
      <c r="AI983">
        <v>8</v>
      </c>
    </row>
    <row r="984" spans="1:35">
      <c r="A984" s="1">
        <v>44569</v>
      </c>
      <c r="B984" t="s">
        <v>1174</v>
      </c>
      <c r="C984" s="1" t="str">
        <f t="shared" si="75"/>
        <v>44569CHA</v>
      </c>
      <c r="D984" t="s">
        <v>1198</v>
      </c>
      <c r="E984" s="3" t="str">
        <f>VLOOKUP($C984,OFF_Standing!A:C,3,0)</f>
        <v>3</v>
      </c>
      <c r="F984" s="3">
        <f>VLOOKUP($C984,DEF_Standing!A:C,3,0)</f>
        <v>28</v>
      </c>
      <c r="G984" s="3" t="str">
        <f>IFERROR(VLOOKUP($C984,OFF_Standing!A:G,6,0)," ")</f>
        <v>1.122</v>
      </c>
      <c r="H984" s="3" t="str">
        <f>IFERROR(VLOOKUP($C984,OFF_Standing!A:G,7,0)," ")</f>
        <v>1.338</v>
      </c>
      <c r="I984" s="3">
        <f>IFERROR(VLOOKUP($C984,DEF_Standing!A:G,6,0)," ")</f>
        <v>1.147</v>
      </c>
      <c r="J984" s="3">
        <f>IFERROR(VLOOKUP($C984,DEF_Standing!A:G,7,0)," ")</f>
        <v>1.0609999999999999</v>
      </c>
      <c r="K984" t="s">
        <v>51</v>
      </c>
      <c r="L984" t="str">
        <f t="shared" si="76"/>
        <v>44569MIL</v>
      </c>
      <c r="M984" s="3" t="str">
        <f>VLOOKUP($L984,OFF_Standing!A:C,3,0)</f>
        <v>5</v>
      </c>
      <c r="N984" s="3">
        <f>IFERROR(VLOOKUP($L984,DEF_Standing!A:C,3,0)," ")</f>
        <v>12</v>
      </c>
      <c r="O984" s="3" t="str">
        <f>IFERROR(VLOOKUP($L984,OFF_Standing!A:G,6,0)," ")</f>
        <v>1.112</v>
      </c>
      <c r="P984" s="3" t="str">
        <f>IFERROR(VLOOKUP($L984,OFF_Standing!A:G,7,0)," ")</f>
        <v>1.046</v>
      </c>
      <c r="Q984" s="3">
        <f t="shared" si="77"/>
        <v>-23</v>
      </c>
      <c r="R984" s="3">
        <f t="shared" si="78"/>
        <v>-9</v>
      </c>
      <c r="S984" s="3">
        <f>IFERROR(VLOOKUP($L984,DEF_Standing!A:G,6,0)," ")</f>
        <v>1.0860000000000001</v>
      </c>
      <c r="T984" s="3">
        <f t="shared" si="79"/>
        <v>-32</v>
      </c>
      <c r="U984" s="3">
        <f>IFERROR(VLOOKUP($L984,DEF_Standing!A:G,7,0)," ")</f>
        <v>1.103</v>
      </c>
      <c r="V984" t="s">
        <v>293</v>
      </c>
      <c r="W984">
        <v>44</v>
      </c>
      <c r="X984">
        <v>99</v>
      </c>
      <c r="Y984">
        <v>44.4</v>
      </c>
      <c r="Z984">
        <v>10</v>
      </c>
      <c r="AA984">
        <v>17</v>
      </c>
      <c r="AB984">
        <v>58.8</v>
      </c>
      <c r="AC984">
        <v>16</v>
      </c>
      <c r="AD984">
        <v>48</v>
      </c>
      <c r="AE984">
        <v>33.299999999999997</v>
      </c>
      <c r="AF984">
        <v>114</v>
      </c>
      <c r="AG984" t="s">
        <v>17</v>
      </c>
      <c r="AH984" t="s">
        <v>27</v>
      </c>
      <c r="AI984">
        <v>8</v>
      </c>
    </row>
    <row r="985" spans="1:35">
      <c r="A985" s="1">
        <v>44553</v>
      </c>
      <c r="B985" t="s">
        <v>1174</v>
      </c>
      <c r="C985" s="1" t="str">
        <f t="shared" si="75"/>
        <v>44553CHA</v>
      </c>
      <c r="D985" t="s">
        <v>1199</v>
      </c>
      <c r="E985" s="3" t="str">
        <f>VLOOKUP($C985,OFF_Standing!A:C,3,0)</f>
        <v>3</v>
      </c>
      <c r="F985" s="3">
        <f>VLOOKUP($C985,DEF_Standing!A:C,3,0)</f>
        <v>30</v>
      </c>
      <c r="G985" s="3" t="str">
        <f>IFERROR(VLOOKUP($C985,OFF_Standing!A:G,6,0)," ")</f>
        <v>1.01</v>
      </c>
      <c r="H985" s="3" t="str">
        <f>IFERROR(VLOOKUP($C985,OFF_Standing!A:G,7,0)," ")</f>
        <v>0.945</v>
      </c>
      <c r="I985" s="3">
        <f>IFERROR(VLOOKUP($C985,DEF_Standing!A:G,6,0)," ")</f>
        <v>1.1659999999999999</v>
      </c>
      <c r="J985" s="3">
        <f>IFERROR(VLOOKUP($C985,DEF_Standing!A:G,7,0)," ")</f>
        <v>1.038</v>
      </c>
      <c r="K985" t="s">
        <v>48</v>
      </c>
      <c r="L985" t="str">
        <f t="shared" si="76"/>
        <v>44553DEN</v>
      </c>
      <c r="M985" s="3" t="str">
        <f>VLOOKUP($L985,OFF_Standing!A:C,3,0)</f>
        <v>10</v>
      </c>
      <c r="N985" s="3">
        <f>IFERROR(VLOOKUP($L985,DEF_Standing!A:C,3,0)," ")</f>
        <v>19</v>
      </c>
      <c r="O985" s="3" t="str">
        <f>IFERROR(VLOOKUP($L985,OFF_Standing!A:G,6,0)," ")</f>
        <v>1.121</v>
      </c>
      <c r="P985" s="3" t="str">
        <f>IFERROR(VLOOKUP($L985,OFF_Standing!A:G,7,0)," ")</f>
        <v>1.228</v>
      </c>
      <c r="Q985" s="3">
        <f t="shared" si="77"/>
        <v>-20</v>
      </c>
      <c r="R985" s="3">
        <f t="shared" si="78"/>
        <v>-16</v>
      </c>
      <c r="S985" s="3">
        <f>IFERROR(VLOOKUP($L985,DEF_Standing!A:G,6,0)," ")</f>
        <v>1.099</v>
      </c>
      <c r="T985" s="3">
        <f t="shared" si="79"/>
        <v>-36</v>
      </c>
      <c r="U985" s="3">
        <f>IFERROR(VLOOKUP($L985,DEF_Standing!A:G,7,0)," ")</f>
        <v>1.0609999999999999</v>
      </c>
      <c r="V985" t="s">
        <v>287</v>
      </c>
      <c r="W985">
        <v>39</v>
      </c>
      <c r="X985">
        <v>94</v>
      </c>
      <c r="Y985">
        <v>41.5</v>
      </c>
      <c r="Z985">
        <v>21</v>
      </c>
      <c r="AA985">
        <v>24</v>
      </c>
      <c r="AB985">
        <v>87.5</v>
      </c>
      <c r="AC985">
        <v>16</v>
      </c>
      <c r="AD985">
        <v>47</v>
      </c>
      <c r="AE985">
        <v>34</v>
      </c>
      <c r="AF985">
        <v>115</v>
      </c>
      <c r="AG985" t="s">
        <v>17</v>
      </c>
      <c r="AH985" t="s">
        <v>18</v>
      </c>
      <c r="AI985">
        <v>8</v>
      </c>
    </row>
    <row r="986" spans="1:35">
      <c r="A986" s="1">
        <v>44522</v>
      </c>
      <c r="B986" t="s">
        <v>1192</v>
      </c>
      <c r="C986" s="1" t="str">
        <f t="shared" si="75"/>
        <v>44522PHI</v>
      </c>
      <c r="D986" t="s">
        <v>1199</v>
      </c>
      <c r="E986" s="3" t="str">
        <f>VLOOKUP($C986,OFF_Standing!A:C,3,0)</f>
        <v>3</v>
      </c>
      <c r="F986" s="3">
        <f>VLOOKUP($C986,DEF_Standing!A:C,3,0)</f>
        <v>25</v>
      </c>
      <c r="G986" s="3" t="str">
        <f>IFERROR(VLOOKUP($C986,OFF_Standing!A:G,6,0)," ")</f>
        <v>1.005</v>
      </c>
      <c r="H986" s="3" t="str">
        <f>IFERROR(VLOOKUP($C986,OFF_Standing!A:G,7,0)," ")</f>
        <v>1.116</v>
      </c>
      <c r="I986" s="3">
        <f>IFERROR(VLOOKUP($C986,DEF_Standing!A:G,6,0)," ")</f>
        <v>1.099</v>
      </c>
      <c r="J986" s="3">
        <f>IFERROR(VLOOKUP($C986,DEF_Standing!A:G,7,0)," ")</f>
        <v>1.1870000000000001</v>
      </c>
      <c r="K986" t="s">
        <v>100</v>
      </c>
      <c r="L986" t="str">
        <f t="shared" si="76"/>
        <v>44522SAC</v>
      </c>
      <c r="M986" s="3" t="str">
        <f>VLOOKUP($L986,OFF_Standing!A:C,3,0)</f>
        <v>14</v>
      </c>
      <c r="N986" s="3">
        <f>IFERROR(VLOOKUP($L986,DEF_Standing!A:C,3,0)," ")</f>
        <v>23</v>
      </c>
      <c r="O986" s="3" t="str">
        <f>IFERROR(VLOOKUP($L986,OFF_Standing!A:G,6,0)," ")</f>
        <v>0.969</v>
      </c>
      <c r="P986" s="3" t="str">
        <f>IFERROR(VLOOKUP($L986,OFF_Standing!A:G,7,0)," ")</f>
        <v>1.055</v>
      </c>
      <c r="Q986" s="3">
        <f t="shared" si="77"/>
        <v>-11</v>
      </c>
      <c r="R986" s="3">
        <f t="shared" si="78"/>
        <v>-20</v>
      </c>
      <c r="S986" s="3">
        <f>IFERROR(VLOOKUP($L986,DEF_Standing!A:G,6,0)," ")</f>
        <v>1.125</v>
      </c>
      <c r="T986" s="3">
        <f t="shared" si="79"/>
        <v>-31</v>
      </c>
      <c r="U986" s="3">
        <f>IFERROR(VLOOKUP($L986,DEF_Standing!A:G,7,0)," ")</f>
        <v>1.236</v>
      </c>
      <c r="V986" t="s">
        <v>1016</v>
      </c>
      <c r="W986">
        <v>36</v>
      </c>
      <c r="X986">
        <v>85</v>
      </c>
      <c r="Y986">
        <v>42.4</v>
      </c>
      <c r="Z986">
        <v>21</v>
      </c>
      <c r="AA986">
        <v>27</v>
      </c>
      <c r="AB986">
        <v>77.8</v>
      </c>
      <c r="AC986">
        <v>9</v>
      </c>
      <c r="AD986">
        <v>32</v>
      </c>
      <c r="AE986">
        <v>28.1</v>
      </c>
      <c r="AF986">
        <v>102</v>
      </c>
      <c r="AG986" t="s">
        <v>17</v>
      </c>
      <c r="AH986" t="s">
        <v>18</v>
      </c>
      <c r="AI986">
        <v>8</v>
      </c>
    </row>
    <row r="987" spans="1:35">
      <c r="A987" s="1">
        <v>44523</v>
      </c>
      <c r="B987" t="s">
        <v>1185</v>
      </c>
      <c r="C987" s="1" t="str">
        <f t="shared" si="75"/>
        <v>44523MIA</v>
      </c>
      <c r="D987" t="s">
        <v>1199</v>
      </c>
      <c r="E987" s="3" t="str">
        <f>VLOOKUP($C987,OFF_Standing!A:C,3,0)</f>
        <v>4</v>
      </c>
      <c r="F987" s="3">
        <f>VLOOKUP($C987,DEF_Standing!A:C,3,0)</f>
        <v>5</v>
      </c>
      <c r="G987" s="3" t="str">
        <f>IFERROR(VLOOKUP($C987,OFF_Standing!A:G,6,0)," ")</f>
        <v>1.144</v>
      </c>
      <c r="H987" s="3" t="str">
        <f>IFERROR(VLOOKUP($C987,OFF_Standing!A:G,7,0)," ")</f>
        <v>1.05</v>
      </c>
      <c r="I987" s="3">
        <f>IFERROR(VLOOKUP($C987,DEF_Standing!A:G,6,0)," ")</f>
        <v>1.0489999999999999</v>
      </c>
      <c r="J987" s="3">
        <f>IFERROR(VLOOKUP($C987,DEF_Standing!A:G,7,0)," ")</f>
        <v>1.0820000000000001</v>
      </c>
      <c r="K987" t="s">
        <v>136</v>
      </c>
      <c r="L987" t="str">
        <f t="shared" si="76"/>
        <v>44523DET</v>
      </c>
      <c r="M987" s="3" t="str">
        <f>VLOOKUP($L987,OFF_Standing!A:C,3,0)</f>
        <v>28</v>
      </c>
      <c r="N987" s="3">
        <f>IFERROR(VLOOKUP($L987,DEF_Standing!A:C,3,0)," ")</f>
        <v>22</v>
      </c>
      <c r="O987" s="3" t="str">
        <f>IFERROR(VLOOKUP($L987,OFF_Standing!A:G,6,0)," ")</f>
        <v>1.042</v>
      </c>
      <c r="P987" s="3" t="str">
        <f>IFERROR(VLOOKUP($L987,OFF_Standing!A:G,7,0)," ")</f>
        <v>1.075</v>
      </c>
      <c r="Q987" s="3">
        <f t="shared" si="77"/>
        <v>23</v>
      </c>
      <c r="R987" s="3">
        <f t="shared" si="78"/>
        <v>-18</v>
      </c>
      <c r="S987" s="3">
        <f>IFERROR(VLOOKUP($L987,DEF_Standing!A:G,6,0)," ")</f>
        <v>1.042</v>
      </c>
      <c r="T987" s="3">
        <f t="shared" si="79"/>
        <v>5</v>
      </c>
      <c r="U987" s="3">
        <f>IFERROR(VLOOKUP($L987,DEF_Standing!A:G,7,0)," ")</f>
        <v>1.121</v>
      </c>
      <c r="V987" t="s">
        <v>784</v>
      </c>
      <c r="W987">
        <v>35</v>
      </c>
      <c r="X987">
        <v>76</v>
      </c>
      <c r="Y987">
        <v>46.1</v>
      </c>
      <c r="Z987">
        <v>21</v>
      </c>
      <c r="AA987">
        <v>29</v>
      </c>
      <c r="AB987">
        <v>72.400000000000006</v>
      </c>
      <c r="AC987">
        <v>9</v>
      </c>
      <c r="AD987">
        <v>29</v>
      </c>
      <c r="AE987">
        <v>31</v>
      </c>
      <c r="AF987">
        <v>100</v>
      </c>
      <c r="AG987" t="s">
        <v>17</v>
      </c>
      <c r="AH987" t="s">
        <v>18</v>
      </c>
      <c r="AI987">
        <v>8</v>
      </c>
    </row>
    <row r="988" spans="1:35">
      <c r="A988" s="1">
        <v>44515</v>
      </c>
      <c r="B988" t="s">
        <v>1189</v>
      </c>
      <c r="C988" s="1" t="str">
        <f t="shared" si="75"/>
        <v>44515NYK</v>
      </c>
      <c r="D988" t="s">
        <v>1198</v>
      </c>
      <c r="E988" s="3" t="str">
        <f>VLOOKUP($C988,OFF_Standing!A:C,3,0)</f>
        <v>5</v>
      </c>
      <c r="F988" s="3">
        <f>VLOOKUP($C988,DEF_Standing!A:C,3,0)</f>
        <v>25</v>
      </c>
      <c r="G988" s="3" t="str">
        <f>IFERROR(VLOOKUP($C988,OFF_Standing!A:G,6,0)," ")</f>
        <v>1.008</v>
      </c>
      <c r="H988" s="3" t="str">
        <f>IFERROR(VLOOKUP($C988,OFF_Standing!A:G,7,0)," ")</f>
        <v>0.915</v>
      </c>
      <c r="I988" s="3">
        <f>IFERROR(VLOOKUP($C988,DEF_Standing!A:G,6,0)," ")</f>
        <v>1.052</v>
      </c>
      <c r="J988" s="3">
        <f>IFERROR(VLOOKUP($C988,DEF_Standing!A:G,7,0)," ")</f>
        <v>0.99099999999999999</v>
      </c>
      <c r="K988" t="s">
        <v>129</v>
      </c>
      <c r="L988" t="str">
        <f t="shared" si="76"/>
        <v>44515IND</v>
      </c>
      <c r="M988" s="3" t="str">
        <f>VLOOKUP($L988,OFF_Standing!A:C,3,0)</f>
        <v>10</v>
      </c>
      <c r="N988" s="3">
        <f>IFERROR(VLOOKUP($L988,DEF_Standing!A:C,3,0)," ")</f>
        <v>21</v>
      </c>
      <c r="O988" s="3" t="str">
        <f>IFERROR(VLOOKUP($L988,OFF_Standing!A:G,6,0)," ")</f>
        <v>1.119</v>
      </c>
      <c r="P988" s="3" t="str">
        <f>IFERROR(VLOOKUP($L988,OFF_Standing!A:G,7,0)," ")</f>
        <v>1.205</v>
      </c>
      <c r="Q988" s="3">
        <f t="shared" si="77"/>
        <v>-15</v>
      </c>
      <c r="R988" s="3">
        <f t="shared" si="78"/>
        <v>-16</v>
      </c>
      <c r="S988" s="3">
        <f>IFERROR(VLOOKUP($L988,DEF_Standing!A:G,6,0)," ")</f>
        <v>1.0740000000000001</v>
      </c>
      <c r="T988" s="3">
        <f t="shared" si="79"/>
        <v>-31</v>
      </c>
      <c r="U988" s="3">
        <f>IFERROR(VLOOKUP($L988,DEF_Standing!A:G,7,0)," ")</f>
        <v>1.1539999999999999</v>
      </c>
      <c r="V988" t="s">
        <v>921</v>
      </c>
      <c r="W988">
        <v>37</v>
      </c>
      <c r="X988">
        <v>86</v>
      </c>
      <c r="Y988">
        <v>43</v>
      </c>
      <c r="Z988">
        <v>7</v>
      </c>
      <c r="AA988">
        <v>10</v>
      </c>
      <c r="AB988">
        <v>70</v>
      </c>
      <c r="AC988">
        <v>11</v>
      </c>
      <c r="AD988">
        <v>34</v>
      </c>
      <c r="AE988">
        <v>32.4</v>
      </c>
      <c r="AF988">
        <v>92</v>
      </c>
      <c r="AG988" t="s">
        <v>17</v>
      </c>
      <c r="AH988" t="s">
        <v>18</v>
      </c>
      <c r="AI988">
        <v>8</v>
      </c>
    </row>
    <row r="989" spans="1:35">
      <c r="A989" s="1">
        <v>44568</v>
      </c>
      <c r="B989" t="s">
        <v>1173</v>
      </c>
      <c r="C989" s="1" t="str">
        <f t="shared" si="75"/>
        <v>44568CHI</v>
      </c>
      <c r="D989" t="s">
        <v>1198</v>
      </c>
      <c r="E989" s="3" t="str">
        <f>VLOOKUP($C989,OFF_Standing!A:C,3,0)</f>
        <v>5</v>
      </c>
      <c r="F989" s="3">
        <f>VLOOKUP($C989,DEF_Standing!A:C,3,0)</f>
        <v>13</v>
      </c>
      <c r="G989" s="3" t="str">
        <f>IFERROR(VLOOKUP($C989,OFF_Standing!A:G,6,0)," ")</f>
        <v>1.065</v>
      </c>
      <c r="H989" s="3" t="str">
        <f>IFERROR(VLOOKUP($C989,OFF_Standing!A:G,7,0)," ")</f>
        <v>1.013</v>
      </c>
      <c r="I989" s="3">
        <f>IFERROR(VLOOKUP($C989,DEF_Standing!A:G,6,0)," ")</f>
        <v>1.042</v>
      </c>
      <c r="J989" s="3">
        <f>IFERROR(VLOOKUP($C989,DEF_Standing!A:G,7,0)," ")</f>
        <v>0.97299999999999998</v>
      </c>
      <c r="K989" t="s">
        <v>33</v>
      </c>
      <c r="L989" t="str">
        <f t="shared" si="76"/>
        <v>44568WAS</v>
      </c>
      <c r="M989" s="3" t="str">
        <f>VLOOKUP($L989,OFF_Standing!A:C,3,0)</f>
        <v>19</v>
      </c>
      <c r="N989" s="3">
        <f>IFERROR(VLOOKUP($L989,DEF_Standing!A:C,3,0)," ")</f>
        <v>23</v>
      </c>
      <c r="O989" s="3" t="str">
        <f>IFERROR(VLOOKUP($L989,OFF_Standing!A:G,6,0)," ")</f>
        <v>1.1</v>
      </c>
      <c r="P989" s="3" t="str">
        <f>IFERROR(VLOOKUP($L989,OFF_Standing!A:G,7,0)," ")</f>
        <v>1.007</v>
      </c>
      <c r="Q989" s="3">
        <f t="shared" si="77"/>
        <v>6</v>
      </c>
      <c r="R989" s="3">
        <f t="shared" si="78"/>
        <v>-18</v>
      </c>
      <c r="S989" s="3">
        <f>IFERROR(VLOOKUP($L989,DEF_Standing!A:G,6,0)," ")</f>
        <v>1.103</v>
      </c>
      <c r="T989" s="3">
        <f t="shared" si="79"/>
        <v>-12</v>
      </c>
      <c r="U989" s="3">
        <f>IFERROR(VLOOKUP($L989,DEF_Standing!A:G,7,0)," ")</f>
        <v>1.034</v>
      </c>
      <c r="V989" t="s">
        <v>338</v>
      </c>
      <c r="W989">
        <v>48</v>
      </c>
      <c r="X989">
        <v>91</v>
      </c>
      <c r="Y989">
        <v>52.7</v>
      </c>
      <c r="Z989">
        <v>19</v>
      </c>
      <c r="AA989">
        <v>21</v>
      </c>
      <c r="AB989">
        <v>90.5</v>
      </c>
      <c r="AC989">
        <v>15</v>
      </c>
      <c r="AD989">
        <v>33</v>
      </c>
      <c r="AE989">
        <v>45.5</v>
      </c>
      <c r="AF989">
        <v>130</v>
      </c>
      <c r="AG989" t="s">
        <v>17</v>
      </c>
      <c r="AH989" t="s">
        <v>69</v>
      </c>
      <c r="AI989">
        <v>8</v>
      </c>
    </row>
    <row r="990" spans="1:35">
      <c r="A990" s="1">
        <v>44574</v>
      </c>
      <c r="B990" t="s">
        <v>1184</v>
      </c>
      <c r="C990" s="1" t="str">
        <f t="shared" si="75"/>
        <v>44574MEM</v>
      </c>
      <c r="D990" t="s">
        <v>1198</v>
      </c>
      <c r="E990" s="3" t="str">
        <f>VLOOKUP($C990,OFF_Standing!A:C,3,0)</f>
        <v>6</v>
      </c>
      <c r="F990" s="3">
        <f>VLOOKUP($C990,DEF_Standing!A:C,3,0)</f>
        <v>7</v>
      </c>
      <c r="G990" s="3" t="str">
        <f>IFERROR(VLOOKUP($C990,OFF_Standing!A:G,6,0)," ")</f>
        <v>1.141</v>
      </c>
      <c r="H990" s="3" t="str">
        <f>IFERROR(VLOOKUP($C990,OFF_Standing!A:G,7,0)," ")</f>
        <v>1.068</v>
      </c>
      <c r="I990" s="3">
        <f>IFERROR(VLOOKUP($C990,DEF_Standing!A:G,6,0)," ")</f>
        <v>1.044</v>
      </c>
      <c r="J990" s="3">
        <f>IFERROR(VLOOKUP($C990,DEF_Standing!A:G,7,0)," ")</f>
        <v>0.99399999999999999</v>
      </c>
      <c r="K990" t="s">
        <v>111</v>
      </c>
      <c r="L990" t="str">
        <f t="shared" si="76"/>
        <v>44574MIN</v>
      </c>
      <c r="M990" s="3" t="str">
        <f>VLOOKUP($L990,OFF_Standing!A:C,3,0)</f>
        <v>20</v>
      </c>
      <c r="N990" s="3">
        <f>IFERROR(VLOOKUP($L990,DEF_Standing!A:C,3,0)," ")</f>
        <v>10</v>
      </c>
      <c r="O990" s="3" t="str">
        <f>IFERROR(VLOOKUP($L990,OFF_Standing!A:G,6,0)," ")</f>
        <v>1.233</v>
      </c>
      <c r="P990" s="3" t="str">
        <f>IFERROR(VLOOKUP($L990,OFF_Standing!A:G,7,0)," ")</f>
        <v>1.189</v>
      </c>
      <c r="Q990" s="3">
        <f t="shared" si="77"/>
        <v>13</v>
      </c>
      <c r="R990" s="3">
        <f t="shared" si="78"/>
        <v>-4</v>
      </c>
      <c r="S990" s="3">
        <f>IFERROR(VLOOKUP($L990,DEF_Standing!A:G,6,0)," ")</f>
        <v>1.095</v>
      </c>
      <c r="T990" s="3">
        <f t="shared" si="79"/>
        <v>9</v>
      </c>
      <c r="U990" s="3">
        <f>IFERROR(VLOOKUP($L990,DEF_Standing!A:G,7,0)," ")</f>
        <v>1.2170000000000001</v>
      </c>
      <c r="V990" t="s">
        <v>289</v>
      </c>
      <c r="W990">
        <v>42</v>
      </c>
      <c r="X990">
        <v>92</v>
      </c>
      <c r="Y990">
        <v>45.7</v>
      </c>
      <c r="Z990">
        <v>24</v>
      </c>
      <c r="AA990">
        <v>35</v>
      </c>
      <c r="AB990">
        <v>68.599999999999994</v>
      </c>
      <c r="AC990">
        <v>8</v>
      </c>
      <c r="AD990">
        <v>32</v>
      </c>
      <c r="AE990">
        <v>25</v>
      </c>
      <c r="AF990">
        <v>116</v>
      </c>
      <c r="AG990" t="s">
        <v>17</v>
      </c>
      <c r="AH990" t="s">
        <v>760</v>
      </c>
      <c r="AI990">
        <v>8</v>
      </c>
    </row>
    <row r="991" spans="1:35">
      <c r="A991" s="1">
        <v>44495</v>
      </c>
      <c r="B991" t="s">
        <v>1179</v>
      </c>
      <c r="C991" s="1" t="str">
        <f t="shared" si="75"/>
        <v>44495GSW</v>
      </c>
      <c r="D991" t="s">
        <v>1199</v>
      </c>
      <c r="E991" s="3" t="str">
        <f>VLOOKUP($C991,OFF_Standing!A:C,3,0)</f>
        <v>6</v>
      </c>
      <c r="F991" s="3">
        <f>VLOOKUP($C991,DEF_Standing!A:C,3,0)</f>
        <v>15</v>
      </c>
      <c r="G991" s="3" t="str">
        <f>IFERROR(VLOOKUP($C991,OFF_Standing!A:G,6,0)," ")</f>
        <v>1.102</v>
      </c>
      <c r="H991" s="3" t="str">
        <f>IFERROR(VLOOKUP($C991,OFF_Standing!A:G,7,0)," ")</f>
        <v>1.175</v>
      </c>
      <c r="I991" s="3">
        <f>IFERROR(VLOOKUP($C991,DEF_Standing!A:G,6,0)," ")</f>
        <v>1.0369999999999999</v>
      </c>
      <c r="J991" s="3">
        <f>IFERROR(VLOOKUP($C991,DEF_Standing!A:G,7,0)," ")</f>
        <v>1.056</v>
      </c>
      <c r="K991" t="s">
        <v>149</v>
      </c>
      <c r="L991" t="str">
        <f t="shared" si="76"/>
        <v>44495OKC</v>
      </c>
      <c r="M991" s="3" t="str">
        <f>VLOOKUP($L991,OFF_Standing!A:C,3,0)</f>
        <v>29</v>
      </c>
      <c r="N991" s="3">
        <f>IFERROR(VLOOKUP($L991,DEF_Standing!A:C,3,0)," ")</f>
        <v>28</v>
      </c>
      <c r="O991" s="3" t="str">
        <f>IFERROR(VLOOKUP($L991,OFF_Standing!A:G,6,0)," ")</f>
        <v>0.919</v>
      </c>
      <c r="P991" s="3" t="str">
        <f>IFERROR(VLOOKUP($L991,OFF_Standing!A:G,7,0)," ")</f>
        <v>1.054</v>
      </c>
      <c r="Q991" s="3">
        <f t="shared" si="77"/>
        <v>14</v>
      </c>
      <c r="R991" s="3">
        <f t="shared" si="78"/>
        <v>-22</v>
      </c>
      <c r="S991" s="3">
        <f>IFERROR(VLOOKUP($L991,DEF_Standing!A:G,6,0)," ")</f>
        <v>1.135</v>
      </c>
      <c r="T991" s="3">
        <f t="shared" si="79"/>
        <v>-8</v>
      </c>
      <c r="U991" s="3">
        <f>IFERROR(VLOOKUP($L991,DEF_Standing!A:G,7,0)," ")</f>
        <v>1.1759999999999999</v>
      </c>
      <c r="V991" t="s">
        <v>529</v>
      </c>
      <c r="W991">
        <v>39</v>
      </c>
      <c r="X991">
        <v>83</v>
      </c>
      <c r="Y991">
        <v>47</v>
      </c>
      <c r="Z991">
        <v>14</v>
      </c>
      <c r="AA991">
        <v>18</v>
      </c>
      <c r="AB991">
        <v>77.8</v>
      </c>
      <c r="AC991">
        <v>14</v>
      </c>
      <c r="AD991">
        <v>40</v>
      </c>
      <c r="AE991">
        <v>35</v>
      </c>
      <c r="AF991">
        <v>106</v>
      </c>
      <c r="AG991" t="s">
        <v>17</v>
      </c>
      <c r="AH991" t="s">
        <v>60</v>
      </c>
      <c r="AI991">
        <v>8</v>
      </c>
    </row>
    <row r="992" spans="1:35">
      <c r="A992" s="1">
        <v>44572</v>
      </c>
      <c r="B992" t="s">
        <v>1184</v>
      </c>
      <c r="C992" s="1" t="str">
        <f t="shared" si="75"/>
        <v>44572MEM</v>
      </c>
      <c r="D992" t="s">
        <v>1198</v>
      </c>
      <c r="E992" s="3" t="str">
        <f>VLOOKUP($C992,OFF_Standing!A:C,3,0)</f>
        <v>7</v>
      </c>
      <c r="F992" s="3">
        <f>VLOOKUP($C992,DEF_Standing!A:C,3,0)</f>
        <v>8</v>
      </c>
      <c r="G992" s="3" t="str">
        <f>IFERROR(VLOOKUP($C992,OFF_Standing!A:G,6,0)," ")</f>
        <v>1.149</v>
      </c>
      <c r="H992" s="3" t="str">
        <f>IFERROR(VLOOKUP($C992,OFF_Standing!A:G,7,0)," ")</f>
        <v>1.214</v>
      </c>
      <c r="I992" s="3">
        <f>IFERROR(VLOOKUP($C992,DEF_Standing!A:G,6,0)," ")</f>
        <v>0.98399999999999999</v>
      </c>
      <c r="J992" s="3">
        <f>IFERROR(VLOOKUP($C992,DEF_Standing!A:G,7,0)," ")</f>
        <v>1.1379999999999999</v>
      </c>
      <c r="K992" t="s">
        <v>148</v>
      </c>
      <c r="L992" t="str">
        <f t="shared" si="76"/>
        <v>44572GSW</v>
      </c>
      <c r="M992" s="3" t="str">
        <f>VLOOKUP($L992,OFF_Standing!A:C,3,0)</f>
        <v>10</v>
      </c>
      <c r="N992" s="3">
        <f>IFERROR(VLOOKUP($L992,DEF_Standing!A:C,3,0)," ")</f>
        <v>1</v>
      </c>
      <c r="O992" s="3" t="str">
        <f>IFERROR(VLOOKUP($L992,OFF_Standing!A:G,6,0)," ")</f>
        <v>0.92</v>
      </c>
      <c r="P992" s="3" t="str">
        <f>IFERROR(VLOOKUP($L992,OFF_Standing!A:G,7,0)," ")</f>
        <v>1.014</v>
      </c>
      <c r="Q992" s="3">
        <f t="shared" si="77"/>
        <v>2</v>
      </c>
      <c r="R992" s="3">
        <f t="shared" si="78"/>
        <v>6</v>
      </c>
      <c r="S992" s="3">
        <f>IFERROR(VLOOKUP($L992,DEF_Standing!A:G,6,0)," ")</f>
        <v>0.94699999999999995</v>
      </c>
      <c r="T992" s="3">
        <f t="shared" si="79"/>
        <v>8</v>
      </c>
      <c r="U992" s="3">
        <f>IFERROR(VLOOKUP($L992,DEF_Standing!A:G,7,0)," ")</f>
        <v>0.86599999999999999</v>
      </c>
      <c r="V992" t="s">
        <v>289</v>
      </c>
      <c r="W992">
        <v>44</v>
      </c>
      <c r="X992">
        <v>100</v>
      </c>
      <c r="Y992">
        <v>44</v>
      </c>
      <c r="Z992">
        <v>14</v>
      </c>
      <c r="AA992">
        <v>18</v>
      </c>
      <c r="AB992">
        <v>77.8</v>
      </c>
      <c r="AC992">
        <v>14</v>
      </c>
      <c r="AD992">
        <v>34</v>
      </c>
      <c r="AE992">
        <v>41.2</v>
      </c>
      <c r="AF992">
        <v>116</v>
      </c>
      <c r="AG992" t="s">
        <v>17</v>
      </c>
      <c r="AH992" t="s">
        <v>759</v>
      </c>
      <c r="AI992">
        <v>8</v>
      </c>
    </row>
    <row r="993" spans="1:35">
      <c r="A993" s="1">
        <v>44556</v>
      </c>
      <c r="B993" t="s">
        <v>1173</v>
      </c>
      <c r="C993" s="1" t="str">
        <f t="shared" si="75"/>
        <v>44556CHI</v>
      </c>
      <c r="D993" t="s">
        <v>1198</v>
      </c>
      <c r="E993" s="3" t="str">
        <f>VLOOKUP($C993,OFF_Standing!A:C,3,0)</f>
        <v>7</v>
      </c>
      <c r="F993" s="3">
        <f>VLOOKUP($C993,DEF_Standing!A:C,3,0)</f>
        <v>10</v>
      </c>
      <c r="G993" s="3" t="str">
        <f>IFERROR(VLOOKUP($C993,OFF_Standing!A:G,6,0)," ")</f>
        <v>1.14</v>
      </c>
      <c r="H993" s="3" t="str">
        <f>IFERROR(VLOOKUP($C993,OFF_Standing!A:G,7,0)," ")</f>
        <v>1.366</v>
      </c>
      <c r="I993" s="3">
        <f>IFERROR(VLOOKUP($C993,DEF_Standing!A:G,6,0)," ")</f>
        <v>1.1599999999999999</v>
      </c>
      <c r="J993" s="3">
        <f>IFERROR(VLOOKUP($C993,DEF_Standing!A:G,7,0)," ")</f>
        <v>1.212</v>
      </c>
      <c r="K993" t="s">
        <v>129</v>
      </c>
      <c r="L993" t="str">
        <f t="shared" si="76"/>
        <v>44556IND</v>
      </c>
      <c r="M993" s="3" t="str">
        <f>VLOOKUP($L993,OFF_Standing!A:C,3,0)</f>
        <v>11</v>
      </c>
      <c r="N993" s="3">
        <f>IFERROR(VLOOKUP($L993,DEF_Standing!A:C,3,0)," ")</f>
        <v>16</v>
      </c>
      <c r="O993" s="3" t="str">
        <f>IFERROR(VLOOKUP($L993,OFF_Standing!A:G,6,0)," ")</f>
        <v>1.123</v>
      </c>
      <c r="P993" s="3" t="str">
        <f>IFERROR(VLOOKUP($L993,OFF_Standing!A:G,7,0)," ")</f>
        <v>1.214</v>
      </c>
      <c r="Q993" s="3">
        <f t="shared" si="77"/>
        <v>1</v>
      </c>
      <c r="R993" s="3">
        <f t="shared" si="78"/>
        <v>-9</v>
      </c>
      <c r="S993" s="3">
        <f>IFERROR(VLOOKUP($L993,DEF_Standing!A:G,6,0)," ")</f>
        <v>1.1499999999999999</v>
      </c>
      <c r="T993" s="3">
        <f t="shared" si="79"/>
        <v>-8</v>
      </c>
      <c r="U993" s="3">
        <f>IFERROR(VLOOKUP($L993,DEF_Standing!A:G,7,0)," ")</f>
        <v>1.091</v>
      </c>
      <c r="V993" t="s">
        <v>176</v>
      </c>
      <c r="W993">
        <v>43</v>
      </c>
      <c r="X993">
        <v>76</v>
      </c>
      <c r="Y993">
        <v>56.6</v>
      </c>
      <c r="Z993">
        <v>16</v>
      </c>
      <c r="AA993">
        <v>22</v>
      </c>
      <c r="AB993">
        <v>72.7</v>
      </c>
      <c r="AC993">
        <v>11</v>
      </c>
      <c r="AD993">
        <v>23</v>
      </c>
      <c r="AE993">
        <v>47.8</v>
      </c>
      <c r="AF993">
        <v>113</v>
      </c>
      <c r="AG993" t="s">
        <v>17</v>
      </c>
      <c r="AH993" t="s">
        <v>18</v>
      </c>
      <c r="AI993">
        <v>8</v>
      </c>
    </row>
    <row r="994" spans="1:35">
      <c r="A994" s="1">
        <v>44570</v>
      </c>
      <c r="B994" t="s">
        <v>1184</v>
      </c>
      <c r="C994" s="1" t="str">
        <f t="shared" si="75"/>
        <v>44570MEM</v>
      </c>
      <c r="D994" t="s">
        <v>1199</v>
      </c>
      <c r="E994" s="3" t="str">
        <f>VLOOKUP($C994,OFF_Standing!A:C,3,0)</f>
        <v>8</v>
      </c>
      <c r="F994" s="3">
        <f>VLOOKUP($C994,DEF_Standing!A:C,3,0)</f>
        <v>8</v>
      </c>
      <c r="G994" s="3" t="str">
        <f>IFERROR(VLOOKUP($C994,OFF_Standing!A:G,6,0)," ")</f>
        <v>1.123</v>
      </c>
      <c r="H994" s="3" t="str">
        <f>IFERROR(VLOOKUP($C994,OFF_Standing!A:G,7,0)," ")</f>
        <v>1.092</v>
      </c>
      <c r="I994" s="3">
        <f>IFERROR(VLOOKUP($C994,DEF_Standing!A:G,6,0)," ")</f>
        <v>0.96799999999999997</v>
      </c>
      <c r="J994" s="3">
        <f>IFERROR(VLOOKUP($C994,DEF_Standing!A:G,7,0)," ")</f>
        <v>0.81399999999999995</v>
      </c>
      <c r="K994" t="s">
        <v>102</v>
      </c>
      <c r="L994" t="str">
        <f t="shared" si="76"/>
        <v>44570LAL</v>
      </c>
      <c r="M994" s="3" t="str">
        <f>VLOOKUP($L994,OFF_Standing!A:C,3,0)</f>
        <v>23</v>
      </c>
      <c r="N994" s="3">
        <f>IFERROR(VLOOKUP($L994,DEF_Standing!A:C,3,0)," ")</f>
        <v>13</v>
      </c>
      <c r="O994" s="3" t="str">
        <f>IFERROR(VLOOKUP($L994,OFF_Standing!A:G,6,0)," ")</f>
        <v>1.161</v>
      </c>
      <c r="P994" s="3" t="str">
        <f>IFERROR(VLOOKUP($L994,OFF_Standing!A:G,7,0)," ")</f>
        <v>1.213</v>
      </c>
      <c r="Q994" s="3">
        <f t="shared" si="77"/>
        <v>15</v>
      </c>
      <c r="R994" s="3">
        <f t="shared" si="78"/>
        <v>-5</v>
      </c>
      <c r="S994" s="3">
        <f>IFERROR(VLOOKUP($L994,DEF_Standing!A:G,6,0)," ")</f>
        <v>1.0680000000000001</v>
      </c>
      <c r="T994" s="3">
        <f t="shared" si="79"/>
        <v>10</v>
      </c>
      <c r="U994" s="3">
        <f>IFERROR(VLOOKUP($L994,DEF_Standing!A:G,7,0)," ")</f>
        <v>1.069</v>
      </c>
      <c r="V994" t="s">
        <v>758</v>
      </c>
      <c r="W994">
        <v>47</v>
      </c>
      <c r="X994">
        <v>86</v>
      </c>
      <c r="Y994">
        <v>54.7</v>
      </c>
      <c r="Z994">
        <v>22</v>
      </c>
      <c r="AA994">
        <v>32</v>
      </c>
      <c r="AB994">
        <v>68.8</v>
      </c>
      <c r="AC994">
        <v>11</v>
      </c>
      <c r="AD994">
        <v>30</v>
      </c>
      <c r="AE994">
        <v>36.700000000000003</v>
      </c>
      <c r="AF994">
        <v>127</v>
      </c>
      <c r="AG994" t="s">
        <v>17</v>
      </c>
      <c r="AH994" t="s">
        <v>573</v>
      </c>
      <c r="AI994">
        <v>8</v>
      </c>
    </row>
    <row r="995" spans="1:35">
      <c r="A995" s="1">
        <v>44512</v>
      </c>
      <c r="B995" t="s">
        <v>1174</v>
      </c>
      <c r="C995" s="1" t="str">
        <f t="shared" si="75"/>
        <v>44512CHA</v>
      </c>
      <c r="D995" t="s">
        <v>1198</v>
      </c>
      <c r="E995" s="3" t="str">
        <f>VLOOKUP($C995,OFF_Standing!A:C,3,0)</f>
        <v>8</v>
      </c>
      <c r="F995" s="3">
        <f>VLOOKUP($C995,DEF_Standing!A:C,3,0)</f>
        <v>29</v>
      </c>
      <c r="G995" s="3" t="str">
        <f>IFERROR(VLOOKUP($C995,OFF_Standing!A:G,6,0)," ")</f>
        <v>1.036</v>
      </c>
      <c r="H995" s="3" t="str">
        <f>IFERROR(VLOOKUP($C995,OFF_Standing!A:G,7,0)," ")</f>
        <v>1.075</v>
      </c>
      <c r="I995" s="3">
        <f>IFERROR(VLOOKUP($C995,DEF_Standing!A:G,6,0)," ")</f>
        <v>1.0569999999999999</v>
      </c>
      <c r="J995" s="3">
        <f>IFERROR(VLOOKUP($C995,DEF_Standing!A:G,7,0)," ")</f>
        <v>0.98399999999999999</v>
      </c>
      <c r="K995" t="s">
        <v>70</v>
      </c>
      <c r="L995" t="str">
        <f t="shared" si="76"/>
        <v>44512NYK</v>
      </c>
      <c r="M995" s="3" t="str">
        <f>VLOOKUP($L995,OFF_Standing!A:C,3,0)</f>
        <v>4</v>
      </c>
      <c r="N995" s="3">
        <f>IFERROR(VLOOKUP($L995,DEF_Standing!A:C,3,0)," ")</f>
        <v>26</v>
      </c>
      <c r="O995" s="3" t="str">
        <f>IFERROR(VLOOKUP($L995,OFF_Standing!A:G,6,0)," ")</f>
        <v>1.067</v>
      </c>
      <c r="P995" s="3" t="str">
        <f>IFERROR(VLOOKUP($L995,OFF_Standing!A:G,7,0)," ")</f>
        <v>1.045</v>
      </c>
      <c r="Q995" s="3">
        <f t="shared" si="77"/>
        <v>-25</v>
      </c>
      <c r="R995" s="3">
        <f t="shared" si="78"/>
        <v>-18</v>
      </c>
      <c r="S995" s="3">
        <f>IFERROR(VLOOKUP($L995,DEF_Standing!A:G,6,0)," ")</f>
        <v>1.1419999999999999</v>
      </c>
      <c r="T995" s="3">
        <f t="shared" si="79"/>
        <v>-43</v>
      </c>
      <c r="U995" s="3">
        <f>IFERROR(VLOOKUP($L995,DEF_Standing!A:G,7,0)," ")</f>
        <v>1.171</v>
      </c>
      <c r="V995" t="s">
        <v>269</v>
      </c>
      <c r="W995">
        <v>39</v>
      </c>
      <c r="X995">
        <v>90</v>
      </c>
      <c r="Y995">
        <v>43.3</v>
      </c>
      <c r="Z995">
        <v>16</v>
      </c>
      <c r="AA995">
        <v>24</v>
      </c>
      <c r="AB995">
        <v>66.7</v>
      </c>
      <c r="AC995">
        <v>10</v>
      </c>
      <c r="AD995">
        <v>36</v>
      </c>
      <c r="AE995">
        <v>27.8</v>
      </c>
      <c r="AF995">
        <v>104</v>
      </c>
      <c r="AG995" t="s">
        <v>17</v>
      </c>
      <c r="AH995" t="s">
        <v>27</v>
      </c>
      <c r="AI995">
        <v>8</v>
      </c>
    </row>
    <row r="996" spans="1:35">
      <c r="A996" s="1">
        <v>44536</v>
      </c>
      <c r="B996" t="s">
        <v>1186</v>
      </c>
      <c r="C996" s="1" t="str">
        <f t="shared" si="75"/>
        <v>44536MIL</v>
      </c>
      <c r="D996" t="s">
        <v>1198</v>
      </c>
      <c r="E996" s="3" t="str">
        <f>VLOOKUP($C996,OFF_Standing!A:C,3,0)</f>
        <v>10</v>
      </c>
      <c r="F996" s="3">
        <f>VLOOKUP($C996,DEF_Standing!A:C,3,0)</f>
        <v>7</v>
      </c>
      <c r="G996" s="3" t="str">
        <f>IFERROR(VLOOKUP($C996,OFF_Standing!A:G,6,0)," ")</f>
        <v>1.119</v>
      </c>
      <c r="H996" s="3" t="str">
        <f>IFERROR(VLOOKUP($C996,OFF_Standing!A:G,7,0)," ")</f>
        <v>1.216</v>
      </c>
      <c r="I996" s="3">
        <f>IFERROR(VLOOKUP($C996,DEF_Standing!A:G,6,0)," ")</f>
        <v>1.054</v>
      </c>
      <c r="J996" s="3">
        <f>IFERROR(VLOOKUP($C996,DEF_Standing!A:G,7,0)," ")</f>
        <v>1</v>
      </c>
      <c r="K996" t="s">
        <v>87</v>
      </c>
      <c r="L996" t="str">
        <f t="shared" si="76"/>
        <v>44536CLE</v>
      </c>
      <c r="M996" s="3" t="str">
        <f>VLOOKUP($L996,OFF_Standing!A:C,3,0)</f>
        <v>21</v>
      </c>
      <c r="N996" s="3">
        <f>IFERROR(VLOOKUP($L996,DEF_Standing!A:C,3,0)," ")</f>
        <v>2</v>
      </c>
      <c r="O996" s="3" t="str">
        <f>IFERROR(VLOOKUP($L996,OFF_Standing!A:G,6,0)," ")</f>
        <v>1.153</v>
      </c>
      <c r="P996" s="3" t="str">
        <f>IFERROR(VLOOKUP($L996,OFF_Standing!A:G,7,0)," ")</f>
        <v>1.161</v>
      </c>
      <c r="Q996" s="3">
        <f t="shared" si="77"/>
        <v>14</v>
      </c>
      <c r="R996" s="3">
        <f t="shared" si="78"/>
        <v>8</v>
      </c>
      <c r="S996" s="3">
        <f>IFERROR(VLOOKUP($L996,DEF_Standing!A:G,6,0)," ")</f>
        <v>0.95299999999999996</v>
      </c>
      <c r="T996" s="3">
        <f t="shared" si="79"/>
        <v>22</v>
      </c>
      <c r="U996" s="3">
        <f>IFERROR(VLOOKUP($L996,DEF_Standing!A:G,7,0)," ")</f>
        <v>1.0109999999999999</v>
      </c>
      <c r="V996" t="s">
        <v>412</v>
      </c>
      <c r="W996">
        <v>40</v>
      </c>
      <c r="X996">
        <v>86</v>
      </c>
      <c r="Y996">
        <v>46.5</v>
      </c>
      <c r="Z996">
        <v>19</v>
      </c>
      <c r="AA996">
        <v>24</v>
      </c>
      <c r="AB996">
        <v>79.2</v>
      </c>
      <c r="AC996">
        <v>13</v>
      </c>
      <c r="AD996">
        <v>32</v>
      </c>
      <c r="AE996">
        <v>40.6</v>
      </c>
      <c r="AF996">
        <v>112</v>
      </c>
      <c r="AG996" t="s">
        <v>17</v>
      </c>
      <c r="AH996" t="s">
        <v>27</v>
      </c>
      <c r="AI996">
        <v>8</v>
      </c>
    </row>
    <row r="997" spans="1:35">
      <c r="A997" s="1">
        <v>44587</v>
      </c>
      <c r="B997" t="s">
        <v>1184</v>
      </c>
      <c r="C997" s="1" t="str">
        <f t="shared" si="75"/>
        <v>44587MEM</v>
      </c>
      <c r="D997" t="s">
        <v>1199</v>
      </c>
      <c r="E997" s="3" t="str">
        <f>VLOOKUP($C997,OFF_Standing!A:C,3,0)</f>
        <v>10</v>
      </c>
      <c r="F997" s="3">
        <f>VLOOKUP($C997,DEF_Standing!A:C,3,0)</f>
        <v>6</v>
      </c>
      <c r="G997" s="3" t="str">
        <f>IFERROR(VLOOKUP($C997,OFF_Standing!A:G,6,0)," ")</f>
        <v>1.038</v>
      </c>
      <c r="H997" s="3" t="str">
        <f>IFERROR(VLOOKUP($C997,OFF_Standing!A:G,7,0)," ")</f>
        <v>0.911</v>
      </c>
      <c r="I997" s="3">
        <f>IFERROR(VLOOKUP($C997,DEF_Standing!A:G,6,0)," ")</f>
        <v>1.105</v>
      </c>
      <c r="J997" s="3">
        <f>IFERROR(VLOOKUP($C997,DEF_Standing!A:G,7,0)," ")</f>
        <v>1.0409999999999999</v>
      </c>
      <c r="K997" t="s">
        <v>64</v>
      </c>
      <c r="L997" t="str">
        <f t="shared" si="76"/>
        <v>44587SAS</v>
      </c>
      <c r="M997" s="3" t="str">
        <f>VLOOKUP($L997,OFF_Standing!A:C,3,0)</f>
        <v>17</v>
      </c>
      <c r="N997" s="3">
        <f>IFERROR(VLOOKUP($L997,DEF_Standing!A:C,3,0)," ")</f>
        <v>20</v>
      </c>
      <c r="O997" s="3" t="str">
        <f>IFERROR(VLOOKUP($L997,OFF_Standing!A:G,6,0)," ")</f>
        <v>1.094</v>
      </c>
      <c r="P997" s="3" t="str">
        <f>IFERROR(VLOOKUP($L997,OFF_Standing!A:G,7,0)," ")</f>
        <v>1.11</v>
      </c>
      <c r="Q997" s="3">
        <f t="shared" si="77"/>
        <v>11</v>
      </c>
      <c r="R997" s="3">
        <f t="shared" si="78"/>
        <v>-10</v>
      </c>
      <c r="S997" s="3">
        <f>IFERROR(VLOOKUP($L997,DEF_Standing!A:G,6,0)," ")</f>
        <v>1.091</v>
      </c>
      <c r="T997" s="3">
        <f t="shared" si="79"/>
        <v>1</v>
      </c>
      <c r="U997" s="3">
        <f>IFERROR(VLOOKUP($L997,DEF_Standing!A:G,7,0)," ")</f>
        <v>1.171</v>
      </c>
      <c r="V997" t="s">
        <v>765</v>
      </c>
      <c r="W997">
        <v>46</v>
      </c>
      <c r="X997">
        <v>90</v>
      </c>
      <c r="Y997">
        <v>51.1</v>
      </c>
      <c r="Z997">
        <v>19</v>
      </c>
      <c r="AA997">
        <v>26</v>
      </c>
      <c r="AB997">
        <v>73.099999999999994</v>
      </c>
      <c r="AC997">
        <v>7</v>
      </c>
      <c r="AD997">
        <v>23</v>
      </c>
      <c r="AE997">
        <v>30.4</v>
      </c>
      <c r="AF997">
        <v>118</v>
      </c>
      <c r="AG997" t="s">
        <v>17</v>
      </c>
      <c r="AH997" t="s">
        <v>18</v>
      </c>
      <c r="AI997">
        <v>8</v>
      </c>
    </row>
    <row r="998" spans="1:35">
      <c r="A998" s="1">
        <v>44499</v>
      </c>
      <c r="B998" t="s">
        <v>1173</v>
      </c>
      <c r="C998" s="1" t="str">
        <f t="shared" si="75"/>
        <v>44499CHI</v>
      </c>
      <c r="D998" t="s">
        <v>1198</v>
      </c>
      <c r="E998" s="3" t="str">
        <f>VLOOKUP($C998,OFF_Standing!A:C,3,0)</f>
        <v>11</v>
      </c>
      <c r="F998" s="3">
        <f>VLOOKUP($C998,DEF_Standing!A:C,3,0)</f>
        <v>5</v>
      </c>
      <c r="G998" s="3" t="str">
        <f>IFERROR(VLOOKUP($C998,OFF_Standing!A:G,6,0)," ")</f>
        <v>1.035</v>
      </c>
      <c r="H998" s="3" t="str">
        <f>IFERROR(VLOOKUP($C998,OFF_Standing!A:G,7,0)," ")</f>
        <v>1.068</v>
      </c>
      <c r="I998" s="3">
        <f>IFERROR(VLOOKUP($C998,DEF_Standing!A:G,6,0)," ")</f>
        <v>0.97799999999999998</v>
      </c>
      <c r="J998" s="3">
        <f>IFERROR(VLOOKUP($C998,DEF_Standing!A:G,7,0)," ")</f>
        <v>1.0780000000000001</v>
      </c>
      <c r="K998" t="s">
        <v>37</v>
      </c>
      <c r="L998" t="str">
        <f t="shared" si="76"/>
        <v>44499UTA</v>
      </c>
      <c r="M998" s="3" t="str">
        <f>VLOOKUP($L998,OFF_Standing!A:C,3,0)</f>
        <v>2</v>
      </c>
      <c r="N998" s="3">
        <f>IFERROR(VLOOKUP($L998,DEF_Standing!A:C,3,0)," ")</f>
        <v>2</v>
      </c>
      <c r="O998" s="3" t="str">
        <f>IFERROR(VLOOKUP($L998,OFF_Standing!A:G,6,0)," ")</f>
        <v>1.115</v>
      </c>
      <c r="P998" s="3" t="str">
        <f>IFERROR(VLOOKUP($L998,OFF_Standing!A:G,7,0)," ")</f>
        <v>1.145</v>
      </c>
      <c r="Q998" s="3">
        <f t="shared" si="77"/>
        <v>-3</v>
      </c>
      <c r="R998" s="3">
        <f t="shared" si="78"/>
        <v>9</v>
      </c>
      <c r="S998" s="3">
        <f>IFERROR(VLOOKUP($L998,DEF_Standing!A:G,6,0)," ")</f>
        <v>0.95099999999999996</v>
      </c>
      <c r="T998" s="3">
        <f t="shared" si="79"/>
        <v>6</v>
      </c>
      <c r="U998" s="3">
        <f>IFERROR(VLOOKUP($L998,DEF_Standing!A:G,7,0)," ")</f>
        <v>0.85399999999999998</v>
      </c>
      <c r="V998" t="s">
        <v>312</v>
      </c>
      <c r="W998">
        <v>39</v>
      </c>
      <c r="X998">
        <v>91</v>
      </c>
      <c r="Y998">
        <v>42.9</v>
      </c>
      <c r="Z998">
        <v>24</v>
      </c>
      <c r="AA998">
        <v>30</v>
      </c>
      <c r="AB998">
        <v>80</v>
      </c>
      <c r="AC998">
        <v>5</v>
      </c>
      <c r="AD998">
        <v>21</v>
      </c>
      <c r="AE998">
        <v>23.8</v>
      </c>
      <c r="AF998">
        <v>107</v>
      </c>
      <c r="AG998" t="s">
        <v>17</v>
      </c>
      <c r="AH998" t="s">
        <v>18</v>
      </c>
      <c r="AI998">
        <v>8</v>
      </c>
    </row>
    <row r="999" spans="1:35">
      <c r="A999" s="1">
        <v>44540</v>
      </c>
      <c r="B999" t="s">
        <v>1171</v>
      </c>
      <c r="C999" s="1" t="str">
        <f t="shared" si="75"/>
        <v>44540BKN</v>
      </c>
      <c r="D999" t="s">
        <v>1199</v>
      </c>
      <c r="E999" s="3" t="str">
        <f>VLOOKUP($C999,OFF_Standing!A:C,3,0)</f>
        <v>12</v>
      </c>
      <c r="F999" s="3">
        <f>VLOOKUP($C999,DEF_Standing!A:C,3,0)</f>
        <v>8</v>
      </c>
      <c r="G999" s="3" t="str">
        <f>IFERROR(VLOOKUP($C999,OFF_Standing!A:G,6,0)," ")</f>
        <v>1.046</v>
      </c>
      <c r="H999" s="3" t="str">
        <f>IFERROR(VLOOKUP($C999,OFF_Standing!A:G,7,0)," ")</f>
        <v>1.027</v>
      </c>
      <c r="I999" s="3">
        <f>IFERROR(VLOOKUP($C999,DEF_Standing!A:G,6,0)," ")</f>
        <v>1.083</v>
      </c>
      <c r="J999" s="3">
        <f>IFERROR(VLOOKUP($C999,DEF_Standing!A:G,7,0)," ")</f>
        <v>1.1259999999999999</v>
      </c>
      <c r="K999" t="s">
        <v>175</v>
      </c>
      <c r="L999" t="str">
        <f t="shared" si="76"/>
        <v>44540ATL</v>
      </c>
      <c r="M999" s="3" t="str">
        <f>VLOOKUP($L999,OFF_Standing!A:C,3,0)</f>
        <v>2</v>
      </c>
      <c r="N999" s="3">
        <f>IFERROR(VLOOKUP($L999,DEF_Standing!A:C,3,0)," ")</f>
        <v>26</v>
      </c>
      <c r="O999" s="3" t="str">
        <f>IFERROR(VLOOKUP($L999,OFF_Standing!A:G,6,0)," ")</f>
        <v>1.17</v>
      </c>
      <c r="P999" s="3" t="str">
        <f>IFERROR(VLOOKUP($L999,OFF_Standing!A:G,7,0)," ")</f>
        <v>1.216</v>
      </c>
      <c r="Q999" s="3">
        <f t="shared" si="77"/>
        <v>-6</v>
      </c>
      <c r="R999" s="3">
        <f t="shared" si="78"/>
        <v>-14</v>
      </c>
      <c r="S999" s="3">
        <f>IFERROR(VLOOKUP($L999,DEF_Standing!A:G,6,0)," ")</f>
        <v>1.149</v>
      </c>
      <c r="T999" s="3">
        <f t="shared" si="79"/>
        <v>-20</v>
      </c>
      <c r="U999" s="3">
        <f>IFERROR(VLOOKUP($L999,DEF_Standing!A:G,7,0)," ")</f>
        <v>1.105</v>
      </c>
      <c r="V999" t="s">
        <v>176</v>
      </c>
      <c r="W999">
        <v>46</v>
      </c>
      <c r="X999">
        <v>93</v>
      </c>
      <c r="Y999">
        <v>49.5</v>
      </c>
      <c r="Z999">
        <v>15</v>
      </c>
      <c r="AA999">
        <v>16</v>
      </c>
      <c r="AB999">
        <v>93.8</v>
      </c>
      <c r="AC999">
        <v>6</v>
      </c>
      <c r="AD999">
        <v>23</v>
      </c>
      <c r="AE999">
        <v>26.1</v>
      </c>
      <c r="AF999">
        <v>113</v>
      </c>
      <c r="AG999" t="s">
        <v>17</v>
      </c>
      <c r="AH999" t="s">
        <v>18</v>
      </c>
      <c r="AI999">
        <v>8</v>
      </c>
    </row>
    <row r="1000" spans="1:35">
      <c r="A1000" s="1">
        <v>44566</v>
      </c>
      <c r="B1000" t="s">
        <v>1171</v>
      </c>
      <c r="C1000" s="1" t="str">
        <f t="shared" si="75"/>
        <v>44566BKN</v>
      </c>
      <c r="D1000" t="s">
        <v>1199</v>
      </c>
      <c r="E1000" s="3" t="str">
        <f>VLOOKUP($C1000,OFF_Standing!A:C,3,0)</f>
        <v>14</v>
      </c>
      <c r="F1000" s="3">
        <f>VLOOKUP($C1000,DEF_Standing!A:C,3,0)</f>
        <v>6</v>
      </c>
      <c r="G1000" s="3" t="str">
        <f>IFERROR(VLOOKUP($C1000,OFF_Standing!A:G,6,0)," ")</f>
        <v>1.045</v>
      </c>
      <c r="H1000" s="3" t="str">
        <f>IFERROR(VLOOKUP($C1000,OFF_Standing!A:G,7,0)," ")</f>
        <v>1.033</v>
      </c>
      <c r="I1000" s="3">
        <f>IFERROR(VLOOKUP($C1000,DEF_Standing!A:G,6,0)," ")</f>
        <v>1.129</v>
      </c>
      <c r="J1000" s="3">
        <f>IFERROR(VLOOKUP($C1000,DEF_Standing!A:G,7,0)," ")</f>
        <v>1.1719999999999999</v>
      </c>
      <c r="K1000" t="s">
        <v>72</v>
      </c>
      <c r="L1000" t="str">
        <f t="shared" si="76"/>
        <v>44566IND</v>
      </c>
      <c r="M1000" s="3" t="str">
        <f>VLOOKUP($L1000,OFF_Standing!A:C,3,0)</f>
        <v>16</v>
      </c>
      <c r="N1000" s="3">
        <f>IFERROR(VLOOKUP($L1000,DEF_Standing!A:C,3,0)," ")</f>
        <v>19</v>
      </c>
      <c r="O1000" s="3" t="str">
        <f>IFERROR(VLOOKUP($L1000,OFF_Standing!A:G,6,0)," ")</f>
        <v>1.031</v>
      </c>
      <c r="P1000" s="3" t="str">
        <f>IFERROR(VLOOKUP($L1000,OFF_Standing!A:G,7,0)," ")</f>
        <v>1.067</v>
      </c>
      <c r="Q1000" s="3">
        <f t="shared" si="77"/>
        <v>10</v>
      </c>
      <c r="R1000" s="3">
        <f t="shared" si="78"/>
        <v>-5</v>
      </c>
      <c r="S1000" s="3">
        <f>IFERROR(VLOOKUP($L1000,DEF_Standing!A:G,6,0)," ")</f>
        <v>1.0760000000000001</v>
      </c>
      <c r="T1000" s="3">
        <f t="shared" si="79"/>
        <v>5</v>
      </c>
      <c r="U1000" s="3">
        <f>IFERROR(VLOOKUP($L1000,DEF_Standing!A:G,7,0)," ")</f>
        <v>1.1080000000000001</v>
      </c>
      <c r="V1000" t="s">
        <v>120</v>
      </c>
      <c r="W1000">
        <v>49</v>
      </c>
      <c r="X1000">
        <v>86</v>
      </c>
      <c r="Y1000">
        <v>57</v>
      </c>
      <c r="Z1000">
        <v>26</v>
      </c>
      <c r="AA1000">
        <v>29</v>
      </c>
      <c r="AB1000">
        <v>89.7</v>
      </c>
      <c r="AC1000">
        <v>5</v>
      </c>
      <c r="AD1000">
        <v>21</v>
      </c>
      <c r="AE1000">
        <v>23.8</v>
      </c>
      <c r="AF1000">
        <v>129</v>
      </c>
      <c r="AG1000" t="s">
        <v>17</v>
      </c>
      <c r="AH1000" t="s">
        <v>18</v>
      </c>
      <c r="AI1000">
        <v>8</v>
      </c>
    </row>
    <row r="1001" spans="1:35">
      <c r="A1001" s="1">
        <v>44560</v>
      </c>
      <c r="B1001" t="s">
        <v>1192</v>
      </c>
      <c r="C1001" s="1" t="str">
        <f t="shared" si="75"/>
        <v>44560PHI</v>
      </c>
      <c r="D1001" t="s">
        <v>1199</v>
      </c>
      <c r="E1001" s="3" t="str">
        <f>VLOOKUP($C1001,OFF_Standing!A:C,3,0)</f>
        <v>15</v>
      </c>
      <c r="F1001" s="3">
        <f>VLOOKUP($C1001,DEF_Standing!A:C,3,0)</f>
        <v>20</v>
      </c>
      <c r="G1001" s="3" t="str">
        <f>IFERROR(VLOOKUP($C1001,OFF_Standing!A:G,6,0)," ")</f>
        <v>1.134</v>
      </c>
      <c r="H1001" s="3" t="str">
        <f>IFERROR(VLOOKUP($C1001,OFF_Standing!A:G,7,0)," ")</f>
        <v>1.191</v>
      </c>
      <c r="I1001" s="3">
        <f>IFERROR(VLOOKUP($C1001,DEF_Standing!A:G,6,0)," ")</f>
        <v>1.0509999999999999</v>
      </c>
      <c r="J1001" s="3">
        <f>IFERROR(VLOOKUP($C1001,DEF_Standing!A:G,7,0)," ")</f>
        <v>1.1379999999999999</v>
      </c>
      <c r="K1001" t="s">
        <v>35</v>
      </c>
      <c r="L1001" t="str">
        <f t="shared" si="76"/>
        <v>44560BKN</v>
      </c>
      <c r="M1001" s="3" t="str">
        <f>VLOOKUP($L1001,OFF_Standing!A:C,3,0)</f>
        <v>11</v>
      </c>
      <c r="N1001" s="3">
        <f>IFERROR(VLOOKUP($L1001,DEF_Standing!A:C,3,0)," ")</f>
        <v>5</v>
      </c>
      <c r="O1001" s="3" t="str">
        <f>IFERROR(VLOOKUP($L1001,OFF_Standing!A:G,6,0)," ")</f>
        <v>1.063</v>
      </c>
      <c r="P1001" s="3" t="str">
        <f>IFERROR(VLOOKUP($L1001,OFF_Standing!A:G,7,0)," ")</f>
        <v>1.19</v>
      </c>
      <c r="Q1001" s="3">
        <f t="shared" si="77"/>
        <v>-9</v>
      </c>
      <c r="R1001" s="3">
        <f t="shared" si="78"/>
        <v>10</v>
      </c>
      <c r="S1001" s="3">
        <f>IFERROR(VLOOKUP($L1001,DEF_Standing!A:G,6,0)," ")</f>
        <v>1.0129999999999999</v>
      </c>
      <c r="T1001" s="3">
        <f t="shared" si="79"/>
        <v>1</v>
      </c>
      <c r="U1001" s="3">
        <f>IFERROR(VLOOKUP($L1001,DEF_Standing!A:G,7,0)," ")</f>
        <v>1.036</v>
      </c>
      <c r="V1001" t="s">
        <v>940</v>
      </c>
      <c r="W1001">
        <v>42</v>
      </c>
      <c r="X1001">
        <v>100</v>
      </c>
      <c r="Y1001">
        <v>42</v>
      </c>
      <c r="Z1001">
        <v>13</v>
      </c>
      <c r="AA1001">
        <v>20</v>
      </c>
      <c r="AB1001">
        <v>65</v>
      </c>
      <c r="AC1001">
        <v>13</v>
      </c>
      <c r="AD1001">
        <v>32</v>
      </c>
      <c r="AE1001">
        <v>40.6</v>
      </c>
      <c r="AF1001">
        <v>110</v>
      </c>
      <c r="AG1001" t="s">
        <v>17</v>
      </c>
      <c r="AH1001" t="s">
        <v>57</v>
      </c>
      <c r="AI1001">
        <v>8</v>
      </c>
    </row>
    <row r="1002" spans="1:35">
      <c r="A1002" s="1">
        <v>44558</v>
      </c>
      <c r="B1002" t="s">
        <v>1189</v>
      </c>
      <c r="C1002" s="1" t="str">
        <f t="shared" si="75"/>
        <v>44558NYK</v>
      </c>
      <c r="D1002" t="s">
        <v>1199</v>
      </c>
      <c r="E1002" s="3" t="str">
        <f>VLOOKUP($C1002,OFF_Standing!A:C,3,0)</f>
        <v>15</v>
      </c>
      <c r="F1002" s="3">
        <f>VLOOKUP($C1002,DEF_Standing!A:C,3,0)</f>
        <v>21</v>
      </c>
      <c r="G1002" s="3" t="str">
        <f>IFERROR(VLOOKUP($C1002,OFF_Standing!A:G,6,0)," ")</f>
        <v>1.098</v>
      </c>
      <c r="H1002" s="3" t="str">
        <f>IFERROR(VLOOKUP($C1002,OFF_Standing!A:G,7,0)," ")</f>
        <v>1.067</v>
      </c>
      <c r="I1002" s="3">
        <f>IFERROR(VLOOKUP($C1002,DEF_Standing!A:G,6,0)," ")</f>
        <v>1.026</v>
      </c>
      <c r="J1002" s="3">
        <f>IFERROR(VLOOKUP($C1002,DEF_Standing!A:G,7,0)," ")</f>
        <v>0.91900000000000004</v>
      </c>
      <c r="K1002" t="s">
        <v>77</v>
      </c>
      <c r="L1002" t="str">
        <f t="shared" si="76"/>
        <v>44558MIN</v>
      </c>
      <c r="M1002" s="3" t="str">
        <f>VLOOKUP($L1002,OFF_Standing!A:C,3,0)</f>
        <v>23</v>
      </c>
      <c r="N1002" s="3">
        <f>IFERROR(VLOOKUP($L1002,DEF_Standing!A:C,3,0)," ")</f>
        <v>11</v>
      </c>
      <c r="O1002" s="3" t="str">
        <f>IFERROR(VLOOKUP($L1002,OFF_Standing!A:G,6,0)," ")</f>
        <v>1.101</v>
      </c>
      <c r="P1002" s="3" t="str">
        <f>IFERROR(VLOOKUP($L1002,OFF_Standing!A:G,7,0)," ")</f>
        <v>1.099</v>
      </c>
      <c r="Q1002" s="3">
        <f t="shared" si="77"/>
        <v>2</v>
      </c>
      <c r="R1002" s="3">
        <f t="shared" si="78"/>
        <v>4</v>
      </c>
      <c r="S1002" s="3">
        <f>IFERROR(VLOOKUP($L1002,DEF_Standing!A:G,6,0)," ")</f>
        <v>1.161</v>
      </c>
      <c r="T1002" s="3">
        <f t="shared" si="79"/>
        <v>6</v>
      </c>
      <c r="U1002" s="3">
        <f>IFERROR(VLOOKUP($L1002,DEF_Standing!A:G,7,0)," ")</f>
        <v>1.212</v>
      </c>
      <c r="V1002" t="s">
        <v>932</v>
      </c>
      <c r="W1002">
        <v>37</v>
      </c>
      <c r="X1002">
        <v>90</v>
      </c>
      <c r="Y1002">
        <v>41.1</v>
      </c>
      <c r="Z1002">
        <v>6</v>
      </c>
      <c r="AA1002">
        <v>16</v>
      </c>
      <c r="AB1002">
        <v>37.5</v>
      </c>
      <c r="AC1002">
        <v>16</v>
      </c>
      <c r="AD1002">
        <v>40</v>
      </c>
      <c r="AE1002">
        <v>40</v>
      </c>
      <c r="AF1002">
        <v>96</v>
      </c>
      <c r="AG1002" t="s">
        <v>17</v>
      </c>
      <c r="AH1002" t="s">
        <v>27</v>
      </c>
      <c r="AI1002">
        <v>8</v>
      </c>
    </row>
    <row r="1003" spans="1:35">
      <c r="A1003" s="1">
        <v>44561</v>
      </c>
      <c r="B1003" t="s">
        <v>1195</v>
      </c>
      <c r="C1003" s="1" t="str">
        <f t="shared" si="75"/>
        <v>44561TOR</v>
      </c>
      <c r="D1003" t="s">
        <v>1198</v>
      </c>
      <c r="E1003" s="3" t="str">
        <f>VLOOKUP($C1003,OFF_Standing!A:C,3,0)</f>
        <v>16</v>
      </c>
      <c r="F1003" s="3">
        <f>VLOOKUP($C1003,DEF_Standing!A:C,3,0)</f>
        <v>21</v>
      </c>
      <c r="G1003" s="3" t="str">
        <f>IFERROR(VLOOKUP($C1003,OFF_Standing!A:G,6,0)," ")</f>
        <v>1.063</v>
      </c>
      <c r="H1003" s="3" t="str">
        <f>IFERROR(VLOOKUP($C1003,OFF_Standing!A:G,7,0)," ")</f>
        <v>1.127</v>
      </c>
      <c r="I1003" s="3">
        <f>IFERROR(VLOOKUP($C1003,DEF_Standing!A:G,6,0)," ")</f>
        <v>1.1639999999999999</v>
      </c>
      <c r="J1003" s="3">
        <f>IFERROR(VLOOKUP($C1003,DEF_Standing!A:G,7,0)," ")</f>
        <v>1.1779999999999999</v>
      </c>
      <c r="K1003" t="s">
        <v>140</v>
      </c>
      <c r="L1003" t="str">
        <f t="shared" si="76"/>
        <v>44561LAC</v>
      </c>
      <c r="M1003" s="3" t="str">
        <f>VLOOKUP($L1003,OFF_Standing!A:C,3,0)</f>
        <v>26</v>
      </c>
      <c r="N1003" s="3">
        <f>IFERROR(VLOOKUP($L1003,DEF_Standing!A:C,3,0)," ")</f>
        <v>4</v>
      </c>
      <c r="O1003" s="3" t="str">
        <f>IFERROR(VLOOKUP($L1003,OFF_Standing!A:G,6,0)," ")</f>
        <v>0.993</v>
      </c>
      <c r="P1003" s="3" t="str">
        <f>IFERROR(VLOOKUP($L1003,OFF_Standing!A:G,7,0)," ")</f>
        <v>0.961</v>
      </c>
      <c r="Q1003" s="3">
        <f t="shared" si="77"/>
        <v>5</v>
      </c>
      <c r="R1003" s="3">
        <f t="shared" si="78"/>
        <v>12</v>
      </c>
      <c r="S1003" s="3">
        <f>IFERROR(VLOOKUP($L1003,DEF_Standing!A:G,6,0)," ")</f>
        <v>1.026</v>
      </c>
      <c r="T1003" s="3">
        <f t="shared" si="79"/>
        <v>17</v>
      </c>
      <c r="U1003" s="3">
        <f>IFERROR(VLOOKUP($L1003,DEF_Standing!A:G,7,0)," ")</f>
        <v>0.86599999999999999</v>
      </c>
      <c r="V1003" t="s">
        <v>289</v>
      </c>
      <c r="W1003">
        <v>40</v>
      </c>
      <c r="X1003">
        <v>96</v>
      </c>
      <c r="Y1003">
        <v>41.7</v>
      </c>
      <c r="Z1003">
        <v>25</v>
      </c>
      <c r="AA1003">
        <v>33</v>
      </c>
      <c r="AB1003">
        <v>75.8</v>
      </c>
      <c r="AC1003">
        <v>11</v>
      </c>
      <c r="AD1003">
        <v>35</v>
      </c>
      <c r="AE1003">
        <v>31.4</v>
      </c>
      <c r="AF1003">
        <v>116</v>
      </c>
      <c r="AG1003" t="s">
        <v>17</v>
      </c>
      <c r="AH1003" t="s">
        <v>18</v>
      </c>
      <c r="AI1003">
        <v>8</v>
      </c>
    </row>
    <row r="1004" spans="1:35">
      <c r="A1004" s="1">
        <v>44531</v>
      </c>
      <c r="B1004" t="s">
        <v>1197</v>
      </c>
      <c r="C1004" s="1" t="str">
        <f t="shared" si="75"/>
        <v>44531WAS</v>
      </c>
      <c r="D1004" t="s">
        <v>1198</v>
      </c>
      <c r="E1004" s="3" t="str">
        <f>VLOOKUP($C1004,OFF_Standing!A:C,3,0)</f>
        <v>18</v>
      </c>
      <c r="F1004" s="3">
        <f>VLOOKUP($C1004,DEF_Standing!A:C,3,0)</f>
        <v>14</v>
      </c>
      <c r="G1004" s="3" t="str">
        <f>IFERROR(VLOOKUP($C1004,OFF_Standing!A:G,6,0)," ")</f>
        <v>1.103</v>
      </c>
      <c r="H1004" s="3" t="str">
        <f>IFERROR(VLOOKUP($C1004,OFF_Standing!A:G,7,0)," ")</f>
        <v>1.054</v>
      </c>
      <c r="I1004" s="3">
        <f>IFERROR(VLOOKUP($C1004,DEF_Standing!A:G,6,0)," ")</f>
        <v>1.1339999999999999</v>
      </c>
      <c r="J1004" s="3">
        <f>IFERROR(VLOOKUP($C1004,DEF_Standing!A:G,7,0)," ")</f>
        <v>1.236</v>
      </c>
      <c r="K1004" t="s">
        <v>111</v>
      </c>
      <c r="L1004" t="str">
        <f t="shared" si="76"/>
        <v>44531MIN</v>
      </c>
      <c r="M1004" s="3" t="str">
        <f>VLOOKUP($L1004,OFF_Standing!A:C,3,0)</f>
        <v>21</v>
      </c>
      <c r="N1004" s="3">
        <f>IFERROR(VLOOKUP($L1004,DEF_Standing!A:C,3,0)," ")</f>
        <v>4</v>
      </c>
      <c r="O1004" s="3" t="str">
        <f>IFERROR(VLOOKUP($L1004,OFF_Standing!A:G,6,0)," ")</f>
        <v>1.039</v>
      </c>
      <c r="P1004" s="3" t="str">
        <f>IFERROR(VLOOKUP($L1004,OFF_Standing!A:G,7,0)," ")</f>
        <v>0.965</v>
      </c>
      <c r="Q1004" s="3">
        <f t="shared" si="77"/>
        <v>7</v>
      </c>
      <c r="R1004" s="3">
        <f t="shared" si="78"/>
        <v>14</v>
      </c>
      <c r="S1004" s="3">
        <f>IFERROR(VLOOKUP($L1004,DEF_Standing!A:G,6,0)," ")</f>
        <v>1.0860000000000001</v>
      </c>
      <c r="T1004" s="3">
        <f t="shared" si="79"/>
        <v>21</v>
      </c>
      <c r="U1004" s="3">
        <f>IFERROR(VLOOKUP($L1004,DEF_Standing!A:G,7,0)," ")</f>
        <v>0.94499999999999995</v>
      </c>
      <c r="V1004" t="s">
        <v>287</v>
      </c>
      <c r="W1004">
        <v>45</v>
      </c>
      <c r="X1004">
        <v>91</v>
      </c>
      <c r="Y1004">
        <v>49.5</v>
      </c>
      <c r="Z1004">
        <v>15</v>
      </c>
      <c r="AA1004">
        <v>21</v>
      </c>
      <c r="AB1004">
        <v>71.400000000000006</v>
      </c>
      <c r="AC1004">
        <v>10</v>
      </c>
      <c r="AD1004">
        <v>32</v>
      </c>
      <c r="AE1004">
        <v>31.3</v>
      </c>
      <c r="AF1004">
        <v>115</v>
      </c>
      <c r="AG1004" t="s">
        <v>17</v>
      </c>
      <c r="AH1004" t="s">
        <v>18</v>
      </c>
      <c r="AI1004">
        <v>8</v>
      </c>
    </row>
    <row r="1005" spans="1:35">
      <c r="A1005" s="1">
        <v>44512</v>
      </c>
      <c r="B1005" t="s">
        <v>1171</v>
      </c>
      <c r="C1005" s="1" t="str">
        <f t="shared" si="75"/>
        <v>44512BKN</v>
      </c>
      <c r="D1005" t="s">
        <v>1199</v>
      </c>
      <c r="E1005" s="3" t="str">
        <f>VLOOKUP($C1005,OFF_Standing!A:C,3,0)</f>
        <v>18</v>
      </c>
      <c r="F1005" s="3">
        <f>VLOOKUP($C1005,DEF_Standing!A:C,3,0)</f>
        <v>5</v>
      </c>
      <c r="G1005" s="3" t="str">
        <f>IFERROR(VLOOKUP($C1005,OFF_Standing!A:G,6,0)," ")</f>
        <v>1.097</v>
      </c>
      <c r="H1005" s="3" t="str">
        <f>IFERROR(VLOOKUP($C1005,OFF_Standing!A:G,7,0)," ")</f>
        <v>1.147</v>
      </c>
      <c r="I1005" s="3">
        <f>IFERROR(VLOOKUP($C1005,DEF_Standing!A:G,6,0)," ")</f>
        <v>1.0209999999999999</v>
      </c>
      <c r="J1005" s="3">
        <f>IFERROR(VLOOKUP($C1005,DEF_Standing!A:G,7,0)," ")</f>
        <v>0.83899999999999997</v>
      </c>
      <c r="K1005" t="s">
        <v>25</v>
      </c>
      <c r="L1005" t="str">
        <f t="shared" si="76"/>
        <v>44512NOP</v>
      </c>
      <c r="M1005" s="3" t="str">
        <f>VLOOKUP($L1005,OFF_Standing!A:C,3,0)</f>
        <v>26</v>
      </c>
      <c r="N1005" s="3">
        <f>IFERROR(VLOOKUP($L1005,DEF_Standing!A:C,3,0)," ")</f>
        <v>30</v>
      </c>
      <c r="O1005" s="3" t="str">
        <f>IFERROR(VLOOKUP($L1005,OFF_Standing!A:G,6,0)," ")</f>
        <v>0.916</v>
      </c>
      <c r="P1005" s="3" t="str">
        <f>IFERROR(VLOOKUP($L1005,OFF_Standing!A:G,7,0)," ")</f>
        <v>0.955</v>
      </c>
      <c r="Q1005" s="3">
        <f t="shared" si="77"/>
        <v>21</v>
      </c>
      <c r="R1005" s="3">
        <f t="shared" si="78"/>
        <v>-12</v>
      </c>
      <c r="S1005" s="3">
        <f>IFERROR(VLOOKUP($L1005,DEF_Standing!A:G,6,0)," ")</f>
        <v>1.1299999999999999</v>
      </c>
      <c r="T1005" s="3">
        <f t="shared" si="79"/>
        <v>9</v>
      </c>
      <c r="U1005" s="3">
        <f>IFERROR(VLOOKUP($L1005,DEF_Standing!A:G,7,0)," ")</f>
        <v>1.0309999999999999</v>
      </c>
      <c r="V1005" t="s">
        <v>163</v>
      </c>
      <c r="W1005">
        <v>41</v>
      </c>
      <c r="X1005">
        <v>82</v>
      </c>
      <c r="Y1005">
        <v>50</v>
      </c>
      <c r="Z1005">
        <v>20</v>
      </c>
      <c r="AA1005">
        <v>27</v>
      </c>
      <c r="AB1005">
        <v>74.099999999999994</v>
      </c>
      <c r="AC1005">
        <v>18</v>
      </c>
      <c r="AD1005">
        <v>34</v>
      </c>
      <c r="AE1005">
        <v>52.9</v>
      </c>
      <c r="AF1005">
        <v>120</v>
      </c>
      <c r="AG1005" t="s">
        <v>17</v>
      </c>
      <c r="AH1005" t="s">
        <v>27</v>
      </c>
      <c r="AI1005">
        <v>8</v>
      </c>
    </row>
    <row r="1006" spans="1:35">
      <c r="A1006" s="1">
        <v>44523</v>
      </c>
      <c r="B1006" t="s">
        <v>1176</v>
      </c>
      <c r="C1006" s="1" t="str">
        <f t="shared" si="75"/>
        <v>44523DAL</v>
      </c>
      <c r="D1006" t="s">
        <v>1199</v>
      </c>
      <c r="E1006" s="3" t="str">
        <f>VLOOKUP($C1006,OFF_Standing!A:C,3,0)</f>
        <v>19</v>
      </c>
      <c r="F1006" s="3">
        <f>VLOOKUP($C1006,DEF_Standing!A:C,3,0)</f>
        <v>20</v>
      </c>
      <c r="G1006" s="3" t="str">
        <f>IFERROR(VLOOKUP($C1006,OFF_Standing!A:G,6,0)," ")</f>
        <v>1.01</v>
      </c>
      <c r="H1006" s="3" t="str">
        <f>IFERROR(VLOOKUP($C1006,OFF_Standing!A:G,7,0)," ")</f>
        <v>0.989</v>
      </c>
      <c r="I1006" s="3">
        <f>IFERROR(VLOOKUP($C1006,DEF_Standing!A:G,6,0)," ")</f>
        <v>1.0820000000000001</v>
      </c>
      <c r="J1006" s="3">
        <f>IFERROR(VLOOKUP($C1006,DEF_Standing!A:G,7,0)," ")</f>
        <v>1.054</v>
      </c>
      <c r="K1006" t="s">
        <v>104</v>
      </c>
      <c r="L1006" t="str">
        <f t="shared" si="76"/>
        <v>44523LAC</v>
      </c>
      <c r="M1006" s="3" t="str">
        <f>VLOOKUP($L1006,OFF_Standing!A:C,3,0)</f>
        <v>22</v>
      </c>
      <c r="N1006" s="3">
        <f>IFERROR(VLOOKUP($L1006,DEF_Standing!A:C,3,0)," ")</f>
        <v>2</v>
      </c>
      <c r="O1006" s="3" t="str">
        <f>IFERROR(VLOOKUP($L1006,OFF_Standing!A:G,6,0)," ")</f>
        <v>1.0</v>
      </c>
      <c r="P1006" s="3" t="str">
        <f>IFERROR(VLOOKUP($L1006,OFF_Standing!A:G,7,0)," ")</f>
        <v>1.054</v>
      </c>
      <c r="Q1006" s="3">
        <f t="shared" si="77"/>
        <v>2</v>
      </c>
      <c r="R1006" s="3">
        <f t="shared" si="78"/>
        <v>17</v>
      </c>
      <c r="S1006" s="3">
        <f>IFERROR(VLOOKUP($L1006,DEF_Standing!A:G,6,0)," ")</f>
        <v>1.0669999999999999</v>
      </c>
      <c r="T1006" s="3">
        <f t="shared" si="79"/>
        <v>19</v>
      </c>
      <c r="U1006" s="3">
        <f>IFERROR(VLOOKUP($L1006,DEF_Standing!A:G,7,0)," ")</f>
        <v>0.98899999999999999</v>
      </c>
      <c r="V1006" t="s">
        <v>412</v>
      </c>
      <c r="W1006">
        <v>39</v>
      </c>
      <c r="X1006">
        <v>89</v>
      </c>
      <c r="Y1006">
        <v>43.8</v>
      </c>
      <c r="Z1006">
        <v>22</v>
      </c>
      <c r="AA1006">
        <v>27</v>
      </c>
      <c r="AB1006">
        <v>81.5</v>
      </c>
      <c r="AC1006">
        <v>12</v>
      </c>
      <c r="AD1006">
        <v>39</v>
      </c>
      <c r="AE1006">
        <v>30.8</v>
      </c>
      <c r="AF1006">
        <v>112</v>
      </c>
      <c r="AG1006" t="s">
        <v>17</v>
      </c>
      <c r="AH1006" t="s">
        <v>18</v>
      </c>
      <c r="AI1006">
        <v>8</v>
      </c>
    </row>
    <row r="1007" spans="1:35">
      <c r="A1007" s="1">
        <v>44538</v>
      </c>
      <c r="B1007" t="s">
        <v>1176</v>
      </c>
      <c r="C1007" s="1" t="str">
        <f t="shared" si="75"/>
        <v>44538DAL</v>
      </c>
      <c r="D1007" t="s">
        <v>1199</v>
      </c>
      <c r="E1007" s="3" t="str">
        <f>VLOOKUP($C1007,OFF_Standing!A:C,3,0)</f>
        <v>19</v>
      </c>
      <c r="F1007" s="3">
        <f>VLOOKUP($C1007,DEF_Standing!A:C,3,0)</f>
        <v>22</v>
      </c>
      <c r="G1007" s="3" t="str">
        <f>IFERROR(VLOOKUP($C1007,OFF_Standing!A:G,6,0)," ")</f>
        <v>1.072</v>
      </c>
      <c r="H1007" s="3" t="str">
        <f>IFERROR(VLOOKUP($C1007,OFF_Standing!A:G,7,0)," ")</f>
        <v>0.889</v>
      </c>
      <c r="I1007" s="3">
        <f>IFERROR(VLOOKUP($C1007,DEF_Standing!A:G,6,0)," ")</f>
        <v>1.042</v>
      </c>
      <c r="J1007" s="3">
        <f>IFERROR(VLOOKUP($C1007,DEF_Standing!A:G,7,0)," ")</f>
        <v>0.95799999999999996</v>
      </c>
      <c r="K1007" t="s">
        <v>67</v>
      </c>
      <c r="L1007" t="str">
        <f t="shared" si="76"/>
        <v>44538MEM</v>
      </c>
      <c r="M1007" s="3" t="str">
        <f>VLOOKUP($L1007,OFF_Standing!A:C,3,0)</f>
        <v>8</v>
      </c>
      <c r="N1007" s="3">
        <f>IFERROR(VLOOKUP($L1007,DEF_Standing!A:C,3,0)," ")</f>
        <v>24</v>
      </c>
      <c r="O1007" s="3" t="str">
        <f>IFERROR(VLOOKUP($L1007,OFF_Standing!A:G,6,0)," ")</f>
        <v>1.173</v>
      </c>
      <c r="P1007" s="3" t="str">
        <f>IFERROR(VLOOKUP($L1007,OFF_Standing!A:G,7,0)," ")</f>
        <v>1.039</v>
      </c>
      <c r="Q1007" s="3">
        <f t="shared" si="77"/>
        <v>-14</v>
      </c>
      <c r="R1007" s="3">
        <f t="shared" si="78"/>
        <v>-5</v>
      </c>
      <c r="S1007" s="3">
        <f>IFERROR(VLOOKUP($L1007,DEF_Standing!A:G,6,0)," ")</f>
        <v>0.85799999999999998</v>
      </c>
      <c r="T1007" s="3">
        <f t="shared" si="79"/>
        <v>-19</v>
      </c>
      <c r="U1007" s="3">
        <f>IFERROR(VLOOKUP($L1007,DEF_Standing!A:G,7,0)," ")</f>
        <v>0.89100000000000001</v>
      </c>
      <c r="V1007" t="s">
        <v>269</v>
      </c>
      <c r="W1007">
        <v>37</v>
      </c>
      <c r="X1007">
        <v>77</v>
      </c>
      <c r="Y1007">
        <v>48.1</v>
      </c>
      <c r="Z1007">
        <v>18</v>
      </c>
      <c r="AA1007">
        <v>23</v>
      </c>
      <c r="AB1007">
        <v>78.3</v>
      </c>
      <c r="AC1007">
        <v>12</v>
      </c>
      <c r="AD1007">
        <v>33</v>
      </c>
      <c r="AE1007">
        <v>36.4</v>
      </c>
      <c r="AF1007">
        <v>104</v>
      </c>
      <c r="AG1007" t="s">
        <v>17</v>
      </c>
      <c r="AH1007" t="s">
        <v>18</v>
      </c>
      <c r="AI1007">
        <v>8</v>
      </c>
    </row>
    <row r="1008" spans="1:35">
      <c r="A1008" s="1">
        <v>44509</v>
      </c>
      <c r="B1008" t="s">
        <v>1182</v>
      </c>
      <c r="C1008" s="1" t="str">
        <f t="shared" si="75"/>
        <v>44509LAC</v>
      </c>
      <c r="D1008" t="s">
        <v>1198</v>
      </c>
      <c r="E1008" s="3" t="str">
        <f>VLOOKUP($C1008,OFF_Standing!A:C,3,0)</f>
        <v>21</v>
      </c>
      <c r="F1008" s="3">
        <f>VLOOKUP($C1008,DEF_Standing!A:C,3,0)</f>
        <v>2</v>
      </c>
      <c r="G1008" s="3" t="str">
        <f>IFERROR(VLOOKUP($C1008,OFF_Standing!A:G,6,0)," ")</f>
        <v>1.098</v>
      </c>
      <c r="H1008" s="3" t="str">
        <f>IFERROR(VLOOKUP($C1008,OFF_Standing!A:G,7,0)," ")</f>
        <v>1.093</v>
      </c>
      <c r="I1008" s="3">
        <f>IFERROR(VLOOKUP($C1008,DEF_Standing!A:G,6,0)," ")</f>
        <v>0.95699999999999996</v>
      </c>
      <c r="J1008" s="3">
        <f>IFERROR(VLOOKUP($C1008,DEF_Standing!A:G,7,0)," ")</f>
        <v>0.96599999999999997</v>
      </c>
      <c r="K1008" t="s">
        <v>143</v>
      </c>
      <c r="L1008" t="str">
        <f t="shared" si="76"/>
        <v>44509POR</v>
      </c>
      <c r="M1008" s="3" t="str">
        <f>VLOOKUP($L1008,OFF_Standing!A:C,3,0)</f>
        <v>6</v>
      </c>
      <c r="N1008" s="3">
        <f>IFERROR(VLOOKUP($L1008,DEF_Standing!A:C,3,0)," ")</f>
        <v>17</v>
      </c>
      <c r="O1008" s="3" t="str">
        <f>IFERROR(VLOOKUP($L1008,OFF_Standing!A:G,6,0)," ")</f>
        <v>1.058</v>
      </c>
      <c r="P1008" s="3" t="str">
        <f>IFERROR(VLOOKUP($L1008,OFF_Standing!A:G,7,0)," ")</f>
        <v>0.973</v>
      </c>
      <c r="Q1008" s="3">
        <f t="shared" si="77"/>
        <v>4</v>
      </c>
      <c r="R1008" s="3">
        <f t="shared" si="78"/>
        <v>4</v>
      </c>
      <c r="S1008" s="3">
        <f>IFERROR(VLOOKUP($L1008,DEF_Standing!A:G,6,0)," ")</f>
        <v>1.004</v>
      </c>
      <c r="T1008" s="3">
        <f t="shared" si="79"/>
        <v>8</v>
      </c>
      <c r="U1008" s="3">
        <f>IFERROR(VLOOKUP($L1008,DEF_Standing!A:G,7,0)," ")</f>
        <v>0.83399999999999996</v>
      </c>
      <c r="V1008" t="s">
        <v>663</v>
      </c>
      <c r="W1008">
        <v>44</v>
      </c>
      <c r="X1008">
        <v>85</v>
      </c>
      <c r="Y1008">
        <v>51.8</v>
      </c>
      <c r="Z1008">
        <v>13</v>
      </c>
      <c r="AA1008">
        <v>19</v>
      </c>
      <c r="AB1008">
        <v>68.400000000000006</v>
      </c>
      <c r="AC1008">
        <v>16</v>
      </c>
      <c r="AD1008">
        <v>30</v>
      </c>
      <c r="AE1008">
        <v>53.3</v>
      </c>
      <c r="AF1008">
        <v>117</v>
      </c>
      <c r="AG1008" t="s">
        <v>17</v>
      </c>
      <c r="AH1008" t="s">
        <v>63</v>
      </c>
      <c r="AI1008">
        <v>8</v>
      </c>
    </row>
    <row r="1009" spans="1:35">
      <c r="A1009" s="1">
        <v>44566</v>
      </c>
      <c r="B1009" t="s">
        <v>1187</v>
      </c>
      <c r="C1009" s="1" t="str">
        <f t="shared" si="75"/>
        <v>44566MIN</v>
      </c>
      <c r="D1009" t="s">
        <v>1198</v>
      </c>
      <c r="E1009" s="3" t="str">
        <f>VLOOKUP($C1009,OFF_Standing!A:C,3,0)</f>
        <v>23</v>
      </c>
      <c r="F1009" s="3">
        <f>VLOOKUP($C1009,DEF_Standing!A:C,3,0)</f>
        <v>11</v>
      </c>
      <c r="G1009" s="3" t="str">
        <f>IFERROR(VLOOKUP($C1009,OFF_Standing!A:G,6,0)," ")</f>
        <v>1.073</v>
      </c>
      <c r="H1009" s="3" t="str">
        <f>IFERROR(VLOOKUP($C1009,OFF_Standing!A:G,7,0)," ")</f>
        <v>1.182</v>
      </c>
      <c r="I1009" s="3">
        <f>IFERROR(VLOOKUP($C1009,DEF_Standing!A:G,6,0)," ")</f>
        <v>1.07</v>
      </c>
      <c r="J1009" s="3">
        <f>IFERROR(VLOOKUP($C1009,DEF_Standing!A:G,7,0)," ")</f>
        <v>1.008</v>
      </c>
      <c r="K1009" t="s">
        <v>61</v>
      </c>
      <c r="L1009" t="str">
        <f t="shared" si="76"/>
        <v>44566OKC</v>
      </c>
      <c r="M1009" s="3" t="str">
        <f>VLOOKUP($L1009,OFF_Standing!A:C,3,0)</f>
        <v>29</v>
      </c>
      <c r="N1009" s="3">
        <f>IFERROR(VLOOKUP($L1009,DEF_Standing!A:C,3,0)," ")</f>
        <v>15</v>
      </c>
      <c r="O1009" s="3" t="str">
        <f>IFERROR(VLOOKUP($L1009,OFF_Standing!A:G,6,0)," ")</f>
        <v>0.957</v>
      </c>
      <c r="P1009" s="3" t="str">
        <f>IFERROR(VLOOKUP($L1009,OFF_Standing!A:G,7,0)," ")</f>
        <v>0.902</v>
      </c>
      <c r="Q1009" s="3">
        <f t="shared" si="77"/>
        <v>18</v>
      </c>
      <c r="R1009" s="3">
        <f t="shared" si="78"/>
        <v>8</v>
      </c>
      <c r="S1009" s="3">
        <f>IFERROR(VLOOKUP($L1009,DEF_Standing!A:G,6,0)," ")</f>
        <v>0.998</v>
      </c>
      <c r="T1009" s="3">
        <f t="shared" si="79"/>
        <v>26</v>
      </c>
      <c r="U1009" s="3">
        <f>IFERROR(VLOOKUP($L1009,DEF_Standing!A:G,7,0)," ")</f>
        <v>0.997</v>
      </c>
      <c r="V1009" t="s">
        <v>869</v>
      </c>
      <c r="W1009">
        <v>36</v>
      </c>
      <c r="X1009">
        <v>90</v>
      </c>
      <c r="Y1009">
        <v>40</v>
      </c>
      <c r="Z1009">
        <v>14</v>
      </c>
      <c r="AA1009">
        <v>20</v>
      </c>
      <c r="AB1009">
        <v>70</v>
      </c>
      <c r="AC1009">
        <v>12</v>
      </c>
      <c r="AD1009">
        <v>44</v>
      </c>
      <c r="AE1009">
        <v>27.3</v>
      </c>
      <c r="AF1009">
        <v>98</v>
      </c>
      <c r="AG1009" t="s">
        <v>17</v>
      </c>
      <c r="AH1009" t="s">
        <v>27</v>
      </c>
      <c r="AI1009">
        <v>8</v>
      </c>
    </row>
    <row r="1010" spans="1:35">
      <c r="A1010" s="1">
        <v>44565</v>
      </c>
      <c r="B1010" t="s">
        <v>1183</v>
      </c>
      <c r="C1010" s="1" t="str">
        <f t="shared" si="75"/>
        <v>44565LAL</v>
      </c>
      <c r="D1010" t="s">
        <v>1198</v>
      </c>
      <c r="E1010" s="3" t="str">
        <f>VLOOKUP($C1010,OFF_Standing!A:C,3,0)</f>
        <v>23</v>
      </c>
      <c r="F1010" s="3">
        <f>VLOOKUP($C1010,DEF_Standing!A:C,3,0)</f>
        <v>13</v>
      </c>
      <c r="G1010" s="3" t="str">
        <f>IFERROR(VLOOKUP($C1010,OFF_Standing!A:G,6,0)," ")</f>
        <v>1.134</v>
      </c>
      <c r="H1010" s="3" t="str">
        <f>IFERROR(VLOOKUP($C1010,OFF_Standing!A:G,7,0)," ")</f>
        <v>1.047</v>
      </c>
      <c r="I1010" s="3">
        <f>IFERROR(VLOOKUP($C1010,DEF_Standing!A:G,6,0)," ")</f>
        <v>1.026</v>
      </c>
      <c r="J1010" s="3">
        <f>IFERROR(VLOOKUP($C1010,DEF_Standing!A:G,7,0)," ")</f>
        <v>0.998</v>
      </c>
      <c r="K1010" t="s">
        <v>116</v>
      </c>
      <c r="L1010" t="str">
        <f t="shared" si="76"/>
        <v>44565SAC</v>
      </c>
      <c r="M1010" s="3" t="str">
        <f>VLOOKUP($L1010,OFF_Standing!A:C,3,0)</f>
        <v>21</v>
      </c>
      <c r="N1010" s="3">
        <f>IFERROR(VLOOKUP($L1010,DEF_Standing!A:C,3,0)," ")</f>
        <v>25</v>
      </c>
      <c r="O1010" s="3" t="str">
        <f>IFERROR(VLOOKUP($L1010,OFF_Standing!A:G,6,0)," ")</f>
        <v>1.059</v>
      </c>
      <c r="P1010" s="3" t="str">
        <f>IFERROR(VLOOKUP($L1010,OFF_Standing!A:G,7,0)," ")</f>
        <v>1.141</v>
      </c>
      <c r="Q1010" s="3">
        <f t="shared" si="77"/>
        <v>8</v>
      </c>
      <c r="R1010" s="3">
        <f t="shared" si="78"/>
        <v>-2</v>
      </c>
      <c r="S1010" s="3">
        <f>IFERROR(VLOOKUP($L1010,DEF_Standing!A:G,6,0)," ")</f>
        <v>1.1040000000000001</v>
      </c>
      <c r="T1010" s="3">
        <f t="shared" si="79"/>
        <v>6</v>
      </c>
      <c r="U1010" s="3">
        <f>IFERROR(VLOOKUP($L1010,DEF_Standing!A:G,7,0)," ")</f>
        <v>1.121</v>
      </c>
      <c r="V1010" t="s">
        <v>720</v>
      </c>
      <c r="W1010">
        <v>49</v>
      </c>
      <c r="X1010">
        <v>99</v>
      </c>
      <c r="Y1010">
        <v>49.5</v>
      </c>
      <c r="Z1010">
        <v>13</v>
      </c>
      <c r="AA1010">
        <v>20</v>
      </c>
      <c r="AB1010">
        <v>65</v>
      </c>
      <c r="AC1010">
        <v>11</v>
      </c>
      <c r="AD1010">
        <v>32</v>
      </c>
      <c r="AE1010">
        <v>34.4</v>
      </c>
      <c r="AF1010">
        <v>122</v>
      </c>
      <c r="AG1010" t="s">
        <v>17</v>
      </c>
      <c r="AH1010" t="s">
        <v>57</v>
      </c>
      <c r="AI1010">
        <v>8</v>
      </c>
    </row>
    <row r="1011" spans="1:35">
      <c r="A1011" s="1">
        <v>44584</v>
      </c>
      <c r="B1011" t="s">
        <v>1189</v>
      </c>
      <c r="C1011" s="1" t="str">
        <f t="shared" si="75"/>
        <v>44584NYK</v>
      </c>
      <c r="D1011" t="s">
        <v>1198</v>
      </c>
      <c r="E1011" s="3" t="str">
        <f>VLOOKUP($C1011,OFF_Standing!A:C,3,0)</f>
        <v>24</v>
      </c>
      <c r="F1011" s="3">
        <f>VLOOKUP($C1011,DEF_Standing!A:C,3,0)</f>
        <v>13</v>
      </c>
      <c r="G1011" s="3" t="str">
        <f>IFERROR(VLOOKUP($C1011,OFF_Standing!A:G,6,0)," ")</f>
        <v>0.987</v>
      </c>
      <c r="H1011" s="3" t="str">
        <f>IFERROR(VLOOKUP($C1011,OFF_Standing!A:G,7,0)," ")</f>
        <v>0.955</v>
      </c>
      <c r="I1011" s="3">
        <f>IFERROR(VLOOKUP($C1011,DEF_Standing!A:G,6,0)," ")</f>
        <v>1.0660000000000001</v>
      </c>
      <c r="J1011" s="3">
        <f>IFERROR(VLOOKUP($C1011,DEF_Standing!A:G,7,0)," ")</f>
        <v>1.071</v>
      </c>
      <c r="K1011" t="s">
        <v>140</v>
      </c>
      <c r="L1011" t="str">
        <f t="shared" si="76"/>
        <v>44584LAC</v>
      </c>
      <c r="M1011" s="3" t="str">
        <f>VLOOKUP($L1011,OFF_Standing!A:C,3,0)</f>
        <v>27</v>
      </c>
      <c r="N1011" s="3">
        <f>IFERROR(VLOOKUP($L1011,DEF_Standing!A:C,3,0)," ")</f>
        <v>7</v>
      </c>
      <c r="O1011" s="3" t="str">
        <f>IFERROR(VLOOKUP($L1011,OFF_Standing!A:G,6,0)," ")</f>
        <v>1.203</v>
      </c>
      <c r="P1011" s="3" t="str">
        <f>IFERROR(VLOOKUP($L1011,OFF_Standing!A:G,7,0)," ")</f>
        <v>1.068</v>
      </c>
      <c r="Q1011" s="3">
        <f t="shared" si="77"/>
        <v>14</v>
      </c>
      <c r="R1011" s="3">
        <f t="shared" si="78"/>
        <v>17</v>
      </c>
      <c r="S1011" s="3">
        <f>IFERROR(VLOOKUP($L1011,DEF_Standing!A:G,6,0)," ")</f>
        <v>1.1859999999999999</v>
      </c>
      <c r="T1011" s="3">
        <f t="shared" si="79"/>
        <v>31</v>
      </c>
      <c r="U1011" s="3">
        <f>IFERROR(VLOOKUP($L1011,DEF_Standing!A:G,7,0)," ")</f>
        <v>1.0569999999999999</v>
      </c>
      <c r="V1011" t="s">
        <v>940</v>
      </c>
      <c r="W1011">
        <v>39</v>
      </c>
      <c r="X1011">
        <v>91</v>
      </c>
      <c r="Y1011">
        <v>42.9</v>
      </c>
      <c r="Z1011">
        <v>16</v>
      </c>
      <c r="AA1011">
        <v>19</v>
      </c>
      <c r="AB1011">
        <v>84.2</v>
      </c>
      <c r="AC1011">
        <v>16</v>
      </c>
      <c r="AD1011">
        <v>36</v>
      </c>
      <c r="AE1011">
        <v>44.4</v>
      </c>
      <c r="AF1011">
        <v>110</v>
      </c>
      <c r="AG1011" t="s">
        <v>17</v>
      </c>
      <c r="AH1011" t="s">
        <v>18</v>
      </c>
      <c r="AI1011">
        <v>8</v>
      </c>
    </row>
    <row r="1012" spans="1:35">
      <c r="A1012" s="1">
        <v>44526</v>
      </c>
      <c r="B1012" t="s">
        <v>1194</v>
      </c>
      <c r="C1012" s="1" t="str">
        <f t="shared" si="75"/>
        <v>44526SAS</v>
      </c>
      <c r="D1012" t="s">
        <v>1198</v>
      </c>
      <c r="E1012" s="3" t="str">
        <f>VLOOKUP($C1012,OFF_Standing!A:C,3,0)</f>
        <v>24</v>
      </c>
      <c r="F1012" s="3">
        <f>VLOOKUP($C1012,DEF_Standing!A:C,3,0)</f>
        <v>20</v>
      </c>
      <c r="G1012" s="3" t="str">
        <f>IFERROR(VLOOKUP($C1012,OFF_Standing!A:G,6,0)," ")</f>
        <v>1.029</v>
      </c>
      <c r="H1012" s="3" t="str">
        <f>IFERROR(VLOOKUP($C1012,OFF_Standing!A:G,7,0)," ")</f>
        <v>1.038</v>
      </c>
      <c r="I1012" s="3">
        <f>IFERROR(VLOOKUP($C1012,DEF_Standing!A:G,6,0)," ")</f>
        <v>1.1870000000000001</v>
      </c>
      <c r="J1012" s="3">
        <f>IFERROR(VLOOKUP($C1012,DEF_Standing!A:G,7,0)," ")</f>
        <v>1.2150000000000001</v>
      </c>
      <c r="K1012" t="s">
        <v>55</v>
      </c>
      <c r="L1012" t="str">
        <f t="shared" si="76"/>
        <v>44526BOS</v>
      </c>
      <c r="M1012" s="3" t="str">
        <f>VLOOKUP($L1012,OFF_Standing!A:C,3,0)</f>
        <v>17</v>
      </c>
      <c r="N1012" s="3">
        <f>IFERROR(VLOOKUP($L1012,DEF_Standing!A:C,3,0)," ")</f>
        <v>11</v>
      </c>
      <c r="O1012" s="3" t="str">
        <f>IFERROR(VLOOKUP($L1012,OFF_Standing!A:G,6,0)," ")</f>
        <v>1.073</v>
      </c>
      <c r="P1012" s="3" t="str">
        <f>IFERROR(VLOOKUP($L1012,OFF_Standing!A:G,7,0)," ")</f>
        <v>1.042</v>
      </c>
      <c r="Q1012" s="3">
        <f t="shared" si="77"/>
        <v>-3</v>
      </c>
      <c r="R1012" s="3">
        <f t="shared" si="78"/>
        <v>13</v>
      </c>
      <c r="S1012" s="3">
        <f>IFERROR(VLOOKUP($L1012,DEF_Standing!A:G,6,0)," ")</f>
        <v>1.056</v>
      </c>
      <c r="T1012" s="3">
        <f t="shared" si="79"/>
        <v>10</v>
      </c>
      <c r="U1012" s="3">
        <f>IFERROR(VLOOKUP($L1012,DEF_Standing!A:G,7,0)," ")</f>
        <v>1.2330000000000001</v>
      </c>
      <c r="V1012" t="s">
        <v>932</v>
      </c>
      <c r="W1012">
        <v>38</v>
      </c>
      <c r="X1012">
        <v>87</v>
      </c>
      <c r="Y1012">
        <v>43.7</v>
      </c>
      <c r="Z1012">
        <v>14</v>
      </c>
      <c r="AA1012">
        <v>19</v>
      </c>
      <c r="AB1012">
        <v>73.7</v>
      </c>
      <c r="AC1012">
        <v>6</v>
      </c>
      <c r="AD1012">
        <v>24</v>
      </c>
      <c r="AE1012">
        <v>25</v>
      </c>
      <c r="AF1012">
        <v>96</v>
      </c>
      <c r="AG1012" t="s">
        <v>17</v>
      </c>
      <c r="AH1012" t="s">
        <v>18</v>
      </c>
      <c r="AI1012">
        <v>8</v>
      </c>
    </row>
    <row r="1013" spans="1:35">
      <c r="A1013" s="1">
        <v>44524</v>
      </c>
      <c r="B1013" t="s">
        <v>1183</v>
      </c>
      <c r="C1013" s="1" t="str">
        <f t="shared" si="75"/>
        <v>44524LAL</v>
      </c>
      <c r="D1013" t="s">
        <v>1199</v>
      </c>
      <c r="E1013" s="3" t="str">
        <f>VLOOKUP($C1013,OFF_Standing!A:C,3,0)</f>
        <v>24</v>
      </c>
      <c r="F1013" s="3">
        <f>VLOOKUP($C1013,DEF_Standing!A:C,3,0)</f>
        <v>19</v>
      </c>
      <c r="G1013" s="3" t="str">
        <f>IFERROR(VLOOKUP($C1013,OFF_Standing!A:G,6,0)," ")</f>
        <v>1.047</v>
      </c>
      <c r="H1013" s="3" t="str">
        <f>IFERROR(VLOOKUP($C1013,OFF_Standing!A:G,7,0)," ")</f>
        <v>1.121</v>
      </c>
      <c r="I1013" s="3">
        <f>IFERROR(VLOOKUP($C1013,DEF_Standing!A:G,6,0)," ")</f>
        <v>1.123</v>
      </c>
      <c r="J1013" s="3">
        <f>IFERROR(VLOOKUP($C1013,DEF_Standing!A:G,7,0)," ")</f>
        <v>1.075</v>
      </c>
      <c r="K1013" t="s">
        <v>72</v>
      </c>
      <c r="L1013" t="str">
        <f t="shared" si="76"/>
        <v>44524IND</v>
      </c>
      <c r="M1013" s="3" t="str">
        <f>VLOOKUP($L1013,OFF_Standing!A:C,3,0)</f>
        <v>14</v>
      </c>
      <c r="N1013" s="3">
        <f>IFERROR(VLOOKUP($L1013,DEF_Standing!A:C,3,0)," ")</f>
        <v>13</v>
      </c>
      <c r="O1013" s="3" t="str">
        <f>IFERROR(VLOOKUP($L1013,OFF_Standing!A:G,6,0)," ")</f>
        <v>1.105</v>
      </c>
      <c r="P1013" s="3" t="str">
        <f>IFERROR(VLOOKUP($L1013,OFF_Standing!A:G,7,0)," ")</f>
        <v>1.108</v>
      </c>
      <c r="Q1013" s="3">
        <f t="shared" si="77"/>
        <v>-5</v>
      </c>
      <c r="R1013" s="3">
        <f t="shared" si="78"/>
        <v>11</v>
      </c>
      <c r="S1013" s="3">
        <f>IFERROR(VLOOKUP($L1013,DEF_Standing!A:G,6,0)," ")</f>
        <v>0.95499999999999996</v>
      </c>
      <c r="T1013" s="3">
        <f t="shared" si="79"/>
        <v>6</v>
      </c>
      <c r="U1013" s="3">
        <f>IFERROR(VLOOKUP($L1013,DEF_Standing!A:G,7,0)," ")</f>
        <v>0.78300000000000003</v>
      </c>
      <c r="V1013" t="s">
        <v>708</v>
      </c>
      <c r="W1013">
        <v>42</v>
      </c>
      <c r="X1013">
        <v>95</v>
      </c>
      <c r="Y1013">
        <v>44.2</v>
      </c>
      <c r="Z1013">
        <v>25</v>
      </c>
      <c r="AA1013">
        <v>29</v>
      </c>
      <c r="AB1013">
        <v>86.2</v>
      </c>
      <c r="AC1013">
        <v>15</v>
      </c>
      <c r="AD1013">
        <v>37</v>
      </c>
      <c r="AE1013">
        <v>40.5</v>
      </c>
      <c r="AF1013">
        <v>124</v>
      </c>
      <c r="AG1013" t="s">
        <v>17</v>
      </c>
      <c r="AH1013" t="s">
        <v>18</v>
      </c>
      <c r="AI1013">
        <v>8</v>
      </c>
    </row>
    <row r="1014" spans="1:35">
      <c r="A1014" s="1">
        <v>44514</v>
      </c>
      <c r="B1014" t="s">
        <v>1183</v>
      </c>
      <c r="C1014" s="1" t="str">
        <f t="shared" si="75"/>
        <v>44514LAL</v>
      </c>
      <c r="D1014" t="s">
        <v>1198</v>
      </c>
      <c r="E1014" s="3" t="str">
        <f>VLOOKUP($C1014,OFF_Standing!A:C,3,0)</f>
        <v>24</v>
      </c>
      <c r="F1014" s="3">
        <f>VLOOKUP($C1014,DEF_Standing!A:C,3,0)</f>
        <v>16</v>
      </c>
      <c r="G1014" s="3" t="str">
        <f>IFERROR(VLOOKUP($C1014,OFF_Standing!A:G,6,0)," ")</f>
        <v>0.993</v>
      </c>
      <c r="H1014" s="3" t="str">
        <f>IFERROR(VLOOKUP($C1014,OFF_Standing!A:G,7,0)," ")</f>
        <v>0.821</v>
      </c>
      <c r="I1014" s="3">
        <f>IFERROR(VLOOKUP($C1014,DEF_Standing!A:G,6,0)," ")</f>
        <v>1.048</v>
      </c>
      <c r="J1014" s="3">
        <f>IFERROR(VLOOKUP($C1014,DEF_Standing!A:G,7,0)," ")</f>
        <v>1.0580000000000001</v>
      </c>
      <c r="K1014" t="s">
        <v>131</v>
      </c>
      <c r="L1014" t="str">
        <f t="shared" si="76"/>
        <v>44514SAS</v>
      </c>
      <c r="M1014" s="3" t="str">
        <f>VLOOKUP($L1014,OFF_Standing!A:C,3,0)</f>
        <v>18</v>
      </c>
      <c r="N1014" s="3">
        <f>IFERROR(VLOOKUP($L1014,DEF_Standing!A:C,3,0)," ")</f>
        <v>14</v>
      </c>
      <c r="O1014" s="3" t="str">
        <f>IFERROR(VLOOKUP($L1014,OFF_Standing!A:G,6,0)," ")</f>
        <v>1.094</v>
      </c>
      <c r="P1014" s="3" t="str">
        <f>IFERROR(VLOOKUP($L1014,OFF_Standing!A:G,7,0)," ")</f>
        <v>1.045</v>
      </c>
      <c r="Q1014" s="3">
        <f t="shared" si="77"/>
        <v>2</v>
      </c>
      <c r="R1014" s="3">
        <f t="shared" si="78"/>
        <v>10</v>
      </c>
      <c r="S1014" s="3">
        <f>IFERROR(VLOOKUP($L1014,DEF_Standing!A:G,6,0)," ")</f>
        <v>1.0940000000000001</v>
      </c>
      <c r="T1014" s="3">
        <f t="shared" si="79"/>
        <v>12</v>
      </c>
      <c r="U1014" s="3">
        <f>IFERROR(VLOOKUP($L1014,DEF_Standing!A:G,7,0)," ")</f>
        <v>1.18</v>
      </c>
      <c r="V1014" t="s">
        <v>293</v>
      </c>
      <c r="W1014">
        <v>43</v>
      </c>
      <c r="X1014">
        <v>83</v>
      </c>
      <c r="Y1014">
        <v>51.8</v>
      </c>
      <c r="Z1014">
        <v>13</v>
      </c>
      <c r="AA1014">
        <v>17</v>
      </c>
      <c r="AB1014">
        <v>76.5</v>
      </c>
      <c r="AC1014">
        <v>15</v>
      </c>
      <c r="AD1014">
        <v>31</v>
      </c>
      <c r="AE1014">
        <v>48.4</v>
      </c>
      <c r="AF1014">
        <v>114</v>
      </c>
      <c r="AG1014" t="s">
        <v>17</v>
      </c>
      <c r="AH1014" t="s">
        <v>18</v>
      </c>
      <c r="AI1014">
        <v>8</v>
      </c>
    </row>
    <row r="1015" spans="1:35">
      <c r="A1015" s="1">
        <v>44596</v>
      </c>
      <c r="B1015" t="s">
        <v>1188</v>
      </c>
      <c r="C1015" s="1" t="str">
        <f t="shared" si="75"/>
        <v>44596NOP</v>
      </c>
      <c r="D1015" t="s">
        <v>1199</v>
      </c>
      <c r="E1015" s="3" t="str">
        <f>VLOOKUP($C1015,OFF_Standing!A:C,3,0)</f>
        <v>25</v>
      </c>
      <c r="F1015" s="3">
        <f>VLOOKUP($C1015,DEF_Standing!A:C,3,0)</f>
        <v>23</v>
      </c>
      <c r="G1015" s="3" t="str">
        <f>IFERROR(VLOOKUP($C1015,OFF_Standing!A:G,6,0)," ")</f>
        <v>1.016</v>
      </c>
      <c r="H1015" s="3" t="str">
        <f>IFERROR(VLOOKUP($C1015,OFF_Standing!A:G,7,0)," ")</f>
        <v>1.073</v>
      </c>
      <c r="I1015" s="3">
        <f>IFERROR(VLOOKUP($C1015,DEF_Standing!A:G,6,0)," ")</f>
        <v>1.026</v>
      </c>
      <c r="J1015" s="3">
        <f>IFERROR(VLOOKUP($C1015,DEF_Standing!A:G,7,0)," ")</f>
        <v>0.97599999999999998</v>
      </c>
      <c r="K1015" t="s">
        <v>48</v>
      </c>
      <c r="L1015" t="str">
        <f t="shared" si="76"/>
        <v>44596DEN</v>
      </c>
      <c r="M1015" s="3" t="str">
        <f>VLOOKUP($L1015,OFF_Standing!A:C,3,0)</f>
        <v>7</v>
      </c>
      <c r="N1015" s="3">
        <f>IFERROR(VLOOKUP($L1015,DEF_Standing!A:C,3,0)," ")</f>
        <v>18</v>
      </c>
      <c r="O1015" s="3" t="str">
        <f>IFERROR(VLOOKUP($L1015,OFF_Standing!A:G,6,0)," ")</f>
        <v>1.211</v>
      </c>
      <c r="P1015" s="3" t="str">
        <f>IFERROR(VLOOKUP($L1015,OFF_Standing!A:G,7,0)," ")</f>
        <v>1.106</v>
      </c>
      <c r="Q1015" s="3">
        <f t="shared" si="77"/>
        <v>-16</v>
      </c>
      <c r="R1015" s="3">
        <f t="shared" si="78"/>
        <v>7</v>
      </c>
      <c r="S1015" s="3">
        <f>IFERROR(VLOOKUP($L1015,DEF_Standing!A:G,6,0)," ")</f>
        <v>1.153</v>
      </c>
      <c r="T1015" s="3">
        <f t="shared" si="79"/>
        <v>-9</v>
      </c>
      <c r="U1015" s="3">
        <f>IFERROR(VLOOKUP($L1015,DEF_Standing!A:G,7,0)," ")</f>
        <v>1.1479999999999999</v>
      </c>
      <c r="V1015" t="s">
        <v>176</v>
      </c>
      <c r="W1015">
        <v>42</v>
      </c>
      <c r="X1015">
        <v>75</v>
      </c>
      <c r="Y1015">
        <v>56</v>
      </c>
      <c r="Z1015">
        <v>21</v>
      </c>
      <c r="AA1015">
        <v>23</v>
      </c>
      <c r="AB1015">
        <v>91.3</v>
      </c>
      <c r="AC1015">
        <v>8</v>
      </c>
      <c r="AD1015">
        <v>25</v>
      </c>
      <c r="AE1015">
        <v>32</v>
      </c>
      <c r="AF1015">
        <v>113</v>
      </c>
      <c r="AG1015" t="s">
        <v>17</v>
      </c>
      <c r="AH1015" t="s">
        <v>27</v>
      </c>
      <c r="AI1015">
        <v>8</v>
      </c>
    </row>
    <row r="1016" spans="1:35">
      <c r="A1016" s="1">
        <v>44517</v>
      </c>
      <c r="B1016" t="s">
        <v>1178</v>
      </c>
      <c r="C1016" s="1" t="str">
        <f t="shared" si="75"/>
        <v>44517DET</v>
      </c>
      <c r="D1016" t="s">
        <v>1198</v>
      </c>
      <c r="E1016" s="3" t="str">
        <f>VLOOKUP($C1016,OFF_Standing!A:C,3,0)</f>
        <v>28</v>
      </c>
      <c r="F1016" s="3">
        <f>VLOOKUP($C1016,DEF_Standing!A:C,3,0)</f>
        <v>23</v>
      </c>
      <c r="G1016" s="3" t="str">
        <f>IFERROR(VLOOKUP($C1016,OFF_Standing!A:G,6,0)," ")</f>
        <v>1.027</v>
      </c>
      <c r="H1016" s="3" t="str">
        <f>IFERROR(VLOOKUP($C1016,OFF_Standing!A:G,7,0)," ")</f>
        <v>1.008</v>
      </c>
      <c r="I1016" s="3">
        <f>IFERROR(VLOOKUP($C1016,DEF_Standing!A:G,6,0)," ")</f>
        <v>1.145</v>
      </c>
      <c r="J1016" s="3">
        <f>IFERROR(VLOOKUP($C1016,DEF_Standing!A:G,7,0)," ")</f>
        <v>1.2150000000000001</v>
      </c>
      <c r="K1016" t="s">
        <v>129</v>
      </c>
      <c r="L1016" t="str">
        <f t="shared" si="76"/>
        <v>44517IND</v>
      </c>
      <c r="M1016" s="3" t="str">
        <f>VLOOKUP($L1016,OFF_Standing!A:C,3,0)</f>
        <v>16</v>
      </c>
      <c r="N1016" s="3">
        <f>IFERROR(VLOOKUP($L1016,DEF_Standing!A:C,3,0)," ")</f>
        <v>16</v>
      </c>
      <c r="O1016" s="3" t="str">
        <f>IFERROR(VLOOKUP($L1016,OFF_Standing!A:G,6,0)," ")</f>
        <v>1.068</v>
      </c>
      <c r="P1016" s="3" t="str">
        <f>IFERROR(VLOOKUP($L1016,OFF_Standing!A:G,7,0)," ")</f>
        <v>0.892</v>
      </c>
      <c r="Q1016" s="3">
        <f t="shared" si="77"/>
        <v>-7</v>
      </c>
      <c r="R1016" s="3">
        <f t="shared" si="78"/>
        <v>12</v>
      </c>
      <c r="S1016" s="3">
        <f>IFERROR(VLOOKUP($L1016,DEF_Standing!A:G,6,0)," ")</f>
        <v>1.0409999999999999</v>
      </c>
      <c r="T1016" s="3">
        <f t="shared" si="79"/>
        <v>5</v>
      </c>
      <c r="U1016" s="3">
        <f>IFERROR(VLOOKUP($L1016,DEF_Standing!A:G,7,0)," ")</f>
        <v>0.97699999999999998</v>
      </c>
      <c r="V1016" t="s">
        <v>495</v>
      </c>
      <c r="W1016">
        <v>34</v>
      </c>
      <c r="X1016">
        <v>80</v>
      </c>
      <c r="Y1016">
        <v>42.5</v>
      </c>
      <c r="Z1016">
        <v>21</v>
      </c>
      <c r="AA1016">
        <v>28</v>
      </c>
      <c r="AB1016">
        <v>75</v>
      </c>
      <c r="AC1016">
        <v>8</v>
      </c>
      <c r="AD1016">
        <v>28</v>
      </c>
      <c r="AE1016">
        <v>28.6</v>
      </c>
      <c r="AF1016">
        <v>97</v>
      </c>
      <c r="AG1016" t="s">
        <v>17</v>
      </c>
      <c r="AH1016" t="s">
        <v>18</v>
      </c>
      <c r="AI1016">
        <v>8</v>
      </c>
    </row>
    <row r="1017" spans="1:35">
      <c r="A1017" s="1">
        <v>44492</v>
      </c>
      <c r="B1017" t="s">
        <v>1176</v>
      </c>
      <c r="C1017" s="1" t="str">
        <f t="shared" si="75"/>
        <v>44492DAL</v>
      </c>
      <c r="D1017" t="s">
        <v>1199</v>
      </c>
      <c r="E1017" s="3" t="str">
        <f>VLOOKUP($C1017,OFF_Standing!A:C,3,0)</f>
        <v>29</v>
      </c>
      <c r="F1017" s="3">
        <f>VLOOKUP($C1017,DEF_Standing!A:C,3,0)</f>
        <v>17</v>
      </c>
      <c r="G1017" s="3" t="str">
        <f>IFERROR(VLOOKUP($C1017,OFF_Standing!A:G,6,0)," ")</f>
        <v>0.831</v>
      </c>
      <c r="H1017" s="3" t="str">
        <f>IFERROR(VLOOKUP($C1017,OFF_Standing!A:G,7,0)," ")</f>
        <v>0.831</v>
      </c>
      <c r="I1017" s="3">
        <f>IFERROR(VLOOKUP($C1017,DEF_Standing!A:G,6,0)," ")</f>
        <v>1.079</v>
      </c>
      <c r="J1017" s="3">
        <f>IFERROR(VLOOKUP($C1017,DEF_Standing!A:G,7,0)," ")</f>
        <v>1.079</v>
      </c>
      <c r="K1017" t="s">
        <v>125</v>
      </c>
      <c r="L1017" t="str">
        <f t="shared" si="76"/>
        <v>44492TOR</v>
      </c>
      <c r="M1017" s="3" t="str">
        <f>VLOOKUP($L1017,OFF_Standing!A:C,3,0)</f>
        <v>30</v>
      </c>
      <c r="N1017" s="3">
        <f>IFERROR(VLOOKUP($L1017,DEF_Standing!A:C,3,0)," ")</f>
        <v>6</v>
      </c>
      <c r="O1017" s="3" t="str">
        <f>IFERROR(VLOOKUP($L1017,OFF_Standing!A:G,6,0)," ")</f>
        <v>0.769</v>
      </c>
      <c r="P1017" s="3" t="str">
        <f>IFERROR(VLOOKUP($L1017,OFF_Standing!A:G,7,0)," ")</f>
        <v>0.769</v>
      </c>
      <c r="Q1017" s="3">
        <f t="shared" si="77"/>
        <v>13</v>
      </c>
      <c r="R1017" s="3">
        <f t="shared" si="78"/>
        <v>23</v>
      </c>
      <c r="S1017" s="3">
        <f>IFERROR(VLOOKUP($L1017,DEF_Standing!A:G,6,0)," ")</f>
        <v>0.90800000000000003</v>
      </c>
      <c r="T1017" s="3">
        <f t="shared" si="79"/>
        <v>36</v>
      </c>
      <c r="U1017" s="3">
        <f>IFERROR(VLOOKUP($L1017,DEF_Standing!A:G,7,0)," ")</f>
        <v>0.90800000000000003</v>
      </c>
      <c r="V1017" t="s">
        <v>402</v>
      </c>
      <c r="W1017">
        <v>38</v>
      </c>
      <c r="X1017">
        <v>91</v>
      </c>
      <c r="Y1017">
        <v>41.8</v>
      </c>
      <c r="Z1017">
        <v>13</v>
      </c>
      <c r="AA1017">
        <v>18</v>
      </c>
      <c r="AB1017">
        <v>72.2</v>
      </c>
      <c r="AC1017">
        <v>14</v>
      </c>
      <c r="AD1017">
        <v>42</v>
      </c>
      <c r="AE1017">
        <v>33.299999999999997</v>
      </c>
      <c r="AF1017">
        <v>103</v>
      </c>
      <c r="AG1017" t="s">
        <v>17</v>
      </c>
      <c r="AH1017" t="s">
        <v>18</v>
      </c>
      <c r="AI1017">
        <v>8</v>
      </c>
    </row>
    <row r="1018" spans="1:35">
      <c r="A1018" s="1">
        <v>44496</v>
      </c>
      <c r="B1018" t="s">
        <v>1190</v>
      </c>
      <c r="C1018" s="1" t="str">
        <f t="shared" si="75"/>
        <v>44496OKC</v>
      </c>
      <c r="D1018" t="s">
        <v>1198</v>
      </c>
      <c r="E1018" s="3" t="str">
        <f>VLOOKUP($C1018,OFF_Standing!A:C,3,0)</f>
        <v>29</v>
      </c>
      <c r="F1018" s="3">
        <f>VLOOKUP($C1018,DEF_Standing!A:C,3,0)</f>
        <v>29</v>
      </c>
      <c r="G1018" s="3" t="str">
        <f>IFERROR(VLOOKUP($C1018,OFF_Standing!A:G,6,0)," ")</f>
        <v>0.919</v>
      </c>
      <c r="H1018" s="3" t="str">
        <f>IFERROR(VLOOKUP($C1018,OFF_Standing!A:G,7,0)," ")</f>
        <v>1.054</v>
      </c>
      <c r="I1018" s="3">
        <f>IFERROR(VLOOKUP($C1018,DEF_Standing!A:G,6,0)," ")</f>
        <v>1.135</v>
      </c>
      <c r="J1018" s="3">
        <f>IFERROR(VLOOKUP($C1018,DEF_Standing!A:G,7,0)," ")</f>
        <v>1.1759999999999999</v>
      </c>
      <c r="K1018" t="s">
        <v>119</v>
      </c>
      <c r="L1018" t="str">
        <f t="shared" si="76"/>
        <v>44496LAL</v>
      </c>
      <c r="M1018" s="3" t="str">
        <f>VLOOKUP($L1018,OFF_Standing!A:C,3,0)</f>
        <v>17</v>
      </c>
      <c r="N1018" s="3">
        <f>IFERROR(VLOOKUP($L1018,DEF_Standing!A:C,3,0)," ")</f>
        <v>25</v>
      </c>
      <c r="O1018" s="3" t="str">
        <f>IFERROR(VLOOKUP($L1018,OFF_Standing!A:G,6,0)," ")</f>
        <v>1.046</v>
      </c>
      <c r="P1018" s="3" t="str">
        <f>IFERROR(VLOOKUP($L1018,OFF_Standing!A:G,7,0)," ")</f>
        <v>1.152</v>
      </c>
      <c r="Q1018" s="3">
        <f t="shared" si="77"/>
        <v>-12</v>
      </c>
      <c r="R1018" s="3">
        <f t="shared" si="78"/>
        <v>4</v>
      </c>
      <c r="S1018" s="3">
        <f>IFERROR(VLOOKUP($L1018,DEF_Standing!A:G,6,0)," ")</f>
        <v>1.089</v>
      </c>
      <c r="T1018" s="3">
        <f t="shared" si="79"/>
        <v>-8</v>
      </c>
      <c r="U1018" s="3">
        <f>IFERROR(VLOOKUP($L1018,DEF_Standing!A:G,7,0)," ")</f>
        <v>1.1240000000000001</v>
      </c>
      <c r="V1018" t="s">
        <v>947</v>
      </c>
      <c r="W1018">
        <v>43</v>
      </c>
      <c r="X1018">
        <v>86</v>
      </c>
      <c r="Y1018">
        <v>50</v>
      </c>
      <c r="Z1018">
        <v>22</v>
      </c>
      <c r="AA1018">
        <v>29</v>
      </c>
      <c r="AB1018">
        <v>75.900000000000006</v>
      </c>
      <c r="AC1018">
        <v>15</v>
      </c>
      <c r="AD1018">
        <v>37</v>
      </c>
      <c r="AE1018">
        <v>40.5</v>
      </c>
      <c r="AF1018">
        <v>123</v>
      </c>
      <c r="AG1018" t="s">
        <v>17</v>
      </c>
      <c r="AH1018" t="s">
        <v>18</v>
      </c>
      <c r="AI1018">
        <v>8</v>
      </c>
    </row>
    <row r="1019" spans="1:35">
      <c r="A1019" s="1">
        <v>44510</v>
      </c>
      <c r="B1019" t="s">
        <v>1190</v>
      </c>
      <c r="C1019" s="1" t="str">
        <f t="shared" si="75"/>
        <v>44510OKC</v>
      </c>
      <c r="D1019" t="s">
        <v>1199</v>
      </c>
      <c r="E1019" s="3" t="str">
        <f>VLOOKUP($C1019,OFF_Standing!A:C,3,0)</f>
        <v>29</v>
      </c>
      <c r="F1019" s="3">
        <f>VLOOKUP($C1019,DEF_Standing!A:C,3,0)</f>
        <v>21</v>
      </c>
      <c r="G1019" s="3" t="str">
        <f>IFERROR(VLOOKUP($C1019,OFF_Standing!A:G,6,0)," ")</f>
        <v>0.976</v>
      </c>
      <c r="H1019" s="3" t="str">
        <f>IFERROR(VLOOKUP($C1019,OFF_Standing!A:G,7,0)," ")</f>
        <v>0.962</v>
      </c>
      <c r="I1019" s="3">
        <f>IFERROR(VLOOKUP($C1019,DEF_Standing!A:G,6,0)," ")</f>
        <v>0.96599999999999997</v>
      </c>
      <c r="J1019" s="3">
        <f>IFERROR(VLOOKUP($C1019,DEF_Standing!A:G,7,0)," ")</f>
        <v>0.91400000000000003</v>
      </c>
      <c r="K1019" t="s">
        <v>25</v>
      </c>
      <c r="L1019" t="str">
        <f t="shared" si="76"/>
        <v>44510NOP</v>
      </c>
      <c r="M1019" s="3" t="str">
        <f>VLOOKUP($L1019,OFF_Standing!A:C,3,0)</f>
        <v>27</v>
      </c>
      <c r="N1019" s="3">
        <f>IFERROR(VLOOKUP($L1019,DEF_Standing!A:C,3,0)," ")</f>
        <v>29</v>
      </c>
      <c r="O1019" s="3" t="str">
        <f>IFERROR(VLOOKUP($L1019,OFF_Standing!A:G,6,0)," ")</f>
        <v>0.932</v>
      </c>
      <c r="P1019" s="3" t="str">
        <f>IFERROR(VLOOKUP($L1019,OFF_Standing!A:G,7,0)," ")</f>
        <v>0.956</v>
      </c>
      <c r="Q1019" s="3">
        <f t="shared" si="77"/>
        <v>6</v>
      </c>
      <c r="R1019" s="3">
        <f t="shared" si="78"/>
        <v>0</v>
      </c>
      <c r="S1019" s="3">
        <f>IFERROR(VLOOKUP($L1019,DEF_Standing!A:G,6,0)," ")</f>
        <v>1.1679999999999999</v>
      </c>
      <c r="T1019" s="3">
        <f t="shared" si="79"/>
        <v>6</v>
      </c>
      <c r="U1019" s="3">
        <f>IFERROR(VLOOKUP($L1019,DEF_Standing!A:G,7,0)," ")</f>
        <v>1.123</v>
      </c>
      <c r="V1019" t="s">
        <v>950</v>
      </c>
      <c r="W1019">
        <v>37</v>
      </c>
      <c r="X1019">
        <v>87</v>
      </c>
      <c r="Y1019">
        <v>42.5</v>
      </c>
      <c r="Z1019">
        <v>24</v>
      </c>
      <c r="AA1019">
        <v>30</v>
      </c>
      <c r="AB1019">
        <v>80</v>
      </c>
      <c r="AC1019">
        <v>10</v>
      </c>
      <c r="AD1019">
        <v>34</v>
      </c>
      <c r="AE1019">
        <v>29.4</v>
      </c>
      <c r="AF1019">
        <v>108</v>
      </c>
      <c r="AG1019" t="s">
        <v>17</v>
      </c>
      <c r="AH1019" t="s">
        <v>57</v>
      </c>
      <c r="AI1019">
        <v>8</v>
      </c>
    </row>
    <row r="1020" spans="1:35">
      <c r="A1020" s="1">
        <v>44510</v>
      </c>
      <c r="B1020" t="s">
        <v>1178</v>
      </c>
      <c r="C1020" s="1" t="str">
        <f t="shared" si="75"/>
        <v>44510DET</v>
      </c>
      <c r="D1020" t="s">
        <v>1199</v>
      </c>
      <c r="E1020" s="3" t="str">
        <f>VLOOKUP($C1020,OFF_Standing!A:C,3,0)</f>
        <v>30</v>
      </c>
      <c r="F1020" s="3">
        <f>VLOOKUP($C1020,DEF_Standing!A:C,3,0)</f>
        <v>24</v>
      </c>
      <c r="G1020" s="3" t="str">
        <f>IFERROR(VLOOKUP($C1020,OFF_Standing!A:G,6,0)," ")</f>
        <v>0.923</v>
      </c>
      <c r="H1020" s="3" t="str">
        <f>IFERROR(VLOOKUP($C1020,OFF_Standing!A:G,7,0)," ")</f>
        <v>0.89</v>
      </c>
      <c r="I1020" s="3">
        <f>IFERROR(VLOOKUP($C1020,DEF_Standing!A:G,6,0)," ")</f>
        <v>1.0740000000000001</v>
      </c>
      <c r="J1020" s="3">
        <f>IFERROR(VLOOKUP($C1020,DEF_Standing!A:G,7,0)," ")</f>
        <v>0.95</v>
      </c>
      <c r="K1020" t="s">
        <v>150</v>
      </c>
      <c r="L1020" t="str">
        <f t="shared" si="76"/>
        <v>44510HOU</v>
      </c>
      <c r="M1020" s="3" t="str">
        <f>VLOOKUP($L1020,OFF_Standing!A:C,3,0)</f>
        <v>28</v>
      </c>
      <c r="N1020" s="3">
        <f>IFERROR(VLOOKUP($L1020,DEF_Standing!A:C,3,0)," ")</f>
        <v>22</v>
      </c>
      <c r="O1020" s="3" t="str">
        <f>IFERROR(VLOOKUP($L1020,OFF_Standing!A:G,6,0)," ")</f>
        <v>1.005</v>
      </c>
      <c r="P1020" s="3" t="str">
        <f>IFERROR(VLOOKUP($L1020,OFF_Standing!A:G,7,0)," ")</f>
        <v>1.019</v>
      </c>
      <c r="Q1020" s="3">
        <f t="shared" si="77"/>
        <v>4</v>
      </c>
      <c r="R1020" s="3">
        <f t="shared" si="78"/>
        <v>8</v>
      </c>
      <c r="S1020" s="3">
        <f>IFERROR(VLOOKUP($L1020,DEF_Standing!A:G,6,0)," ")</f>
        <v>1.089</v>
      </c>
      <c r="T1020" s="3">
        <f t="shared" si="79"/>
        <v>12</v>
      </c>
      <c r="U1020" s="3">
        <f>IFERROR(VLOOKUP($L1020,DEF_Standing!A:G,7,0)," ")</f>
        <v>1.1419999999999999</v>
      </c>
      <c r="V1020" t="s">
        <v>412</v>
      </c>
      <c r="W1020">
        <v>42</v>
      </c>
      <c r="X1020">
        <v>97</v>
      </c>
      <c r="Y1020">
        <v>43.3</v>
      </c>
      <c r="Z1020">
        <v>12</v>
      </c>
      <c r="AA1020">
        <v>18</v>
      </c>
      <c r="AB1020">
        <v>66.7</v>
      </c>
      <c r="AC1020">
        <v>16</v>
      </c>
      <c r="AD1020">
        <v>48</v>
      </c>
      <c r="AE1020">
        <v>33.299999999999997</v>
      </c>
      <c r="AF1020">
        <v>112</v>
      </c>
      <c r="AG1020" t="s">
        <v>17</v>
      </c>
      <c r="AH1020" t="s">
        <v>18</v>
      </c>
      <c r="AI1020">
        <v>8</v>
      </c>
    </row>
    <row r="1021" spans="1:35">
      <c r="A1021" s="1">
        <v>44506</v>
      </c>
      <c r="B1021" t="s">
        <v>1192</v>
      </c>
      <c r="C1021" s="1" t="str">
        <f t="shared" si="75"/>
        <v>44506PHI</v>
      </c>
      <c r="D1021" t="s">
        <v>1199</v>
      </c>
      <c r="E1021" s="3" t="str">
        <f>VLOOKUP($C1021,OFF_Standing!A:C,3,0)</f>
        <v>1</v>
      </c>
      <c r="F1021" s="3">
        <f>VLOOKUP($C1021,DEF_Standing!A:C,3,0)</f>
        <v>14</v>
      </c>
      <c r="G1021" s="3" t="str">
        <f>IFERROR(VLOOKUP($C1021,OFF_Standing!A:G,6,0)," ")</f>
        <v>1.138</v>
      </c>
      <c r="H1021" s="3" t="str">
        <f>IFERROR(VLOOKUP($C1021,OFF_Standing!A:G,7,0)," ")</f>
        <v>1.157</v>
      </c>
      <c r="I1021" s="3">
        <f>IFERROR(VLOOKUP($C1021,DEF_Standing!A:G,6,0)," ")</f>
        <v>1.0469999999999999</v>
      </c>
      <c r="J1021" s="3">
        <f>IFERROR(VLOOKUP($C1021,DEF_Standing!A:G,7,0)," ")</f>
        <v>1.04</v>
      </c>
      <c r="K1021" t="s">
        <v>95</v>
      </c>
      <c r="L1021" t="str">
        <f t="shared" si="76"/>
        <v>44506CHI</v>
      </c>
      <c r="M1021" s="3" t="str">
        <f>VLOOKUP($L1021,OFF_Standing!A:C,3,0)</f>
        <v>8</v>
      </c>
      <c r="N1021" s="3">
        <f>IFERROR(VLOOKUP($L1021,DEF_Standing!A:C,3,0)," ")</f>
        <v>6</v>
      </c>
      <c r="O1021" s="3" t="str">
        <f>IFERROR(VLOOKUP($L1021,OFF_Standing!A:G,6,0)," ")</f>
        <v>1.092</v>
      </c>
      <c r="P1021" s="3" t="str">
        <f>IFERROR(VLOOKUP($L1021,OFF_Standing!A:G,7,0)," ")</f>
        <v>1.013</v>
      </c>
      <c r="Q1021" s="3">
        <f t="shared" si="77"/>
        <v>-6</v>
      </c>
      <c r="R1021" s="3">
        <f t="shared" si="78"/>
        <v>-5</v>
      </c>
      <c r="S1021" s="3">
        <f>IFERROR(VLOOKUP($L1021,DEF_Standing!A:G,6,0)," ")</f>
        <v>1.036</v>
      </c>
      <c r="T1021" s="3">
        <f t="shared" si="79"/>
        <v>-11</v>
      </c>
      <c r="U1021" s="3">
        <f>IFERROR(VLOOKUP($L1021,DEF_Standing!A:G,7,0)," ")</f>
        <v>1.0640000000000001</v>
      </c>
      <c r="V1021" t="s">
        <v>179</v>
      </c>
      <c r="W1021">
        <v>43</v>
      </c>
      <c r="X1021">
        <v>81</v>
      </c>
      <c r="Y1021">
        <v>53.1</v>
      </c>
      <c r="Z1021">
        <v>15</v>
      </c>
      <c r="AA1021">
        <v>19</v>
      </c>
      <c r="AB1021">
        <v>78.900000000000006</v>
      </c>
      <c r="AC1021">
        <v>13</v>
      </c>
      <c r="AD1021">
        <v>26</v>
      </c>
      <c r="AE1021">
        <v>50</v>
      </c>
      <c r="AF1021">
        <v>114</v>
      </c>
      <c r="AG1021" t="s">
        <v>17</v>
      </c>
      <c r="AH1021" t="s">
        <v>66</v>
      </c>
      <c r="AI1021">
        <v>9</v>
      </c>
    </row>
    <row r="1022" spans="1:35">
      <c r="A1022" s="1">
        <v>44599</v>
      </c>
      <c r="B1022" t="s">
        <v>1196</v>
      </c>
      <c r="C1022" s="1" t="str">
        <f t="shared" si="75"/>
        <v>44599UTA</v>
      </c>
      <c r="D1022" t="s">
        <v>1199</v>
      </c>
      <c r="E1022" s="3" t="str">
        <f>VLOOKUP($C1022,OFF_Standing!A:C,3,0)</f>
        <v>1</v>
      </c>
      <c r="F1022" s="3">
        <f>VLOOKUP($C1022,DEF_Standing!A:C,3,0)</f>
        <v>14</v>
      </c>
      <c r="G1022" s="3" t="str">
        <f>IFERROR(VLOOKUP($C1022,OFF_Standing!A:G,6,0)," ")</f>
        <v>1.144</v>
      </c>
      <c r="H1022" s="3" t="str">
        <f>IFERROR(VLOOKUP($C1022,OFF_Standing!A:G,7,0)," ")</f>
        <v>1.257</v>
      </c>
      <c r="I1022" s="3">
        <f>IFERROR(VLOOKUP($C1022,DEF_Standing!A:G,6,0)," ")</f>
        <v>1.121</v>
      </c>
      <c r="J1022" s="3">
        <f>IFERROR(VLOOKUP($C1022,DEF_Standing!A:G,7,0)," ")</f>
        <v>1.026</v>
      </c>
      <c r="K1022" t="s">
        <v>70</v>
      </c>
      <c r="L1022" t="str">
        <f t="shared" si="76"/>
        <v>44599NYK</v>
      </c>
      <c r="M1022" s="3" t="str">
        <f>VLOOKUP($L1022,OFF_Standing!A:C,3,0)</f>
        <v>24</v>
      </c>
      <c r="N1022" s="3">
        <f>IFERROR(VLOOKUP($L1022,DEF_Standing!A:C,3,0)," ")</f>
        <v>12</v>
      </c>
      <c r="O1022" s="3" t="str">
        <f>IFERROR(VLOOKUP($L1022,OFF_Standing!A:G,6,0)," ")</f>
        <v>1.05</v>
      </c>
      <c r="P1022" s="3" t="str">
        <f>IFERROR(VLOOKUP($L1022,OFF_Standing!A:G,7,0)," ")</f>
        <v>1.007</v>
      </c>
      <c r="Q1022" s="3">
        <f t="shared" si="77"/>
        <v>10</v>
      </c>
      <c r="R1022" s="3">
        <f t="shared" si="78"/>
        <v>-11</v>
      </c>
      <c r="S1022" s="3">
        <f>IFERROR(VLOOKUP($L1022,DEF_Standing!A:G,6,0)," ")</f>
        <v>1.0469999999999999</v>
      </c>
      <c r="T1022" s="3">
        <f t="shared" si="79"/>
        <v>-1</v>
      </c>
      <c r="U1022" s="3">
        <f>IFERROR(VLOOKUP($L1022,DEF_Standing!A:G,7,0)," ")</f>
        <v>1.0680000000000001</v>
      </c>
      <c r="V1022" t="s">
        <v>552</v>
      </c>
      <c r="W1022">
        <v>39</v>
      </c>
      <c r="X1022">
        <v>93</v>
      </c>
      <c r="Y1022">
        <v>41.9</v>
      </c>
      <c r="Z1022">
        <v>23</v>
      </c>
      <c r="AA1022">
        <v>27</v>
      </c>
      <c r="AB1022">
        <v>85.2</v>
      </c>
      <c r="AC1022">
        <v>12</v>
      </c>
      <c r="AD1022">
        <v>48</v>
      </c>
      <c r="AE1022">
        <v>25</v>
      </c>
      <c r="AF1022">
        <v>113</v>
      </c>
      <c r="AG1022" t="s">
        <v>17</v>
      </c>
      <c r="AH1022" t="s">
        <v>57</v>
      </c>
      <c r="AI1022">
        <v>9</v>
      </c>
    </row>
    <row r="1023" spans="1:35">
      <c r="A1023" s="1">
        <v>44595</v>
      </c>
      <c r="B1023" t="s">
        <v>1168</v>
      </c>
      <c r="C1023" s="1" t="str">
        <f t="shared" si="75"/>
        <v>44595ATL</v>
      </c>
      <c r="D1023" t="s">
        <v>1198</v>
      </c>
      <c r="E1023" s="3" t="str">
        <f>VLOOKUP($C1023,OFF_Standing!A:C,3,0)</f>
        <v>2</v>
      </c>
      <c r="F1023" s="3">
        <f>VLOOKUP($C1023,DEF_Standing!A:C,3,0)</f>
        <v>27</v>
      </c>
      <c r="G1023" s="3" t="str">
        <f>IFERROR(VLOOKUP($C1023,OFF_Standing!A:G,6,0)," ")</f>
        <v>1.108</v>
      </c>
      <c r="H1023" s="3" t="str">
        <f>IFERROR(VLOOKUP($C1023,OFF_Standing!A:G,7,0)," ")</f>
        <v>1.012</v>
      </c>
      <c r="I1023" s="3">
        <f>IFERROR(VLOOKUP($C1023,DEF_Standing!A:G,6,0)," ")</f>
        <v>1.0489999999999999</v>
      </c>
      <c r="J1023" s="3">
        <f>IFERROR(VLOOKUP($C1023,DEF_Standing!A:G,7,0)," ")</f>
        <v>1.0720000000000001</v>
      </c>
      <c r="K1023" t="s">
        <v>123</v>
      </c>
      <c r="L1023" t="str">
        <f t="shared" si="76"/>
        <v>44595PHX</v>
      </c>
      <c r="M1023" s="3" t="str">
        <f>VLOOKUP($L1023,OFF_Standing!A:C,3,0)</f>
        <v>3</v>
      </c>
      <c r="N1023" s="3">
        <f>IFERROR(VLOOKUP($L1023,DEF_Standing!A:C,3,0)," ")</f>
        <v>2</v>
      </c>
      <c r="O1023" s="3" t="str">
        <f>IFERROR(VLOOKUP($L1023,OFF_Standing!A:G,6,0)," ")</f>
        <v>1.222</v>
      </c>
      <c r="P1023" s="3" t="str">
        <f>IFERROR(VLOOKUP($L1023,OFF_Standing!A:G,7,0)," ")</f>
        <v>1.23</v>
      </c>
      <c r="Q1023" s="3">
        <f t="shared" si="77"/>
        <v>-24</v>
      </c>
      <c r="R1023" s="3">
        <f t="shared" si="78"/>
        <v>0</v>
      </c>
      <c r="S1023" s="3">
        <f>IFERROR(VLOOKUP($L1023,DEF_Standing!A:G,6,0)," ")</f>
        <v>1.139</v>
      </c>
      <c r="T1023" s="3">
        <f t="shared" si="79"/>
        <v>-24</v>
      </c>
      <c r="U1023" s="3">
        <f>IFERROR(VLOOKUP($L1023,DEF_Standing!A:G,7,0)," ")</f>
        <v>1.129</v>
      </c>
      <c r="V1023" t="s">
        <v>124</v>
      </c>
      <c r="W1023">
        <v>44</v>
      </c>
      <c r="X1023">
        <v>84</v>
      </c>
      <c r="Y1023">
        <v>52.4</v>
      </c>
      <c r="Z1023">
        <v>16</v>
      </c>
      <c r="AA1023">
        <v>22</v>
      </c>
      <c r="AB1023">
        <v>72.7</v>
      </c>
      <c r="AC1023">
        <v>20</v>
      </c>
      <c r="AD1023">
        <v>40</v>
      </c>
      <c r="AE1023">
        <v>50</v>
      </c>
      <c r="AF1023">
        <v>124</v>
      </c>
      <c r="AG1023" t="s">
        <v>17</v>
      </c>
      <c r="AH1023" t="s">
        <v>18</v>
      </c>
      <c r="AI1023">
        <v>9</v>
      </c>
    </row>
    <row r="1024" spans="1:35">
      <c r="A1024" s="1">
        <v>44496</v>
      </c>
      <c r="B1024" t="s">
        <v>1174</v>
      </c>
      <c r="C1024" s="1" t="str">
        <f t="shared" si="75"/>
        <v>44496CHA</v>
      </c>
      <c r="D1024" t="s">
        <v>1199</v>
      </c>
      <c r="E1024" s="3" t="str">
        <f>VLOOKUP($C1024,OFF_Standing!A:C,3,0)</f>
        <v>3</v>
      </c>
      <c r="F1024" s="3">
        <f>VLOOKUP($C1024,DEF_Standing!A:C,3,0)</f>
        <v>23</v>
      </c>
      <c r="G1024" s="3" t="str">
        <f>IFERROR(VLOOKUP($C1024,OFF_Standing!A:G,6,0)," ")</f>
        <v>1.121</v>
      </c>
      <c r="H1024" s="3" t="str">
        <f>IFERROR(VLOOKUP($C1024,OFF_Standing!A:G,7,0)," ")</f>
        <v>1.121</v>
      </c>
      <c r="I1024" s="3">
        <f>IFERROR(VLOOKUP($C1024,DEF_Standing!A:G,6,0)," ")</f>
        <v>1.0720000000000001</v>
      </c>
      <c r="J1024" s="3">
        <f>IFERROR(VLOOKUP($C1024,DEF_Standing!A:G,7,0)," ")</f>
        <v>1.216</v>
      </c>
      <c r="K1024" t="s">
        <v>83</v>
      </c>
      <c r="L1024" t="str">
        <f t="shared" si="76"/>
        <v>44496ORL</v>
      </c>
      <c r="M1024" s="3" t="str">
        <f>VLOOKUP($L1024,OFF_Standing!A:C,3,0)</f>
        <v>27</v>
      </c>
      <c r="N1024" s="3">
        <f>IFERROR(VLOOKUP($L1024,DEF_Standing!A:C,3,0)," ")</f>
        <v>27</v>
      </c>
      <c r="O1024" s="3" t="str">
        <f>IFERROR(VLOOKUP($L1024,OFF_Standing!A:G,6,0)," ")</f>
        <v>0.961</v>
      </c>
      <c r="P1024" s="3" t="str">
        <f>IFERROR(VLOOKUP($L1024,OFF_Standing!A:G,7,0)," ")</f>
        <v>0.9</v>
      </c>
      <c r="Q1024" s="3">
        <f t="shared" si="77"/>
        <v>4</v>
      </c>
      <c r="R1024" s="3">
        <f t="shared" si="78"/>
        <v>-24</v>
      </c>
      <c r="S1024" s="3">
        <f>IFERROR(VLOOKUP($L1024,DEF_Standing!A:G,6,0)," ")</f>
        <v>1.077</v>
      </c>
      <c r="T1024" s="3">
        <f t="shared" si="79"/>
        <v>-20</v>
      </c>
      <c r="U1024" s="3">
        <f>IFERROR(VLOOKUP($L1024,DEF_Standing!A:G,7,0)," ")</f>
        <v>1.07</v>
      </c>
      <c r="V1024" t="s">
        <v>260</v>
      </c>
      <c r="W1024">
        <v>43</v>
      </c>
      <c r="X1024">
        <v>83</v>
      </c>
      <c r="Y1024">
        <v>51.8</v>
      </c>
      <c r="Z1024">
        <v>20</v>
      </c>
      <c r="AA1024">
        <v>24</v>
      </c>
      <c r="AB1024">
        <v>83.3</v>
      </c>
      <c r="AC1024">
        <v>14</v>
      </c>
      <c r="AD1024">
        <v>30</v>
      </c>
      <c r="AE1024">
        <v>46.7</v>
      </c>
      <c r="AF1024">
        <v>120</v>
      </c>
      <c r="AG1024" t="s">
        <v>17</v>
      </c>
      <c r="AH1024" t="s">
        <v>18</v>
      </c>
      <c r="AI1024">
        <v>9</v>
      </c>
    </row>
    <row r="1025" spans="1:35">
      <c r="A1025" s="1">
        <v>44555</v>
      </c>
      <c r="B1025" t="s">
        <v>1179</v>
      </c>
      <c r="C1025" s="1" t="str">
        <f t="shared" si="75"/>
        <v>44555GSW</v>
      </c>
      <c r="D1025" t="s">
        <v>1199</v>
      </c>
      <c r="E1025" s="3" t="str">
        <f>VLOOKUP($C1025,OFF_Standing!A:C,3,0)</f>
        <v>4</v>
      </c>
      <c r="F1025" s="3">
        <f>VLOOKUP($C1025,DEF_Standing!A:C,3,0)</f>
        <v>1</v>
      </c>
      <c r="G1025" s="3" t="str">
        <f>IFERROR(VLOOKUP($C1025,OFF_Standing!A:G,6,0)," ")</f>
        <v>1.08</v>
      </c>
      <c r="H1025" s="3" t="str">
        <f>IFERROR(VLOOKUP($C1025,OFF_Standing!A:G,7,0)," ")</f>
        <v>1.119</v>
      </c>
      <c r="I1025" s="3">
        <f>IFERROR(VLOOKUP($C1025,DEF_Standing!A:G,6,0)," ")</f>
        <v>1.0629999999999999</v>
      </c>
      <c r="J1025" s="3">
        <f>IFERROR(VLOOKUP($C1025,DEF_Standing!A:G,7,0)," ")</f>
        <v>1.03</v>
      </c>
      <c r="K1025" t="s">
        <v>39</v>
      </c>
      <c r="L1025" t="str">
        <f t="shared" si="76"/>
        <v>44555PHX</v>
      </c>
      <c r="M1025" s="3" t="str">
        <f>VLOOKUP($L1025,OFF_Standing!A:C,3,0)</f>
        <v>6</v>
      </c>
      <c r="N1025" s="3">
        <f>IFERROR(VLOOKUP($L1025,DEF_Standing!A:C,3,0)," ")</f>
        <v>2</v>
      </c>
      <c r="O1025" s="3" t="str">
        <f>IFERROR(VLOOKUP($L1025,OFF_Standing!A:G,6,0)," ")</f>
        <v>1.112</v>
      </c>
      <c r="P1025" s="3" t="str">
        <f>IFERROR(VLOOKUP($L1025,OFF_Standing!A:G,7,0)," ")</f>
        <v>1.075</v>
      </c>
      <c r="Q1025" s="3">
        <f t="shared" si="77"/>
        <v>5</v>
      </c>
      <c r="R1025" s="3">
        <f t="shared" si="78"/>
        <v>2</v>
      </c>
      <c r="S1025" s="3">
        <f>IFERROR(VLOOKUP($L1025,DEF_Standing!A:G,6,0)," ")</f>
        <v>0.92300000000000004</v>
      </c>
      <c r="T1025" s="3">
        <f t="shared" si="79"/>
        <v>7</v>
      </c>
      <c r="U1025" s="3">
        <f>IFERROR(VLOOKUP($L1025,DEF_Standing!A:G,7,0)," ")</f>
        <v>0.96099999999999997</v>
      </c>
      <c r="V1025" t="s">
        <v>553</v>
      </c>
      <c r="W1025">
        <v>42</v>
      </c>
      <c r="X1025">
        <v>85</v>
      </c>
      <c r="Y1025">
        <v>49.4</v>
      </c>
      <c r="Z1025">
        <v>18</v>
      </c>
      <c r="AA1025">
        <v>21</v>
      </c>
      <c r="AB1025">
        <v>85.7</v>
      </c>
      <c r="AC1025">
        <v>14</v>
      </c>
      <c r="AD1025">
        <v>37</v>
      </c>
      <c r="AE1025">
        <v>37.799999999999997</v>
      </c>
      <c r="AF1025">
        <v>116</v>
      </c>
      <c r="AG1025" t="s">
        <v>17</v>
      </c>
      <c r="AH1025" t="s">
        <v>57</v>
      </c>
      <c r="AI1025">
        <v>9</v>
      </c>
    </row>
    <row r="1026" spans="1:35">
      <c r="A1026" s="1">
        <v>44553</v>
      </c>
      <c r="B1026" t="s">
        <v>1179</v>
      </c>
      <c r="C1026" s="1" t="str">
        <f t="shared" ref="C1026:C1089" si="80">_xlfn.CONCAT(A1026,B1026)</f>
        <v>44553GSW</v>
      </c>
      <c r="D1026" t="s">
        <v>1198</v>
      </c>
      <c r="E1026" s="3" t="str">
        <f>VLOOKUP($C1026,OFF_Standing!A:C,3,0)</f>
        <v>4</v>
      </c>
      <c r="F1026" s="3">
        <f>VLOOKUP($C1026,DEF_Standing!A:C,3,0)</f>
        <v>1</v>
      </c>
      <c r="G1026" s="3" t="str">
        <f>IFERROR(VLOOKUP($C1026,OFF_Standing!A:G,6,0)," ")</f>
        <v>1.072</v>
      </c>
      <c r="H1026" s="3" t="str">
        <f>IFERROR(VLOOKUP($C1026,OFF_Standing!A:G,7,0)," ")</f>
        <v>1.109</v>
      </c>
      <c r="I1026" s="3">
        <f>IFERROR(VLOOKUP($C1026,DEF_Standing!A:G,6,0)," ")</f>
        <v>1.0720000000000001</v>
      </c>
      <c r="J1026" s="3">
        <f>IFERROR(VLOOKUP($C1026,DEF_Standing!A:G,7,0)," ")</f>
        <v>0.96099999999999997</v>
      </c>
      <c r="K1026" t="s">
        <v>146</v>
      </c>
      <c r="L1026" t="str">
        <f t="shared" ref="L1026:L1089" si="81">_xlfn.CONCAT(A1026,RIGHT(K1026,3))</f>
        <v>44553MEM</v>
      </c>
      <c r="M1026" s="3" t="str">
        <f>VLOOKUP($L1026,OFF_Standing!A:C,3,0)</f>
        <v>8</v>
      </c>
      <c r="N1026" s="3">
        <f>IFERROR(VLOOKUP($L1026,DEF_Standing!A:C,3,0)," ")</f>
        <v>13</v>
      </c>
      <c r="O1026" s="3" t="str">
        <f>IFERROR(VLOOKUP($L1026,OFF_Standing!A:G,6,0)," ")</f>
        <v>1.029</v>
      </c>
      <c r="P1026" s="3" t="str">
        <f>IFERROR(VLOOKUP($L1026,OFF_Standing!A:G,7,0)," ")</f>
        <v>0.968</v>
      </c>
      <c r="Q1026" s="3">
        <f t="shared" ref="Q1026:Q1089" si="82">M1026-F1026</f>
        <v>7</v>
      </c>
      <c r="R1026" s="3">
        <f t="shared" ref="R1026:R1089" si="83">E1026-N1026</f>
        <v>-9</v>
      </c>
      <c r="S1026" s="3">
        <f>IFERROR(VLOOKUP($L1026,DEF_Standing!A:G,6,0)," ")</f>
        <v>0.99399999999999999</v>
      </c>
      <c r="T1026" s="3">
        <f t="shared" ref="T1026:T1089" si="84">Q1026+R1026</f>
        <v>-2</v>
      </c>
      <c r="U1026" s="3">
        <f>IFERROR(VLOOKUP($L1026,DEF_Standing!A:G,7,0)," ")</f>
        <v>0.998</v>
      </c>
      <c r="V1026" t="s">
        <v>552</v>
      </c>
      <c r="W1026">
        <v>40</v>
      </c>
      <c r="X1026">
        <v>82</v>
      </c>
      <c r="Y1026">
        <v>48.8</v>
      </c>
      <c r="Z1026">
        <v>14</v>
      </c>
      <c r="AA1026">
        <v>18</v>
      </c>
      <c r="AB1026">
        <v>77.8</v>
      </c>
      <c r="AC1026">
        <v>19</v>
      </c>
      <c r="AD1026">
        <v>40</v>
      </c>
      <c r="AE1026">
        <v>47.5</v>
      </c>
      <c r="AF1026">
        <v>113</v>
      </c>
      <c r="AG1026" t="s">
        <v>17</v>
      </c>
      <c r="AH1026" t="s">
        <v>27</v>
      </c>
      <c r="AI1026">
        <v>9</v>
      </c>
    </row>
    <row r="1027" spans="1:35">
      <c r="A1027" s="1">
        <v>44544</v>
      </c>
      <c r="B1027" t="s">
        <v>1179</v>
      </c>
      <c r="C1027" s="1" t="str">
        <f t="shared" si="80"/>
        <v>44544GSW</v>
      </c>
      <c r="D1027" t="s">
        <v>1199</v>
      </c>
      <c r="E1027" s="3" t="str">
        <f>VLOOKUP($C1027,OFF_Standing!A:C,3,0)</f>
        <v>4</v>
      </c>
      <c r="F1027" s="3">
        <f>VLOOKUP($C1027,DEF_Standing!A:C,3,0)</f>
        <v>1</v>
      </c>
      <c r="G1027" s="3" t="str">
        <f>IFERROR(VLOOKUP($C1027,OFF_Standing!A:G,6,0)," ")</f>
        <v>1.055</v>
      </c>
      <c r="H1027" s="3" t="str">
        <f>IFERROR(VLOOKUP($C1027,OFF_Standing!A:G,7,0)," ")</f>
        <v>0.964</v>
      </c>
      <c r="I1027" s="3">
        <f>IFERROR(VLOOKUP($C1027,DEF_Standing!A:G,6,0)," ")</f>
        <v>0.95099999999999996</v>
      </c>
      <c r="J1027" s="3">
        <f>IFERROR(VLOOKUP($C1027,DEF_Standing!A:G,7,0)," ")</f>
        <v>1.0580000000000001</v>
      </c>
      <c r="K1027" t="s">
        <v>91</v>
      </c>
      <c r="L1027" t="str">
        <f t="shared" si="81"/>
        <v>44544NYK</v>
      </c>
      <c r="M1027" s="3" t="str">
        <f>VLOOKUP($L1027,OFF_Standing!A:C,3,0)</f>
        <v>16</v>
      </c>
      <c r="N1027" s="3">
        <f>IFERROR(VLOOKUP($L1027,DEF_Standing!A:C,3,0)," ")</f>
        <v>23</v>
      </c>
      <c r="O1027" s="3" t="str">
        <f>IFERROR(VLOOKUP($L1027,OFF_Standing!A:G,6,0)," ")</f>
        <v>0.982</v>
      </c>
      <c r="P1027" s="3" t="str">
        <f>IFERROR(VLOOKUP($L1027,OFF_Standing!A:G,7,0)," ")</f>
        <v>0.989</v>
      </c>
      <c r="Q1027" s="3">
        <f t="shared" si="82"/>
        <v>15</v>
      </c>
      <c r="R1027" s="3">
        <f t="shared" si="83"/>
        <v>-19</v>
      </c>
      <c r="S1027" s="3">
        <f>IFERROR(VLOOKUP($L1027,DEF_Standing!A:G,6,0)," ")</f>
        <v>1.113</v>
      </c>
      <c r="T1027" s="3">
        <f t="shared" si="84"/>
        <v>-4</v>
      </c>
      <c r="U1027" s="3">
        <f>IFERROR(VLOOKUP($L1027,DEF_Standing!A:G,7,0)," ")</f>
        <v>1.141</v>
      </c>
      <c r="V1027" t="s">
        <v>453</v>
      </c>
      <c r="W1027">
        <v>35</v>
      </c>
      <c r="X1027">
        <v>77</v>
      </c>
      <c r="Y1027">
        <v>45.5</v>
      </c>
      <c r="Z1027">
        <v>20</v>
      </c>
      <c r="AA1027">
        <v>27</v>
      </c>
      <c r="AB1027">
        <v>74.099999999999994</v>
      </c>
      <c r="AC1027">
        <v>15</v>
      </c>
      <c r="AD1027">
        <v>40</v>
      </c>
      <c r="AE1027">
        <v>37.5</v>
      </c>
      <c r="AF1027">
        <v>105</v>
      </c>
      <c r="AG1027" t="s">
        <v>17</v>
      </c>
      <c r="AH1027" t="s">
        <v>27</v>
      </c>
      <c r="AI1027">
        <v>9</v>
      </c>
    </row>
    <row r="1028" spans="1:35">
      <c r="A1028" s="1">
        <v>44501</v>
      </c>
      <c r="B1028" t="s">
        <v>1184</v>
      </c>
      <c r="C1028" s="1" t="str">
        <f t="shared" si="80"/>
        <v>44501MEM</v>
      </c>
      <c r="D1028" t="s">
        <v>1198</v>
      </c>
      <c r="E1028" s="3" t="str">
        <f>VLOOKUP($C1028,OFF_Standing!A:C,3,0)</f>
        <v>6</v>
      </c>
      <c r="F1028" s="3">
        <f>VLOOKUP($C1028,DEF_Standing!A:C,3,0)</f>
        <v>29</v>
      </c>
      <c r="G1028" s="3" t="str">
        <f>IFERROR(VLOOKUP($C1028,OFF_Standing!A:G,6,0)," ")</f>
        <v>0.951</v>
      </c>
      <c r="H1028" s="3" t="str">
        <f>IFERROR(VLOOKUP($C1028,OFF_Standing!A:G,7,0)," ")</f>
        <v>0.99</v>
      </c>
      <c r="I1028" s="3">
        <f>IFERROR(VLOOKUP($C1028,DEF_Standing!A:G,6,0)," ")</f>
        <v>1.0860000000000001</v>
      </c>
      <c r="J1028" s="3">
        <f>IFERROR(VLOOKUP($C1028,DEF_Standing!A:G,7,0)," ")</f>
        <v>1.24</v>
      </c>
      <c r="K1028" t="s">
        <v>85</v>
      </c>
      <c r="L1028" t="str">
        <f t="shared" si="81"/>
        <v>44501DEN</v>
      </c>
      <c r="M1028" s="3" t="str">
        <f>VLOOKUP($L1028,OFF_Standing!A:C,3,0)</f>
        <v>24</v>
      </c>
      <c r="N1028" s="3">
        <f>IFERROR(VLOOKUP($L1028,DEF_Standing!A:C,3,0)," ")</f>
        <v>3</v>
      </c>
      <c r="O1028" s="3" t="str">
        <f>IFERROR(VLOOKUP($L1028,OFF_Standing!A:G,6,0)," ")</f>
        <v>1.015</v>
      </c>
      <c r="P1028" s="3" t="str">
        <f>IFERROR(VLOOKUP($L1028,OFF_Standing!A:G,7,0)," ")</f>
        <v>0.94</v>
      </c>
      <c r="Q1028" s="3">
        <f t="shared" si="82"/>
        <v>-5</v>
      </c>
      <c r="R1028" s="3">
        <f t="shared" si="83"/>
        <v>3</v>
      </c>
      <c r="S1028" s="3">
        <f>IFERROR(VLOOKUP($L1028,DEF_Standing!A:G,6,0)," ")</f>
        <v>0.94599999999999995</v>
      </c>
      <c r="T1028" s="3">
        <f t="shared" si="84"/>
        <v>-2</v>
      </c>
      <c r="U1028" s="3">
        <f>IFERROR(VLOOKUP($L1028,DEF_Standing!A:G,7,0)," ")</f>
        <v>0.92</v>
      </c>
      <c r="V1028" t="s">
        <v>734</v>
      </c>
      <c r="W1028">
        <v>44</v>
      </c>
      <c r="X1028">
        <v>97</v>
      </c>
      <c r="Y1028">
        <v>45.4</v>
      </c>
      <c r="Z1028">
        <v>5</v>
      </c>
      <c r="AA1028">
        <v>7</v>
      </c>
      <c r="AB1028">
        <v>71.400000000000006</v>
      </c>
      <c r="AC1028">
        <v>13</v>
      </c>
      <c r="AD1028">
        <v>34</v>
      </c>
      <c r="AE1028">
        <v>38.200000000000003</v>
      </c>
      <c r="AF1028">
        <v>106</v>
      </c>
      <c r="AG1028" t="s">
        <v>17</v>
      </c>
      <c r="AH1028" t="s">
        <v>18</v>
      </c>
      <c r="AI1028">
        <v>9</v>
      </c>
    </row>
    <row r="1029" spans="1:35">
      <c r="A1029" s="1">
        <v>44580</v>
      </c>
      <c r="B1029" t="s">
        <v>1174</v>
      </c>
      <c r="C1029" s="1" t="str">
        <f t="shared" si="80"/>
        <v>44580CHA</v>
      </c>
      <c r="D1029" t="s">
        <v>1199</v>
      </c>
      <c r="E1029" s="3" t="str">
        <f>VLOOKUP($C1029,OFF_Standing!A:C,3,0)</f>
        <v>6</v>
      </c>
      <c r="F1029" s="3">
        <f>VLOOKUP($C1029,DEF_Standing!A:C,3,0)</f>
        <v>26</v>
      </c>
      <c r="G1029" s="3" t="str">
        <f>IFERROR(VLOOKUP($C1029,OFF_Standing!A:G,6,0)," ")</f>
        <v>1.037</v>
      </c>
      <c r="H1029" s="3" t="str">
        <f>IFERROR(VLOOKUP($C1029,OFF_Standing!A:G,7,0)," ")</f>
        <v>1.043</v>
      </c>
      <c r="I1029" s="3">
        <f>IFERROR(VLOOKUP($C1029,DEF_Standing!A:G,6,0)," ")</f>
        <v>0.99099999999999999</v>
      </c>
      <c r="J1029" s="3">
        <f>IFERROR(VLOOKUP($C1029,DEF_Standing!A:G,7,0)," ")</f>
        <v>0.93500000000000005</v>
      </c>
      <c r="K1029" t="s">
        <v>132</v>
      </c>
      <c r="L1029" t="str">
        <f t="shared" si="81"/>
        <v>44580BOS</v>
      </c>
      <c r="M1029" s="3" t="str">
        <f>VLOOKUP($L1029,OFF_Standing!A:C,3,0)</f>
        <v>20</v>
      </c>
      <c r="N1029" s="3">
        <f>IFERROR(VLOOKUP($L1029,DEF_Standing!A:C,3,0)," ")</f>
        <v>6</v>
      </c>
      <c r="O1029" s="3" t="str">
        <f>IFERROR(VLOOKUP($L1029,OFF_Standing!A:G,6,0)," ")</f>
        <v>1.086</v>
      </c>
      <c r="P1029" s="3" t="str">
        <f>IFERROR(VLOOKUP($L1029,OFF_Standing!A:G,7,0)," ")</f>
        <v>1.05</v>
      </c>
      <c r="Q1029" s="3">
        <f t="shared" si="82"/>
        <v>-6</v>
      </c>
      <c r="R1029" s="3">
        <f t="shared" si="83"/>
        <v>0</v>
      </c>
      <c r="S1029" s="3">
        <f>IFERROR(VLOOKUP($L1029,DEF_Standing!A:G,6,0)," ")</f>
        <v>1.079</v>
      </c>
      <c r="T1029" s="3">
        <f t="shared" si="84"/>
        <v>-6</v>
      </c>
      <c r="U1029" s="3">
        <f>IFERROR(VLOOKUP($L1029,DEF_Standing!A:G,7,0)," ")</f>
        <v>0.92900000000000005</v>
      </c>
      <c r="V1029" t="s">
        <v>297</v>
      </c>
      <c r="W1029">
        <v>42</v>
      </c>
      <c r="X1029">
        <v>86</v>
      </c>
      <c r="Y1029">
        <v>48.8</v>
      </c>
      <c r="Z1029">
        <v>11</v>
      </c>
      <c r="AA1029">
        <v>15</v>
      </c>
      <c r="AB1029">
        <v>73.3</v>
      </c>
      <c r="AC1029">
        <v>16</v>
      </c>
      <c r="AD1029">
        <v>39</v>
      </c>
      <c r="AE1029">
        <v>41</v>
      </c>
      <c r="AF1029">
        <v>111</v>
      </c>
      <c r="AG1029" t="s">
        <v>17</v>
      </c>
      <c r="AH1029" t="s">
        <v>27</v>
      </c>
      <c r="AI1029">
        <v>9</v>
      </c>
    </row>
    <row r="1030" spans="1:35">
      <c r="A1030" s="1">
        <v>44533</v>
      </c>
      <c r="B1030" t="s">
        <v>1185</v>
      </c>
      <c r="C1030" s="1" t="str">
        <f t="shared" si="80"/>
        <v>44533MIA</v>
      </c>
      <c r="D1030" t="s">
        <v>1199</v>
      </c>
      <c r="E1030" s="3" t="str">
        <f>VLOOKUP($C1030,OFF_Standing!A:C,3,0)</f>
        <v>7</v>
      </c>
      <c r="F1030" s="3">
        <f>VLOOKUP($C1030,DEF_Standing!A:C,3,0)</f>
        <v>10</v>
      </c>
      <c r="G1030" s="3" t="str">
        <f>IFERROR(VLOOKUP($C1030,OFF_Standing!A:G,6,0)," ")</f>
        <v>1.049</v>
      </c>
      <c r="H1030" s="3" t="str">
        <f>IFERROR(VLOOKUP($C1030,OFF_Standing!A:G,7,0)," ")</f>
        <v>0.899</v>
      </c>
      <c r="I1030" s="3">
        <f>IFERROR(VLOOKUP($C1030,DEF_Standing!A:G,6,0)," ")</f>
        <v>1.1599999999999999</v>
      </c>
      <c r="J1030" s="3">
        <f>IFERROR(VLOOKUP($C1030,DEF_Standing!A:G,7,0)," ")</f>
        <v>1.1739999999999999</v>
      </c>
      <c r="K1030" t="s">
        <v>72</v>
      </c>
      <c r="L1030" t="str">
        <f t="shared" si="81"/>
        <v>44533IND</v>
      </c>
      <c r="M1030" s="3" t="str">
        <f>VLOOKUP($L1030,OFF_Standing!A:C,3,0)</f>
        <v>17</v>
      </c>
      <c r="N1030" s="3">
        <f>IFERROR(VLOOKUP($L1030,DEF_Standing!A:C,3,0)," ")</f>
        <v>12</v>
      </c>
      <c r="O1030" s="3" t="str">
        <f>IFERROR(VLOOKUP($L1030,OFF_Standing!A:G,6,0)," ")</f>
        <v>1.019</v>
      </c>
      <c r="P1030" s="3" t="str">
        <f>IFERROR(VLOOKUP($L1030,OFF_Standing!A:G,7,0)," ")</f>
        <v>1.125</v>
      </c>
      <c r="Q1030" s="3">
        <f t="shared" si="82"/>
        <v>7</v>
      </c>
      <c r="R1030" s="3">
        <f t="shared" si="83"/>
        <v>-5</v>
      </c>
      <c r="S1030" s="3">
        <f>IFERROR(VLOOKUP($L1030,DEF_Standing!A:G,6,0)," ")</f>
        <v>1.0940000000000001</v>
      </c>
      <c r="T1030" s="3">
        <f t="shared" si="84"/>
        <v>2</v>
      </c>
      <c r="U1030" s="3">
        <f>IFERROR(VLOOKUP($L1030,DEF_Standing!A:G,7,0)," ")</f>
        <v>1.1559999999999999</v>
      </c>
      <c r="V1030" t="s">
        <v>552</v>
      </c>
      <c r="W1030">
        <v>43</v>
      </c>
      <c r="X1030">
        <v>81</v>
      </c>
      <c r="Y1030">
        <v>53.1</v>
      </c>
      <c r="Z1030">
        <v>11</v>
      </c>
      <c r="AA1030">
        <v>13</v>
      </c>
      <c r="AB1030">
        <v>84.6</v>
      </c>
      <c r="AC1030">
        <v>16</v>
      </c>
      <c r="AD1030">
        <v>34</v>
      </c>
      <c r="AE1030">
        <v>47.1</v>
      </c>
      <c r="AF1030">
        <v>113</v>
      </c>
      <c r="AG1030" t="s">
        <v>17</v>
      </c>
      <c r="AH1030" t="s">
        <v>18</v>
      </c>
      <c r="AI1030">
        <v>9</v>
      </c>
    </row>
    <row r="1031" spans="1:35">
      <c r="A1031" s="1">
        <v>44540</v>
      </c>
      <c r="B1031" t="s">
        <v>1186</v>
      </c>
      <c r="C1031" s="1" t="str">
        <f t="shared" si="80"/>
        <v>44540MIL</v>
      </c>
      <c r="D1031" t="s">
        <v>1199</v>
      </c>
      <c r="E1031" s="3" t="str">
        <f>VLOOKUP($C1031,OFF_Standing!A:C,3,0)</f>
        <v>9</v>
      </c>
      <c r="F1031" s="3">
        <f>VLOOKUP($C1031,DEF_Standing!A:C,3,0)</f>
        <v>6</v>
      </c>
      <c r="G1031" s="3" t="str">
        <f>IFERROR(VLOOKUP($C1031,OFF_Standing!A:G,6,0)," ")</f>
        <v>1.103</v>
      </c>
      <c r="H1031" s="3" t="str">
        <f>IFERROR(VLOOKUP($C1031,OFF_Standing!A:G,7,0)," ")</f>
        <v>1.022</v>
      </c>
      <c r="I1031" s="3">
        <f>IFERROR(VLOOKUP($C1031,DEF_Standing!A:G,6,0)," ")</f>
        <v>1.0349999999999999</v>
      </c>
      <c r="J1031" s="3">
        <f>IFERROR(VLOOKUP($C1031,DEF_Standing!A:G,7,0)," ")</f>
        <v>1.1100000000000001</v>
      </c>
      <c r="K1031" t="s">
        <v>150</v>
      </c>
      <c r="L1031" t="str">
        <f t="shared" si="81"/>
        <v>44540HOU</v>
      </c>
      <c r="M1031" s="3" t="str">
        <f>VLOOKUP($L1031,OFF_Standing!A:C,3,0)</f>
        <v>27</v>
      </c>
      <c r="N1031" s="3">
        <f>IFERROR(VLOOKUP($L1031,DEF_Standing!A:C,3,0)," ")</f>
        <v>17</v>
      </c>
      <c r="O1031" s="3" t="str">
        <f>IFERROR(VLOOKUP($L1031,OFF_Standing!A:G,6,0)," ")</f>
        <v>1.17</v>
      </c>
      <c r="P1031" s="3" t="str">
        <f>IFERROR(VLOOKUP($L1031,OFF_Standing!A:G,7,0)," ")</f>
        <v>1.126</v>
      </c>
      <c r="Q1031" s="3">
        <f t="shared" si="82"/>
        <v>21</v>
      </c>
      <c r="R1031" s="3">
        <f t="shared" si="83"/>
        <v>-8</v>
      </c>
      <c r="S1031" s="3">
        <f>IFERROR(VLOOKUP($L1031,DEF_Standing!A:G,6,0)," ")</f>
        <v>1.097</v>
      </c>
      <c r="T1031" s="3">
        <f t="shared" si="84"/>
        <v>13</v>
      </c>
      <c r="U1031" s="3">
        <f>IFERROR(VLOOKUP($L1031,DEF_Standing!A:G,7,0)," ")</f>
        <v>1.0269999999999999</v>
      </c>
      <c r="V1031" t="s">
        <v>824</v>
      </c>
      <c r="W1031">
        <v>42</v>
      </c>
      <c r="X1031">
        <v>83</v>
      </c>
      <c r="Y1031">
        <v>50.6</v>
      </c>
      <c r="Z1031">
        <v>24</v>
      </c>
      <c r="AA1031">
        <v>32</v>
      </c>
      <c r="AB1031">
        <v>75</v>
      </c>
      <c r="AC1031">
        <v>15</v>
      </c>
      <c r="AD1031">
        <v>39</v>
      </c>
      <c r="AE1031">
        <v>38.5</v>
      </c>
      <c r="AF1031">
        <v>123</v>
      </c>
      <c r="AG1031" t="s">
        <v>17</v>
      </c>
      <c r="AH1031" t="s">
        <v>18</v>
      </c>
      <c r="AI1031">
        <v>9</v>
      </c>
    </row>
    <row r="1032" spans="1:35">
      <c r="A1032" s="1">
        <v>44491</v>
      </c>
      <c r="B1032" t="s">
        <v>1196</v>
      </c>
      <c r="C1032" s="1" t="str">
        <f t="shared" si="80"/>
        <v>44491UTA</v>
      </c>
      <c r="D1032" t="s">
        <v>1199</v>
      </c>
      <c r="E1032" s="3">
        <f>VLOOKUP($C1032,OFF_Standing!A:C,3,0)</f>
        <v>9</v>
      </c>
      <c r="F1032" s="3">
        <f>VLOOKUP($C1032,DEF_Standing!A:C,3,0)</f>
        <v>3</v>
      </c>
      <c r="G1032" s="3" t="str">
        <f>IFERROR(VLOOKUP($C1032,OFF_Standing!A:G,6,0)," ")</f>
        <v>1.094</v>
      </c>
      <c r="H1032" s="3" t="str">
        <f>IFERROR(VLOOKUP($C1032,OFF_Standing!A:G,7,0)," ")</f>
        <v>1.094</v>
      </c>
      <c r="I1032" s="3">
        <f>IFERROR(VLOOKUP($C1032,DEF_Standing!A:G,6,0)," ")</f>
        <v>0.879</v>
      </c>
      <c r="J1032" s="3">
        <f>IFERROR(VLOOKUP($C1032,DEF_Standing!A:G,7,0)," ")</f>
        <v>0.879</v>
      </c>
      <c r="K1032" t="s">
        <v>100</v>
      </c>
      <c r="L1032" t="str">
        <f t="shared" si="81"/>
        <v>44491SAC</v>
      </c>
      <c r="M1032" s="3">
        <f>VLOOKUP($L1032,OFF_Standing!A:C,3,0)</f>
        <v>6</v>
      </c>
      <c r="N1032" s="3">
        <f>IFERROR(VLOOKUP($L1032,DEF_Standing!A:C,3,0)," ")</f>
        <v>19</v>
      </c>
      <c r="O1032" s="3" t="str">
        <f>IFERROR(VLOOKUP($L1032,OFF_Standing!A:G,6,0)," ")</f>
        <v>1.147</v>
      </c>
      <c r="P1032" s="3" t="str">
        <f>IFERROR(VLOOKUP($L1032,OFF_Standing!A:G,7,0)," ")</f>
        <v>1.147</v>
      </c>
      <c r="Q1032" s="3">
        <f t="shared" si="82"/>
        <v>3</v>
      </c>
      <c r="R1032" s="3">
        <f t="shared" si="83"/>
        <v>-10</v>
      </c>
      <c r="S1032" s="3">
        <f>IFERROR(VLOOKUP($L1032,DEF_Standing!A:G,6,0)," ")</f>
        <v>1.119</v>
      </c>
      <c r="T1032" s="3">
        <f t="shared" si="84"/>
        <v>-7</v>
      </c>
      <c r="U1032" s="3">
        <f>IFERROR(VLOOKUP($L1032,DEF_Standing!A:G,7,0)," ")</f>
        <v>1.119</v>
      </c>
      <c r="V1032" t="s">
        <v>1109</v>
      </c>
      <c r="W1032">
        <v>37</v>
      </c>
      <c r="X1032">
        <v>90</v>
      </c>
      <c r="Y1032">
        <v>41.1</v>
      </c>
      <c r="Z1032">
        <v>20</v>
      </c>
      <c r="AA1032">
        <v>23</v>
      </c>
      <c r="AB1032">
        <v>87</v>
      </c>
      <c r="AC1032">
        <v>16</v>
      </c>
      <c r="AD1032">
        <v>42</v>
      </c>
      <c r="AE1032">
        <v>38.1</v>
      </c>
      <c r="AF1032">
        <v>110</v>
      </c>
      <c r="AG1032" t="s">
        <v>17</v>
      </c>
      <c r="AH1032" t="s">
        <v>27</v>
      </c>
      <c r="AI1032">
        <v>9</v>
      </c>
    </row>
    <row r="1033" spans="1:35">
      <c r="A1033" s="1">
        <v>44546</v>
      </c>
      <c r="B1033" t="s">
        <v>1171</v>
      </c>
      <c r="C1033" s="1" t="str">
        <f t="shared" si="80"/>
        <v>44546BKN</v>
      </c>
      <c r="D1033" t="s">
        <v>1198</v>
      </c>
      <c r="E1033" s="3" t="str">
        <f>VLOOKUP($C1033,OFF_Standing!A:C,3,0)</f>
        <v>9</v>
      </c>
      <c r="F1033" s="3">
        <f>VLOOKUP($C1033,DEF_Standing!A:C,3,0)</f>
        <v>6</v>
      </c>
      <c r="G1033" s="3" t="str">
        <f>IFERROR(VLOOKUP($C1033,OFF_Standing!A:G,6,0)," ")</f>
        <v>1.094</v>
      </c>
      <c r="H1033" s="3" t="str">
        <f>IFERROR(VLOOKUP($C1033,OFF_Standing!A:G,7,0)," ")</f>
        <v>1.16</v>
      </c>
      <c r="I1033" s="3">
        <f>IFERROR(VLOOKUP($C1033,DEF_Standing!A:G,6,0)," ")</f>
        <v>1.0269999999999999</v>
      </c>
      <c r="J1033" s="3">
        <f>IFERROR(VLOOKUP($C1033,DEF_Standing!A:G,7,0)," ")</f>
        <v>1.1419999999999999</v>
      </c>
      <c r="K1033" t="s">
        <v>74</v>
      </c>
      <c r="L1033" t="str">
        <f t="shared" si="81"/>
        <v>44546PHI</v>
      </c>
      <c r="M1033" s="3" t="str">
        <f>VLOOKUP($L1033,OFF_Standing!A:C,3,0)</f>
        <v>14</v>
      </c>
      <c r="N1033" s="3">
        <f>IFERROR(VLOOKUP($L1033,DEF_Standing!A:C,3,0)," ")</f>
        <v>21</v>
      </c>
      <c r="O1033" s="3" t="str">
        <f>IFERROR(VLOOKUP($L1033,OFF_Standing!A:G,6,0)," ")</f>
        <v>0.972</v>
      </c>
      <c r="P1033" s="3" t="str">
        <f>IFERROR(VLOOKUP($L1033,OFF_Standing!A:G,7,0)," ")</f>
        <v>0.901</v>
      </c>
      <c r="Q1033" s="3">
        <f t="shared" si="82"/>
        <v>8</v>
      </c>
      <c r="R1033" s="3">
        <f t="shared" si="83"/>
        <v>-12</v>
      </c>
      <c r="S1033" s="3">
        <f>IFERROR(VLOOKUP($L1033,DEF_Standing!A:G,6,0)," ")</f>
        <v>1.1339999999999999</v>
      </c>
      <c r="T1033" s="3">
        <f t="shared" si="84"/>
        <v>-4</v>
      </c>
      <c r="U1033" s="3">
        <f>IFERROR(VLOOKUP($L1033,DEF_Standing!A:G,7,0)," ")</f>
        <v>1.248</v>
      </c>
      <c r="V1033" t="s">
        <v>179</v>
      </c>
      <c r="W1033">
        <v>44</v>
      </c>
      <c r="X1033">
        <v>89</v>
      </c>
      <c r="Y1033">
        <v>49.4</v>
      </c>
      <c r="Z1033">
        <v>15</v>
      </c>
      <c r="AA1033">
        <v>16</v>
      </c>
      <c r="AB1033">
        <v>93.8</v>
      </c>
      <c r="AC1033">
        <v>11</v>
      </c>
      <c r="AD1033">
        <v>23</v>
      </c>
      <c r="AE1033">
        <v>47.8</v>
      </c>
      <c r="AF1033">
        <v>114</v>
      </c>
      <c r="AG1033" t="s">
        <v>17</v>
      </c>
      <c r="AH1033" t="s">
        <v>60</v>
      </c>
      <c r="AI1033">
        <v>9</v>
      </c>
    </row>
    <row r="1034" spans="1:35">
      <c r="A1034" s="1">
        <v>44541</v>
      </c>
      <c r="B1034" t="s">
        <v>1192</v>
      </c>
      <c r="C1034" s="1" t="str">
        <f t="shared" si="80"/>
        <v>44541PHI</v>
      </c>
      <c r="D1034" t="s">
        <v>1198</v>
      </c>
      <c r="E1034" s="3" t="str">
        <f>VLOOKUP($C1034,OFF_Standing!A:C,3,0)</f>
        <v>11</v>
      </c>
      <c r="F1034" s="3">
        <f>VLOOKUP($C1034,DEF_Standing!A:C,3,0)</f>
        <v>21</v>
      </c>
      <c r="G1034" s="3" t="str">
        <f>IFERROR(VLOOKUP($C1034,OFF_Standing!A:G,6,0)," ")</f>
        <v>1.082</v>
      </c>
      <c r="H1034" s="3" t="str">
        <f>IFERROR(VLOOKUP($C1034,OFF_Standing!A:G,7,0)," ")</f>
        <v>0.962</v>
      </c>
      <c r="I1034" s="3">
        <f>IFERROR(VLOOKUP($C1034,DEF_Standing!A:G,6,0)," ")</f>
        <v>1.131</v>
      </c>
      <c r="J1034" s="3">
        <f>IFERROR(VLOOKUP($C1034,DEF_Standing!A:G,7,0)," ")</f>
        <v>1.1830000000000001</v>
      </c>
      <c r="K1034" t="s">
        <v>148</v>
      </c>
      <c r="L1034" t="str">
        <f t="shared" si="81"/>
        <v>44541GSW</v>
      </c>
      <c r="M1034" s="3" t="str">
        <f>VLOOKUP($L1034,OFF_Standing!A:C,3,0)</f>
        <v>3</v>
      </c>
      <c r="N1034" s="3">
        <f>IFERROR(VLOOKUP($L1034,DEF_Standing!A:C,3,0)," ")</f>
        <v>1</v>
      </c>
      <c r="O1034" s="3" t="str">
        <f>IFERROR(VLOOKUP($L1034,OFF_Standing!A:G,6,0)," ")</f>
        <v>1.088</v>
      </c>
      <c r="P1034" s="3" t="str">
        <f>IFERROR(VLOOKUP($L1034,OFF_Standing!A:G,7,0)," ")</f>
        <v>1.01</v>
      </c>
      <c r="Q1034" s="3">
        <f t="shared" si="82"/>
        <v>-18</v>
      </c>
      <c r="R1034" s="3">
        <f t="shared" si="83"/>
        <v>10</v>
      </c>
      <c r="S1034" s="3">
        <f>IFERROR(VLOOKUP($L1034,DEF_Standing!A:G,6,0)," ")</f>
        <v>0.97199999999999998</v>
      </c>
      <c r="T1034" s="3">
        <f t="shared" si="84"/>
        <v>-8</v>
      </c>
      <c r="U1034" s="3">
        <f>IFERROR(VLOOKUP($L1034,DEF_Standing!A:G,7,0)," ")</f>
        <v>0.91300000000000003</v>
      </c>
      <c r="V1034" t="s">
        <v>253</v>
      </c>
      <c r="W1034">
        <v>35</v>
      </c>
      <c r="X1034">
        <v>76</v>
      </c>
      <c r="Y1034">
        <v>46.1</v>
      </c>
      <c r="Z1034">
        <v>23</v>
      </c>
      <c r="AA1034">
        <v>26</v>
      </c>
      <c r="AB1034">
        <v>88.5</v>
      </c>
      <c r="AC1034">
        <v>9</v>
      </c>
      <c r="AD1034">
        <v>27</v>
      </c>
      <c r="AE1034">
        <v>33.299999999999997</v>
      </c>
      <c r="AF1034">
        <v>102</v>
      </c>
      <c r="AG1034" t="s">
        <v>17</v>
      </c>
      <c r="AH1034" t="s">
        <v>18</v>
      </c>
      <c r="AI1034">
        <v>9</v>
      </c>
    </row>
    <row r="1035" spans="1:35">
      <c r="A1035" s="1">
        <v>44538</v>
      </c>
      <c r="B1035" t="s">
        <v>1185</v>
      </c>
      <c r="C1035" s="1" t="str">
        <f t="shared" si="80"/>
        <v>44538MIA</v>
      </c>
      <c r="D1035" t="s">
        <v>1198</v>
      </c>
      <c r="E1035" s="3" t="str">
        <f>VLOOKUP($C1035,OFF_Standing!A:C,3,0)</f>
        <v>11</v>
      </c>
      <c r="F1035" s="3">
        <f>VLOOKUP($C1035,DEF_Standing!A:C,3,0)</f>
        <v>12</v>
      </c>
      <c r="G1035" s="3" t="str">
        <f>IFERROR(VLOOKUP($C1035,OFF_Standing!A:G,6,0)," ")</f>
        <v>1.027</v>
      </c>
      <c r="H1035" s="3" t="str">
        <f>IFERROR(VLOOKUP($C1035,OFF_Standing!A:G,7,0)," ")</f>
        <v>0.891</v>
      </c>
      <c r="I1035" s="3">
        <f>IFERROR(VLOOKUP($C1035,DEF_Standing!A:G,6,0)," ")</f>
        <v>1.1220000000000001</v>
      </c>
      <c r="J1035" s="3">
        <f>IFERROR(VLOOKUP($C1035,DEF_Standing!A:G,7,0)," ")</f>
        <v>1.0389999999999999</v>
      </c>
      <c r="K1035" t="s">
        <v>51</v>
      </c>
      <c r="L1035" t="str">
        <f t="shared" si="81"/>
        <v>44538MIL</v>
      </c>
      <c r="M1035" s="3" t="str">
        <f>VLOOKUP($L1035,OFF_Standing!A:C,3,0)</f>
        <v>9</v>
      </c>
      <c r="N1035" s="3">
        <f>IFERROR(VLOOKUP($L1035,DEF_Standing!A:C,3,0)," ")</f>
        <v>6</v>
      </c>
      <c r="O1035" s="3" t="str">
        <f>IFERROR(VLOOKUP($L1035,OFF_Standing!A:G,6,0)," ")</f>
        <v>1.092</v>
      </c>
      <c r="P1035" s="3" t="str">
        <f>IFERROR(VLOOKUP($L1035,OFF_Standing!A:G,7,0)," ")</f>
        <v>1.072</v>
      </c>
      <c r="Q1035" s="3">
        <f t="shared" si="82"/>
        <v>-3</v>
      </c>
      <c r="R1035" s="3">
        <f t="shared" si="83"/>
        <v>5</v>
      </c>
      <c r="S1035" s="3">
        <f>IFERROR(VLOOKUP($L1035,DEF_Standing!A:G,6,0)," ")</f>
        <v>1.006</v>
      </c>
      <c r="T1035" s="3">
        <f t="shared" si="84"/>
        <v>2</v>
      </c>
      <c r="U1035" s="3">
        <f>IFERROR(VLOOKUP($L1035,DEF_Standing!A:G,7,0)," ")</f>
        <v>0.996</v>
      </c>
      <c r="V1035" t="s">
        <v>552</v>
      </c>
      <c r="W1035">
        <v>40</v>
      </c>
      <c r="X1035">
        <v>77</v>
      </c>
      <c r="Y1035">
        <v>51.9</v>
      </c>
      <c r="Z1035">
        <v>11</v>
      </c>
      <c r="AA1035">
        <v>12</v>
      </c>
      <c r="AB1035">
        <v>91.7</v>
      </c>
      <c r="AC1035">
        <v>22</v>
      </c>
      <c r="AD1035">
        <v>47</v>
      </c>
      <c r="AE1035">
        <v>46.8</v>
      </c>
      <c r="AF1035">
        <v>113</v>
      </c>
      <c r="AG1035" t="s">
        <v>17</v>
      </c>
      <c r="AH1035" t="s">
        <v>18</v>
      </c>
      <c r="AI1035">
        <v>9</v>
      </c>
    </row>
    <row r="1036" spans="1:35">
      <c r="A1036" s="1">
        <v>44588</v>
      </c>
      <c r="B1036" t="s">
        <v>1179</v>
      </c>
      <c r="C1036" s="1" t="str">
        <f t="shared" si="80"/>
        <v>44588GSW</v>
      </c>
      <c r="D1036" t="s">
        <v>1198</v>
      </c>
      <c r="E1036" s="3" t="str">
        <f>VLOOKUP($C1036,OFF_Standing!A:C,3,0)</f>
        <v>12</v>
      </c>
      <c r="F1036" s="3">
        <f>VLOOKUP($C1036,DEF_Standing!A:C,3,0)</f>
        <v>1</v>
      </c>
      <c r="G1036" s="3" t="str">
        <f>IFERROR(VLOOKUP($C1036,OFF_Standing!A:G,6,0)," ")</f>
        <v>1.127</v>
      </c>
      <c r="H1036" s="3" t="str">
        <f>IFERROR(VLOOKUP($C1036,OFF_Standing!A:G,7,0)," ")</f>
        <v>1.28</v>
      </c>
      <c r="I1036" s="3">
        <f>IFERROR(VLOOKUP($C1036,DEF_Standing!A:G,6,0)," ")</f>
        <v>0.98299999999999998</v>
      </c>
      <c r="J1036" s="3">
        <f>IFERROR(VLOOKUP($C1036,DEF_Standing!A:G,7,0)," ")</f>
        <v>0.90600000000000003</v>
      </c>
      <c r="K1036" t="s">
        <v>111</v>
      </c>
      <c r="L1036" t="str">
        <f t="shared" si="81"/>
        <v>44588MIN</v>
      </c>
      <c r="M1036" s="3" t="str">
        <f>VLOOKUP($L1036,OFF_Standing!A:C,3,0)</f>
        <v>19</v>
      </c>
      <c r="N1036" s="3">
        <f>IFERROR(VLOOKUP($L1036,DEF_Standing!A:C,3,0)," ")</f>
        <v>10</v>
      </c>
      <c r="O1036" s="3" t="str">
        <f>IFERROR(VLOOKUP($L1036,OFF_Standing!A:G,6,0)," ")</f>
        <v>1.166</v>
      </c>
      <c r="P1036" s="3" t="str">
        <f>IFERROR(VLOOKUP($L1036,OFF_Standing!A:G,7,0)," ")</f>
        <v>1.062</v>
      </c>
      <c r="Q1036" s="3">
        <f t="shared" si="82"/>
        <v>18</v>
      </c>
      <c r="R1036" s="3">
        <f t="shared" si="83"/>
        <v>2</v>
      </c>
      <c r="S1036" s="3">
        <f>IFERROR(VLOOKUP($L1036,DEF_Standing!A:G,6,0)," ")</f>
        <v>1.163</v>
      </c>
      <c r="T1036" s="3">
        <f t="shared" si="84"/>
        <v>20</v>
      </c>
      <c r="U1036" s="3">
        <f>IFERROR(VLOOKUP($L1036,DEF_Standing!A:G,7,0)," ")</f>
        <v>1.0429999999999999</v>
      </c>
      <c r="V1036" t="s">
        <v>124</v>
      </c>
      <c r="W1036">
        <v>44</v>
      </c>
      <c r="X1036">
        <v>82</v>
      </c>
      <c r="Y1036">
        <v>53.7</v>
      </c>
      <c r="Z1036">
        <v>15</v>
      </c>
      <c r="AA1036">
        <v>21</v>
      </c>
      <c r="AB1036">
        <v>71.400000000000006</v>
      </c>
      <c r="AC1036">
        <v>21</v>
      </c>
      <c r="AD1036">
        <v>36</v>
      </c>
      <c r="AE1036">
        <v>58.3</v>
      </c>
      <c r="AF1036">
        <v>124</v>
      </c>
      <c r="AG1036" t="s">
        <v>17</v>
      </c>
      <c r="AH1036" t="s">
        <v>60</v>
      </c>
      <c r="AI1036">
        <v>9</v>
      </c>
    </row>
    <row r="1037" spans="1:35">
      <c r="A1037" s="1">
        <v>44547</v>
      </c>
      <c r="B1037" t="s">
        <v>1193</v>
      </c>
      <c r="C1037" s="1" t="str">
        <f t="shared" si="80"/>
        <v>44547POR</v>
      </c>
      <c r="D1037" t="s">
        <v>1198</v>
      </c>
      <c r="E1037" s="3" t="str">
        <f>VLOOKUP($C1037,OFF_Standing!A:C,3,0)</f>
        <v>13</v>
      </c>
      <c r="F1037" s="3">
        <f>VLOOKUP($C1037,DEF_Standing!A:C,3,0)</f>
        <v>29</v>
      </c>
      <c r="G1037" s="3" t="str">
        <f>IFERROR(VLOOKUP($C1037,OFF_Standing!A:G,6,0)," ")</f>
        <v>1.02</v>
      </c>
      <c r="H1037" s="3" t="str">
        <f>IFERROR(VLOOKUP($C1037,OFF_Standing!A:G,7,0)," ")</f>
        <v>0.997</v>
      </c>
      <c r="I1037" s="3">
        <f>IFERROR(VLOOKUP($C1037,DEF_Standing!A:G,6,0)," ")</f>
        <v>1.08</v>
      </c>
      <c r="J1037" s="3">
        <f>IFERROR(VLOOKUP($C1037,DEF_Standing!A:G,7,0)," ")</f>
        <v>1.0940000000000001</v>
      </c>
      <c r="K1037" t="s">
        <v>58</v>
      </c>
      <c r="L1037" t="str">
        <f t="shared" si="81"/>
        <v>44547CHA</v>
      </c>
      <c r="M1037" s="3" t="str">
        <f>VLOOKUP($L1037,OFF_Standing!A:C,3,0)</f>
        <v>3</v>
      </c>
      <c r="N1037" s="3">
        <f>IFERROR(VLOOKUP($L1037,DEF_Standing!A:C,3,0)," ")</f>
        <v>30</v>
      </c>
      <c r="O1037" s="3" t="str">
        <f>IFERROR(VLOOKUP($L1037,OFF_Standing!A:G,6,0)," ")</f>
        <v>1.23</v>
      </c>
      <c r="P1037" s="3" t="str">
        <f>IFERROR(VLOOKUP($L1037,OFF_Standing!A:G,7,0)," ")</f>
        <v>1.405</v>
      </c>
      <c r="Q1037" s="3">
        <f t="shared" si="82"/>
        <v>-26</v>
      </c>
      <c r="R1037" s="3">
        <f t="shared" si="83"/>
        <v>-17</v>
      </c>
      <c r="S1037" s="3">
        <f>IFERROR(VLOOKUP($L1037,DEF_Standing!A:G,6,0)," ")</f>
        <v>1.2549999999999999</v>
      </c>
      <c r="T1037" s="3">
        <f t="shared" si="84"/>
        <v>-43</v>
      </c>
      <c r="U1037" s="3">
        <f>IFERROR(VLOOKUP($L1037,DEF_Standing!A:G,7,0)," ")</f>
        <v>1.2330000000000001</v>
      </c>
      <c r="V1037" t="s">
        <v>1038</v>
      </c>
      <c r="W1037">
        <v>44</v>
      </c>
      <c r="X1037">
        <v>85</v>
      </c>
      <c r="Y1037">
        <v>51.8</v>
      </c>
      <c r="Z1037">
        <v>16</v>
      </c>
      <c r="AA1037">
        <v>18</v>
      </c>
      <c r="AB1037">
        <v>88.9</v>
      </c>
      <c r="AC1037">
        <v>21</v>
      </c>
      <c r="AD1037">
        <v>47</v>
      </c>
      <c r="AE1037">
        <v>44.7</v>
      </c>
      <c r="AF1037">
        <v>125</v>
      </c>
      <c r="AG1037" t="s">
        <v>17</v>
      </c>
      <c r="AH1037" t="s">
        <v>18</v>
      </c>
      <c r="AI1037">
        <v>9</v>
      </c>
    </row>
    <row r="1038" spans="1:35">
      <c r="A1038" s="1">
        <v>44527</v>
      </c>
      <c r="B1038" t="s">
        <v>1189</v>
      </c>
      <c r="C1038" s="1" t="str">
        <f t="shared" si="80"/>
        <v>44527NYK</v>
      </c>
      <c r="D1038" t="s">
        <v>1199</v>
      </c>
      <c r="E1038" s="3" t="str">
        <f>VLOOKUP($C1038,OFF_Standing!A:C,3,0)</f>
        <v>14</v>
      </c>
      <c r="F1038" s="3">
        <f>VLOOKUP($C1038,DEF_Standing!A:C,3,0)</f>
        <v>15</v>
      </c>
      <c r="G1038" s="3" t="str">
        <f>IFERROR(VLOOKUP($C1038,OFF_Standing!A:G,6,0)," ")</f>
        <v>1.03</v>
      </c>
      <c r="H1038" s="3" t="str">
        <f>IFERROR(VLOOKUP($C1038,OFF_Standing!A:G,7,0)," ")</f>
        <v>1.028</v>
      </c>
      <c r="I1038" s="3">
        <f>IFERROR(VLOOKUP($C1038,DEF_Standing!A:G,6,0)," ")</f>
        <v>1.0069999999999999</v>
      </c>
      <c r="J1038" s="3">
        <f>IFERROR(VLOOKUP($C1038,DEF_Standing!A:G,7,0)," ")</f>
        <v>0.97</v>
      </c>
      <c r="K1038" t="s">
        <v>175</v>
      </c>
      <c r="L1038" t="str">
        <f t="shared" si="81"/>
        <v>44527ATL</v>
      </c>
      <c r="M1038" s="3" t="str">
        <f>VLOOKUP($L1038,OFF_Standing!A:C,3,0)</f>
        <v>4</v>
      </c>
      <c r="N1038" s="3">
        <f>IFERROR(VLOOKUP($L1038,DEF_Standing!A:C,3,0)," ")</f>
        <v>26</v>
      </c>
      <c r="O1038" s="3" t="str">
        <f>IFERROR(VLOOKUP($L1038,OFF_Standing!A:G,6,0)," ")</f>
        <v>1.19</v>
      </c>
      <c r="P1038" s="3" t="str">
        <f>IFERROR(VLOOKUP($L1038,OFF_Standing!A:G,7,0)," ")</f>
        <v>1.215</v>
      </c>
      <c r="Q1038" s="3">
        <f t="shared" si="82"/>
        <v>-11</v>
      </c>
      <c r="R1038" s="3">
        <f t="shared" si="83"/>
        <v>-12</v>
      </c>
      <c r="S1038" s="3">
        <f>IFERROR(VLOOKUP($L1038,DEF_Standing!A:G,6,0)," ")</f>
        <v>1.0549999999999999</v>
      </c>
      <c r="T1038" s="3">
        <f t="shared" si="84"/>
        <v>-23</v>
      </c>
      <c r="U1038" s="3">
        <f>IFERROR(VLOOKUP($L1038,DEF_Standing!A:G,7,0)," ")</f>
        <v>1.038</v>
      </c>
      <c r="V1038" t="s">
        <v>925</v>
      </c>
      <c r="W1038">
        <v>36</v>
      </c>
      <c r="X1038">
        <v>82</v>
      </c>
      <c r="Y1038">
        <v>43.9</v>
      </c>
      <c r="Z1038">
        <v>16</v>
      </c>
      <c r="AA1038">
        <v>22</v>
      </c>
      <c r="AB1038">
        <v>72.7</v>
      </c>
      <c r="AC1038">
        <v>11</v>
      </c>
      <c r="AD1038">
        <v>29</v>
      </c>
      <c r="AE1038">
        <v>37.9</v>
      </c>
      <c r="AF1038">
        <v>99</v>
      </c>
      <c r="AG1038" t="s">
        <v>17</v>
      </c>
      <c r="AH1038" t="s">
        <v>18</v>
      </c>
      <c r="AI1038">
        <v>9</v>
      </c>
    </row>
    <row r="1039" spans="1:35">
      <c r="A1039" s="1">
        <v>44501</v>
      </c>
      <c r="B1039" t="s">
        <v>1195</v>
      </c>
      <c r="C1039" s="1" t="str">
        <f t="shared" si="80"/>
        <v>44501TOR</v>
      </c>
      <c r="D1039" t="s">
        <v>1199</v>
      </c>
      <c r="E1039" s="3" t="str">
        <f>VLOOKUP($C1039,OFF_Standing!A:C,3,0)</f>
        <v>15</v>
      </c>
      <c r="F1039" s="3">
        <f>VLOOKUP($C1039,DEF_Standing!A:C,3,0)</f>
        <v>7</v>
      </c>
      <c r="G1039" s="3" t="str">
        <f>IFERROR(VLOOKUP($C1039,OFF_Standing!A:G,6,0)," ")</f>
        <v>1.074</v>
      </c>
      <c r="H1039" s="3" t="str">
        <f>IFERROR(VLOOKUP($C1039,OFF_Standing!A:G,7,0)," ")</f>
        <v>0.95</v>
      </c>
      <c r="I1039" s="3">
        <f>IFERROR(VLOOKUP($C1039,DEF_Standing!A:G,6,0)," ")</f>
        <v>1.0009999999999999</v>
      </c>
      <c r="J1039" s="3">
        <f>IFERROR(VLOOKUP($C1039,DEF_Standing!A:G,7,0)," ")</f>
        <v>0.92</v>
      </c>
      <c r="K1039" t="s">
        <v>91</v>
      </c>
      <c r="L1039" t="str">
        <f t="shared" si="81"/>
        <v>44501NYK</v>
      </c>
      <c r="M1039" s="3" t="str">
        <f>VLOOKUP($L1039,OFF_Standing!A:C,3,0)</f>
        <v>2</v>
      </c>
      <c r="N1039" s="3">
        <f>IFERROR(VLOOKUP($L1039,DEF_Standing!A:C,3,0)," ")</f>
        <v>18</v>
      </c>
      <c r="O1039" s="3" t="str">
        <f>IFERROR(VLOOKUP($L1039,OFF_Standing!A:G,6,0)," ")</f>
        <v>1.158</v>
      </c>
      <c r="P1039" s="3" t="str">
        <f>IFERROR(VLOOKUP($L1039,OFF_Standing!A:G,7,0)," ")</f>
        <v>1.21</v>
      </c>
      <c r="Q1039" s="3">
        <f t="shared" si="82"/>
        <v>-5</v>
      </c>
      <c r="R1039" s="3">
        <f t="shared" si="83"/>
        <v>-3</v>
      </c>
      <c r="S1039" s="3">
        <f>IFERROR(VLOOKUP($L1039,DEF_Standing!A:G,6,0)," ")</f>
        <v>1.0900000000000001</v>
      </c>
      <c r="T1039" s="3">
        <f t="shared" si="84"/>
        <v>-8</v>
      </c>
      <c r="U1039" s="3">
        <f>IFERROR(VLOOKUP($L1039,DEF_Standing!A:G,7,0)," ")</f>
        <v>1.151</v>
      </c>
      <c r="V1039" t="s">
        <v>552</v>
      </c>
      <c r="W1039">
        <v>43</v>
      </c>
      <c r="X1039">
        <v>99</v>
      </c>
      <c r="Y1039">
        <v>43.4</v>
      </c>
      <c r="Z1039">
        <v>13</v>
      </c>
      <c r="AA1039">
        <v>14</v>
      </c>
      <c r="AB1039">
        <v>92.9</v>
      </c>
      <c r="AC1039">
        <v>14</v>
      </c>
      <c r="AD1039">
        <v>42</v>
      </c>
      <c r="AE1039">
        <v>33.299999999999997</v>
      </c>
      <c r="AF1039">
        <v>113</v>
      </c>
      <c r="AG1039" t="s">
        <v>17</v>
      </c>
      <c r="AH1039" t="s">
        <v>60</v>
      </c>
      <c r="AI1039">
        <v>9</v>
      </c>
    </row>
    <row r="1040" spans="1:35">
      <c r="A1040" s="1">
        <v>44559</v>
      </c>
      <c r="B1040" t="s">
        <v>1189</v>
      </c>
      <c r="C1040" s="1" t="str">
        <f t="shared" si="80"/>
        <v>44559NYK</v>
      </c>
      <c r="D1040" t="s">
        <v>1199</v>
      </c>
      <c r="E1040" s="3" t="str">
        <f>VLOOKUP($C1040,OFF_Standing!A:C,3,0)</f>
        <v>15</v>
      </c>
      <c r="F1040" s="3">
        <f>VLOOKUP($C1040,DEF_Standing!A:C,3,0)</f>
        <v>21</v>
      </c>
      <c r="G1040" s="3" t="str">
        <f>IFERROR(VLOOKUP($C1040,OFF_Standing!A:G,6,0)," ")</f>
        <v>1.098</v>
      </c>
      <c r="H1040" s="3" t="str">
        <f>IFERROR(VLOOKUP($C1040,OFF_Standing!A:G,7,0)," ")</f>
        <v>1.067</v>
      </c>
      <c r="I1040" s="3">
        <f>IFERROR(VLOOKUP($C1040,DEF_Standing!A:G,6,0)," ")</f>
        <v>1.026</v>
      </c>
      <c r="J1040" s="3">
        <f>IFERROR(VLOOKUP($C1040,DEF_Standing!A:G,7,0)," ")</f>
        <v>0.91900000000000004</v>
      </c>
      <c r="K1040" t="s">
        <v>136</v>
      </c>
      <c r="L1040" t="str">
        <f t="shared" si="81"/>
        <v>44559DET</v>
      </c>
      <c r="M1040" s="3" t="str">
        <f>VLOOKUP($L1040,OFF_Standing!A:C,3,0)</f>
        <v>30</v>
      </c>
      <c r="N1040" s="3">
        <f>IFERROR(VLOOKUP($L1040,DEF_Standing!A:C,3,0)," ")</f>
        <v>22</v>
      </c>
      <c r="O1040" s="3" t="str">
        <f>IFERROR(VLOOKUP($L1040,OFF_Standing!A:G,6,0)," ")</f>
        <v>0.968</v>
      </c>
      <c r="P1040" s="3" t="str">
        <f>IFERROR(VLOOKUP($L1040,OFF_Standing!A:G,7,0)," ")</f>
        <v>0.937</v>
      </c>
      <c r="Q1040" s="3">
        <f t="shared" si="82"/>
        <v>9</v>
      </c>
      <c r="R1040" s="3">
        <f t="shared" si="83"/>
        <v>-7</v>
      </c>
      <c r="S1040" s="3">
        <f>IFERROR(VLOOKUP($L1040,DEF_Standing!A:G,6,0)," ")</f>
        <v>1.129</v>
      </c>
      <c r="T1040" s="3">
        <f t="shared" si="84"/>
        <v>2</v>
      </c>
      <c r="U1040" s="3">
        <f>IFERROR(VLOOKUP($L1040,DEF_Standing!A:G,7,0)," ")</f>
        <v>1.238</v>
      </c>
      <c r="V1040" t="s">
        <v>933</v>
      </c>
      <c r="W1040">
        <v>31</v>
      </c>
      <c r="X1040">
        <v>81</v>
      </c>
      <c r="Y1040">
        <v>38.299999999999997</v>
      </c>
      <c r="Z1040">
        <v>24</v>
      </c>
      <c r="AA1040">
        <v>27</v>
      </c>
      <c r="AB1040">
        <v>88.9</v>
      </c>
      <c r="AC1040">
        <v>8</v>
      </c>
      <c r="AD1040">
        <v>31</v>
      </c>
      <c r="AE1040">
        <v>25.8</v>
      </c>
      <c r="AF1040">
        <v>94</v>
      </c>
      <c r="AG1040" t="s">
        <v>17</v>
      </c>
      <c r="AH1040" t="s">
        <v>57</v>
      </c>
      <c r="AI1040">
        <v>9</v>
      </c>
    </row>
    <row r="1041" spans="1:35">
      <c r="A1041" s="1">
        <v>44503</v>
      </c>
      <c r="B1041" t="s">
        <v>1195</v>
      </c>
      <c r="C1041" s="1" t="str">
        <f t="shared" si="80"/>
        <v>44503TOR</v>
      </c>
      <c r="D1041" t="s">
        <v>1199</v>
      </c>
      <c r="E1041" s="3" t="str">
        <f>VLOOKUP($C1041,OFF_Standing!A:C,3,0)</f>
        <v>16</v>
      </c>
      <c r="F1041" s="3">
        <f>VLOOKUP($C1041,DEF_Standing!A:C,3,0)</f>
        <v>8</v>
      </c>
      <c r="G1041" s="3" t="str">
        <f>IFERROR(VLOOKUP($C1041,OFF_Standing!A:G,6,0)," ")</f>
        <v>1.07</v>
      </c>
      <c r="H1041" s="3" t="str">
        <f>IFERROR(VLOOKUP($C1041,OFF_Standing!A:G,7,0)," ")</f>
        <v>1.135</v>
      </c>
      <c r="I1041" s="3">
        <f>IFERROR(VLOOKUP($C1041,DEF_Standing!A:G,6,0)," ")</f>
        <v>1.026</v>
      </c>
      <c r="J1041" s="3">
        <f>IFERROR(VLOOKUP($C1041,DEF_Standing!A:G,7,0)," ")</f>
        <v>1.0449999999999999</v>
      </c>
      <c r="K1041" t="s">
        <v>28</v>
      </c>
      <c r="L1041" t="str">
        <f t="shared" si="81"/>
        <v>44503WAS</v>
      </c>
      <c r="M1041" s="3" t="str">
        <f>VLOOKUP($L1041,OFF_Standing!A:C,3,0)</f>
        <v>10</v>
      </c>
      <c r="N1041" s="3">
        <f>IFERROR(VLOOKUP($L1041,DEF_Standing!A:C,3,0)," ")</f>
        <v>13</v>
      </c>
      <c r="O1041" s="3" t="str">
        <f>IFERROR(VLOOKUP($L1041,OFF_Standing!A:G,6,0)," ")</f>
        <v>1.081</v>
      </c>
      <c r="P1041" s="3" t="str">
        <f>IFERROR(VLOOKUP($L1041,OFF_Standing!A:G,7,0)," ")</f>
        <v>1.148</v>
      </c>
      <c r="Q1041" s="3">
        <f t="shared" si="82"/>
        <v>2</v>
      </c>
      <c r="R1041" s="3">
        <f t="shared" si="83"/>
        <v>3</v>
      </c>
      <c r="S1041" s="3">
        <f>IFERROR(VLOOKUP($L1041,DEF_Standing!A:G,6,0)," ")</f>
        <v>1.0589999999999999</v>
      </c>
      <c r="T1041" s="3">
        <f t="shared" si="84"/>
        <v>5</v>
      </c>
      <c r="U1041" s="3">
        <f>IFERROR(VLOOKUP($L1041,DEF_Standing!A:G,7,0)," ")</f>
        <v>1.22</v>
      </c>
      <c r="V1041" t="s">
        <v>1090</v>
      </c>
      <c r="W1041">
        <v>41</v>
      </c>
      <c r="X1041">
        <v>88</v>
      </c>
      <c r="Y1041">
        <v>46.6</v>
      </c>
      <c r="Z1041">
        <v>17</v>
      </c>
      <c r="AA1041">
        <v>20</v>
      </c>
      <c r="AB1041">
        <v>85</v>
      </c>
      <c r="AC1041">
        <v>10</v>
      </c>
      <c r="AD1041">
        <v>25</v>
      </c>
      <c r="AE1041">
        <v>40</v>
      </c>
      <c r="AF1041">
        <v>109</v>
      </c>
      <c r="AG1041" t="s">
        <v>17</v>
      </c>
      <c r="AH1041" t="s">
        <v>63</v>
      </c>
      <c r="AI1041">
        <v>9</v>
      </c>
    </row>
    <row r="1042" spans="1:35">
      <c r="A1042" s="1">
        <v>44584</v>
      </c>
      <c r="B1042" t="s">
        <v>1193</v>
      </c>
      <c r="C1042" s="1" t="str">
        <f t="shared" si="80"/>
        <v>44584POR</v>
      </c>
      <c r="D1042" t="s">
        <v>1199</v>
      </c>
      <c r="E1042" s="3" t="str">
        <f>VLOOKUP($C1042,OFF_Standing!A:C,3,0)</f>
        <v>16</v>
      </c>
      <c r="F1042" s="3">
        <f>VLOOKUP($C1042,DEF_Standing!A:C,3,0)</f>
        <v>28</v>
      </c>
      <c r="G1042" s="3" t="str">
        <f>IFERROR(VLOOKUP($C1042,OFF_Standing!A:G,6,0)," ")</f>
        <v>0.999</v>
      </c>
      <c r="H1042" s="3" t="str">
        <f>IFERROR(VLOOKUP($C1042,OFF_Standing!A:G,7,0)," ")</f>
        <v>1.129</v>
      </c>
      <c r="I1042" s="3">
        <f>IFERROR(VLOOKUP($C1042,DEF_Standing!A:G,6,0)," ")</f>
        <v>0.99199999999999999</v>
      </c>
      <c r="J1042" s="3">
        <f>IFERROR(VLOOKUP($C1042,DEF_Standing!A:G,7,0)," ")</f>
        <v>1.087</v>
      </c>
      <c r="K1042" t="s">
        <v>125</v>
      </c>
      <c r="L1042" t="str">
        <f t="shared" si="81"/>
        <v>44584TOR</v>
      </c>
      <c r="M1042" s="3" t="str">
        <f>VLOOKUP($L1042,OFF_Standing!A:C,3,0)</f>
        <v>13</v>
      </c>
      <c r="N1042" s="3">
        <f>IFERROR(VLOOKUP($L1042,DEF_Standing!A:C,3,0)," ")</f>
        <v>15</v>
      </c>
      <c r="O1042" s="3" t="str">
        <f>IFERROR(VLOOKUP($L1042,OFF_Standing!A:G,6,0)," ")</f>
        <v>1.07</v>
      </c>
      <c r="P1042" s="3" t="str">
        <f>IFERROR(VLOOKUP($L1042,OFF_Standing!A:G,7,0)," ")</f>
        <v>1.136</v>
      </c>
      <c r="Q1042" s="3">
        <f t="shared" si="82"/>
        <v>-15</v>
      </c>
      <c r="R1042" s="3">
        <f t="shared" si="83"/>
        <v>1</v>
      </c>
      <c r="S1042" s="3">
        <f>IFERROR(VLOOKUP($L1042,DEF_Standing!A:G,6,0)," ")</f>
        <v>1.0880000000000001</v>
      </c>
      <c r="T1042" s="3">
        <f t="shared" si="84"/>
        <v>-14</v>
      </c>
      <c r="U1042" s="3">
        <f>IFERROR(VLOOKUP($L1042,DEF_Standing!A:G,7,0)," ")</f>
        <v>1.095</v>
      </c>
      <c r="V1042" t="s">
        <v>179</v>
      </c>
      <c r="W1042">
        <v>45</v>
      </c>
      <c r="X1042">
        <v>85</v>
      </c>
      <c r="Y1042">
        <v>52.9</v>
      </c>
      <c r="Z1042">
        <v>6</v>
      </c>
      <c r="AA1042">
        <v>13</v>
      </c>
      <c r="AB1042">
        <v>46.2</v>
      </c>
      <c r="AC1042">
        <v>18</v>
      </c>
      <c r="AD1042">
        <v>32</v>
      </c>
      <c r="AE1042">
        <v>56.3</v>
      </c>
      <c r="AF1042">
        <v>114</v>
      </c>
      <c r="AG1042" t="s">
        <v>17</v>
      </c>
      <c r="AH1042" t="s">
        <v>27</v>
      </c>
      <c r="AI1042">
        <v>9</v>
      </c>
    </row>
    <row r="1043" spans="1:35">
      <c r="A1043" s="1">
        <v>44589</v>
      </c>
      <c r="B1043" t="s">
        <v>1194</v>
      </c>
      <c r="C1043" s="1" t="str">
        <f t="shared" si="80"/>
        <v>44589SAS</v>
      </c>
      <c r="D1043" t="s">
        <v>1198</v>
      </c>
      <c r="E1043" s="3" t="str">
        <f>VLOOKUP($C1043,OFF_Standing!A:C,3,0)</f>
        <v>16</v>
      </c>
      <c r="F1043" s="3">
        <f>VLOOKUP($C1043,DEF_Standing!A:C,3,0)</f>
        <v>20</v>
      </c>
      <c r="G1043" s="3" t="str">
        <f>IFERROR(VLOOKUP($C1043,OFF_Standing!A:G,6,0)," ")</f>
        <v>1.149</v>
      </c>
      <c r="H1043" s="3" t="str">
        <f>IFERROR(VLOOKUP($C1043,OFF_Standing!A:G,7,0)," ")</f>
        <v>1.066</v>
      </c>
      <c r="I1043" s="3">
        <f>IFERROR(VLOOKUP($C1043,DEF_Standing!A:G,6,0)," ")</f>
        <v>1.097</v>
      </c>
      <c r="J1043" s="3">
        <f>IFERROR(VLOOKUP($C1043,DEF_Standing!A:G,7,0)," ")</f>
        <v>1.1439999999999999</v>
      </c>
      <c r="K1043" t="s">
        <v>93</v>
      </c>
      <c r="L1043" t="str">
        <f t="shared" si="81"/>
        <v>44589CHI</v>
      </c>
      <c r="M1043" s="3" t="str">
        <f>VLOOKUP($L1043,OFF_Standing!A:C,3,0)</f>
        <v>6</v>
      </c>
      <c r="N1043" s="3">
        <f>IFERROR(VLOOKUP($L1043,DEF_Standing!A:C,3,0)," ")</f>
        <v>19</v>
      </c>
      <c r="O1043" s="3" t="str">
        <f>IFERROR(VLOOKUP($L1043,OFF_Standing!A:G,6,0)," ")</f>
        <v>1.042</v>
      </c>
      <c r="P1043" s="3" t="str">
        <f>IFERROR(VLOOKUP($L1043,OFF_Standing!A:G,7,0)," ")</f>
        <v>1.151</v>
      </c>
      <c r="Q1043" s="3">
        <f t="shared" si="82"/>
        <v>-14</v>
      </c>
      <c r="R1043" s="3">
        <f t="shared" si="83"/>
        <v>-3</v>
      </c>
      <c r="S1043" s="3">
        <f>IFERROR(VLOOKUP($L1043,DEF_Standing!A:G,6,0)," ")</f>
        <v>1.081</v>
      </c>
      <c r="T1043" s="3">
        <f t="shared" si="84"/>
        <v>-17</v>
      </c>
      <c r="U1043" s="3">
        <f>IFERROR(VLOOKUP($L1043,DEF_Standing!A:G,7,0)," ")</f>
        <v>1.089</v>
      </c>
      <c r="V1043" t="s">
        <v>1082</v>
      </c>
      <c r="W1043">
        <v>50</v>
      </c>
      <c r="X1043">
        <v>95</v>
      </c>
      <c r="Y1043">
        <v>52.6</v>
      </c>
      <c r="Z1043">
        <v>15</v>
      </c>
      <c r="AA1043">
        <v>18</v>
      </c>
      <c r="AB1043">
        <v>83.3</v>
      </c>
      <c r="AC1043">
        <v>16</v>
      </c>
      <c r="AD1043">
        <v>37</v>
      </c>
      <c r="AE1043">
        <v>43.2</v>
      </c>
      <c r="AF1043">
        <v>131</v>
      </c>
      <c r="AG1043" t="s">
        <v>17</v>
      </c>
      <c r="AH1043" t="s">
        <v>18</v>
      </c>
      <c r="AI1043">
        <v>9</v>
      </c>
    </row>
    <row r="1044" spans="1:35">
      <c r="A1044" s="1">
        <v>44499</v>
      </c>
      <c r="B1044" t="s">
        <v>1194</v>
      </c>
      <c r="C1044" s="1" t="str">
        <f t="shared" si="80"/>
        <v>44499SAS</v>
      </c>
      <c r="D1044" t="s">
        <v>1199</v>
      </c>
      <c r="E1044" s="3" t="str">
        <f>VLOOKUP($C1044,OFF_Standing!A:C,3,0)</f>
        <v>16</v>
      </c>
      <c r="F1044" s="3">
        <f>VLOOKUP($C1044,DEF_Standing!A:C,3,0)</f>
        <v>16</v>
      </c>
      <c r="G1044" s="3" t="str">
        <f>IFERROR(VLOOKUP($C1044,OFF_Standing!A:G,6,0)," ")</f>
        <v>1.019</v>
      </c>
      <c r="H1044" s="3" t="str">
        <f>IFERROR(VLOOKUP($C1044,OFF_Standing!A:G,7,0)," ")</f>
        <v>0.998</v>
      </c>
      <c r="I1044" s="3">
        <f>IFERROR(VLOOKUP($C1044,DEF_Standing!A:G,6,0)," ")</f>
        <v>1.0780000000000001</v>
      </c>
      <c r="J1044" s="3">
        <f>IFERROR(VLOOKUP($C1044,DEF_Standing!A:G,7,0)," ")</f>
        <v>1.0489999999999999</v>
      </c>
      <c r="K1044" t="s">
        <v>138</v>
      </c>
      <c r="L1044" t="str">
        <f t="shared" si="81"/>
        <v>44499MIL</v>
      </c>
      <c r="M1044" s="3" t="str">
        <f>VLOOKUP($L1044,OFF_Standing!A:C,3,0)</f>
        <v>6</v>
      </c>
      <c r="N1044" s="3">
        <f>IFERROR(VLOOKUP($L1044,DEF_Standing!A:C,3,0)," ")</f>
        <v>23</v>
      </c>
      <c r="O1044" s="3" t="str">
        <f>IFERROR(VLOOKUP($L1044,OFF_Standing!A:G,6,0)," ")</f>
        <v>1.101</v>
      </c>
      <c r="P1044" s="3" t="str">
        <f>IFERROR(VLOOKUP($L1044,OFF_Standing!A:G,7,0)," ")</f>
        <v>1.043</v>
      </c>
      <c r="Q1044" s="3">
        <f t="shared" si="82"/>
        <v>-10</v>
      </c>
      <c r="R1044" s="3">
        <f t="shared" si="83"/>
        <v>-7</v>
      </c>
      <c r="S1044" s="3">
        <f>IFERROR(VLOOKUP($L1044,DEF_Standing!A:G,6,0)," ")</f>
        <v>1.054</v>
      </c>
      <c r="T1044" s="3">
        <f t="shared" si="84"/>
        <v>-17</v>
      </c>
      <c r="U1044" s="3">
        <f>IFERROR(VLOOKUP($L1044,DEF_Standing!A:G,7,0)," ")</f>
        <v>1.0920000000000001</v>
      </c>
      <c r="V1044" t="s">
        <v>253</v>
      </c>
      <c r="W1044">
        <v>39</v>
      </c>
      <c r="X1044">
        <v>95</v>
      </c>
      <c r="Y1044">
        <v>41.1</v>
      </c>
      <c r="Z1044">
        <v>17</v>
      </c>
      <c r="AA1044">
        <v>24</v>
      </c>
      <c r="AB1044">
        <v>70.8</v>
      </c>
      <c r="AC1044">
        <v>7</v>
      </c>
      <c r="AD1044">
        <v>31</v>
      </c>
      <c r="AE1044">
        <v>22.6</v>
      </c>
      <c r="AF1044">
        <v>102</v>
      </c>
      <c r="AG1044" t="s">
        <v>17</v>
      </c>
      <c r="AH1044" t="s">
        <v>18</v>
      </c>
      <c r="AI1044">
        <v>9</v>
      </c>
    </row>
    <row r="1045" spans="1:35">
      <c r="A1045" s="1">
        <v>44520</v>
      </c>
      <c r="B1045" t="s">
        <v>1186</v>
      </c>
      <c r="C1045" s="1" t="str">
        <f t="shared" si="80"/>
        <v>44520MIL</v>
      </c>
      <c r="D1045" t="s">
        <v>1198</v>
      </c>
      <c r="E1045" s="3" t="str">
        <f>VLOOKUP($C1045,OFF_Standing!A:C,3,0)</f>
        <v>16</v>
      </c>
      <c r="F1045" s="3">
        <f>VLOOKUP($C1045,DEF_Standing!A:C,3,0)</f>
        <v>19</v>
      </c>
      <c r="G1045" s="3" t="str">
        <f>IFERROR(VLOOKUP($C1045,OFF_Standing!A:G,6,0)," ")</f>
        <v>1.043</v>
      </c>
      <c r="H1045" s="3" t="str">
        <f>IFERROR(VLOOKUP($C1045,OFF_Standing!A:G,7,0)," ")</f>
        <v>1.048</v>
      </c>
      <c r="I1045" s="3">
        <f>IFERROR(VLOOKUP($C1045,DEF_Standing!A:G,6,0)," ")</f>
        <v>1.1140000000000001</v>
      </c>
      <c r="J1045" s="3">
        <f>IFERROR(VLOOKUP($C1045,DEF_Standing!A:G,7,0)," ")</f>
        <v>0.98</v>
      </c>
      <c r="K1045" t="s">
        <v>53</v>
      </c>
      <c r="L1045" t="str">
        <f t="shared" si="81"/>
        <v>44520ORL</v>
      </c>
      <c r="M1045" s="3" t="str">
        <f>VLOOKUP($L1045,OFF_Standing!A:C,3,0)</f>
        <v>27</v>
      </c>
      <c r="N1045" s="3">
        <f>IFERROR(VLOOKUP($L1045,DEF_Standing!A:C,3,0)," ")</f>
        <v>26</v>
      </c>
      <c r="O1045" s="3" t="str">
        <f>IFERROR(VLOOKUP($L1045,OFF_Standing!A:G,6,0)," ")</f>
        <v>1.003</v>
      </c>
      <c r="P1045" s="3" t="str">
        <f>IFERROR(VLOOKUP($L1045,OFF_Standing!A:G,7,0)," ")</f>
        <v>1.008</v>
      </c>
      <c r="Q1045" s="3">
        <f t="shared" si="82"/>
        <v>8</v>
      </c>
      <c r="R1045" s="3">
        <f t="shared" si="83"/>
        <v>-10</v>
      </c>
      <c r="S1045" s="3">
        <f>IFERROR(VLOOKUP($L1045,DEF_Standing!A:G,6,0)," ")</f>
        <v>1.081</v>
      </c>
      <c r="T1045" s="3">
        <f t="shared" si="84"/>
        <v>-2</v>
      </c>
      <c r="U1045" s="3">
        <f>IFERROR(VLOOKUP($L1045,DEF_Standing!A:G,7,0)," ")</f>
        <v>0.95</v>
      </c>
      <c r="V1045" t="s">
        <v>158</v>
      </c>
      <c r="W1045">
        <v>37</v>
      </c>
      <c r="X1045">
        <v>82</v>
      </c>
      <c r="Y1045">
        <v>45.1</v>
      </c>
      <c r="Z1045">
        <v>24</v>
      </c>
      <c r="AA1045">
        <v>37</v>
      </c>
      <c r="AB1045">
        <v>64.900000000000006</v>
      </c>
      <c r="AC1045">
        <v>19</v>
      </c>
      <c r="AD1045">
        <v>40</v>
      </c>
      <c r="AE1045">
        <v>47.5</v>
      </c>
      <c r="AF1045">
        <v>117</v>
      </c>
      <c r="AG1045" t="s">
        <v>17</v>
      </c>
      <c r="AH1045" t="s">
        <v>57</v>
      </c>
      <c r="AI1045">
        <v>9</v>
      </c>
    </row>
    <row r="1046" spans="1:35">
      <c r="A1046" s="1">
        <v>44563</v>
      </c>
      <c r="B1046" t="s">
        <v>1176</v>
      </c>
      <c r="C1046" s="1" t="str">
        <f t="shared" si="80"/>
        <v>44563DAL</v>
      </c>
      <c r="D1046" t="s">
        <v>1199</v>
      </c>
      <c r="E1046" s="3" t="str">
        <f>VLOOKUP($C1046,OFF_Standing!A:C,3,0)</f>
        <v>17</v>
      </c>
      <c r="F1046" s="3">
        <f>VLOOKUP($C1046,DEF_Standing!A:C,3,0)</f>
        <v>14</v>
      </c>
      <c r="G1046" s="3" t="str">
        <f>IFERROR(VLOOKUP($C1046,OFF_Standing!A:G,6,0)," ")</f>
        <v>1.157</v>
      </c>
      <c r="H1046" s="3" t="str">
        <f>IFERROR(VLOOKUP($C1046,OFF_Standing!A:G,7,0)," ")</f>
        <v>1.16</v>
      </c>
      <c r="I1046" s="3">
        <f>IFERROR(VLOOKUP($C1046,DEF_Standing!A:G,6,0)," ")</f>
        <v>1.0549999999999999</v>
      </c>
      <c r="J1046" s="3">
        <f>IFERROR(VLOOKUP($C1046,DEF_Standing!A:G,7,0)," ")</f>
        <v>0.99399999999999999</v>
      </c>
      <c r="K1046" t="s">
        <v>149</v>
      </c>
      <c r="L1046" t="str">
        <f t="shared" si="81"/>
        <v>44563OKC</v>
      </c>
      <c r="M1046" s="3" t="str">
        <f>VLOOKUP($L1046,OFF_Standing!A:C,3,0)</f>
        <v>29</v>
      </c>
      <c r="N1046" s="3">
        <f>IFERROR(VLOOKUP($L1046,DEF_Standing!A:C,3,0)," ")</f>
        <v>15</v>
      </c>
      <c r="O1046" s="3" t="str">
        <f>IFERROR(VLOOKUP($L1046,OFF_Standing!A:G,6,0)," ")</f>
        <v>1.001</v>
      </c>
      <c r="P1046" s="3" t="str">
        <f>IFERROR(VLOOKUP($L1046,OFF_Standing!A:G,7,0)," ")</f>
        <v>1.001</v>
      </c>
      <c r="Q1046" s="3">
        <f t="shared" si="82"/>
        <v>15</v>
      </c>
      <c r="R1046" s="3">
        <f t="shared" si="83"/>
        <v>2</v>
      </c>
      <c r="S1046" s="3">
        <f>IFERROR(VLOOKUP($L1046,DEF_Standing!A:G,6,0)," ")</f>
        <v>1.03</v>
      </c>
      <c r="T1046" s="3">
        <f t="shared" si="84"/>
        <v>17</v>
      </c>
      <c r="U1046" s="3">
        <f>IFERROR(VLOOKUP($L1046,DEF_Standing!A:G,7,0)," ")</f>
        <v>0.84299999999999997</v>
      </c>
      <c r="V1046" t="s">
        <v>426</v>
      </c>
      <c r="W1046">
        <v>38</v>
      </c>
      <c r="X1046">
        <v>85</v>
      </c>
      <c r="Y1046">
        <v>44.7</v>
      </c>
      <c r="Z1046">
        <v>5</v>
      </c>
      <c r="AA1046">
        <v>7</v>
      </c>
      <c r="AB1046">
        <v>71.400000000000006</v>
      </c>
      <c r="AC1046">
        <v>14</v>
      </c>
      <c r="AD1046">
        <v>39</v>
      </c>
      <c r="AE1046">
        <v>35.9</v>
      </c>
      <c r="AF1046">
        <v>95</v>
      </c>
      <c r="AG1046" t="s">
        <v>17</v>
      </c>
      <c r="AH1046" t="s">
        <v>27</v>
      </c>
      <c r="AI1046">
        <v>9</v>
      </c>
    </row>
    <row r="1047" spans="1:35">
      <c r="A1047" s="1">
        <v>44596</v>
      </c>
      <c r="B1047" t="s">
        <v>1176</v>
      </c>
      <c r="C1047" s="1" t="str">
        <f t="shared" si="80"/>
        <v>44596DAL</v>
      </c>
      <c r="D1047" t="s">
        <v>1198</v>
      </c>
      <c r="E1047" s="3" t="str">
        <f>VLOOKUP($C1047,OFF_Standing!A:C,3,0)</f>
        <v>18</v>
      </c>
      <c r="F1047" s="3">
        <f>VLOOKUP($C1047,DEF_Standing!A:C,3,0)</f>
        <v>5</v>
      </c>
      <c r="G1047" s="3" t="str">
        <f>IFERROR(VLOOKUP($C1047,OFF_Standing!A:G,6,0)," ")</f>
        <v>1.16</v>
      </c>
      <c r="H1047" s="3" t="str">
        <f>IFERROR(VLOOKUP($C1047,OFF_Standing!A:G,7,0)," ")</f>
        <v>1.098</v>
      </c>
      <c r="I1047" s="3">
        <f>IFERROR(VLOOKUP($C1047,DEF_Standing!A:G,6,0)," ")</f>
        <v>1.0980000000000001</v>
      </c>
      <c r="J1047" s="3">
        <f>IFERROR(VLOOKUP($C1047,DEF_Standing!A:G,7,0)," ")</f>
        <v>1.1559999999999999</v>
      </c>
      <c r="K1047" t="s">
        <v>74</v>
      </c>
      <c r="L1047" t="str">
        <f t="shared" si="81"/>
        <v>44596PHI</v>
      </c>
      <c r="M1047" s="3" t="str">
        <f>VLOOKUP($L1047,OFF_Standing!A:C,3,0)</f>
        <v>12</v>
      </c>
      <c r="N1047" s="3">
        <f>IFERROR(VLOOKUP($L1047,DEF_Standing!A:C,3,0)," ")</f>
        <v>9</v>
      </c>
      <c r="O1047" s="3" t="str">
        <f>IFERROR(VLOOKUP($L1047,OFF_Standing!A:G,6,0)," ")</f>
        <v>1.083</v>
      </c>
      <c r="P1047" s="3" t="str">
        <f>IFERROR(VLOOKUP($L1047,OFF_Standing!A:G,7,0)," ")</f>
        <v>1.112</v>
      </c>
      <c r="Q1047" s="3">
        <f t="shared" si="82"/>
        <v>7</v>
      </c>
      <c r="R1047" s="3">
        <f t="shared" si="83"/>
        <v>9</v>
      </c>
      <c r="S1047" s="3">
        <f>IFERROR(VLOOKUP($L1047,DEF_Standing!A:G,6,0)," ")</f>
        <v>1.077</v>
      </c>
      <c r="T1047" s="3">
        <f t="shared" si="84"/>
        <v>16</v>
      </c>
      <c r="U1047" s="3">
        <f>IFERROR(VLOOKUP($L1047,DEF_Standing!A:G,7,0)," ")</f>
        <v>1.145</v>
      </c>
      <c r="V1047" t="s">
        <v>440</v>
      </c>
      <c r="W1047">
        <v>39</v>
      </c>
      <c r="X1047">
        <v>85</v>
      </c>
      <c r="Y1047">
        <v>45.9</v>
      </c>
      <c r="Z1047">
        <v>19</v>
      </c>
      <c r="AA1047">
        <v>23</v>
      </c>
      <c r="AB1047">
        <v>82.6</v>
      </c>
      <c r="AC1047">
        <v>10</v>
      </c>
      <c r="AD1047">
        <v>34</v>
      </c>
      <c r="AE1047">
        <v>29.4</v>
      </c>
      <c r="AF1047">
        <v>107</v>
      </c>
      <c r="AG1047" t="s">
        <v>17</v>
      </c>
      <c r="AH1047" t="s">
        <v>18</v>
      </c>
      <c r="AI1047">
        <v>9</v>
      </c>
    </row>
    <row r="1048" spans="1:35">
      <c r="A1048" s="1">
        <v>44598</v>
      </c>
      <c r="B1048" t="s">
        <v>1176</v>
      </c>
      <c r="C1048" s="1" t="str">
        <f t="shared" si="80"/>
        <v>44598DAL</v>
      </c>
      <c r="D1048" t="s">
        <v>1198</v>
      </c>
      <c r="E1048" s="3" t="str">
        <f>VLOOKUP($C1048,OFF_Standing!A:C,3,0)</f>
        <v>18</v>
      </c>
      <c r="F1048" s="3">
        <f>VLOOKUP($C1048,DEF_Standing!A:C,3,0)</f>
        <v>5</v>
      </c>
      <c r="G1048" s="3" t="str">
        <f>IFERROR(VLOOKUP($C1048,OFF_Standing!A:G,6,0)," ")</f>
        <v>1.112</v>
      </c>
      <c r="H1048" s="3" t="str">
        <f>IFERROR(VLOOKUP($C1048,OFF_Standing!A:G,7,0)," ")</f>
        <v>1.158</v>
      </c>
      <c r="I1048" s="3">
        <f>IFERROR(VLOOKUP($C1048,DEF_Standing!A:G,6,0)," ")</f>
        <v>1.109</v>
      </c>
      <c r="J1048" s="3">
        <f>IFERROR(VLOOKUP($C1048,DEF_Standing!A:G,7,0)," ")</f>
        <v>1.06</v>
      </c>
      <c r="K1048" t="s">
        <v>157</v>
      </c>
      <c r="L1048" t="str">
        <f t="shared" si="81"/>
        <v>44598ATL</v>
      </c>
      <c r="M1048" s="3" t="str">
        <f>VLOOKUP($L1048,OFF_Standing!A:C,3,0)</f>
        <v>2</v>
      </c>
      <c r="N1048" s="3">
        <f>IFERROR(VLOOKUP($L1048,DEF_Standing!A:C,3,0)," ")</f>
        <v>28</v>
      </c>
      <c r="O1048" s="3" t="str">
        <f>IFERROR(VLOOKUP($L1048,OFF_Standing!A:G,6,0)," ")</f>
        <v>1.126</v>
      </c>
      <c r="P1048" s="3" t="str">
        <f>IFERROR(VLOOKUP($L1048,OFF_Standing!A:G,7,0)," ")</f>
        <v>1.154</v>
      </c>
      <c r="Q1048" s="3">
        <f t="shared" si="82"/>
        <v>-3</v>
      </c>
      <c r="R1048" s="3">
        <f t="shared" si="83"/>
        <v>-10</v>
      </c>
      <c r="S1048" s="3">
        <f>IFERROR(VLOOKUP($L1048,DEF_Standing!A:G,6,0)," ")</f>
        <v>1.153</v>
      </c>
      <c r="T1048" s="3">
        <f t="shared" si="84"/>
        <v>-13</v>
      </c>
      <c r="U1048" s="3">
        <f>IFERROR(VLOOKUP($L1048,DEF_Standing!A:G,7,0)," ")</f>
        <v>1.266</v>
      </c>
      <c r="V1048" t="s">
        <v>441</v>
      </c>
      <c r="W1048">
        <v>38</v>
      </c>
      <c r="X1048">
        <v>88</v>
      </c>
      <c r="Y1048">
        <v>43.2</v>
      </c>
      <c r="Z1048">
        <v>11</v>
      </c>
      <c r="AA1048">
        <v>13</v>
      </c>
      <c r="AB1048">
        <v>84.6</v>
      </c>
      <c r="AC1048">
        <v>16</v>
      </c>
      <c r="AD1048">
        <v>36</v>
      </c>
      <c r="AE1048">
        <v>44.4</v>
      </c>
      <c r="AF1048">
        <v>103</v>
      </c>
      <c r="AG1048" t="s">
        <v>17</v>
      </c>
      <c r="AH1048" t="s">
        <v>27</v>
      </c>
      <c r="AI1048">
        <v>9</v>
      </c>
    </row>
    <row r="1049" spans="1:35">
      <c r="A1049" s="1">
        <v>44529</v>
      </c>
      <c r="B1049" t="s">
        <v>1177</v>
      </c>
      <c r="C1049" s="1" t="str">
        <f t="shared" si="80"/>
        <v>44529DEN</v>
      </c>
      <c r="D1049" t="s">
        <v>1199</v>
      </c>
      <c r="E1049" s="3" t="str">
        <f>VLOOKUP($C1049,OFF_Standing!A:C,3,0)</f>
        <v>19</v>
      </c>
      <c r="F1049" s="3">
        <f>VLOOKUP($C1049,DEF_Standing!A:C,3,0)</f>
        <v>16</v>
      </c>
      <c r="G1049" s="3" t="str">
        <f>IFERROR(VLOOKUP($C1049,OFF_Standing!A:G,6,0)," ")</f>
        <v>1.036</v>
      </c>
      <c r="H1049" s="3" t="str">
        <f>IFERROR(VLOOKUP($C1049,OFF_Standing!A:G,7,0)," ")</f>
        <v>1.106</v>
      </c>
      <c r="I1049" s="3">
        <f>IFERROR(VLOOKUP($C1049,DEF_Standing!A:G,6,0)," ")</f>
        <v>1.236</v>
      </c>
      <c r="J1049" s="3">
        <f>IFERROR(VLOOKUP($C1049,DEF_Standing!A:G,7,0)," ")</f>
        <v>1.2170000000000001</v>
      </c>
      <c r="K1049" t="s">
        <v>108</v>
      </c>
      <c r="L1049" t="str">
        <f t="shared" si="81"/>
        <v>44529MIA</v>
      </c>
      <c r="M1049" s="3" t="str">
        <f>VLOOKUP($L1049,OFF_Standing!A:C,3,0)</f>
        <v>8</v>
      </c>
      <c r="N1049" s="3">
        <f>IFERROR(VLOOKUP($L1049,DEF_Standing!A:C,3,0)," ")</f>
        <v>4</v>
      </c>
      <c r="O1049" s="3" t="str">
        <f>IFERROR(VLOOKUP($L1049,OFF_Standing!A:G,6,0)," ")</f>
        <v>1.021</v>
      </c>
      <c r="P1049" s="3" t="str">
        <f>IFERROR(VLOOKUP($L1049,OFF_Standing!A:G,7,0)," ")</f>
        <v>1.062</v>
      </c>
      <c r="Q1049" s="3">
        <f t="shared" si="82"/>
        <v>-8</v>
      </c>
      <c r="R1049" s="3">
        <f t="shared" si="83"/>
        <v>15</v>
      </c>
      <c r="S1049" s="3">
        <f>IFERROR(VLOOKUP($L1049,DEF_Standing!A:G,6,0)," ")</f>
        <v>1.024</v>
      </c>
      <c r="T1049" s="3">
        <f t="shared" si="84"/>
        <v>7</v>
      </c>
      <c r="U1049" s="3">
        <f>IFERROR(VLOOKUP($L1049,DEF_Standing!A:G,7,0)," ")</f>
        <v>1.0329999999999999</v>
      </c>
      <c r="V1049" t="s">
        <v>260</v>
      </c>
      <c r="W1049">
        <v>43</v>
      </c>
      <c r="X1049">
        <v>74</v>
      </c>
      <c r="Y1049">
        <v>58.1</v>
      </c>
      <c r="Z1049">
        <v>16</v>
      </c>
      <c r="AA1049">
        <v>21</v>
      </c>
      <c r="AB1049">
        <v>76.2</v>
      </c>
      <c r="AC1049">
        <v>18</v>
      </c>
      <c r="AD1049">
        <v>35</v>
      </c>
      <c r="AE1049">
        <v>51.4</v>
      </c>
      <c r="AF1049">
        <v>120</v>
      </c>
      <c r="AG1049" t="s">
        <v>17</v>
      </c>
      <c r="AH1049" t="s">
        <v>18</v>
      </c>
      <c r="AI1049">
        <v>9</v>
      </c>
    </row>
    <row r="1050" spans="1:35">
      <c r="A1050" s="1">
        <v>44509</v>
      </c>
      <c r="B1050" t="s">
        <v>1186</v>
      </c>
      <c r="C1050" s="1" t="str">
        <f t="shared" si="80"/>
        <v>44509MIL</v>
      </c>
      <c r="D1050" t="s">
        <v>1199</v>
      </c>
      <c r="E1050" s="3" t="str">
        <f>VLOOKUP($C1050,OFF_Standing!A:C,3,0)</f>
        <v>20</v>
      </c>
      <c r="F1050" s="3">
        <f>VLOOKUP($C1050,DEF_Standing!A:C,3,0)</f>
        <v>15</v>
      </c>
      <c r="G1050" s="3" t="str">
        <f>IFERROR(VLOOKUP($C1050,OFF_Standing!A:G,6,0)," ")</f>
        <v>1.009</v>
      </c>
      <c r="H1050" s="3" t="str">
        <f>IFERROR(VLOOKUP($C1050,OFF_Standing!A:G,7,0)," ")</f>
        <v>0.932</v>
      </c>
      <c r="I1050" s="3">
        <f>IFERROR(VLOOKUP($C1050,DEF_Standing!A:G,6,0)," ")</f>
        <v>0.99</v>
      </c>
      <c r="J1050" s="3">
        <f>IFERROR(VLOOKUP($C1050,DEF_Standing!A:G,7,0)," ")</f>
        <v>1.0009999999999999</v>
      </c>
      <c r="K1050" t="s">
        <v>30</v>
      </c>
      <c r="L1050" t="str">
        <f t="shared" si="81"/>
        <v>44509PHI</v>
      </c>
      <c r="M1050" s="3" t="str">
        <f>VLOOKUP($L1050,OFF_Standing!A:C,3,0)</f>
        <v>1</v>
      </c>
      <c r="N1050" s="3">
        <f>IFERROR(VLOOKUP($L1050,DEF_Standing!A:C,3,0)," ")</f>
        <v>16</v>
      </c>
      <c r="O1050" s="3" t="str">
        <f>IFERROR(VLOOKUP($L1050,OFF_Standing!A:G,6,0)," ")</f>
        <v>1.129</v>
      </c>
      <c r="P1050" s="3" t="str">
        <f>IFERROR(VLOOKUP($L1050,OFF_Standing!A:G,7,0)," ")</f>
        <v>1.168</v>
      </c>
      <c r="Q1050" s="3">
        <f t="shared" si="82"/>
        <v>-14</v>
      </c>
      <c r="R1050" s="3">
        <f t="shared" si="83"/>
        <v>4</v>
      </c>
      <c r="S1050" s="3">
        <f>IFERROR(VLOOKUP($L1050,DEF_Standing!A:G,6,0)," ")</f>
        <v>1.0429999999999999</v>
      </c>
      <c r="T1050" s="3">
        <f t="shared" si="84"/>
        <v>-10</v>
      </c>
      <c r="U1050" s="3">
        <f>IFERROR(VLOOKUP($L1050,DEF_Standing!A:G,7,0)," ")</f>
        <v>1.075</v>
      </c>
      <c r="V1050" t="s">
        <v>812</v>
      </c>
      <c r="W1050">
        <v>44</v>
      </c>
      <c r="X1050">
        <v>95</v>
      </c>
      <c r="Y1050">
        <v>46.3</v>
      </c>
      <c r="Z1050">
        <v>15</v>
      </c>
      <c r="AA1050">
        <v>21</v>
      </c>
      <c r="AB1050">
        <v>71.400000000000006</v>
      </c>
      <c r="AC1050">
        <v>15</v>
      </c>
      <c r="AD1050">
        <v>39</v>
      </c>
      <c r="AE1050">
        <v>38.5</v>
      </c>
      <c r="AF1050">
        <v>118</v>
      </c>
      <c r="AG1050" t="s">
        <v>17</v>
      </c>
      <c r="AH1050" t="s">
        <v>18</v>
      </c>
      <c r="AI1050">
        <v>9</v>
      </c>
    </row>
    <row r="1051" spans="1:35">
      <c r="A1051" s="1">
        <v>44596</v>
      </c>
      <c r="B1051" t="s">
        <v>1172</v>
      </c>
      <c r="C1051" s="1" t="str">
        <f t="shared" si="80"/>
        <v>44596BOS</v>
      </c>
      <c r="D1051" t="s">
        <v>1199</v>
      </c>
      <c r="E1051" s="3" t="str">
        <f>VLOOKUP($C1051,OFF_Standing!A:C,3,0)</f>
        <v>20</v>
      </c>
      <c r="F1051" s="3">
        <f>VLOOKUP($C1051,DEF_Standing!A:C,3,0)</f>
        <v>4</v>
      </c>
      <c r="G1051" s="3" t="str">
        <f>IFERROR(VLOOKUP($C1051,OFF_Standing!A:G,6,0)," ")</f>
        <v>1.145</v>
      </c>
      <c r="H1051" s="3" t="str">
        <f>IFERROR(VLOOKUP($C1051,OFF_Standing!A:G,7,0)," ")</f>
        <v>1.103</v>
      </c>
      <c r="I1051" s="3">
        <f>IFERROR(VLOOKUP($C1051,DEF_Standing!A:G,6,0)," ")</f>
        <v>0.99099999999999999</v>
      </c>
      <c r="J1051" s="3">
        <f>IFERROR(VLOOKUP($C1051,DEF_Standing!A:G,7,0)," ")</f>
        <v>1.044</v>
      </c>
      <c r="K1051" t="s">
        <v>136</v>
      </c>
      <c r="L1051" t="str">
        <f t="shared" si="81"/>
        <v>44596DET</v>
      </c>
      <c r="M1051" s="3" t="str">
        <f>VLOOKUP($L1051,OFF_Standing!A:C,3,0)</f>
        <v>30</v>
      </c>
      <c r="N1051" s="3">
        <f>IFERROR(VLOOKUP($L1051,DEF_Standing!A:C,3,0)," ")</f>
        <v>22</v>
      </c>
      <c r="O1051" s="3" t="str">
        <f>IFERROR(VLOOKUP($L1051,OFF_Standing!A:G,6,0)," ")</f>
        <v>1.059</v>
      </c>
      <c r="P1051" s="3" t="str">
        <f>IFERROR(VLOOKUP($L1051,OFF_Standing!A:G,7,0)," ")</f>
        <v>0.976</v>
      </c>
      <c r="Q1051" s="3">
        <f t="shared" si="82"/>
        <v>26</v>
      </c>
      <c r="R1051" s="3">
        <f t="shared" si="83"/>
        <v>-2</v>
      </c>
      <c r="S1051" s="3">
        <f>IFERROR(VLOOKUP($L1051,DEF_Standing!A:G,6,0)," ")</f>
        <v>1.1120000000000001</v>
      </c>
      <c r="T1051" s="3">
        <f t="shared" si="84"/>
        <v>24</v>
      </c>
      <c r="U1051" s="3">
        <f>IFERROR(VLOOKUP($L1051,DEF_Standing!A:G,7,0)," ")</f>
        <v>1.073</v>
      </c>
      <c r="V1051" t="s">
        <v>253</v>
      </c>
      <c r="W1051">
        <v>37</v>
      </c>
      <c r="X1051">
        <v>82</v>
      </c>
      <c r="Y1051">
        <v>45.1</v>
      </c>
      <c r="Z1051">
        <v>19</v>
      </c>
      <c r="AA1051">
        <v>25</v>
      </c>
      <c r="AB1051">
        <v>76</v>
      </c>
      <c r="AC1051">
        <v>9</v>
      </c>
      <c r="AD1051">
        <v>28</v>
      </c>
      <c r="AE1051">
        <v>32.1</v>
      </c>
      <c r="AF1051">
        <v>102</v>
      </c>
      <c r="AG1051" t="s">
        <v>17</v>
      </c>
      <c r="AH1051" t="s">
        <v>60</v>
      </c>
      <c r="AI1051">
        <v>9</v>
      </c>
    </row>
    <row r="1052" spans="1:35">
      <c r="A1052" s="1">
        <v>44512</v>
      </c>
      <c r="B1052" t="s">
        <v>1172</v>
      </c>
      <c r="C1052" s="1" t="str">
        <f t="shared" si="80"/>
        <v>44512BOS</v>
      </c>
      <c r="D1052" t="s">
        <v>1198</v>
      </c>
      <c r="E1052" s="3" t="str">
        <f>VLOOKUP($C1052,OFF_Standing!A:C,3,0)</f>
        <v>22</v>
      </c>
      <c r="F1052" s="3">
        <f>VLOOKUP($C1052,DEF_Standing!A:C,3,0)</f>
        <v>11</v>
      </c>
      <c r="G1052" s="3" t="str">
        <f>IFERROR(VLOOKUP($C1052,OFF_Standing!A:G,6,0)," ")</f>
        <v>1.047</v>
      </c>
      <c r="H1052" s="3" t="str">
        <f>IFERROR(VLOOKUP($C1052,OFF_Standing!A:G,7,0)," ")</f>
        <v>1.029</v>
      </c>
      <c r="I1052" s="3">
        <f>IFERROR(VLOOKUP($C1052,DEF_Standing!A:G,6,0)," ")</f>
        <v>0.94299999999999995</v>
      </c>
      <c r="J1052" s="3">
        <f>IFERROR(VLOOKUP($C1052,DEF_Standing!A:G,7,0)," ")</f>
        <v>0.871</v>
      </c>
      <c r="K1052" t="s">
        <v>51</v>
      </c>
      <c r="L1052" t="str">
        <f t="shared" si="81"/>
        <v>44512MIL</v>
      </c>
      <c r="M1052" s="3" t="str">
        <f>VLOOKUP($L1052,OFF_Standing!A:C,3,0)</f>
        <v>15</v>
      </c>
      <c r="N1052" s="3">
        <f>IFERROR(VLOOKUP($L1052,DEF_Standing!A:C,3,0)," ")</f>
        <v>15</v>
      </c>
      <c r="O1052" s="3" t="str">
        <f>IFERROR(VLOOKUP($L1052,OFF_Standing!A:G,6,0)," ")</f>
        <v>1.084</v>
      </c>
      <c r="P1052" s="3" t="str">
        <f>IFERROR(VLOOKUP($L1052,OFF_Standing!A:G,7,0)," ")</f>
        <v>1.171</v>
      </c>
      <c r="Q1052" s="3">
        <f t="shared" si="82"/>
        <v>4</v>
      </c>
      <c r="R1052" s="3">
        <f t="shared" si="83"/>
        <v>7</v>
      </c>
      <c r="S1052" s="3">
        <f>IFERROR(VLOOKUP($L1052,DEF_Standing!A:G,6,0)," ")</f>
        <v>1.0369999999999999</v>
      </c>
      <c r="T1052" s="3">
        <f t="shared" si="84"/>
        <v>11</v>
      </c>
      <c r="U1052" s="3">
        <f>IFERROR(VLOOKUP($L1052,DEF_Standing!A:G,7,0)," ")</f>
        <v>1.0449999999999999</v>
      </c>
      <c r="V1052" t="s">
        <v>214</v>
      </c>
      <c r="W1052">
        <v>47</v>
      </c>
      <c r="X1052">
        <v>96</v>
      </c>
      <c r="Y1052">
        <v>49</v>
      </c>
      <c r="Z1052">
        <v>16</v>
      </c>
      <c r="AA1052">
        <v>18</v>
      </c>
      <c r="AB1052">
        <v>88.9</v>
      </c>
      <c r="AC1052">
        <v>12</v>
      </c>
      <c r="AD1052">
        <v>41</v>
      </c>
      <c r="AE1052">
        <v>29.3</v>
      </c>
      <c r="AF1052">
        <v>122</v>
      </c>
      <c r="AG1052" t="s">
        <v>17</v>
      </c>
      <c r="AH1052" t="s">
        <v>27</v>
      </c>
      <c r="AI1052">
        <v>9</v>
      </c>
    </row>
    <row r="1053" spans="1:35">
      <c r="A1053" s="1">
        <v>44496</v>
      </c>
      <c r="B1053" t="s">
        <v>1197</v>
      </c>
      <c r="C1053" s="1" t="str">
        <f t="shared" si="80"/>
        <v>44496WAS</v>
      </c>
      <c r="D1053" t="s">
        <v>1199</v>
      </c>
      <c r="E1053" s="3" t="str">
        <f>VLOOKUP($C1053,OFF_Standing!A:C,3,0)</f>
        <v>22</v>
      </c>
      <c r="F1053" s="3">
        <f>VLOOKUP($C1053,DEF_Standing!A:C,3,0)</f>
        <v>8</v>
      </c>
      <c r="G1053" s="3" t="str">
        <f>IFERROR(VLOOKUP($C1053,OFF_Standing!A:G,6,0)," ")</f>
        <v>1.003</v>
      </c>
      <c r="H1053" s="3" t="str">
        <f>IFERROR(VLOOKUP($C1053,OFF_Standing!A:G,7,0)," ")</f>
        <v>0.855</v>
      </c>
      <c r="I1053" s="3">
        <f>IFERROR(VLOOKUP($C1053,DEF_Standing!A:G,6,0)," ")</f>
        <v>0.997</v>
      </c>
      <c r="J1053" s="3">
        <f>IFERROR(VLOOKUP($C1053,DEF_Standing!A:G,7,0)," ")</f>
        <v>0.98799999999999999</v>
      </c>
      <c r="K1053" t="s">
        <v>132</v>
      </c>
      <c r="L1053" t="str">
        <f t="shared" si="81"/>
        <v>44496BOS</v>
      </c>
      <c r="M1053" s="3" t="str">
        <f>VLOOKUP($L1053,OFF_Standing!A:C,3,0)</f>
        <v>18</v>
      </c>
      <c r="N1053" s="3">
        <f>IFERROR(VLOOKUP($L1053,DEF_Standing!A:C,3,0)," ")</f>
        <v>21</v>
      </c>
      <c r="O1053" s="3" t="str">
        <f>IFERROR(VLOOKUP($L1053,OFF_Standing!A:G,6,0)," ")</f>
        <v>1.037</v>
      </c>
      <c r="P1053" s="3" t="str">
        <f>IFERROR(VLOOKUP($L1053,OFF_Standing!A:G,7,0)," ")</f>
        <v>1.216</v>
      </c>
      <c r="Q1053" s="3">
        <f t="shared" si="82"/>
        <v>10</v>
      </c>
      <c r="R1053" s="3">
        <f t="shared" si="83"/>
        <v>1</v>
      </c>
      <c r="S1053" s="3">
        <f>IFERROR(VLOOKUP($L1053,DEF_Standing!A:G,6,0)," ")</f>
        <v>1.0720000000000001</v>
      </c>
      <c r="T1053" s="3">
        <f t="shared" si="84"/>
        <v>11</v>
      </c>
      <c r="U1053" s="3">
        <f>IFERROR(VLOOKUP($L1053,DEF_Standing!A:G,7,0)," ")</f>
        <v>1.121</v>
      </c>
      <c r="V1053" t="s">
        <v>553</v>
      </c>
      <c r="W1053">
        <v>43</v>
      </c>
      <c r="X1053">
        <v>84</v>
      </c>
      <c r="Y1053">
        <v>51.2</v>
      </c>
      <c r="Z1053">
        <v>21</v>
      </c>
      <c r="AA1053">
        <v>29</v>
      </c>
      <c r="AB1053">
        <v>72.400000000000006</v>
      </c>
      <c r="AC1053">
        <v>9</v>
      </c>
      <c r="AD1053">
        <v>25</v>
      </c>
      <c r="AE1053">
        <v>36</v>
      </c>
      <c r="AF1053">
        <v>116</v>
      </c>
      <c r="AG1053" t="s">
        <v>17</v>
      </c>
      <c r="AH1053" t="s">
        <v>18</v>
      </c>
      <c r="AI1053">
        <v>9</v>
      </c>
    </row>
    <row r="1054" spans="1:35">
      <c r="A1054" s="1">
        <v>44503</v>
      </c>
      <c r="B1054" t="s">
        <v>1171</v>
      </c>
      <c r="C1054" s="1" t="str">
        <f t="shared" si="80"/>
        <v>44503BKN</v>
      </c>
      <c r="D1054" t="s">
        <v>1198</v>
      </c>
      <c r="E1054" s="3" t="str">
        <f>VLOOKUP($C1054,OFF_Standing!A:C,3,0)</f>
        <v>23</v>
      </c>
      <c r="F1054" s="3">
        <f>VLOOKUP($C1054,DEF_Standing!A:C,3,0)</f>
        <v>9</v>
      </c>
      <c r="G1054" s="3" t="str">
        <f>IFERROR(VLOOKUP($C1054,OFF_Standing!A:G,6,0)," ")</f>
        <v>1.024</v>
      </c>
      <c r="H1054" s="3" t="str">
        <f>IFERROR(VLOOKUP($C1054,OFF_Standing!A:G,7,0)," ")</f>
        <v>1.2</v>
      </c>
      <c r="I1054" s="3">
        <f>IFERROR(VLOOKUP($C1054,DEF_Standing!A:G,6,0)," ")</f>
        <v>0.95899999999999996</v>
      </c>
      <c r="J1054" s="3">
        <f>IFERROR(VLOOKUP($C1054,DEF_Standing!A:G,7,0)," ")</f>
        <v>0.93300000000000005</v>
      </c>
      <c r="K1054" t="s">
        <v>157</v>
      </c>
      <c r="L1054" t="str">
        <f t="shared" si="81"/>
        <v>44503ATL</v>
      </c>
      <c r="M1054" s="3" t="str">
        <f>VLOOKUP($L1054,OFF_Standing!A:C,3,0)</f>
        <v>8</v>
      </c>
      <c r="N1054" s="3">
        <f>IFERROR(VLOOKUP($L1054,DEF_Standing!A:C,3,0)," ")</f>
        <v>18</v>
      </c>
      <c r="O1054" s="3" t="str">
        <f>IFERROR(VLOOKUP($L1054,OFF_Standing!A:G,6,0)," ")</f>
        <v>1.069</v>
      </c>
      <c r="P1054" s="3" t="str">
        <f>IFERROR(VLOOKUP($L1054,OFF_Standing!A:G,7,0)," ")</f>
        <v>1.22</v>
      </c>
      <c r="Q1054" s="3">
        <f t="shared" si="82"/>
        <v>-1</v>
      </c>
      <c r="R1054" s="3">
        <f t="shared" si="83"/>
        <v>5</v>
      </c>
      <c r="S1054" s="3">
        <f>IFERROR(VLOOKUP($L1054,DEF_Standing!A:G,6,0)," ")</f>
        <v>1.175</v>
      </c>
      <c r="T1054" s="3">
        <f t="shared" si="84"/>
        <v>4</v>
      </c>
      <c r="U1054" s="3">
        <f>IFERROR(VLOOKUP($L1054,DEF_Standing!A:G,7,0)," ")</f>
        <v>1.1479999999999999</v>
      </c>
      <c r="V1054" t="s">
        <v>158</v>
      </c>
      <c r="W1054">
        <v>43</v>
      </c>
      <c r="X1054">
        <v>88</v>
      </c>
      <c r="Y1054">
        <v>48.9</v>
      </c>
      <c r="Z1054">
        <v>9</v>
      </c>
      <c r="AA1054">
        <v>12</v>
      </c>
      <c r="AB1054">
        <v>75</v>
      </c>
      <c r="AC1054">
        <v>22</v>
      </c>
      <c r="AD1054">
        <v>48</v>
      </c>
      <c r="AE1054">
        <v>45.8</v>
      </c>
      <c r="AF1054">
        <v>117</v>
      </c>
      <c r="AG1054" t="s">
        <v>17</v>
      </c>
      <c r="AH1054" t="s">
        <v>57</v>
      </c>
      <c r="AI1054">
        <v>9</v>
      </c>
    </row>
    <row r="1055" spans="1:35">
      <c r="A1055" s="1">
        <v>44512</v>
      </c>
      <c r="B1055" t="s">
        <v>1177</v>
      </c>
      <c r="C1055" s="1" t="str">
        <f t="shared" si="80"/>
        <v>44512DEN</v>
      </c>
      <c r="D1055" t="s">
        <v>1198</v>
      </c>
      <c r="E1055" s="3" t="str">
        <f>VLOOKUP($C1055,OFF_Standing!A:C,3,0)</f>
        <v>24</v>
      </c>
      <c r="F1055" s="3">
        <f>VLOOKUP($C1055,DEF_Standing!A:C,3,0)</f>
        <v>2</v>
      </c>
      <c r="G1055" s="3" t="str">
        <f>IFERROR(VLOOKUP($C1055,OFF_Standing!A:G,6,0)," ")</f>
        <v>1.068</v>
      </c>
      <c r="H1055" s="3" t="str">
        <f>IFERROR(VLOOKUP($C1055,OFF_Standing!A:G,7,0)," ")</f>
        <v>1.082</v>
      </c>
      <c r="I1055" s="3">
        <f>IFERROR(VLOOKUP($C1055,DEF_Standing!A:G,6,0)," ")</f>
        <v>0.996</v>
      </c>
      <c r="J1055" s="3">
        <f>IFERROR(VLOOKUP($C1055,DEF_Standing!A:G,7,0)," ")</f>
        <v>1.05</v>
      </c>
      <c r="K1055" t="s">
        <v>157</v>
      </c>
      <c r="L1055" t="str">
        <f t="shared" si="81"/>
        <v>44512ATL</v>
      </c>
      <c r="M1055" s="3" t="str">
        <f>VLOOKUP($L1055,OFF_Standing!A:C,3,0)</f>
        <v>11</v>
      </c>
      <c r="N1055" s="3">
        <f>IFERROR(VLOOKUP($L1055,DEF_Standing!A:C,3,0)," ")</f>
        <v>28</v>
      </c>
      <c r="O1055" s="3" t="str">
        <f>IFERROR(VLOOKUP($L1055,OFF_Standing!A:G,6,0)," ")</f>
        <v>1.06</v>
      </c>
      <c r="P1055" s="3" t="str">
        <f>IFERROR(VLOOKUP($L1055,OFF_Standing!A:G,7,0)," ")</f>
        <v>1.019</v>
      </c>
      <c r="Q1055" s="3">
        <f t="shared" si="82"/>
        <v>9</v>
      </c>
      <c r="R1055" s="3">
        <f t="shared" si="83"/>
        <v>-4</v>
      </c>
      <c r="S1055" s="3">
        <f>IFERROR(VLOOKUP($L1055,DEF_Standing!A:G,6,0)," ")</f>
        <v>1.157</v>
      </c>
      <c r="T1055" s="3">
        <f t="shared" si="84"/>
        <v>5</v>
      </c>
      <c r="U1055" s="3">
        <f>IFERROR(VLOOKUP($L1055,DEF_Standing!A:G,7,0)," ")</f>
        <v>1.1439999999999999</v>
      </c>
      <c r="V1055" t="s">
        <v>453</v>
      </c>
      <c r="W1055">
        <v>40</v>
      </c>
      <c r="X1055">
        <v>90</v>
      </c>
      <c r="Y1055">
        <v>44.4</v>
      </c>
      <c r="Z1055">
        <v>15</v>
      </c>
      <c r="AA1055">
        <v>20</v>
      </c>
      <c r="AB1055">
        <v>75</v>
      </c>
      <c r="AC1055">
        <v>10</v>
      </c>
      <c r="AD1055">
        <v>35</v>
      </c>
      <c r="AE1055">
        <v>28.6</v>
      </c>
      <c r="AF1055">
        <v>105</v>
      </c>
      <c r="AG1055" t="s">
        <v>17</v>
      </c>
      <c r="AH1055" t="s">
        <v>60</v>
      </c>
      <c r="AI1055">
        <v>9</v>
      </c>
    </row>
    <row r="1056" spans="1:35">
      <c r="A1056" s="1">
        <v>44576</v>
      </c>
      <c r="B1056" t="s">
        <v>1189</v>
      </c>
      <c r="C1056" s="1" t="str">
        <f t="shared" si="80"/>
        <v>44576NYK</v>
      </c>
      <c r="D1056" t="s">
        <v>1199</v>
      </c>
      <c r="E1056" s="3" t="str">
        <f>VLOOKUP($C1056,OFF_Standing!A:C,3,0)</f>
        <v>24</v>
      </c>
      <c r="F1056" s="3">
        <f>VLOOKUP($C1056,DEF_Standing!A:C,3,0)</f>
        <v>13</v>
      </c>
      <c r="G1056" s="3" t="str">
        <f>IFERROR(VLOOKUP($C1056,OFF_Standing!A:G,6,0)," ")</f>
        <v>1.045</v>
      </c>
      <c r="H1056" s="3" t="str">
        <f>IFERROR(VLOOKUP($C1056,OFF_Standing!A:G,7,0)," ")</f>
        <v>1.148</v>
      </c>
      <c r="I1056" s="3">
        <f>IFERROR(VLOOKUP($C1056,DEF_Standing!A:G,6,0)," ")</f>
        <v>0.995</v>
      </c>
      <c r="J1056" s="3">
        <f>IFERROR(VLOOKUP($C1056,DEF_Standing!A:G,7,0)," ")</f>
        <v>0.90400000000000003</v>
      </c>
      <c r="K1056" t="s">
        <v>175</v>
      </c>
      <c r="L1056" t="str">
        <f t="shared" si="81"/>
        <v>44576ATL</v>
      </c>
      <c r="M1056" s="3" t="str">
        <f>VLOOKUP($L1056,OFF_Standing!A:C,3,0)</f>
        <v>2</v>
      </c>
      <c r="N1056" s="3">
        <f>IFERROR(VLOOKUP($L1056,DEF_Standing!A:C,3,0)," ")</f>
        <v>28</v>
      </c>
      <c r="O1056" s="3" t="str">
        <f>IFERROR(VLOOKUP($L1056,OFF_Standing!A:G,6,0)," ")</f>
        <v>0.986</v>
      </c>
      <c r="P1056" s="3" t="str">
        <f>IFERROR(VLOOKUP($L1056,OFF_Standing!A:G,7,0)," ")</f>
        <v>0.898</v>
      </c>
      <c r="Q1056" s="3">
        <f t="shared" si="82"/>
        <v>-11</v>
      </c>
      <c r="R1056" s="3">
        <f t="shared" si="83"/>
        <v>-4</v>
      </c>
      <c r="S1056" s="3">
        <f>IFERROR(VLOOKUP($L1056,DEF_Standing!A:G,6,0)," ")</f>
        <v>1.159</v>
      </c>
      <c r="T1056" s="3">
        <f t="shared" si="84"/>
        <v>-15</v>
      </c>
      <c r="U1056" s="3">
        <f>IFERROR(VLOOKUP($L1056,DEF_Standing!A:G,7,0)," ")</f>
        <v>1.135</v>
      </c>
      <c r="V1056" t="s">
        <v>158</v>
      </c>
      <c r="W1056">
        <v>42</v>
      </c>
      <c r="X1056">
        <v>83</v>
      </c>
      <c r="Y1056">
        <v>50.6</v>
      </c>
      <c r="Z1056">
        <v>20</v>
      </c>
      <c r="AA1056">
        <v>26</v>
      </c>
      <c r="AB1056">
        <v>76.900000000000006</v>
      </c>
      <c r="AC1056">
        <v>13</v>
      </c>
      <c r="AD1056">
        <v>31</v>
      </c>
      <c r="AE1056">
        <v>41.9</v>
      </c>
      <c r="AF1056">
        <v>117</v>
      </c>
      <c r="AG1056" t="s">
        <v>17</v>
      </c>
      <c r="AH1056" t="s">
        <v>57</v>
      </c>
      <c r="AI1056">
        <v>9</v>
      </c>
    </row>
    <row r="1057" spans="1:35">
      <c r="A1057" s="1">
        <v>44559</v>
      </c>
      <c r="B1057" t="s">
        <v>1182</v>
      </c>
      <c r="C1057" s="1" t="str">
        <f t="shared" si="80"/>
        <v>44559LAC</v>
      </c>
      <c r="D1057" t="s">
        <v>1199</v>
      </c>
      <c r="E1057" s="3" t="str">
        <f>VLOOKUP($C1057,OFF_Standing!A:C,3,0)</f>
        <v>25</v>
      </c>
      <c r="F1057" s="3">
        <f>VLOOKUP($C1057,DEF_Standing!A:C,3,0)</f>
        <v>4</v>
      </c>
      <c r="G1057" s="3" t="str">
        <f>IFERROR(VLOOKUP($C1057,OFF_Standing!A:G,6,0)," ")</f>
        <v>1.022</v>
      </c>
      <c r="H1057" s="3" t="str">
        <f>IFERROR(VLOOKUP($C1057,OFF_Standing!A:G,7,0)," ")</f>
        <v>1.036</v>
      </c>
      <c r="I1057" s="3">
        <f>IFERROR(VLOOKUP($C1057,DEF_Standing!A:G,6,0)," ")</f>
        <v>1.032</v>
      </c>
      <c r="J1057" s="3">
        <f>IFERROR(VLOOKUP($C1057,DEF_Standing!A:G,7,0)," ")</f>
        <v>1.19</v>
      </c>
      <c r="K1057" t="s">
        <v>132</v>
      </c>
      <c r="L1057" t="str">
        <f t="shared" si="81"/>
        <v>44559BOS</v>
      </c>
      <c r="M1057" s="3" t="str">
        <f>VLOOKUP($L1057,OFF_Standing!A:C,3,0)</f>
        <v>20</v>
      </c>
      <c r="N1057" s="3">
        <f>IFERROR(VLOOKUP($L1057,DEF_Standing!A:C,3,0)," ")</f>
        <v>9</v>
      </c>
      <c r="O1057" s="3" t="str">
        <f>IFERROR(VLOOKUP($L1057,OFF_Standing!A:G,6,0)," ")</f>
        <v>1.064</v>
      </c>
      <c r="P1057" s="3" t="str">
        <f>IFERROR(VLOOKUP($L1057,OFF_Standing!A:G,7,0)," ")</f>
        <v>1.013</v>
      </c>
      <c r="Q1057" s="3">
        <f t="shared" si="82"/>
        <v>16</v>
      </c>
      <c r="R1057" s="3">
        <f t="shared" si="83"/>
        <v>16</v>
      </c>
      <c r="S1057" s="3">
        <f>IFERROR(VLOOKUP($L1057,DEF_Standing!A:G,6,0)," ")</f>
        <v>1.0609999999999999</v>
      </c>
      <c r="T1057" s="3">
        <f t="shared" si="84"/>
        <v>32</v>
      </c>
      <c r="U1057" s="3">
        <f>IFERROR(VLOOKUP($L1057,DEF_Standing!A:G,7,0)," ")</f>
        <v>1.0620000000000001</v>
      </c>
      <c r="V1057" t="s">
        <v>682</v>
      </c>
      <c r="W1057">
        <v>33</v>
      </c>
      <c r="X1057">
        <v>81</v>
      </c>
      <c r="Y1057">
        <v>40.700000000000003</v>
      </c>
      <c r="Z1057">
        <v>14</v>
      </c>
      <c r="AA1057">
        <v>17</v>
      </c>
      <c r="AB1057">
        <v>82.4</v>
      </c>
      <c r="AC1057">
        <v>11</v>
      </c>
      <c r="AD1057">
        <v>28</v>
      </c>
      <c r="AE1057">
        <v>39.299999999999997</v>
      </c>
      <c r="AF1057">
        <v>91</v>
      </c>
      <c r="AG1057" t="s">
        <v>17</v>
      </c>
      <c r="AH1057" t="s">
        <v>18</v>
      </c>
      <c r="AI1057">
        <v>9</v>
      </c>
    </row>
    <row r="1058" spans="1:35">
      <c r="A1058" s="1">
        <v>44494</v>
      </c>
      <c r="B1058" t="s">
        <v>1188</v>
      </c>
      <c r="C1058" s="1" t="str">
        <f t="shared" si="80"/>
        <v>44494NOP</v>
      </c>
      <c r="D1058" t="s">
        <v>1199</v>
      </c>
      <c r="E1058" s="3" t="str">
        <f>VLOOKUP($C1058,OFF_Standing!A:C,3,0)</f>
        <v>26</v>
      </c>
      <c r="F1058" s="3">
        <f>VLOOKUP($C1058,DEF_Standing!A:C,3,0)</f>
        <v>21</v>
      </c>
      <c r="G1058" s="3" t="str">
        <f>IFERROR(VLOOKUP($C1058,OFF_Standing!A:G,6,0)," ")</f>
        <v>0.952</v>
      </c>
      <c r="H1058" s="3" t="str">
        <f>IFERROR(VLOOKUP($C1058,OFF_Standing!A:G,7,0)," ")</f>
        <v>0.822</v>
      </c>
      <c r="I1058" s="3">
        <f>IFERROR(VLOOKUP($C1058,DEF_Standing!A:G,6,0)," ")</f>
        <v>1.0900000000000001</v>
      </c>
      <c r="J1058" s="3">
        <f>IFERROR(VLOOKUP($C1058,DEF_Standing!A:G,7,0)," ")</f>
        <v>0.88600000000000001</v>
      </c>
      <c r="K1058" t="s">
        <v>77</v>
      </c>
      <c r="L1058" t="str">
        <f t="shared" si="81"/>
        <v>44494MIN</v>
      </c>
      <c r="M1058" s="3" t="str">
        <f>VLOOKUP($L1058,OFF_Standing!A:C,3,0)</f>
        <v>22</v>
      </c>
      <c r="N1058" s="3">
        <f>IFERROR(VLOOKUP($L1058,DEF_Standing!A:C,3,0)," ")</f>
        <v>1</v>
      </c>
      <c r="O1058" s="3" t="str">
        <f>IFERROR(VLOOKUP($L1058,OFF_Standing!A:G,6,0)," ")</f>
        <v>1.014</v>
      </c>
      <c r="P1058" s="3" t="str">
        <f>IFERROR(VLOOKUP($L1058,OFF_Standing!A:G,7,0)," ")</f>
        <v>0.886</v>
      </c>
      <c r="Q1058" s="3">
        <f t="shared" si="82"/>
        <v>1</v>
      </c>
      <c r="R1058" s="3">
        <f t="shared" si="83"/>
        <v>25</v>
      </c>
      <c r="S1058" s="3">
        <f>IFERROR(VLOOKUP($L1058,DEF_Standing!A:G,6,0)," ")</f>
        <v>0.89900000000000002</v>
      </c>
      <c r="T1058" s="3">
        <f t="shared" si="84"/>
        <v>26</v>
      </c>
      <c r="U1058" s="3">
        <f>IFERROR(VLOOKUP($L1058,DEF_Standing!A:G,7,0)," ")</f>
        <v>0.82199999999999995</v>
      </c>
      <c r="V1058" t="s">
        <v>440</v>
      </c>
      <c r="W1058">
        <v>39</v>
      </c>
      <c r="X1058">
        <v>87</v>
      </c>
      <c r="Y1058">
        <v>44.8</v>
      </c>
      <c r="Z1058">
        <v>19</v>
      </c>
      <c r="AA1058">
        <v>23</v>
      </c>
      <c r="AB1058">
        <v>82.6</v>
      </c>
      <c r="AC1058">
        <v>10</v>
      </c>
      <c r="AD1058">
        <v>30</v>
      </c>
      <c r="AE1058">
        <v>33.299999999999997</v>
      </c>
      <c r="AF1058">
        <v>107</v>
      </c>
      <c r="AG1058" t="s">
        <v>17</v>
      </c>
      <c r="AH1058" t="s">
        <v>18</v>
      </c>
      <c r="AI1058">
        <v>9</v>
      </c>
    </row>
    <row r="1059" spans="1:35">
      <c r="A1059" s="1">
        <v>44558</v>
      </c>
      <c r="B1059" t="s">
        <v>1183</v>
      </c>
      <c r="C1059" s="1" t="str">
        <f t="shared" si="80"/>
        <v>44558LAL</v>
      </c>
      <c r="D1059" t="s">
        <v>1199</v>
      </c>
      <c r="E1059" s="3" t="str">
        <f>VLOOKUP($C1059,OFF_Standing!A:C,3,0)</f>
        <v>26</v>
      </c>
      <c r="F1059" s="3">
        <f>VLOOKUP($C1059,DEF_Standing!A:C,3,0)</f>
        <v>12</v>
      </c>
      <c r="G1059" s="3" t="str">
        <f>IFERROR(VLOOKUP($C1059,OFF_Standing!A:G,6,0)," ")</f>
        <v>0.974</v>
      </c>
      <c r="H1059" s="3" t="str">
        <f>IFERROR(VLOOKUP($C1059,OFF_Standing!A:G,7,0)," ")</f>
        <v>1.05</v>
      </c>
      <c r="I1059" s="3">
        <f>IFERROR(VLOOKUP($C1059,DEF_Standing!A:G,6,0)," ")</f>
        <v>1.137</v>
      </c>
      <c r="J1059" s="3">
        <f>IFERROR(VLOOKUP($C1059,DEF_Standing!A:G,7,0)," ")</f>
        <v>1.1140000000000001</v>
      </c>
      <c r="K1059" t="s">
        <v>150</v>
      </c>
      <c r="L1059" t="str">
        <f t="shared" si="81"/>
        <v>44558HOU</v>
      </c>
      <c r="M1059" s="3" t="str">
        <f>VLOOKUP($L1059,OFF_Standing!A:C,3,0)</f>
        <v>27</v>
      </c>
      <c r="N1059" s="3">
        <f>IFERROR(VLOOKUP($L1059,DEF_Standing!A:C,3,0)," ")</f>
        <v>29</v>
      </c>
      <c r="O1059" s="3" t="str">
        <f>IFERROR(VLOOKUP($L1059,OFF_Standing!A:G,6,0)," ")</f>
        <v>1.104</v>
      </c>
      <c r="P1059" s="3" t="str">
        <f>IFERROR(VLOOKUP($L1059,OFF_Standing!A:G,7,0)," ")</f>
        <v>1.091</v>
      </c>
      <c r="Q1059" s="3">
        <f t="shared" si="82"/>
        <v>15</v>
      </c>
      <c r="R1059" s="3">
        <f t="shared" si="83"/>
        <v>-3</v>
      </c>
      <c r="S1059" s="3">
        <f>IFERROR(VLOOKUP($L1059,DEF_Standing!A:G,6,0)," ")</f>
        <v>1.2609999999999999</v>
      </c>
      <c r="T1059" s="3">
        <f t="shared" si="84"/>
        <v>12</v>
      </c>
      <c r="U1059" s="3">
        <f>IFERROR(VLOOKUP($L1059,DEF_Standing!A:G,7,0)," ")</f>
        <v>1.214</v>
      </c>
      <c r="V1059" t="s">
        <v>717</v>
      </c>
      <c r="W1059">
        <v>48</v>
      </c>
      <c r="X1059">
        <v>92</v>
      </c>
      <c r="Y1059">
        <v>52.2</v>
      </c>
      <c r="Z1059">
        <v>22</v>
      </c>
      <c r="AA1059">
        <v>29</v>
      </c>
      <c r="AB1059">
        <v>75.900000000000006</v>
      </c>
      <c r="AC1059">
        <v>14</v>
      </c>
      <c r="AD1059">
        <v>34</v>
      </c>
      <c r="AE1059">
        <v>41.2</v>
      </c>
      <c r="AF1059">
        <v>132</v>
      </c>
      <c r="AG1059" t="s">
        <v>17</v>
      </c>
      <c r="AH1059" t="s">
        <v>18</v>
      </c>
      <c r="AI1059">
        <v>9</v>
      </c>
    </row>
    <row r="1060" spans="1:35">
      <c r="A1060" s="1">
        <v>44587</v>
      </c>
      <c r="B1060" t="s">
        <v>1182</v>
      </c>
      <c r="C1060" s="1" t="str">
        <f t="shared" si="80"/>
        <v>44587LAC</v>
      </c>
      <c r="D1060" t="s">
        <v>1199</v>
      </c>
      <c r="E1060" s="3" t="str">
        <f>VLOOKUP($C1060,OFF_Standing!A:C,3,0)</f>
        <v>27</v>
      </c>
      <c r="F1060" s="3">
        <f>VLOOKUP($C1060,DEF_Standing!A:C,3,0)</f>
        <v>7</v>
      </c>
      <c r="G1060" s="3" t="str">
        <f>IFERROR(VLOOKUP($C1060,OFF_Standing!A:G,6,0)," ")</f>
        <v>1.103</v>
      </c>
      <c r="H1060" s="3" t="str">
        <f>IFERROR(VLOOKUP($C1060,OFF_Standing!A:G,7,0)," ")</f>
        <v>1.034</v>
      </c>
      <c r="I1060" s="3">
        <f>IFERROR(VLOOKUP($C1060,DEF_Standing!A:G,6,0)," ")</f>
        <v>1.133</v>
      </c>
      <c r="J1060" s="3">
        <f>IFERROR(VLOOKUP($C1060,DEF_Standing!A:G,7,0)," ")</f>
        <v>1.115</v>
      </c>
      <c r="K1060" t="s">
        <v>83</v>
      </c>
      <c r="L1060" t="str">
        <f t="shared" si="81"/>
        <v>44587ORL</v>
      </c>
      <c r="M1060" s="3" t="str">
        <f>VLOOKUP($L1060,OFF_Standing!A:C,3,0)</f>
        <v>28</v>
      </c>
      <c r="N1060" s="3">
        <f>IFERROR(VLOOKUP($L1060,DEF_Standing!A:C,3,0)," ")</f>
        <v>22</v>
      </c>
      <c r="O1060" s="3" t="str">
        <f>IFERROR(VLOOKUP($L1060,OFF_Standing!A:G,6,0)," ")</f>
        <v>1.061</v>
      </c>
      <c r="P1060" s="3" t="str">
        <f>IFERROR(VLOOKUP($L1060,OFF_Standing!A:G,7,0)," ")</f>
        <v>1.117</v>
      </c>
      <c r="Q1060" s="3">
        <f t="shared" si="82"/>
        <v>21</v>
      </c>
      <c r="R1060" s="3">
        <f t="shared" si="83"/>
        <v>5</v>
      </c>
      <c r="S1060" s="3">
        <f>IFERROR(VLOOKUP($L1060,DEF_Standing!A:G,6,0)," ")</f>
        <v>1.077</v>
      </c>
      <c r="T1060" s="3">
        <f t="shared" si="84"/>
        <v>26</v>
      </c>
      <c r="U1060" s="3">
        <f>IFERROR(VLOOKUP($L1060,DEF_Standing!A:G,7,0)," ")</f>
        <v>0.93100000000000005</v>
      </c>
      <c r="V1060" t="s">
        <v>297</v>
      </c>
      <c r="W1060">
        <v>36</v>
      </c>
      <c r="X1060">
        <v>81</v>
      </c>
      <c r="Y1060">
        <v>44.4</v>
      </c>
      <c r="Z1060">
        <v>24</v>
      </c>
      <c r="AA1060">
        <v>27</v>
      </c>
      <c r="AB1060">
        <v>88.9</v>
      </c>
      <c r="AC1060">
        <v>15</v>
      </c>
      <c r="AD1060">
        <v>29</v>
      </c>
      <c r="AE1060">
        <v>51.7</v>
      </c>
      <c r="AF1060">
        <v>111</v>
      </c>
      <c r="AG1060" t="s">
        <v>17</v>
      </c>
      <c r="AH1060" t="s">
        <v>27</v>
      </c>
      <c r="AI1060">
        <v>9</v>
      </c>
    </row>
    <row r="1061" spans="1:35">
      <c r="A1061" s="1">
        <v>44548</v>
      </c>
      <c r="B1061" t="s">
        <v>1180</v>
      </c>
      <c r="C1061" s="1" t="str">
        <f t="shared" si="80"/>
        <v>44548HOU</v>
      </c>
      <c r="D1061" t="s">
        <v>1199</v>
      </c>
      <c r="E1061" s="3" t="str">
        <f>VLOOKUP($C1061,OFF_Standing!A:C,3,0)</f>
        <v>27</v>
      </c>
      <c r="F1061" s="3">
        <f>VLOOKUP($C1061,DEF_Standing!A:C,3,0)</f>
        <v>24</v>
      </c>
      <c r="G1061" s="3" t="str">
        <f>IFERROR(VLOOKUP($C1061,OFF_Standing!A:G,6,0)," ")</f>
        <v>1.079</v>
      </c>
      <c r="H1061" s="3" t="str">
        <f>IFERROR(VLOOKUP($C1061,OFF_Standing!A:G,7,0)," ")</f>
        <v>1.095</v>
      </c>
      <c r="I1061" s="3">
        <f>IFERROR(VLOOKUP($C1061,DEF_Standing!A:G,6,0)," ")</f>
        <v>1.2190000000000001</v>
      </c>
      <c r="J1061" s="3">
        <f>IFERROR(VLOOKUP($C1061,DEF_Standing!A:G,7,0)," ")</f>
        <v>1.2330000000000001</v>
      </c>
      <c r="K1061" t="s">
        <v>136</v>
      </c>
      <c r="L1061" t="str">
        <f t="shared" si="81"/>
        <v>44548DET</v>
      </c>
      <c r="M1061" s="3" t="str">
        <f>VLOOKUP($L1061,OFF_Standing!A:C,3,0)</f>
        <v>29</v>
      </c>
      <c r="N1061" s="3">
        <f>IFERROR(VLOOKUP($L1061,DEF_Standing!A:C,3,0)," ")</f>
        <v>23</v>
      </c>
      <c r="O1061" s="3" t="str">
        <f>IFERROR(VLOOKUP($L1061,OFF_Standing!A:G,6,0)," ")</f>
        <v>0.977</v>
      </c>
      <c r="P1061" s="3" t="str">
        <f>IFERROR(VLOOKUP($L1061,OFF_Standing!A:G,7,0)," ")</f>
        <v>1.094</v>
      </c>
      <c r="Q1061" s="3">
        <f t="shared" si="82"/>
        <v>5</v>
      </c>
      <c r="R1061" s="3">
        <f t="shared" si="83"/>
        <v>4</v>
      </c>
      <c r="S1061" s="3">
        <f>IFERROR(VLOOKUP($L1061,DEF_Standing!A:G,6,0)," ")</f>
        <v>1.0940000000000001</v>
      </c>
      <c r="T1061" s="3">
        <f t="shared" si="84"/>
        <v>9</v>
      </c>
      <c r="U1061" s="3">
        <f>IFERROR(VLOOKUP($L1061,DEF_Standing!A:G,7,0)," ")</f>
        <v>1.181</v>
      </c>
      <c r="V1061" t="s">
        <v>553</v>
      </c>
      <c r="W1061">
        <v>46</v>
      </c>
      <c r="X1061">
        <v>93</v>
      </c>
      <c r="Y1061">
        <v>49.5</v>
      </c>
      <c r="Z1061">
        <v>10</v>
      </c>
      <c r="AA1061">
        <v>17</v>
      </c>
      <c r="AB1061">
        <v>58.8</v>
      </c>
      <c r="AC1061">
        <v>14</v>
      </c>
      <c r="AD1061">
        <v>38</v>
      </c>
      <c r="AE1061">
        <v>36.799999999999997</v>
      </c>
      <c r="AF1061">
        <v>116</v>
      </c>
      <c r="AG1061" t="s">
        <v>17</v>
      </c>
      <c r="AH1061" t="s">
        <v>18</v>
      </c>
      <c r="AI1061">
        <v>9</v>
      </c>
    </row>
    <row r="1062" spans="1:35">
      <c r="A1062" s="1">
        <v>44564</v>
      </c>
      <c r="B1062" t="s">
        <v>1178</v>
      </c>
      <c r="C1062" s="1" t="str">
        <f t="shared" si="80"/>
        <v>44564DET</v>
      </c>
      <c r="D1062" t="s">
        <v>1199</v>
      </c>
      <c r="E1062" s="3" t="str">
        <f>VLOOKUP($C1062,OFF_Standing!A:C,3,0)</f>
        <v>30</v>
      </c>
      <c r="F1062" s="3">
        <f>VLOOKUP($C1062,DEF_Standing!A:C,3,0)</f>
        <v>22</v>
      </c>
      <c r="G1062" s="3" t="str">
        <f>IFERROR(VLOOKUP($C1062,OFF_Standing!A:G,6,0)," ")</f>
        <v>0.934</v>
      </c>
      <c r="H1062" s="3" t="str">
        <f>IFERROR(VLOOKUP($C1062,OFF_Standing!A:G,7,0)," ")</f>
        <v>0.996</v>
      </c>
      <c r="I1062" s="3">
        <f>IFERROR(VLOOKUP($C1062,DEF_Standing!A:G,6,0)," ")</f>
        <v>1.0640000000000001</v>
      </c>
      <c r="J1062" s="3">
        <f>IFERROR(VLOOKUP($C1062,DEF_Standing!A:G,7,0)," ")</f>
        <v>0.98699999999999999</v>
      </c>
      <c r="K1062" t="s">
        <v>138</v>
      </c>
      <c r="L1062" t="str">
        <f t="shared" si="81"/>
        <v>44564MIL</v>
      </c>
      <c r="M1062" s="3" t="str">
        <f>VLOOKUP($L1062,OFF_Standing!A:C,3,0)</f>
        <v>5</v>
      </c>
      <c r="N1062" s="3">
        <f>IFERROR(VLOOKUP($L1062,DEF_Standing!A:C,3,0)," ")</f>
        <v>8</v>
      </c>
      <c r="O1062" s="3" t="str">
        <f>IFERROR(VLOOKUP($L1062,OFF_Standing!A:G,6,0)," ")</f>
        <v>1.258</v>
      </c>
      <c r="P1062" s="3" t="str">
        <f>IFERROR(VLOOKUP($L1062,OFF_Standing!A:G,7,0)," ")</f>
        <v>1.232</v>
      </c>
      <c r="Q1062" s="3">
        <f t="shared" si="82"/>
        <v>-17</v>
      </c>
      <c r="R1062" s="3">
        <f t="shared" si="83"/>
        <v>22</v>
      </c>
      <c r="S1062" s="3">
        <f>IFERROR(VLOOKUP($L1062,DEF_Standing!A:G,6,0)," ")</f>
        <v>1.075</v>
      </c>
      <c r="T1062" s="3">
        <f t="shared" si="84"/>
        <v>5</v>
      </c>
      <c r="U1062" s="3">
        <f>IFERROR(VLOOKUP($L1062,DEF_Standing!A:G,7,0)," ")</f>
        <v>1.024</v>
      </c>
      <c r="V1062" t="s">
        <v>511</v>
      </c>
      <c r="W1062">
        <v>44</v>
      </c>
      <c r="X1062">
        <v>91</v>
      </c>
      <c r="Y1062">
        <v>48.4</v>
      </c>
      <c r="Z1062">
        <v>9</v>
      </c>
      <c r="AA1062">
        <v>14</v>
      </c>
      <c r="AB1062">
        <v>64.3</v>
      </c>
      <c r="AC1062">
        <v>18</v>
      </c>
      <c r="AD1062">
        <v>43</v>
      </c>
      <c r="AE1062">
        <v>41.9</v>
      </c>
      <c r="AF1062">
        <v>115</v>
      </c>
      <c r="AG1062" t="s">
        <v>17</v>
      </c>
      <c r="AH1062" t="s">
        <v>27</v>
      </c>
      <c r="AI1062">
        <v>9</v>
      </c>
    </row>
    <row r="1063" spans="1:35">
      <c r="A1063" s="1">
        <v>44501</v>
      </c>
      <c r="B1063" t="s">
        <v>1192</v>
      </c>
      <c r="C1063" s="1" t="str">
        <f t="shared" si="80"/>
        <v>44501PHI</v>
      </c>
      <c r="D1063" t="s">
        <v>1198</v>
      </c>
      <c r="E1063" s="3" t="str">
        <f>VLOOKUP($C1063,OFF_Standing!A:C,3,0)</f>
        <v>1</v>
      </c>
      <c r="F1063" s="3">
        <f>VLOOKUP($C1063,DEF_Standing!A:C,3,0)</f>
        <v>16</v>
      </c>
      <c r="G1063" s="3" t="str">
        <f>IFERROR(VLOOKUP($C1063,OFF_Standing!A:G,6,0)," ")</f>
        <v>1.104</v>
      </c>
      <c r="H1063" s="3" t="str">
        <f>IFERROR(VLOOKUP($C1063,OFF_Standing!A:G,7,0)," ")</f>
        <v>1.19</v>
      </c>
      <c r="I1063" s="3">
        <f>IFERROR(VLOOKUP($C1063,DEF_Standing!A:G,6,0)," ")</f>
        <v>1.028</v>
      </c>
      <c r="J1063" s="3">
        <f>IFERROR(VLOOKUP($C1063,DEF_Standing!A:G,7,0)," ")</f>
        <v>0.91700000000000004</v>
      </c>
      <c r="K1063" t="s">
        <v>143</v>
      </c>
      <c r="L1063" t="str">
        <f t="shared" si="81"/>
        <v>44501POR</v>
      </c>
      <c r="M1063" s="3" t="str">
        <f>VLOOKUP($L1063,OFF_Standing!A:C,3,0)</f>
        <v>8</v>
      </c>
      <c r="N1063" s="3">
        <f>IFERROR(VLOOKUP($L1063,DEF_Standing!A:C,3,0)," ")</f>
        <v>8</v>
      </c>
      <c r="O1063" s="3" t="str">
        <f>IFERROR(VLOOKUP($L1063,OFF_Standing!A:G,6,0)," ")</f>
        <v>0.976</v>
      </c>
      <c r="P1063" s="3" t="str">
        <f>IFERROR(VLOOKUP($L1063,OFF_Standing!A:G,7,0)," ")</f>
        <v>1.082</v>
      </c>
      <c r="Q1063" s="3">
        <f t="shared" si="82"/>
        <v>-8</v>
      </c>
      <c r="R1063" s="3">
        <f t="shared" si="83"/>
        <v>-7</v>
      </c>
      <c r="S1063" s="3">
        <f>IFERROR(VLOOKUP($L1063,DEF_Standing!A:G,6,0)," ")</f>
        <v>0.94799999999999995</v>
      </c>
      <c r="T1063" s="3">
        <f t="shared" si="84"/>
        <v>-15</v>
      </c>
      <c r="U1063" s="3">
        <f>IFERROR(VLOOKUP($L1063,DEF_Standing!A:G,7,0)," ")</f>
        <v>0.89700000000000002</v>
      </c>
      <c r="V1063" t="s">
        <v>750</v>
      </c>
      <c r="W1063">
        <v>43</v>
      </c>
      <c r="X1063">
        <v>83</v>
      </c>
      <c r="Y1063">
        <v>51.8</v>
      </c>
      <c r="Z1063">
        <v>14</v>
      </c>
      <c r="AA1063">
        <v>16</v>
      </c>
      <c r="AB1063">
        <v>87.5</v>
      </c>
      <c r="AC1063">
        <v>13</v>
      </c>
      <c r="AD1063">
        <v>36</v>
      </c>
      <c r="AE1063">
        <v>36.1</v>
      </c>
      <c r="AF1063">
        <v>113</v>
      </c>
      <c r="AG1063" t="s">
        <v>17</v>
      </c>
      <c r="AH1063" t="s">
        <v>57</v>
      </c>
      <c r="AI1063">
        <v>10</v>
      </c>
    </row>
    <row r="1064" spans="1:35">
      <c r="A1064" s="1">
        <v>44582</v>
      </c>
      <c r="B1064" t="s">
        <v>1196</v>
      </c>
      <c r="C1064" s="1" t="str">
        <f t="shared" si="80"/>
        <v>44582UTA</v>
      </c>
      <c r="D1064" t="s">
        <v>1199</v>
      </c>
      <c r="E1064" s="3" t="str">
        <f>VLOOKUP($C1064,OFF_Standing!A:C,3,0)</f>
        <v>1</v>
      </c>
      <c r="F1064" s="3">
        <f>VLOOKUP($C1064,DEF_Standing!A:C,3,0)</f>
        <v>11</v>
      </c>
      <c r="G1064" s="3" t="str">
        <f>IFERROR(VLOOKUP($C1064,OFF_Standing!A:G,6,0)," ")</f>
        <v>1.104</v>
      </c>
      <c r="H1064" s="3" t="str">
        <f>IFERROR(VLOOKUP($C1064,OFF_Standing!A:G,7,0)," ")</f>
        <v>1.124</v>
      </c>
      <c r="I1064" s="3">
        <f>IFERROR(VLOOKUP($C1064,DEF_Standing!A:G,6,0)," ")</f>
        <v>1.0640000000000001</v>
      </c>
      <c r="J1064" s="3">
        <f>IFERROR(VLOOKUP($C1064,DEF_Standing!A:G,7,0)," ")</f>
        <v>1.1739999999999999</v>
      </c>
      <c r="K1064" t="s">
        <v>23</v>
      </c>
      <c r="L1064" t="str">
        <f t="shared" si="81"/>
        <v>44582DET</v>
      </c>
      <c r="M1064" s="3" t="str">
        <f>VLOOKUP($L1064,OFF_Standing!A:C,3,0)</f>
        <v>30</v>
      </c>
      <c r="N1064" s="3">
        <f>IFERROR(VLOOKUP($L1064,DEF_Standing!A:C,3,0)," ")</f>
        <v>23</v>
      </c>
      <c r="O1064" s="3" t="str">
        <f>IFERROR(VLOOKUP($L1064,OFF_Standing!A:G,6,0)," ")</f>
        <v>1.069</v>
      </c>
      <c r="P1064" s="3" t="str">
        <f>IFERROR(VLOOKUP($L1064,OFF_Standing!A:G,7,0)," ")</f>
        <v>1.297</v>
      </c>
      <c r="Q1064" s="3">
        <f t="shared" si="82"/>
        <v>19</v>
      </c>
      <c r="R1064" s="3">
        <f t="shared" si="83"/>
        <v>-22</v>
      </c>
      <c r="S1064" s="3">
        <f>IFERROR(VLOOKUP($L1064,DEF_Standing!A:G,6,0)," ")</f>
        <v>1.2030000000000001</v>
      </c>
      <c r="T1064" s="3">
        <f t="shared" si="84"/>
        <v>-3</v>
      </c>
      <c r="U1064" s="3">
        <f>IFERROR(VLOOKUP($L1064,DEF_Standing!A:G,7,0)," ")</f>
        <v>1.2769999999999999</v>
      </c>
      <c r="V1064" t="s">
        <v>233</v>
      </c>
      <c r="W1064">
        <v>36</v>
      </c>
      <c r="X1064">
        <v>79</v>
      </c>
      <c r="Y1064">
        <v>45.6</v>
      </c>
      <c r="Z1064">
        <v>29</v>
      </c>
      <c r="AA1064">
        <v>34</v>
      </c>
      <c r="AB1064">
        <v>85.3</v>
      </c>
      <c r="AC1064">
        <v>10</v>
      </c>
      <c r="AD1064">
        <v>31</v>
      </c>
      <c r="AE1064">
        <v>32.299999999999997</v>
      </c>
      <c r="AF1064">
        <v>111</v>
      </c>
      <c r="AG1064" t="s">
        <v>17</v>
      </c>
      <c r="AH1064" t="s">
        <v>18</v>
      </c>
      <c r="AI1064">
        <v>10</v>
      </c>
    </row>
    <row r="1065" spans="1:35">
      <c r="A1065" s="1">
        <v>44550</v>
      </c>
      <c r="B1065" t="s">
        <v>1196</v>
      </c>
      <c r="C1065" s="1" t="str">
        <f t="shared" si="80"/>
        <v>44550UTA</v>
      </c>
      <c r="D1065" t="s">
        <v>1199</v>
      </c>
      <c r="E1065" s="3" t="str">
        <f>VLOOKUP($C1065,OFF_Standing!A:C,3,0)</f>
        <v>1</v>
      </c>
      <c r="F1065" s="3">
        <f>VLOOKUP($C1065,DEF_Standing!A:C,3,0)</f>
        <v>6</v>
      </c>
      <c r="G1065" s="3" t="str">
        <f>IFERROR(VLOOKUP($C1065,OFF_Standing!A:G,6,0)," ")</f>
        <v>1.143</v>
      </c>
      <c r="H1065" s="3" t="str">
        <f>IFERROR(VLOOKUP($C1065,OFF_Standing!A:G,7,0)," ")</f>
        <v>1.006</v>
      </c>
      <c r="I1065" s="3">
        <f>IFERROR(VLOOKUP($C1065,DEF_Standing!A:G,6,0)," ")</f>
        <v>1.101</v>
      </c>
      <c r="J1065" s="3">
        <f>IFERROR(VLOOKUP($C1065,DEF_Standing!A:G,7,0)," ")</f>
        <v>1.0649999999999999</v>
      </c>
      <c r="K1065" t="s">
        <v>58</v>
      </c>
      <c r="L1065" t="str">
        <f t="shared" si="81"/>
        <v>44550CHA</v>
      </c>
      <c r="M1065" s="3" t="str">
        <f>VLOOKUP($L1065,OFF_Standing!A:C,3,0)</f>
        <v>3</v>
      </c>
      <c r="N1065" s="3">
        <f>IFERROR(VLOOKUP($L1065,DEF_Standing!A:C,3,0)," ")</f>
        <v>30</v>
      </c>
      <c r="O1065" s="3" t="str">
        <f>IFERROR(VLOOKUP($L1065,OFF_Standing!A:G,6,0)," ")</f>
        <v>1.177</v>
      </c>
      <c r="P1065" s="3" t="str">
        <f>IFERROR(VLOOKUP($L1065,OFF_Standing!A:G,7,0)," ")</f>
        <v>1.12</v>
      </c>
      <c r="Q1065" s="3">
        <f t="shared" si="82"/>
        <v>-3</v>
      </c>
      <c r="R1065" s="3">
        <f t="shared" si="83"/>
        <v>-29</v>
      </c>
      <c r="S1065" s="3">
        <f>IFERROR(VLOOKUP($L1065,DEF_Standing!A:G,6,0)," ")</f>
        <v>1.2350000000000001</v>
      </c>
      <c r="T1065" s="3">
        <f t="shared" si="84"/>
        <v>-32</v>
      </c>
      <c r="U1065" s="3">
        <f>IFERROR(VLOOKUP($L1065,DEF_Standing!A:G,7,0)," ")</f>
        <v>1.2070000000000001</v>
      </c>
      <c r="V1065" t="s">
        <v>1129</v>
      </c>
      <c r="W1065">
        <v>34</v>
      </c>
      <c r="X1065">
        <v>96</v>
      </c>
      <c r="Y1065">
        <v>35.4</v>
      </c>
      <c r="Z1065">
        <v>28</v>
      </c>
      <c r="AA1065">
        <v>37</v>
      </c>
      <c r="AB1065">
        <v>75.7</v>
      </c>
      <c r="AC1065">
        <v>16</v>
      </c>
      <c r="AD1065">
        <v>53</v>
      </c>
      <c r="AE1065">
        <v>30.2</v>
      </c>
      <c r="AF1065">
        <v>112</v>
      </c>
      <c r="AG1065" t="s">
        <v>17</v>
      </c>
      <c r="AH1065" t="s">
        <v>18</v>
      </c>
      <c r="AI1065">
        <v>10</v>
      </c>
    </row>
    <row r="1066" spans="1:35">
      <c r="A1066" s="1">
        <v>44538</v>
      </c>
      <c r="B1066" t="s">
        <v>1179</v>
      </c>
      <c r="C1066" s="1" t="str">
        <f t="shared" si="80"/>
        <v>44538GSW</v>
      </c>
      <c r="D1066" t="s">
        <v>1198</v>
      </c>
      <c r="E1066" s="3" t="str">
        <f>VLOOKUP($C1066,OFF_Standing!A:C,3,0)</f>
        <v>3</v>
      </c>
      <c r="F1066" s="3">
        <f>VLOOKUP($C1066,DEF_Standing!A:C,3,0)</f>
        <v>1</v>
      </c>
      <c r="G1066" s="3" t="str">
        <f>IFERROR(VLOOKUP($C1066,OFF_Standing!A:G,6,0)," ")</f>
        <v>1.133</v>
      </c>
      <c r="H1066" s="3" t="str">
        <f>IFERROR(VLOOKUP($C1066,OFF_Standing!A:G,7,0)," ")</f>
        <v>1.182</v>
      </c>
      <c r="I1066" s="3">
        <f>IFERROR(VLOOKUP($C1066,DEF_Standing!A:G,6,0)," ")</f>
        <v>0.97799999999999998</v>
      </c>
      <c r="J1066" s="3">
        <f>IFERROR(VLOOKUP($C1066,DEF_Standing!A:G,7,0)," ")</f>
        <v>0.89100000000000001</v>
      </c>
      <c r="K1066" t="s">
        <v>143</v>
      </c>
      <c r="L1066" t="str">
        <f t="shared" si="81"/>
        <v>44538POR</v>
      </c>
      <c r="M1066" s="3" t="str">
        <f>VLOOKUP($L1066,OFF_Standing!A:C,3,0)</f>
        <v>7</v>
      </c>
      <c r="N1066" s="3">
        <f>IFERROR(VLOOKUP($L1066,DEF_Standing!A:C,3,0)," ")</f>
        <v>30</v>
      </c>
      <c r="O1066" s="3" t="str">
        <f>IFERROR(VLOOKUP($L1066,OFF_Standing!A:G,6,0)," ")</f>
        <v>0.942</v>
      </c>
      <c r="P1066" s="3" t="str">
        <f>IFERROR(VLOOKUP($L1066,OFF_Standing!A:G,7,0)," ")</f>
        <v>0.882</v>
      </c>
      <c r="Q1066" s="3">
        <f t="shared" si="82"/>
        <v>6</v>
      </c>
      <c r="R1066" s="3">
        <f t="shared" si="83"/>
        <v>-27</v>
      </c>
      <c r="S1066" s="3">
        <f>IFERROR(VLOOKUP($L1066,DEF_Standing!A:G,6,0)," ")</f>
        <v>1.1719999999999999</v>
      </c>
      <c r="T1066" s="3">
        <f t="shared" si="84"/>
        <v>-21</v>
      </c>
      <c r="U1066" s="3">
        <f>IFERROR(VLOOKUP($L1066,DEF_Standing!A:G,7,0)," ")</f>
        <v>0.999</v>
      </c>
      <c r="V1066" t="s">
        <v>549</v>
      </c>
      <c r="W1066">
        <v>33</v>
      </c>
      <c r="X1066">
        <v>83</v>
      </c>
      <c r="Y1066">
        <v>39.799999999999997</v>
      </c>
      <c r="Z1066">
        <v>24</v>
      </c>
      <c r="AA1066">
        <v>31</v>
      </c>
      <c r="AB1066">
        <v>77.400000000000006</v>
      </c>
      <c r="AC1066">
        <v>14</v>
      </c>
      <c r="AD1066">
        <v>46</v>
      </c>
      <c r="AE1066">
        <v>30.4</v>
      </c>
      <c r="AF1066">
        <v>104</v>
      </c>
      <c r="AG1066" t="s">
        <v>17</v>
      </c>
      <c r="AH1066" t="s">
        <v>27</v>
      </c>
      <c r="AI1066">
        <v>10</v>
      </c>
    </row>
    <row r="1067" spans="1:35">
      <c r="A1067" s="1">
        <v>44578</v>
      </c>
      <c r="B1067" t="s">
        <v>1174</v>
      </c>
      <c r="C1067" s="1" t="str">
        <f t="shared" si="80"/>
        <v>44578CHA</v>
      </c>
      <c r="D1067" t="s">
        <v>1199</v>
      </c>
      <c r="E1067" s="3" t="str">
        <f>VLOOKUP($C1067,OFF_Standing!A:C,3,0)</f>
        <v>5</v>
      </c>
      <c r="F1067" s="3">
        <f>VLOOKUP($C1067,DEF_Standing!A:C,3,0)</f>
        <v>27</v>
      </c>
      <c r="G1067" s="3" t="str">
        <f>IFERROR(VLOOKUP($C1067,OFF_Standing!A:G,6,0)," ")</f>
        <v>1.018</v>
      </c>
      <c r="H1067" s="3" t="str">
        <f>IFERROR(VLOOKUP($C1067,OFF_Standing!A:G,7,0)," ")</f>
        <v>0.977</v>
      </c>
      <c r="I1067" s="3">
        <f>IFERROR(VLOOKUP($C1067,DEF_Standing!A:G,6,0)," ")</f>
        <v>0.99299999999999999</v>
      </c>
      <c r="J1067" s="3">
        <f>IFERROR(VLOOKUP($C1067,DEF_Standing!A:G,7,0)," ")</f>
        <v>1.04</v>
      </c>
      <c r="K1067" t="s">
        <v>91</v>
      </c>
      <c r="L1067" t="str">
        <f t="shared" si="81"/>
        <v>44578NYK</v>
      </c>
      <c r="M1067" s="3" t="str">
        <f>VLOOKUP($L1067,OFF_Standing!A:C,3,0)</f>
        <v>21</v>
      </c>
      <c r="N1067" s="3">
        <f>IFERROR(VLOOKUP($L1067,DEF_Standing!A:C,3,0)," ")</f>
        <v>14</v>
      </c>
      <c r="O1067" s="3" t="str">
        <f>IFERROR(VLOOKUP($L1067,OFF_Standing!A:G,6,0)," ")</f>
        <v>1.164</v>
      </c>
      <c r="P1067" s="3" t="str">
        <f>IFERROR(VLOOKUP($L1067,OFF_Standing!A:G,7,0)," ")</f>
        <v>1.242</v>
      </c>
      <c r="Q1067" s="3">
        <f t="shared" si="82"/>
        <v>-6</v>
      </c>
      <c r="R1067" s="3">
        <f t="shared" si="83"/>
        <v>-9</v>
      </c>
      <c r="S1067" s="3">
        <f>IFERROR(VLOOKUP($L1067,DEF_Standing!A:G,6,0)," ")</f>
        <v>1.002</v>
      </c>
      <c r="T1067" s="3">
        <f t="shared" si="84"/>
        <v>-15</v>
      </c>
      <c r="U1067" s="3">
        <f>IFERROR(VLOOKUP($L1067,DEF_Standing!A:G,7,0)," ")</f>
        <v>1.1459999999999999</v>
      </c>
      <c r="V1067" t="s">
        <v>271</v>
      </c>
      <c r="W1067">
        <v>36</v>
      </c>
      <c r="X1067">
        <v>86</v>
      </c>
      <c r="Y1067">
        <v>41.9</v>
      </c>
      <c r="Z1067">
        <v>11</v>
      </c>
      <c r="AA1067">
        <v>17</v>
      </c>
      <c r="AB1067">
        <v>64.7</v>
      </c>
      <c r="AC1067">
        <v>14</v>
      </c>
      <c r="AD1067">
        <v>39</v>
      </c>
      <c r="AE1067">
        <v>35.9</v>
      </c>
      <c r="AF1067">
        <v>97</v>
      </c>
      <c r="AG1067" t="s">
        <v>17</v>
      </c>
      <c r="AH1067" t="s">
        <v>18</v>
      </c>
      <c r="AI1067">
        <v>10</v>
      </c>
    </row>
    <row r="1068" spans="1:35">
      <c r="A1068" s="1">
        <v>44556</v>
      </c>
      <c r="B1068" t="s">
        <v>1185</v>
      </c>
      <c r="C1068" s="1" t="str">
        <f t="shared" si="80"/>
        <v>44556MIA</v>
      </c>
      <c r="D1068" t="s">
        <v>1198</v>
      </c>
      <c r="E1068" s="3" t="str">
        <f>VLOOKUP($C1068,OFF_Standing!A:C,3,0)</f>
        <v>5</v>
      </c>
      <c r="F1068" s="3">
        <f>VLOOKUP($C1068,DEF_Standing!A:C,3,0)</f>
        <v>8</v>
      </c>
      <c r="G1068" s="3" t="str">
        <f>IFERROR(VLOOKUP($C1068,OFF_Standing!A:G,6,0)," ")</f>
        <v>1.107</v>
      </c>
      <c r="H1068" s="3" t="str">
        <f>IFERROR(VLOOKUP($C1068,OFF_Standing!A:G,7,0)," ")</f>
        <v>1.117</v>
      </c>
      <c r="I1068" s="3">
        <f>IFERROR(VLOOKUP($C1068,DEF_Standing!A:G,6,0)," ")</f>
        <v>1.0329999999999999</v>
      </c>
      <c r="J1068" s="3">
        <f>IFERROR(VLOOKUP($C1068,DEF_Standing!A:G,7,0)," ")</f>
        <v>1.0880000000000001</v>
      </c>
      <c r="K1068" t="s">
        <v>53</v>
      </c>
      <c r="L1068" t="str">
        <f t="shared" si="81"/>
        <v>44556ORL</v>
      </c>
      <c r="M1068" s="3" t="str">
        <f>VLOOKUP($L1068,OFF_Standing!A:C,3,0)</f>
        <v>28</v>
      </c>
      <c r="N1068" s="3">
        <f>IFERROR(VLOOKUP($L1068,DEF_Standing!A:C,3,0)," ")</f>
        <v>26</v>
      </c>
      <c r="O1068" s="3" t="str">
        <f>IFERROR(VLOOKUP($L1068,OFF_Standing!A:G,6,0)," ")</f>
        <v>1.034</v>
      </c>
      <c r="P1068" s="3" t="str">
        <f>IFERROR(VLOOKUP($L1068,OFF_Standing!A:G,7,0)," ")</f>
        <v>1.076</v>
      </c>
      <c r="Q1068" s="3">
        <f t="shared" si="82"/>
        <v>20</v>
      </c>
      <c r="R1068" s="3">
        <f t="shared" si="83"/>
        <v>-21</v>
      </c>
      <c r="S1068" s="3">
        <f>IFERROR(VLOOKUP($L1068,DEF_Standing!A:G,6,0)," ")</f>
        <v>1.01</v>
      </c>
      <c r="T1068" s="3">
        <f t="shared" si="84"/>
        <v>-1</v>
      </c>
      <c r="U1068" s="3">
        <f>IFERROR(VLOOKUP($L1068,DEF_Standing!A:G,7,0)," ")</f>
        <v>1.1379999999999999</v>
      </c>
      <c r="V1068" t="s">
        <v>793</v>
      </c>
      <c r="W1068">
        <v>36</v>
      </c>
      <c r="X1068">
        <v>89</v>
      </c>
      <c r="Y1068">
        <v>40.4</v>
      </c>
      <c r="Z1068">
        <v>11</v>
      </c>
      <c r="AA1068">
        <v>18</v>
      </c>
      <c r="AB1068">
        <v>61.1</v>
      </c>
      <c r="AC1068">
        <v>10</v>
      </c>
      <c r="AD1068">
        <v>34</v>
      </c>
      <c r="AE1068">
        <v>29.4</v>
      </c>
      <c r="AF1068">
        <v>93</v>
      </c>
      <c r="AG1068" t="s">
        <v>17</v>
      </c>
      <c r="AH1068" t="s">
        <v>57</v>
      </c>
      <c r="AI1068">
        <v>10</v>
      </c>
    </row>
    <row r="1069" spans="1:35">
      <c r="A1069" s="1">
        <v>44545</v>
      </c>
      <c r="B1069" t="s">
        <v>1184</v>
      </c>
      <c r="C1069" s="1" t="str">
        <f t="shared" si="80"/>
        <v>44545MEM</v>
      </c>
      <c r="D1069" t="s">
        <v>1199</v>
      </c>
      <c r="E1069" s="3" t="str">
        <f>VLOOKUP($C1069,OFF_Standing!A:C,3,0)</f>
        <v>5</v>
      </c>
      <c r="F1069" s="3">
        <f>VLOOKUP($C1069,DEF_Standing!A:C,3,0)</f>
        <v>17</v>
      </c>
      <c r="G1069" s="3" t="str">
        <f>IFERROR(VLOOKUP($C1069,OFF_Standing!A:G,6,0)," ")</f>
        <v>1.16</v>
      </c>
      <c r="H1069" s="3" t="str">
        <f>IFERROR(VLOOKUP($C1069,OFF_Standing!A:G,7,0)," ")</f>
        <v>1.248</v>
      </c>
      <c r="I1069" s="3">
        <f>IFERROR(VLOOKUP($C1069,DEF_Standing!A:G,6,0)," ")</f>
        <v>0.97599999999999998</v>
      </c>
      <c r="J1069" s="3">
        <f>IFERROR(VLOOKUP($C1069,DEF_Standing!A:G,7,0)," ")</f>
        <v>0.90100000000000002</v>
      </c>
      <c r="K1069" t="s">
        <v>98</v>
      </c>
      <c r="L1069" t="str">
        <f t="shared" si="81"/>
        <v>44545POR</v>
      </c>
      <c r="M1069" s="3" t="str">
        <f>VLOOKUP($L1069,OFF_Standing!A:C,3,0)</f>
        <v>9</v>
      </c>
      <c r="N1069" s="3">
        <f>IFERROR(VLOOKUP($L1069,DEF_Standing!A:C,3,0)," ")</f>
        <v>29</v>
      </c>
      <c r="O1069" s="3" t="str">
        <f>IFERROR(VLOOKUP($L1069,OFF_Standing!A:G,6,0)," ")</f>
        <v>0.954</v>
      </c>
      <c r="P1069" s="3" t="str">
        <f>IFERROR(VLOOKUP($L1069,OFF_Standing!A:G,7,0)," ")</f>
        <v>1.065</v>
      </c>
      <c r="Q1069" s="3">
        <f t="shared" si="82"/>
        <v>-8</v>
      </c>
      <c r="R1069" s="3">
        <f t="shared" si="83"/>
        <v>-24</v>
      </c>
      <c r="S1069" s="3">
        <f>IFERROR(VLOOKUP($L1069,DEF_Standing!A:G,6,0)," ")</f>
        <v>1.0409999999999999</v>
      </c>
      <c r="T1069" s="3">
        <f t="shared" si="84"/>
        <v>-32</v>
      </c>
      <c r="U1069" s="3">
        <f>IFERROR(VLOOKUP($L1069,DEF_Standing!A:G,7,0)," ")</f>
        <v>1.113</v>
      </c>
      <c r="V1069" t="s">
        <v>750</v>
      </c>
      <c r="W1069">
        <v>39</v>
      </c>
      <c r="X1069">
        <v>82</v>
      </c>
      <c r="Y1069">
        <v>47.6</v>
      </c>
      <c r="Z1069">
        <v>24</v>
      </c>
      <c r="AA1069">
        <v>30</v>
      </c>
      <c r="AB1069">
        <v>80</v>
      </c>
      <c r="AC1069">
        <v>11</v>
      </c>
      <c r="AD1069">
        <v>32</v>
      </c>
      <c r="AE1069">
        <v>34.4</v>
      </c>
      <c r="AF1069">
        <v>113</v>
      </c>
      <c r="AG1069" t="s">
        <v>17</v>
      </c>
      <c r="AH1069" t="s">
        <v>60</v>
      </c>
      <c r="AI1069">
        <v>10</v>
      </c>
    </row>
    <row r="1070" spans="1:35">
      <c r="A1070" s="1">
        <v>44510</v>
      </c>
      <c r="B1070" t="s">
        <v>1173</v>
      </c>
      <c r="C1070" s="1" t="str">
        <f t="shared" si="80"/>
        <v>44510CHI</v>
      </c>
      <c r="D1070" t="s">
        <v>1198</v>
      </c>
      <c r="E1070" s="3" t="str">
        <f>VLOOKUP($C1070,OFF_Standing!A:C,3,0)</f>
        <v>6</v>
      </c>
      <c r="F1070" s="3">
        <f>VLOOKUP($C1070,DEF_Standing!A:C,3,0)</f>
        <v>6</v>
      </c>
      <c r="G1070" s="3" t="str">
        <f>IFERROR(VLOOKUP($C1070,OFF_Standing!A:G,6,0)," ")</f>
        <v>1.08</v>
      </c>
      <c r="H1070" s="3" t="str">
        <f>IFERROR(VLOOKUP($C1070,OFF_Standing!A:G,7,0)," ")</f>
        <v>1.148</v>
      </c>
      <c r="I1070" s="3">
        <f>IFERROR(VLOOKUP($C1070,DEF_Standing!A:G,6,0)," ")</f>
        <v>1.05</v>
      </c>
      <c r="J1070" s="3">
        <f>IFERROR(VLOOKUP($C1070,DEF_Standing!A:G,7,0)," ")</f>
        <v>0.92400000000000004</v>
      </c>
      <c r="K1070" t="s">
        <v>15</v>
      </c>
      <c r="L1070" t="str">
        <f t="shared" si="81"/>
        <v>44510DAL</v>
      </c>
      <c r="M1070" s="3" t="str">
        <f>VLOOKUP($L1070,OFF_Standing!A:C,3,0)</f>
        <v>22</v>
      </c>
      <c r="N1070" s="3">
        <f>IFERROR(VLOOKUP($L1070,DEF_Standing!A:C,3,0)," ")</f>
        <v>15</v>
      </c>
      <c r="O1070" s="3" t="str">
        <f>IFERROR(VLOOKUP($L1070,OFF_Standing!A:G,6,0)," ")</f>
        <v>1.08</v>
      </c>
      <c r="P1070" s="3" t="str">
        <f>IFERROR(VLOOKUP($L1070,OFF_Standing!A:G,7,0)," ")</f>
        <v>1.123</v>
      </c>
      <c r="Q1070" s="3">
        <f t="shared" si="82"/>
        <v>16</v>
      </c>
      <c r="R1070" s="3">
        <f t="shared" si="83"/>
        <v>-9</v>
      </c>
      <c r="S1070" s="3">
        <f>IFERROR(VLOOKUP($L1070,DEF_Standing!A:G,6,0)," ")</f>
        <v>1.0129999999999999</v>
      </c>
      <c r="T1070" s="3">
        <f t="shared" si="84"/>
        <v>7</v>
      </c>
      <c r="U1070" s="3">
        <f>IFERROR(VLOOKUP($L1070,DEF_Standing!A:G,7,0)," ")</f>
        <v>0.95599999999999996</v>
      </c>
      <c r="V1070" t="s">
        <v>317</v>
      </c>
      <c r="W1070">
        <v>45</v>
      </c>
      <c r="X1070">
        <v>89</v>
      </c>
      <c r="Y1070">
        <v>50.6</v>
      </c>
      <c r="Z1070">
        <v>12</v>
      </c>
      <c r="AA1070">
        <v>14</v>
      </c>
      <c r="AB1070">
        <v>85.7</v>
      </c>
      <c r="AC1070">
        <v>15</v>
      </c>
      <c r="AD1070">
        <v>31</v>
      </c>
      <c r="AE1070">
        <v>48.4</v>
      </c>
      <c r="AF1070">
        <v>117</v>
      </c>
      <c r="AG1070" t="s">
        <v>17</v>
      </c>
      <c r="AH1070" t="s">
        <v>27</v>
      </c>
      <c r="AI1070">
        <v>10</v>
      </c>
    </row>
    <row r="1071" spans="1:35">
      <c r="A1071" s="1">
        <v>44520</v>
      </c>
      <c r="B1071" t="s">
        <v>1168</v>
      </c>
      <c r="C1071" s="1" t="str">
        <f t="shared" si="80"/>
        <v>44520ATL</v>
      </c>
      <c r="D1071" t="s">
        <v>1198</v>
      </c>
      <c r="E1071" s="3" t="str">
        <f>VLOOKUP($C1071,OFF_Standing!A:C,3,0)</f>
        <v>6</v>
      </c>
      <c r="F1071" s="3">
        <f>VLOOKUP($C1071,DEF_Standing!A:C,3,0)</f>
        <v>28</v>
      </c>
      <c r="G1071" s="3" t="str">
        <f>IFERROR(VLOOKUP($C1071,OFF_Standing!A:G,6,0)," ")</f>
        <v>1.198</v>
      </c>
      <c r="H1071" s="3" t="str">
        <f>IFERROR(VLOOKUP($C1071,OFF_Standing!A:G,7,0)," ")</f>
        <v>1.148</v>
      </c>
      <c r="I1071" s="3">
        <f>IFERROR(VLOOKUP($C1071,DEF_Standing!A:G,6,0)," ")</f>
        <v>1.0349999999999999</v>
      </c>
      <c r="J1071" s="3">
        <f>IFERROR(VLOOKUP($C1071,DEF_Standing!A:G,7,0)," ")</f>
        <v>1.0329999999999999</v>
      </c>
      <c r="K1071" t="s">
        <v>58</v>
      </c>
      <c r="L1071" t="str">
        <f t="shared" si="81"/>
        <v>44520CHA</v>
      </c>
      <c r="M1071" s="3" t="str">
        <f>VLOOKUP($L1071,OFF_Standing!A:C,3,0)</f>
        <v>13</v>
      </c>
      <c r="N1071" s="3">
        <f>IFERROR(VLOOKUP($L1071,DEF_Standing!A:C,3,0)," ")</f>
        <v>24</v>
      </c>
      <c r="O1071" s="3" t="str">
        <f>IFERROR(VLOOKUP($L1071,OFF_Standing!A:G,6,0)," ")</f>
        <v>1.007</v>
      </c>
      <c r="P1071" s="3" t="str">
        <f>IFERROR(VLOOKUP($L1071,OFF_Standing!A:G,7,0)," ")</f>
        <v>1.013</v>
      </c>
      <c r="Q1071" s="3">
        <f t="shared" si="82"/>
        <v>-15</v>
      </c>
      <c r="R1071" s="3">
        <f t="shared" si="83"/>
        <v>-18</v>
      </c>
      <c r="S1071" s="3">
        <f>IFERROR(VLOOKUP($L1071,DEF_Standing!A:G,6,0)," ")</f>
        <v>0.93400000000000005</v>
      </c>
      <c r="T1071" s="3">
        <f t="shared" si="84"/>
        <v>-33</v>
      </c>
      <c r="U1071" s="3">
        <f>IFERROR(VLOOKUP($L1071,DEF_Standing!A:G,7,0)," ")</f>
        <v>0.90900000000000003</v>
      </c>
      <c r="V1071" t="s">
        <v>59</v>
      </c>
      <c r="W1071">
        <v>43</v>
      </c>
      <c r="X1071">
        <v>82</v>
      </c>
      <c r="Y1071">
        <v>52.4</v>
      </c>
      <c r="Z1071">
        <v>17</v>
      </c>
      <c r="AA1071">
        <v>21</v>
      </c>
      <c r="AB1071">
        <v>81</v>
      </c>
      <c r="AC1071">
        <v>12</v>
      </c>
      <c r="AD1071">
        <v>34</v>
      </c>
      <c r="AE1071">
        <v>35.299999999999997</v>
      </c>
      <c r="AF1071">
        <v>115</v>
      </c>
      <c r="AG1071" t="s">
        <v>17</v>
      </c>
      <c r="AH1071" t="s">
        <v>60</v>
      </c>
      <c r="AI1071">
        <v>10</v>
      </c>
    </row>
    <row r="1072" spans="1:35">
      <c r="A1072" s="1">
        <v>44514</v>
      </c>
      <c r="B1072" t="s">
        <v>1173</v>
      </c>
      <c r="C1072" s="1" t="str">
        <f t="shared" si="80"/>
        <v>44514CHI</v>
      </c>
      <c r="D1072" t="s">
        <v>1199</v>
      </c>
      <c r="E1072" s="3" t="str">
        <f>VLOOKUP($C1072,OFF_Standing!A:C,3,0)</f>
        <v>7</v>
      </c>
      <c r="F1072" s="3">
        <f>VLOOKUP($C1072,DEF_Standing!A:C,3,0)</f>
        <v>9</v>
      </c>
      <c r="G1072" s="3" t="str">
        <f>IFERROR(VLOOKUP($C1072,OFF_Standing!A:G,6,0)," ")</f>
        <v>1.078</v>
      </c>
      <c r="H1072" s="3" t="str">
        <f>IFERROR(VLOOKUP($C1072,OFF_Standing!A:G,7,0)," ")</f>
        <v>0.903</v>
      </c>
      <c r="I1072" s="3">
        <f>IFERROR(VLOOKUP($C1072,DEF_Standing!A:G,6,0)," ")</f>
        <v>1.0549999999999999</v>
      </c>
      <c r="J1072" s="3">
        <f>IFERROR(VLOOKUP($C1072,DEF_Standing!A:G,7,0)," ")</f>
        <v>1.155</v>
      </c>
      <c r="K1072" t="s">
        <v>104</v>
      </c>
      <c r="L1072" t="str">
        <f t="shared" si="81"/>
        <v>44514LAC</v>
      </c>
      <c r="M1072" s="3" t="str">
        <f>VLOOKUP($L1072,OFF_Standing!A:C,3,0)</f>
        <v>17</v>
      </c>
      <c r="N1072" s="3">
        <f>IFERROR(VLOOKUP($L1072,DEF_Standing!A:C,3,0)," ")</f>
        <v>3</v>
      </c>
      <c r="O1072" s="3" t="str">
        <f>IFERROR(VLOOKUP($L1072,OFF_Standing!A:G,6,0)," ")</f>
        <v>1.129</v>
      </c>
      <c r="P1072" s="3" t="str">
        <f>IFERROR(VLOOKUP($L1072,OFF_Standing!A:G,7,0)," ")</f>
        <v>1.097</v>
      </c>
      <c r="Q1072" s="3">
        <f t="shared" si="82"/>
        <v>8</v>
      </c>
      <c r="R1072" s="3">
        <f t="shared" si="83"/>
        <v>4</v>
      </c>
      <c r="S1072" s="3">
        <f>IFERROR(VLOOKUP($L1072,DEF_Standing!A:G,6,0)," ")</f>
        <v>1.048</v>
      </c>
      <c r="T1072" s="3">
        <f t="shared" si="84"/>
        <v>12</v>
      </c>
      <c r="U1072" s="3">
        <f>IFERROR(VLOOKUP($L1072,DEF_Standing!A:G,7,0)," ")</f>
        <v>1.0680000000000001</v>
      </c>
      <c r="V1072" t="s">
        <v>319</v>
      </c>
      <c r="W1072">
        <v>38</v>
      </c>
      <c r="X1072">
        <v>86</v>
      </c>
      <c r="Y1072">
        <v>44.2</v>
      </c>
      <c r="Z1072">
        <v>13</v>
      </c>
      <c r="AA1072">
        <v>14</v>
      </c>
      <c r="AB1072">
        <v>92.9</v>
      </c>
      <c r="AC1072">
        <v>11</v>
      </c>
      <c r="AD1072">
        <v>29</v>
      </c>
      <c r="AE1072">
        <v>37.9</v>
      </c>
      <c r="AF1072">
        <v>100</v>
      </c>
      <c r="AG1072" t="s">
        <v>17</v>
      </c>
      <c r="AH1072" t="s">
        <v>18</v>
      </c>
      <c r="AI1072">
        <v>10</v>
      </c>
    </row>
    <row r="1073" spans="1:35">
      <c r="A1073" s="1">
        <v>44547</v>
      </c>
      <c r="B1073" t="s">
        <v>1185</v>
      </c>
      <c r="C1073" s="1" t="str">
        <f t="shared" si="80"/>
        <v>44547MIA</v>
      </c>
      <c r="D1073" t="s">
        <v>1199</v>
      </c>
      <c r="E1073" s="3" t="str">
        <f>VLOOKUP($C1073,OFF_Standing!A:C,3,0)</f>
        <v>7</v>
      </c>
      <c r="F1073" s="3">
        <f>VLOOKUP($C1073,DEF_Standing!A:C,3,0)</f>
        <v>9</v>
      </c>
      <c r="G1073" s="3" t="str">
        <f>IFERROR(VLOOKUP($C1073,OFF_Standing!A:G,6,0)," ")</f>
        <v>1.091</v>
      </c>
      <c r="H1073" s="3" t="str">
        <f>IFERROR(VLOOKUP($C1073,OFF_Standing!A:G,7,0)," ")</f>
        <v>1.079</v>
      </c>
      <c r="I1073" s="3">
        <f>IFERROR(VLOOKUP($C1073,DEF_Standing!A:G,6,0)," ")</f>
        <v>1.0209999999999999</v>
      </c>
      <c r="J1073" s="3">
        <f>IFERROR(VLOOKUP($C1073,DEF_Standing!A:G,7,0)," ")</f>
        <v>1.026</v>
      </c>
      <c r="K1073" t="s">
        <v>83</v>
      </c>
      <c r="L1073" t="str">
        <f t="shared" si="81"/>
        <v>44547ORL</v>
      </c>
      <c r="M1073" s="3" t="str">
        <f>VLOOKUP($L1073,OFF_Standing!A:C,3,0)</f>
        <v>28</v>
      </c>
      <c r="N1073" s="3">
        <f>IFERROR(VLOOKUP($L1073,DEF_Standing!A:C,3,0)," ")</f>
        <v>28</v>
      </c>
      <c r="O1073" s="3" t="str">
        <f>IFERROR(VLOOKUP($L1073,OFF_Standing!A:G,6,0)," ")</f>
        <v>1.007</v>
      </c>
      <c r="P1073" s="3" t="str">
        <f>IFERROR(VLOOKUP($L1073,OFF_Standing!A:G,7,0)," ")</f>
        <v>0.968</v>
      </c>
      <c r="Q1073" s="3">
        <f t="shared" si="82"/>
        <v>19</v>
      </c>
      <c r="R1073" s="3">
        <f t="shared" si="83"/>
        <v>-21</v>
      </c>
      <c r="S1073" s="3">
        <f>IFERROR(VLOOKUP($L1073,DEF_Standing!A:G,6,0)," ")</f>
        <v>1.095</v>
      </c>
      <c r="T1073" s="3">
        <f t="shared" si="84"/>
        <v>-2</v>
      </c>
      <c r="U1073" s="3">
        <f>IFERROR(VLOOKUP($L1073,DEF_Standing!A:G,7,0)," ")</f>
        <v>1.085</v>
      </c>
      <c r="V1073" t="s">
        <v>59</v>
      </c>
      <c r="W1073">
        <v>41</v>
      </c>
      <c r="X1073">
        <v>82</v>
      </c>
      <c r="Y1073">
        <v>50</v>
      </c>
      <c r="Z1073">
        <v>14</v>
      </c>
      <c r="AA1073">
        <v>19</v>
      </c>
      <c r="AB1073">
        <v>73.7</v>
      </c>
      <c r="AC1073">
        <v>19</v>
      </c>
      <c r="AD1073">
        <v>35</v>
      </c>
      <c r="AE1073">
        <v>54.3</v>
      </c>
      <c r="AF1073">
        <v>115</v>
      </c>
      <c r="AG1073" t="s">
        <v>17</v>
      </c>
      <c r="AH1073" t="s">
        <v>27</v>
      </c>
      <c r="AI1073">
        <v>10</v>
      </c>
    </row>
    <row r="1074" spans="1:35">
      <c r="A1074" s="1">
        <v>44561</v>
      </c>
      <c r="B1074" t="s">
        <v>1185</v>
      </c>
      <c r="C1074" s="1" t="str">
        <f t="shared" si="80"/>
        <v>44561MIA</v>
      </c>
      <c r="D1074" t="s">
        <v>1199</v>
      </c>
      <c r="E1074" s="3" t="str">
        <f>VLOOKUP($C1074,OFF_Standing!A:C,3,0)</f>
        <v>7</v>
      </c>
      <c r="F1074" s="3">
        <f>VLOOKUP($C1074,DEF_Standing!A:C,3,0)</f>
        <v>7</v>
      </c>
      <c r="G1074" s="3" t="str">
        <f>IFERROR(VLOOKUP($C1074,OFF_Standing!A:G,6,0)," ")</f>
        <v>1.124</v>
      </c>
      <c r="H1074" s="3" t="str">
        <f>IFERROR(VLOOKUP($C1074,OFF_Standing!A:G,7,0)," ")</f>
        <v>1.23</v>
      </c>
      <c r="I1074" s="3">
        <f>IFERROR(VLOOKUP($C1074,DEF_Standing!A:G,6,0)," ")</f>
        <v>1.0549999999999999</v>
      </c>
      <c r="J1074" s="3">
        <f>IFERROR(VLOOKUP($C1074,DEF_Standing!A:G,7,0)," ")</f>
        <v>1.157</v>
      </c>
      <c r="K1074" t="s">
        <v>150</v>
      </c>
      <c r="L1074" t="str">
        <f t="shared" si="81"/>
        <v>44561HOU</v>
      </c>
      <c r="M1074" s="3" t="str">
        <f>VLOOKUP($L1074,OFF_Standing!A:C,3,0)</f>
        <v>27</v>
      </c>
      <c r="N1074" s="3">
        <f>IFERROR(VLOOKUP($L1074,DEF_Standing!A:C,3,0)," ")</f>
        <v>29</v>
      </c>
      <c r="O1074" s="3" t="str">
        <f>IFERROR(VLOOKUP($L1074,OFF_Standing!A:G,6,0)," ")</f>
        <v>1.075</v>
      </c>
      <c r="P1074" s="3" t="str">
        <f>IFERROR(VLOOKUP($L1074,OFF_Standing!A:G,7,0)," ")</f>
        <v>1.179</v>
      </c>
      <c r="Q1074" s="3">
        <f t="shared" si="82"/>
        <v>20</v>
      </c>
      <c r="R1074" s="3">
        <f t="shared" si="83"/>
        <v>-22</v>
      </c>
      <c r="S1074" s="3">
        <f>IFERROR(VLOOKUP($L1074,DEF_Standing!A:G,6,0)," ")</f>
        <v>1.2230000000000001</v>
      </c>
      <c r="T1074" s="3">
        <f t="shared" si="84"/>
        <v>-2</v>
      </c>
      <c r="U1074" s="3">
        <f>IFERROR(VLOOKUP($L1074,DEF_Standing!A:G,7,0)," ")</f>
        <v>1.2649999999999999</v>
      </c>
      <c r="V1074" t="s">
        <v>795</v>
      </c>
      <c r="W1074">
        <v>40</v>
      </c>
      <c r="X1074">
        <v>86</v>
      </c>
      <c r="Y1074">
        <v>46.5</v>
      </c>
      <c r="Z1074">
        <v>26</v>
      </c>
      <c r="AA1074">
        <v>31</v>
      </c>
      <c r="AB1074">
        <v>83.9</v>
      </c>
      <c r="AC1074">
        <v>14</v>
      </c>
      <c r="AD1074">
        <v>33</v>
      </c>
      <c r="AE1074">
        <v>42.4</v>
      </c>
      <c r="AF1074">
        <v>120</v>
      </c>
      <c r="AG1074" t="s">
        <v>17</v>
      </c>
      <c r="AH1074" t="s">
        <v>18</v>
      </c>
      <c r="AI1074">
        <v>10</v>
      </c>
    </row>
    <row r="1075" spans="1:35">
      <c r="A1075" s="1">
        <v>44500</v>
      </c>
      <c r="B1075" t="s">
        <v>1183</v>
      </c>
      <c r="C1075" s="1" t="str">
        <f t="shared" si="80"/>
        <v>44500LAL</v>
      </c>
      <c r="D1075" t="s">
        <v>1198</v>
      </c>
      <c r="E1075" s="3" t="str">
        <f>VLOOKUP($C1075,OFF_Standing!A:C,3,0)</f>
        <v>8</v>
      </c>
      <c r="F1075" s="3">
        <f>VLOOKUP($C1075,DEF_Standing!A:C,3,0)</f>
        <v>23</v>
      </c>
      <c r="G1075" s="3" t="str">
        <f>IFERROR(VLOOKUP($C1075,OFF_Standing!A:G,6,0)," ")</f>
        <v>1.094</v>
      </c>
      <c r="H1075" s="3" t="str">
        <f>IFERROR(VLOOKUP($C1075,OFF_Standing!A:G,7,0)," ")</f>
        <v>1.152</v>
      </c>
      <c r="I1075" s="3">
        <f>IFERROR(VLOOKUP($C1075,DEF_Standing!A:G,6,0)," ")</f>
        <v>1.069</v>
      </c>
      <c r="J1075" s="3">
        <f>IFERROR(VLOOKUP($C1075,DEF_Standing!A:G,7,0)," ")</f>
        <v>1.03</v>
      </c>
      <c r="K1075" t="s">
        <v>81</v>
      </c>
      <c r="L1075" t="str">
        <f t="shared" si="81"/>
        <v>44500HOU</v>
      </c>
      <c r="M1075" s="3" t="str">
        <f>VLOOKUP($L1075,OFF_Standing!A:C,3,0)</f>
        <v>25</v>
      </c>
      <c r="N1075" s="3">
        <f>IFERROR(VLOOKUP($L1075,DEF_Standing!A:C,3,0)," ")</f>
        <v>18</v>
      </c>
      <c r="O1075" s="3" t="str">
        <f>IFERROR(VLOOKUP($L1075,OFF_Standing!A:G,6,0)," ")</f>
        <v>0.939</v>
      </c>
      <c r="P1075" s="3" t="str">
        <f>IFERROR(VLOOKUP($L1075,OFF_Standing!A:G,7,0)," ")</f>
        <v>0.854</v>
      </c>
      <c r="Q1075" s="3">
        <f t="shared" si="82"/>
        <v>2</v>
      </c>
      <c r="R1075" s="3">
        <f t="shared" si="83"/>
        <v>-10</v>
      </c>
      <c r="S1075" s="3">
        <f>IFERROR(VLOOKUP($L1075,DEF_Standing!A:G,6,0)," ")</f>
        <v>1.1020000000000001</v>
      </c>
      <c r="T1075" s="3">
        <f t="shared" si="84"/>
        <v>-8</v>
      </c>
      <c r="U1075" s="3">
        <f>IFERROR(VLOOKUP($L1075,DEF_Standing!A:G,7,0)," ")</f>
        <v>1.145</v>
      </c>
      <c r="V1075" t="s">
        <v>699</v>
      </c>
      <c r="W1075">
        <v>39</v>
      </c>
      <c r="X1075">
        <v>96</v>
      </c>
      <c r="Y1075">
        <v>40.6</v>
      </c>
      <c r="Z1075">
        <v>8</v>
      </c>
      <c r="AA1075">
        <v>13</v>
      </c>
      <c r="AB1075">
        <v>61.5</v>
      </c>
      <c r="AC1075">
        <v>9</v>
      </c>
      <c r="AD1075">
        <v>31</v>
      </c>
      <c r="AE1075">
        <v>29</v>
      </c>
      <c r="AF1075">
        <v>95</v>
      </c>
      <c r="AG1075" t="s">
        <v>17</v>
      </c>
      <c r="AH1075" t="s">
        <v>27</v>
      </c>
      <c r="AI1075">
        <v>10</v>
      </c>
    </row>
    <row r="1076" spans="1:35">
      <c r="A1076" s="1">
        <v>44510</v>
      </c>
      <c r="B1076" t="s">
        <v>1174</v>
      </c>
      <c r="C1076" s="1" t="str">
        <f t="shared" si="80"/>
        <v>44510CHA</v>
      </c>
      <c r="D1076" t="s">
        <v>1199</v>
      </c>
      <c r="E1076" s="3" t="str">
        <f>VLOOKUP($C1076,OFF_Standing!A:C,3,0)</f>
        <v>8</v>
      </c>
      <c r="F1076" s="3">
        <f>VLOOKUP($C1076,DEF_Standing!A:C,3,0)</f>
        <v>30</v>
      </c>
      <c r="G1076" s="3" t="str">
        <f>IFERROR(VLOOKUP($C1076,OFF_Standing!A:G,6,0)," ")</f>
        <v>1.028</v>
      </c>
      <c r="H1076" s="3" t="str">
        <f>IFERROR(VLOOKUP($C1076,OFF_Standing!A:G,7,0)," ")</f>
        <v>1.065</v>
      </c>
      <c r="I1076" s="3">
        <f>IFERROR(VLOOKUP($C1076,DEF_Standing!A:G,6,0)," ")</f>
        <v>1.17</v>
      </c>
      <c r="J1076" s="3">
        <f>IFERROR(VLOOKUP($C1076,DEF_Standing!A:G,7,0)," ")</f>
        <v>1.091</v>
      </c>
      <c r="K1076" t="s">
        <v>67</v>
      </c>
      <c r="L1076" t="str">
        <f t="shared" si="81"/>
        <v>44510MEM</v>
      </c>
      <c r="M1076" s="3" t="str">
        <f>VLOOKUP($L1076,OFF_Standing!A:C,3,0)</f>
        <v>10</v>
      </c>
      <c r="N1076" s="3">
        <f>IFERROR(VLOOKUP($L1076,DEF_Standing!A:C,3,0)," ")</f>
        <v>28</v>
      </c>
      <c r="O1076" s="3" t="str">
        <f>IFERROR(VLOOKUP($L1076,OFF_Standing!A:G,6,0)," ")</f>
        <v>1.042</v>
      </c>
      <c r="P1076" s="3" t="str">
        <f>IFERROR(VLOOKUP($L1076,OFF_Standing!A:G,7,0)," ")</f>
        <v>1.167</v>
      </c>
      <c r="Q1076" s="3">
        <f t="shared" si="82"/>
        <v>-20</v>
      </c>
      <c r="R1076" s="3">
        <f t="shared" si="83"/>
        <v>-20</v>
      </c>
      <c r="S1076" s="3">
        <f>IFERROR(VLOOKUP($L1076,DEF_Standing!A:G,6,0)," ")</f>
        <v>1.1040000000000001</v>
      </c>
      <c r="T1076" s="3">
        <f t="shared" si="84"/>
        <v>-40</v>
      </c>
      <c r="U1076" s="3">
        <f>IFERROR(VLOOKUP($L1076,DEF_Standing!A:G,7,0)," ")</f>
        <v>1.101</v>
      </c>
      <c r="V1076" t="s">
        <v>268</v>
      </c>
      <c r="W1076">
        <v>41</v>
      </c>
      <c r="X1076">
        <v>90</v>
      </c>
      <c r="Y1076">
        <v>45.6</v>
      </c>
      <c r="Z1076">
        <v>21</v>
      </c>
      <c r="AA1076">
        <v>24</v>
      </c>
      <c r="AB1076">
        <v>87.5</v>
      </c>
      <c r="AC1076">
        <v>15</v>
      </c>
      <c r="AD1076">
        <v>36</v>
      </c>
      <c r="AE1076">
        <v>41.7</v>
      </c>
      <c r="AF1076">
        <v>118</v>
      </c>
      <c r="AG1076" t="s">
        <v>17</v>
      </c>
      <c r="AH1076" t="s">
        <v>18</v>
      </c>
      <c r="AI1076">
        <v>10</v>
      </c>
    </row>
    <row r="1077" spans="1:35">
      <c r="A1077" s="1">
        <v>44517</v>
      </c>
      <c r="B1077" t="s">
        <v>1171</v>
      </c>
      <c r="C1077" s="1" t="str">
        <f t="shared" si="80"/>
        <v>44517BKN</v>
      </c>
      <c r="D1077" t="s">
        <v>1198</v>
      </c>
      <c r="E1077" s="3" t="str">
        <f>VLOOKUP($C1077,OFF_Standing!A:C,3,0)</f>
        <v>11</v>
      </c>
      <c r="F1077" s="3">
        <f>VLOOKUP($C1077,DEF_Standing!A:C,3,0)</f>
        <v>8</v>
      </c>
      <c r="G1077" s="3" t="str">
        <f>IFERROR(VLOOKUP($C1077,OFF_Standing!A:G,6,0)," ")</f>
        <v>1.186</v>
      </c>
      <c r="H1077" s="3" t="str">
        <f>IFERROR(VLOOKUP($C1077,OFF_Standing!A:G,7,0)," ")</f>
        <v>1.205</v>
      </c>
      <c r="I1077" s="3">
        <f>IFERROR(VLOOKUP($C1077,DEF_Standing!A:G,6,0)," ")</f>
        <v>0.97399999999999998</v>
      </c>
      <c r="J1077" s="3">
        <f>IFERROR(VLOOKUP($C1077,DEF_Standing!A:G,7,0)," ")</f>
        <v>0.96399999999999997</v>
      </c>
      <c r="K1077" t="s">
        <v>87</v>
      </c>
      <c r="L1077" t="str">
        <f t="shared" si="81"/>
        <v>44517CLE</v>
      </c>
      <c r="M1077" s="3" t="str">
        <f>VLOOKUP($L1077,OFF_Standing!A:C,3,0)</f>
        <v>22</v>
      </c>
      <c r="N1077" s="3">
        <f>IFERROR(VLOOKUP($L1077,DEF_Standing!A:C,3,0)," ")</f>
        <v>9</v>
      </c>
      <c r="O1077" s="3" t="str">
        <f>IFERROR(VLOOKUP($L1077,OFF_Standing!A:G,6,0)," ")</f>
        <v>0.968</v>
      </c>
      <c r="P1077" s="3" t="str">
        <f>IFERROR(VLOOKUP($L1077,OFF_Standing!A:G,7,0)," ")</f>
        <v>0.953</v>
      </c>
      <c r="Q1077" s="3">
        <f t="shared" si="82"/>
        <v>14</v>
      </c>
      <c r="R1077" s="3">
        <f t="shared" si="83"/>
        <v>2</v>
      </c>
      <c r="S1077" s="3">
        <f>IFERROR(VLOOKUP($L1077,DEF_Standing!A:G,6,0)," ")</f>
        <v>0.91300000000000003</v>
      </c>
      <c r="T1077" s="3">
        <f t="shared" si="84"/>
        <v>16</v>
      </c>
      <c r="U1077" s="3">
        <f>IFERROR(VLOOKUP($L1077,DEF_Standing!A:G,7,0)," ")</f>
        <v>1.0149999999999999</v>
      </c>
      <c r="V1077" t="s">
        <v>166</v>
      </c>
      <c r="W1077">
        <v>38</v>
      </c>
      <c r="X1077">
        <v>83</v>
      </c>
      <c r="Y1077">
        <v>45.8</v>
      </c>
      <c r="Z1077">
        <v>21</v>
      </c>
      <c r="AA1077">
        <v>25</v>
      </c>
      <c r="AB1077">
        <v>84</v>
      </c>
      <c r="AC1077">
        <v>12</v>
      </c>
      <c r="AD1077">
        <v>32</v>
      </c>
      <c r="AE1077">
        <v>37.5</v>
      </c>
      <c r="AF1077">
        <v>109</v>
      </c>
      <c r="AG1077" t="s">
        <v>17</v>
      </c>
      <c r="AH1077" t="s">
        <v>18</v>
      </c>
      <c r="AI1077">
        <v>10</v>
      </c>
    </row>
    <row r="1078" spans="1:35">
      <c r="A1078" s="1">
        <v>44589</v>
      </c>
      <c r="B1078" t="s">
        <v>1184</v>
      </c>
      <c r="C1078" s="1" t="str">
        <f t="shared" si="80"/>
        <v>44589MEM</v>
      </c>
      <c r="D1078" t="s">
        <v>1198</v>
      </c>
      <c r="E1078" s="3" t="str">
        <f>VLOOKUP($C1078,OFF_Standing!A:C,3,0)</f>
        <v>11</v>
      </c>
      <c r="F1078" s="3">
        <f>VLOOKUP($C1078,DEF_Standing!A:C,3,0)</f>
        <v>7</v>
      </c>
      <c r="G1078" s="3" t="str">
        <f>IFERROR(VLOOKUP($C1078,OFF_Standing!A:G,6,0)," ")</f>
        <v>1.076</v>
      </c>
      <c r="H1078" s="3" t="str">
        <f>IFERROR(VLOOKUP($C1078,OFF_Standing!A:G,7,0)," ")</f>
        <v>1.144</v>
      </c>
      <c r="I1078" s="3">
        <f>IFERROR(VLOOKUP($C1078,DEF_Standing!A:G,6,0)," ")</f>
        <v>1.08</v>
      </c>
      <c r="J1078" s="3">
        <f>IFERROR(VLOOKUP($C1078,DEF_Standing!A:G,7,0)," ")</f>
        <v>1.0660000000000001</v>
      </c>
      <c r="K1078" t="s">
        <v>37</v>
      </c>
      <c r="L1078" t="str">
        <f t="shared" si="81"/>
        <v>44589UTA</v>
      </c>
      <c r="M1078" s="3" t="str">
        <f>VLOOKUP($L1078,OFF_Standing!A:C,3,0)</f>
        <v>1</v>
      </c>
      <c r="N1078" s="3">
        <f>IFERROR(VLOOKUP($L1078,DEF_Standing!A:C,3,0)," ")</f>
        <v>12</v>
      </c>
      <c r="O1078" s="3" t="str">
        <f>IFERROR(VLOOKUP($L1078,OFF_Standing!A:G,6,0)," ")</f>
        <v>1.049</v>
      </c>
      <c r="P1078" s="3" t="str">
        <f>IFERROR(VLOOKUP($L1078,OFF_Standing!A:G,7,0)," ")</f>
        <v>1.006</v>
      </c>
      <c r="Q1078" s="3">
        <f t="shared" si="82"/>
        <v>-6</v>
      </c>
      <c r="R1078" s="3">
        <f t="shared" si="83"/>
        <v>-1</v>
      </c>
      <c r="S1078" s="3">
        <f>IFERROR(VLOOKUP($L1078,DEF_Standing!A:G,6,0)," ")</f>
        <v>1.1060000000000001</v>
      </c>
      <c r="T1078" s="3">
        <f t="shared" si="84"/>
        <v>-7</v>
      </c>
      <c r="U1078" s="3">
        <f>IFERROR(VLOOKUP($L1078,DEF_Standing!A:G,7,0)," ")</f>
        <v>1.089</v>
      </c>
      <c r="V1078" t="s">
        <v>766</v>
      </c>
      <c r="W1078">
        <v>46</v>
      </c>
      <c r="X1078">
        <v>82</v>
      </c>
      <c r="Y1078">
        <v>56.1</v>
      </c>
      <c r="Z1078">
        <v>18</v>
      </c>
      <c r="AA1078">
        <v>24</v>
      </c>
      <c r="AB1078">
        <v>75</v>
      </c>
      <c r="AC1078">
        <v>9</v>
      </c>
      <c r="AD1078">
        <v>23</v>
      </c>
      <c r="AE1078">
        <v>39.1</v>
      </c>
      <c r="AF1078">
        <v>119</v>
      </c>
      <c r="AG1078" t="s">
        <v>17</v>
      </c>
      <c r="AH1078" t="s">
        <v>27</v>
      </c>
      <c r="AI1078">
        <v>10</v>
      </c>
    </row>
    <row r="1079" spans="1:35">
      <c r="A1079" s="1">
        <v>44494</v>
      </c>
      <c r="B1079" t="s">
        <v>1186</v>
      </c>
      <c r="C1079" s="1" t="str">
        <f t="shared" si="80"/>
        <v>44494MIL</v>
      </c>
      <c r="D1079" t="s">
        <v>1199</v>
      </c>
      <c r="E1079" s="3" t="str">
        <f>VLOOKUP($C1079,OFF_Standing!A:C,3,0)</f>
        <v>11</v>
      </c>
      <c r="F1079" s="3">
        <f>VLOOKUP($C1079,DEF_Standing!A:C,3,0)</f>
        <v>23</v>
      </c>
      <c r="G1079" s="3" t="str">
        <f>IFERROR(VLOOKUP($C1079,OFF_Standing!A:G,6,0)," ")</f>
        <v>1.066</v>
      </c>
      <c r="H1079" s="3" t="str">
        <f>IFERROR(VLOOKUP($C1079,OFF_Standing!A:G,7,0)," ")</f>
        <v>1.135</v>
      </c>
      <c r="I1079" s="3">
        <f>IFERROR(VLOOKUP($C1079,DEF_Standing!A:G,6,0)," ")</f>
        <v>1.0940000000000001</v>
      </c>
      <c r="J1079" s="3">
        <f>IFERROR(VLOOKUP($C1079,DEF_Standing!A:G,7,0)," ")</f>
        <v>1.0409999999999999</v>
      </c>
      <c r="K1079" t="s">
        <v>72</v>
      </c>
      <c r="L1079" t="str">
        <f t="shared" si="81"/>
        <v>44494IND</v>
      </c>
      <c r="M1079" s="3" t="str">
        <f>VLOOKUP($L1079,OFF_Standing!A:C,3,0)</f>
        <v>7</v>
      </c>
      <c r="N1079" s="3">
        <f>IFERROR(VLOOKUP($L1079,DEF_Standing!A:C,3,0)," ")</f>
        <v>16</v>
      </c>
      <c r="O1079" s="3" t="str">
        <f>IFERROR(VLOOKUP($L1079,OFF_Standing!A:G,6,0)," ")</f>
        <v>1.081</v>
      </c>
      <c r="P1079" s="3" t="str">
        <f>IFERROR(VLOOKUP($L1079,OFF_Standing!A:G,7,0)," ")</f>
        <v>0.933</v>
      </c>
      <c r="Q1079" s="3">
        <f t="shared" si="82"/>
        <v>-16</v>
      </c>
      <c r="R1079" s="3">
        <f t="shared" si="83"/>
        <v>-5</v>
      </c>
      <c r="S1079" s="3">
        <f>IFERROR(VLOOKUP($L1079,DEF_Standing!A:G,6,0)," ")</f>
        <v>1.054</v>
      </c>
      <c r="T1079" s="3">
        <f t="shared" si="84"/>
        <v>-21</v>
      </c>
      <c r="U1079" s="3">
        <f>IFERROR(VLOOKUP($L1079,DEF_Standing!A:G,7,0)," ")</f>
        <v>0.83199999999999996</v>
      </c>
      <c r="V1079" t="s">
        <v>766</v>
      </c>
      <c r="W1079">
        <v>41</v>
      </c>
      <c r="X1079">
        <v>85</v>
      </c>
      <c r="Y1079">
        <v>48.2</v>
      </c>
      <c r="Z1079">
        <v>26</v>
      </c>
      <c r="AA1079">
        <v>31</v>
      </c>
      <c r="AB1079">
        <v>83.9</v>
      </c>
      <c r="AC1079">
        <v>11</v>
      </c>
      <c r="AD1079">
        <v>32</v>
      </c>
      <c r="AE1079">
        <v>34.4</v>
      </c>
      <c r="AF1079">
        <v>119</v>
      </c>
      <c r="AG1079" t="s">
        <v>17</v>
      </c>
      <c r="AH1079" t="s">
        <v>27</v>
      </c>
      <c r="AI1079">
        <v>10</v>
      </c>
    </row>
    <row r="1080" spans="1:35">
      <c r="A1080" s="1">
        <v>44586</v>
      </c>
      <c r="B1080" t="s">
        <v>1192</v>
      </c>
      <c r="C1080" s="1" t="str">
        <f t="shared" si="80"/>
        <v>44586PHI</v>
      </c>
      <c r="D1080" t="s">
        <v>1198</v>
      </c>
      <c r="E1080" s="3" t="str">
        <f>VLOOKUP($C1080,OFF_Standing!A:C,3,0)</f>
        <v>11</v>
      </c>
      <c r="F1080" s="3">
        <f>VLOOKUP($C1080,DEF_Standing!A:C,3,0)</f>
        <v>13</v>
      </c>
      <c r="G1080" s="3" t="str">
        <f>IFERROR(VLOOKUP($C1080,OFF_Standing!A:G,6,0)," ")</f>
        <v>1.155</v>
      </c>
      <c r="H1080" s="3" t="str">
        <f>IFERROR(VLOOKUP($C1080,OFF_Standing!A:G,7,0)," ")</f>
        <v>1.171</v>
      </c>
      <c r="I1080" s="3">
        <f>IFERROR(VLOOKUP($C1080,DEF_Standing!A:G,6,0)," ")</f>
        <v>1.0940000000000001</v>
      </c>
      <c r="J1080" s="3">
        <f>IFERROR(VLOOKUP($C1080,DEF_Standing!A:G,7,0)," ")</f>
        <v>1.1100000000000001</v>
      </c>
      <c r="K1080" t="s">
        <v>147</v>
      </c>
      <c r="L1080" t="str">
        <f t="shared" si="81"/>
        <v>44586NOP</v>
      </c>
      <c r="M1080" s="3" t="str">
        <f>VLOOKUP($L1080,OFF_Standing!A:C,3,0)</f>
        <v>25</v>
      </c>
      <c r="N1080" s="3">
        <f>IFERROR(VLOOKUP($L1080,DEF_Standing!A:C,3,0)," ")</f>
        <v>25</v>
      </c>
      <c r="O1080" s="3" t="str">
        <f>IFERROR(VLOOKUP($L1080,OFF_Standing!A:G,6,0)," ")</f>
        <v>1.02</v>
      </c>
      <c r="P1080" s="3" t="str">
        <f>IFERROR(VLOOKUP($L1080,OFF_Standing!A:G,7,0)," ")</f>
        <v>1.071</v>
      </c>
      <c r="Q1080" s="3">
        <f t="shared" si="82"/>
        <v>12</v>
      </c>
      <c r="R1080" s="3">
        <f t="shared" si="83"/>
        <v>-14</v>
      </c>
      <c r="S1080" s="3">
        <f>IFERROR(VLOOKUP($L1080,DEF_Standing!A:G,6,0)," ")</f>
        <v>1.075</v>
      </c>
      <c r="T1080" s="3">
        <f t="shared" si="84"/>
        <v>-2</v>
      </c>
      <c r="U1080" s="3">
        <f>IFERROR(VLOOKUP($L1080,DEF_Standing!A:G,7,0)," ")</f>
        <v>0.95499999999999996</v>
      </c>
      <c r="V1080" t="s">
        <v>317</v>
      </c>
      <c r="W1080">
        <v>39</v>
      </c>
      <c r="X1080">
        <v>84</v>
      </c>
      <c r="Y1080">
        <v>46.4</v>
      </c>
      <c r="Z1080">
        <v>29</v>
      </c>
      <c r="AA1080">
        <v>31</v>
      </c>
      <c r="AB1080">
        <v>93.5</v>
      </c>
      <c r="AC1080">
        <v>10</v>
      </c>
      <c r="AD1080">
        <v>31</v>
      </c>
      <c r="AE1080">
        <v>32.299999999999997</v>
      </c>
      <c r="AF1080">
        <v>117</v>
      </c>
      <c r="AG1080" t="s">
        <v>17</v>
      </c>
      <c r="AH1080" t="s">
        <v>27</v>
      </c>
      <c r="AI1080">
        <v>10</v>
      </c>
    </row>
    <row r="1081" spans="1:35">
      <c r="A1081" s="1">
        <v>44517</v>
      </c>
      <c r="B1081" t="s">
        <v>1174</v>
      </c>
      <c r="C1081" s="1" t="str">
        <f t="shared" si="80"/>
        <v>44517CHA</v>
      </c>
      <c r="D1081" t="s">
        <v>1198</v>
      </c>
      <c r="E1081" s="3" t="str">
        <f>VLOOKUP($C1081,OFF_Standing!A:C,3,0)</f>
        <v>13</v>
      </c>
      <c r="F1081" s="3">
        <f>VLOOKUP($C1081,DEF_Standing!A:C,3,0)</f>
        <v>25</v>
      </c>
      <c r="G1081" s="3" t="str">
        <f>IFERROR(VLOOKUP($C1081,OFF_Standing!A:G,6,0)," ")</f>
        <v>1.028</v>
      </c>
      <c r="H1081" s="3" t="str">
        <f>IFERROR(VLOOKUP($C1081,OFF_Standing!A:G,7,0)," ")</f>
        <v>1.016</v>
      </c>
      <c r="I1081" s="3">
        <f>IFERROR(VLOOKUP($C1081,DEF_Standing!A:G,6,0)," ")</f>
        <v>0.95899999999999996</v>
      </c>
      <c r="J1081" s="3">
        <f>IFERROR(VLOOKUP($C1081,DEF_Standing!A:G,7,0)," ")</f>
        <v>0.97799999999999998</v>
      </c>
      <c r="K1081" t="s">
        <v>33</v>
      </c>
      <c r="L1081" t="str">
        <f t="shared" si="81"/>
        <v>44517WAS</v>
      </c>
      <c r="M1081" s="3" t="str">
        <f>VLOOKUP($L1081,OFF_Standing!A:C,3,0)</f>
        <v>14</v>
      </c>
      <c r="N1081" s="3">
        <f>IFERROR(VLOOKUP($L1081,DEF_Standing!A:C,3,0)," ")</f>
        <v>4</v>
      </c>
      <c r="O1081" s="3" t="str">
        <f>IFERROR(VLOOKUP($L1081,OFF_Standing!A:G,6,0)," ")</f>
        <v>1.062</v>
      </c>
      <c r="P1081" s="3" t="str">
        <f>IFERROR(VLOOKUP($L1081,OFF_Standing!A:G,7,0)," ")</f>
        <v>1.099</v>
      </c>
      <c r="Q1081" s="3">
        <f t="shared" si="82"/>
        <v>-11</v>
      </c>
      <c r="R1081" s="3">
        <f t="shared" si="83"/>
        <v>9</v>
      </c>
      <c r="S1081" s="3">
        <f>IFERROR(VLOOKUP($L1081,DEF_Standing!A:G,6,0)," ")</f>
        <v>0.99199999999999999</v>
      </c>
      <c r="T1081" s="3">
        <f t="shared" si="84"/>
        <v>-2</v>
      </c>
      <c r="U1081" s="3">
        <f>IFERROR(VLOOKUP($L1081,DEF_Standing!A:G,7,0)," ")</f>
        <v>1.0469999999999999</v>
      </c>
      <c r="V1081" t="s">
        <v>271</v>
      </c>
      <c r="W1081">
        <v>42</v>
      </c>
      <c r="X1081">
        <v>96</v>
      </c>
      <c r="Y1081">
        <v>43.8</v>
      </c>
      <c r="Z1081">
        <v>3</v>
      </c>
      <c r="AA1081">
        <v>6</v>
      </c>
      <c r="AB1081">
        <v>50</v>
      </c>
      <c r="AC1081">
        <v>10</v>
      </c>
      <c r="AD1081">
        <v>32</v>
      </c>
      <c r="AE1081">
        <v>31.3</v>
      </c>
      <c r="AF1081">
        <v>97</v>
      </c>
      <c r="AG1081" t="s">
        <v>17</v>
      </c>
      <c r="AH1081" t="s">
        <v>60</v>
      </c>
      <c r="AI1081">
        <v>10</v>
      </c>
    </row>
    <row r="1082" spans="1:35">
      <c r="A1082" s="1">
        <v>44578</v>
      </c>
      <c r="B1082" t="s">
        <v>1193</v>
      </c>
      <c r="C1082" s="1" t="str">
        <f t="shared" si="80"/>
        <v>44578POR</v>
      </c>
      <c r="D1082" t="s">
        <v>1199</v>
      </c>
      <c r="E1082" s="3" t="str">
        <f>VLOOKUP($C1082,OFF_Standing!A:C,3,0)</f>
        <v>13</v>
      </c>
      <c r="F1082" s="3">
        <f>VLOOKUP($C1082,DEF_Standing!A:C,3,0)</f>
        <v>30</v>
      </c>
      <c r="G1082" s="3" t="str">
        <f>IFERROR(VLOOKUP($C1082,OFF_Standing!A:G,6,0)," ")</f>
        <v>1.075</v>
      </c>
      <c r="H1082" s="3" t="str">
        <f>IFERROR(VLOOKUP($C1082,OFF_Standing!A:G,7,0)," ")</f>
        <v>1.057</v>
      </c>
      <c r="I1082" s="3">
        <f>IFERROR(VLOOKUP($C1082,DEF_Standing!A:G,6,0)," ")</f>
        <v>1.1419999999999999</v>
      </c>
      <c r="J1082" s="3">
        <f>IFERROR(VLOOKUP($C1082,DEF_Standing!A:G,7,0)," ")</f>
        <v>1.0109999999999999</v>
      </c>
      <c r="K1082" t="s">
        <v>83</v>
      </c>
      <c r="L1082" t="str">
        <f t="shared" si="81"/>
        <v>44578ORL</v>
      </c>
      <c r="M1082" s="3" t="str">
        <f>VLOOKUP($L1082,OFF_Standing!A:C,3,0)</f>
        <v>28</v>
      </c>
      <c r="N1082" s="3">
        <f>IFERROR(VLOOKUP($L1082,DEF_Standing!A:C,3,0)," ")</f>
        <v>24</v>
      </c>
      <c r="O1082" s="3" t="str">
        <f>IFERROR(VLOOKUP($L1082,OFF_Standing!A:G,6,0)," ")</f>
        <v>1.034</v>
      </c>
      <c r="P1082" s="3" t="str">
        <f>IFERROR(VLOOKUP($L1082,OFF_Standing!A:G,7,0)," ")</f>
        <v>0.965</v>
      </c>
      <c r="Q1082" s="3">
        <f t="shared" si="82"/>
        <v>-2</v>
      </c>
      <c r="R1082" s="3">
        <f t="shared" si="83"/>
        <v>-11</v>
      </c>
      <c r="S1082" s="3">
        <f>IFERROR(VLOOKUP($L1082,DEF_Standing!A:G,6,0)," ")</f>
        <v>1.083</v>
      </c>
      <c r="T1082" s="3">
        <f t="shared" si="84"/>
        <v>-13</v>
      </c>
      <c r="U1082" s="3">
        <f>IFERROR(VLOOKUP($L1082,DEF_Standing!A:G,7,0)," ")</f>
        <v>1.133</v>
      </c>
      <c r="V1082" t="s">
        <v>1047</v>
      </c>
      <c r="W1082">
        <v>37</v>
      </c>
      <c r="X1082">
        <v>90</v>
      </c>
      <c r="Y1082">
        <v>41.1</v>
      </c>
      <c r="Z1082">
        <v>17</v>
      </c>
      <c r="AA1082">
        <v>18</v>
      </c>
      <c r="AB1082">
        <v>94.4</v>
      </c>
      <c r="AC1082">
        <v>7</v>
      </c>
      <c r="AD1082">
        <v>34</v>
      </c>
      <c r="AE1082">
        <v>20.6</v>
      </c>
      <c r="AF1082">
        <v>98</v>
      </c>
      <c r="AG1082" t="s">
        <v>17</v>
      </c>
      <c r="AH1082" t="s">
        <v>27</v>
      </c>
      <c r="AI1082">
        <v>10</v>
      </c>
    </row>
    <row r="1083" spans="1:35">
      <c r="A1083" s="1">
        <v>44566</v>
      </c>
      <c r="B1083" t="s">
        <v>1192</v>
      </c>
      <c r="C1083" s="1" t="str">
        <f t="shared" si="80"/>
        <v>44566PHI</v>
      </c>
      <c r="D1083" t="s">
        <v>1199</v>
      </c>
      <c r="E1083" s="3" t="str">
        <f>VLOOKUP($C1083,OFF_Standing!A:C,3,0)</f>
        <v>13</v>
      </c>
      <c r="F1083" s="3">
        <f>VLOOKUP($C1083,DEF_Standing!A:C,3,0)</f>
        <v>20</v>
      </c>
      <c r="G1083" s="3" t="str">
        <f>IFERROR(VLOOKUP($C1083,OFF_Standing!A:G,6,0)," ")</f>
        <v>1.175</v>
      </c>
      <c r="H1083" s="3" t="str">
        <f>IFERROR(VLOOKUP($C1083,OFF_Standing!A:G,7,0)," ")</f>
        <v>1.262</v>
      </c>
      <c r="I1083" s="3">
        <f>IFERROR(VLOOKUP($C1083,DEF_Standing!A:G,6,0)," ")</f>
        <v>1.0669999999999999</v>
      </c>
      <c r="J1083" s="3">
        <f>IFERROR(VLOOKUP($C1083,DEF_Standing!A:G,7,0)," ")</f>
        <v>1.0720000000000001</v>
      </c>
      <c r="K1083" t="s">
        <v>83</v>
      </c>
      <c r="L1083" t="str">
        <f t="shared" si="81"/>
        <v>44566ORL</v>
      </c>
      <c r="M1083" s="3" t="str">
        <f>VLOOKUP($L1083,OFF_Standing!A:C,3,0)</f>
        <v>28</v>
      </c>
      <c r="N1083" s="3">
        <f>IFERROR(VLOOKUP($L1083,DEF_Standing!A:C,3,0)," ")</f>
        <v>25</v>
      </c>
      <c r="O1083" s="3" t="str">
        <f>IFERROR(VLOOKUP($L1083,OFF_Standing!A:G,6,0)," ")</f>
        <v>1.024</v>
      </c>
      <c r="P1083" s="3" t="str">
        <f>IFERROR(VLOOKUP($L1083,OFF_Standing!A:G,7,0)," ")</f>
        <v>0.973</v>
      </c>
      <c r="Q1083" s="3">
        <f t="shared" si="82"/>
        <v>8</v>
      </c>
      <c r="R1083" s="3">
        <f t="shared" si="83"/>
        <v>-12</v>
      </c>
      <c r="S1083" s="3">
        <f>IFERROR(VLOOKUP($L1083,DEF_Standing!A:G,6,0)," ")</f>
        <v>1.109</v>
      </c>
      <c r="T1083" s="3">
        <f t="shared" si="84"/>
        <v>-4</v>
      </c>
      <c r="U1083" s="3">
        <f>IFERROR(VLOOKUP($L1083,DEF_Standing!A:G,7,0)," ")</f>
        <v>1.0129999999999999</v>
      </c>
      <c r="V1083" t="s">
        <v>403</v>
      </c>
      <c r="W1083">
        <v>43</v>
      </c>
      <c r="X1083">
        <v>85</v>
      </c>
      <c r="Y1083">
        <v>50.6</v>
      </c>
      <c r="Z1083">
        <v>18</v>
      </c>
      <c r="AA1083">
        <v>24</v>
      </c>
      <c r="AB1083">
        <v>75</v>
      </c>
      <c r="AC1083">
        <v>12</v>
      </c>
      <c r="AD1083">
        <v>28</v>
      </c>
      <c r="AE1083">
        <v>42.9</v>
      </c>
      <c r="AF1083">
        <v>116</v>
      </c>
      <c r="AG1083" t="s">
        <v>17</v>
      </c>
      <c r="AH1083" t="s">
        <v>63</v>
      </c>
      <c r="AI1083">
        <v>10</v>
      </c>
    </row>
    <row r="1084" spans="1:35">
      <c r="A1084" s="1">
        <v>44492</v>
      </c>
      <c r="B1084" t="s">
        <v>1186</v>
      </c>
      <c r="C1084" s="1" t="str">
        <f t="shared" si="80"/>
        <v>44492MIL</v>
      </c>
      <c r="D1084" t="s">
        <v>1199</v>
      </c>
      <c r="E1084" s="3" t="str">
        <f>VLOOKUP($C1084,OFF_Standing!A:C,3,0)</f>
        <v>17</v>
      </c>
      <c r="F1084" s="3">
        <f>VLOOKUP($C1084,DEF_Standing!A:C,3,0)</f>
        <v>23</v>
      </c>
      <c r="G1084" s="3" t="str">
        <f>IFERROR(VLOOKUP($C1084,OFF_Standing!A:G,6,0)," ")</f>
        <v>1.033</v>
      </c>
      <c r="H1084" s="3" t="str">
        <f>IFERROR(VLOOKUP($C1084,OFF_Standing!A:G,7,0)," ")</f>
        <v>0.87</v>
      </c>
      <c r="I1084" s="3">
        <f>IFERROR(VLOOKUP($C1084,DEF_Standing!A:G,6,0)," ")</f>
        <v>1.121</v>
      </c>
      <c r="J1084" s="3">
        <f>IFERROR(VLOOKUP($C1084,DEF_Standing!A:G,7,0)," ")</f>
        <v>1.254</v>
      </c>
      <c r="K1084" t="s">
        <v>64</v>
      </c>
      <c r="L1084" t="str">
        <f t="shared" si="81"/>
        <v>44492SAS</v>
      </c>
      <c r="M1084" s="3" t="str">
        <f>VLOOKUP($L1084,OFF_Standing!A:C,3,0)</f>
        <v>3</v>
      </c>
      <c r="N1084" s="3">
        <f>IFERROR(VLOOKUP($L1084,DEF_Standing!A:C,3,0)," ")</f>
        <v>9</v>
      </c>
      <c r="O1084" s="3" t="str">
        <f>IFERROR(VLOOKUP($L1084,OFF_Standing!A:G,6,0)," ")</f>
        <v>1.221</v>
      </c>
      <c r="P1084" s="3" t="str">
        <f>IFERROR(VLOOKUP($L1084,OFF_Standing!A:G,7,0)," ")</f>
        <v>1.221</v>
      </c>
      <c r="Q1084" s="3">
        <f t="shared" si="82"/>
        <v>-20</v>
      </c>
      <c r="R1084" s="3">
        <f t="shared" si="83"/>
        <v>8</v>
      </c>
      <c r="S1084" s="3">
        <f>IFERROR(VLOOKUP($L1084,DEF_Standing!A:G,6,0)," ")</f>
        <v>0.96299999999999997</v>
      </c>
      <c r="T1084" s="3">
        <f t="shared" si="84"/>
        <v>-12</v>
      </c>
      <c r="U1084" s="3">
        <f>IFERROR(VLOOKUP($L1084,DEF_Standing!A:G,7,0)," ")</f>
        <v>0.96299999999999997</v>
      </c>
      <c r="V1084" t="s">
        <v>470</v>
      </c>
      <c r="W1084">
        <v>44</v>
      </c>
      <c r="X1084">
        <v>83</v>
      </c>
      <c r="Y1084">
        <v>53</v>
      </c>
      <c r="Z1084">
        <v>18</v>
      </c>
      <c r="AA1084">
        <v>22</v>
      </c>
      <c r="AB1084">
        <v>81.8</v>
      </c>
      <c r="AC1084">
        <v>15</v>
      </c>
      <c r="AD1084">
        <v>35</v>
      </c>
      <c r="AE1084">
        <v>42.9</v>
      </c>
      <c r="AF1084">
        <v>121</v>
      </c>
      <c r="AG1084" t="s">
        <v>17</v>
      </c>
      <c r="AH1084" t="s">
        <v>18</v>
      </c>
      <c r="AI1084">
        <v>10</v>
      </c>
    </row>
    <row r="1085" spans="1:35">
      <c r="A1085" s="1">
        <v>44568</v>
      </c>
      <c r="B1085" t="s">
        <v>1177</v>
      </c>
      <c r="C1085" s="1" t="str">
        <f t="shared" si="80"/>
        <v>44568DEN</v>
      </c>
      <c r="D1085" t="s">
        <v>1198</v>
      </c>
      <c r="E1085" s="3" t="str">
        <f>VLOOKUP($C1085,OFF_Standing!A:C,3,0)</f>
        <v>17</v>
      </c>
      <c r="F1085" s="3">
        <f>VLOOKUP($C1085,DEF_Standing!A:C,3,0)</f>
        <v>19</v>
      </c>
      <c r="G1085" s="3" t="str">
        <f>IFERROR(VLOOKUP($C1085,OFF_Standing!A:G,6,0)," ")</f>
        <v>1.081</v>
      </c>
      <c r="H1085" s="3" t="str">
        <f>IFERROR(VLOOKUP($C1085,OFF_Standing!A:G,7,0)," ")</f>
        <v>1.086</v>
      </c>
      <c r="I1085" s="3">
        <f>IFERROR(VLOOKUP($C1085,DEF_Standing!A:G,6,0)," ")</f>
        <v>1.105</v>
      </c>
      <c r="J1085" s="3">
        <f>IFERROR(VLOOKUP($C1085,DEF_Standing!A:G,7,0)," ")</f>
        <v>1.1459999999999999</v>
      </c>
      <c r="K1085" t="s">
        <v>116</v>
      </c>
      <c r="L1085" t="str">
        <f t="shared" si="81"/>
        <v>44568SAC</v>
      </c>
      <c r="M1085" s="3" t="str">
        <f>VLOOKUP($L1085,OFF_Standing!A:C,3,0)</f>
        <v>21</v>
      </c>
      <c r="N1085" s="3">
        <f>IFERROR(VLOOKUP($L1085,DEF_Standing!A:C,3,0)," ")</f>
        <v>26</v>
      </c>
      <c r="O1085" s="3" t="str">
        <f>IFERROR(VLOOKUP($L1085,OFF_Standing!A:G,6,0)," ")</f>
        <v>1.099</v>
      </c>
      <c r="P1085" s="3" t="str">
        <f>IFERROR(VLOOKUP($L1085,OFF_Standing!A:G,7,0)," ")</f>
        <v>1.016</v>
      </c>
      <c r="Q1085" s="3">
        <f t="shared" si="82"/>
        <v>2</v>
      </c>
      <c r="R1085" s="3">
        <f t="shared" si="83"/>
        <v>-9</v>
      </c>
      <c r="S1085" s="3">
        <f>IFERROR(VLOOKUP($L1085,DEF_Standing!A:G,6,0)," ")</f>
        <v>1.139</v>
      </c>
      <c r="T1085" s="3">
        <f t="shared" si="84"/>
        <v>-7</v>
      </c>
      <c r="U1085" s="3">
        <f>IFERROR(VLOOKUP($L1085,DEF_Standing!A:G,7,0)," ")</f>
        <v>1.0760000000000001</v>
      </c>
      <c r="V1085" t="s">
        <v>470</v>
      </c>
      <c r="W1085">
        <v>47</v>
      </c>
      <c r="X1085">
        <v>85</v>
      </c>
      <c r="Y1085">
        <v>55.3</v>
      </c>
      <c r="Z1085">
        <v>15</v>
      </c>
      <c r="AA1085">
        <v>24</v>
      </c>
      <c r="AB1085">
        <v>62.5</v>
      </c>
      <c r="AC1085">
        <v>12</v>
      </c>
      <c r="AD1085">
        <v>34</v>
      </c>
      <c r="AE1085">
        <v>35.299999999999997</v>
      </c>
      <c r="AF1085">
        <v>121</v>
      </c>
      <c r="AG1085" t="s">
        <v>17</v>
      </c>
      <c r="AH1085" t="s">
        <v>18</v>
      </c>
      <c r="AI1085">
        <v>10</v>
      </c>
    </row>
    <row r="1086" spans="1:35">
      <c r="A1086" s="1">
        <v>44590</v>
      </c>
      <c r="B1086" t="s">
        <v>1172</v>
      </c>
      <c r="C1086" s="1" t="str">
        <f t="shared" si="80"/>
        <v>44590BOS</v>
      </c>
      <c r="D1086" t="s">
        <v>1199</v>
      </c>
      <c r="E1086" s="3" t="str">
        <f>VLOOKUP($C1086,OFF_Standing!A:C,3,0)</f>
        <v>18</v>
      </c>
      <c r="F1086" s="3">
        <f>VLOOKUP($C1086,DEF_Standing!A:C,3,0)</f>
        <v>4</v>
      </c>
      <c r="G1086" s="3" t="str">
        <f>IFERROR(VLOOKUP($C1086,OFF_Standing!A:G,6,0)," ")</f>
        <v>1.177</v>
      </c>
      <c r="H1086" s="3" t="str">
        <f>IFERROR(VLOOKUP($C1086,OFF_Standing!A:G,7,0)," ")</f>
        <v>1.284</v>
      </c>
      <c r="I1086" s="3">
        <f>IFERROR(VLOOKUP($C1086,DEF_Standing!A:G,6,0)," ")</f>
        <v>0.91400000000000003</v>
      </c>
      <c r="J1086" s="3">
        <f>IFERROR(VLOOKUP($C1086,DEF_Standing!A:G,7,0)," ")</f>
        <v>0.752</v>
      </c>
      <c r="K1086" t="s">
        <v>25</v>
      </c>
      <c r="L1086" t="str">
        <f t="shared" si="81"/>
        <v>44590NOP</v>
      </c>
      <c r="M1086" s="3" t="str">
        <f>VLOOKUP($L1086,OFF_Standing!A:C,3,0)</f>
        <v>25</v>
      </c>
      <c r="N1086" s="3">
        <f>IFERROR(VLOOKUP($L1086,DEF_Standing!A:C,3,0)," ")</f>
        <v>25</v>
      </c>
      <c r="O1086" s="3" t="str">
        <f>IFERROR(VLOOKUP($L1086,OFF_Standing!A:G,6,0)," ")</f>
        <v>1.11</v>
      </c>
      <c r="P1086" s="3" t="str">
        <f>IFERROR(VLOOKUP($L1086,OFF_Standing!A:G,7,0)," ")</f>
        <v>1.138</v>
      </c>
      <c r="Q1086" s="3">
        <f t="shared" si="82"/>
        <v>21</v>
      </c>
      <c r="R1086" s="3">
        <f t="shared" si="83"/>
        <v>-7</v>
      </c>
      <c r="S1086" s="3">
        <f>IFERROR(VLOOKUP($L1086,DEF_Standing!A:G,6,0)," ")</f>
        <v>1.093</v>
      </c>
      <c r="T1086" s="3">
        <f t="shared" si="84"/>
        <v>14</v>
      </c>
      <c r="U1086" s="3">
        <f>IFERROR(VLOOKUP($L1086,DEF_Standing!A:G,7,0)," ")</f>
        <v>1.244</v>
      </c>
      <c r="V1086" t="s">
        <v>205</v>
      </c>
      <c r="W1086">
        <v>43</v>
      </c>
      <c r="X1086">
        <v>81</v>
      </c>
      <c r="Y1086">
        <v>53.1</v>
      </c>
      <c r="Z1086">
        <v>7</v>
      </c>
      <c r="AA1086">
        <v>11</v>
      </c>
      <c r="AB1086">
        <v>63.6</v>
      </c>
      <c r="AC1086">
        <v>14</v>
      </c>
      <c r="AD1086">
        <v>41</v>
      </c>
      <c r="AE1086">
        <v>34.1</v>
      </c>
      <c r="AF1086">
        <v>107</v>
      </c>
      <c r="AG1086" t="s">
        <v>17</v>
      </c>
      <c r="AH1086" t="s">
        <v>18</v>
      </c>
      <c r="AI1086">
        <v>10</v>
      </c>
    </row>
    <row r="1087" spans="1:35">
      <c r="A1087" s="1">
        <v>44552</v>
      </c>
      <c r="B1087" t="s">
        <v>1172</v>
      </c>
      <c r="C1087" s="1" t="str">
        <f t="shared" si="80"/>
        <v>44552BOS</v>
      </c>
      <c r="D1087" t="s">
        <v>1198</v>
      </c>
      <c r="E1087" s="3" t="str">
        <f>VLOOKUP($C1087,OFF_Standing!A:C,3,0)</f>
        <v>20</v>
      </c>
      <c r="F1087" s="3">
        <f>VLOOKUP($C1087,DEF_Standing!A:C,3,0)</f>
        <v>12</v>
      </c>
      <c r="G1087" s="3" t="str">
        <f>IFERROR(VLOOKUP($C1087,OFF_Standing!A:G,6,0)," ")</f>
        <v>1.073</v>
      </c>
      <c r="H1087" s="3" t="str">
        <f>IFERROR(VLOOKUP($C1087,OFF_Standing!A:G,7,0)," ")</f>
        <v>1.017</v>
      </c>
      <c r="I1087" s="3">
        <f>IFERROR(VLOOKUP($C1087,DEF_Standing!A:G,6,0)," ")</f>
        <v>1.08</v>
      </c>
      <c r="J1087" s="3">
        <f>IFERROR(VLOOKUP($C1087,DEF_Standing!A:G,7,0)," ")</f>
        <v>1.0660000000000001</v>
      </c>
      <c r="K1087" t="s">
        <v>87</v>
      </c>
      <c r="L1087" t="str">
        <f t="shared" si="81"/>
        <v>44552CLE</v>
      </c>
      <c r="M1087" s="3" t="str">
        <f>VLOOKUP($L1087,OFF_Standing!A:C,3,0)</f>
        <v>15</v>
      </c>
      <c r="N1087" s="3">
        <f>IFERROR(VLOOKUP($L1087,DEF_Standing!A:C,3,0)," ")</f>
        <v>2</v>
      </c>
      <c r="O1087" s="3" t="str">
        <f>IFERROR(VLOOKUP($L1087,OFF_Standing!A:G,6,0)," ")</f>
        <v>1.176</v>
      </c>
      <c r="P1087" s="3" t="str">
        <f>IFERROR(VLOOKUP($L1087,OFF_Standing!A:G,7,0)," ")</f>
        <v>1.185</v>
      </c>
      <c r="Q1087" s="3">
        <f t="shared" si="82"/>
        <v>3</v>
      </c>
      <c r="R1087" s="3">
        <f t="shared" si="83"/>
        <v>18</v>
      </c>
      <c r="S1087" s="3">
        <f>IFERROR(VLOOKUP($L1087,DEF_Standing!A:G,6,0)," ")</f>
        <v>0.92300000000000004</v>
      </c>
      <c r="T1087" s="3">
        <f t="shared" si="84"/>
        <v>21</v>
      </c>
      <c r="U1087" s="3">
        <f>IFERROR(VLOOKUP($L1087,DEF_Standing!A:G,7,0)," ")</f>
        <v>0.89600000000000002</v>
      </c>
      <c r="V1087" t="s">
        <v>233</v>
      </c>
      <c r="W1087">
        <v>43</v>
      </c>
      <c r="X1087">
        <v>92</v>
      </c>
      <c r="Y1087">
        <v>46.7</v>
      </c>
      <c r="Z1087">
        <v>14</v>
      </c>
      <c r="AA1087">
        <v>18</v>
      </c>
      <c r="AB1087">
        <v>77.8</v>
      </c>
      <c r="AC1087">
        <v>11</v>
      </c>
      <c r="AD1087">
        <v>30</v>
      </c>
      <c r="AE1087">
        <v>36.700000000000003</v>
      </c>
      <c r="AF1087">
        <v>111</v>
      </c>
      <c r="AG1087" t="s">
        <v>17</v>
      </c>
      <c r="AH1087" t="s">
        <v>18</v>
      </c>
      <c r="AI1087">
        <v>10</v>
      </c>
    </row>
    <row r="1088" spans="1:35">
      <c r="A1088" s="1">
        <v>44515</v>
      </c>
      <c r="B1088" t="s">
        <v>1176</v>
      </c>
      <c r="C1088" s="1" t="str">
        <f t="shared" si="80"/>
        <v>44515DAL</v>
      </c>
      <c r="D1088" t="s">
        <v>1198</v>
      </c>
      <c r="E1088" s="3" t="str">
        <f>VLOOKUP($C1088,OFF_Standing!A:C,3,0)</f>
        <v>20</v>
      </c>
      <c r="F1088" s="3">
        <f>VLOOKUP($C1088,DEF_Standing!A:C,3,0)</f>
        <v>19</v>
      </c>
      <c r="G1088" s="3" t="str">
        <f>IFERROR(VLOOKUP($C1088,OFF_Standing!A:G,6,0)," ")</f>
        <v>1.13</v>
      </c>
      <c r="H1088" s="3" t="str">
        <f>IFERROR(VLOOKUP($C1088,OFF_Standing!A:G,7,0)," ")</f>
        <v>1.18</v>
      </c>
      <c r="I1088" s="3">
        <f>IFERROR(VLOOKUP($C1088,DEF_Standing!A:G,6,0)," ")</f>
        <v>1.0640000000000001</v>
      </c>
      <c r="J1088" s="3">
        <f>IFERROR(VLOOKUP($C1088,DEF_Standing!A:G,7,0)," ")</f>
        <v>1.0449999999999999</v>
      </c>
      <c r="K1088" t="s">
        <v>85</v>
      </c>
      <c r="L1088" t="str">
        <f t="shared" si="81"/>
        <v>44515DEN</v>
      </c>
      <c r="M1088" s="3" t="str">
        <f>VLOOKUP($L1088,OFF_Standing!A:C,3,0)</f>
        <v>23</v>
      </c>
      <c r="N1088" s="3">
        <f>IFERROR(VLOOKUP($L1088,DEF_Standing!A:C,3,0)," ")</f>
        <v>2</v>
      </c>
      <c r="O1088" s="3" t="str">
        <f>IFERROR(VLOOKUP($L1088,OFF_Standing!A:G,6,0)," ")</f>
        <v>1.103</v>
      </c>
      <c r="P1088" s="3" t="str">
        <f>IFERROR(VLOOKUP($L1088,OFF_Standing!A:G,7,0)," ")</f>
        <v>1.08</v>
      </c>
      <c r="Q1088" s="3">
        <f t="shared" si="82"/>
        <v>4</v>
      </c>
      <c r="R1088" s="3">
        <f t="shared" si="83"/>
        <v>18</v>
      </c>
      <c r="S1088" s="3">
        <f>IFERROR(VLOOKUP($L1088,DEF_Standing!A:G,6,0)," ")</f>
        <v>1.0029999999999999</v>
      </c>
      <c r="T1088" s="3">
        <f t="shared" si="84"/>
        <v>22</v>
      </c>
      <c r="U1088" s="3">
        <f>IFERROR(VLOOKUP($L1088,DEF_Standing!A:G,7,0)," ")</f>
        <v>0.98699999999999999</v>
      </c>
      <c r="V1088" t="s">
        <v>233</v>
      </c>
      <c r="W1088">
        <v>45</v>
      </c>
      <c r="X1088">
        <v>90</v>
      </c>
      <c r="Y1088">
        <v>50</v>
      </c>
      <c r="Z1088">
        <v>7</v>
      </c>
      <c r="AA1088">
        <v>10</v>
      </c>
      <c r="AB1088">
        <v>70</v>
      </c>
      <c r="AC1088">
        <v>14</v>
      </c>
      <c r="AD1088">
        <v>36</v>
      </c>
      <c r="AE1088">
        <v>38.9</v>
      </c>
      <c r="AF1088">
        <v>111</v>
      </c>
      <c r="AG1088" t="s">
        <v>17</v>
      </c>
      <c r="AH1088" t="s">
        <v>27</v>
      </c>
      <c r="AI1088">
        <v>10</v>
      </c>
    </row>
    <row r="1089" spans="1:35">
      <c r="A1089" s="1">
        <v>44565</v>
      </c>
      <c r="B1089" t="s">
        <v>1189</v>
      </c>
      <c r="C1089" s="1" t="str">
        <f t="shared" si="80"/>
        <v>44565NYK</v>
      </c>
      <c r="D1089" t="s">
        <v>1198</v>
      </c>
      <c r="E1089" s="3" t="str">
        <f>VLOOKUP($C1089,OFF_Standing!A:C,3,0)</f>
        <v>22</v>
      </c>
      <c r="F1089" s="3">
        <f>VLOOKUP($C1089,DEF_Standing!A:C,3,0)</f>
        <v>17</v>
      </c>
      <c r="G1089" s="3" t="str">
        <f>IFERROR(VLOOKUP($C1089,OFF_Standing!A:G,6,0)," ")</f>
        <v>0.936</v>
      </c>
      <c r="H1089" s="3" t="str">
        <f>IFERROR(VLOOKUP($C1089,OFF_Standing!A:G,7,0)," ")</f>
        <v>1.007</v>
      </c>
      <c r="I1089" s="3">
        <f>IFERROR(VLOOKUP($C1089,DEF_Standing!A:G,6,0)," ")</f>
        <v>1.006</v>
      </c>
      <c r="J1089" s="3">
        <f>IFERROR(VLOOKUP($C1089,DEF_Standing!A:G,7,0)," ")</f>
        <v>1.151</v>
      </c>
      <c r="K1089" t="s">
        <v>129</v>
      </c>
      <c r="L1089" t="str">
        <f t="shared" si="81"/>
        <v>44565IND</v>
      </c>
      <c r="M1089" s="3" t="str">
        <f>VLOOKUP($L1089,OFF_Standing!A:C,3,0)</f>
        <v>16</v>
      </c>
      <c r="N1089" s="3">
        <f>IFERROR(VLOOKUP($L1089,DEF_Standing!A:C,3,0)," ")</f>
        <v>19</v>
      </c>
      <c r="O1089" s="3" t="str">
        <f>IFERROR(VLOOKUP($L1089,OFF_Standing!A:G,6,0)," ")</f>
        <v>1.031</v>
      </c>
      <c r="P1089" s="3" t="str">
        <f>IFERROR(VLOOKUP($L1089,OFF_Standing!A:G,7,0)," ")</f>
        <v>1.067</v>
      </c>
      <c r="Q1089" s="3">
        <f t="shared" si="82"/>
        <v>-1</v>
      </c>
      <c r="R1089" s="3">
        <f t="shared" si="83"/>
        <v>3</v>
      </c>
      <c r="S1089" s="3">
        <f>IFERROR(VLOOKUP($L1089,DEF_Standing!A:G,6,0)," ")</f>
        <v>1.0760000000000001</v>
      </c>
      <c r="T1089" s="3">
        <f t="shared" si="84"/>
        <v>2</v>
      </c>
      <c r="U1089" s="3">
        <f>IFERROR(VLOOKUP($L1089,DEF_Standing!A:G,7,0)," ")</f>
        <v>1.1080000000000001</v>
      </c>
      <c r="V1089" t="s">
        <v>549</v>
      </c>
      <c r="W1089">
        <v>39</v>
      </c>
      <c r="X1089">
        <v>80</v>
      </c>
      <c r="Y1089">
        <v>48.8</v>
      </c>
      <c r="Z1089">
        <v>20</v>
      </c>
      <c r="AA1089">
        <v>28</v>
      </c>
      <c r="AB1089">
        <v>71.400000000000006</v>
      </c>
      <c r="AC1089">
        <v>6</v>
      </c>
      <c r="AD1089">
        <v>28</v>
      </c>
      <c r="AE1089">
        <v>21.4</v>
      </c>
      <c r="AF1089">
        <v>104</v>
      </c>
      <c r="AG1089" t="s">
        <v>17</v>
      </c>
      <c r="AH1089" t="s">
        <v>18</v>
      </c>
      <c r="AI1089">
        <v>10</v>
      </c>
    </row>
    <row r="1090" spans="1:35">
      <c r="A1090" s="1">
        <v>44586</v>
      </c>
      <c r="B1090" t="s">
        <v>1183</v>
      </c>
      <c r="C1090" s="1" t="str">
        <f t="shared" ref="C1090:C1153" si="85">_xlfn.CONCAT(A1090,B1090)</f>
        <v>44586LAL</v>
      </c>
      <c r="D1090" t="s">
        <v>1199</v>
      </c>
      <c r="E1090" s="3" t="str">
        <f>VLOOKUP($C1090,OFF_Standing!A:C,3,0)</f>
        <v>23</v>
      </c>
      <c r="F1090" s="3">
        <f>VLOOKUP($C1090,DEF_Standing!A:C,3,0)</f>
        <v>17</v>
      </c>
      <c r="G1090" s="3" t="str">
        <f>IFERROR(VLOOKUP($C1090,OFF_Standing!A:G,6,0)," ")</f>
        <v>1.063</v>
      </c>
      <c r="H1090" s="3" t="str">
        <f>IFERROR(VLOOKUP($C1090,OFF_Standing!A:G,7,0)," ")</f>
        <v>1.045</v>
      </c>
      <c r="I1090" s="3">
        <f>IFERROR(VLOOKUP($C1090,DEF_Standing!A:G,6,0)," ")</f>
        <v>1.07</v>
      </c>
      <c r="J1090" s="3">
        <f>IFERROR(VLOOKUP($C1090,DEF_Standing!A:G,7,0)," ")</f>
        <v>1.1040000000000001</v>
      </c>
      <c r="K1090" t="s">
        <v>35</v>
      </c>
      <c r="L1090" t="str">
        <f t="shared" ref="L1090:L1153" si="86">_xlfn.CONCAT(A1090,RIGHT(K1090,3))</f>
        <v>44586BKN</v>
      </c>
      <c r="M1090" s="3" t="str">
        <f>VLOOKUP($L1090,OFF_Standing!A:C,3,0)</f>
        <v>7</v>
      </c>
      <c r="N1090" s="3">
        <f>IFERROR(VLOOKUP($L1090,DEF_Standing!A:C,3,0)," ")</f>
        <v>15</v>
      </c>
      <c r="O1090" s="3" t="str">
        <f>IFERROR(VLOOKUP($L1090,OFF_Standing!A:G,6,0)," ")</f>
        <v>1.171</v>
      </c>
      <c r="P1090" s="3" t="str">
        <f>IFERROR(VLOOKUP($L1090,OFF_Standing!A:G,7,0)," ")</f>
        <v>1.186</v>
      </c>
      <c r="Q1090" s="3">
        <f t="shared" ref="Q1090:Q1153" si="87">M1090-F1090</f>
        <v>-10</v>
      </c>
      <c r="R1090" s="3">
        <f t="shared" ref="R1090:R1153" si="88">E1090-N1090</f>
        <v>8</v>
      </c>
      <c r="S1090" s="3">
        <f>IFERROR(VLOOKUP($L1090,DEF_Standing!A:G,6,0)," ")</f>
        <v>1.155</v>
      </c>
      <c r="T1090" s="3">
        <f t="shared" ref="T1090:T1153" si="89">Q1090+R1090</f>
        <v>-2</v>
      </c>
      <c r="U1090" s="3">
        <f>IFERROR(VLOOKUP($L1090,DEF_Standing!A:G,7,0)," ")</f>
        <v>1.29</v>
      </c>
      <c r="V1090" t="s">
        <v>725</v>
      </c>
      <c r="W1090">
        <v>42</v>
      </c>
      <c r="X1090">
        <v>89</v>
      </c>
      <c r="Y1090">
        <v>47.2</v>
      </c>
      <c r="Z1090">
        <v>10</v>
      </c>
      <c r="AA1090">
        <v>10</v>
      </c>
      <c r="AB1090">
        <v>100</v>
      </c>
      <c r="AC1090">
        <v>12</v>
      </c>
      <c r="AD1090">
        <v>38</v>
      </c>
      <c r="AE1090">
        <v>31.6</v>
      </c>
      <c r="AF1090">
        <v>106</v>
      </c>
      <c r="AG1090" t="s">
        <v>17</v>
      </c>
      <c r="AH1090" t="s">
        <v>18</v>
      </c>
      <c r="AI1090">
        <v>10</v>
      </c>
    </row>
    <row r="1091" spans="1:35">
      <c r="A1091" s="1">
        <v>44593</v>
      </c>
      <c r="B1091" t="s">
        <v>1188</v>
      </c>
      <c r="C1091" s="1" t="str">
        <f t="shared" si="85"/>
        <v>44593NOP</v>
      </c>
      <c r="D1091" t="s">
        <v>1199</v>
      </c>
      <c r="E1091" s="3" t="str">
        <f>VLOOKUP($C1091,OFF_Standing!A:C,3,0)</f>
        <v>25</v>
      </c>
      <c r="F1091" s="3">
        <f>VLOOKUP($C1091,DEF_Standing!A:C,3,0)</f>
        <v>25</v>
      </c>
      <c r="G1091" s="3" t="str">
        <f>IFERROR(VLOOKUP($C1091,OFF_Standing!A:G,6,0)," ")</f>
        <v>1.043</v>
      </c>
      <c r="H1091" s="3" t="str">
        <f>IFERROR(VLOOKUP($C1091,OFF_Standing!A:G,7,0)," ")</f>
        <v>0.999</v>
      </c>
      <c r="I1091" s="3">
        <f>IFERROR(VLOOKUP($C1091,DEF_Standing!A:G,6,0)," ")</f>
        <v>1.147</v>
      </c>
      <c r="J1091" s="3">
        <f>IFERROR(VLOOKUP($C1091,DEF_Standing!A:G,7,0)," ")</f>
        <v>1.1020000000000001</v>
      </c>
      <c r="K1091" t="s">
        <v>136</v>
      </c>
      <c r="L1091" t="str">
        <f t="shared" si="86"/>
        <v>44593DET</v>
      </c>
      <c r="M1091" s="3" t="str">
        <f>VLOOKUP($L1091,OFF_Standing!A:C,3,0)</f>
        <v>29</v>
      </c>
      <c r="N1091" s="3">
        <f>IFERROR(VLOOKUP($L1091,DEF_Standing!A:C,3,0)," ")</f>
        <v>23</v>
      </c>
      <c r="O1091" s="3" t="str">
        <f>IFERROR(VLOOKUP($L1091,OFF_Standing!A:G,6,0)," ")</f>
        <v>1.064</v>
      </c>
      <c r="P1091" s="3" t="str">
        <f>IFERROR(VLOOKUP($L1091,OFF_Standing!A:G,7,0)," ")</f>
        <v>1.206</v>
      </c>
      <c r="Q1091" s="3">
        <f t="shared" si="87"/>
        <v>4</v>
      </c>
      <c r="R1091" s="3">
        <f t="shared" si="88"/>
        <v>2</v>
      </c>
      <c r="S1091" s="3">
        <f>IFERROR(VLOOKUP($L1091,DEF_Standing!A:G,6,0)," ")</f>
        <v>1.1000000000000001</v>
      </c>
      <c r="T1091" s="3">
        <f t="shared" si="89"/>
        <v>6</v>
      </c>
      <c r="U1091" s="3">
        <f>IFERROR(VLOOKUP($L1091,DEF_Standing!A:G,7,0)," ")</f>
        <v>1.101</v>
      </c>
      <c r="V1091" t="s">
        <v>233</v>
      </c>
      <c r="W1091">
        <v>39</v>
      </c>
      <c r="X1091">
        <v>89</v>
      </c>
      <c r="Y1091">
        <v>43.8</v>
      </c>
      <c r="Z1091">
        <v>25</v>
      </c>
      <c r="AA1091">
        <v>28</v>
      </c>
      <c r="AB1091">
        <v>89.3</v>
      </c>
      <c r="AC1091">
        <v>8</v>
      </c>
      <c r="AD1091">
        <v>28</v>
      </c>
      <c r="AE1091">
        <v>28.6</v>
      </c>
      <c r="AF1091">
        <v>111</v>
      </c>
      <c r="AG1091" t="s">
        <v>17</v>
      </c>
      <c r="AH1091" t="s">
        <v>18</v>
      </c>
      <c r="AI1091">
        <v>10</v>
      </c>
    </row>
    <row r="1092" spans="1:35">
      <c r="A1092" s="1">
        <v>44517</v>
      </c>
      <c r="B1092" t="s">
        <v>1187</v>
      </c>
      <c r="C1092" s="1" t="str">
        <f t="shared" si="85"/>
        <v>44517MIN</v>
      </c>
      <c r="D1092" t="s">
        <v>1198</v>
      </c>
      <c r="E1092" s="3" t="str">
        <f>VLOOKUP($C1092,OFF_Standing!A:C,3,0)</f>
        <v>26</v>
      </c>
      <c r="F1092" s="3">
        <f>VLOOKUP($C1092,DEF_Standing!A:C,3,0)</f>
        <v>12</v>
      </c>
      <c r="G1092" s="3" t="str">
        <f>IFERROR(VLOOKUP($C1092,OFF_Standing!A:G,6,0)," ")</f>
        <v>0.976</v>
      </c>
      <c r="H1092" s="3" t="str">
        <f>IFERROR(VLOOKUP($C1092,OFF_Standing!A:G,7,0)," ")</f>
        <v>0.919</v>
      </c>
      <c r="I1092" s="3">
        <f>IFERROR(VLOOKUP($C1092,DEF_Standing!A:G,6,0)," ")</f>
        <v>0.995</v>
      </c>
      <c r="J1092" s="3">
        <f>IFERROR(VLOOKUP($C1092,DEF_Standing!A:G,7,0)," ")</f>
        <v>0.94799999999999995</v>
      </c>
      <c r="K1092" t="s">
        <v>116</v>
      </c>
      <c r="L1092" t="str">
        <f t="shared" si="86"/>
        <v>44517SAC</v>
      </c>
      <c r="M1092" s="3" t="str">
        <f>VLOOKUP($L1092,OFF_Standing!A:C,3,0)</f>
        <v>7</v>
      </c>
      <c r="N1092" s="3">
        <f>IFERROR(VLOOKUP($L1092,DEF_Standing!A:C,3,0)," ")</f>
        <v>20</v>
      </c>
      <c r="O1092" s="3" t="str">
        <f>IFERROR(VLOOKUP($L1092,OFF_Standing!A:G,6,0)," ")</f>
        <v>1.119</v>
      </c>
      <c r="P1092" s="3" t="str">
        <f>IFERROR(VLOOKUP($L1092,OFF_Standing!A:G,7,0)," ")</f>
        <v>1.215</v>
      </c>
      <c r="Q1092" s="3">
        <f t="shared" si="87"/>
        <v>-5</v>
      </c>
      <c r="R1092" s="3">
        <f t="shared" si="88"/>
        <v>6</v>
      </c>
      <c r="S1092" s="3">
        <f>IFERROR(VLOOKUP($L1092,DEF_Standing!A:G,6,0)," ")</f>
        <v>1.1160000000000001</v>
      </c>
      <c r="T1092" s="3">
        <f t="shared" si="89"/>
        <v>1</v>
      </c>
      <c r="U1092" s="3">
        <f>IFERROR(VLOOKUP($L1092,DEF_Standing!A:G,7,0)," ")</f>
        <v>1.008</v>
      </c>
      <c r="V1092" t="s">
        <v>205</v>
      </c>
      <c r="W1092">
        <v>41</v>
      </c>
      <c r="X1092">
        <v>82</v>
      </c>
      <c r="Y1092">
        <v>50</v>
      </c>
      <c r="Z1092">
        <v>15</v>
      </c>
      <c r="AA1092">
        <v>18</v>
      </c>
      <c r="AB1092">
        <v>83.3</v>
      </c>
      <c r="AC1092">
        <v>10</v>
      </c>
      <c r="AD1092">
        <v>36</v>
      </c>
      <c r="AE1092">
        <v>27.8</v>
      </c>
      <c r="AF1092">
        <v>107</v>
      </c>
      <c r="AG1092" t="s">
        <v>17</v>
      </c>
      <c r="AH1092" t="s">
        <v>18</v>
      </c>
      <c r="AI1092">
        <v>10</v>
      </c>
    </row>
    <row r="1093" spans="1:35">
      <c r="A1093" s="1">
        <v>44538</v>
      </c>
      <c r="B1093" t="s">
        <v>1180</v>
      </c>
      <c r="C1093" s="1" t="str">
        <f t="shared" si="85"/>
        <v>44538HOU</v>
      </c>
      <c r="D1093" t="s">
        <v>1198</v>
      </c>
      <c r="E1093" s="3" t="str">
        <f>VLOOKUP($C1093,OFF_Standing!A:C,3,0)</f>
        <v>27</v>
      </c>
      <c r="F1093" s="3">
        <f>VLOOKUP($C1093,DEF_Standing!A:C,3,0)</f>
        <v>18</v>
      </c>
      <c r="G1093" s="3" t="str">
        <f>IFERROR(VLOOKUP($C1093,OFF_Standing!A:G,6,0)," ")</f>
        <v>1.171</v>
      </c>
      <c r="H1093" s="3" t="str">
        <f>IFERROR(VLOOKUP($C1093,OFF_Standing!A:G,7,0)," ")</f>
        <v>1.258</v>
      </c>
      <c r="I1093" s="3">
        <f>IFERROR(VLOOKUP($C1093,DEF_Standing!A:G,6,0)," ")</f>
        <v>1.117</v>
      </c>
      <c r="J1093" s="3">
        <f>IFERROR(VLOOKUP($C1093,DEF_Standing!A:G,7,0)," ")</f>
        <v>1.151</v>
      </c>
      <c r="K1093" t="s">
        <v>79</v>
      </c>
      <c r="L1093" t="str">
        <f t="shared" si="86"/>
        <v>44538BKN</v>
      </c>
      <c r="M1093" s="3" t="str">
        <f>VLOOKUP($L1093,OFF_Standing!A:C,3,0)</f>
        <v>12</v>
      </c>
      <c r="N1093" s="3">
        <f>IFERROR(VLOOKUP($L1093,DEF_Standing!A:C,3,0)," ")</f>
        <v>7</v>
      </c>
      <c r="O1093" s="3" t="str">
        <f>IFERROR(VLOOKUP($L1093,OFF_Standing!A:G,6,0)," ")</f>
        <v>1.071</v>
      </c>
      <c r="P1093" s="3" t="str">
        <f>IFERROR(VLOOKUP($L1093,OFF_Standing!A:G,7,0)," ")</f>
        <v>1.028</v>
      </c>
      <c r="Q1093" s="3">
        <f t="shared" si="87"/>
        <v>-6</v>
      </c>
      <c r="R1093" s="3">
        <f t="shared" si="88"/>
        <v>20</v>
      </c>
      <c r="S1093" s="3">
        <f>IFERROR(VLOOKUP($L1093,DEF_Standing!A:G,6,0)," ")</f>
        <v>1.0609999999999999</v>
      </c>
      <c r="T1093" s="3">
        <f t="shared" si="89"/>
        <v>14</v>
      </c>
      <c r="U1093" s="3">
        <f>IFERROR(VLOOKUP($L1093,DEF_Standing!A:G,7,0)," ")</f>
        <v>1.0669999999999999</v>
      </c>
      <c r="V1093" t="s">
        <v>593</v>
      </c>
      <c r="W1093">
        <v>40</v>
      </c>
      <c r="X1093">
        <v>81</v>
      </c>
      <c r="Y1093">
        <v>49.4</v>
      </c>
      <c r="Z1093">
        <v>20</v>
      </c>
      <c r="AA1093">
        <v>29</v>
      </c>
      <c r="AB1093">
        <v>69</v>
      </c>
      <c r="AC1093">
        <v>14</v>
      </c>
      <c r="AD1093">
        <v>41</v>
      </c>
      <c r="AE1093">
        <v>34.1</v>
      </c>
      <c r="AF1093">
        <v>114</v>
      </c>
      <c r="AG1093" t="s">
        <v>17</v>
      </c>
      <c r="AH1093" t="s">
        <v>69</v>
      </c>
      <c r="AI1093">
        <v>10</v>
      </c>
    </row>
    <row r="1094" spans="1:35">
      <c r="A1094" s="1">
        <v>44493</v>
      </c>
      <c r="B1094" t="s">
        <v>1172</v>
      </c>
      <c r="C1094" s="1" t="str">
        <f t="shared" si="85"/>
        <v>44493BOS</v>
      </c>
      <c r="D1094" t="s">
        <v>1199</v>
      </c>
      <c r="E1094" s="3" t="str">
        <f>VLOOKUP($C1094,OFF_Standing!A:C,3,0)</f>
        <v>27</v>
      </c>
      <c r="F1094" s="3">
        <f>VLOOKUP($C1094,DEF_Standing!A:C,3,0)</f>
        <v>20</v>
      </c>
      <c r="G1094" s="3" t="str">
        <f>IFERROR(VLOOKUP($C1094,OFF_Standing!A:G,6,0)," ")</f>
        <v>0.935</v>
      </c>
      <c r="H1094" s="3" t="str">
        <f>IFERROR(VLOOKUP($C1094,OFF_Standing!A:G,7,0)," ")</f>
        <v>0.817</v>
      </c>
      <c r="I1094" s="3">
        <f>IFERROR(VLOOKUP($C1094,DEF_Standing!A:G,6,0)," ")</f>
        <v>1.091</v>
      </c>
      <c r="J1094" s="3">
        <f>IFERROR(VLOOKUP($C1094,DEF_Standing!A:G,7,0)," ")</f>
        <v>1.1319999999999999</v>
      </c>
      <c r="K1094" t="s">
        <v>150</v>
      </c>
      <c r="L1094" t="str">
        <f t="shared" si="86"/>
        <v>44493HOU</v>
      </c>
      <c r="M1094" s="3" t="str">
        <f>VLOOKUP($L1094,OFF_Standing!A:C,3,0)</f>
        <v>17</v>
      </c>
      <c r="N1094" s="3">
        <f>IFERROR(VLOOKUP($L1094,DEF_Standing!A:C,3,0)," ")</f>
        <v>10</v>
      </c>
      <c r="O1094" s="3" t="str">
        <f>IFERROR(VLOOKUP($L1094,OFF_Standing!A:G,6,0)," ")</f>
        <v>1.056</v>
      </c>
      <c r="P1094" s="3" t="str">
        <f>IFERROR(VLOOKUP($L1094,OFF_Standing!A:G,7,0)," ")</f>
        <v>1.136</v>
      </c>
      <c r="Q1094" s="3">
        <f t="shared" si="87"/>
        <v>-3</v>
      </c>
      <c r="R1094" s="3">
        <f t="shared" si="88"/>
        <v>17</v>
      </c>
      <c r="S1094" s="3">
        <f>IFERROR(VLOOKUP($L1094,DEF_Standing!A:G,6,0)," ")</f>
        <v>0.98799999999999999</v>
      </c>
      <c r="T1094" s="3">
        <f t="shared" si="89"/>
        <v>14</v>
      </c>
      <c r="U1094" s="3">
        <f>IFERROR(VLOOKUP($L1094,DEF_Standing!A:G,7,0)," ")</f>
        <v>0.83399999999999996</v>
      </c>
      <c r="V1094" t="s">
        <v>205</v>
      </c>
      <c r="W1094">
        <v>38</v>
      </c>
      <c r="X1094">
        <v>86</v>
      </c>
      <c r="Y1094">
        <v>44.2</v>
      </c>
      <c r="Z1094">
        <v>16</v>
      </c>
      <c r="AA1094">
        <v>20</v>
      </c>
      <c r="AB1094">
        <v>80</v>
      </c>
      <c r="AC1094">
        <v>15</v>
      </c>
      <c r="AD1094">
        <v>47</v>
      </c>
      <c r="AE1094">
        <v>31.9</v>
      </c>
      <c r="AF1094">
        <v>107</v>
      </c>
      <c r="AG1094" t="s">
        <v>17</v>
      </c>
      <c r="AH1094" t="s">
        <v>18</v>
      </c>
      <c r="AI1094">
        <v>10</v>
      </c>
    </row>
    <row r="1095" spans="1:35">
      <c r="A1095" s="1">
        <v>44535</v>
      </c>
      <c r="B1095" t="s">
        <v>1180</v>
      </c>
      <c r="C1095" s="1" t="str">
        <f t="shared" si="85"/>
        <v>44535HOU</v>
      </c>
      <c r="D1095" t="s">
        <v>1198</v>
      </c>
      <c r="E1095" s="3" t="str">
        <f>VLOOKUP($C1095,OFF_Standing!A:C,3,0)</f>
        <v>27</v>
      </c>
      <c r="F1095" s="3">
        <f>VLOOKUP($C1095,DEF_Standing!A:C,3,0)</f>
        <v>19</v>
      </c>
      <c r="G1095" s="3" t="str">
        <f>IFERROR(VLOOKUP($C1095,OFF_Standing!A:G,6,0)," ")</f>
        <v>1.069</v>
      </c>
      <c r="H1095" s="3" t="str">
        <f>IFERROR(VLOOKUP($C1095,OFF_Standing!A:G,7,0)," ")</f>
        <v>1.134</v>
      </c>
      <c r="I1095" s="3">
        <f>IFERROR(VLOOKUP($C1095,DEF_Standing!A:G,6,0)," ")</f>
        <v>1.008</v>
      </c>
      <c r="J1095" s="3">
        <f>IFERROR(VLOOKUP($C1095,DEF_Standing!A:G,7,0)," ")</f>
        <v>1.115</v>
      </c>
      <c r="K1095" t="s">
        <v>147</v>
      </c>
      <c r="L1095" t="str">
        <f t="shared" si="86"/>
        <v>44535NOP</v>
      </c>
      <c r="M1095" s="3" t="str">
        <f>VLOOKUP($L1095,OFF_Standing!A:C,3,0)</f>
        <v>26</v>
      </c>
      <c r="N1095" s="3">
        <f>IFERROR(VLOOKUP($L1095,DEF_Standing!A:C,3,0)," ")</f>
        <v>29</v>
      </c>
      <c r="O1095" s="3" t="str">
        <f>IFERROR(VLOOKUP($L1095,OFF_Standing!A:G,6,0)," ")</f>
        <v>1.156</v>
      </c>
      <c r="P1095" s="3" t="str">
        <f>IFERROR(VLOOKUP($L1095,OFF_Standing!A:G,7,0)," ")</f>
        <v>1.061</v>
      </c>
      <c r="Q1095" s="3">
        <f t="shared" si="87"/>
        <v>7</v>
      </c>
      <c r="R1095" s="3">
        <f t="shared" si="88"/>
        <v>-2</v>
      </c>
      <c r="S1095" s="3">
        <f>IFERROR(VLOOKUP($L1095,DEF_Standing!A:G,6,0)," ")</f>
        <v>1.1459999999999999</v>
      </c>
      <c r="T1095" s="3">
        <f t="shared" si="89"/>
        <v>5</v>
      </c>
      <c r="U1095" s="3">
        <f>IFERROR(VLOOKUP($L1095,DEF_Standing!A:G,7,0)," ")</f>
        <v>0.90300000000000002</v>
      </c>
      <c r="V1095" t="s">
        <v>268</v>
      </c>
      <c r="W1095">
        <v>39</v>
      </c>
      <c r="X1095">
        <v>79</v>
      </c>
      <c r="Y1095">
        <v>49.4</v>
      </c>
      <c r="Z1095">
        <v>23</v>
      </c>
      <c r="AA1095">
        <v>29</v>
      </c>
      <c r="AB1095">
        <v>79.3</v>
      </c>
      <c r="AC1095">
        <v>17</v>
      </c>
      <c r="AD1095">
        <v>40</v>
      </c>
      <c r="AE1095">
        <v>42.5</v>
      </c>
      <c r="AF1095">
        <v>118</v>
      </c>
      <c r="AG1095" t="s">
        <v>17</v>
      </c>
      <c r="AH1095" t="s">
        <v>66</v>
      </c>
      <c r="AI1095">
        <v>10</v>
      </c>
    </row>
    <row r="1096" spans="1:35">
      <c r="A1096" s="1">
        <v>44495</v>
      </c>
      <c r="B1096" t="s">
        <v>1176</v>
      </c>
      <c r="C1096" s="1" t="str">
        <f t="shared" si="85"/>
        <v>44495DAL</v>
      </c>
      <c r="D1096" t="s">
        <v>1198</v>
      </c>
      <c r="E1096" s="3" t="str">
        <f>VLOOKUP($C1096,OFF_Standing!A:C,3,0)</f>
        <v>28</v>
      </c>
      <c r="F1096" s="3">
        <f>VLOOKUP($C1096,DEF_Standing!A:C,3,0)</f>
        <v>14</v>
      </c>
      <c r="G1096" s="3" t="str">
        <f>IFERROR(VLOOKUP($C1096,OFF_Standing!A:G,6,0)," ")</f>
        <v>0.945</v>
      </c>
      <c r="H1096" s="3" t="str">
        <f>IFERROR(VLOOKUP($C1096,OFF_Standing!A:G,7,0)," ")</f>
        <v>1.07</v>
      </c>
      <c r="I1096" s="3">
        <f>IFERROR(VLOOKUP($C1096,DEF_Standing!A:G,6,0)," ")</f>
        <v>1.0349999999999999</v>
      </c>
      <c r="J1096" s="3">
        <f>IFERROR(VLOOKUP($C1096,DEF_Standing!A:G,7,0)," ")</f>
        <v>0.98699999999999999</v>
      </c>
      <c r="K1096" t="s">
        <v>81</v>
      </c>
      <c r="L1096" t="str">
        <f t="shared" si="86"/>
        <v>44495HOU</v>
      </c>
      <c r="M1096" s="3" t="str">
        <f>VLOOKUP($L1096,OFF_Standing!A:C,3,0)</f>
        <v>20</v>
      </c>
      <c r="N1096" s="3">
        <f>IFERROR(VLOOKUP($L1096,DEF_Standing!A:C,3,0)," ")</f>
        <v>11</v>
      </c>
      <c r="O1096" s="3" t="str">
        <f>IFERROR(VLOOKUP($L1096,OFF_Standing!A:G,6,0)," ")</f>
        <v>1.025</v>
      </c>
      <c r="P1096" s="3" t="str">
        <f>IFERROR(VLOOKUP($L1096,OFF_Standing!A:G,7,0)," ")</f>
        <v>0.956</v>
      </c>
      <c r="Q1096" s="3">
        <f t="shared" si="87"/>
        <v>6</v>
      </c>
      <c r="R1096" s="3">
        <f t="shared" si="88"/>
        <v>17</v>
      </c>
      <c r="S1096" s="3">
        <f>IFERROR(VLOOKUP($L1096,DEF_Standing!A:G,6,0)," ")</f>
        <v>1.0089999999999999</v>
      </c>
      <c r="T1096" s="3">
        <f t="shared" si="89"/>
        <v>23</v>
      </c>
      <c r="U1096" s="3">
        <f>IFERROR(VLOOKUP($L1096,DEF_Standing!A:G,7,0)," ")</f>
        <v>1.0549999999999999</v>
      </c>
      <c r="V1096" t="s">
        <v>403</v>
      </c>
      <c r="W1096">
        <v>43</v>
      </c>
      <c r="X1096">
        <v>93</v>
      </c>
      <c r="Y1096">
        <v>46.2</v>
      </c>
      <c r="Z1096">
        <v>18</v>
      </c>
      <c r="AA1096">
        <v>25</v>
      </c>
      <c r="AB1096">
        <v>72</v>
      </c>
      <c r="AC1096">
        <v>12</v>
      </c>
      <c r="AD1096">
        <v>43</v>
      </c>
      <c r="AE1096">
        <v>27.9</v>
      </c>
      <c r="AF1096">
        <v>116</v>
      </c>
      <c r="AG1096" t="s">
        <v>17</v>
      </c>
      <c r="AH1096" t="s">
        <v>27</v>
      </c>
      <c r="AI1096">
        <v>10</v>
      </c>
    </row>
    <row r="1097" spans="1:35">
      <c r="A1097" s="1">
        <v>44591</v>
      </c>
      <c r="B1097" t="s">
        <v>1178</v>
      </c>
      <c r="C1097" s="1" t="str">
        <f t="shared" si="85"/>
        <v>44591DET</v>
      </c>
      <c r="D1097" t="s">
        <v>1198</v>
      </c>
      <c r="E1097" s="3" t="str">
        <f>VLOOKUP($C1097,OFF_Standing!A:C,3,0)</f>
        <v>29</v>
      </c>
      <c r="F1097" s="3">
        <f>VLOOKUP($C1097,DEF_Standing!A:C,3,0)</f>
        <v>24</v>
      </c>
      <c r="G1097" s="3" t="str">
        <f>IFERROR(VLOOKUP($C1097,OFF_Standing!A:G,6,0)," ")</f>
        <v>1.03</v>
      </c>
      <c r="H1097" s="3" t="str">
        <f>IFERROR(VLOOKUP($C1097,OFF_Standing!A:G,7,0)," ")</f>
        <v>1.005</v>
      </c>
      <c r="I1097" s="3">
        <f>IFERROR(VLOOKUP($C1097,DEF_Standing!A:G,6,0)," ")</f>
        <v>1.117</v>
      </c>
      <c r="J1097" s="3">
        <f>IFERROR(VLOOKUP($C1097,DEF_Standing!A:G,7,0)," ")</f>
        <v>1.161</v>
      </c>
      <c r="K1097" t="s">
        <v>87</v>
      </c>
      <c r="L1097" t="str">
        <f t="shared" si="86"/>
        <v>44591CLE</v>
      </c>
      <c r="M1097" s="3" t="str">
        <f>VLOOKUP($L1097,OFF_Standing!A:C,3,0)</f>
        <v>13</v>
      </c>
      <c r="N1097" s="3">
        <f>IFERROR(VLOOKUP($L1097,DEF_Standing!A:C,3,0)," ")</f>
        <v>3</v>
      </c>
      <c r="O1097" s="3" t="str">
        <f>IFERROR(VLOOKUP($L1097,OFF_Standing!A:G,6,0)," ")</f>
        <v>1.041</v>
      </c>
      <c r="P1097" s="3" t="str">
        <f>IFERROR(VLOOKUP($L1097,OFF_Standing!A:G,7,0)," ")</f>
        <v>1.188</v>
      </c>
      <c r="Q1097" s="3">
        <f t="shared" si="87"/>
        <v>-11</v>
      </c>
      <c r="R1097" s="3">
        <f t="shared" si="88"/>
        <v>26</v>
      </c>
      <c r="S1097" s="3">
        <f>IFERROR(VLOOKUP($L1097,DEF_Standing!A:G,6,0)," ")</f>
        <v>0.95499999999999996</v>
      </c>
      <c r="T1097" s="3">
        <f t="shared" si="89"/>
        <v>15</v>
      </c>
      <c r="U1097" s="3">
        <f>IFERROR(VLOOKUP($L1097,DEF_Standing!A:G,7,0)," ")</f>
        <v>1.0229999999999999</v>
      </c>
      <c r="V1097" t="s">
        <v>59</v>
      </c>
      <c r="W1097">
        <v>42</v>
      </c>
      <c r="X1097">
        <v>91</v>
      </c>
      <c r="Y1097">
        <v>46.2</v>
      </c>
      <c r="Z1097">
        <v>21</v>
      </c>
      <c r="AA1097">
        <v>25</v>
      </c>
      <c r="AB1097">
        <v>84</v>
      </c>
      <c r="AC1097">
        <v>10</v>
      </c>
      <c r="AD1097">
        <v>26</v>
      </c>
      <c r="AE1097">
        <v>38.5</v>
      </c>
      <c r="AF1097">
        <v>115</v>
      </c>
      <c r="AG1097" t="s">
        <v>17</v>
      </c>
      <c r="AH1097" t="s">
        <v>18</v>
      </c>
      <c r="AI1097">
        <v>10</v>
      </c>
    </row>
    <row r="1098" spans="1:35">
      <c r="A1098" s="1">
        <v>44549</v>
      </c>
      <c r="B1098" t="s">
        <v>1178</v>
      </c>
      <c r="C1098" s="1" t="str">
        <f t="shared" si="85"/>
        <v>44549DET</v>
      </c>
      <c r="D1098" t="s">
        <v>1198</v>
      </c>
      <c r="E1098" s="3" t="str">
        <f>VLOOKUP($C1098,OFF_Standing!A:C,3,0)</f>
        <v>29</v>
      </c>
      <c r="F1098" s="3">
        <f>VLOOKUP($C1098,DEF_Standing!A:C,3,0)</f>
        <v>23</v>
      </c>
      <c r="G1098" s="3" t="str">
        <f>IFERROR(VLOOKUP($C1098,OFF_Standing!A:G,6,0)," ")</f>
        <v>0.977</v>
      </c>
      <c r="H1098" s="3" t="str">
        <f>IFERROR(VLOOKUP($C1098,OFF_Standing!A:G,7,0)," ")</f>
        <v>1.094</v>
      </c>
      <c r="I1098" s="3">
        <f>IFERROR(VLOOKUP($C1098,DEF_Standing!A:G,6,0)," ")</f>
        <v>1.0940000000000001</v>
      </c>
      <c r="J1098" s="3">
        <f>IFERROR(VLOOKUP($C1098,DEF_Standing!A:G,7,0)," ")</f>
        <v>1.181</v>
      </c>
      <c r="K1098" t="s">
        <v>106</v>
      </c>
      <c r="L1098" t="str">
        <f t="shared" si="86"/>
        <v>44549MIA</v>
      </c>
      <c r="M1098" s="3" t="str">
        <f>VLOOKUP($L1098,OFF_Standing!A:C,3,0)</f>
        <v>7</v>
      </c>
      <c r="N1098" s="3">
        <f>IFERROR(VLOOKUP($L1098,DEF_Standing!A:C,3,0)," ")</f>
        <v>11</v>
      </c>
      <c r="O1098" s="3" t="str">
        <f>IFERROR(VLOOKUP($L1098,OFF_Standing!A:G,6,0)," ")</f>
        <v>1.09</v>
      </c>
      <c r="P1098" s="3" t="str">
        <f>IFERROR(VLOOKUP($L1098,OFF_Standing!A:G,7,0)," ")</f>
        <v>1.212</v>
      </c>
      <c r="Q1098" s="3">
        <f t="shared" si="87"/>
        <v>-16</v>
      </c>
      <c r="R1098" s="3">
        <f t="shared" si="88"/>
        <v>18</v>
      </c>
      <c r="S1098" s="3">
        <f>IFERROR(VLOOKUP($L1098,DEF_Standing!A:G,6,0)," ")</f>
        <v>1.0760000000000001</v>
      </c>
      <c r="T1098" s="3">
        <f t="shared" si="89"/>
        <v>2</v>
      </c>
      <c r="U1098" s="3">
        <f>IFERROR(VLOOKUP($L1098,DEF_Standing!A:G,7,0)," ")</f>
        <v>1.107</v>
      </c>
      <c r="V1098" t="s">
        <v>319</v>
      </c>
      <c r="W1098">
        <v>35</v>
      </c>
      <c r="X1098">
        <v>75</v>
      </c>
      <c r="Y1098">
        <v>46.7</v>
      </c>
      <c r="Z1098">
        <v>22</v>
      </c>
      <c r="AA1098">
        <v>30</v>
      </c>
      <c r="AB1098">
        <v>73.3</v>
      </c>
      <c r="AC1098">
        <v>8</v>
      </c>
      <c r="AD1098">
        <v>32</v>
      </c>
      <c r="AE1098">
        <v>25</v>
      </c>
      <c r="AF1098">
        <v>100</v>
      </c>
      <c r="AG1098" t="s">
        <v>17</v>
      </c>
      <c r="AH1098" t="s">
        <v>18</v>
      </c>
      <c r="AI1098">
        <v>10</v>
      </c>
    </row>
    <row r="1099" spans="1:35">
      <c r="A1099" s="1">
        <v>44571</v>
      </c>
      <c r="B1099" t="s">
        <v>1178</v>
      </c>
      <c r="C1099" s="1" t="str">
        <f t="shared" si="85"/>
        <v>44571DET</v>
      </c>
      <c r="D1099" t="s">
        <v>1198</v>
      </c>
      <c r="E1099" s="3" t="str">
        <f>VLOOKUP($C1099,OFF_Standing!A:C,3,0)</f>
        <v>30</v>
      </c>
      <c r="F1099" s="3">
        <f>VLOOKUP($C1099,DEF_Standing!A:C,3,0)</f>
        <v>22</v>
      </c>
      <c r="G1099" s="3" t="str">
        <f>IFERROR(VLOOKUP($C1099,OFF_Standing!A:G,6,0)," ")</f>
        <v>0.943</v>
      </c>
      <c r="H1099" s="3" t="str">
        <f>IFERROR(VLOOKUP($C1099,OFF_Standing!A:G,7,0)," ")</f>
        <v>0.958</v>
      </c>
      <c r="I1099" s="3">
        <f>IFERROR(VLOOKUP($C1099,DEF_Standing!A:G,6,0)," ")</f>
        <v>1.115</v>
      </c>
      <c r="J1099" s="3">
        <f>IFERROR(VLOOKUP($C1099,DEF_Standing!A:G,7,0)," ")</f>
        <v>0.90900000000000003</v>
      </c>
      <c r="K1099" t="s">
        <v>37</v>
      </c>
      <c r="L1099" t="str">
        <f t="shared" si="86"/>
        <v>44571UTA</v>
      </c>
      <c r="M1099" s="3" t="str">
        <f>VLOOKUP($L1099,OFF_Standing!A:C,3,0)</f>
        <v>1</v>
      </c>
      <c r="N1099" s="3">
        <f>IFERROR(VLOOKUP($L1099,DEF_Standing!A:C,3,0)," ")</f>
        <v>11</v>
      </c>
      <c r="O1099" s="3" t="str">
        <f>IFERROR(VLOOKUP($L1099,OFF_Standing!A:G,6,0)," ")</f>
        <v>1.11</v>
      </c>
      <c r="P1099" s="3" t="str">
        <f>IFERROR(VLOOKUP($L1099,OFF_Standing!A:G,7,0)," ")</f>
        <v>1.134</v>
      </c>
      <c r="Q1099" s="3">
        <f t="shared" si="87"/>
        <v>-21</v>
      </c>
      <c r="R1099" s="3">
        <f t="shared" si="88"/>
        <v>19</v>
      </c>
      <c r="S1099" s="3">
        <f>IFERROR(VLOOKUP($L1099,DEF_Standing!A:G,6,0)," ")</f>
        <v>1.1759999999999999</v>
      </c>
      <c r="T1099" s="3">
        <f t="shared" si="89"/>
        <v>-2</v>
      </c>
      <c r="U1099" s="3">
        <f>IFERROR(VLOOKUP($L1099,DEF_Standing!A:G,7,0)," ")</f>
        <v>1.2549999999999999</v>
      </c>
      <c r="V1099" t="s">
        <v>515</v>
      </c>
      <c r="W1099">
        <v>48</v>
      </c>
      <c r="X1099">
        <v>93</v>
      </c>
      <c r="Y1099">
        <v>51.6</v>
      </c>
      <c r="Z1099">
        <v>11</v>
      </c>
      <c r="AA1099">
        <v>12</v>
      </c>
      <c r="AB1099">
        <v>91.7</v>
      </c>
      <c r="AC1099">
        <v>19</v>
      </c>
      <c r="AD1099">
        <v>37</v>
      </c>
      <c r="AE1099">
        <v>51.4</v>
      </c>
      <c r="AF1099">
        <v>126</v>
      </c>
      <c r="AG1099" t="s">
        <v>17</v>
      </c>
      <c r="AH1099" t="s">
        <v>27</v>
      </c>
      <c r="AI1099">
        <v>10</v>
      </c>
    </row>
    <row r="1100" spans="1:35">
      <c r="A1100" s="1">
        <v>44504</v>
      </c>
      <c r="B1100" t="s">
        <v>1192</v>
      </c>
      <c r="C1100" s="1" t="str">
        <f t="shared" si="85"/>
        <v>44504PHI</v>
      </c>
      <c r="D1100" t="s">
        <v>1199</v>
      </c>
      <c r="E1100" s="3" t="str">
        <f>VLOOKUP($C1100,OFF_Standing!A:C,3,0)</f>
        <v>1</v>
      </c>
      <c r="F1100" s="3">
        <f>VLOOKUP($C1100,DEF_Standing!A:C,3,0)</f>
        <v>16</v>
      </c>
      <c r="G1100" s="3" t="str">
        <f>IFERROR(VLOOKUP($C1100,OFF_Standing!A:G,6,0)," ")</f>
        <v>1.151</v>
      </c>
      <c r="H1100" s="3" t="str">
        <f>IFERROR(VLOOKUP($C1100,OFF_Standing!A:G,7,0)," ")</f>
        <v>1.195</v>
      </c>
      <c r="I1100" s="3">
        <f>IFERROR(VLOOKUP($C1100,DEF_Standing!A:G,6,0)," ")</f>
        <v>0.998</v>
      </c>
      <c r="J1100" s="3">
        <f>IFERROR(VLOOKUP($C1100,DEF_Standing!A:G,7,0)," ")</f>
        <v>1.089</v>
      </c>
      <c r="K1100" t="s">
        <v>136</v>
      </c>
      <c r="L1100" t="str">
        <f t="shared" si="86"/>
        <v>44504DET</v>
      </c>
      <c r="M1100" s="3" t="str">
        <f>VLOOKUP($L1100,OFF_Standing!A:C,3,0)</f>
        <v>30</v>
      </c>
      <c r="N1100" s="3">
        <f>IFERROR(VLOOKUP($L1100,DEF_Standing!A:C,3,0)," ")</f>
        <v>21</v>
      </c>
      <c r="O1100" s="3" t="str">
        <f>IFERROR(VLOOKUP($L1100,OFF_Standing!A:G,6,0)," ")</f>
        <v>0.956</v>
      </c>
      <c r="P1100" s="3" t="str">
        <f>IFERROR(VLOOKUP($L1100,OFF_Standing!A:G,7,0)," ")</f>
        <v>0.851</v>
      </c>
      <c r="Q1100" s="3">
        <f t="shared" si="87"/>
        <v>14</v>
      </c>
      <c r="R1100" s="3">
        <f t="shared" si="88"/>
        <v>-20</v>
      </c>
      <c r="S1100" s="3">
        <f>IFERROR(VLOOKUP($L1100,DEF_Standing!A:G,6,0)," ")</f>
        <v>1.111</v>
      </c>
      <c r="T1100" s="3">
        <f t="shared" si="89"/>
        <v>-6</v>
      </c>
      <c r="U1100" s="3">
        <f>IFERROR(VLOOKUP($L1100,DEF_Standing!A:G,7,0)," ")</f>
        <v>1.1180000000000001</v>
      </c>
      <c r="V1100" t="s">
        <v>295</v>
      </c>
      <c r="W1100">
        <v>41</v>
      </c>
      <c r="X1100">
        <v>83</v>
      </c>
      <c r="Y1100">
        <v>49.4</v>
      </c>
      <c r="Z1100">
        <v>15</v>
      </c>
      <c r="AA1100">
        <v>22</v>
      </c>
      <c r="AB1100">
        <v>68.2</v>
      </c>
      <c r="AC1100">
        <v>12</v>
      </c>
      <c r="AD1100">
        <v>32</v>
      </c>
      <c r="AE1100">
        <v>37.5</v>
      </c>
      <c r="AF1100">
        <v>109</v>
      </c>
      <c r="AG1100" t="s">
        <v>17</v>
      </c>
      <c r="AH1100" t="s">
        <v>63</v>
      </c>
      <c r="AI1100">
        <v>11</v>
      </c>
    </row>
    <row r="1101" spans="1:35">
      <c r="A1101" s="1">
        <v>44564</v>
      </c>
      <c r="B1101" t="s">
        <v>1196</v>
      </c>
      <c r="C1101" s="1" t="str">
        <f t="shared" si="85"/>
        <v>44564UTA</v>
      </c>
      <c r="D1101" t="s">
        <v>1199</v>
      </c>
      <c r="E1101" s="3" t="str">
        <f>VLOOKUP($C1101,OFF_Standing!A:C,3,0)</f>
        <v>1</v>
      </c>
      <c r="F1101" s="3">
        <f>VLOOKUP($C1101,DEF_Standing!A:C,3,0)</f>
        <v>6</v>
      </c>
      <c r="G1101" s="3" t="str">
        <f>IFERROR(VLOOKUP($C1101,OFF_Standing!A:G,6,0)," ")</f>
        <v>1.158</v>
      </c>
      <c r="H1101" s="3" t="str">
        <f>IFERROR(VLOOKUP($C1101,OFF_Standing!A:G,7,0)," ")</f>
        <v>1.119</v>
      </c>
      <c r="I1101" s="3">
        <f>IFERROR(VLOOKUP($C1101,DEF_Standing!A:G,6,0)," ")</f>
        <v>1.093</v>
      </c>
      <c r="J1101" s="3">
        <f>IFERROR(VLOOKUP($C1101,DEF_Standing!A:G,7,0)," ")</f>
        <v>1.1870000000000001</v>
      </c>
      <c r="K1101" t="s">
        <v>25</v>
      </c>
      <c r="L1101" t="str">
        <f t="shared" si="86"/>
        <v>44564NOP</v>
      </c>
      <c r="M1101" s="3" t="str">
        <f>VLOOKUP($L1101,OFF_Standing!A:C,3,0)</f>
        <v>25</v>
      </c>
      <c r="N1101" s="3">
        <f>IFERROR(VLOOKUP($L1101,DEF_Standing!A:C,3,0)," ")</f>
        <v>24</v>
      </c>
      <c r="O1101" s="3" t="str">
        <f>IFERROR(VLOOKUP($L1101,OFF_Standing!A:G,6,0)," ")</f>
        <v>1.065</v>
      </c>
      <c r="P1101" s="3" t="str">
        <f>IFERROR(VLOOKUP($L1101,OFF_Standing!A:G,7,0)," ")</f>
        <v>1.024</v>
      </c>
      <c r="Q1101" s="3">
        <f t="shared" si="87"/>
        <v>19</v>
      </c>
      <c r="R1101" s="3">
        <f t="shared" si="88"/>
        <v>-23</v>
      </c>
      <c r="S1101" s="3">
        <f>IFERROR(VLOOKUP($L1101,DEF_Standing!A:G,6,0)," ")</f>
        <v>1.1419999999999999</v>
      </c>
      <c r="T1101" s="3">
        <f t="shared" si="89"/>
        <v>-4</v>
      </c>
      <c r="U1101" s="3">
        <f>IFERROR(VLOOKUP($L1101,DEF_Standing!A:G,7,0)," ")</f>
        <v>1.232</v>
      </c>
      <c r="V1101" t="s">
        <v>616</v>
      </c>
      <c r="W1101">
        <v>41</v>
      </c>
      <c r="X1101">
        <v>85</v>
      </c>
      <c r="Y1101">
        <v>48.2</v>
      </c>
      <c r="Z1101">
        <v>14</v>
      </c>
      <c r="AA1101">
        <v>17</v>
      </c>
      <c r="AB1101">
        <v>82.4</v>
      </c>
      <c r="AC1101">
        <v>19</v>
      </c>
      <c r="AD1101">
        <v>39</v>
      </c>
      <c r="AE1101">
        <v>48.7</v>
      </c>
      <c r="AF1101">
        <v>115</v>
      </c>
      <c r="AG1101" t="s">
        <v>17</v>
      </c>
      <c r="AH1101" t="s">
        <v>18</v>
      </c>
      <c r="AI1101">
        <v>11</v>
      </c>
    </row>
    <row r="1102" spans="1:35">
      <c r="A1102" s="1">
        <v>44536</v>
      </c>
      <c r="B1102" t="s">
        <v>1168</v>
      </c>
      <c r="C1102" s="1" t="str">
        <f t="shared" si="85"/>
        <v>44536ATL</v>
      </c>
      <c r="D1102" t="s">
        <v>1199</v>
      </c>
      <c r="E1102" s="3" t="str">
        <f>VLOOKUP($C1102,OFF_Standing!A:C,3,0)</f>
        <v>3</v>
      </c>
      <c r="F1102" s="3">
        <f>VLOOKUP($C1102,DEF_Standing!A:C,3,0)</f>
        <v>24</v>
      </c>
      <c r="G1102" s="3" t="str">
        <f>IFERROR(VLOOKUP($C1102,OFF_Standing!A:G,6,0)," ")</f>
        <v>1.041</v>
      </c>
      <c r="H1102" s="3" t="str">
        <f>IFERROR(VLOOKUP($C1102,OFF_Standing!A:G,7,0)," ")</f>
        <v>1.02</v>
      </c>
      <c r="I1102" s="3">
        <f>IFERROR(VLOOKUP($C1102,DEF_Standing!A:G,6,0)," ")</f>
        <v>1.0680000000000001</v>
      </c>
      <c r="J1102" s="3">
        <f>IFERROR(VLOOKUP($C1102,DEF_Standing!A:G,7,0)," ")</f>
        <v>1.0409999999999999</v>
      </c>
      <c r="K1102" t="s">
        <v>77</v>
      </c>
      <c r="L1102" t="str">
        <f t="shared" si="86"/>
        <v>44536MIN</v>
      </c>
      <c r="M1102" s="3" t="str">
        <f>VLOOKUP($L1102,OFF_Standing!A:C,3,0)</f>
        <v>24</v>
      </c>
      <c r="N1102" s="3">
        <f>IFERROR(VLOOKUP($L1102,DEF_Standing!A:C,3,0)," ")</f>
        <v>5</v>
      </c>
      <c r="O1102" s="3" t="str">
        <f>IFERROR(VLOOKUP($L1102,OFF_Standing!A:G,6,0)," ")</f>
        <v>1.004</v>
      </c>
      <c r="P1102" s="3" t="str">
        <f>IFERROR(VLOOKUP($L1102,OFF_Standing!A:G,7,0)," ")</f>
        <v>0.991</v>
      </c>
      <c r="Q1102" s="3">
        <f t="shared" si="87"/>
        <v>0</v>
      </c>
      <c r="R1102" s="3">
        <f t="shared" si="88"/>
        <v>-2</v>
      </c>
      <c r="S1102" s="3">
        <f>IFERROR(VLOOKUP($L1102,DEF_Standing!A:G,6,0)," ")</f>
        <v>1.0389999999999999</v>
      </c>
      <c r="T1102" s="3">
        <f t="shared" si="89"/>
        <v>-2</v>
      </c>
      <c r="U1102" s="3">
        <f>IFERROR(VLOOKUP($L1102,DEF_Standing!A:G,7,0)," ")</f>
        <v>1.038</v>
      </c>
      <c r="V1102" t="s">
        <v>78</v>
      </c>
      <c r="W1102">
        <v>40</v>
      </c>
      <c r="X1102">
        <v>90</v>
      </c>
      <c r="Y1102">
        <v>44.4</v>
      </c>
      <c r="Z1102">
        <v>16</v>
      </c>
      <c r="AA1102">
        <v>19</v>
      </c>
      <c r="AB1102">
        <v>84.2</v>
      </c>
      <c r="AC1102">
        <v>25</v>
      </c>
      <c r="AD1102">
        <v>49</v>
      </c>
      <c r="AE1102">
        <v>51</v>
      </c>
      <c r="AF1102">
        <v>121</v>
      </c>
      <c r="AG1102" t="s">
        <v>17</v>
      </c>
      <c r="AH1102" t="s">
        <v>18</v>
      </c>
      <c r="AI1102">
        <v>11</v>
      </c>
    </row>
    <row r="1103" spans="1:35">
      <c r="A1103" s="1">
        <v>44573</v>
      </c>
      <c r="B1103" t="s">
        <v>1174</v>
      </c>
      <c r="C1103" s="1" t="str">
        <f t="shared" si="85"/>
        <v>44573CHA</v>
      </c>
      <c r="D1103" t="s">
        <v>1199</v>
      </c>
      <c r="E1103" s="3" t="str">
        <f>VLOOKUP($C1103,OFF_Standing!A:C,3,0)</f>
        <v>3</v>
      </c>
      <c r="F1103" s="3">
        <f>VLOOKUP($C1103,DEF_Standing!A:C,3,0)</f>
        <v>27</v>
      </c>
      <c r="G1103" s="3" t="str">
        <f>IFERROR(VLOOKUP($C1103,OFF_Standing!A:G,6,0)," ")</f>
        <v>1.139</v>
      </c>
      <c r="H1103" s="3" t="str">
        <f>IFERROR(VLOOKUP($C1103,OFF_Standing!A:G,7,0)," ")</f>
        <v>0.985</v>
      </c>
      <c r="I1103" s="3">
        <f>IFERROR(VLOOKUP($C1103,DEF_Standing!A:G,6,0)," ")</f>
        <v>1.008</v>
      </c>
      <c r="J1103" s="3">
        <f>IFERROR(VLOOKUP($C1103,DEF_Standing!A:G,7,0)," ")</f>
        <v>0.94599999999999995</v>
      </c>
      <c r="K1103" t="s">
        <v>30</v>
      </c>
      <c r="L1103" t="str">
        <f t="shared" si="86"/>
        <v>44573PHI</v>
      </c>
      <c r="M1103" s="3" t="str">
        <f>VLOOKUP($L1103,OFF_Standing!A:C,3,0)</f>
        <v>12</v>
      </c>
      <c r="N1103" s="3">
        <f>IFERROR(VLOOKUP($L1103,DEF_Standing!A:C,3,0)," ")</f>
        <v>13</v>
      </c>
      <c r="O1103" s="3" t="str">
        <f>IFERROR(VLOOKUP($L1103,OFF_Standing!A:G,6,0)," ")</f>
        <v>1.119</v>
      </c>
      <c r="P1103" s="3" t="str">
        <f>IFERROR(VLOOKUP($L1103,OFF_Standing!A:G,7,0)," ")</f>
        <v>1.071</v>
      </c>
      <c r="Q1103" s="3">
        <f t="shared" si="87"/>
        <v>-15</v>
      </c>
      <c r="R1103" s="3">
        <f t="shared" si="88"/>
        <v>-10</v>
      </c>
      <c r="S1103" s="3">
        <f>IFERROR(VLOOKUP($L1103,DEF_Standing!A:G,6,0)," ")</f>
        <v>0.96</v>
      </c>
      <c r="T1103" s="3">
        <f t="shared" si="89"/>
        <v>-25</v>
      </c>
      <c r="U1103" s="3">
        <f>IFERROR(VLOOKUP($L1103,DEF_Standing!A:G,7,0)," ")</f>
        <v>0.878</v>
      </c>
      <c r="V1103" t="s">
        <v>295</v>
      </c>
      <c r="W1103">
        <v>46</v>
      </c>
      <c r="X1103">
        <v>89</v>
      </c>
      <c r="Y1103">
        <v>51.7</v>
      </c>
      <c r="Z1103">
        <v>7</v>
      </c>
      <c r="AA1103">
        <v>8</v>
      </c>
      <c r="AB1103">
        <v>87.5</v>
      </c>
      <c r="AC1103">
        <v>10</v>
      </c>
      <c r="AD1103">
        <v>34</v>
      </c>
      <c r="AE1103">
        <v>29.4</v>
      </c>
      <c r="AF1103">
        <v>109</v>
      </c>
      <c r="AG1103" t="s">
        <v>17</v>
      </c>
      <c r="AH1103" t="s">
        <v>60</v>
      </c>
      <c r="AI1103">
        <v>11</v>
      </c>
    </row>
    <row r="1104" spans="1:35">
      <c r="A1104" s="1">
        <v>44593</v>
      </c>
      <c r="B1104" t="s">
        <v>1173</v>
      </c>
      <c r="C1104" s="1" t="str">
        <f t="shared" si="85"/>
        <v>44593CHI</v>
      </c>
      <c r="D1104" t="s">
        <v>1198</v>
      </c>
      <c r="E1104" s="3" t="str">
        <f>VLOOKUP($C1104,OFF_Standing!A:C,3,0)</f>
        <v>4</v>
      </c>
      <c r="F1104" s="3">
        <f>VLOOKUP($C1104,DEF_Standing!A:C,3,0)</f>
        <v>20</v>
      </c>
      <c r="G1104" s="3" t="str">
        <f>IFERROR(VLOOKUP($C1104,OFF_Standing!A:G,6,0)," ")</f>
        <v>1.229</v>
      </c>
      <c r="H1104" s="3" t="str">
        <f>IFERROR(VLOOKUP($C1104,OFF_Standing!A:G,7,0)," ")</f>
        <v>1.332</v>
      </c>
      <c r="I1104" s="3">
        <f>IFERROR(VLOOKUP($C1104,DEF_Standing!A:G,6,0)," ")</f>
        <v>1.1910000000000001</v>
      </c>
      <c r="J1104" s="3">
        <f>IFERROR(VLOOKUP($C1104,DEF_Standing!A:G,7,0)," ")</f>
        <v>1.1890000000000001</v>
      </c>
      <c r="K1104" t="s">
        <v>53</v>
      </c>
      <c r="L1104" t="str">
        <f t="shared" si="86"/>
        <v>44593ORL</v>
      </c>
      <c r="M1104" s="3" t="str">
        <f>VLOOKUP($L1104,OFF_Standing!A:C,3,0)</f>
        <v>28</v>
      </c>
      <c r="N1104" s="3">
        <f>IFERROR(VLOOKUP($L1104,DEF_Standing!A:C,3,0)," ")</f>
        <v>21</v>
      </c>
      <c r="O1104" s="3" t="str">
        <f>IFERROR(VLOOKUP($L1104,OFF_Standing!A:G,6,0)," ")</f>
        <v>1.095</v>
      </c>
      <c r="P1104" s="3" t="str">
        <f>IFERROR(VLOOKUP($L1104,OFF_Standing!A:G,7,0)," ")</f>
        <v>1.105</v>
      </c>
      <c r="Q1104" s="3">
        <f t="shared" si="87"/>
        <v>8</v>
      </c>
      <c r="R1104" s="3">
        <f t="shared" si="88"/>
        <v>-17</v>
      </c>
      <c r="S1104" s="3">
        <f>IFERROR(VLOOKUP($L1104,DEF_Standing!A:G,6,0)," ")</f>
        <v>1.0660000000000001</v>
      </c>
      <c r="T1104" s="3">
        <f t="shared" si="89"/>
        <v>-9</v>
      </c>
      <c r="U1104" s="3">
        <f>IFERROR(VLOOKUP($L1104,DEF_Standing!A:G,7,0)," ")</f>
        <v>1.085</v>
      </c>
      <c r="V1104" t="s">
        <v>351</v>
      </c>
      <c r="W1104">
        <v>46</v>
      </c>
      <c r="X1104">
        <v>90</v>
      </c>
      <c r="Y1104">
        <v>51.1</v>
      </c>
      <c r="Z1104">
        <v>23</v>
      </c>
      <c r="AA1104">
        <v>29</v>
      </c>
      <c r="AB1104">
        <v>79.3</v>
      </c>
      <c r="AC1104">
        <v>11</v>
      </c>
      <c r="AD1104">
        <v>30</v>
      </c>
      <c r="AE1104">
        <v>36.700000000000003</v>
      </c>
      <c r="AF1104">
        <v>126</v>
      </c>
      <c r="AG1104" t="s">
        <v>17</v>
      </c>
      <c r="AH1104" t="s">
        <v>27</v>
      </c>
      <c r="AI1104">
        <v>11</v>
      </c>
    </row>
    <row r="1105" spans="1:35">
      <c r="A1105" s="1">
        <v>44517</v>
      </c>
      <c r="B1105" t="s">
        <v>1168</v>
      </c>
      <c r="C1105" s="1" t="str">
        <f t="shared" si="85"/>
        <v>44517ATL</v>
      </c>
      <c r="D1105" t="s">
        <v>1198</v>
      </c>
      <c r="E1105" s="3" t="str">
        <f>VLOOKUP($C1105,OFF_Standing!A:C,3,0)</f>
        <v>6</v>
      </c>
      <c r="F1105" s="3">
        <f>VLOOKUP($C1105,DEF_Standing!A:C,3,0)</f>
        <v>28</v>
      </c>
      <c r="G1105" s="3" t="str">
        <f>IFERROR(VLOOKUP($C1105,OFF_Standing!A:G,6,0)," ")</f>
        <v>1.146</v>
      </c>
      <c r="H1105" s="3" t="str">
        <f>IFERROR(VLOOKUP($C1105,OFF_Standing!A:G,7,0)," ")</f>
        <v>1.241</v>
      </c>
      <c r="I1105" s="3">
        <f>IFERROR(VLOOKUP($C1105,DEF_Standing!A:G,6,0)," ")</f>
        <v>1.05</v>
      </c>
      <c r="J1105" s="3">
        <f>IFERROR(VLOOKUP($C1105,DEF_Standing!A:G,7,0)," ")</f>
        <v>1.0680000000000001</v>
      </c>
      <c r="K1105" t="s">
        <v>55</v>
      </c>
      <c r="L1105" t="str">
        <f t="shared" si="86"/>
        <v>44517BOS</v>
      </c>
      <c r="M1105" s="3" t="str">
        <f>VLOOKUP($L1105,OFF_Standing!A:C,3,0)</f>
        <v>23</v>
      </c>
      <c r="N1105" s="3">
        <f>IFERROR(VLOOKUP($L1105,DEF_Standing!A:C,3,0)," ")</f>
        <v>10</v>
      </c>
      <c r="O1105" s="3" t="str">
        <f>IFERROR(VLOOKUP($L1105,OFF_Standing!A:G,6,0)," ")</f>
        <v>1.042</v>
      </c>
      <c r="P1105" s="3" t="str">
        <f>IFERROR(VLOOKUP($L1105,OFF_Standing!A:G,7,0)," ")</f>
        <v>1.015</v>
      </c>
      <c r="Q1105" s="3">
        <f t="shared" si="87"/>
        <v>-5</v>
      </c>
      <c r="R1105" s="3">
        <f t="shared" si="88"/>
        <v>-4</v>
      </c>
      <c r="S1105" s="3">
        <f>IFERROR(VLOOKUP($L1105,DEF_Standing!A:G,6,0)," ")</f>
        <v>0.999</v>
      </c>
      <c r="T1105" s="3">
        <f t="shared" si="89"/>
        <v>-9</v>
      </c>
      <c r="U1105" s="3">
        <f>IFERROR(VLOOKUP($L1105,DEF_Standing!A:G,7,0)," ")</f>
        <v>0.95299999999999996</v>
      </c>
      <c r="V1105" t="s">
        <v>56</v>
      </c>
      <c r="W1105">
        <v>41</v>
      </c>
      <c r="X1105">
        <v>81</v>
      </c>
      <c r="Y1105">
        <v>50.6</v>
      </c>
      <c r="Z1105">
        <v>15</v>
      </c>
      <c r="AA1105">
        <v>18</v>
      </c>
      <c r="AB1105">
        <v>83.3</v>
      </c>
      <c r="AC1105">
        <v>13</v>
      </c>
      <c r="AD1105">
        <v>37</v>
      </c>
      <c r="AE1105">
        <v>35.1</v>
      </c>
      <c r="AF1105">
        <v>110</v>
      </c>
      <c r="AG1105" t="s">
        <v>17</v>
      </c>
      <c r="AH1105" t="s">
        <v>57</v>
      </c>
      <c r="AI1105">
        <v>11</v>
      </c>
    </row>
    <row r="1106" spans="1:35">
      <c r="A1106" s="1">
        <v>44589</v>
      </c>
      <c r="B1106" t="s">
        <v>1177</v>
      </c>
      <c r="C1106" s="1" t="str">
        <f t="shared" si="85"/>
        <v>44589DEN</v>
      </c>
      <c r="D1106" t="s">
        <v>1199</v>
      </c>
      <c r="E1106" s="3" t="str">
        <f>VLOOKUP($C1106,OFF_Standing!A:C,3,0)</f>
        <v>9</v>
      </c>
      <c r="F1106" s="3">
        <f>VLOOKUP($C1106,DEF_Standing!A:C,3,0)</f>
        <v>18</v>
      </c>
      <c r="G1106" s="3" t="str">
        <f>IFERROR(VLOOKUP($C1106,OFF_Standing!A:G,6,0)," ")</f>
        <v>1.126</v>
      </c>
      <c r="H1106" s="3" t="str">
        <f>IFERROR(VLOOKUP($C1106,OFF_Standing!A:G,7,0)," ")</f>
        <v>1.186</v>
      </c>
      <c r="I1106" s="3">
        <f>IFERROR(VLOOKUP($C1106,DEF_Standing!A:G,6,0)," ")</f>
        <v>1.071</v>
      </c>
      <c r="J1106" s="3">
        <f>IFERROR(VLOOKUP($C1106,DEF_Standing!A:G,7,0)," ")</f>
        <v>1.1279999999999999</v>
      </c>
      <c r="K1106" t="s">
        <v>25</v>
      </c>
      <c r="L1106" t="str">
        <f t="shared" si="86"/>
        <v>44589NOP</v>
      </c>
      <c r="M1106" s="3" t="str">
        <f>VLOOKUP($L1106,OFF_Standing!A:C,3,0)</f>
        <v>25</v>
      </c>
      <c r="N1106" s="3">
        <f>IFERROR(VLOOKUP($L1106,DEF_Standing!A:C,3,0)," ")</f>
        <v>25</v>
      </c>
      <c r="O1106" s="3" t="str">
        <f>IFERROR(VLOOKUP($L1106,OFF_Standing!A:G,6,0)," ")</f>
        <v>1.11</v>
      </c>
      <c r="P1106" s="3" t="str">
        <f>IFERROR(VLOOKUP($L1106,OFF_Standing!A:G,7,0)," ")</f>
        <v>1.138</v>
      </c>
      <c r="Q1106" s="3">
        <f t="shared" si="87"/>
        <v>7</v>
      </c>
      <c r="R1106" s="3">
        <f t="shared" si="88"/>
        <v>-16</v>
      </c>
      <c r="S1106" s="3">
        <f>IFERROR(VLOOKUP($L1106,DEF_Standing!A:G,6,0)," ")</f>
        <v>1.093</v>
      </c>
      <c r="T1106" s="3">
        <f t="shared" si="89"/>
        <v>-9</v>
      </c>
      <c r="U1106" s="3">
        <f>IFERROR(VLOOKUP($L1106,DEF_Standing!A:G,7,0)," ")</f>
        <v>1.244</v>
      </c>
      <c r="V1106" t="s">
        <v>479</v>
      </c>
      <c r="W1106">
        <v>41</v>
      </c>
      <c r="X1106">
        <v>82</v>
      </c>
      <c r="Y1106">
        <v>50</v>
      </c>
      <c r="Z1106">
        <v>22</v>
      </c>
      <c r="AA1106">
        <v>25</v>
      </c>
      <c r="AB1106">
        <v>88</v>
      </c>
      <c r="AC1106">
        <v>12</v>
      </c>
      <c r="AD1106">
        <v>33</v>
      </c>
      <c r="AE1106">
        <v>36.4</v>
      </c>
      <c r="AF1106">
        <v>116</v>
      </c>
      <c r="AG1106" t="s">
        <v>17</v>
      </c>
      <c r="AH1106" t="s">
        <v>60</v>
      </c>
      <c r="AI1106">
        <v>11</v>
      </c>
    </row>
    <row r="1107" spans="1:35">
      <c r="A1107" s="1">
        <v>44491</v>
      </c>
      <c r="B1107" t="s">
        <v>1174</v>
      </c>
      <c r="C1107" s="1" t="str">
        <f t="shared" si="85"/>
        <v>44491CHA</v>
      </c>
      <c r="D1107" t="s">
        <v>1199</v>
      </c>
      <c r="E1107" s="3">
        <f>VLOOKUP($C1107,OFF_Standing!A:C,3,0)</f>
        <v>10</v>
      </c>
      <c r="F1107" s="3">
        <f>VLOOKUP($C1107,DEF_Standing!A:C,3,0)</f>
        <v>15</v>
      </c>
      <c r="G1107" s="3" t="str">
        <f>IFERROR(VLOOKUP($C1107,OFF_Standing!A:G,6,0)," ")</f>
        <v>1.087</v>
      </c>
      <c r="H1107" s="3" t="str">
        <f>IFERROR(VLOOKUP($C1107,OFF_Standing!A:G,7,0)," ")</f>
        <v>1.087</v>
      </c>
      <c r="I1107" s="3">
        <f>IFERROR(VLOOKUP($C1107,DEF_Standing!A:G,6,0)," ")</f>
        <v>1.079</v>
      </c>
      <c r="J1107" s="3">
        <f>IFERROR(VLOOKUP($C1107,DEF_Standing!A:G,7,0)," ")</f>
        <v>1.079</v>
      </c>
      <c r="K1107" t="s">
        <v>19</v>
      </c>
      <c r="L1107" t="str">
        <f t="shared" si="86"/>
        <v>44491CLE</v>
      </c>
      <c r="M1107" s="3">
        <f>VLOOKUP($L1107,OFF_Standing!A:C,3,0)</f>
        <v>5</v>
      </c>
      <c r="N1107" s="3">
        <f>IFERROR(VLOOKUP($L1107,DEF_Standing!A:C,3,0)," ")</f>
        <v>26</v>
      </c>
      <c r="O1107" s="3" t="str">
        <f>IFERROR(VLOOKUP($L1107,OFF_Standing!A:G,6,0)," ")</f>
        <v>1.151</v>
      </c>
      <c r="P1107" s="3" t="str">
        <f>IFERROR(VLOOKUP($L1107,OFF_Standing!A:G,7,0)," ")</f>
        <v>1.151</v>
      </c>
      <c r="Q1107" s="3">
        <f t="shared" si="87"/>
        <v>-10</v>
      </c>
      <c r="R1107" s="3">
        <f t="shared" si="88"/>
        <v>-16</v>
      </c>
      <c r="S1107" s="3">
        <f>IFERROR(VLOOKUP($L1107,DEF_Standing!A:G,6,0)," ")</f>
        <v>1.256</v>
      </c>
      <c r="T1107" s="3">
        <f t="shared" si="89"/>
        <v>-26</v>
      </c>
      <c r="U1107" s="3">
        <f>IFERROR(VLOOKUP($L1107,DEF_Standing!A:G,7,0)," ")</f>
        <v>1.256</v>
      </c>
      <c r="V1107" t="s">
        <v>257</v>
      </c>
      <c r="W1107">
        <v>48</v>
      </c>
      <c r="X1107">
        <v>91</v>
      </c>
      <c r="Y1107">
        <v>52.7</v>
      </c>
      <c r="Z1107">
        <v>14</v>
      </c>
      <c r="AA1107">
        <v>17</v>
      </c>
      <c r="AB1107">
        <v>82.4</v>
      </c>
      <c r="AC1107">
        <v>13</v>
      </c>
      <c r="AD1107">
        <v>32</v>
      </c>
      <c r="AE1107">
        <v>40.6</v>
      </c>
      <c r="AF1107">
        <v>123</v>
      </c>
      <c r="AG1107" t="s">
        <v>17</v>
      </c>
      <c r="AH1107" t="s">
        <v>27</v>
      </c>
      <c r="AI1107">
        <v>11</v>
      </c>
    </row>
    <row r="1108" spans="1:35">
      <c r="A1108" s="1">
        <v>44598</v>
      </c>
      <c r="B1108" t="s">
        <v>1192</v>
      </c>
      <c r="C1108" s="1" t="str">
        <f t="shared" si="85"/>
        <v>44598PHI</v>
      </c>
      <c r="D1108" t="s">
        <v>1199</v>
      </c>
      <c r="E1108" s="3" t="str">
        <f>VLOOKUP($C1108,OFF_Standing!A:C,3,0)</f>
        <v>12</v>
      </c>
      <c r="F1108" s="3">
        <f>VLOOKUP($C1108,DEF_Standing!A:C,3,0)</f>
        <v>11</v>
      </c>
      <c r="G1108" s="3" t="str">
        <f>IFERROR(VLOOKUP($C1108,OFF_Standing!A:G,6,0)," ")</f>
        <v>1.079</v>
      </c>
      <c r="H1108" s="3" t="str">
        <f>IFERROR(VLOOKUP($C1108,OFF_Standing!A:G,7,0)," ")</f>
        <v>1.06</v>
      </c>
      <c r="I1108" s="3">
        <f>IFERROR(VLOOKUP($C1108,DEF_Standing!A:G,6,0)," ")</f>
        <v>1.109</v>
      </c>
      <c r="J1108" s="3">
        <f>IFERROR(VLOOKUP($C1108,DEF_Standing!A:G,7,0)," ")</f>
        <v>1.1579999999999999</v>
      </c>
      <c r="K1108" t="s">
        <v>95</v>
      </c>
      <c r="L1108" t="str">
        <f t="shared" si="86"/>
        <v>44598CHI</v>
      </c>
      <c r="M1108" s="3" t="str">
        <f>VLOOKUP($L1108,OFF_Standing!A:C,3,0)</f>
        <v>4</v>
      </c>
      <c r="N1108" s="3">
        <f>IFERROR(VLOOKUP($L1108,DEF_Standing!A:C,3,0)," ")</f>
        <v>20</v>
      </c>
      <c r="O1108" s="3" t="str">
        <f>IFERROR(VLOOKUP($L1108,OFF_Standing!A:G,6,0)," ")</f>
        <v>1.169</v>
      </c>
      <c r="P1108" s="3" t="str">
        <f>IFERROR(VLOOKUP($L1108,OFF_Standing!A:G,7,0)," ")</f>
        <v>1.207</v>
      </c>
      <c r="Q1108" s="3">
        <f t="shared" si="87"/>
        <v>-7</v>
      </c>
      <c r="R1108" s="3">
        <f t="shared" si="88"/>
        <v>-8</v>
      </c>
      <c r="S1108" s="3">
        <f>IFERROR(VLOOKUP($L1108,DEF_Standing!A:G,6,0)," ")</f>
        <v>1.1339999999999999</v>
      </c>
      <c r="T1108" s="3">
        <f t="shared" si="89"/>
        <v>-15</v>
      </c>
      <c r="U1108" s="3">
        <f>IFERROR(VLOOKUP($L1108,DEF_Standing!A:G,7,0)," ")</f>
        <v>1.137</v>
      </c>
      <c r="V1108" t="s">
        <v>1027</v>
      </c>
      <c r="W1108">
        <v>45</v>
      </c>
      <c r="X1108">
        <v>84</v>
      </c>
      <c r="Y1108">
        <v>53.6</v>
      </c>
      <c r="Z1108">
        <v>17</v>
      </c>
      <c r="AA1108">
        <v>21</v>
      </c>
      <c r="AB1108">
        <v>81</v>
      </c>
      <c r="AC1108">
        <v>12</v>
      </c>
      <c r="AD1108">
        <v>24</v>
      </c>
      <c r="AE1108">
        <v>50</v>
      </c>
      <c r="AF1108">
        <v>119</v>
      </c>
      <c r="AG1108" t="s">
        <v>17</v>
      </c>
      <c r="AH1108" t="s">
        <v>18</v>
      </c>
      <c r="AI1108">
        <v>11</v>
      </c>
    </row>
    <row r="1109" spans="1:35">
      <c r="A1109" s="1">
        <v>44576</v>
      </c>
      <c r="B1109" t="s">
        <v>1192</v>
      </c>
      <c r="C1109" s="1" t="str">
        <f t="shared" si="85"/>
        <v>44576PHI</v>
      </c>
      <c r="D1109" t="s">
        <v>1199</v>
      </c>
      <c r="E1109" s="3" t="str">
        <f>VLOOKUP($C1109,OFF_Standing!A:C,3,0)</f>
        <v>13</v>
      </c>
      <c r="F1109" s="3">
        <f>VLOOKUP($C1109,DEF_Standing!A:C,3,0)</f>
        <v>14</v>
      </c>
      <c r="G1109" s="3" t="str">
        <f>IFERROR(VLOOKUP($C1109,OFF_Standing!A:G,6,0)," ")</f>
        <v>1.078</v>
      </c>
      <c r="H1109" s="3" t="str">
        <f>IFERROR(VLOOKUP($C1109,OFF_Standing!A:G,7,0)," ")</f>
        <v>0.989</v>
      </c>
      <c r="I1109" s="3">
        <f>IFERROR(VLOOKUP($C1109,DEF_Standing!A:G,6,0)," ")</f>
        <v>0.98599999999999999</v>
      </c>
      <c r="J1109" s="3">
        <f>IFERROR(VLOOKUP($C1109,DEF_Standing!A:G,7,0)," ")</f>
        <v>1.1000000000000001</v>
      </c>
      <c r="K1109" t="s">
        <v>108</v>
      </c>
      <c r="L1109" t="str">
        <f t="shared" si="86"/>
        <v>44576MIA</v>
      </c>
      <c r="M1109" s="3" t="str">
        <f>VLOOKUP($L1109,OFF_Standing!A:C,3,0)</f>
        <v>5</v>
      </c>
      <c r="N1109" s="3">
        <f>IFERROR(VLOOKUP($L1109,DEF_Standing!A:C,3,0)," ")</f>
        <v>6</v>
      </c>
      <c r="O1109" s="3" t="str">
        <f>IFERROR(VLOOKUP($L1109,OFF_Standing!A:G,6,0)," ")</f>
        <v>1.194</v>
      </c>
      <c r="P1109" s="3" t="str">
        <f>IFERROR(VLOOKUP($L1109,OFF_Standing!A:G,7,0)," ")</f>
        <v>1.135</v>
      </c>
      <c r="Q1109" s="3">
        <f t="shared" si="87"/>
        <v>-9</v>
      </c>
      <c r="R1109" s="3">
        <f t="shared" si="88"/>
        <v>7</v>
      </c>
      <c r="S1109" s="3">
        <f>IFERROR(VLOOKUP($L1109,DEF_Standing!A:G,6,0)," ")</f>
        <v>1.0149999999999999</v>
      </c>
      <c r="T1109" s="3">
        <f t="shared" si="89"/>
        <v>-2</v>
      </c>
      <c r="U1109" s="3">
        <f>IFERROR(VLOOKUP($L1109,DEF_Standing!A:G,7,0)," ")</f>
        <v>0.89800000000000002</v>
      </c>
      <c r="V1109" t="s">
        <v>295</v>
      </c>
      <c r="W1109">
        <v>40</v>
      </c>
      <c r="X1109">
        <v>79</v>
      </c>
      <c r="Y1109">
        <v>50.6</v>
      </c>
      <c r="Z1109">
        <v>16</v>
      </c>
      <c r="AA1109">
        <v>21</v>
      </c>
      <c r="AB1109">
        <v>76.2</v>
      </c>
      <c r="AC1109">
        <v>13</v>
      </c>
      <c r="AD1109">
        <v>32</v>
      </c>
      <c r="AE1109">
        <v>40.6</v>
      </c>
      <c r="AF1109">
        <v>109</v>
      </c>
      <c r="AG1109" t="s">
        <v>17</v>
      </c>
      <c r="AH1109" t="s">
        <v>27</v>
      </c>
      <c r="AI1109">
        <v>11</v>
      </c>
    </row>
    <row r="1110" spans="1:35">
      <c r="A1110" s="1">
        <v>44595</v>
      </c>
      <c r="B1110" t="s">
        <v>1187</v>
      </c>
      <c r="C1110" s="1" t="str">
        <f t="shared" si="85"/>
        <v>44595MIN</v>
      </c>
      <c r="D1110" t="s">
        <v>1199</v>
      </c>
      <c r="E1110" s="3" t="str">
        <f>VLOOKUP($C1110,OFF_Standing!A:C,3,0)</f>
        <v>14</v>
      </c>
      <c r="F1110" s="3">
        <f>VLOOKUP($C1110,DEF_Standing!A:C,3,0)</f>
        <v>13</v>
      </c>
      <c r="G1110" s="3" t="str">
        <f>IFERROR(VLOOKUP($C1110,OFF_Standing!A:G,6,0)," ")</f>
        <v>1.232</v>
      </c>
      <c r="H1110" s="3" t="str">
        <f>IFERROR(VLOOKUP($C1110,OFF_Standing!A:G,7,0)," ")</f>
        <v>1.261</v>
      </c>
      <c r="I1110" s="3">
        <f>IFERROR(VLOOKUP($C1110,DEF_Standing!A:G,6,0)," ")</f>
        <v>1.151</v>
      </c>
      <c r="J1110" s="3">
        <f>IFERROR(VLOOKUP($C1110,DEF_Standing!A:G,7,0)," ")</f>
        <v>1.1160000000000001</v>
      </c>
      <c r="K1110" t="s">
        <v>136</v>
      </c>
      <c r="L1110" t="str">
        <f t="shared" si="86"/>
        <v>44595DET</v>
      </c>
      <c r="M1110" s="3" t="str">
        <f>VLOOKUP($L1110,OFF_Standing!A:C,3,0)</f>
        <v>29</v>
      </c>
      <c r="N1110" s="3">
        <f>IFERROR(VLOOKUP($L1110,DEF_Standing!A:C,3,0)," ")</f>
        <v>22</v>
      </c>
      <c r="O1110" s="3" t="str">
        <f>IFERROR(VLOOKUP($L1110,OFF_Standing!A:G,6,0)," ")</f>
        <v>1.059</v>
      </c>
      <c r="P1110" s="3" t="str">
        <f>IFERROR(VLOOKUP($L1110,OFF_Standing!A:G,7,0)," ")</f>
        <v>0.976</v>
      </c>
      <c r="Q1110" s="3">
        <f t="shared" si="87"/>
        <v>16</v>
      </c>
      <c r="R1110" s="3">
        <f t="shared" si="88"/>
        <v>-8</v>
      </c>
      <c r="S1110" s="3">
        <f>IFERROR(VLOOKUP($L1110,DEF_Standing!A:G,6,0)," ")</f>
        <v>1.1120000000000001</v>
      </c>
      <c r="T1110" s="3">
        <f t="shared" si="89"/>
        <v>8</v>
      </c>
      <c r="U1110" s="3">
        <f>IFERROR(VLOOKUP($L1110,DEF_Standing!A:G,7,0)," ")</f>
        <v>1.073</v>
      </c>
      <c r="V1110" t="s">
        <v>879</v>
      </c>
      <c r="W1110">
        <v>44</v>
      </c>
      <c r="X1110">
        <v>87</v>
      </c>
      <c r="Y1110">
        <v>50.6</v>
      </c>
      <c r="Z1110">
        <v>25</v>
      </c>
      <c r="AA1110">
        <v>28</v>
      </c>
      <c r="AB1110">
        <v>89.3</v>
      </c>
      <c r="AC1110">
        <v>15</v>
      </c>
      <c r="AD1110">
        <v>34</v>
      </c>
      <c r="AE1110">
        <v>44.1</v>
      </c>
      <c r="AF1110">
        <v>128</v>
      </c>
      <c r="AG1110" t="s">
        <v>17</v>
      </c>
      <c r="AH1110" t="s">
        <v>57</v>
      </c>
      <c r="AI1110">
        <v>11</v>
      </c>
    </row>
    <row r="1111" spans="1:35">
      <c r="A1111" s="1">
        <v>44526</v>
      </c>
      <c r="B1111" t="s">
        <v>1186</v>
      </c>
      <c r="C1111" s="1" t="str">
        <f t="shared" si="85"/>
        <v>44526MIL</v>
      </c>
      <c r="D1111" t="s">
        <v>1199</v>
      </c>
      <c r="E1111" s="3" t="str">
        <f>VLOOKUP($C1111,OFF_Standing!A:C,3,0)</f>
        <v>15</v>
      </c>
      <c r="F1111" s="3">
        <f>VLOOKUP($C1111,DEF_Standing!A:C,3,0)</f>
        <v>8</v>
      </c>
      <c r="G1111" s="3" t="str">
        <f>IFERROR(VLOOKUP($C1111,OFF_Standing!A:G,6,0)," ")</f>
        <v>1.134</v>
      </c>
      <c r="H1111" s="3" t="str">
        <f>IFERROR(VLOOKUP($C1111,OFF_Standing!A:G,7,0)," ")</f>
        <v>1.112</v>
      </c>
      <c r="I1111" s="3">
        <f>IFERROR(VLOOKUP($C1111,DEF_Standing!A:G,6,0)," ")</f>
        <v>0.93899999999999995</v>
      </c>
      <c r="J1111" s="3">
        <f>IFERROR(VLOOKUP($C1111,DEF_Standing!A:G,7,0)," ")</f>
        <v>0.90700000000000003</v>
      </c>
      <c r="K1111" t="s">
        <v>48</v>
      </c>
      <c r="L1111" t="str">
        <f t="shared" si="86"/>
        <v>44526DEN</v>
      </c>
      <c r="M1111" s="3" t="str">
        <f>VLOOKUP($L1111,OFF_Standing!A:C,3,0)</f>
        <v>19</v>
      </c>
      <c r="N1111" s="3">
        <f>IFERROR(VLOOKUP($L1111,DEF_Standing!A:C,3,0)," ")</f>
        <v>14</v>
      </c>
      <c r="O1111" s="3" t="str">
        <f>IFERROR(VLOOKUP($L1111,OFF_Standing!A:G,6,0)," ")</f>
        <v>1.033</v>
      </c>
      <c r="P1111" s="3" t="str">
        <f>IFERROR(VLOOKUP($L1111,OFF_Standing!A:G,7,0)," ")</f>
        <v>1.054</v>
      </c>
      <c r="Q1111" s="3">
        <f t="shared" si="87"/>
        <v>11</v>
      </c>
      <c r="R1111" s="3">
        <f t="shared" si="88"/>
        <v>1</v>
      </c>
      <c r="S1111" s="3">
        <f>IFERROR(VLOOKUP($L1111,DEF_Standing!A:G,6,0)," ")</f>
        <v>1.216</v>
      </c>
      <c r="T1111" s="3">
        <f t="shared" si="89"/>
        <v>12</v>
      </c>
      <c r="U1111" s="3">
        <f>IFERROR(VLOOKUP($L1111,DEF_Standing!A:G,7,0)," ")</f>
        <v>1.254</v>
      </c>
      <c r="V1111" t="s">
        <v>819</v>
      </c>
      <c r="W1111">
        <v>46</v>
      </c>
      <c r="X1111">
        <v>73</v>
      </c>
      <c r="Y1111">
        <v>63</v>
      </c>
      <c r="Z1111">
        <v>12</v>
      </c>
      <c r="AA1111">
        <v>20</v>
      </c>
      <c r="AB1111">
        <v>60</v>
      </c>
      <c r="AC1111">
        <v>16</v>
      </c>
      <c r="AD1111">
        <v>33</v>
      </c>
      <c r="AE1111">
        <v>48.5</v>
      </c>
      <c r="AF1111">
        <v>120</v>
      </c>
      <c r="AG1111" t="s">
        <v>17</v>
      </c>
      <c r="AH1111" t="s">
        <v>66</v>
      </c>
      <c r="AI1111">
        <v>11</v>
      </c>
    </row>
    <row r="1112" spans="1:35">
      <c r="A1112" s="1">
        <v>44596</v>
      </c>
      <c r="B1112" t="s">
        <v>1195</v>
      </c>
      <c r="C1112" s="1" t="str">
        <f t="shared" si="85"/>
        <v>44596TOR</v>
      </c>
      <c r="D1112" t="s">
        <v>1198</v>
      </c>
      <c r="E1112" s="3" t="str">
        <f>VLOOKUP($C1112,OFF_Standing!A:C,3,0)</f>
        <v>15</v>
      </c>
      <c r="F1112" s="3">
        <f>VLOOKUP($C1112,DEF_Standing!A:C,3,0)</f>
        <v>14</v>
      </c>
      <c r="G1112" s="3" t="str">
        <f>IFERROR(VLOOKUP($C1112,OFF_Standing!A:G,6,0)," ")</f>
        <v>1.072</v>
      </c>
      <c r="H1112" s="3" t="str">
        <f>IFERROR(VLOOKUP($C1112,OFF_Standing!A:G,7,0)," ")</f>
        <v>1.148</v>
      </c>
      <c r="I1112" s="3">
        <f>IFERROR(VLOOKUP($C1112,DEF_Standing!A:G,6,0)," ")</f>
        <v>1.028</v>
      </c>
      <c r="J1112" s="3">
        <f>IFERROR(VLOOKUP($C1112,DEF_Standing!A:G,7,0)," ")</f>
        <v>1.1060000000000001</v>
      </c>
      <c r="K1112" t="s">
        <v>157</v>
      </c>
      <c r="L1112" t="str">
        <f t="shared" si="86"/>
        <v>44596ATL</v>
      </c>
      <c r="M1112" s="3" t="str">
        <f>VLOOKUP($L1112,OFF_Standing!A:C,3,0)</f>
        <v>2</v>
      </c>
      <c r="N1112" s="3">
        <f>IFERROR(VLOOKUP($L1112,DEF_Standing!A:C,3,0)," ")</f>
        <v>27</v>
      </c>
      <c r="O1112" s="3" t="str">
        <f>IFERROR(VLOOKUP($L1112,OFF_Standing!A:G,6,0)," ")</f>
        <v>1.108</v>
      </c>
      <c r="P1112" s="3" t="str">
        <f>IFERROR(VLOOKUP($L1112,OFF_Standing!A:G,7,0)," ")</f>
        <v>1.012</v>
      </c>
      <c r="Q1112" s="3">
        <f t="shared" si="87"/>
        <v>-12</v>
      </c>
      <c r="R1112" s="3">
        <f t="shared" si="88"/>
        <v>-12</v>
      </c>
      <c r="S1112" s="3">
        <f>IFERROR(VLOOKUP($L1112,DEF_Standing!A:G,6,0)," ")</f>
        <v>1.0489999999999999</v>
      </c>
      <c r="T1112" s="3">
        <f t="shared" si="89"/>
        <v>-24</v>
      </c>
      <c r="U1112" s="3">
        <f>IFERROR(VLOOKUP($L1112,DEF_Standing!A:G,7,0)," ")</f>
        <v>1.0720000000000001</v>
      </c>
      <c r="V1112" t="s">
        <v>1107</v>
      </c>
      <c r="W1112">
        <v>46</v>
      </c>
      <c r="X1112">
        <v>81</v>
      </c>
      <c r="Y1112">
        <v>56.8</v>
      </c>
      <c r="Z1112">
        <v>16</v>
      </c>
      <c r="AA1112">
        <v>18</v>
      </c>
      <c r="AB1112">
        <v>88.9</v>
      </c>
      <c r="AC1112">
        <v>17</v>
      </c>
      <c r="AD1112">
        <v>27</v>
      </c>
      <c r="AE1112">
        <v>63</v>
      </c>
      <c r="AF1112">
        <v>125</v>
      </c>
      <c r="AG1112" t="s">
        <v>17</v>
      </c>
      <c r="AH1112" t="s">
        <v>63</v>
      </c>
      <c r="AI1112">
        <v>11</v>
      </c>
    </row>
    <row r="1113" spans="1:35">
      <c r="A1113" s="1">
        <v>44543</v>
      </c>
      <c r="B1113" t="s">
        <v>1175</v>
      </c>
      <c r="C1113" s="1" t="str">
        <f t="shared" si="85"/>
        <v>44543CLE</v>
      </c>
      <c r="D1113" t="s">
        <v>1198</v>
      </c>
      <c r="E1113" s="3" t="str">
        <f>VLOOKUP($C1113,OFF_Standing!A:C,3,0)</f>
        <v>17</v>
      </c>
      <c r="F1113" s="3">
        <f>VLOOKUP($C1113,DEF_Standing!A:C,3,0)</f>
        <v>3</v>
      </c>
      <c r="G1113" s="3" t="str">
        <f>IFERROR(VLOOKUP($C1113,OFF_Standing!A:G,6,0)," ")</f>
        <v>1.122</v>
      </c>
      <c r="H1113" s="3" t="str">
        <f>IFERROR(VLOOKUP($C1113,OFF_Standing!A:G,7,0)," ")</f>
        <v>1.075</v>
      </c>
      <c r="I1113" s="3">
        <f>IFERROR(VLOOKUP($C1113,DEF_Standing!A:G,6,0)," ")</f>
        <v>0.95099999999999996</v>
      </c>
      <c r="J1113" s="3">
        <f>IFERROR(VLOOKUP($C1113,DEF_Standing!A:G,7,0)," ")</f>
        <v>0.94599999999999995</v>
      </c>
      <c r="K1113" t="s">
        <v>106</v>
      </c>
      <c r="L1113" t="str">
        <f t="shared" si="86"/>
        <v>44543MIA</v>
      </c>
      <c r="M1113" s="3" t="str">
        <f>VLOOKUP($L1113,OFF_Standing!A:C,3,0)</f>
        <v>6</v>
      </c>
      <c r="N1113" s="3">
        <f>IFERROR(VLOOKUP($L1113,DEF_Standing!A:C,3,0)," ")</f>
        <v>8</v>
      </c>
      <c r="O1113" s="3" t="str">
        <f>IFERROR(VLOOKUP($L1113,OFF_Standing!A:G,6,0)," ")</f>
        <v>1.066</v>
      </c>
      <c r="P1113" s="3" t="str">
        <f>IFERROR(VLOOKUP($L1113,OFF_Standing!A:G,7,0)," ")</f>
        <v>1.199</v>
      </c>
      <c r="Q1113" s="3">
        <f t="shared" si="87"/>
        <v>3</v>
      </c>
      <c r="R1113" s="3">
        <f t="shared" si="88"/>
        <v>9</v>
      </c>
      <c r="S1113" s="3">
        <f>IFERROR(VLOOKUP($L1113,DEF_Standing!A:G,6,0)," ")</f>
        <v>0.999</v>
      </c>
      <c r="T1113" s="3">
        <f t="shared" si="89"/>
        <v>12</v>
      </c>
      <c r="U1113" s="3">
        <f>IFERROR(VLOOKUP($L1113,DEF_Standing!A:G,7,0)," ")</f>
        <v>0.93500000000000005</v>
      </c>
      <c r="V1113" t="s">
        <v>380</v>
      </c>
      <c r="W1113">
        <v>36</v>
      </c>
      <c r="X1113">
        <v>81</v>
      </c>
      <c r="Y1113">
        <v>44.4</v>
      </c>
      <c r="Z1113">
        <v>17</v>
      </c>
      <c r="AA1113">
        <v>18</v>
      </c>
      <c r="AB1113">
        <v>94.4</v>
      </c>
      <c r="AC1113">
        <v>16</v>
      </c>
      <c r="AD1113">
        <v>36</v>
      </c>
      <c r="AE1113">
        <v>44.4</v>
      </c>
      <c r="AF1113">
        <v>105</v>
      </c>
      <c r="AG1113" t="s">
        <v>17</v>
      </c>
      <c r="AH1113" t="s">
        <v>60</v>
      </c>
      <c r="AI1113">
        <v>11</v>
      </c>
    </row>
    <row r="1114" spans="1:35">
      <c r="A1114" s="1">
        <v>44584</v>
      </c>
      <c r="B1114" t="s">
        <v>1187</v>
      </c>
      <c r="C1114" s="1" t="str">
        <f t="shared" si="85"/>
        <v>44584MIN</v>
      </c>
      <c r="D1114" t="s">
        <v>1198</v>
      </c>
      <c r="E1114" s="3" t="str">
        <f>VLOOKUP($C1114,OFF_Standing!A:C,3,0)</f>
        <v>22</v>
      </c>
      <c r="F1114" s="3">
        <f>VLOOKUP($C1114,DEF_Standing!A:C,3,0)</f>
        <v>10</v>
      </c>
      <c r="G1114" s="3" t="str">
        <f>IFERROR(VLOOKUP($C1114,OFF_Standing!A:G,6,0)," ")</f>
        <v>1.113</v>
      </c>
      <c r="H1114" s="3" t="str">
        <f>IFERROR(VLOOKUP($C1114,OFF_Standing!A:G,7,0)," ")</f>
        <v>1.143</v>
      </c>
      <c r="I1114" s="3">
        <f>IFERROR(VLOOKUP($C1114,DEF_Standing!A:G,6,0)," ")</f>
        <v>1.081</v>
      </c>
      <c r="J1114" s="3">
        <f>IFERROR(VLOOKUP($C1114,DEF_Standing!A:G,7,0)," ")</f>
        <v>1.256</v>
      </c>
      <c r="K1114" t="s">
        <v>79</v>
      </c>
      <c r="L1114" t="str">
        <f t="shared" si="86"/>
        <v>44584BKN</v>
      </c>
      <c r="M1114" s="3" t="str">
        <f>VLOOKUP($L1114,OFF_Standing!A:C,3,0)</f>
        <v>7</v>
      </c>
      <c r="N1114" s="3">
        <f>IFERROR(VLOOKUP($L1114,DEF_Standing!A:C,3,0)," ")</f>
        <v>14</v>
      </c>
      <c r="O1114" s="3" t="str">
        <f>IFERROR(VLOOKUP($L1114,OFF_Standing!A:G,6,0)," ")</f>
        <v>1.139</v>
      </c>
      <c r="P1114" s="3" t="str">
        <f>IFERROR(VLOOKUP($L1114,OFF_Standing!A:G,7,0)," ")</f>
        <v>1.181</v>
      </c>
      <c r="Q1114" s="3">
        <f t="shared" si="87"/>
        <v>-3</v>
      </c>
      <c r="R1114" s="3">
        <f t="shared" si="88"/>
        <v>8</v>
      </c>
      <c r="S1114" s="3">
        <f>IFERROR(VLOOKUP($L1114,DEF_Standing!A:G,6,0)," ")</f>
        <v>1.109</v>
      </c>
      <c r="T1114" s="3">
        <f t="shared" si="89"/>
        <v>5</v>
      </c>
      <c r="U1114" s="3">
        <f>IFERROR(VLOOKUP($L1114,DEF_Standing!A:G,7,0)," ")</f>
        <v>1.03</v>
      </c>
      <c r="V1114" t="s">
        <v>875</v>
      </c>
      <c r="W1114">
        <v>48</v>
      </c>
      <c r="X1114">
        <v>92</v>
      </c>
      <c r="Y1114">
        <v>52.2</v>
      </c>
      <c r="Z1114">
        <v>26</v>
      </c>
      <c r="AA1114">
        <v>31</v>
      </c>
      <c r="AB1114">
        <v>83.9</v>
      </c>
      <c r="AC1114">
        <v>14</v>
      </c>
      <c r="AD1114">
        <v>32</v>
      </c>
      <c r="AE1114">
        <v>43.8</v>
      </c>
      <c r="AF1114">
        <v>136</v>
      </c>
      <c r="AG1114" t="s">
        <v>17</v>
      </c>
      <c r="AH1114" t="s">
        <v>18</v>
      </c>
      <c r="AI1114">
        <v>11</v>
      </c>
    </row>
    <row r="1115" spans="1:35">
      <c r="A1115" s="1">
        <v>44526</v>
      </c>
      <c r="B1115" t="s">
        <v>1182</v>
      </c>
      <c r="C1115" s="1" t="str">
        <f t="shared" si="85"/>
        <v>44526LAC</v>
      </c>
      <c r="D1115" t="s">
        <v>1198</v>
      </c>
      <c r="E1115" s="3" t="str">
        <f>VLOOKUP($C1115,OFF_Standing!A:C,3,0)</f>
        <v>22</v>
      </c>
      <c r="F1115" s="3">
        <f>VLOOKUP($C1115,DEF_Standing!A:C,3,0)</f>
        <v>2</v>
      </c>
      <c r="G1115" s="3" t="str">
        <f>IFERROR(VLOOKUP($C1115,OFF_Standing!A:G,6,0)," ")</f>
        <v>0.968</v>
      </c>
      <c r="H1115" s="3" t="str">
        <f>IFERROR(VLOOKUP($C1115,OFF_Standing!A:G,7,0)," ")</f>
        <v>0.988</v>
      </c>
      <c r="I1115" s="3">
        <f>IFERROR(VLOOKUP($C1115,DEF_Standing!A:G,6,0)," ")</f>
        <v>1.0189999999999999</v>
      </c>
      <c r="J1115" s="3">
        <f>IFERROR(VLOOKUP($C1115,DEF_Standing!A:G,7,0)," ")</f>
        <v>1.0640000000000001</v>
      </c>
      <c r="K1115" t="s">
        <v>23</v>
      </c>
      <c r="L1115" t="str">
        <f t="shared" si="86"/>
        <v>44526DET</v>
      </c>
      <c r="M1115" s="3" t="str">
        <f>VLOOKUP($L1115,OFF_Standing!A:C,3,0)</f>
        <v>28</v>
      </c>
      <c r="N1115" s="3">
        <f>IFERROR(VLOOKUP($L1115,DEF_Standing!A:C,3,0)," ")</f>
        <v>23</v>
      </c>
      <c r="O1115" s="3" t="str">
        <f>IFERROR(VLOOKUP($L1115,OFF_Standing!A:G,6,0)," ")</f>
        <v>0.983</v>
      </c>
      <c r="P1115" s="3" t="str">
        <f>IFERROR(VLOOKUP($L1115,OFF_Standing!A:G,7,0)," ")</f>
        <v>0.907</v>
      </c>
      <c r="Q1115" s="3">
        <f t="shared" si="87"/>
        <v>26</v>
      </c>
      <c r="R1115" s="3">
        <f t="shared" si="88"/>
        <v>-1</v>
      </c>
      <c r="S1115" s="3">
        <f>IFERROR(VLOOKUP($L1115,DEF_Standing!A:G,6,0)," ")</f>
        <v>1.0940000000000001</v>
      </c>
      <c r="T1115" s="3">
        <f t="shared" si="89"/>
        <v>25</v>
      </c>
      <c r="U1115" s="3">
        <f>IFERROR(VLOOKUP($L1115,DEF_Standing!A:G,7,0)," ")</f>
        <v>1.1120000000000001</v>
      </c>
      <c r="V1115" t="s">
        <v>671</v>
      </c>
      <c r="W1115">
        <v>39</v>
      </c>
      <c r="X1115">
        <v>91</v>
      </c>
      <c r="Y1115">
        <v>42.9</v>
      </c>
      <c r="Z1115">
        <v>18</v>
      </c>
      <c r="AA1115">
        <v>19</v>
      </c>
      <c r="AB1115">
        <v>94.7</v>
      </c>
      <c r="AC1115">
        <v>11</v>
      </c>
      <c r="AD1115">
        <v>38</v>
      </c>
      <c r="AE1115">
        <v>28.9</v>
      </c>
      <c r="AF1115">
        <v>107</v>
      </c>
      <c r="AG1115" t="s">
        <v>17</v>
      </c>
      <c r="AH1115" t="s">
        <v>18</v>
      </c>
      <c r="AI1115">
        <v>11</v>
      </c>
    </row>
    <row r="1116" spans="1:35">
      <c r="A1116" s="1">
        <v>44497</v>
      </c>
      <c r="B1116" t="s">
        <v>1197</v>
      </c>
      <c r="C1116" s="1" t="str">
        <f t="shared" si="85"/>
        <v>44497WAS</v>
      </c>
      <c r="D1116" t="s">
        <v>1199</v>
      </c>
      <c r="E1116" s="3" t="str">
        <f>VLOOKUP($C1116,OFF_Standing!A:C,3,0)</f>
        <v>23</v>
      </c>
      <c r="F1116" s="3">
        <f>VLOOKUP($C1116,DEF_Standing!A:C,3,0)</f>
        <v>7</v>
      </c>
      <c r="G1116" s="3" t="str">
        <f>IFERROR(VLOOKUP($C1116,OFF_Standing!A:G,6,0)," ")</f>
        <v>1.003</v>
      </c>
      <c r="H1116" s="3" t="str">
        <f>IFERROR(VLOOKUP($C1116,OFF_Standing!A:G,7,0)," ")</f>
        <v>0.855</v>
      </c>
      <c r="I1116" s="3">
        <f>IFERROR(VLOOKUP($C1116,DEF_Standing!A:G,6,0)," ")</f>
        <v>0.997</v>
      </c>
      <c r="J1116" s="3">
        <f>IFERROR(VLOOKUP($C1116,DEF_Standing!A:G,7,0)," ")</f>
        <v>0.98799999999999999</v>
      </c>
      <c r="K1116" t="s">
        <v>157</v>
      </c>
      <c r="L1116" t="str">
        <f t="shared" si="86"/>
        <v>44497ATL</v>
      </c>
      <c r="M1116" s="3" t="str">
        <f>VLOOKUP($L1116,OFF_Standing!A:C,3,0)</f>
        <v>9</v>
      </c>
      <c r="N1116" s="3">
        <f>IFERROR(VLOOKUP($L1116,DEF_Standing!A:C,3,0)," ")</f>
        <v>3</v>
      </c>
      <c r="O1116" s="3" t="str">
        <f>IFERROR(VLOOKUP($L1116,OFF_Standing!A:G,6,0)," ")</f>
        <v>1.072</v>
      </c>
      <c r="P1116" s="3" t="str">
        <f>IFERROR(VLOOKUP($L1116,OFF_Standing!A:G,7,0)," ")</f>
        <v>1.17</v>
      </c>
      <c r="Q1116" s="3">
        <f t="shared" si="87"/>
        <v>2</v>
      </c>
      <c r="R1116" s="3">
        <f t="shared" si="88"/>
        <v>20</v>
      </c>
      <c r="S1116" s="3">
        <f>IFERROR(VLOOKUP($L1116,DEF_Standing!A:G,6,0)," ")</f>
        <v>0.94799999999999995</v>
      </c>
      <c r="T1116" s="3">
        <f t="shared" si="89"/>
        <v>22</v>
      </c>
      <c r="U1116" s="3">
        <f>IFERROR(VLOOKUP($L1116,DEF_Standing!A:G,7,0)," ")</f>
        <v>0.997</v>
      </c>
      <c r="V1116" t="s">
        <v>1139</v>
      </c>
      <c r="W1116">
        <v>46</v>
      </c>
      <c r="X1116">
        <v>99</v>
      </c>
      <c r="Y1116">
        <v>46.5</v>
      </c>
      <c r="Z1116">
        <v>17</v>
      </c>
      <c r="AA1116">
        <v>21</v>
      </c>
      <c r="AB1116">
        <v>81</v>
      </c>
      <c r="AC1116">
        <v>13</v>
      </c>
      <c r="AD1116">
        <v>34</v>
      </c>
      <c r="AE1116">
        <v>38.200000000000003</v>
      </c>
      <c r="AF1116">
        <v>122</v>
      </c>
      <c r="AG1116" t="s">
        <v>17</v>
      </c>
      <c r="AH1116" t="s">
        <v>27</v>
      </c>
      <c r="AI1116">
        <v>11</v>
      </c>
    </row>
    <row r="1117" spans="1:35">
      <c r="A1117" s="1">
        <v>44582</v>
      </c>
      <c r="B1117" t="s">
        <v>1183</v>
      </c>
      <c r="C1117" s="1" t="str">
        <f t="shared" si="85"/>
        <v>44582LAL</v>
      </c>
      <c r="D1117" t="s">
        <v>1199</v>
      </c>
      <c r="E1117" s="3" t="str">
        <f>VLOOKUP($C1117,OFF_Standing!A:C,3,0)</f>
        <v>24</v>
      </c>
      <c r="F1117" s="3">
        <f>VLOOKUP($C1117,DEF_Standing!A:C,3,0)</f>
        <v>19</v>
      </c>
      <c r="G1117" s="3" t="str">
        <f>IFERROR(VLOOKUP($C1117,OFF_Standing!A:G,6,0)," ")</f>
        <v>1.027</v>
      </c>
      <c r="H1117" s="3" t="str">
        <f>IFERROR(VLOOKUP($C1117,OFF_Standing!A:G,7,0)," ")</f>
        <v>1.074</v>
      </c>
      <c r="I1117" s="3">
        <f>IFERROR(VLOOKUP($C1117,DEF_Standing!A:G,6,0)," ")</f>
        <v>1.157</v>
      </c>
      <c r="J1117" s="3">
        <f>IFERROR(VLOOKUP($C1117,DEF_Standing!A:G,7,0)," ")</f>
        <v>1.1459999999999999</v>
      </c>
      <c r="K1117" t="s">
        <v>83</v>
      </c>
      <c r="L1117" t="str">
        <f t="shared" si="86"/>
        <v>44582ORL</v>
      </c>
      <c r="M1117" s="3" t="str">
        <f>VLOOKUP($L1117,OFF_Standing!A:C,3,0)</f>
        <v>28</v>
      </c>
      <c r="N1117" s="3">
        <f>IFERROR(VLOOKUP($L1117,DEF_Standing!A:C,3,0)," ")</f>
        <v>24</v>
      </c>
      <c r="O1117" s="3" t="str">
        <f>IFERROR(VLOOKUP($L1117,OFF_Standing!A:G,6,0)," ")</f>
        <v>0.966</v>
      </c>
      <c r="P1117" s="3" t="str">
        <f>IFERROR(VLOOKUP($L1117,OFF_Standing!A:G,7,0)," ")</f>
        <v>1.103</v>
      </c>
      <c r="Q1117" s="3">
        <f t="shared" si="87"/>
        <v>9</v>
      </c>
      <c r="R1117" s="3">
        <f t="shared" si="88"/>
        <v>0</v>
      </c>
      <c r="S1117" s="3">
        <f>IFERROR(VLOOKUP($L1117,DEF_Standing!A:G,6,0)," ")</f>
        <v>1.0960000000000001</v>
      </c>
      <c r="T1117" s="3">
        <f t="shared" si="89"/>
        <v>9</v>
      </c>
      <c r="U1117" s="3">
        <f>IFERROR(VLOOKUP($L1117,DEF_Standing!A:G,7,0)," ")</f>
        <v>1.234</v>
      </c>
      <c r="V1117" t="s">
        <v>479</v>
      </c>
      <c r="W1117">
        <v>42</v>
      </c>
      <c r="X1117">
        <v>85</v>
      </c>
      <c r="Y1117">
        <v>49.4</v>
      </c>
      <c r="Z1117">
        <v>19</v>
      </c>
      <c r="AA1117">
        <v>23</v>
      </c>
      <c r="AB1117">
        <v>82.6</v>
      </c>
      <c r="AC1117">
        <v>13</v>
      </c>
      <c r="AD1117">
        <v>30</v>
      </c>
      <c r="AE1117">
        <v>43.3</v>
      </c>
      <c r="AF1117">
        <v>116</v>
      </c>
      <c r="AG1117" t="s">
        <v>17</v>
      </c>
      <c r="AH1117" t="s">
        <v>18</v>
      </c>
      <c r="AI1117">
        <v>11</v>
      </c>
    </row>
    <row r="1118" spans="1:35">
      <c r="A1118" s="1">
        <v>44581</v>
      </c>
      <c r="B1118" t="s">
        <v>1188</v>
      </c>
      <c r="C1118" s="1" t="str">
        <f t="shared" si="85"/>
        <v>44581NOP</v>
      </c>
      <c r="D1118" t="s">
        <v>1199</v>
      </c>
      <c r="E1118" s="3" t="str">
        <f>VLOOKUP($C1118,OFF_Standing!A:C,3,0)</f>
        <v>25</v>
      </c>
      <c r="F1118" s="3">
        <f>VLOOKUP($C1118,DEF_Standing!A:C,3,0)</f>
        <v>25</v>
      </c>
      <c r="G1118" s="3" t="str">
        <f>IFERROR(VLOOKUP($C1118,OFF_Standing!A:G,6,0)," ")</f>
        <v>1.044</v>
      </c>
      <c r="H1118" s="3" t="str">
        <f>IFERROR(VLOOKUP($C1118,OFF_Standing!A:G,7,0)," ")</f>
        <v>0.929</v>
      </c>
      <c r="I1118" s="3">
        <f>IFERROR(VLOOKUP($C1118,DEF_Standing!A:G,6,0)," ")</f>
        <v>1.0549999999999999</v>
      </c>
      <c r="J1118" s="3">
        <f>IFERROR(VLOOKUP($C1118,DEF_Standing!A:G,7,0)," ")</f>
        <v>1.05</v>
      </c>
      <c r="K1118" t="s">
        <v>91</v>
      </c>
      <c r="L1118" t="str">
        <f t="shared" si="86"/>
        <v>44581NYK</v>
      </c>
      <c r="M1118" s="3" t="str">
        <f>VLOOKUP($L1118,OFF_Standing!A:C,3,0)</f>
        <v>23</v>
      </c>
      <c r="N1118" s="3">
        <f>IFERROR(VLOOKUP($L1118,DEF_Standing!A:C,3,0)," ")</f>
        <v>14</v>
      </c>
      <c r="O1118" s="3" t="str">
        <f>IFERROR(VLOOKUP($L1118,OFF_Standing!A:G,6,0)," ")</f>
        <v>1.081</v>
      </c>
      <c r="P1118" s="3" t="str">
        <f>IFERROR(VLOOKUP($L1118,OFF_Standing!A:G,7,0)," ")</f>
        <v>1.064</v>
      </c>
      <c r="Q1118" s="3">
        <f t="shared" si="87"/>
        <v>-2</v>
      </c>
      <c r="R1118" s="3">
        <f t="shared" si="88"/>
        <v>11</v>
      </c>
      <c r="S1118" s="3">
        <f>IFERROR(VLOOKUP($L1118,DEF_Standing!A:G,6,0)," ")</f>
        <v>1.091</v>
      </c>
      <c r="T1118" s="3">
        <f t="shared" si="89"/>
        <v>9</v>
      </c>
      <c r="U1118" s="3">
        <f>IFERROR(VLOOKUP($L1118,DEF_Standing!A:G,7,0)," ")</f>
        <v>1.0840000000000001</v>
      </c>
      <c r="V1118" t="s">
        <v>621</v>
      </c>
      <c r="W1118">
        <v>38</v>
      </c>
      <c r="X1118">
        <v>76</v>
      </c>
      <c r="Y1118">
        <v>50</v>
      </c>
      <c r="Z1118">
        <v>15</v>
      </c>
      <c r="AA1118">
        <v>22</v>
      </c>
      <c r="AB1118">
        <v>68.2</v>
      </c>
      <c r="AC1118">
        <v>11</v>
      </c>
      <c r="AD1118">
        <v>28</v>
      </c>
      <c r="AE1118">
        <v>39.299999999999997</v>
      </c>
      <c r="AF1118">
        <v>102</v>
      </c>
      <c r="AG1118" t="s">
        <v>17</v>
      </c>
      <c r="AH1118" t="s">
        <v>18</v>
      </c>
      <c r="AI1118">
        <v>11</v>
      </c>
    </row>
    <row r="1119" spans="1:35">
      <c r="A1119" s="1">
        <v>44503</v>
      </c>
      <c r="B1119" t="s">
        <v>1182</v>
      </c>
      <c r="C1119" s="1" t="str">
        <f t="shared" si="85"/>
        <v>44503LAC</v>
      </c>
      <c r="D1119" t="s">
        <v>1199</v>
      </c>
      <c r="E1119" s="3" t="str">
        <f>VLOOKUP($C1119,OFF_Standing!A:C,3,0)</f>
        <v>26</v>
      </c>
      <c r="F1119" s="3">
        <f>VLOOKUP($C1119,DEF_Standing!A:C,3,0)</f>
        <v>5</v>
      </c>
      <c r="G1119" s="3" t="str">
        <f>IFERROR(VLOOKUP($C1119,OFF_Standing!A:G,6,0)," ")</f>
        <v>0.886</v>
      </c>
      <c r="H1119" s="3" t="str">
        <f>IFERROR(VLOOKUP($C1119,OFF_Standing!A:G,7,0)," ")</f>
        <v>0.963</v>
      </c>
      <c r="I1119" s="3">
        <f>IFERROR(VLOOKUP($C1119,DEF_Standing!A:G,6,0)," ")</f>
        <v>0.97399999999999998</v>
      </c>
      <c r="J1119" s="3">
        <f>IFERROR(VLOOKUP($C1119,DEF_Standing!A:G,7,0)," ")</f>
        <v>0.91400000000000003</v>
      </c>
      <c r="K1119" t="s">
        <v>77</v>
      </c>
      <c r="L1119" t="str">
        <f t="shared" si="86"/>
        <v>44503MIN</v>
      </c>
      <c r="M1119" s="3" t="str">
        <f>VLOOKUP($L1119,OFF_Standing!A:C,3,0)</f>
        <v>25</v>
      </c>
      <c r="N1119" s="3">
        <f>IFERROR(VLOOKUP($L1119,DEF_Standing!A:C,3,0)," ")</f>
        <v>7</v>
      </c>
      <c r="O1119" s="3" t="str">
        <f>IFERROR(VLOOKUP($L1119,OFF_Standing!A:G,6,0)," ")</f>
        <v>0.988</v>
      </c>
      <c r="P1119" s="3" t="str">
        <f>IFERROR(VLOOKUP($L1119,OFF_Standing!A:G,7,0)," ")</f>
        <v>0.95</v>
      </c>
      <c r="Q1119" s="3">
        <f t="shared" si="87"/>
        <v>20</v>
      </c>
      <c r="R1119" s="3">
        <f t="shared" si="88"/>
        <v>19</v>
      </c>
      <c r="S1119" s="3">
        <f>IFERROR(VLOOKUP($L1119,DEF_Standing!A:G,6,0)," ")</f>
        <v>1.0369999999999999</v>
      </c>
      <c r="T1119" s="3">
        <f t="shared" si="89"/>
        <v>39</v>
      </c>
      <c r="U1119" s="3">
        <f>IFERROR(VLOOKUP($L1119,DEF_Standing!A:G,7,0)," ")</f>
        <v>1.1259999999999999</v>
      </c>
      <c r="V1119" t="s">
        <v>351</v>
      </c>
      <c r="W1119">
        <v>47</v>
      </c>
      <c r="X1119">
        <v>78</v>
      </c>
      <c r="Y1119">
        <v>60.3</v>
      </c>
      <c r="Z1119">
        <v>11</v>
      </c>
      <c r="AA1119">
        <v>12</v>
      </c>
      <c r="AB1119">
        <v>91.7</v>
      </c>
      <c r="AC1119">
        <v>21</v>
      </c>
      <c r="AD1119">
        <v>36</v>
      </c>
      <c r="AE1119">
        <v>58.3</v>
      </c>
      <c r="AF1119">
        <v>126</v>
      </c>
      <c r="AG1119" t="s">
        <v>17</v>
      </c>
      <c r="AH1119" t="s">
        <v>27</v>
      </c>
      <c r="AI1119">
        <v>11</v>
      </c>
    </row>
    <row r="1120" spans="1:35">
      <c r="A1120" s="1">
        <v>44513</v>
      </c>
      <c r="B1120" t="s">
        <v>1188</v>
      </c>
      <c r="C1120" s="1" t="str">
        <f t="shared" si="85"/>
        <v>44513NOP</v>
      </c>
      <c r="D1120" t="s">
        <v>1198</v>
      </c>
      <c r="E1120" s="3" t="str">
        <f>VLOOKUP($C1120,OFF_Standing!A:C,3,0)</f>
        <v>26</v>
      </c>
      <c r="F1120" s="3">
        <f>VLOOKUP($C1120,DEF_Standing!A:C,3,0)</f>
        <v>30</v>
      </c>
      <c r="G1120" s="3" t="str">
        <f>IFERROR(VLOOKUP($C1120,OFF_Standing!A:G,6,0)," ")</f>
        <v>0.916</v>
      </c>
      <c r="H1120" s="3" t="str">
        <f>IFERROR(VLOOKUP($C1120,OFF_Standing!A:G,7,0)," ")</f>
        <v>0.955</v>
      </c>
      <c r="I1120" s="3">
        <f>IFERROR(VLOOKUP($C1120,DEF_Standing!A:G,6,0)," ")</f>
        <v>1.1299999999999999</v>
      </c>
      <c r="J1120" s="3">
        <f>IFERROR(VLOOKUP($C1120,DEF_Standing!A:G,7,0)," ")</f>
        <v>1.0309999999999999</v>
      </c>
      <c r="K1120" t="s">
        <v>146</v>
      </c>
      <c r="L1120" t="str">
        <f t="shared" si="86"/>
        <v>44513MEM</v>
      </c>
      <c r="M1120" s="3" t="str">
        <f>VLOOKUP($L1120,OFF_Standing!A:C,3,0)</f>
        <v>14</v>
      </c>
      <c r="N1120" s="3">
        <f>IFERROR(VLOOKUP($L1120,DEF_Standing!A:C,3,0)," ")</f>
        <v>27</v>
      </c>
      <c r="O1120" s="3" t="str">
        <f>IFERROR(VLOOKUP($L1120,OFF_Standing!A:G,6,0)," ")</f>
        <v>1.001</v>
      </c>
      <c r="P1120" s="3" t="str">
        <f>IFERROR(VLOOKUP($L1120,OFF_Standing!A:G,7,0)," ")</f>
        <v>0.984</v>
      </c>
      <c r="Q1120" s="3">
        <f t="shared" si="87"/>
        <v>-16</v>
      </c>
      <c r="R1120" s="3">
        <f t="shared" si="88"/>
        <v>-1</v>
      </c>
      <c r="S1120" s="3">
        <f>IFERROR(VLOOKUP($L1120,DEF_Standing!A:G,6,0)," ")</f>
        <v>1.099</v>
      </c>
      <c r="T1120" s="3">
        <f t="shared" si="89"/>
        <v>-17</v>
      </c>
      <c r="U1120" s="3">
        <f>IFERROR(VLOOKUP($L1120,DEF_Standing!A:G,7,0)," ")</f>
        <v>1.075</v>
      </c>
      <c r="V1120" t="s">
        <v>891</v>
      </c>
      <c r="W1120">
        <v>38</v>
      </c>
      <c r="X1120">
        <v>79</v>
      </c>
      <c r="Y1120">
        <v>48.1</v>
      </c>
      <c r="Z1120">
        <v>22</v>
      </c>
      <c r="AA1120">
        <v>25</v>
      </c>
      <c r="AB1120">
        <v>88</v>
      </c>
      <c r="AC1120">
        <v>14</v>
      </c>
      <c r="AD1120">
        <v>29</v>
      </c>
      <c r="AE1120">
        <v>48.3</v>
      </c>
      <c r="AF1120">
        <v>112</v>
      </c>
      <c r="AG1120" t="s">
        <v>17</v>
      </c>
      <c r="AH1120" t="s">
        <v>18</v>
      </c>
      <c r="AI1120">
        <v>11</v>
      </c>
    </row>
    <row r="1121" spans="1:35">
      <c r="A1121" s="1">
        <v>44594</v>
      </c>
      <c r="B1121" t="s">
        <v>1180</v>
      </c>
      <c r="C1121" s="1" t="str">
        <f t="shared" si="85"/>
        <v>44594HOU</v>
      </c>
      <c r="D1121" t="s">
        <v>1198</v>
      </c>
      <c r="E1121" s="3" t="str">
        <f>VLOOKUP($C1121,OFF_Standing!A:C,3,0)</f>
        <v>27</v>
      </c>
      <c r="F1121" s="3">
        <f>VLOOKUP($C1121,DEF_Standing!A:C,3,0)</f>
        <v>30</v>
      </c>
      <c r="G1121" s="3" t="str">
        <f>IFERROR(VLOOKUP($C1121,OFF_Standing!A:G,6,0)," ")</f>
        <v>1.029</v>
      </c>
      <c r="H1121" s="3" t="str">
        <f>IFERROR(VLOOKUP($C1121,OFF_Standing!A:G,7,0)," ")</f>
        <v>1.055</v>
      </c>
      <c r="I1121" s="3">
        <f>IFERROR(VLOOKUP($C1121,DEF_Standing!A:G,6,0)," ")</f>
        <v>1.218</v>
      </c>
      <c r="J1121" s="3">
        <f>IFERROR(VLOOKUP($C1121,DEF_Standing!A:G,7,0)," ")</f>
        <v>1.1919999999999999</v>
      </c>
      <c r="K1121" t="s">
        <v>87</v>
      </c>
      <c r="L1121" t="str">
        <f t="shared" si="86"/>
        <v>44594CLE</v>
      </c>
      <c r="M1121" s="3" t="str">
        <f>VLOOKUP($L1121,OFF_Standing!A:C,3,0)</f>
        <v>14</v>
      </c>
      <c r="N1121" s="3">
        <f>IFERROR(VLOOKUP($L1121,DEF_Standing!A:C,3,0)," ")</f>
        <v>3</v>
      </c>
      <c r="O1121" s="3" t="str">
        <f>IFERROR(VLOOKUP($L1121,OFF_Standing!A:G,6,0)," ")</f>
        <v>1.098</v>
      </c>
      <c r="P1121" s="3" t="str">
        <f>IFERROR(VLOOKUP($L1121,OFF_Standing!A:G,7,0)," ")</f>
        <v>1.002</v>
      </c>
      <c r="Q1121" s="3">
        <f t="shared" si="87"/>
        <v>-16</v>
      </c>
      <c r="R1121" s="3">
        <f t="shared" si="88"/>
        <v>24</v>
      </c>
      <c r="S1121" s="3">
        <f>IFERROR(VLOOKUP($L1121,DEF_Standing!A:G,6,0)," ")</f>
        <v>1.0669999999999999</v>
      </c>
      <c r="T1121" s="3">
        <f t="shared" si="89"/>
        <v>8</v>
      </c>
      <c r="U1121" s="3">
        <f>IFERROR(VLOOKUP($L1121,DEF_Standing!A:G,7,0)," ")</f>
        <v>0.97</v>
      </c>
      <c r="V1121" t="s">
        <v>616</v>
      </c>
      <c r="W1121">
        <v>39</v>
      </c>
      <c r="X1121">
        <v>82</v>
      </c>
      <c r="Y1121">
        <v>47.6</v>
      </c>
      <c r="Z1121">
        <v>23</v>
      </c>
      <c r="AA1121">
        <v>33</v>
      </c>
      <c r="AB1121">
        <v>69.7</v>
      </c>
      <c r="AC1121">
        <v>14</v>
      </c>
      <c r="AD1121">
        <v>40</v>
      </c>
      <c r="AE1121">
        <v>35</v>
      </c>
      <c r="AF1121">
        <v>115</v>
      </c>
      <c r="AG1121" t="s">
        <v>17</v>
      </c>
      <c r="AH1121" t="s">
        <v>18</v>
      </c>
      <c r="AI1121">
        <v>11</v>
      </c>
    </row>
    <row r="1122" spans="1:35">
      <c r="A1122" s="1">
        <v>44494</v>
      </c>
      <c r="B1122" t="s">
        <v>1172</v>
      </c>
      <c r="C1122" s="1" t="str">
        <f t="shared" si="85"/>
        <v>44494BOS</v>
      </c>
      <c r="D1122" t="s">
        <v>1199</v>
      </c>
      <c r="E1122" s="3" t="str">
        <f>VLOOKUP($C1122,OFF_Standing!A:C,3,0)</f>
        <v>28</v>
      </c>
      <c r="F1122" s="3">
        <f>VLOOKUP($C1122,DEF_Standing!A:C,3,0)</f>
        <v>22</v>
      </c>
      <c r="G1122" s="3" t="str">
        <f>IFERROR(VLOOKUP($C1122,OFF_Standing!A:G,6,0)," ")</f>
        <v>0.935</v>
      </c>
      <c r="H1122" s="3" t="str">
        <f>IFERROR(VLOOKUP($C1122,OFF_Standing!A:G,7,0)," ")</f>
        <v>0.817</v>
      </c>
      <c r="I1122" s="3">
        <f>IFERROR(VLOOKUP($C1122,DEF_Standing!A:G,6,0)," ")</f>
        <v>1.091</v>
      </c>
      <c r="J1122" s="3">
        <f>IFERROR(VLOOKUP($C1122,DEF_Standing!A:G,7,0)," ")</f>
        <v>1.1319999999999999</v>
      </c>
      <c r="K1122" t="s">
        <v>114</v>
      </c>
      <c r="L1122" t="str">
        <f t="shared" si="86"/>
        <v>44494CHA</v>
      </c>
      <c r="M1122" s="3" t="str">
        <f>VLOOKUP($L1122,OFF_Standing!A:C,3,0)</f>
        <v>3</v>
      </c>
      <c r="N1122" s="3">
        <f>IFERROR(VLOOKUP($L1122,DEF_Standing!A:C,3,0)," ")</f>
        <v>17</v>
      </c>
      <c r="O1122" s="3" t="str">
        <f>IFERROR(VLOOKUP($L1122,OFF_Standing!A:G,6,0)," ")</f>
        <v>1.124</v>
      </c>
      <c r="P1122" s="3" t="str">
        <f>IFERROR(VLOOKUP($L1122,OFF_Standing!A:G,7,0)," ")</f>
        <v>1.163</v>
      </c>
      <c r="Q1122" s="3">
        <f t="shared" si="87"/>
        <v>-19</v>
      </c>
      <c r="R1122" s="3">
        <f t="shared" si="88"/>
        <v>11</v>
      </c>
      <c r="S1122" s="3">
        <f>IFERROR(VLOOKUP($L1122,DEF_Standing!A:G,6,0)," ")</f>
        <v>1.069</v>
      </c>
      <c r="T1122" s="3">
        <f t="shared" si="89"/>
        <v>-8</v>
      </c>
      <c r="U1122" s="3">
        <f>IFERROR(VLOOKUP($L1122,DEF_Standing!A:G,7,0)," ")</f>
        <v>1.0589999999999999</v>
      </c>
      <c r="V1122" t="s">
        <v>206</v>
      </c>
      <c r="W1122">
        <v>50</v>
      </c>
      <c r="X1122">
        <v>101</v>
      </c>
      <c r="Y1122">
        <v>49.5</v>
      </c>
      <c r="Z1122">
        <v>21</v>
      </c>
      <c r="AA1122">
        <v>25</v>
      </c>
      <c r="AB1122">
        <v>84</v>
      </c>
      <c r="AC1122">
        <v>19</v>
      </c>
      <c r="AD1122">
        <v>50</v>
      </c>
      <c r="AE1122">
        <v>38</v>
      </c>
      <c r="AF1122">
        <v>140</v>
      </c>
      <c r="AG1122" t="s">
        <v>17</v>
      </c>
      <c r="AH1122" t="s">
        <v>27</v>
      </c>
      <c r="AI1122">
        <v>11</v>
      </c>
    </row>
    <row r="1123" spans="1:35">
      <c r="A1123" s="1">
        <v>44536</v>
      </c>
      <c r="B1123" t="s">
        <v>1190</v>
      </c>
      <c r="C1123" s="1" t="str">
        <f t="shared" si="85"/>
        <v>44536OKC</v>
      </c>
      <c r="D1123" t="s">
        <v>1199</v>
      </c>
      <c r="E1123" s="3" t="str">
        <f>VLOOKUP($C1123,OFF_Standing!A:C,3,0)</f>
        <v>30</v>
      </c>
      <c r="F1123" s="3">
        <f>VLOOKUP($C1123,DEF_Standing!A:C,3,0)</f>
        <v>22</v>
      </c>
      <c r="G1123" s="3" t="str">
        <f>IFERROR(VLOOKUP($C1123,OFF_Standing!A:G,6,0)," ")</f>
        <v>0.903</v>
      </c>
      <c r="H1123" s="3" t="str">
        <f>IFERROR(VLOOKUP($C1123,OFF_Standing!A:G,7,0)," ")</f>
        <v>0.794</v>
      </c>
      <c r="I1123" s="3">
        <f>IFERROR(VLOOKUP($C1123,DEF_Standing!A:G,6,0)," ")</f>
        <v>1.1950000000000001</v>
      </c>
      <c r="J1123" s="3">
        <f>IFERROR(VLOOKUP($C1123,DEF_Standing!A:G,7,0)," ")</f>
        <v>1.528</v>
      </c>
      <c r="K1123" t="s">
        <v>136</v>
      </c>
      <c r="L1123" t="str">
        <f t="shared" si="86"/>
        <v>44536DET</v>
      </c>
      <c r="M1123" s="3" t="str">
        <f>VLOOKUP($L1123,OFF_Standing!A:C,3,0)</f>
        <v>29</v>
      </c>
      <c r="N1123" s="3">
        <f>IFERROR(VLOOKUP($L1123,DEF_Standing!A:C,3,0)," ")</f>
        <v>23</v>
      </c>
      <c r="O1123" s="3" t="str">
        <f>IFERROR(VLOOKUP($L1123,OFF_Standing!A:G,6,0)," ")</f>
        <v>0.984</v>
      </c>
      <c r="P1123" s="3" t="str">
        <f>IFERROR(VLOOKUP($L1123,OFF_Standing!A:G,7,0)," ")</f>
        <v>1.044</v>
      </c>
      <c r="Q1123" s="3">
        <f t="shared" si="87"/>
        <v>7</v>
      </c>
      <c r="R1123" s="3">
        <f t="shared" si="88"/>
        <v>7</v>
      </c>
      <c r="S1123" s="3">
        <f>IFERROR(VLOOKUP($L1123,DEF_Standing!A:G,6,0)," ")</f>
        <v>1.0920000000000001</v>
      </c>
      <c r="T1123" s="3">
        <f t="shared" si="89"/>
        <v>14</v>
      </c>
      <c r="U1123" s="3">
        <f>IFERROR(VLOOKUP($L1123,DEF_Standing!A:G,7,0)," ")</f>
        <v>1.1559999999999999</v>
      </c>
      <c r="V1123" t="s">
        <v>957</v>
      </c>
      <c r="W1123">
        <v>41</v>
      </c>
      <c r="X1123">
        <v>82</v>
      </c>
      <c r="Y1123">
        <v>50</v>
      </c>
      <c r="Z1123">
        <v>23</v>
      </c>
      <c r="AA1123">
        <v>30</v>
      </c>
      <c r="AB1123">
        <v>76.7</v>
      </c>
      <c r="AC1123">
        <v>9</v>
      </c>
      <c r="AD1123">
        <v>25</v>
      </c>
      <c r="AE1123">
        <v>36</v>
      </c>
      <c r="AF1123">
        <v>114</v>
      </c>
      <c r="AG1123" t="s">
        <v>17</v>
      </c>
      <c r="AH1123" t="s">
        <v>18</v>
      </c>
      <c r="AI1123">
        <v>11</v>
      </c>
    </row>
    <row r="1124" spans="1:35">
      <c r="A1124" s="1">
        <v>44553</v>
      </c>
      <c r="B1124" t="s">
        <v>1196</v>
      </c>
      <c r="C1124" s="1" t="str">
        <f t="shared" si="85"/>
        <v>44553UTA</v>
      </c>
      <c r="D1124" t="s">
        <v>1198</v>
      </c>
      <c r="E1124" s="3" t="str">
        <f>VLOOKUP($C1124,OFF_Standing!A:C,3,0)</f>
        <v>1</v>
      </c>
      <c r="F1124" s="3">
        <f>VLOOKUP($C1124,DEF_Standing!A:C,3,0)</f>
        <v>6</v>
      </c>
      <c r="G1124" s="3" t="str">
        <f>IFERROR(VLOOKUP($C1124,OFF_Standing!A:G,6,0)," ")</f>
        <v>1.082</v>
      </c>
      <c r="H1124" s="3" t="str">
        <f>IFERROR(VLOOKUP($C1124,OFF_Standing!A:G,7,0)," ")</f>
        <v>1.038</v>
      </c>
      <c r="I1124" s="3">
        <f>IFERROR(VLOOKUP($C1124,DEF_Standing!A:G,6,0)," ")</f>
        <v>1.075</v>
      </c>
      <c r="J1124" s="3">
        <f>IFERROR(VLOOKUP($C1124,DEF_Standing!A:G,7,0)," ")</f>
        <v>0.94499999999999995</v>
      </c>
      <c r="K1124" t="s">
        <v>111</v>
      </c>
      <c r="L1124" t="str">
        <f t="shared" si="86"/>
        <v>44553MIN</v>
      </c>
      <c r="M1124" s="3" t="str">
        <f>VLOOKUP($L1124,OFF_Standing!A:C,3,0)</f>
        <v>23</v>
      </c>
      <c r="N1124" s="3">
        <f>IFERROR(VLOOKUP($L1124,DEF_Standing!A:C,3,0)," ")</f>
        <v>10</v>
      </c>
      <c r="O1124" s="3" t="str">
        <f>IFERROR(VLOOKUP($L1124,OFF_Standing!A:G,6,0)," ")</f>
        <v>1.068</v>
      </c>
      <c r="P1124" s="3" t="str">
        <f>IFERROR(VLOOKUP($L1124,OFF_Standing!A:G,7,0)," ")</f>
        <v>1.049</v>
      </c>
      <c r="Q1124" s="3">
        <f t="shared" si="87"/>
        <v>17</v>
      </c>
      <c r="R1124" s="3">
        <f t="shared" si="88"/>
        <v>-9</v>
      </c>
      <c r="S1124" s="3">
        <f>IFERROR(VLOOKUP($L1124,DEF_Standing!A:G,6,0)," ")</f>
        <v>1.028</v>
      </c>
      <c r="T1124" s="3">
        <f t="shared" si="89"/>
        <v>8</v>
      </c>
      <c r="U1124" s="3">
        <f>IFERROR(VLOOKUP($L1124,DEF_Standing!A:G,7,0)," ")</f>
        <v>1.173</v>
      </c>
      <c r="V1124" t="s">
        <v>1130</v>
      </c>
      <c r="W1124">
        <v>48</v>
      </c>
      <c r="X1124">
        <v>90</v>
      </c>
      <c r="Y1124">
        <v>53.3</v>
      </c>
      <c r="Z1124">
        <v>16</v>
      </c>
      <c r="AA1124">
        <v>22</v>
      </c>
      <c r="AB1124">
        <v>72.7</v>
      </c>
      <c r="AC1124">
        <v>16</v>
      </c>
      <c r="AD1124">
        <v>39</v>
      </c>
      <c r="AE1124">
        <v>41</v>
      </c>
      <c r="AF1124">
        <v>128</v>
      </c>
      <c r="AG1124" t="s">
        <v>17</v>
      </c>
      <c r="AH1124" t="s">
        <v>27</v>
      </c>
      <c r="AI1124">
        <v>12</v>
      </c>
    </row>
    <row r="1125" spans="1:35">
      <c r="A1125" s="1">
        <v>44561</v>
      </c>
      <c r="B1125" t="s">
        <v>1196</v>
      </c>
      <c r="C1125" s="1" t="str">
        <f t="shared" si="85"/>
        <v>44561UTA</v>
      </c>
      <c r="D1125" t="s">
        <v>1198</v>
      </c>
      <c r="E1125" s="3" t="str">
        <f>VLOOKUP($C1125,OFF_Standing!A:C,3,0)</f>
        <v>1</v>
      </c>
      <c r="F1125" s="3">
        <f>VLOOKUP($C1125,DEF_Standing!A:C,3,0)</f>
        <v>6</v>
      </c>
      <c r="G1125" s="3" t="str">
        <f>IFERROR(VLOOKUP($C1125,OFF_Standing!A:G,6,0)," ")</f>
        <v>1.105</v>
      </c>
      <c r="H1125" s="3" t="str">
        <f>IFERROR(VLOOKUP($C1125,OFF_Standing!A:G,7,0)," ")</f>
        <v>1.202</v>
      </c>
      <c r="I1125" s="3">
        <f>IFERROR(VLOOKUP($C1125,DEF_Standing!A:G,6,0)," ")</f>
        <v>1.026</v>
      </c>
      <c r="J1125" s="3">
        <f>IFERROR(VLOOKUP($C1125,DEF_Standing!A:G,7,0)," ")</f>
        <v>1.052</v>
      </c>
      <c r="K1125" t="s">
        <v>111</v>
      </c>
      <c r="L1125" t="str">
        <f t="shared" si="86"/>
        <v>44561MIN</v>
      </c>
      <c r="M1125" s="3" t="str">
        <f>VLOOKUP($L1125,OFF_Standing!A:C,3,0)</f>
        <v>23</v>
      </c>
      <c r="N1125" s="3">
        <f>IFERROR(VLOOKUP($L1125,DEF_Standing!A:C,3,0)," ")</f>
        <v>10</v>
      </c>
      <c r="O1125" s="3" t="str">
        <f>IFERROR(VLOOKUP($L1125,OFF_Standing!A:G,6,0)," ")</f>
        <v>1.025</v>
      </c>
      <c r="P1125" s="3" t="str">
        <f>IFERROR(VLOOKUP($L1125,OFF_Standing!A:G,7,0)," ")</f>
        <v>0.907</v>
      </c>
      <c r="Q1125" s="3">
        <f t="shared" si="87"/>
        <v>17</v>
      </c>
      <c r="R1125" s="3">
        <f t="shared" si="88"/>
        <v>-9</v>
      </c>
      <c r="S1125" s="3">
        <f>IFERROR(VLOOKUP($L1125,DEF_Standing!A:G,6,0)," ")</f>
        <v>1.075</v>
      </c>
      <c r="T1125" s="3">
        <f t="shared" si="89"/>
        <v>8</v>
      </c>
      <c r="U1125" s="3">
        <f>IFERROR(VLOOKUP($L1125,DEF_Standing!A:G,7,0)," ")</f>
        <v>0.98899999999999999</v>
      </c>
      <c r="V1125" t="s">
        <v>740</v>
      </c>
      <c r="W1125">
        <v>37</v>
      </c>
      <c r="X1125">
        <v>78</v>
      </c>
      <c r="Y1125">
        <v>47.4</v>
      </c>
      <c r="Z1125">
        <v>35</v>
      </c>
      <c r="AA1125">
        <v>41</v>
      </c>
      <c r="AB1125">
        <v>85.4</v>
      </c>
      <c r="AC1125">
        <v>11</v>
      </c>
      <c r="AD1125">
        <v>29</v>
      </c>
      <c r="AE1125">
        <v>37.9</v>
      </c>
      <c r="AF1125">
        <v>120</v>
      </c>
      <c r="AG1125" t="s">
        <v>17</v>
      </c>
      <c r="AH1125" t="s">
        <v>66</v>
      </c>
      <c r="AI1125">
        <v>12</v>
      </c>
    </row>
    <row r="1126" spans="1:35">
      <c r="A1126" s="1">
        <v>44500</v>
      </c>
      <c r="B1126" t="s">
        <v>1196</v>
      </c>
      <c r="C1126" s="1" t="str">
        <f t="shared" si="85"/>
        <v>44500UTA</v>
      </c>
      <c r="D1126" t="s">
        <v>1198</v>
      </c>
      <c r="E1126" s="3" t="str">
        <f>VLOOKUP($C1126,OFF_Standing!A:C,3,0)</f>
        <v>1</v>
      </c>
      <c r="F1126" s="3">
        <f>VLOOKUP($C1126,DEF_Standing!A:C,3,0)</f>
        <v>2</v>
      </c>
      <c r="G1126" s="3" t="str">
        <f>IFERROR(VLOOKUP($C1126,OFF_Standing!A:G,6,0)," ")</f>
        <v>1.115</v>
      </c>
      <c r="H1126" s="3" t="str">
        <f>IFERROR(VLOOKUP($C1126,OFF_Standing!A:G,7,0)," ")</f>
        <v>1.145</v>
      </c>
      <c r="I1126" s="3">
        <f>IFERROR(VLOOKUP($C1126,DEF_Standing!A:G,6,0)," ")</f>
        <v>0.95099999999999996</v>
      </c>
      <c r="J1126" s="3">
        <f>IFERROR(VLOOKUP($C1126,DEF_Standing!A:G,7,0)," ")</f>
        <v>0.85399999999999998</v>
      </c>
      <c r="K1126" t="s">
        <v>138</v>
      </c>
      <c r="L1126" t="str">
        <f t="shared" si="86"/>
        <v>44500MIL</v>
      </c>
      <c r="M1126" s="3" t="str">
        <f>VLOOKUP($L1126,OFF_Standing!A:C,3,0)</f>
        <v>6</v>
      </c>
      <c r="N1126" s="3">
        <f>IFERROR(VLOOKUP($L1126,DEF_Standing!A:C,3,0)," ")</f>
        <v>25</v>
      </c>
      <c r="O1126" s="3" t="str">
        <f>IFERROR(VLOOKUP($L1126,OFF_Standing!A:G,6,0)," ")</f>
        <v>1.101</v>
      </c>
      <c r="P1126" s="3" t="str">
        <f>IFERROR(VLOOKUP($L1126,OFF_Standing!A:G,7,0)," ")</f>
        <v>1.043</v>
      </c>
      <c r="Q1126" s="3">
        <f t="shared" si="87"/>
        <v>4</v>
      </c>
      <c r="R1126" s="3">
        <f t="shared" si="88"/>
        <v>-24</v>
      </c>
      <c r="S1126" s="3">
        <f>IFERROR(VLOOKUP($L1126,DEF_Standing!A:G,6,0)," ")</f>
        <v>1.054</v>
      </c>
      <c r="T1126" s="3">
        <f t="shared" si="89"/>
        <v>-20</v>
      </c>
      <c r="U1126" s="3">
        <f>IFERROR(VLOOKUP($L1126,DEF_Standing!A:G,7,0)," ")</f>
        <v>1.0920000000000001</v>
      </c>
      <c r="V1126" t="s">
        <v>1113</v>
      </c>
      <c r="W1126">
        <v>35</v>
      </c>
      <c r="X1126">
        <v>75</v>
      </c>
      <c r="Y1126">
        <v>46.7</v>
      </c>
      <c r="Z1126">
        <v>25</v>
      </c>
      <c r="AA1126">
        <v>27</v>
      </c>
      <c r="AB1126">
        <v>92.6</v>
      </c>
      <c r="AC1126">
        <v>12</v>
      </c>
      <c r="AD1126">
        <v>37</v>
      </c>
      <c r="AE1126">
        <v>32.4</v>
      </c>
      <c r="AF1126">
        <v>107</v>
      </c>
      <c r="AG1126" t="s">
        <v>17</v>
      </c>
      <c r="AH1126" t="s">
        <v>18</v>
      </c>
      <c r="AI1126">
        <v>12</v>
      </c>
    </row>
    <row r="1127" spans="1:35">
      <c r="A1127" s="1">
        <v>44580</v>
      </c>
      <c r="B1127" t="s">
        <v>1168</v>
      </c>
      <c r="C1127" s="1" t="str">
        <f t="shared" si="85"/>
        <v>44580ATL</v>
      </c>
      <c r="D1127" t="s">
        <v>1198</v>
      </c>
      <c r="E1127" s="3" t="str">
        <f>VLOOKUP($C1127,OFF_Standing!A:C,3,0)</f>
        <v>2</v>
      </c>
      <c r="F1127" s="3">
        <f>VLOOKUP($C1127,DEF_Standing!A:C,3,0)</f>
        <v>30</v>
      </c>
      <c r="G1127" s="3" t="str">
        <f>IFERROR(VLOOKUP($C1127,OFF_Standing!A:G,6,0)," ")</f>
        <v>1.167</v>
      </c>
      <c r="H1127" s="3" t="str">
        <f>IFERROR(VLOOKUP($C1127,OFF_Standing!A:G,7,0)," ")</f>
        <v>1.166</v>
      </c>
      <c r="I1127" s="3">
        <f>IFERROR(VLOOKUP($C1127,DEF_Standing!A:G,6,0)," ")</f>
        <v>1.194</v>
      </c>
      <c r="J1127" s="3">
        <f>IFERROR(VLOOKUP($C1127,DEF_Standing!A:G,7,0)," ")</f>
        <v>1.0980000000000001</v>
      </c>
      <c r="K1127" t="s">
        <v>111</v>
      </c>
      <c r="L1127" t="str">
        <f t="shared" si="86"/>
        <v>44580MIN</v>
      </c>
      <c r="M1127" s="3" t="str">
        <f>VLOOKUP($L1127,OFF_Standing!A:C,3,0)</f>
        <v>21</v>
      </c>
      <c r="N1127" s="3">
        <f>IFERROR(VLOOKUP($L1127,DEF_Standing!A:C,3,0)," ")</f>
        <v>8</v>
      </c>
      <c r="O1127" s="3" t="str">
        <f>IFERROR(VLOOKUP($L1127,OFF_Standing!A:G,6,0)," ")</f>
        <v>1.1</v>
      </c>
      <c r="P1127" s="3" t="str">
        <f>IFERROR(VLOOKUP($L1127,OFF_Standing!A:G,7,0)," ")</f>
        <v>1.111</v>
      </c>
      <c r="Q1127" s="3">
        <f t="shared" si="87"/>
        <v>-9</v>
      </c>
      <c r="R1127" s="3">
        <f t="shared" si="88"/>
        <v>-6</v>
      </c>
      <c r="S1127" s="3">
        <f>IFERROR(VLOOKUP($L1127,DEF_Standing!A:G,6,0)," ")</f>
        <v>1.0720000000000001</v>
      </c>
      <c r="T1127" s="3">
        <f t="shared" si="89"/>
        <v>-15</v>
      </c>
      <c r="U1127" s="3">
        <f>IFERROR(VLOOKUP($L1127,DEF_Standing!A:G,7,0)," ")</f>
        <v>0.92400000000000004</v>
      </c>
      <c r="V1127" t="s">
        <v>112</v>
      </c>
      <c r="W1127">
        <v>45</v>
      </c>
      <c r="X1127">
        <v>86</v>
      </c>
      <c r="Y1127">
        <v>52.3</v>
      </c>
      <c r="Z1127">
        <v>29</v>
      </c>
      <c r="AA1127">
        <v>33</v>
      </c>
      <c r="AB1127">
        <v>87.9</v>
      </c>
      <c r="AC1127">
        <v>15</v>
      </c>
      <c r="AD1127">
        <v>38</v>
      </c>
      <c r="AE1127">
        <v>39.5</v>
      </c>
      <c r="AF1127">
        <v>134</v>
      </c>
      <c r="AG1127" t="s">
        <v>17</v>
      </c>
      <c r="AH1127" t="s">
        <v>27</v>
      </c>
      <c r="AI1127">
        <v>12</v>
      </c>
    </row>
    <row r="1128" spans="1:35">
      <c r="A1128" s="1">
        <v>44545</v>
      </c>
      <c r="B1128" t="s">
        <v>1168</v>
      </c>
      <c r="C1128" s="1" t="str">
        <f t="shared" si="85"/>
        <v>44545ATL</v>
      </c>
      <c r="D1128" t="s">
        <v>1199</v>
      </c>
      <c r="E1128" s="3" t="str">
        <f>VLOOKUP($C1128,OFF_Standing!A:C,3,0)</f>
        <v>2</v>
      </c>
      <c r="F1128" s="3">
        <f>VLOOKUP($C1128,DEF_Standing!A:C,3,0)</f>
        <v>25</v>
      </c>
      <c r="G1128" s="3" t="str">
        <f>IFERROR(VLOOKUP($C1128,OFF_Standing!A:G,6,0)," ")</f>
        <v>1.134</v>
      </c>
      <c r="H1128" s="3" t="str">
        <f>IFERROR(VLOOKUP($C1128,OFF_Standing!A:G,7,0)," ")</f>
        <v>1.191</v>
      </c>
      <c r="I1128" s="3">
        <f>IFERROR(VLOOKUP($C1128,DEF_Standing!A:G,6,0)," ")</f>
        <v>1.1439999999999999</v>
      </c>
      <c r="J1128" s="3">
        <f>IFERROR(VLOOKUP($C1128,DEF_Standing!A:G,7,0)," ")</f>
        <v>1.248</v>
      </c>
      <c r="K1128" t="s">
        <v>83</v>
      </c>
      <c r="L1128" t="str">
        <f t="shared" si="86"/>
        <v>44545ORL</v>
      </c>
      <c r="M1128" s="3" t="str">
        <f>VLOOKUP($L1128,OFF_Standing!A:C,3,0)</f>
        <v>28</v>
      </c>
      <c r="N1128" s="3">
        <f>IFERROR(VLOOKUP($L1128,DEF_Standing!A:C,3,0)," ")</f>
        <v>28</v>
      </c>
      <c r="O1128" s="3" t="str">
        <f>IFERROR(VLOOKUP($L1128,OFF_Standing!A:G,6,0)," ")</f>
        <v>1.104</v>
      </c>
      <c r="P1128" s="3" t="str">
        <f>IFERROR(VLOOKUP($L1128,OFF_Standing!A:G,7,0)," ")</f>
        <v>0.93</v>
      </c>
      <c r="Q1128" s="3">
        <f t="shared" si="87"/>
        <v>3</v>
      </c>
      <c r="R1128" s="3">
        <f t="shared" si="88"/>
        <v>-26</v>
      </c>
      <c r="S1128" s="3">
        <f>IFERROR(VLOOKUP($L1128,DEF_Standing!A:G,6,0)," ")</f>
        <v>1.1919999999999999</v>
      </c>
      <c r="T1128" s="3">
        <f t="shared" si="89"/>
        <v>-23</v>
      </c>
      <c r="U1128" s="3">
        <f>IFERROR(VLOOKUP($L1128,DEF_Standing!A:G,7,0)," ")</f>
        <v>1.0489999999999999</v>
      </c>
      <c r="V1128" t="s">
        <v>84</v>
      </c>
      <c r="W1128">
        <v>42</v>
      </c>
      <c r="X1128">
        <v>85</v>
      </c>
      <c r="Y1128">
        <v>49.4</v>
      </c>
      <c r="Z1128">
        <v>16</v>
      </c>
      <c r="AA1128">
        <v>16</v>
      </c>
      <c r="AB1128">
        <v>100</v>
      </c>
      <c r="AC1128">
        <v>11</v>
      </c>
      <c r="AD1128">
        <v>31</v>
      </c>
      <c r="AE1128">
        <v>35.5</v>
      </c>
      <c r="AF1128">
        <v>111</v>
      </c>
      <c r="AG1128" t="s">
        <v>17</v>
      </c>
      <c r="AH1128" t="s">
        <v>18</v>
      </c>
      <c r="AI1128">
        <v>12</v>
      </c>
    </row>
    <row r="1129" spans="1:35">
      <c r="A1129" s="1">
        <v>44500</v>
      </c>
      <c r="B1129" t="s">
        <v>1174</v>
      </c>
      <c r="C1129" s="1" t="str">
        <f t="shared" si="85"/>
        <v>44500CHA</v>
      </c>
      <c r="D1129" t="s">
        <v>1198</v>
      </c>
      <c r="E1129" s="3" t="str">
        <f>VLOOKUP($C1129,OFF_Standing!A:C,3,0)</f>
        <v>3</v>
      </c>
      <c r="F1129" s="3">
        <f>VLOOKUP($C1129,DEF_Standing!A:C,3,0)</f>
        <v>26</v>
      </c>
      <c r="G1129" s="3" t="str">
        <f>IFERROR(VLOOKUP($C1129,OFF_Standing!A:G,6,0)," ")</f>
        <v>1.089</v>
      </c>
      <c r="H1129" s="3" t="str">
        <f>IFERROR(VLOOKUP($C1129,OFF_Standing!A:G,7,0)," ")</f>
        <v>0.978</v>
      </c>
      <c r="I1129" s="3">
        <f>IFERROR(VLOOKUP($C1129,DEF_Standing!A:G,6,0)," ")</f>
        <v>1.1419999999999999</v>
      </c>
      <c r="J1129" s="3">
        <f>IFERROR(VLOOKUP($C1129,DEF_Standing!A:G,7,0)," ")</f>
        <v>1.1259999999999999</v>
      </c>
      <c r="K1129" t="s">
        <v>143</v>
      </c>
      <c r="L1129" t="str">
        <f t="shared" si="86"/>
        <v>44500POR</v>
      </c>
      <c r="M1129" s="3" t="str">
        <f>VLOOKUP($L1129,OFF_Standing!A:C,3,0)</f>
        <v>9</v>
      </c>
      <c r="N1129" s="3">
        <f>IFERROR(VLOOKUP($L1129,DEF_Standing!A:C,3,0)," ")</f>
        <v>7</v>
      </c>
      <c r="O1129" s="3" t="str">
        <f>IFERROR(VLOOKUP($L1129,OFF_Standing!A:G,6,0)," ")</f>
        <v>0.976</v>
      </c>
      <c r="P1129" s="3" t="str">
        <f>IFERROR(VLOOKUP($L1129,OFF_Standing!A:G,7,0)," ")</f>
        <v>1.082</v>
      </c>
      <c r="Q1129" s="3">
        <f t="shared" si="87"/>
        <v>-17</v>
      </c>
      <c r="R1129" s="3">
        <f t="shared" si="88"/>
        <v>-4</v>
      </c>
      <c r="S1129" s="3">
        <f>IFERROR(VLOOKUP($L1129,DEF_Standing!A:G,6,0)," ")</f>
        <v>0.94799999999999995</v>
      </c>
      <c r="T1129" s="3">
        <f t="shared" si="89"/>
        <v>-21</v>
      </c>
      <c r="U1129" s="3">
        <f>IFERROR(VLOOKUP($L1129,DEF_Standing!A:G,7,0)," ")</f>
        <v>0.89700000000000002</v>
      </c>
      <c r="V1129" t="s">
        <v>262</v>
      </c>
      <c r="W1129">
        <v>46</v>
      </c>
      <c r="X1129">
        <v>89</v>
      </c>
      <c r="Y1129">
        <v>51.7</v>
      </c>
      <c r="Z1129">
        <v>13</v>
      </c>
      <c r="AA1129">
        <v>21</v>
      </c>
      <c r="AB1129">
        <v>61.9</v>
      </c>
      <c r="AC1129">
        <v>20</v>
      </c>
      <c r="AD1129">
        <v>42</v>
      </c>
      <c r="AE1129">
        <v>47.6</v>
      </c>
      <c r="AF1129">
        <v>125</v>
      </c>
      <c r="AG1129" t="s">
        <v>17</v>
      </c>
      <c r="AH1129" t="s">
        <v>18</v>
      </c>
      <c r="AI1129">
        <v>12</v>
      </c>
    </row>
    <row r="1130" spans="1:35">
      <c r="A1130" s="1">
        <v>44509</v>
      </c>
      <c r="B1130" t="s">
        <v>1196</v>
      </c>
      <c r="C1130" s="1" t="str">
        <f t="shared" si="85"/>
        <v>44509UTA</v>
      </c>
      <c r="D1130" t="s">
        <v>1199</v>
      </c>
      <c r="E1130" s="3" t="str">
        <f>VLOOKUP($C1130,OFF_Standing!A:C,3,0)</f>
        <v>3</v>
      </c>
      <c r="F1130" s="3">
        <f>VLOOKUP($C1130,DEF_Standing!A:C,3,0)</f>
        <v>5</v>
      </c>
      <c r="G1130" s="3" t="str">
        <f>IFERROR(VLOOKUP($C1130,OFF_Standing!A:G,6,0)," ")</f>
        <v>1.129</v>
      </c>
      <c r="H1130" s="3" t="str">
        <f>IFERROR(VLOOKUP($C1130,OFF_Standing!A:G,7,0)," ")</f>
        <v>0.985</v>
      </c>
      <c r="I1130" s="3">
        <f>IFERROR(VLOOKUP($C1130,DEF_Standing!A:G,6,0)," ")</f>
        <v>1.1020000000000001</v>
      </c>
      <c r="J1130" s="3">
        <f>IFERROR(VLOOKUP($C1130,DEF_Standing!A:G,7,0)," ")</f>
        <v>1.054</v>
      </c>
      <c r="K1130" t="s">
        <v>157</v>
      </c>
      <c r="L1130" t="str">
        <f t="shared" si="86"/>
        <v>44509ATL</v>
      </c>
      <c r="M1130" s="3" t="str">
        <f>VLOOKUP($L1130,OFF_Standing!A:C,3,0)</f>
        <v>10</v>
      </c>
      <c r="N1130" s="3">
        <f>IFERROR(VLOOKUP($L1130,DEF_Standing!A:C,3,0)," ")</f>
        <v>27</v>
      </c>
      <c r="O1130" s="3" t="str">
        <f>IFERROR(VLOOKUP($L1130,OFF_Standing!A:G,6,0)," ")</f>
        <v>1.049</v>
      </c>
      <c r="P1130" s="3" t="str">
        <f>IFERROR(VLOOKUP($L1130,OFF_Standing!A:G,7,0)," ")</f>
        <v>1.11</v>
      </c>
      <c r="Q1130" s="3">
        <f t="shared" si="87"/>
        <v>5</v>
      </c>
      <c r="R1130" s="3">
        <f t="shared" si="88"/>
        <v>-24</v>
      </c>
      <c r="S1130" s="3">
        <f>IFERROR(VLOOKUP($L1130,DEF_Standing!A:G,6,0)," ")</f>
        <v>1.149</v>
      </c>
      <c r="T1130" s="3">
        <f t="shared" si="89"/>
        <v>-19</v>
      </c>
      <c r="U1130" s="3">
        <f>IFERROR(VLOOKUP($L1130,DEF_Standing!A:G,7,0)," ")</f>
        <v>1.147</v>
      </c>
      <c r="V1130" t="s">
        <v>443</v>
      </c>
      <c r="W1130">
        <v>41</v>
      </c>
      <c r="X1130">
        <v>81</v>
      </c>
      <c r="Y1130">
        <v>50.6</v>
      </c>
      <c r="Z1130">
        <v>13</v>
      </c>
      <c r="AA1130">
        <v>16</v>
      </c>
      <c r="AB1130">
        <v>81.3</v>
      </c>
      <c r="AC1130">
        <v>15</v>
      </c>
      <c r="AD1130">
        <v>38</v>
      </c>
      <c r="AE1130">
        <v>39.5</v>
      </c>
      <c r="AF1130">
        <v>110</v>
      </c>
      <c r="AG1130" t="s">
        <v>17</v>
      </c>
      <c r="AH1130" t="s">
        <v>18</v>
      </c>
      <c r="AI1130">
        <v>12</v>
      </c>
    </row>
    <row r="1131" spans="1:35">
      <c r="A1131" s="1">
        <v>44580</v>
      </c>
      <c r="B1131" t="s">
        <v>1185</v>
      </c>
      <c r="C1131" s="1" t="str">
        <f t="shared" si="85"/>
        <v>44580MIA</v>
      </c>
      <c r="D1131" t="s">
        <v>1198</v>
      </c>
      <c r="E1131" s="3" t="str">
        <f>VLOOKUP($C1131,OFF_Standing!A:C,3,0)</f>
        <v>4</v>
      </c>
      <c r="F1131" s="3">
        <f>VLOOKUP($C1131,DEF_Standing!A:C,3,0)</f>
        <v>9</v>
      </c>
      <c r="G1131" s="3" t="str">
        <f>IFERROR(VLOOKUP($C1131,OFF_Standing!A:G,6,0)," ")</f>
        <v>1.12</v>
      </c>
      <c r="H1131" s="3" t="str">
        <f>IFERROR(VLOOKUP($C1131,OFF_Standing!A:G,7,0)," ")</f>
        <v>1.109</v>
      </c>
      <c r="I1131" s="3">
        <f>IFERROR(VLOOKUP($C1131,DEF_Standing!A:G,6,0)," ")</f>
        <v>1.1200000000000001</v>
      </c>
      <c r="J1131" s="3">
        <f>IFERROR(VLOOKUP($C1131,DEF_Standing!A:G,7,0)," ")</f>
        <v>1.056</v>
      </c>
      <c r="K1131" t="s">
        <v>143</v>
      </c>
      <c r="L1131" t="str">
        <f t="shared" si="86"/>
        <v>44580POR</v>
      </c>
      <c r="M1131" s="3" t="str">
        <f>VLOOKUP($L1131,OFF_Standing!A:C,3,0)</f>
        <v>15</v>
      </c>
      <c r="N1131" s="3">
        <f>IFERROR(VLOOKUP($L1131,DEF_Standing!A:C,3,0)," ")</f>
        <v>28</v>
      </c>
      <c r="O1131" s="3" t="str">
        <f>IFERROR(VLOOKUP($L1131,OFF_Standing!A:G,6,0)," ")</f>
        <v>1.014</v>
      </c>
      <c r="P1131" s="3" t="str">
        <f>IFERROR(VLOOKUP($L1131,OFF_Standing!A:G,7,0)," ")</f>
        <v>0.933</v>
      </c>
      <c r="Q1131" s="3">
        <f t="shared" si="87"/>
        <v>6</v>
      </c>
      <c r="R1131" s="3">
        <f t="shared" si="88"/>
        <v>-24</v>
      </c>
      <c r="S1131" s="3">
        <f>IFERROR(VLOOKUP($L1131,DEF_Standing!A:G,6,0)," ")</f>
        <v>1.0669999999999999</v>
      </c>
      <c r="T1131" s="3">
        <f t="shared" si="89"/>
        <v>-18</v>
      </c>
      <c r="U1131" s="3">
        <f>IFERROR(VLOOKUP($L1131,DEF_Standing!A:G,7,0)," ")</f>
        <v>0.83799999999999997</v>
      </c>
      <c r="V1131" t="s">
        <v>245</v>
      </c>
      <c r="W1131">
        <v>37</v>
      </c>
      <c r="X1131">
        <v>80</v>
      </c>
      <c r="Y1131">
        <v>46.3</v>
      </c>
      <c r="Z1131">
        <v>18</v>
      </c>
      <c r="AA1131">
        <v>25</v>
      </c>
      <c r="AB1131">
        <v>72</v>
      </c>
      <c r="AC1131">
        <v>12</v>
      </c>
      <c r="AD1131">
        <v>35</v>
      </c>
      <c r="AE1131">
        <v>34.299999999999997</v>
      </c>
      <c r="AF1131">
        <v>104</v>
      </c>
      <c r="AG1131" t="s">
        <v>17</v>
      </c>
      <c r="AH1131" t="s">
        <v>27</v>
      </c>
      <c r="AI1131">
        <v>12</v>
      </c>
    </row>
    <row r="1132" spans="1:35">
      <c r="A1132" s="1">
        <v>44568</v>
      </c>
      <c r="B1132" t="s">
        <v>1186</v>
      </c>
      <c r="C1132" s="1" t="str">
        <f t="shared" si="85"/>
        <v>44568MIL</v>
      </c>
      <c r="D1132" t="s">
        <v>1199</v>
      </c>
      <c r="E1132" s="3" t="str">
        <f>VLOOKUP($C1132,OFF_Standing!A:C,3,0)</f>
        <v>6</v>
      </c>
      <c r="F1132" s="3">
        <f>VLOOKUP($C1132,DEF_Standing!A:C,3,0)</f>
        <v>11</v>
      </c>
      <c r="G1132" s="3" t="str">
        <f>IFERROR(VLOOKUP($C1132,OFF_Standing!A:G,6,0)," ")</f>
        <v>1.112</v>
      </c>
      <c r="H1132" s="3" t="str">
        <f>IFERROR(VLOOKUP($C1132,OFF_Standing!A:G,7,0)," ")</f>
        <v>1.046</v>
      </c>
      <c r="I1132" s="3">
        <f>IFERROR(VLOOKUP($C1132,DEF_Standing!A:G,6,0)," ")</f>
        <v>1.0860000000000001</v>
      </c>
      <c r="J1132" s="3">
        <f>IFERROR(VLOOKUP($C1132,DEF_Standing!A:G,7,0)," ")</f>
        <v>1.103</v>
      </c>
      <c r="K1132" t="s">
        <v>35</v>
      </c>
      <c r="L1132" t="str">
        <f t="shared" si="86"/>
        <v>44568BKN</v>
      </c>
      <c r="M1132" s="3" t="str">
        <f>VLOOKUP($L1132,OFF_Standing!A:C,3,0)</f>
        <v>12</v>
      </c>
      <c r="N1132" s="3">
        <f>IFERROR(VLOOKUP($L1132,DEF_Standing!A:C,3,0)," ")</f>
        <v>7</v>
      </c>
      <c r="O1132" s="3" t="str">
        <f>IFERROR(VLOOKUP($L1132,OFF_Standing!A:G,6,0)," ")</f>
        <v>1.124</v>
      </c>
      <c r="P1132" s="3" t="str">
        <f>IFERROR(VLOOKUP($L1132,OFF_Standing!A:G,7,0)," ")</f>
        <v>1.24</v>
      </c>
      <c r="Q1132" s="3">
        <f t="shared" si="87"/>
        <v>1</v>
      </c>
      <c r="R1132" s="3">
        <f t="shared" si="88"/>
        <v>-1</v>
      </c>
      <c r="S1132" s="3">
        <f>IFERROR(VLOOKUP($L1132,DEF_Standing!A:G,6,0)," ")</f>
        <v>1.1559999999999999</v>
      </c>
      <c r="T1132" s="3">
        <f t="shared" si="89"/>
        <v>0</v>
      </c>
      <c r="U1132" s="3">
        <f>IFERROR(VLOOKUP($L1132,DEF_Standing!A:G,7,0)," ")</f>
        <v>1.163</v>
      </c>
      <c r="V1132" t="s">
        <v>835</v>
      </c>
      <c r="W1132">
        <v>44</v>
      </c>
      <c r="X1132">
        <v>96</v>
      </c>
      <c r="Y1132">
        <v>45.8</v>
      </c>
      <c r="Z1132">
        <v>17</v>
      </c>
      <c r="AA1132">
        <v>21</v>
      </c>
      <c r="AB1132">
        <v>81</v>
      </c>
      <c r="AC1132">
        <v>16</v>
      </c>
      <c r="AD1132">
        <v>45</v>
      </c>
      <c r="AE1132">
        <v>35.6</v>
      </c>
      <c r="AF1132">
        <v>121</v>
      </c>
      <c r="AG1132" t="s">
        <v>17</v>
      </c>
      <c r="AH1132" t="s">
        <v>18</v>
      </c>
      <c r="AI1132">
        <v>12</v>
      </c>
    </row>
    <row r="1133" spans="1:35">
      <c r="A1133" s="1">
        <v>44522</v>
      </c>
      <c r="B1133" t="s">
        <v>1168</v>
      </c>
      <c r="C1133" s="1" t="str">
        <f t="shared" si="85"/>
        <v>44522ATL</v>
      </c>
      <c r="D1133" t="s">
        <v>1198</v>
      </c>
      <c r="E1133" s="3" t="str">
        <f>VLOOKUP($C1133,OFF_Standing!A:C,3,0)</f>
        <v>6</v>
      </c>
      <c r="F1133" s="3">
        <f>VLOOKUP($C1133,DEF_Standing!A:C,3,0)</f>
        <v>28</v>
      </c>
      <c r="G1133" s="3" t="str">
        <f>IFERROR(VLOOKUP($C1133,OFF_Standing!A:G,6,0)," ")</f>
        <v>1.191</v>
      </c>
      <c r="H1133" s="3" t="str">
        <f>IFERROR(VLOOKUP($C1133,OFF_Standing!A:G,7,0)," ")</f>
        <v>1.179</v>
      </c>
      <c r="I1133" s="3">
        <f>IFERROR(VLOOKUP($C1133,DEF_Standing!A:G,6,0)," ")</f>
        <v>1.06</v>
      </c>
      <c r="J1133" s="3">
        <f>IFERROR(VLOOKUP($C1133,DEF_Standing!A:G,7,0)," ")</f>
        <v>1.0760000000000001</v>
      </c>
      <c r="K1133" t="s">
        <v>61</v>
      </c>
      <c r="L1133" t="str">
        <f t="shared" si="86"/>
        <v>44522OKC</v>
      </c>
      <c r="M1133" s="3" t="str">
        <f>VLOOKUP($L1133,OFF_Standing!A:C,3,0)</f>
        <v>29</v>
      </c>
      <c r="N1133" s="3">
        <f>IFERROR(VLOOKUP($L1133,DEF_Standing!A:C,3,0)," ")</f>
        <v>13</v>
      </c>
      <c r="O1133" s="3" t="str">
        <f>IFERROR(VLOOKUP($L1133,OFF_Standing!A:G,6,0)," ")</f>
        <v>0.978</v>
      </c>
      <c r="P1133" s="3" t="str">
        <f>IFERROR(VLOOKUP($L1133,OFF_Standing!A:G,7,0)," ")</f>
        <v>1.092</v>
      </c>
      <c r="Q1133" s="3">
        <f t="shared" si="87"/>
        <v>1</v>
      </c>
      <c r="R1133" s="3">
        <f t="shared" si="88"/>
        <v>-7</v>
      </c>
      <c r="S1133" s="3">
        <f>IFERROR(VLOOKUP($L1133,DEF_Standing!A:G,6,0)," ")</f>
        <v>0.98099999999999998</v>
      </c>
      <c r="T1133" s="3">
        <f t="shared" si="89"/>
        <v>-6</v>
      </c>
      <c r="U1133" s="3">
        <f>IFERROR(VLOOKUP($L1133,DEF_Standing!A:G,7,0)," ")</f>
        <v>1.155</v>
      </c>
      <c r="V1133" t="s">
        <v>62</v>
      </c>
      <c r="W1133">
        <v>42</v>
      </c>
      <c r="X1133">
        <v>87</v>
      </c>
      <c r="Y1133">
        <v>48.3</v>
      </c>
      <c r="Z1133">
        <v>15</v>
      </c>
      <c r="AA1133">
        <v>16</v>
      </c>
      <c r="AB1133">
        <v>93.8</v>
      </c>
      <c r="AC1133">
        <v>14</v>
      </c>
      <c r="AD1133">
        <v>34</v>
      </c>
      <c r="AE1133">
        <v>41.2</v>
      </c>
      <c r="AF1133">
        <v>113</v>
      </c>
      <c r="AG1133" t="s">
        <v>17</v>
      </c>
      <c r="AH1133" t="s">
        <v>63</v>
      </c>
      <c r="AI1133">
        <v>12</v>
      </c>
    </row>
    <row r="1134" spans="1:35">
      <c r="A1134" s="1">
        <v>44580</v>
      </c>
      <c r="B1134" t="s">
        <v>1186</v>
      </c>
      <c r="C1134" s="1" t="str">
        <f t="shared" si="85"/>
        <v>44580MIL</v>
      </c>
      <c r="D1134" t="s">
        <v>1198</v>
      </c>
      <c r="E1134" s="3" t="str">
        <f>VLOOKUP($C1134,OFF_Standing!A:C,3,0)</f>
        <v>7</v>
      </c>
      <c r="F1134" s="3">
        <f>VLOOKUP($C1134,DEF_Standing!A:C,3,0)</f>
        <v>10</v>
      </c>
      <c r="G1134" s="3" t="str">
        <f>IFERROR(VLOOKUP($C1134,OFF_Standing!A:G,6,0)," ")</f>
        <v>1.057</v>
      </c>
      <c r="H1134" s="3" t="str">
        <f>IFERROR(VLOOKUP($C1134,OFF_Standing!A:G,7,0)," ")</f>
        <v>1.098</v>
      </c>
      <c r="I1134" s="3">
        <f>IFERROR(VLOOKUP($C1134,DEF_Standing!A:G,6,0)," ")</f>
        <v>1.0409999999999999</v>
      </c>
      <c r="J1134" s="3">
        <f>IFERROR(VLOOKUP($C1134,DEF_Standing!A:G,7,0)," ")</f>
        <v>1.1659999999999999</v>
      </c>
      <c r="K1134" t="s">
        <v>146</v>
      </c>
      <c r="L1134" t="str">
        <f t="shared" si="86"/>
        <v>44580MEM</v>
      </c>
      <c r="M1134" s="3" t="str">
        <f>VLOOKUP($L1134,OFF_Standing!A:C,3,0)</f>
        <v>9</v>
      </c>
      <c r="N1134" s="3">
        <f>IFERROR(VLOOKUP($L1134,DEF_Standing!A:C,3,0)," ")</f>
        <v>7</v>
      </c>
      <c r="O1134" s="3" t="str">
        <f>IFERROR(VLOOKUP($L1134,OFF_Standing!A:G,6,0)," ")</f>
        <v>1.004</v>
      </c>
      <c r="P1134" s="3" t="str">
        <f>IFERROR(VLOOKUP($L1134,OFF_Standing!A:G,7,0)," ")</f>
        <v>1.099</v>
      </c>
      <c r="Q1134" s="3">
        <f t="shared" si="87"/>
        <v>-1</v>
      </c>
      <c r="R1134" s="3">
        <f t="shared" si="88"/>
        <v>0</v>
      </c>
      <c r="S1134" s="3">
        <f>IFERROR(VLOOKUP($L1134,DEF_Standing!A:G,6,0)," ")</f>
        <v>1.022</v>
      </c>
      <c r="T1134" s="3">
        <f t="shared" si="89"/>
        <v>-1</v>
      </c>
      <c r="U1134" s="3">
        <f>IFERROR(VLOOKUP($L1134,DEF_Standing!A:G,7,0)," ")</f>
        <v>0.97899999999999998</v>
      </c>
      <c r="V1134" t="s">
        <v>571</v>
      </c>
      <c r="W1134">
        <v>46</v>
      </c>
      <c r="X1134">
        <v>97</v>
      </c>
      <c r="Y1134">
        <v>47.4</v>
      </c>
      <c r="Z1134">
        <v>21</v>
      </c>
      <c r="AA1134">
        <v>22</v>
      </c>
      <c r="AB1134">
        <v>95.5</v>
      </c>
      <c r="AC1134">
        <v>13</v>
      </c>
      <c r="AD1134">
        <v>37</v>
      </c>
      <c r="AE1134">
        <v>35.1</v>
      </c>
      <c r="AF1134">
        <v>126</v>
      </c>
      <c r="AG1134" t="s">
        <v>17</v>
      </c>
      <c r="AH1134" t="s">
        <v>18</v>
      </c>
      <c r="AI1134">
        <v>12</v>
      </c>
    </row>
    <row r="1135" spans="1:35">
      <c r="A1135" s="1">
        <v>44512</v>
      </c>
      <c r="B1135" t="s">
        <v>1193</v>
      </c>
      <c r="C1135" s="1" t="str">
        <f t="shared" si="85"/>
        <v>44512POR</v>
      </c>
      <c r="D1135" t="s">
        <v>1199</v>
      </c>
      <c r="E1135" s="3" t="str">
        <f>VLOOKUP($C1135,OFF_Standing!A:C,3,0)</f>
        <v>7</v>
      </c>
      <c r="F1135" s="3">
        <f>VLOOKUP($C1135,DEF_Standing!A:C,3,0)</f>
        <v>23</v>
      </c>
      <c r="G1135" s="3" t="str">
        <f>IFERROR(VLOOKUP($C1135,OFF_Standing!A:G,6,0)," ")</f>
        <v>1.054</v>
      </c>
      <c r="H1135" s="3" t="str">
        <f>IFERROR(VLOOKUP($C1135,OFF_Standing!A:G,7,0)," ")</f>
        <v>1.078</v>
      </c>
      <c r="I1135" s="3">
        <f>IFERROR(VLOOKUP($C1135,DEF_Standing!A:G,6,0)," ")</f>
        <v>1.0640000000000001</v>
      </c>
      <c r="J1135" s="3">
        <f>IFERROR(VLOOKUP($C1135,DEF_Standing!A:G,7,0)," ")</f>
        <v>1.1759999999999999</v>
      </c>
      <c r="K1135" t="s">
        <v>150</v>
      </c>
      <c r="L1135" t="str">
        <f t="shared" si="86"/>
        <v>44512HOU</v>
      </c>
      <c r="M1135" s="3" t="str">
        <f>VLOOKUP($L1135,OFF_Standing!A:C,3,0)</f>
        <v>27</v>
      </c>
      <c r="N1135" s="3">
        <f>IFERROR(VLOOKUP($L1135,DEF_Standing!A:C,3,0)," ")</f>
        <v>19</v>
      </c>
      <c r="O1135" s="3" t="str">
        <f>IFERROR(VLOOKUP($L1135,OFF_Standing!A:G,6,0)," ")</f>
        <v>0.993</v>
      </c>
      <c r="P1135" s="3" t="str">
        <f>IFERROR(VLOOKUP($L1135,OFF_Standing!A:G,7,0)," ")</f>
        <v>0.992</v>
      </c>
      <c r="Q1135" s="3">
        <f t="shared" si="87"/>
        <v>4</v>
      </c>
      <c r="R1135" s="3">
        <f t="shared" si="88"/>
        <v>-12</v>
      </c>
      <c r="S1135" s="3">
        <f>IFERROR(VLOOKUP($L1135,DEF_Standing!A:G,6,0)," ")</f>
        <v>1.0649999999999999</v>
      </c>
      <c r="T1135" s="3">
        <f t="shared" si="89"/>
        <v>-8</v>
      </c>
      <c r="U1135" s="3">
        <f>IFERROR(VLOOKUP($L1135,DEF_Standing!A:G,7,0)," ")</f>
        <v>1.0680000000000001</v>
      </c>
      <c r="V1135" t="s">
        <v>245</v>
      </c>
      <c r="W1135">
        <v>34</v>
      </c>
      <c r="X1135">
        <v>87</v>
      </c>
      <c r="Y1135">
        <v>39.1</v>
      </c>
      <c r="Z1135">
        <v>25</v>
      </c>
      <c r="AA1135">
        <v>31</v>
      </c>
      <c r="AB1135">
        <v>80.599999999999994</v>
      </c>
      <c r="AC1135">
        <v>11</v>
      </c>
      <c r="AD1135">
        <v>36</v>
      </c>
      <c r="AE1135">
        <v>30.6</v>
      </c>
      <c r="AF1135">
        <v>104</v>
      </c>
      <c r="AG1135" t="s">
        <v>17</v>
      </c>
      <c r="AH1135" t="s">
        <v>18</v>
      </c>
      <c r="AI1135">
        <v>12</v>
      </c>
    </row>
    <row r="1136" spans="1:35">
      <c r="A1136" s="1">
        <v>44557</v>
      </c>
      <c r="B1136" t="s">
        <v>1173</v>
      </c>
      <c r="C1136" s="1" t="str">
        <f t="shared" si="85"/>
        <v>44557CHI</v>
      </c>
      <c r="D1136" t="s">
        <v>1199</v>
      </c>
      <c r="E1136" s="3" t="str">
        <f>VLOOKUP($C1136,OFF_Standing!A:C,3,0)</f>
        <v>7</v>
      </c>
      <c r="F1136" s="3">
        <f>VLOOKUP($C1136,DEF_Standing!A:C,3,0)</f>
        <v>9</v>
      </c>
      <c r="G1136" s="3" t="str">
        <f>IFERROR(VLOOKUP($C1136,OFF_Standing!A:G,6,0)," ")</f>
        <v>1.14</v>
      </c>
      <c r="H1136" s="3" t="str">
        <f>IFERROR(VLOOKUP($C1136,OFF_Standing!A:G,7,0)," ")</f>
        <v>1.366</v>
      </c>
      <c r="I1136" s="3">
        <f>IFERROR(VLOOKUP($C1136,DEF_Standing!A:G,6,0)," ")</f>
        <v>1.1599999999999999</v>
      </c>
      <c r="J1136" s="3">
        <f>IFERROR(VLOOKUP($C1136,DEF_Standing!A:G,7,0)," ")</f>
        <v>1.212</v>
      </c>
      <c r="K1136" t="s">
        <v>175</v>
      </c>
      <c r="L1136" t="str">
        <f t="shared" si="86"/>
        <v>44557ATL</v>
      </c>
      <c r="M1136" s="3" t="str">
        <f>VLOOKUP($L1136,OFF_Standing!A:C,3,0)</f>
        <v>2</v>
      </c>
      <c r="N1136" s="3">
        <f>IFERROR(VLOOKUP($L1136,DEF_Standing!A:C,3,0)," ")</f>
        <v>25</v>
      </c>
      <c r="O1136" s="3" t="str">
        <f>IFERROR(VLOOKUP($L1136,OFF_Standing!A:G,6,0)," ")</f>
        <v>0.992</v>
      </c>
      <c r="P1136" s="3" t="str">
        <f>IFERROR(VLOOKUP($L1136,OFF_Standing!A:G,7,0)," ")</f>
        <v>0.919</v>
      </c>
      <c r="Q1136" s="3">
        <f t="shared" si="87"/>
        <v>-7</v>
      </c>
      <c r="R1136" s="3">
        <f t="shared" si="88"/>
        <v>-18</v>
      </c>
      <c r="S1136" s="3">
        <f>IFERROR(VLOOKUP($L1136,DEF_Standing!A:G,6,0)," ")</f>
        <v>1.0549999999999999</v>
      </c>
      <c r="T1136" s="3">
        <f t="shared" si="89"/>
        <v>-25</v>
      </c>
      <c r="U1136" s="3">
        <f>IFERROR(VLOOKUP($L1136,DEF_Standing!A:G,7,0)," ")</f>
        <v>1.0669999999999999</v>
      </c>
      <c r="V1136" t="s">
        <v>333</v>
      </c>
      <c r="W1136">
        <v>51</v>
      </c>
      <c r="X1136">
        <v>94</v>
      </c>
      <c r="Y1136">
        <v>54.3</v>
      </c>
      <c r="Z1136">
        <v>10</v>
      </c>
      <c r="AA1136">
        <v>14</v>
      </c>
      <c r="AB1136">
        <v>71.400000000000006</v>
      </c>
      <c r="AC1136">
        <v>18</v>
      </c>
      <c r="AD1136">
        <v>37</v>
      </c>
      <c r="AE1136">
        <v>48.6</v>
      </c>
      <c r="AF1136">
        <v>130</v>
      </c>
      <c r="AG1136" t="s">
        <v>17</v>
      </c>
      <c r="AH1136" t="s">
        <v>27</v>
      </c>
      <c r="AI1136">
        <v>12</v>
      </c>
    </row>
    <row r="1137" spans="1:35">
      <c r="A1137" s="1">
        <v>44494</v>
      </c>
      <c r="B1137" t="s">
        <v>1175</v>
      </c>
      <c r="C1137" s="1" t="str">
        <f t="shared" si="85"/>
        <v>44494CLE</v>
      </c>
      <c r="D1137" t="s">
        <v>1199</v>
      </c>
      <c r="E1137" s="3" t="str">
        <f>VLOOKUP($C1137,OFF_Standing!A:C,3,0)</f>
        <v>8</v>
      </c>
      <c r="F1137" s="3">
        <f>VLOOKUP($C1137,DEF_Standing!A:C,3,0)</f>
        <v>25</v>
      </c>
      <c r="G1137" s="3" t="str">
        <f>IFERROR(VLOOKUP($C1137,OFF_Standing!A:G,6,0)," ")</f>
        <v>1.078</v>
      </c>
      <c r="H1137" s="3" t="str">
        <f>IFERROR(VLOOKUP($C1137,OFF_Standing!A:G,7,0)," ")</f>
        <v>1.02</v>
      </c>
      <c r="I1137" s="3">
        <f>IFERROR(VLOOKUP($C1137,DEF_Standing!A:G,6,0)," ")</f>
        <v>1.129</v>
      </c>
      <c r="J1137" s="3">
        <f>IFERROR(VLOOKUP($C1137,DEF_Standing!A:G,7,0)," ")</f>
        <v>0.96</v>
      </c>
      <c r="K1137" t="s">
        <v>48</v>
      </c>
      <c r="L1137" t="str">
        <f t="shared" si="86"/>
        <v>44494DEN</v>
      </c>
      <c r="M1137" s="3" t="str">
        <f>VLOOKUP($L1137,OFF_Standing!A:C,3,0)</f>
        <v>18</v>
      </c>
      <c r="N1137" s="3">
        <f>IFERROR(VLOOKUP($L1137,DEF_Standing!A:C,3,0)," ")</f>
        <v>8</v>
      </c>
      <c r="O1137" s="3" t="str">
        <f>IFERROR(VLOOKUP($L1137,OFF_Standing!A:G,6,0)," ")</f>
        <v>1.037</v>
      </c>
      <c r="P1137" s="3" t="str">
        <f>IFERROR(VLOOKUP($L1137,OFF_Standing!A:G,7,0)," ")</f>
        <v>0.988</v>
      </c>
      <c r="Q1137" s="3">
        <f t="shared" si="87"/>
        <v>-7</v>
      </c>
      <c r="R1137" s="3">
        <f t="shared" si="88"/>
        <v>0</v>
      </c>
      <c r="S1137" s="3">
        <f>IFERROR(VLOOKUP($L1137,DEF_Standing!A:G,6,0)," ")</f>
        <v>0.94899999999999995</v>
      </c>
      <c r="T1137" s="3">
        <f t="shared" si="89"/>
        <v>-7</v>
      </c>
      <c r="U1137" s="3">
        <f>IFERROR(VLOOKUP($L1137,DEF_Standing!A:G,7,0)," ")</f>
        <v>0.93</v>
      </c>
      <c r="V1137" t="s">
        <v>357</v>
      </c>
      <c r="W1137">
        <v>38</v>
      </c>
      <c r="X1137">
        <v>82</v>
      </c>
      <c r="Y1137">
        <v>46.3</v>
      </c>
      <c r="Z1137">
        <v>16</v>
      </c>
      <c r="AA1137">
        <v>20</v>
      </c>
      <c r="AB1137">
        <v>80</v>
      </c>
      <c r="AC1137">
        <v>7</v>
      </c>
      <c r="AD1137">
        <v>25</v>
      </c>
      <c r="AE1137">
        <v>28</v>
      </c>
      <c r="AF1137">
        <v>99</v>
      </c>
      <c r="AG1137" t="s">
        <v>17</v>
      </c>
      <c r="AH1137" t="s">
        <v>27</v>
      </c>
      <c r="AI1137">
        <v>12</v>
      </c>
    </row>
    <row r="1138" spans="1:35">
      <c r="A1138" s="1">
        <v>44536</v>
      </c>
      <c r="B1138" t="s">
        <v>1173</v>
      </c>
      <c r="C1138" s="1" t="str">
        <f t="shared" si="85"/>
        <v>44536CHI</v>
      </c>
      <c r="D1138" t="s">
        <v>1198</v>
      </c>
      <c r="E1138" s="3" t="str">
        <f>VLOOKUP($C1138,OFF_Standing!A:C,3,0)</f>
        <v>8</v>
      </c>
      <c r="F1138" s="3">
        <f>VLOOKUP($C1138,DEF_Standing!A:C,3,0)</f>
        <v>9</v>
      </c>
      <c r="G1138" s="3" t="str">
        <f>IFERROR(VLOOKUP($C1138,OFF_Standing!A:G,6,0)," ")</f>
        <v>1.175</v>
      </c>
      <c r="H1138" s="3" t="str">
        <f>IFERROR(VLOOKUP($C1138,OFF_Standing!A:G,7,0)," ")</f>
        <v>1.067</v>
      </c>
      <c r="I1138" s="3">
        <f>IFERROR(VLOOKUP($C1138,DEF_Standing!A:G,6,0)," ")</f>
        <v>1.1040000000000001</v>
      </c>
      <c r="J1138" s="3">
        <f>IFERROR(VLOOKUP($C1138,DEF_Standing!A:G,7,0)," ")</f>
        <v>1.028</v>
      </c>
      <c r="K1138" t="s">
        <v>85</v>
      </c>
      <c r="L1138" t="str">
        <f t="shared" si="86"/>
        <v>44536DEN</v>
      </c>
      <c r="M1138" s="3" t="str">
        <f>VLOOKUP($L1138,OFF_Standing!A:C,3,0)</f>
        <v>14</v>
      </c>
      <c r="N1138" s="3">
        <f>IFERROR(VLOOKUP($L1138,DEF_Standing!A:C,3,0)," ")</f>
        <v>16</v>
      </c>
      <c r="O1138" s="3" t="str">
        <f>IFERROR(VLOOKUP($L1138,OFF_Standing!A:G,6,0)," ")</f>
        <v>1.164</v>
      </c>
      <c r="P1138" s="3" t="str">
        <f>IFERROR(VLOOKUP($L1138,OFF_Standing!A:G,7,0)," ")</f>
        <v>1.226</v>
      </c>
      <c r="Q1138" s="3">
        <f t="shared" si="87"/>
        <v>5</v>
      </c>
      <c r="R1138" s="3">
        <f t="shared" si="88"/>
        <v>-8</v>
      </c>
      <c r="S1138" s="3">
        <f>IFERROR(VLOOKUP($L1138,DEF_Standing!A:G,6,0)," ")</f>
        <v>1.101</v>
      </c>
      <c r="T1138" s="3">
        <f t="shared" si="89"/>
        <v>-3</v>
      </c>
      <c r="U1138" s="3">
        <f>IFERROR(VLOOKUP($L1138,DEF_Standing!A:G,7,0)," ")</f>
        <v>1.0740000000000001</v>
      </c>
      <c r="V1138" t="s">
        <v>223</v>
      </c>
      <c r="W1138">
        <v>41</v>
      </c>
      <c r="X1138">
        <v>91</v>
      </c>
      <c r="Y1138">
        <v>45.1</v>
      </c>
      <c r="Z1138">
        <v>14</v>
      </c>
      <c r="AA1138">
        <v>20</v>
      </c>
      <c r="AB1138">
        <v>70</v>
      </c>
      <c r="AC1138">
        <v>13</v>
      </c>
      <c r="AD1138">
        <v>35</v>
      </c>
      <c r="AE1138">
        <v>37.1</v>
      </c>
      <c r="AF1138">
        <v>109</v>
      </c>
      <c r="AG1138" t="s">
        <v>17</v>
      </c>
      <c r="AH1138" t="s">
        <v>60</v>
      </c>
      <c r="AI1138">
        <v>12</v>
      </c>
    </row>
    <row r="1139" spans="1:35">
      <c r="A1139" s="1">
        <v>44493</v>
      </c>
      <c r="B1139" t="s">
        <v>1192</v>
      </c>
      <c r="C1139" s="1" t="str">
        <f t="shared" si="85"/>
        <v>44493PHI</v>
      </c>
      <c r="D1139" t="s">
        <v>1199</v>
      </c>
      <c r="E1139" s="3" t="str">
        <f>VLOOKUP($C1139,OFF_Standing!A:C,3,0)</f>
        <v>8</v>
      </c>
      <c r="F1139" s="3">
        <f>VLOOKUP($C1139,DEF_Standing!A:C,3,0)</f>
        <v>14</v>
      </c>
      <c r="G1139" s="3" t="str">
        <f>IFERROR(VLOOKUP($C1139,OFF_Standing!A:G,6,0)," ")</f>
        <v>1.115</v>
      </c>
      <c r="H1139" s="3" t="str">
        <f>IFERROR(VLOOKUP($C1139,OFF_Standing!A:G,7,0)," ")</f>
        <v>1.076</v>
      </c>
      <c r="I1139" s="3">
        <f>IFERROR(VLOOKUP($C1139,DEF_Standing!A:G,6,0)," ")</f>
        <v>1.0409999999999999</v>
      </c>
      <c r="J1139" s="3">
        <f>IFERROR(VLOOKUP($C1139,DEF_Standing!A:G,7,0)," ")</f>
        <v>1.125</v>
      </c>
      <c r="K1139" t="s">
        <v>149</v>
      </c>
      <c r="L1139" t="str">
        <f t="shared" si="86"/>
        <v>44493OKC</v>
      </c>
      <c r="M1139" s="3" t="str">
        <f>VLOOKUP($L1139,OFF_Standing!A:C,3,0)</f>
        <v>29</v>
      </c>
      <c r="N1139" s="3">
        <f>IFERROR(VLOOKUP($L1139,DEF_Standing!A:C,3,0)," ")</f>
        <v>22</v>
      </c>
      <c r="O1139" s="3" t="str">
        <f>IFERROR(VLOOKUP($L1139,OFF_Standing!A:G,6,0)," ")</f>
        <v>0.855</v>
      </c>
      <c r="P1139" s="3" t="str">
        <f>IFERROR(VLOOKUP($L1139,OFF_Standing!A:G,7,0)," ")</f>
        <v>0.834</v>
      </c>
      <c r="Q1139" s="3">
        <f t="shared" si="87"/>
        <v>15</v>
      </c>
      <c r="R1139" s="3">
        <f t="shared" si="88"/>
        <v>-14</v>
      </c>
      <c r="S1139" s="3">
        <f>IFERROR(VLOOKUP($L1139,DEF_Standing!A:G,6,0)," ")</f>
        <v>1.1160000000000001</v>
      </c>
      <c r="T1139" s="3">
        <f t="shared" si="89"/>
        <v>1</v>
      </c>
      <c r="U1139" s="3">
        <f>IFERROR(VLOOKUP($L1139,DEF_Standing!A:G,7,0)," ")</f>
        <v>1.1359999999999999</v>
      </c>
      <c r="V1139" t="s">
        <v>1010</v>
      </c>
      <c r="W1139">
        <v>41</v>
      </c>
      <c r="X1139">
        <v>88</v>
      </c>
      <c r="Y1139">
        <v>46.6</v>
      </c>
      <c r="Z1139">
        <v>16</v>
      </c>
      <c r="AA1139">
        <v>20</v>
      </c>
      <c r="AB1139">
        <v>80</v>
      </c>
      <c r="AC1139">
        <v>17</v>
      </c>
      <c r="AD1139">
        <v>41</v>
      </c>
      <c r="AE1139">
        <v>41.5</v>
      </c>
      <c r="AF1139">
        <v>115</v>
      </c>
      <c r="AG1139" t="s">
        <v>17</v>
      </c>
      <c r="AH1139" t="s">
        <v>18</v>
      </c>
      <c r="AI1139">
        <v>12</v>
      </c>
    </row>
    <row r="1140" spans="1:35">
      <c r="A1140" s="1">
        <v>44594</v>
      </c>
      <c r="B1140" t="s">
        <v>1184</v>
      </c>
      <c r="C1140" s="1" t="str">
        <f t="shared" si="85"/>
        <v>44594MEM</v>
      </c>
      <c r="D1140" t="s">
        <v>1199</v>
      </c>
      <c r="E1140" s="3" t="str">
        <f>VLOOKUP($C1140,OFF_Standing!A:C,3,0)</f>
        <v>10</v>
      </c>
      <c r="F1140" s="3">
        <f>VLOOKUP($C1140,DEF_Standing!A:C,3,0)</f>
        <v>6</v>
      </c>
      <c r="G1140" s="3" t="str">
        <f>IFERROR(VLOOKUP($C1140,OFF_Standing!A:G,6,0)," ")</f>
        <v>1.132</v>
      </c>
      <c r="H1140" s="3" t="str">
        <f>IFERROR(VLOOKUP($C1140,OFF_Standing!A:G,7,0)," ")</f>
        <v>1.042</v>
      </c>
      <c r="I1140" s="3">
        <f>IFERROR(VLOOKUP($C1140,DEF_Standing!A:G,6,0)," ")</f>
        <v>1.046</v>
      </c>
      <c r="J1140" s="3">
        <f>IFERROR(VLOOKUP($C1140,DEF_Standing!A:G,7,0)," ")</f>
        <v>1.0680000000000001</v>
      </c>
      <c r="K1140" t="s">
        <v>91</v>
      </c>
      <c r="L1140" t="str">
        <f t="shared" si="86"/>
        <v>44594NYK</v>
      </c>
      <c r="M1140" s="3" t="str">
        <f>VLOOKUP($L1140,OFF_Standing!A:C,3,0)</f>
        <v>24</v>
      </c>
      <c r="N1140" s="3">
        <f>IFERROR(VLOOKUP($L1140,DEF_Standing!A:C,3,0)," ")</f>
        <v>10</v>
      </c>
      <c r="O1140" s="3" t="str">
        <f>IFERROR(VLOOKUP($L1140,OFF_Standing!A:G,6,0)," ")</f>
        <v>1.06</v>
      </c>
      <c r="P1140" s="3" t="str">
        <f>IFERROR(VLOOKUP($L1140,OFF_Standing!A:G,7,0)," ")</f>
        <v>1.125</v>
      </c>
      <c r="Q1140" s="3">
        <f t="shared" si="87"/>
        <v>18</v>
      </c>
      <c r="R1140" s="3">
        <f t="shared" si="88"/>
        <v>0</v>
      </c>
      <c r="S1140" s="3">
        <f>IFERROR(VLOOKUP($L1140,DEF_Standing!A:G,6,0)," ")</f>
        <v>1.0900000000000001</v>
      </c>
      <c r="T1140" s="3">
        <f t="shared" si="89"/>
        <v>18</v>
      </c>
      <c r="U1140" s="3">
        <f>IFERROR(VLOOKUP($L1140,DEF_Standing!A:G,7,0)," ")</f>
        <v>0.93100000000000005</v>
      </c>
      <c r="V1140" t="s">
        <v>740</v>
      </c>
      <c r="W1140">
        <v>44</v>
      </c>
      <c r="X1140">
        <v>102</v>
      </c>
      <c r="Y1140">
        <v>43.1</v>
      </c>
      <c r="Z1140">
        <v>16</v>
      </c>
      <c r="AA1140">
        <v>23</v>
      </c>
      <c r="AB1140">
        <v>69.599999999999994</v>
      </c>
      <c r="AC1140">
        <v>16</v>
      </c>
      <c r="AD1140">
        <v>39</v>
      </c>
      <c r="AE1140">
        <v>41</v>
      </c>
      <c r="AF1140">
        <v>120</v>
      </c>
      <c r="AG1140" t="s">
        <v>17</v>
      </c>
      <c r="AH1140" t="s">
        <v>18</v>
      </c>
      <c r="AI1140">
        <v>12</v>
      </c>
    </row>
    <row r="1141" spans="1:35">
      <c r="A1141" s="1">
        <v>44599</v>
      </c>
      <c r="B1141" t="s">
        <v>1179</v>
      </c>
      <c r="C1141" s="1" t="str">
        <f t="shared" si="85"/>
        <v>44599GSW</v>
      </c>
      <c r="D1141" t="s">
        <v>1199</v>
      </c>
      <c r="E1141" s="3" t="str">
        <f>VLOOKUP($C1141,OFF_Standing!A:C,3,0)</f>
        <v>10</v>
      </c>
      <c r="F1141" s="3">
        <f>VLOOKUP($C1141,DEF_Standing!A:C,3,0)</f>
        <v>1</v>
      </c>
      <c r="G1141" s="3" t="str">
        <f>IFERROR(VLOOKUP($C1141,OFF_Standing!A:G,6,0)," ")</f>
        <v>1.218</v>
      </c>
      <c r="H1141" s="3" t="str">
        <f>IFERROR(VLOOKUP($C1141,OFF_Standing!A:G,7,0)," ")</f>
        <v>1.257</v>
      </c>
      <c r="I1141" s="3">
        <f>IFERROR(VLOOKUP($C1141,DEF_Standing!A:G,6,0)," ")</f>
        <v>1.1200000000000001</v>
      </c>
      <c r="J1141" s="3">
        <f>IFERROR(VLOOKUP($C1141,DEF_Standing!A:G,7,0)," ")</f>
        <v>1.137</v>
      </c>
      <c r="K1141" t="s">
        <v>149</v>
      </c>
      <c r="L1141" t="str">
        <f t="shared" si="86"/>
        <v>44599OKC</v>
      </c>
      <c r="M1141" s="3" t="str">
        <f>VLOOKUP($L1141,OFF_Standing!A:C,3,0)</f>
        <v>30</v>
      </c>
      <c r="N1141" s="3">
        <f>IFERROR(VLOOKUP($L1141,DEF_Standing!A:C,3,0)," ")</f>
        <v>11</v>
      </c>
      <c r="O1141" s="3" t="str">
        <f>IFERROR(VLOOKUP($L1141,OFF_Standing!A:G,6,0)," ")</f>
        <v>1.047</v>
      </c>
      <c r="P1141" s="3" t="str">
        <f>IFERROR(VLOOKUP($L1141,OFF_Standing!A:G,7,0)," ")</f>
        <v>1.01</v>
      </c>
      <c r="Q1141" s="3">
        <f t="shared" si="87"/>
        <v>29</v>
      </c>
      <c r="R1141" s="3">
        <f t="shared" si="88"/>
        <v>-1</v>
      </c>
      <c r="S1141" s="3">
        <f>IFERROR(VLOOKUP($L1141,DEF_Standing!A:G,6,0)," ")</f>
        <v>1.05</v>
      </c>
      <c r="T1141" s="3">
        <f t="shared" si="89"/>
        <v>28</v>
      </c>
      <c r="U1141" s="3">
        <f>IFERROR(VLOOKUP($L1141,DEF_Standing!A:G,7,0)," ")</f>
        <v>1.1080000000000001</v>
      </c>
      <c r="V1141" t="s">
        <v>443</v>
      </c>
      <c r="W1141">
        <v>41</v>
      </c>
      <c r="X1141">
        <v>82</v>
      </c>
      <c r="Y1141">
        <v>50</v>
      </c>
      <c r="Z1141">
        <v>13</v>
      </c>
      <c r="AA1141">
        <v>17</v>
      </c>
      <c r="AB1141">
        <v>76.5</v>
      </c>
      <c r="AC1141">
        <v>15</v>
      </c>
      <c r="AD1141">
        <v>43</v>
      </c>
      <c r="AE1141">
        <v>34.9</v>
      </c>
      <c r="AF1141">
        <v>110</v>
      </c>
      <c r="AG1141" t="s">
        <v>17</v>
      </c>
      <c r="AH1141" t="s">
        <v>573</v>
      </c>
      <c r="AI1141">
        <v>12</v>
      </c>
    </row>
    <row r="1142" spans="1:35">
      <c r="A1142" s="1">
        <v>44498</v>
      </c>
      <c r="B1142" t="s">
        <v>1183</v>
      </c>
      <c r="C1142" s="1" t="str">
        <f t="shared" si="85"/>
        <v>44498LAL</v>
      </c>
      <c r="D1142" t="s">
        <v>1198</v>
      </c>
      <c r="E1142" s="3" t="str">
        <f>VLOOKUP($C1142,OFF_Standing!A:C,3,0)</f>
        <v>10</v>
      </c>
      <c r="F1142" s="3">
        <f>VLOOKUP($C1142,DEF_Standing!A:C,3,0)</f>
        <v>26</v>
      </c>
      <c r="G1142" s="3" t="str">
        <f>IFERROR(VLOOKUP($C1142,OFF_Standing!A:G,6,0)," ")</f>
        <v>1.095</v>
      </c>
      <c r="H1142" s="3" t="str">
        <f>IFERROR(VLOOKUP($C1142,OFF_Standing!A:G,7,0)," ")</f>
        <v>1.088</v>
      </c>
      <c r="I1142" s="3">
        <f>IFERROR(VLOOKUP($C1142,DEF_Standing!A:G,6,0)," ")</f>
        <v>1.0980000000000001</v>
      </c>
      <c r="J1142" s="3">
        <f>IFERROR(VLOOKUP($C1142,DEF_Standing!A:G,7,0)," ")</f>
        <v>1.1639999999999999</v>
      </c>
      <c r="K1142" t="s">
        <v>87</v>
      </c>
      <c r="L1142" t="str">
        <f t="shared" si="86"/>
        <v>44498CLE</v>
      </c>
      <c r="M1142" s="3" t="str">
        <f>VLOOKUP($L1142,OFF_Standing!A:C,3,0)</f>
        <v>18</v>
      </c>
      <c r="N1142" s="3">
        <f>IFERROR(VLOOKUP($L1142,DEF_Standing!A:C,3,0)," ")</f>
        <v>11</v>
      </c>
      <c r="O1142" s="3" t="str">
        <f>IFERROR(VLOOKUP($L1142,OFF_Standing!A:G,6,0)," ")</f>
        <v>0.98</v>
      </c>
      <c r="P1142" s="3" t="str">
        <f>IFERROR(VLOOKUP($L1142,OFF_Standing!A:G,7,0)," ")</f>
        <v>0.925</v>
      </c>
      <c r="Q1142" s="3">
        <f t="shared" si="87"/>
        <v>-8</v>
      </c>
      <c r="R1142" s="3">
        <f t="shared" si="88"/>
        <v>-1</v>
      </c>
      <c r="S1142" s="3">
        <f>IFERROR(VLOOKUP($L1142,DEF_Standing!A:G,6,0)," ")</f>
        <v>0.876</v>
      </c>
      <c r="T1142" s="3">
        <f t="shared" si="89"/>
        <v>-9</v>
      </c>
      <c r="U1142" s="3">
        <f>IFERROR(VLOOKUP($L1142,DEF_Standing!A:G,7,0)," ")</f>
        <v>0.79400000000000004</v>
      </c>
      <c r="V1142" t="s">
        <v>62</v>
      </c>
      <c r="W1142">
        <v>46</v>
      </c>
      <c r="X1142">
        <v>84</v>
      </c>
      <c r="Y1142">
        <v>54.8</v>
      </c>
      <c r="Z1142">
        <v>9</v>
      </c>
      <c r="AA1142">
        <v>10</v>
      </c>
      <c r="AB1142">
        <v>90</v>
      </c>
      <c r="AC1142">
        <v>12</v>
      </c>
      <c r="AD1142">
        <v>27</v>
      </c>
      <c r="AE1142">
        <v>44.4</v>
      </c>
      <c r="AF1142">
        <v>113</v>
      </c>
      <c r="AG1142" t="s">
        <v>17</v>
      </c>
      <c r="AH1142" t="s">
        <v>18</v>
      </c>
      <c r="AI1142">
        <v>12</v>
      </c>
    </row>
    <row r="1143" spans="1:35">
      <c r="A1143" s="1">
        <v>44595</v>
      </c>
      <c r="B1143" t="s">
        <v>1179</v>
      </c>
      <c r="C1143" s="1" t="str">
        <f t="shared" si="85"/>
        <v>44595GSW</v>
      </c>
      <c r="D1143" t="s">
        <v>1198</v>
      </c>
      <c r="E1143" s="3" t="str">
        <f>VLOOKUP($C1143,OFF_Standing!A:C,3,0)</f>
        <v>11</v>
      </c>
      <c r="F1143" s="3">
        <f>VLOOKUP($C1143,DEF_Standing!A:C,3,0)</f>
        <v>1</v>
      </c>
      <c r="G1143" s="3" t="str">
        <f>IFERROR(VLOOKUP($C1143,OFF_Standing!A:G,6,0)," ")</f>
        <v>1.158</v>
      </c>
      <c r="H1143" s="3" t="str">
        <f>IFERROR(VLOOKUP($C1143,OFF_Standing!A:G,7,0)," ")</f>
        <v>1.206</v>
      </c>
      <c r="I1143" s="3">
        <f>IFERROR(VLOOKUP($C1143,DEF_Standing!A:G,6,0)," ")</f>
        <v>1.0860000000000001</v>
      </c>
      <c r="J1143" s="3">
        <f>IFERROR(VLOOKUP($C1143,DEF_Standing!A:G,7,0)," ")</f>
        <v>1.167</v>
      </c>
      <c r="K1143" t="s">
        <v>116</v>
      </c>
      <c r="L1143" t="str">
        <f t="shared" si="86"/>
        <v>44595SAC</v>
      </c>
      <c r="M1143" s="3" t="str">
        <f>VLOOKUP($L1143,OFF_Standing!A:C,3,0)</f>
        <v>22</v>
      </c>
      <c r="N1143" s="3">
        <f>IFERROR(VLOOKUP($L1143,DEF_Standing!A:C,3,0)," ")</f>
        <v>28</v>
      </c>
      <c r="O1143" s="3" t="str">
        <f>IFERROR(VLOOKUP($L1143,OFF_Standing!A:G,6,0)," ")</f>
        <v>0.998</v>
      </c>
      <c r="P1143" s="3" t="str">
        <f>IFERROR(VLOOKUP($L1143,OFF_Standing!A:G,7,0)," ")</f>
        <v>0.931</v>
      </c>
      <c r="Q1143" s="3">
        <f t="shared" si="87"/>
        <v>21</v>
      </c>
      <c r="R1143" s="3">
        <f t="shared" si="88"/>
        <v>-17</v>
      </c>
      <c r="S1143" s="3">
        <f>IFERROR(VLOOKUP($L1143,DEF_Standing!A:G,6,0)," ")</f>
        <v>1.127</v>
      </c>
      <c r="T1143" s="3">
        <f t="shared" si="89"/>
        <v>4</v>
      </c>
      <c r="U1143" s="3">
        <f>IFERROR(VLOOKUP($L1143,DEF_Standing!A:G,7,0)," ")</f>
        <v>1.125</v>
      </c>
      <c r="V1143" t="s">
        <v>571</v>
      </c>
      <c r="W1143">
        <v>47</v>
      </c>
      <c r="X1143">
        <v>84</v>
      </c>
      <c r="Y1143">
        <v>56</v>
      </c>
      <c r="Z1143">
        <v>12</v>
      </c>
      <c r="AA1143">
        <v>16</v>
      </c>
      <c r="AB1143">
        <v>75</v>
      </c>
      <c r="AC1143">
        <v>20</v>
      </c>
      <c r="AD1143">
        <v>42</v>
      </c>
      <c r="AE1143">
        <v>47.6</v>
      </c>
      <c r="AF1143">
        <v>126</v>
      </c>
      <c r="AG1143" t="s">
        <v>17</v>
      </c>
      <c r="AH1143" t="s">
        <v>572</v>
      </c>
      <c r="AI1143">
        <v>12</v>
      </c>
    </row>
    <row r="1144" spans="1:35">
      <c r="A1144" s="1">
        <v>44495</v>
      </c>
      <c r="B1144" t="s">
        <v>1196</v>
      </c>
      <c r="C1144" s="1" t="str">
        <f t="shared" si="85"/>
        <v>44495UTA</v>
      </c>
      <c r="D1144" t="s">
        <v>1198</v>
      </c>
      <c r="E1144" s="3" t="str">
        <f>VLOOKUP($C1144,OFF_Standing!A:C,3,0)</f>
        <v>13</v>
      </c>
      <c r="F1144" s="3">
        <f>VLOOKUP($C1144,DEF_Standing!A:C,3,0)</f>
        <v>4</v>
      </c>
      <c r="G1144" s="3" t="str">
        <f>IFERROR(VLOOKUP($C1144,OFF_Standing!A:G,6,0)," ")</f>
        <v>1.057</v>
      </c>
      <c r="H1144" s="3" t="str">
        <f>IFERROR(VLOOKUP($C1144,OFF_Standing!A:G,7,0)," ")</f>
        <v>1.024</v>
      </c>
      <c r="I1144" s="3">
        <f>IFERROR(VLOOKUP($C1144,DEF_Standing!A:G,6,0)," ")</f>
        <v>0.91100000000000003</v>
      </c>
      <c r="J1144" s="3">
        <f>IFERROR(VLOOKUP($C1144,DEF_Standing!A:G,7,0)," ")</f>
        <v>0.94</v>
      </c>
      <c r="K1144" t="s">
        <v>85</v>
      </c>
      <c r="L1144" t="str">
        <f t="shared" si="86"/>
        <v>44495DEN</v>
      </c>
      <c r="M1144" s="3" t="str">
        <f>VLOOKUP($L1144,OFF_Standing!A:C,3,0)</f>
        <v>17</v>
      </c>
      <c r="N1144" s="3">
        <f>IFERROR(VLOOKUP($L1144,DEF_Standing!A:C,3,0)," ")</f>
        <v>8</v>
      </c>
      <c r="O1144" s="3" t="str">
        <f>IFERROR(VLOOKUP($L1144,OFF_Standing!A:G,6,0)," ")</f>
        <v>1.037</v>
      </c>
      <c r="P1144" s="3" t="str">
        <f>IFERROR(VLOOKUP($L1144,OFF_Standing!A:G,7,0)," ")</f>
        <v>0.988</v>
      </c>
      <c r="Q1144" s="3">
        <f t="shared" si="87"/>
        <v>13</v>
      </c>
      <c r="R1144" s="3">
        <f t="shared" si="88"/>
        <v>5</v>
      </c>
      <c r="S1144" s="3">
        <f>IFERROR(VLOOKUP($L1144,DEF_Standing!A:G,6,0)," ")</f>
        <v>0.94899999999999995</v>
      </c>
      <c r="T1144" s="3">
        <f t="shared" si="89"/>
        <v>18</v>
      </c>
      <c r="U1144" s="3">
        <f>IFERROR(VLOOKUP($L1144,DEF_Standing!A:G,7,0)," ")</f>
        <v>0.93</v>
      </c>
      <c r="V1144" t="s">
        <v>1110</v>
      </c>
      <c r="W1144">
        <v>44</v>
      </c>
      <c r="X1144">
        <v>85</v>
      </c>
      <c r="Y1144">
        <v>51.8</v>
      </c>
      <c r="Z1144">
        <v>22</v>
      </c>
      <c r="AA1144">
        <v>29</v>
      </c>
      <c r="AB1144">
        <v>75.900000000000006</v>
      </c>
      <c r="AC1144">
        <v>12</v>
      </c>
      <c r="AD1144">
        <v>39</v>
      </c>
      <c r="AE1144">
        <v>30.8</v>
      </c>
      <c r="AF1144">
        <v>122</v>
      </c>
      <c r="AG1144" t="s">
        <v>17</v>
      </c>
      <c r="AH1144" t="s">
        <v>57</v>
      </c>
      <c r="AI1144">
        <v>12</v>
      </c>
    </row>
    <row r="1145" spans="1:35">
      <c r="A1145" s="1">
        <v>44542</v>
      </c>
      <c r="B1145" t="s">
        <v>1171</v>
      </c>
      <c r="C1145" s="1" t="str">
        <f t="shared" si="85"/>
        <v>44542BKN</v>
      </c>
      <c r="D1145" t="s">
        <v>1199</v>
      </c>
      <c r="E1145" s="3" t="str">
        <f>VLOOKUP($C1145,OFF_Standing!A:C,3,0)</f>
        <v>13</v>
      </c>
      <c r="F1145" s="3">
        <f>VLOOKUP($C1145,DEF_Standing!A:C,3,0)</f>
        <v>6</v>
      </c>
      <c r="G1145" s="3" t="str">
        <f>IFERROR(VLOOKUP($C1145,OFF_Standing!A:G,6,0)," ")</f>
        <v>1.063</v>
      </c>
      <c r="H1145" s="3" t="str">
        <f>IFERROR(VLOOKUP($C1145,OFF_Standing!A:G,7,0)," ")</f>
        <v>1.076</v>
      </c>
      <c r="I1145" s="3">
        <f>IFERROR(VLOOKUP($C1145,DEF_Standing!A:G,6,0)," ")</f>
        <v>1.06</v>
      </c>
      <c r="J1145" s="3">
        <f>IFERROR(VLOOKUP($C1145,DEF_Standing!A:G,7,0)," ")</f>
        <v>1</v>
      </c>
      <c r="K1145" t="s">
        <v>136</v>
      </c>
      <c r="L1145" t="str">
        <f t="shared" si="86"/>
        <v>44542DET</v>
      </c>
      <c r="M1145" s="3" t="str">
        <f>VLOOKUP($L1145,OFF_Standing!A:C,3,0)</f>
        <v>29</v>
      </c>
      <c r="N1145" s="3">
        <f>IFERROR(VLOOKUP($L1145,DEF_Standing!A:C,3,0)," ")</f>
        <v>24</v>
      </c>
      <c r="O1145" s="3" t="str">
        <f>IFERROR(VLOOKUP($L1145,OFF_Standing!A:G,6,0)," ")</f>
        <v>1.009</v>
      </c>
      <c r="P1145" s="3" t="str">
        <f>IFERROR(VLOOKUP($L1145,OFF_Standing!A:G,7,0)," ")</f>
        <v>0.91</v>
      </c>
      <c r="Q1145" s="3">
        <f t="shared" si="87"/>
        <v>23</v>
      </c>
      <c r="R1145" s="3">
        <f t="shared" si="88"/>
        <v>-11</v>
      </c>
      <c r="S1145" s="3">
        <f>IFERROR(VLOOKUP($L1145,DEF_Standing!A:G,6,0)," ")</f>
        <v>1.1060000000000001</v>
      </c>
      <c r="T1145" s="3">
        <f t="shared" si="89"/>
        <v>12</v>
      </c>
      <c r="U1145" s="3">
        <f>IFERROR(VLOOKUP($L1145,DEF_Standing!A:G,7,0)," ")</f>
        <v>1.0669999999999999</v>
      </c>
      <c r="V1145" t="s">
        <v>177</v>
      </c>
      <c r="W1145">
        <v>41</v>
      </c>
      <c r="X1145">
        <v>87</v>
      </c>
      <c r="Y1145">
        <v>47.1</v>
      </c>
      <c r="Z1145">
        <v>23</v>
      </c>
      <c r="AA1145">
        <v>25</v>
      </c>
      <c r="AB1145">
        <v>92</v>
      </c>
      <c r="AC1145">
        <v>11</v>
      </c>
      <c r="AD1145">
        <v>28</v>
      </c>
      <c r="AE1145">
        <v>39.299999999999997</v>
      </c>
      <c r="AF1145">
        <v>116</v>
      </c>
      <c r="AG1145" t="s">
        <v>17</v>
      </c>
      <c r="AH1145" t="s">
        <v>27</v>
      </c>
      <c r="AI1145">
        <v>12</v>
      </c>
    </row>
    <row r="1146" spans="1:35">
      <c r="A1146" s="1">
        <v>44513</v>
      </c>
      <c r="B1146" t="s">
        <v>1197</v>
      </c>
      <c r="C1146" s="1" t="str">
        <f t="shared" si="85"/>
        <v>44513WAS</v>
      </c>
      <c r="D1146" t="s">
        <v>1199</v>
      </c>
      <c r="E1146" s="3" t="str">
        <f>VLOOKUP($C1146,OFF_Standing!A:C,3,0)</f>
        <v>13</v>
      </c>
      <c r="F1146" s="3">
        <f>VLOOKUP($C1146,DEF_Standing!A:C,3,0)</f>
        <v>5</v>
      </c>
      <c r="G1146" s="3" t="str">
        <f>IFERROR(VLOOKUP($C1146,OFF_Standing!A:G,6,0)," ")</f>
        <v>1.054</v>
      </c>
      <c r="H1146" s="3" t="str">
        <f>IFERROR(VLOOKUP($C1146,OFF_Standing!A:G,7,0)," ")</f>
        <v>1.037</v>
      </c>
      <c r="I1146" s="3">
        <f>IFERROR(VLOOKUP($C1146,DEF_Standing!A:G,6,0)," ")</f>
        <v>0.92600000000000005</v>
      </c>
      <c r="J1146" s="3">
        <f>IFERROR(VLOOKUP($C1146,DEF_Standing!A:G,7,0)," ")</f>
        <v>1.0049999999999999</v>
      </c>
      <c r="K1146" t="s">
        <v>83</v>
      </c>
      <c r="L1146" t="str">
        <f t="shared" si="86"/>
        <v>44513ORL</v>
      </c>
      <c r="M1146" s="3" t="str">
        <f>VLOOKUP($L1146,OFF_Standing!A:C,3,0)</f>
        <v>28</v>
      </c>
      <c r="N1146" s="3">
        <f>IFERROR(VLOOKUP($L1146,DEF_Standing!A:C,3,0)," ")</f>
        <v>24</v>
      </c>
      <c r="O1146" s="3" t="str">
        <f>IFERROR(VLOOKUP($L1146,OFF_Standing!A:G,6,0)," ")</f>
        <v>0.91</v>
      </c>
      <c r="P1146" s="3" t="str">
        <f>IFERROR(VLOOKUP($L1146,OFF_Standing!A:G,7,0)," ")</f>
        <v>0.839</v>
      </c>
      <c r="Q1146" s="3">
        <f t="shared" si="87"/>
        <v>23</v>
      </c>
      <c r="R1146" s="3">
        <f t="shared" si="88"/>
        <v>-11</v>
      </c>
      <c r="S1146" s="3">
        <f>IFERROR(VLOOKUP($L1146,DEF_Standing!A:G,6,0)," ")</f>
        <v>1.034</v>
      </c>
      <c r="T1146" s="3">
        <f t="shared" si="89"/>
        <v>12</v>
      </c>
      <c r="U1146" s="3">
        <f>IFERROR(VLOOKUP($L1146,DEF_Standing!A:G,7,0)," ")</f>
        <v>1.147</v>
      </c>
      <c r="V1146" t="s">
        <v>245</v>
      </c>
      <c r="W1146">
        <v>42</v>
      </c>
      <c r="X1146">
        <v>84</v>
      </c>
      <c r="Y1146">
        <v>50</v>
      </c>
      <c r="Z1146">
        <v>8</v>
      </c>
      <c r="AA1146">
        <v>10</v>
      </c>
      <c r="AB1146">
        <v>80</v>
      </c>
      <c r="AC1146">
        <v>12</v>
      </c>
      <c r="AD1146">
        <v>35</v>
      </c>
      <c r="AE1146">
        <v>34.299999999999997</v>
      </c>
      <c r="AF1146">
        <v>104</v>
      </c>
      <c r="AG1146" t="s">
        <v>17</v>
      </c>
      <c r="AH1146" t="s">
        <v>60</v>
      </c>
      <c r="AI1146">
        <v>12</v>
      </c>
    </row>
    <row r="1147" spans="1:35">
      <c r="A1147" s="1">
        <v>44518</v>
      </c>
      <c r="B1147" t="s">
        <v>1184</v>
      </c>
      <c r="C1147" s="1" t="str">
        <f t="shared" si="85"/>
        <v>44518MEM</v>
      </c>
      <c r="D1147" t="s">
        <v>1198</v>
      </c>
      <c r="E1147" s="3" t="str">
        <f>VLOOKUP($C1147,OFF_Standing!A:C,3,0)</f>
        <v>14</v>
      </c>
      <c r="F1147" s="3">
        <f>VLOOKUP($C1147,DEF_Standing!A:C,3,0)</f>
        <v>29</v>
      </c>
      <c r="G1147" s="3" t="str">
        <f>IFERROR(VLOOKUP($C1147,OFF_Standing!A:G,6,0)," ")</f>
        <v>1.061</v>
      </c>
      <c r="H1147" s="3" t="str">
        <f>IFERROR(VLOOKUP($C1147,OFF_Standing!A:G,7,0)," ")</f>
        <v>1.237</v>
      </c>
      <c r="I1147" s="3">
        <f>IFERROR(VLOOKUP($C1147,DEF_Standing!A:G,6,0)," ")</f>
        <v>1.0669999999999999</v>
      </c>
      <c r="J1147" s="3">
        <f>IFERROR(VLOOKUP($C1147,DEF_Standing!A:G,7,0)," ")</f>
        <v>0.92800000000000005</v>
      </c>
      <c r="K1147" t="s">
        <v>140</v>
      </c>
      <c r="L1147" t="str">
        <f t="shared" si="86"/>
        <v>44518LAC</v>
      </c>
      <c r="M1147" s="3" t="str">
        <f>VLOOKUP($L1147,OFF_Standing!A:C,3,0)</f>
        <v>20</v>
      </c>
      <c r="N1147" s="3">
        <f>IFERROR(VLOOKUP($L1147,DEF_Standing!A:C,3,0)," ")</f>
        <v>2</v>
      </c>
      <c r="O1147" s="3" t="str">
        <f>IFERROR(VLOOKUP($L1147,OFF_Standing!A:G,6,0)," ")</f>
        <v>1.022</v>
      </c>
      <c r="P1147" s="3" t="str">
        <f>IFERROR(VLOOKUP($L1147,OFF_Standing!A:G,7,0)," ")</f>
        <v>0.969</v>
      </c>
      <c r="Q1147" s="3">
        <f t="shared" si="87"/>
        <v>-9</v>
      </c>
      <c r="R1147" s="3">
        <f t="shared" si="88"/>
        <v>12</v>
      </c>
      <c r="S1147" s="3">
        <f>IFERROR(VLOOKUP($L1147,DEF_Standing!A:G,6,0)," ")</f>
        <v>0.92400000000000004</v>
      </c>
      <c r="T1147" s="3">
        <f t="shared" si="89"/>
        <v>3</v>
      </c>
      <c r="U1147" s="3">
        <f>IFERROR(VLOOKUP($L1147,DEF_Standing!A:G,7,0)," ")</f>
        <v>0.84099999999999997</v>
      </c>
      <c r="V1147" t="s">
        <v>740</v>
      </c>
      <c r="W1147">
        <v>52</v>
      </c>
      <c r="X1147">
        <v>96</v>
      </c>
      <c r="Y1147">
        <v>54.2</v>
      </c>
      <c r="Z1147">
        <v>5</v>
      </c>
      <c r="AA1147">
        <v>6</v>
      </c>
      <c r="AB1147">
        <v>83.3</v>
      </c>
      <c r="AC1147">
        <v>11</v>
      </c>
      <c r="AD1147">
        <v>26</v>
      </c>
      <c r="AE1147">
        <v>42.3</v>
      </c>
      <c r="AF1147">
        <v>120</v>
      </c>
      <c r="AG1147" t="s">
        <v>17</v>
      </c>
      <c r="AH1147" t="s">
        <v>27</v>
      </c>
      <c r="AI1147">
        <v>12</v>
      </c>
    </row>
    <row r="1148" spans="1:35">
      <c r="A1148" s="1">
        <v>44575</v>
      </c>
      <c r="B1148" t="s">
        <v>1192</v>
      </c>
      <c r="C1148" s="1" t="str">
        <f t="shared" si="85"/>
        <v>44575PHI</v>
      </c>
      <c r="D1148" t="s">
        <v>1198</v>
      </c>
      <c r="E1148" s="3" t="str">
        <f>VLOOKUP($C1148,OFF_Standing!A:C,3,0)</f>
        <v>14</v>
      </c>
      <c r="F1148" s="3">
        <f>VLOOKUP($C1148,DEF_Standing!A:C,3,0)</f>
        <v>14</v>
      </c>
      <c r="G1148" s="3" t="str">
        <f>IFERROR(VLOOKUP($C1148,OFF_Standing!A:G,6,0)," ")</f>
        <v>1.078</v>
      </c>
      <c r="H1148" s="3" t="str">
        <f>IFERROR(VLOOKUP($C1148,OFF_Standing!A:G,7,0)," ")</f>
        <v>0.989</v>
      </c>
      <c r="I1148" s="3">
        <f>IFERROR(VLOOKUP($C1148,DEF_Standing!A:G,6,0)," ")</f>
        <v>0.98599999999999999</v>
      </c>
      <c r="J1148" s="3">
        <f>IFERROR(VLOOKUP($C1148,DEF_Standing!A:G,7,0)," ")</f>
        <v>1.1000000000000001</v>
      </c>
      <c r="K1148" t="s">
        <v>55</v>
      </c>
      <c r="L1148" t="str">
        <f t="shared" si="86"/>
        <v>44575BOS</v>
      </c>
      <c r="M1148" s="3" t="str">
        <f>VLOOKUP($L1148,OFF_Standing!A:C,3,0)</f>
        <v>19</v>
      </c>
      <c r="N1148" s="3">
        <f>IFERROR(VLOOKUP($L1148,DEF_Standing!A:C,3,0)," ")</f>
        <v>5</v>
      </c>
      <c r="O1148" s="3" t="str">
        <f>IFERROR(VLOOKUP($L1148,OFF_Standing!A:G,6,0)," ")</f>
        <v>1.081</v>
      </c>
      <c r="P1148" s="3" t="str">
        <f>IFERROR(VLOOKUP($L1148,OFF_Standing!A:G,7,0)," ")</f>
        <v>1.237</v>
      </c>
      <c r="Q1148" s="3">
        <f t="shared" si="87"/>
        <v>5</v>
      </c>
      <c r="R1148" s="3">
        <f t="shared" si="88"/>
        <v>9</v>
      </c>
      <c r="S1148" s="3">
        <f>IFERROR(VLOOKUP($L1148,DEF_Standing!A:G,6,0)," ")</f>
        <v>0.92600000000000005</v>
      </c>
      <c r="T1148" s="3">
        <f t="shared" si="89"/>
        <v>14</v>
      </c>
      <c r="U1148" s="3">
        <f>IFERROR(VLOOKUP($L1148,DEF_Standing!A:G,7,0)," ")</f>
        <v>1.04</v>
      </c>
      <c r="V1148" t="s">
        <v>84</v>
      </c>
      <c r="W1148">
        <v>38</v>
      </c>
      <c r="X1148">
        <v>85</v>
      </c>
      <c r="Y1148">
        <v>44.7</v>
      </c>
      <c r="Z1148">
        <v>21</v>
      </c>
      <c r="AA1148">
        <v>25</v>
      </c>
      <c r="AB1148">
        <v>84</v>
      </c>
      <c r="AC1148">
        <v>14</v>
      </c>
      <c r="AD1148">
        <v>41</v>
      </c>
      <c r="AE1148">
        <v>34.1</v>
      </c>
      <c r="AF1148">
        <v>111</v>
      </c>
      <c r="AG1148" t="s">
        <v>17</v>
      </c>
      <c r="AH1148" t="s">
        <v>18</v>
      </c>
      <c r="AI1148">
        <v>12</v>
      </c>
    </row>
    <row r="1149" spans="1:35">
      <c r="A1149" s="1">
        <v>44586</v>
      </c>
      <c r="B1149" t="s">
        <v>1195</v>
      </c>
      <c r="C1149" s="1" t="str">
        <f t="shared" si="85"/>
        <v>44586TOR</v>
      </c>
      <c r="D1149" t="s">
        <v>1198</v>
      </c>
      <c r="E1149" s="3" t="str">
        <f>VLOOKUP($C1149,OFF_Standing!A:C,3,0)</f>
        <v>14</v>
      </c>
      <c r="F1149" s="3">
        <f>VLOOKUP($C1149,DEF_Standing!A:C,3,0)</f>
        <v>14</v>
      </c>
      <c r="G1149" s="3" t="str">
        <f>IFERROR(VLOOKUP($C1149,OFF_Standing!A:G,6,0)," ")</f>
        <v>1.052</v>
      </c>
      <c r="H1149" s="3" t="str">
        <f>IFERROR(VLOOKUP($C1149,OFF_Standing!A:G,7,0)," ")</f>
        <v>1.006</v>
      </c>
      <c r="I1149" s="3">
        <f>IFERROR(VLOOKUP($C1149,DEF_Standing!A:G,6,0)," ")</f>
        <v>1.083</v>
      </c>
      <c r="J1149" s="3">
        <f>IFERROR(VLOOKUP($C1149,DEF_Standing!A:G,7,0)," ")</f>
        <v>1.0920000000000001</v>
      </c>
      <c r="K1149" t="s">
        <v>58</v>
      </c>
      <c r="L1149" t="str">
        <f t="shared" si="86"/>
        <v>44586CHA</v>
      </c>
      <c r="M1149" s="3" t="str">
        <f>VLOOKUP($L1149,OFF_Standing!A:C,3,0)</f>
        <v>5</v>
      </c>
      <c r="N1149" s="3">
        <f>IFERROR(VLOOKUP($L1149,DEF_Standing!A:C,3,0)," ")</f>
        <v>26</v>
      </c>
      <c r="O1149" s="3" t="str">
        <f>IFERROR(VLOOKUP($L1149,OFF_Standing!A:G,6,0)," ")</f>
        <v>1.05</v>
      </c>
      <c r="P1149" s="3" t="str">
        <f>IFERROR(VLOOKUP($L1149,OFF_Standing!A:G,7,0)," ")</f>
        <v>0.878</v>
      </c>
      <c r="Q1149" s="3">
        <f t="shared" si="87"/>
        <v>-9</v>
      </c>
      <c r="R1149" s="3">
        <f t="shared" si="88"/>
        <v>-12</v>
      </c>
      <c r="S1149" s="3">
        <f>IFERROR(VLOOKUP($L1149,DEF_Standing!A:G,6,0)," ")</f>
        <v>1.018</v>
      </c>
      <c r="T1149" s="3">
        <f t="shared" si="89"/>
        <v>-21</v>
      </c>
      <c r="U1149" s="3">
        <f>IFERROR(VLOOKUP($L1149,DEF_Standing!A:G,7,0)," ")</f>
        <v>1.091</v>
      </c>
      <c r="V1149" t="s">
        <v>262</v>
      </c>
      <c r="W1149">
        <v>43</v>
      </c>
      <c r="X1149">
        <v>82</v>
      </c>
      <c r="Y1149">
        <v>52.4</v>
      </c>
      <c r="Z1149">
        <v>23</v>
      </c>
      <c r="AA1149">
        <v>29</v>
      </c>
      <c r="AB1149">
        <v>79.3</v>
      </c>
      <c r="AC1149">
        <v>16</v>
      </c>
      <c r="AD1149">
        <v>34</v>
      </c>
      <c r="AE1149">
        <v>47.1</v>
      </c>
      <c r="AF1149">
        <v>125</v>
      </c>
      <c r="AG1149" t="s">
        <v>17</v>
      </c>
      <c r="AH1149" t="s">
        <v>18</v>
      </c>
      <c r="AI1149">
        <v>12</v>
      </c>
    </row>
    <row r="1150" spans="1:35">
      <c r="A1150" s="1">
        <v>44537</v>
      </c>
      <c r="B1150" t="s">
        <v>1189</v>
      </c>
      <c r="C1150" s="1" t="str">
        <f t="shared" si="85"/>
        <v>44537NYK</v>
      </c>
      <c r="D1150" t="s">
        <v>1199</v>
      </c>
      <c r="E1150" s="3" t="str">
        <f>VLOOKUP($C1150,OFF_Standing!A:C,3,0)</f>
        <v>15</v>
      </c>
      <c r="F1150" s="3">
        <f>VLOOKUP($C1150,DEF_Standing!A:C,3,0)</f>
        <v>20</v>
      </c>
      <c r="G1150" s="3" t="str">
        <f>IFERROR(VLOOKUP($C1150,OFF_Standing!A:G,6,0)," ")</f>
        <v>1.112</v>
      </c>
      <c r="H1150" s="3" t="str">
        <f>IFERROR(VLOOKUP($C1150,OFF_Standing!A:G,7,0)," ")</f>
        <v>1.074</v>
      </c>
      <c r="I1150" s="3">
        <f>IFERROR(VLOOKUP($C1150,DEF_Standing!A:G,6,0)," ")</f>
        <v>1.181</v>
      </c>
      <c r="J1150" s="3">
        <f>IFERROR(VLOOKUP($C1150,DEF_Standing!A:G,7,0)," ")</f>
        <v>1.226</v>
      </c>
      <c r="K1150" t="s">
        <v>64</v>
      </c>
      <c r="L1150" t="str">
        <f t="shared" si="86"/>
        <v>44537SAS</v>
      </c>
      <c r="M1150" s="3" t="str">
        <f>VLOOKUP($L1150,OFF_Standing!A:C,3,0)</f>
        <v>22</v>
      </c>
      <c r="N1150" s="3">
        <f>IFERROR(VLOOKUP($L1150,DEF_Standing!A:C,3,0)," ")</f>
        <v>11</v>
      </c>
      <c r="O1150" s="3" t="str">
        <f>IFERROR(VLOOKUP($L1150,OFF_Standing!A:G,6,0)," ")</f>
        <v>1.151</v>
      </c>
      <c r="P1150" s="3" t="str">
        <f>IFERROR(VLOOKUP($L1150,OFF_Standing!A:G,7,0)," ")</f>
        <v>1.12</v>
      </c>
      <c r="Q1150" s="3">
        <f t="shared" si="87"/>
        <v>2</v>
      </c>
      <c r="R1150" s="3">
        <f t="shared" si="88"/>
        <v>4</v>
      </c>
      <c r="S1150" s="3">
        <f>IFERROR(VLOOKUP($L1150,DEF_Standing!A:G,6,0)," ")</f>
        <v>0.97199999999999998</v>
      </c>
      <c r="T1150" s="3">
        <f t="shared" si="89"/>
        <v>6</v>
      </c>
      <c r="U1150" s="3">
        <f>IFERROR(VLOOKUP($L1150,DEF_Standing!A:G,7,0)," ")</f>
        <v>1.07</v>
      </c>
      <c r="V1150" t="s">
        <v>835</v>
      </c>
      <c r="W1150">
        <v>43</v>
      </c>
      <c r="X1150">
        <v>91</v>
      </c>
      <c r="Y1150">
        <v>47.3</v>
      </c>
      <c r="Z1150">
        <v>17</v>
      </c>
      <c r="AA1150">
        <v>19</v>
      </c>
      <c r="AB1150">
        <v>89.5</v>
      </c>
      <c r="AC1150">
        <v>18</v>
      </c>
      <c r="AD1150">
        <v>38</v>
      </c>
      <c r="AE1150">
        <v>47.4</v>
      </c>
      <c r="AF1150">
        <v>121</v>
      </c>
      <c r="AG1150" t="s">
        <v>17</v>
      </c>
      <c r="AH1150" t="s">
        <v>18</v>
      </c>
      <c r="AI1150">
        <v>12</v>
      </c>
    </row>
    <row r="1151" spans="1:35">
      <c r="A1151" s="1">
        <v>44535</v>
      </c>
      <c r="B1151" t="s">
        <v>1195</v>
      </c>
      <c r="C1151" s="1" t="str">
        <f t="shared" si="85"/>
        <v>44535TOR</v>
      </c>
      <c r="D1151" t="s">
        <v>1198</v>
      </c>
      <c r="E1151" s="3" t="str">
        <f>VLOOKUP($C1151,OFF_Standing!A:C,3,0)</f>
        <v>15</v>
      </c>
      <c r="F1151" s="3">
        <f>VLOOKUP($C1151,DEF_Standing!A:C,3,0)</f>
        <v>20</v>
      </c>
      <c r="G1151" s="3" t="str">
        <f>IFERROR(VLOOKUP($C1151,OFF_Standing!A:G,6,0)," ")</f>
        <v>0.959</v>
      </c>
      <c r="H1151" s="3" t="str">
        <f>IFERROR(VLOOKUP($C1151,OFF_Standing!A:G,7,0)," ")</f>
        <v>1.024</v>
      </c>
      <c r="I1151" s="3">
        <f>IFERROR(VLOOKUP($C1151,DEF_Standing!A:G,6,0)," ")</f>
        <v>1.0089999999999999</v>
      </c>
      <c r="J1151" s="3">
        <f>IFERROR(VLOOKUP($C1151,DEF_Standing!A:G,7,0)," ")</f>
        <v>0.98099999999999998</v>
      </c>
      <c r="K1151" t="s">
        <v>33</v>
      </c>
      <c r="L1151" t="str">
        <f t="shared" si="86"/>
        <v>44535WAS</v>
      </c>
      <c r="M1151" s="3" t="str">
        <f>VLOOKUP($L1151,OFF_Standing!A:C,3,0)</f>
        <v>19</v>
      </c>
      <c r="N1151" s="3">
        <f>IFERROR(VLOOKUP($L1151,DEF_Standing!A:C,3,0)," ")</f>
        <v>14</v>
      </c>
      <c r="O1151" s="3" t="str">
        <f>IFERROR(VLOOKUP($L1151,OFF_Standing!A:G,6,0)," ")</f>
        <v>1.068</v>
      </c>
      <c r="P1151" s="3" t="str">
        <f>IFERROR(VLOOKUP($L1151,OFF_Standing!A:G,7,0)," ")</f>
        <v>1.011</v>
      </c>
      <c r="Q1151" s="3">
        <f t="shared" si="87"/>
        <v>-1</v>
      </c>
      <c r="R1151" s="3">
        <f t="shared" si="88"/>
        <v>1</v>
      </c>
      <c r="S1151" s="3">
        <f>IFERROR(VLOOKUP($L1151,DEF_Standing!A:G,6,0)," ")</f>
        <v>1.149</v>
      </c>
      <c r="T1151" s="3">
        <f t="shared" si="89"/>
        <v>0</v>
      </c>
      <c r="U1151" s="3">
        <f>IFERROR(VLOOKUP($L1151,DEF_Standing!A:G,7,0)," ")</f>
        <v>1.161</v>
      </c>
      <c r="V1151" t="s">
        <v>675</v>
      </c>
      <c r="W1151">
        <v>38</v>
      </c>
      <c r="X1151">
        <v>85</v>
      </c>
      <c r="Y1151">
        <v>44.7</v>
      </c>
      <c r="Z1151">
        <v>18</v>
      </c>
      <c r="AA1151">
        <v>24</v>
      </c>
      <c r="AB1151">
        <v>75</v>
      </c>
      <c r="AC1151">
        <v>8</v>
      </c>
      <c r="AD1151">
        <v>23</v>
      </c>
      <c r="AE1151">
        <v>34.799999999999997</v>
      </c>
      <c r="AF1151">
        <v>102</v>
      </c>
      <c r="AG1151" t="s">
        <v>17</v>
      </c>
      <c r="AH1151" t="s">
        <v>27</v>
      </c>
      <c r="AI1151">
        <v>12</v>
      </c>
    </row>
    <row r="1152" spans="1:35">
      <c r="A1152" s="1">
        <v>44493</v>
      </c>
      <c r="B1152" t="s">
        <v>1179</v>
      </c>
      <c r="C1152" s="1" t="str">
        <f t="shared" si="85"/>
        <v>44493GSW</v>
      </c>
      <c r="D1152" t="s">
        <v>1199</v>
      </c>
      <c r="E1152" s="3" t="str">
        <f>VLOOKUP($C1152,OFF_Standing!A:C,3,0)</f>
        <v>15</v>
      </c>
      <c r="F1152" s="3">
        <f>VLOOKUP($C1152,DEF_Standing!A:C,3,0)</f>
        <v>13</v>
      </c>
      <c r="G1152" s="3" t="str">
        <f>IFERROR(VLOOKUP($C1152,OFF_Standing!A:G,6,0)," ")</f>
        <v>1.069</v>
      </c>
      <c r="H1152" s="3" t="str">
        <f>IFERROR(VLOOKUP($C1152,OFF_Standing!A:G,7,0)," ")</f>
        <v>1.098</v>
      </c>
      <c r="I1152" s="3">
        <f>IFERROR(VLOOKUP($C1152,DEF_Standing!A:G,6,0)," ")</f>
        <v>1.028</v>
      </c>
      <c r="J1152" s="3">
        <f>IFERROR(VLOOKUP($C1152,DEF_Standing!A:G,7,0)," ")</f>
        <v>1.079</v>
      </c>
      <c r="K1152" t="s">
        <v>100</v>
      </c>
      <c r="L1152" t="str">
        <f t="shared" si="86"/>
        <v>44493SAC</v>
      </c>
      <c r="M1152" s="3" t="str">
        <f>VLOOKUP($L1152,OFF_Standing!A:C,3,0)</f>
        <v>19</v>
      </c>
      <c r="N1152" s="3">
        <f>IFERROR(VLOOKUP($L1152,DEF_Standing!A:C,3,0)," ")</f>
        <v>17</v>
      </c>
      <c r="O1152" s="3" t="str">
        <f>IFERROR(VLOOKUP($L1152,OFF_Standing!A:G,6,0)," ")</f>
        <v>1.044</v>
      </c>
      <c r="P1152" s="3" t="str">
        <f>IFERROR(VLOOKUP($L1152,OFF_Standing!A:G,7,0)," ")</f>
        <v>0.94</v>
      </c>
      <c r="Q1152" s="3">
        <f t="shared" si="87"/>
        <v>6</v>
      </c>
      <c r="R1152" s="3">
        <f t="shared" si="88"/>
        <v>-2</v>
      </c>
      <c r="S1152" s="3">
        <f>IFERROR(VLOOKUP($L1152,DEF_Standing!A:G,6,0)," ")</f>
        <v>1.0720000000000001</v>
      </c>
      <c r="T1152" s="3">
        <f t="shared" si="89"/>
        <v>4</v>
      </c>
      <c r="U1152" s="3">
        <f>IFERROR(VLOOKUP($L1152,DEF_Standing!A:G,7,0)," ")</f>
        <v>1.024</v>
      </c>
      <c r="V1152" t="s">
        <v>528</v>
      </c>
      <c r="W1152">
        <v>43</v>
      </c>
      <c r="X1152">
        <v>97</v>
      </c>
      <c r="Y1152">
        <v>44.3</v>
      </c>
      <c r="Z1152">
        <v>20</v>
      </c>
      <c r="AA1152">
        <v>24</v>
      </c>
      <c r="AB1152">
        <v>83.3</v>
      </c>
      <c r="AC1152">
        <v>13</v>
      </c>
      <c r="AD1152">
        <v>37</v>
      </c>
      <c r="AE1152">
        <v>35.1</v>
      </c>
      <c r="AF1152">
        <v>119</v>
      </c>
      <c r="AG1152" t="s">
        <v>17</v>
      </c>
      <c r="AH1152" t="s">
        <v>57</v>
      </c>
      <c r="AI1152">
        <v>12</v>
      </c>
    </row>
    <row r="1153" spans="1:35">
      <c r="A1153" s="1">
        <v>44528</v>
      </c>
      <c r="B1153" t="s">
        <v>1172</v>
      </c>
      <c r="C1153" s="1" t="str">
        <f t="shared" si="85"/>
        <v>44528BOS</v>
      </c>
      <c r="D1153" t="s">
        <v>1199</v>
      </c>
      <c r="E1153" s="3" t="str">
        <f>VLOOKUP($C1153,OFF_Standing!A:C,3,0)</f>
        <v>20</v>
      </c>
      <c r="F1153" s="3">
        <f>VLOOKUP($C1153,DEF_Standing!A:C,3,0)</f>
        <v>9</v>
      </c>
      <c r="G1153" s="3" t="str">
        <f>IFERROR(VLOOKUP($C1153,OFF_Standing!A:G,6,0)," ")</f>
        <v>0.988</v>
      </c>
      <c r="H1153" s="3" t="str">
        <f>IFERROR(VLOOKUP($C1153,OFF_Standing!A:G,7,0)," ")</f>
        <v>0.893</v>
      </c>
      <c r="I1153" s="3">
        <f>IFERROR(VLOOKUP($C1153,DEF_Standing!A:G,6,0)," ")</f>
        <v>1.018</v>
      </c>
      <c r="J1153" s="3">
        <f>IFERROR(VLOOKUP($C1153,DEF_Standing!A:G,7,0)," ")</f>
        <v>0.97399999999999998</v>
      </c>
      <c r="K1153" t="s">
        <v>125</v>
      </c>
      <c r="L1153" t="str">
        <f t="shared" si="86"/>
        <v>44528TOR</v>
      </c>
      <c r="M1153" s="3" t="str">
        <f>VLOOKUP($L1153,OFF_Standing!A:C,3,0)</f>
        <v>10</v>
      </c>
      <c r="N1153" s="3">
        <f>IFERROR(VLOOKUP($L1153,DEF_Standing!A:C,3,0)," ")</f>
        <v>23</v>
      </c>
      <c r="O1153" s="3" t="str">
        <f>IFERROR(VLOOKUP($L1153,OFF_Standing!A:G,6,0)," ")</f>
        <v>1.105</v>
      </c>
      <c r="P1153" s="3" t="str">
        <f>IFERROR(VLOOKUP($L1153,OFF_Standing!A:G,7,0)," ")</f>
        <v>0.991</v>
      </c>
      <c r="Q1153" s="3">
        <f t="shared" si="87"/>
        <v>1</v>
      </c>
      <c r="R1153" s="3">
        <f t="shared" si="88"/>
        <v>-3</v>
      </c>
      <c r="S1153" s="3">
        <f>IFERROR(VLOOKUP($L1153,DEF_Standing!A:G,6,0)," ")</f>
        <v>1.169</v>
      </c>
      <c r="T1153" s="3">
        <f t="shared" si="89"/>
        <v>-2</v>
      </c>
      <c r="U1153" s="3">
        <f>IFERROR(VLOOKUP($L1153,DEF_Standing!A:G,7,0)," ")</f>
        <v>1.165</v>
      </c>
      <c r="V1153" t="s">
        <v>223</v>
      </c>
      <c r="W1153">
        <v>34</v>
      </c>
      <c r="X1153">
        <v>82</v>
      </c>
      <c r="Y1153">
        <v>41.5</v>
      </c>
      <c r="Z1153">
        <v>29</v>
      </c>
      <c r="AA1153">
        <v>31</v>
      </c>
      <c r="AB1153">
        <v>93.5</v>
      </c>
      <c r="AC1153">
        <v>12</v>
      </c>
      <c r="AD1153">
        <v>34</v>
      </c>
      <c r="AE1153">
        <v>35.299999999999997</v>
      </c>
      <c r="AF1153">
        <v>109</v>
      </c>
      <c r="AG1153" t="s">
        <v>17</v>
      </c>
      <c r="AH1153" t="s">
        <v>18</v>
      </c>
      <c r="AI1153">
        <v>12</v>
      </c>
    </row>
    <row r="1154" spans="1:35">
      <c r="A1154" s="1">
        <v>44578</v>
      </c>
      <c r="B1154" t="s">
        <v>1172</v>
      </c>
      <c r="C1154" s="1" t="str">
        <f t="shared" ref="C1154:C1217" si="90">_xlfn.CONCAT(A1154,B1154)</f>
        <v>44578BOS</v>
      </c>
      <c r="D1154" t="s">
        <v>1198</v>
      </c>
      <c r="E1154" s="3" t="str">
        <f>VLOOKUP($C1154,OFF_Standing!A:C,3,0)</f>
        <v>20</v>
      </c>
      <c r="F1154" s="3">
        <f>VLOOKUP($C1154,DEF_Standing!A:C,3,0)</f>
        <v>6</v>
      </c>
      <c r="G1154" s="3" t="str">
        <f>IFERROR(VLOOKUP($C1154,OFF_Standing!A:G,6,0)," ")</f>
        <v>1.149</v>
      </c>
      <c r="H1154" s="3" t="str">
        <f>IFERROR(VLOOKUP($C1154,OFF_Standing!A:G,7,0)," ")</f>
        <v>1.225</v>
      </c>
      <c r="I1154" s="3">
        <f>IFERROR(VLOOKUP($C1154,DEF_Standing!A:G,6,0)," ")</f>
        <v>1.1180000000000001</v>
      </c>
      <c r="J1154" s="3">
        <f>IFERROR(VLOOKUP($C1154,DEF_Standing!A:G,7,0)," ")</f>
        <v>1.2030000000000001</v>
      </c>
      <c r="K1154" t="s">
        <v>147</v>
      </c>
      <c r="L1154" t="str">
        <f t="shared" ref="L1154:L1217" si="91">_xlfn.CONCAT(A1154,RIGHT(K1154,3))</f>
        <v>44578NOP</v>
      </c>
      <c r="M1154" s="3" t="str">
        <f>VLOOKUP($L1154,OFF_Standing!A:C,3,0)</f>
        <v>25</v>
      </c>
      <c r="N1154" s="3">
        <f>IFERROR(VLOOKUP($L1154,DEF_Standing!A:C,3,0)," ")</f>
        <v>25</v>
      </c>
      <c r="O1154" s="3" t="str">
        <f>IFERROR(VLOOKUP($L1154,OFF_Standing!A:G,6,0)," ")</f>
        <v>1.142</v>
      </c>
      <c r="P1154" s="3" t="str">
        <f>IFERROR(VLOOKUP($L1154,OFF_Standing!A:G,7,0)," ")</f>
        <v>1.063</v>
      </c>
      <c r="Q1154" s="3">
        <f t="shared" ref="Q1154:Q1217" si="92">M1154-F1154</f>
        <v>19</v>
      </c>
      <c r="R1154" s="3">
        <f t="shared" ref="R1154:R1217" si="93">E1154-N1154</f>
        <v>-5</v>
      </c>
      <c r="S1154" s="3">
        <f>IFERROR(VLOOKUP($L1154,DEF_Standing!A:G,6,0)," ")</f>
        <v>1.103</v>
      </c>
      <c r="T1154" s="3">
        <f t="shared" ref="T1154:T1217" si="94">Q1154+R1154</f>
        <v>14</v>
      </c>
      <c r="U1154" s="3">
        <f>IFERROR(VLOOKUP($L1154,DEF_Standing!A:G,7,0)," ")</f>
        <v>1.2150000000000001</v>
      </c>
      <c r="V1154" t="s">
        <v>245</v>
      </c>
      <c r="W1154">
        <v>38</v>
      </c>
      <c r="X1154">
        <v>80</v>
      </c>
      <c r="Y1154">
        <v>47.5</v>
      </c>
      <c r="Z1154">
        <v>18</v>
      </c>
      <c r="AA1154">
        <v>20</v>
      </c>
      <c r="AB1154">
        <v>90</v>
      </c>
      <c r="AC1154">
        <v>10</v>
      </c>
      <c r="AD1154">
        <v>32</v>
      </c>
      <c r="AE1154">
        <v>31.3</v>
      </c>
      <c r="AF1154">
        <v>104</v>
      </c>
      <c r="AG1154" t="s">
        <v>17</v>
      </c>
      <c r="AH1154" t="s">
        <v>27</v>
      </c>
      <c r="AI1154">
        <v>12</v>
      </c>
    </row>
    <row r="1155" spans="1:35">
      <c r="A1155" s="1">
        <v>44510</v>
      </c>
      <c r="B1155" t="s">
        <v>1186</v>
      </c>
      <c r="C1155" s="1" t="str">
        <f t="shared" si="90"/>
        <v>44510MIL</v>
      </c>
      <c r="D1155" t="s">
        <v>1199</v>
      </c>
      <c r="E1155" s="3" t="str">
        <f>VLOOKUP($C1155,OFF_Standing!A:C,3,0)</f>
        <v>20</v>
      </c>
      <c r="F1155" s="3">
        <f>VLOOKUP($C1155,DEF_Standing!A:C,3,0)</f>
        <v>16</v>
      </c>
      <c r="G1155" s="3" t="str">
        <f>IFERROR(VLOOKUP($C1155,OFF_Standing!A:G,6,0)," ")</f>
        <v>1.009</v>
      </c>
      <c r="H1155" s="3" t="str">
        <f>IFERROR(VLOOKUP($C1155,OFF_Standing!A:G,7,0)," ")</f>
        <v>0.932</v>
      </c>
      <c r="I1155" s="3">
        <f>IFERROR(VLOOKUP($C1155,DEF_Standing!A:G,6,0)," ")</f>
        <v>0.99</v>
      </c>
      <c r="J1155" s="3">
        <f>IFERROR(VLOOKUP($C1155,DEF_Standing!A:G,7,0)," ")</f>
        <v>1.0009999999999999</v>
      </c>
      <c r="K1155" t="s">
        <v>91</v>
      </c>
      <c r="L1155" t="str">
        <f t="shared" si="91"/>
        <v>44510NYK</v>
      </c>
      <c r="M1155" s="3" t="str">
        <f>VLOOKUP($L1155,OFF_Standing!A:C,3,0)</f>
        <v>3</v>
      </c>
      <c r="N1155" s="3">
        <f>IFERROR(VLOOKUP($L1155,DEF_Standing!A:C,3,0)," ")</f>
        <v>26</v>
      </c>
      <c r="O1155" s="3" t="str">
        <f>IFERROR(VLOOKUP($L1155,OFF_Standing!A:G,6,0)," ")</f>
        <v>1.093</v>
      </c>
      <c r="P1155" s="3" t="str">
        <f>IFERROR(VLOOKUP($L1155,OFF_Standing!A:G,7,0)," ")</f>
        <v>1.074</v>
      </c>
      <c r="Q1155" s="3">
        <f t="shared" si="92"/>
        <v>-13</v>
      </c>
      <c r="R1155" s="3">
        <f t="shared" si="93"/>
        <v>-6</v>
      </c>
      <c r="S1155" s="3">
        <f>IFERROR(VLOOKUP($L1155,DEF_Standing!A:G,6,0)," ")</f>
        <v>1.0760000000000001</v>
      </c>
      <c r="T1155" s="3">
        <f t="shared" si="94"/>
        <v>-19</v>
      </c>
      <c r="U1155" s="3">
        <f>IFERROR(VLOOKUP($L1155,DEF_Standing!A:G,7,0)," ")</f>
        <v>1.0009999999999999</v>
      </c>
      <c r="V1155" t="s">
        <v>813</v>
      </c>
      <c r="W1155">
        <v>40</v>
      </c>
      <c r="X1155">
        <v>90</v>
      </c>
      <c r="Y1155">
        <v>44.4</v>
      </c>
      <c r="Z1155">
        <v>6</v>
      </c>
      <c r="AA1155">
        <v>9</v>
      </c>
      <c r="AB1155">
        <v>66.7</v>
      </c>
      <c r="AC1155">
        <v>26</v>
      </c>
      <c r="AD1155">
        <v>50</v>
      </c>
      <c r="AE1155">
        <v>52</v>
      </c>
      <c r="AF1155">
        <v>112</v>
      </c>
      <c r="AG1155" t="s">
        <v>17</v>
      </c>
      <c r="AH1155" t="s">
        <v>27</v>
      </c>
      <c r="AI1155">
        <v>12</v>
      </c>
    </row>
    <row r="1156" spans="1:35">
      <c r="A1156" s="1">
        <v>44524</v>
      </c>
      <c r="B1156" t="s">
        <v>1187</v>
      </c>
      <c r="C1156" s="1" t="str">
        <f t="shared" si="90"/>
        <v>44524MIN</v>
      </c>
      <c r="D1156" t="s">
        <v>1198</v>
      </c>
      <c r="E1156" s="3" t="str">
        <f>VLOOKUP($C1156,OFF_Standing!A:C,3,0)</f>
        <v>21</v>
      </c>
      <c r="F1156" s="3">
        <f>VLOOKUP($C1156,DEF_Standing!A:C,3,0)</f>
        <v>4</v>
      </c>
      <c r="G1156" s="3" t="str">
        <f>IFERROR(VLOOKUP($C1156,OFF_Standing!A:G,6,0)," ")</f>
        <v>1.206</v>
      </c>
      <c r="H1156" s="3" t="str">
        <f>IFERROR(VLOOKUP($C1156,OFF_Standing!A:G,7,0)," ")</f>
        <v>1.053</v>
      </c>
      <c r="I1156" s="3">
        <f>IFERROR(VLOOKUP($C1156,DEF_Standing!A:G,6,0)," ")</f>
        <v>0.93400000000000005</v>
      </c>
      <c r="J1156" s="3">
        <f>IFERROR(VLOOKUP($C1156,DEF_Standing!A:G,7,0)," ")</f>
        <v>0.91900000000000004</v>
      </c>
      <c r="K1156" t="s">
        <v>106</v>
      </c>
      <c r="L1156" t="str">
        <f t="shared" si="91"/>
        <v>44524MIA</v>
      </c>
      <c r="M1156" s="3" t="str">
        <f>VLOOKUP($L1156,OFF_Standing!A:C,3,0)</f>
        <v>4</v>
      </c>
      <c r="N1156" s="3">
        <f>IFERROR(VLOOKUP($L1156,DEF_Standing!A:C,3,0)," ")</f>
        <v>5</v>
      </c>
      <c r="O1156" s="3" t="str">
        <f>IFERROR(VLOOKUP($L1156,OFF_Standing!A:G,6,0)," ")</f>
        <v>1.144</v>
      </c>
      <c r="P1156" s="3" t="str">
        <f>IFERROR(VLOOKUP($L1156,OFF_Standing!A:G,7,0)," ")</f>
        <v>1.05</v>
      </c>
      <c r="Q1156" s="3">
        <f t="shared" si="92"/>
        <v>0</v>
      </c>
      <c r="R1156" s="3">
        <f t="shared" si="93"/>
        <v>16</v>
      </c>
      <c r="S1156" s="3">
        <f>IFERROR(VLOOKUP($L1156,DEF_Standing!A:G,6,0)," ")</f>
        <v>1.0489999999999999</v>
      </c>
      <c r="T1156" s="3">
        <f t="shared" si="94"/>
        <v>16</v>
      </c>
      <c r="U1156" s="3">
        <f>IFERROR(VLOOKUP($L1156,DEF_Standing!A:G,7,0)," ")</f>
        <v>1.0820000000000001</v>
      </c>
      <c r="V1156" t="s">
        <v>62</v>
      </c>
      <c r="W1156">
        <v>38</v>
      </c>
      <c r="X1156">
        <v>93</v>
      </c>
      <c r="Y1156">
        <v>40.9</v>
      </c>
      <c r="Z1156">
        <v>19</v>
      </c>
      <c r="AA1156">
        <v>21</v>
      </c>
      <c r="AB1156">
        <v>90.5</v>
      </c>
      <c r="AC1156">
        <v>18</v>
      </c>
      <c r="AD1156">
        <v>55</v>
      </c>
      <c r="AE1156">
        <v>32.700000000000003</v>
      </c>
      <c r="AF1156">
        <v>113</v>
      </c>
      <c r="AG1156" t="s">
        <v>17</v>
      </c>
      <c r="AH1156" t="s">
        <v>63</v>
      </c>
      <c r="AI1156">
        <v>12</v>
      </c>
    </row>
    <row r="1157" spans="1:35">
      <c r="A1157" s="1">
        <v>44551</v>
      </c>
      <c r="B1157" t="s">
        <v>1176</v>
      </c>
      <c r="C1157" s="1" t="str">
        <f t="shared" si="90"/>
        <v>44551DAL</v>
      </c>
      <c r="D1157" t="s">
        <v>1198</v>
      </c>
      <c r="E1157" s="3" t="str">
        <f>VLOOKUP($C1157,OFF_Standing!A:C,3,0)</f>
        <v>21</v>
      </c>
      <c r="F1157" s="3">
        <f>VLOOKUP($C1157,DEF_Standing!A:C,3,0)</f>
        <v>16</v>
      </c>
      <c r="G1157" s="3" t="str">
        <f>IFERROR(VLOOKUP($C1157,OFF_Standing!A:G,6,0)," ")</f>
        <v>1.117</v>
      </c>
      <c r="H1157" s="3" t="str">
        <f>IFERROR(VLOOKUP($C1157,OFF_Standing!A:G,7,0)," ")</f>
        <v>1.093</v>
      </c>
      <c r="I1157" s="3">
        <f>IFERROR(VLOOKUP($C1157,DEF_Standing!A:G,6,0)," ")</f>
        <v>1.0660000000000001</v>
      </c>
      <c r="J1157" s="3">
        <f>IFERROR(VLOOKUP($C1157,DEF_Standing!A:G,7,0)," ")</f>
        <v>1.155</v>
      </c>
      <c r="K1157" t="s">
        <v>111</v>
      </c>
      <c r="L1157" t="str">
        <f t="shared" si="91"/>
        <v>44551MIN</v>
      </c>
      <c r="M1157" s="3" t="str">
        <f>VLOOKUP($L1157,OFF_Standing!A:C,3,0)</f>
        <v>23</v>
      </c>
      <c r="N1157" s="3">
        <f>IFERROR(VLOOKUP($L1157,DEF_Standing!A:C,3,0)," ")</f>
        <v>8</v>
      </c>
      <c r="O1157" s="3" t="str">
        <f>IFERROR(VLOOKUP($L1157,OFF_Standing!A:G,6,0)," ")</f>
        <v>1.12</v>
      </c>
      <c r="P1157" s="3" t="str">
        <f>IFERROR(VLOOKUP($L1157,OFF_Standing!A:G,7,0)," ")</f>
        <v>1.155</v>
      </c>
      <c r="Q1157" s="3">
        <f t="shared" si="92"/>
        <v>7</v>
      </c>
      <c r="R1157" s="3">
        <f t="shared" si="93"/>
        <v>13</v>
      </c>
      <c r="S1157" s="3">
        <f>IFERROR(VLOOKUP($L1157,DEF_Standing!A:G,6,0)," ")</f>
        <v>0.98699999999999999</v>
      </c>
      <c r="T1157" s="3">
        <f t="shared" si="94"/>
        <v>20</v>
      </c>
      <c r="U1157" s="3">
        <f>IFERROR(VLOOKUP($L1157,DEF_Standing!A:G,7,0)," ")</f>
        <v>1.093</v>
      </c>
      <c r="V1157" t="s">
        <v>421</v>
      </c>
      <c r="W1157">
        <v>42</v>
      </c>
      <c r="X1157">
        <v>86</v>
      </c>
      <c r="Y1157">
        <v>48.8</v>
      </c>
      <c r="Z1157">
        <v>19</v>
      </c>
      <c r="AA1157">
        <v>23</v>
      </c>
      <c r="AB1157">
        <v>82.6</v>
      </c>
      <c r="AC1157">
        <v>11</v>
      </c>
      <c r="AD1157">
        <v>34</v>
      </c>
      <c r="AE1157">
        <v>32.4</v>
      </c>
      <c r="AF1157">
        <v>114</v>
      </c>
      <c r="AG1157" t="s">
        <v>17</v>
      </c>
      <c r="AH1157" t="s">
        <v>18</v>
      </c>
      <c r="AI1157">
        <v>12</v>
      </c>
    </row>
    <row r="1158" spans="1:35">
      <c r="A1158" s="1">
        <v>44539</v>
      </c>
      <c r="B1158" t="s">
        <v>1194</v>
      </c>
      <c r="C1158" s="1" t="str">
        <f t="shared" si="90"/>
        <v>44539SAS</v>
      </c>
      <c r="D1158" t="s">
        <v>1198</v>
      </c>
      <c r="E1158" s="3" t="str">
        <f>VLOOKUP($C1158,OFF_Standing!A:C,3,0)</f>
        <v>23</v>
      </c>
      <c r="F1158" s="3">
        <f>VLOOKUP($C1158,DEF_Standing!A:C,3,0)</f>
        <v>12</v>
      </c>
      <c r="G1158" s="3" t="str">
        <f>IFERROR(VLOOKUP($C1158,OFF_Standing!A:G,6,0)," ")</f>
        <v>1.074</v>
      </c>
      <c r="H1158" s="3" t="str">
        <f>IFERROR(VLOOKUP($C1158,OFF_Standing!A:G,7,0)," ")</f>
        <v>1.132</v>
      </c>
      <c r="I1158" s="3">
        <f>IFERROR(VLOOKUP($C1158,DEF_Standing!A:G,6,0)," ")</f>
        <v>1.111</v>
      </c>
      <c r="J1158" s="3">
        <f>IFERROR(VLOOKUP($C1158,DEF_Standing!A:G,7,0)," ")</f>
        <v>1.2569999999999999</v>
      </c>
      <c r="K1158" t="s">
        <v>85</v>
      </c>
      <c r="L1158" t="str">
        <f t="shared" si="91"/>
        <v>44539DEN</v>
      </c>
      <c r="M1158" s="3" t="str">
        <f>VLOOKUP($L1158,OFF_Standing!A:C,3,0)</f>
        <v>17</v>
      </c>
      <c r="N1158" s="3">
        <f>IFERROR(VLOOKUP($L1158,DEF_Standing!A:C,3,0)," ")</f>
        <v>16</v>
      </c>
      <c r="O1158" s="3" t="str">
        <f>IFERROR(VLOOKUP($L1158,OFF_Standing!A:G,6,0)," ")</f>
        <v>1.057</v>
      </c>
      <c r="P1158" s="3" t="str">
        <f>IFERROR(VLOOKUP($L1158,OFF_Standing!A:G,7,0)," ")</f>
        <v>0.962</v>
      </c>
      <c r="Q1158" s="3">
        <f t="shared" si="92"/>
        <v>5</v>
      </c>
      <c r="R1158" s="3">
        <f t="shared" si="93"/>
        <v>7</v>
      </c>
      <c r="S1158" s="3">
        <f>IFERROR(VLOOKUP($L1158,DEF_Standing!A:G,6,0)," ")</f>
        <v>1.0680000000000001</v>
      </c>
      <c r="T1158" s="3">
        <f t="shared" si="94"/>
        <v>12</v>
      </c>
      <c r="U1158" s="3">
        <f>IFERROR(VLOOKUP($L1158,DEF_Standing!A:G,7,0)," ")</f>
        <v>1.081</v>
      </c>
      <c r="V1158" t="s">
        <v>1065</v>
      </c>
      <c r="W1158">
        <v>46</v>
      </c>
      <c r="X1158">
        <v>88</v>
      </c>
      <c r="Y1158">
        <v>52.3</v>
      </c>
      <c r="Z1158">
        <v>16</v>
      </c>
      <c r="AA1158">
        <v>22</v>
      </c>
      <c r="AB1158">
        <v>72.7</v>
      </c>
      <c r="AC1158">
        <v>15</v>
      </c>
      <c r="AD1158">
        <v>35</v>
      </c>
      <c r="AE1158">
        <v>42.9</v>
      </c>
      <c r="AF1158">
        <v>123</v>
      </c>
      <c r="AG1158" t="s">
        <v>17</v>
      </c>
      <c r="AH1158" t="s">
        <v>18</v>
      </c>
      <c r="AI1158">
        <v>12</v>
      </c>
    </row>
    <row r="1159" spans="1:35">
      <c r="A1159" s="1">
        <v>44542</v>
      </c>
      <c r="B1159" t="s">
        <v>1183</v>
      </c>
      <c r="C1159" s="1" t="str">
        <f t="shared" si="90"/>
        <v>44542LAL</v>
      </c>
      <c r="D1159" t="s">
        <v>1198</v>
      </c>
      <c r="E1159" s="3" t="str">
        <f>VLOOKUP($C1159,OFF_Standing!A:C,3,0)</f>
        <v>23</v>
      </c>
      <c r="F1159" s="3">
        <f>VLOOKUP($C1159,DEF_Standing!A:C,3,0)</f>
        <v>13</v>
      </c>
      <c r="G1159" s="3" t="str">
        <f>IFERROR(VLOOKUP($C1159,OFF_Standing!A:G,6,0)," ")</f>
        <v>1.08</v>
      </c>
      <c r="H1159" s="3" t="str">
        <f>IFERROR(VLOOKUP($C1159,OFF_Standing!A:G,7,0)," ")</f>
        <v>1.165</v>
      </c>
      <c r="I1159" s="3">
        <f>IFERROR(VLOOKUP($C1159,DEF_Standing!A:G,6,0)," ")</f>
        <v>1.004</v>
      </c>
      <c r="J1159" s="3">
        <f>IFERROR(VLOOKUP($C1159,DEF_Standing!A:G,7,0)," ")</f>
        <v>0.95399999999999996</v>
      </c>
      <c r="K1159" t="s">
        <v>53</v>
      </c>
      <c r="L1159" t="str">
        <f t="shared" si="91"/>
        <v>44542ORL</v>
      </c>
      <c r="M1159" s="3" t="str">
        <f>VLOOKUP($L1159,OFF_Standing!A:C,3,0)</f>
        <v>28</v>
      </c>
      <c r="N1159" s="3">
        <f>IFERROR(VLOOKUP($L1159,DEF_Standing!A:C,3,0)," ")</f>
        <v>28</v>
      </c>
      <c r="O1159" s="3" t="str">
        <f>IFERROR(VLOOKUP($L1159,OFF_Standing!A:G,6,0)," ")</f>
        <v>1.082</v>
      </c>
      <c r="P1159" s="3" t="str">
        <f>IFERROR(VLOOKUP($L1159,OFF_Standing!A:G,7,0)," ")</f>
        <v>1.245</v>
      </c>
      <c r="Q1159" s="3">
        <f t="shared" si="92"/>
        <v>15</v>
      </c>
      <c r="R1159" s="3">
        <f t="shared" si="93"/>
        <v>-5</v>
      </c>
      <c r="S1159" s="3">
        <f>IFERROR(VLOOKUP($L1159,DEF_Standing!A:G,6,0)," ")</f>
        <v>1.2250000000000001</v>
      </c>
      <c r="T1159" s="3">
        <f t="shared" si="94"/>
        <v>10</v>
      </c>
      <c r="U1159" s="3">
        <f>IFERROR(VLOOKUP($L1159,DEF_Standing!A:G,7,0)," ")</f>
        <v>1.36</v>
      </c>
      <c r="V1159" t="s">
        <v>714</v>
      </c>
      <c r="W1159">
        <v>41</v>
      </c>
      <c r="X1159">
        <v>84</v>
      </c>
      <c r="Y1159">
        <v>48.8</v>
      </c>
      <c r="Z1159">
        <v>11</v>
      </c>
      <c r="AA1159">
        <v>17</v>
      </c>
      <c r="AB1159">
        <v>64.7</v>
      </c>
      <c r="AC1159">
        <v>13</v>
      </c>
      <c r="AD1159">
        <v>28</v>
      </c>
      <c r="AE1159">
        <v>46.4</v>
      </c>
      <c r="AF1159">
        <v>106</v>
      </c>
      <c r="AG1159" t="s">
        <v>17</v>
      </c>
      <c r="AH1159" t="s">
        <v>27</v>
      </c>
      <c r="AI1159">
        <v>12</v>
      </c>
    </row>
    <row r="1160" spans="1:35">
      <c r="A1160" s="1">
        <v>44536</v>
      </c>
      <c r="B1160" t="s">
        <v>1182</v>
      </c>
      <c r="C1160" s="1" t="str">
        <f t="shared" si="90"/>
        <v>44536LAC</v>
      </c>
      <c r="D1160" t="s">
        <v>1199</v>
      </c>
      <c r="E1160" s="3" t="str">
        <f>VLOOKUP($C1160,OFF_Standing!A:C,3,0)</f>
        <v>25</v>
      </c>
      <c r="F1160" s="3">
        <f>VLOOKUP($C1160,DEF_Standing!A:C,3,0)</f>
        <v>4</v>
      </c>
      <c r="G1160" s="3" t="str">
        <f>IFERROR(VLOOKUP($C1160,OFF_Standing!A:G,6,0)," ")</f>
        <v>1.081</v>
      </c>
      <c r="H1160" s="3" t="str">
        <f>IFERROR(VLOOKUP($C1160,OFF_Standing!A:G,7,0)," ")</f>
        <v>0.922</v>
      </c>
      <c r="I1160" s="3">
        <f>IFERROR(VLOOKUP($C1160,DEF_Standing!A:G,6,0)," ")</f>
        <v>1.113</v>
      </c>
      <c r="J1160" s="3">
        <f>IFERROR(VLOOKUP($C1160,DEF_Standing!A:G,7,0)," ")</f>
        <v>0.96899999999999997</v>
      </c>
      <c r="K1160" t="s">
        <v>98</v>
      </c>
      <c r="L1160" t="str">
        <f t="shared" si="91"/>
        <v>44536POR</v>
      </c>
      <c r="M1160" s="3" t="str">
        <f>VLOOKUP($L1160,OFF_Standing!A:C,3,0)</f>
        <v>5</v>
      </c>
      <c r="N1160" s="3">
        <f>IFERROR(VLOOKUP($L1160,DEF_Standing!A:C,3,0)," ")</f>
        <v>30</v>
      </c>
      <c r="O1160" s="3" t="str">
        <f>IFERROR(VLOOKUP($L1160,OFF_Standing!A:G,6,0)," ")</f>
        <v>1.001</v>
      </c>
      <c r="P1160" s="3" t="str">
        <f>IFERROR(VLOOKUP($L1160,OFF_Standing!A:G,7,0)," ")</f>
        <v>1.142</v>
      </c>
      <c r="Q1160" s="3">
        <f t="shared" si="92"/>
        <v>1</v>
      </c>
      <c r="R1160" s="3">
        <f t="shared" si="93"/>
        <v>-5</v>
      </c>
      <c r="S1160" s="3">
        <f>IFERROR(VLOOKUP($L1160,DEF_Standing!A:G,6,0)," ")</f>
        <v>1.133</v>
      </c>
      <c r="T1160" s="3">
        <f t="shared" si="94"/>
        <v>-4</v>
      </c>
      <c r="U1160" s="3">
        <f>IFERROR(VLOOKUP($L1160,DEF_Standing!A:G,7,0)," ")</f>
        <v>1.415</v>
      </c>
      <c r="V1160" t="s">
        <v>675</v>
      </c>
      <c r="W1160">
        <v>41</v>
      </c>
      <c r="X1160">
        <v>92</v>
      </c>
      <c r="Y1160">
        <v>44.6</v>
      </c>
      <c r="Z1160">
        <v>9</v>
      </c>
      <c r="AA1160">
        <v>14</v>
      </c>
      <c r="AB1160">
        <v>64.3</v>
      </c>
      <c r="AC1160">
        <v>11</v>
      </c>
      <c r="AD1160">
        <v>36</v>
      </c>
      <c r="AE1160">
        <v>30.6</v>
      </c>
      <c r="AF1160">
        <v>102</v>
      </c>
      <c r="AG1160" t="s">
        <v>17</v>
      </c>
      <c r="AH1160" t="s">
        <v>18</v>
      </c>
      <c r="AI1160">
        <v>12</v>
      </c>
    </row>
    <row r="1161" spans="1:35">
      <c r="A1161" s="1">
        <v>44517</v>
      </c>
      <c r="B1161" t="s">
        <v>1190</v>
      </c>
      <c r="C1161" s="1" t="str">
        <f t="shared" si="90"/>
        <v>44517OKC</v>
      </c>
      <c r="D1161" t="s">
        <v>1198</v>
      </c>
      <c r="E1161" s="3" t="str">
        <f>VLOOKUP($C1161,OFF_Standing!A:C,3,0)</f>
        <v>29</v>
      </c>
      <c r="F1161" s="3">
        <f>VLOOKUP($C1161,DEF_Standing!A:C,3,0)</f>
        <v>15</v>
      </c>
      <c r="G1161" s="3" t="str">
        <f>IFERROR(VLOOKUP($C1161,OFF_Standing!A:G,6,0)," ")</f>
        <v>0.965</v>
      </c>
      <c r="H1161" s="3" t="str">
        <f>IFERROR(VLOOKUP($C1161,OFF_Standing!A:G,7,0)," ")</f>
        <v>0.909</v>
      </c>
      <c r="I1161" s="3">
        <f>IFERROR(VLOOKUP($C1161,DEF_Standing!A:G,6,0)," ")</f>
        <v>1.081</v>
      </c>
      <c r="J1161" s="3">
        <f>IFERROR(VLOOKUP($C1161,DEF_Standing!A:G,7,0)," ")</f>
        <v>1.0409999999999999</v>
      </c>
      <c r="K1161" t="s">
        <v>81</v>
      </c>
      <c r="L1161" t="str">
        <f t="shared" si="91"/>
        <v>44517HOU</v>
      </c>
      <c r="M1161" s="3" t="str">
        <f>VLOOKUP($L1161,OFF_Standing!A:C,3,0)</f>
        <v>30</v>
      </c>
      <c r="N1161" s="3">
        <f>IFERROR(VLOOKUP($L1161,DEF_Standing!A:C,3,0)," ")</f>
        <v>22</v>
      </c>
      <c r="O1161" s="3" t="str">
        <f>IFERROR(VLOOKUP($L1161,OFF_Standing!A:G,6,0)," ")</f>
        <v>0.887</v>
      </c>
      <c r="P1161" s="3" t="str">
        <f>IFERROR(VLOOKUP($L1161,OFF_Standing!A:G,7,0)," ")</f>
        <v>0.928</v>
      </c>
      <c r="Q1161" s="3">
        <f t="shared" si="92"/>
        <v>15</v>
      </c>
      <c r="R1161" s="3">
        <f t="shared" si="93"/>
        <v>7</v>
      </c>
      <c r="S1161" s="3">
        <f>IFERROR(VLOOKUP($L1161,DEF_Standing!A:G,6,0)," ")</f>
        <v>1.1120000000000001</v>
      </c>
      <c r="T1161" s="3">
        <f t="shared" si="94"/>
        <v>22</v>
      </c>
      <c r="U1161" s="3">
        <f>IFERROR(VLOOKUP($L1161,DEF_Standing!A:G,7,0)," ")</f>
        <v>1.2370000000000001</v>
      </c>
      <c r="V1161" t="s">
        <v>952</v>
      </c>
      <c r="W1161">
        <v>41</v>
      </c>
      <c r="X1161">
        <v>92</v>
      </c>
      <c r="Y1161">
        <v>44.6</v>
      </c>
      <c r="Z1161">
        <v>9</v>
      </c>
      <c r="AA1161">
        <v>16</v>
      </c>
      <c r="AB1161">
        <v>56.3</v>
      </c>
      <c r="AC1161">
        <v>10</v>
      </c>
      <c r="AD1161">
        <v>39</v>
      </c>
      <c r="AE1161">
        <v>25.6</v>
      </c>
      <c r="AF1161">
        <v>101</v>
      </c>
      <c r="AG1161" t="s">
        <v>17</v>
      </c>
      <c r="AH1161" t="s">
        <v>18</v>
      </c>
      <c r="AI1161">
        <v>12</v>
      </c>
    </row>
    <row r="1162" spans="1:35">
      <c r="A1162" s="1">
        <v>44515</v>
      </c>
      <c r="B1162" t="s">
        <v>1185</v>
      </c>
      <c r="C1162" s="1" t="str">
        <f t="shared" si="90"/>
        <v>44515MIA</v>
      </c>
      <c r="D1162" t="s">
        <v>1199</v>
      </c>
      <c r="E1162" s="3" t="str">
        <f>VLOOKUP($C1162,OFF_Standing!A:C,3,0)</f>
        <v>4</v>
      </c>
      <c r="F1162" s="3">
        <f>VLOOKUP($C1162,DEF_Standing!A:C,3,0)</f>
        <v>7</v>
      </c>
      <c r="G1162" s="3" t="str">
        <f>IFERROR(VLOOKUP($C1162,OFF_Standing!A:G,6,0)," ")</f>
        <v>1.06</v>
      </c>
      <c r="H1162" s="3" t="str">
        <f>IFERROR(VLOOKUP($C1162,OFF_Standing!A:G,7,0)," ")</f>
        <v>1.096</v>
      </c>
      <c r="I1162" s="3">
        <f>IFERROR(VLOOKUP($C1162,DEF_Standing!A:G,6,0)," ")</f>
        <v>1.06</v>
      </c>
      <c r="J1162" s="3">
        <f>IFERROR(VLOOKUP($C1162,DEF_Standing!A:G,7,0)," ")</f>
        <v>1.0369999999999999</v>
      </c>
      <c r="K1162" t="s">
        <v>149</v>
      </c>
      <c r="L1162" t="str">
        <f t="shared" si="91"/>
        <v>44515OKC</v>
      </c>
      <c r="M1162" s="3" t="str">
        <f>VLOOKUP($L1162,OFF_Standing!A:C,3,0)</f>
        <v>29</v>
      </c>
      <c r="N1162" s="3">
        <f>IFERROR(VLOOKUP($L1162,DEF_Standing!A:C,3,0)," ")</f>
        <v>13</v>
      </c>
      <c r="O1162" s="3" t="str">
        <f>IFERROR(VLOOKUP($L1162,OFF_Standing!A:G,6,0)," ")</f>
        <v>1.003</v>
      </c>
      <c r="P1162" s="3" t="str">
        <f>IFERROR(VLOOKUP($L1162,OFF_Standing!A:G,7,0)," ")</f>
        <v>1.018</v>
      </c>
      <c r="Q1162" s="3">
        <f t="shared" si="92"/>
        <v>22</v>
      </c>
      <c r="R1162" s="3">
        <f t="shared" si="93"/>
        <v>-9</v>
      </c>
      <c r="S1162" s="3">
        <f>IFERROR(VLOOKUP($L1162,DEF_Standing!A:G,6,0)," ")</f>
        <v>0.95399999999999996</v>
      </c>
      <c r="T1162" s="3">
        <f t="shared" si="94"/>
        <v>13</v>
      </c>
      <c r="U1162" s="3">
        <f>IFERROR(VLOOKUP($L1162,DEF_Standing!A:G,7,0)," ")</f>
        <v>0.999</v>
      </c>
      <c r="V1162" t="s">
        <v>782</v>
      </c>
      <c r="W1162">
        <v>37</v>
      </c>
      <c r="X1162">
        <v>82</v>
      </c>
      <c r="Y1162">
        <v>45.1</v>
      </c>
      <c r="Z1162">
        <v>11</v>
      </c>
      <c r="AA1162">
        <v>13</v>
      </c>
      <c r="AB1162">
        <v>84.6</v>
      </c>
      <c r="AC1162">
        <v>18</v>
      </c>
      <c r="AD1162">
        <v>40</v>
      </c>
      <c r="AE1162">
        <v>45</v>
      </c>
      <c r="AF1162">
        <v>103</v>
      </c>
      <c r="AG1162" t="s">
        <v>17</v>
      </c>
      <c r="AH1162" t="s">
        <v>27</v>
      </c>
      <c r="AI1162">
        <v>13</v>
      </c>
    </row>
    <row r="1163" spans="1:35">
      <c r="A1163" s="1">
        <v>44580</v>
      </c>
      <c r="B1163" t="s">
        <v>1173</v>
      </c>
      <c r="C1163" s="1" t="str">
        <f t="shared" si="90"/>
        <v>44580CHI</v>
      </c>
      <c r="D1163" t="s">
        <v>1198</v>
      </c>
      <c r="E1163" s="3" t="str">
        <f>VLOOKUP($C1163,OFF_Standing!A:C,3,0)</f>
        <v>5</v>
      </c>
      <c r="F1163" s="3">
        <f>VLOOKUP($C1163,DEF_Standing!A:C,3,0)</f>
        <v>20</v>
      </c>
      <c r="G1163" s="3" t="str">
        <f>IFERROR(VLOOKUP($C1163,OFF_Standing!A:G,6,0)," ")</f>
        <v>1.043</v>
      </c>
      <c r="H1163" s="3" t="str">
        <f>IFERROR(VLOOKUP($C1163,OFF_Standing!A:G,7,0)," ")</f>
        <v>0.979</v>
      </c>
      <c r="I1163" s="3">
        <f>IFERROR(VLOOKUP($C1163,DEF_Standing!A:G,6,0)," ")</f>
        <v>1.232</v>
      </c>
      <c r="J1163" s="3">
        <f>IFERROR(VLOOKUP($C1163,DEF_Standing!A:G,7,0)," ")</f>
        <v>1.099</v>
      </c>
      <c r="K1163" t="s">
        <v>87</v>
      </c>
      <c r="L1163" t="str">
        <f t="shared" si="91"/>
        <v>44580CLE</v>
      </c>
      <c r="M1163" s="3" t="str">
        <f>VLOOKUP($L1163,OFF_Standing!A:C,3,0)</f>
        <v>10</v>
      </c>
      <c r="N1163" s="3">
        <f>IFERROR(VLOOKUP($L1163,DEF_Standing!A:C,3,0)," ")</f>
        <v>3</v>
      </c>
      <c r="O1163" s="3" t="str">
        <f>IFERROR(VLOOKUP($L1163,OFF_Standing!A:G,6,0)," ")</f>
        <v>1.125</v>
      </c>
      <c r="P1163" s="3" t="str">
        <f>IFERROR(VLOOKUP($L1163,OFF_Standing!A:G,7,0)," ")</f>
        <v>1.16</v>
      </c>
      <c r="Q1163" s="3">
        <f t="shared" si="92"/>
        <v>-10</v>
      </c>
      <c r="R1163" s="3">
        <f t="shared" si="93"/>
        <v>2</v>
      </c>
      <c r="S1163" s="3">
        <f>IFERROR(VLOOKUP($L1163,DEF_Standing!A:G,6,0)," ")</f>
        <v>1.0680000000000001</v>
      </c>
      <c r="T1163" s="3">
        <f t="shared" si="94"/>
        <v>-8</v>
      </c>
      <c r="U1163" s="3">
        <f>IFERROR(VLOOKUP($L1163,DEF_Standing!A:G,7,0)," ")</f>
        <v>1.089</v>
      </c>
      <c r="V1163" t="s">
        <v>345</v>
      </c>
      <c r="W1163">
        <v>47</v>
      </c>
      <c r="X1163">
        <v>86</v>
      </c>
      <c r="Y1163">
        <v>54.7</v>
      </c>
      <c r="Z1163">
        <v>13</v>
      </c>
      <c r="AA1163">
        <v>18</v>
      </c>
      <c r="AB1163">
        <v>72.2</v>
      </c>
      <c r="AC1163">
        <v>10</v>
      </c>
      <c r="AD1163">
        <v>22</v>
      </c>
      <c r="AE1163">
        <v>45.5</v>
      </c>
      <c r="AF1163">
        <v>117</v>
      </c>
      <c r="AG1163" t="s">
        <v>17</v>
      </c>
      <c r="AH1163" t="s">
        <v>18</v>
      </c>
      <c r="AI1163">
        <v>13</v>
      </c>
    </row>
    <row r="1164" spans="1:35">
      <c r="A1164" s="1">
        <v>44510</v>
      </c>
      <c r="B1164" t="s">
        <v>1179</v>
      </c>
      <c r="C1164" s="1" t="str">
        <f t="shared" si="90"/>
        <v>44510GSW</v>
      </c>
      <c r="D1164" t="s">
        <v>1198</v>
      </c>
      <c r="E1164" s="3" t="str">
        <f>VLOOKUP($C1164,OFF_Standing!A:C,3,0)</f>
        <v>5</v>
      </c>
      <c r="F1164" s="3">
        <f>VLOOKUP($C1164,DEF_Standing!A:C,3,0)</f>
        <v>1</v>
      </c>
      <c r="G1164" s="3" t="str">
        <f>IFERROR(VLOOKUP($C1164,OFF_Standing!A:G,6,0)," ")</f>
        <v>1.186</v>
      </c>
      <c r="H1164" s="3" t="str">
        <f>IFERROR(VLOOKUP($C1164,OFF_Standing!A:G,7,0)," ")</f>
        <v>1.177</v>
      </c>
      <c r="I1164" s="3">
        <f>IFERROR(VLOOKUP($C1164,DEF_Standing!A:G,6,0)," ")</f>
        <v>0.97</v>
      </c>
      <c r="J1164" s="3">
        <f>IFERROR(VLOOKUP($C1164,DEF_Standing!A:G,7,0)," ")</f>
        <v>1.0469999999999999</v>
      </c>
      <c r="K1164" t="s">
        <v>111</v>
      </c>
      <c r="L1164" t="str">
        <f t="shared" si="91"/>
        <v>44510MIN</v>
      </c>
      <c r="M1164" s="3" t="str">
        <f>VLOOKUP($L1164,OFF_Standing!A:C,3,0)</f>
        <v>25</v>
      </c>
      <c r="N1164" s="3">
        <f>IFERROR(VLOOKUP($L1164,DEF_Standing!A:C,3,0)," ")</f>
        <v>11</v>
      </c>
      <c r="O1164" s="3" t="str">
        <f>IFERROR(VLOOKUP($L1164,OFF_Standing!A:G,6,0)," ")</f>
        <v>1.003</v>
      </c>
      <c r="P1164" s="3" t="str">
        <f>IFERROR(VLOOKUP($L1164,OFF_Standing!A:G,7,0)," ")</f>
        <v>1.101</v>
      </c>
      <c r="Q1164" s="3">
        <f t="shared" si="92"/>
        <v>24</v>
      </c>
      <c r="R1164" s="3">
        <f t="shared" si="93"/>
        <v>-6</v>
      </c>
      <c r="S1164" s="3">
        <f>IFERROR(VLOOKUP($L1164,DEF_Standing!A:G,6,0)," ")</f>
        <v>1.123</v>
      </c>
      <c r="T1164" s="3">
        <f t="shared" si="94"/>
        <v>18</v>
      </c>
      <c r="U1164" s="3">
        <f>IFERROR(VLOOKUP($L1164,DEF_Standing!A:G,7,0)," ")</f>
        <v>1.167</v>
      </c>
      <c r="V1164" t="s">
        <v>536</v>
      </c>
      <c r="W1164">
        <v>40</v>
      </c>
      <c r="X1164">
        <v>85</v>
      </c>
      <c r="Y1164">
        <v>47.1</v>
      </c>
      <c r="Z1164">
        <v>32</v>
      </c>
      <c r="AA1164">
        <v>40</v>
      </c>
      <c r="AB1164">
        <v>80</v>
      </c>
      <c r="AC1164">
        <v>11</v>
      </c>
      <c r="AD1164">
        <v>40</v>
      </c>
      <c r="AE1164">
        <v>27.5</v>
      </c>
      <c r="AF1164">
        <v>123</v>
      </c>
      <c r="AG1164" t="s">
        <v>17</v>
      </c>
      <c r="AH1164" t="s">
        <v>66</v>
      </c>
      <c r="AI1164">
        <v>13</v>
      </c>
    </row>
    <row r="1165" spans="1:35">
      <c r="A1165" s="1">
        <v>44539</v>
      </c>
      <c r="B1165" t="s">
        <v>1184</v>
      </c>
      <c r="C1165" s="1" t="str">
        <f t="shared" si="90"/>
        <v>44539MEM</v>
      </c>
      <c r="D1165" t="s">
        <v>1198</v>
      </c>
      <c r="E1165" s="3" t="str">
        <f>VLOOKUP($C1165,OFF_Standing!A:C,3,0)</f>
        <v>8</v>
      </c>
      <c r="F1165" s="3">
        <f>VLOOKUP($C1165,DEF_Standing!A:C,3,0)</f>
        <v>24</v>
      </c>
      <c r="G1165" s="3" t="str">
        <f>IFERROR(VLOOKUP($C1165,OFF_Standing!A:G,6,0)," ")</f>
        <v>1.173</v>
      </c>
      <c r="H1165" s="3" t="str">
        <f>IFERROR(VLOOKUP($C1165,OFF_Standing!A:G,7,0)," ")</f>
        <v>1.039</v>
      </c>
      <c r="I1165" s="3">
        <f>IFERROR(VLOOKUP($C1165,DEF_Standing!A:G,6,0)," ")</f>
        <v>0.85799999999999998</v>
      </c>
      <c r="J1165" s="3">
        <f>IFERROR(VLOOKUP($C1165,DEF_Standing!A:G,7,0)," ")</f>
        <v>0.89100000000000001</v>
      </c>
      <c r="K1165" t="s">
        <v>119</v>
      </c>
      <c r="L1165" t="str">
        <f t="shared" si="91"/>
        <v>44539LAL</v>
      </c>
      <c r="M1165" s="3" t="str">
        <f>VLOOKUP($L1165,OFF_Standing!A:C,3,0)</f>
        <v>22</v>
      </c>
      <c r="N1165" s="3">
        <f>IFERROR(VLOOKUP($L1165,DEF_Standing!A:C,3,0)," ")</f>
        <v>14</v>
      </c>
      <c r="O1165" s="3" t="str">
        <f>IFERROR(VLOOKUP($L1165,OFF_Standing!A:G,6,0)," ")</f>
        <v>1.148</v>
      </c>
      <c r="P1165" s="3" t="str">
        <f>IFERROR(VLOOKUP($L1165,OFF_Standing!A:G,7,0)," ")</f>
        <v>1.137</v>
      </c>
      <c r="Q1165" s="3">
        <f t="shared" si="92"/>
        <v>-2</v>
      </c>
      <c r="R1165" s="3">
        <f t="shared" si="93"/>
        <v>-6</v>
      </c>
      <c r="S1165" s="3">
        <f>IFERROR(VLOOKUP($L1165,DEF_Standing!A:G,6,0)," ")</f>
        <v>1.0289999999999999</v>
      </c>
      <c r="T1165" s="3">
        <f t="shared" si="94"/>
        <v>-8</v>
      </c>
      <c r="U1165" s="3">
        <f>IFERROR(VLOOKUP($L1165,DEF_Standing!A:G,7,0)," ")</f>
        <v>0.99099999999999999</v>
      </c>
      <c r="V1165" t="s">
        <v>748</v>
      </c>
      <c r="W1165">
        <v>41</v>
      </c>
      <c r="X1165">
        <v>94</v>
      </c>
      <c r="Y1165">
        <v>43.6</v>
      </c>
      <c r="Z1165">
        <v>12</v>
      </c>
      <c r="AA1165">
        <v>18</v>
      </c>
      <c r="AB1165">
        <v>66.7</v>
      </c>
      <c r="AC1165">
        <v>14</v>
      </c>
      <c r="AD1165">
        <v>42</v>
      </c>
      <c r="AE1165">
        <v>33.299999999999997</v>
      </c>
      <c r="AF1165">
        <v>108</v>
      </c>
      <c r="AG1165" t="s">
        <v>17</v>
      </c>
      <c r="AH1165" t="s">
        <v>18</v>
      </c>
      <c r="AI1165">
        <v>13</v>
      </c>
    </row>
    <row r="1166" spans="1:35">
      <c r="A1166" s="1">
        <v>44507</v>
      </c>
      <c r="B1166" t="s">
        <v>1179</v>
      </c>
      <c r="C1166" s="1" t="str">
        <f t="shared" si="90"/>
        <v>44507GSW</v>
      </c>
      <c r="D1166" t="s">
        <v>1198</v>
      </c>
      <c r="E1166" s="3" t="str">
        <f>VLOOKUP($C1166,OFF_Standing!A:C,3,0)</f>
        <v>8</v>
      </c>
      <c r="F1166" s="3">
        <f>VLOOKUP($C1166,DEF_Standing!A:C,3,0)</f>
        <v>1</v>
      </c>
      <c r="G1166" s="3" t="str">
        <f>IFERROR(VLOOKUP($C1166,OFF_Standing!A:G,6,0)," ")</f>
        <v>1.102</v>
      </c>
      <c r="H1166" s="3" t="str">
        <f>IFERROR(VLOOKUP($C1166,OFF_Standing!A:G,7,0)," ")</f>
        <v>1.24</v>
      </c>
      <c r="I1166" s="3">
        <f>IFERROR(VLOOKUP($C1166,DEF_Standing!A:G,6,0)," ")</f>
        <v>0.83199999999999996</v>
      </c>
      <c r="J1166" s="3">
        <f>IFERROR(VLOOKUP($C1166,DEF_Standing!A:G,7,0)," ")</f>
        <v>0.83599999999999997</v>
      </c>
      <c r="K1166" t="s">
        <v>81</v>
      </c>
      <c r="L1166" t="str">
        <f t="shared" si="91"/>
        <v>44507HOU</v>
      </c>
      <c r="M1166" s="3" t="str">
        <f>VLOOKUP($L1166,OFF_Standing!A:C,3,0)</f>
        <v>28</v>
      </c>
      <c r="N1166" s="3">
        <f>IFERROR(VLOOKUP($L1166,DEF_Standing!A:C,3,0)," ")</f>
        <v>18</v>
      </c>
      <c r="O1166" s="3" t="str">
        <f>IFERROR(VLOOKUP($L1166,OFF_Standing!A:G,6,0)," ")</f>
        <v>0.965</v>
      </c>
      <c r="P1166" s="3" t="str">
        <f>IFERROR(VLOOKUP($L1166,OFF_Standing!A:G,7,0)," ")</f>
        <v>1.027</v>
      </c>
      <c r="Q1166" s="3">
        <f t="shared" si="92"/>
        <v>27</v>
      </c>
      <c r="R1166" s="3">
        <f t="shared" si="93"/>
        <v>-10</v>
      </c>
      <c r="S1166" s="3">
        <f>IFERROR(VLOOKUP($L1166,DEF_Standing!A:G,6,0)," ")</f>
        <v>1.04</v>
      </c>
      <c r="T1166" s="3">
        <f t="shared" si="94"/>
        <v>17</v>
      </c>
      <c r="U1166" s="3">
        <f>IFERROR(VLOOKUP($L1166,DEF_Standing!A:G,7,0)," ")</f>
        <v>1.1379999999999999</v>
      </c>
      <c r="V1166" t="s">
        <v>534</v>
      </c>
      <c r="W1166">
        <v>44</v>
      </c>
      <c r="X1166">
        <v>85</v>
      </c>
      <c r="Y1166">
        <v>51.8</v>
      </c>
      <c r="Z1166">
        <v>17</v>
      </c>
      <c r="AA1166">
        <v>20</v>
      </c>
      <c r="AB1166">
        <v>85</v>
      </c>
      <c r="AC1166">
        <v>15</v>
      </c>
      <c r="AD1166">
        <v>46</v>
      </c>
      <c r="AE1166">
        <v>32.6</v>
      </c>
      <c r="AF1166">
        <v>120</v>
      </c>
      <c r="AG1166" t="s">
        <v>17</v>
      </c>
      <c r="AH1166" t="s">
        <v>60</v>
      </c>
      <c r="AI1166">
        <v>13</v>
      </c>
    </row>
    <row r="1167" spans="1:35">
      <c r="A1167" s="1">
        <v>44561</v>
      </c>
      <c r="B1167" t="s">
        <v>1184</v>
      </c>
      <c r="C1167" s="1" t="str">
        <f t="shared" si="90"/>
        <v>44561MEM</v>
      </c>
      <c r="D1167" t="s">
        <v>1198</v>
      </c>
      <c r="E1167" s="3" t="str">
        <f>VLOOKUP($C1167,OFF_Standing!A:C,3,0)</f>
        <v>9</v>
      </c>
      <c r="F1167" s="3">
        <f>VLOOKUP($C1167,DEF_Standing!A:C,3,0)</f>
        <v>11</v>
      </c>
      <c r="G1167" s="3" t="str">
        <f>IFERROR(VLOOKUP($C1167,OFF_Standing!A:G,6,0)," ")</f>
        <v>1.128</v>
      </c>
      <c r="H1167" s="3" t="str">
        <f>IFERROR(VLOOKUP($C1167,OFF_Standing!A:G,7,0)," ")</f>
        <v>1.042</v>
      </c>
      <c r="I1167" s="3">
        <f>IFERROR(VLOOKUP($C1167,DEF_Standing!A:G,6,0)," ")</f>
        <v>1.0269999999999999</v>
      </c>
      <c r="J1167" s="3">
        <f>IFERROR(VLOOKUP($C1167,DEF_Standing!A:G,7,0)," ")</f>
        <v>0.99199999999999999</v>
      </c>
      <c r="K1167" t="s">
        <v>131</v>
      </c>
      <c r="L1167" t="str">
        <f t="shared" si="91"/>
        <v>44561SAS</v>
      </c>
      <c r="M1167" s="3" t="str">
        <f>VLOOKUP($L1167,OFF_Standing!A:C,3,0)</f>
        <v>10</v>
      </c>
      <c r="N1167" s="3">
        <f>IFERROR(VLOOKUP($L1167,DEF_Standing!A:C,3,0)," ")</f>
        <v>16</v>
      </c>
      <c r="O1167" s="3" t="str">
        <f>IFERROR(VLOOKUP($L1167,OFF_Standing!A:G,6,0)," ")</f>
        <v>1.171</v>
      </c>
      <c r="P1167" s="3" t="str">
        <f>IFERROR(VLOOKUP($L1167,OFF_Standing!A:G,7,0)," ")</f>
        <v>0.974</v>
      </c>
      <c r="Q1167" s="3">
        <f t="shared" si="92"/>
        <v>-1</v>
      </c>
      <c r="R1167" s="3">
        <f t="shared" si="93"/>
        <v>-7</v>
      </c>
      <c r="S1167" s="3">
        <f>IFERROR(VLOOKUP($L1167,DEF_Standing!A:G,6,0)," ")</f>
        <v>0.998</v>
      </c>
      <c r="T1167" s="3">
        <f t="shared" si="94"/>
        <v>-8</v>
      </c>
      <c r="U1167" s="3">
        <f>IFERROR(VLOOKUP($L1167,DEF_Standing!A:G,7,0)," ")</f>
        <v>1.03</v>
      </c>
      <c r="V1167" t="s">
        <v>755</v>
      </c>
      <c r="W1167">
        <v>49</v>
      </c>
      <c r="X1167">
        <v>102</v>
      </c>
      <c r="Y1167">
        <v>48</v>
      </c>
      <c r="Z1167">
        <v>10</v>
      </c>
      <c r="AA1167">
        <v>16</v>
      </c>
      <c r="AB1167">
        <v>62.5</v>
      </c>
      <c r="AC1167">
        <v>10</v>
      </c>
      <c r="AD1167">
        <v>26</v>
      </c>
      <c r="AE1167">
        <v>38.5</v>
      </c>
      <c r="AF1167">
        <v>118</v>
      </c>
      <c r="AG1167" t="s">
        <v>17</v>
      </c>
      <c r="AH1167" t="s">
        <v>60</v>
      </c>
      <c r="AI1167">
        <v>13</v>
      </c>
    </row>
    <row r="1168" spans="1:35">
      <c r="A1168" s="1">
        <v>44578</v>
      </c>
      <c r="B1168" t="s">
        <v>1184</v>
      </c>
      <c r="C1168" s="1" t="str">
        <f t="shared" si="90"/>
        <v>44578MEM</v>
      </c>
      <c r="D1168" t="s">
        <v>1198</v>
      </c>
      <c r="E1168" s="3" t="str">
        <f>VLOOKUP($C1168,OFF_Standing!A:C,3,0)</f>
        <v>9</v>
      </c>
      <c r="F1168" s="3">
        <f>VLOOKUP($C1168,DEF_Standing!A:C,3,0)</f>
        <v>7</v>
      </c>
      <c r="G1168" s="3" t="str">
        <f>IFERROR(VLOOKUP($C1168,OFF_Standing!A:G,6,0)," ")</f>
        <v>0.993</v>
      </c>
      <c r="H1168" s="3" t="str">
        <f>IFERROR(VLOOKUP($C1168,OFF_Standing!A:G,7,0)," ")</f>
        <v>0.826</v>
      </c>
      <c r="I1168" s="3">
        <f>IFERROR(VLOOKUP($C1168,DEF_Standing!A:G,6,0)," ")</f>
        <v>1.028</v>
      </c>
      <c r="J1168" s="3">
        <f>IFERROR(VLOOKUP($C1168,DEF_Standing!A:G,7,0)," ")</f>
        <v>1.089</v>
      </c>
      <c r="K1168" t="s">
        <v>93</v>
      </c>
      <c r="L1168" t="str">
        <f t="shared" si="91"/>
        <v>44578CHI</v>
      </c>
      <c r="M1168" s="3" t="str">
        <f>VLOOKUP($L1168,OFF_Standing!A:C,3,0)</f>
        <v>3</v>
      </c>
      <c r="N1168" s="3">
        <f>IFERROR(VLOOKUP($L1168,DEF_Standing!A:C,3,0)," ")</f>
        <v>20</v>
      </c>
      <c r="O1168" s="3" t="str">
        <f>IFERROR(VLOOKUP($L1168,OFF_Standing!A:G,6,0)," ")</f>
        <v>1.081</v>
      </c>
      <c r="P1168" s="3" t="str">
        <f>IFERROR(VLOOKUP($L1168,OFF_Standing!A:G,7,0)," ")</f>
        <v>1.203</v>
      </c>
      <c r="Q1168" s="3">
        <f t="shared" si="92"/>
        <v>-4</v>
      </c>
      <c r="R1168" s="3">
        <f t="shared" si="93"/>
        <v>-11</v>
      </c>
      <c r="S1168" s="3">
        <f>IFERROR(VLOOKUP($L1168,DEF_Standing!A:G,6,0)," ")</f>
        <v>1.3180000000000001</v>
      </c>
      <c r="T1168" s="3">
        <f t="shared" si="94"/>
        <v>-15</v>
      </c>
      <c r="U1168" s="3">
        <f>IFERROR(VLOOKUP($L1168,DEF_Standing!A:G,7,0)," ")</f>
        <v>1.2250000000000001</v>
      </c>
      <c r="V1168" t="s">
        <v>762</v>
      </c>
      <c r="W1168">
        <v>47</v>
      </c>
      <c r="X1168">
        <v>92</v>
      </c>
      <c r="Y1168">
        <v>51.1</v>
      </c>
      <c r="Z1168">
        <v>15</v>
      </c>
      <c r="AA1168">
        <v>20</v>
      </c>
      <c r="AB1168">
        <v>75</v>
      </c>
      <c r="AC1168">
        <v>10</v>
      </c>
      <c r="AD1168">
        <v>25</v>
      </c>
      <c r="AE1168">
        <v>40</v>
      </c>
      <c r="AF1168">
        <v>119</v>
      </c>
      <c r="AG1168" t="s">
        <v>17</v>
      </c>
      <c r="AH1168" t="s">
        <v>18</v>
      </c>
      <c r="AI1168">
        <v>13</v>
      </c>
    </row>
    <row r="1169" spans="1:35">
      <c r="A1169" s="1">
        <v>44495</v>
      </c>
      <c r="B1169" t="s">
        <v>1189</v>
      </c>
      <c r="C1169" s="1" t="str">
        <f t="shared" si="90"/>
        <v>44495NYK</v>
      </c>
      <c r="D1169" t="s">
        <v>1198</v>
      </c>
      <c r="E1169" s="3" t="str">
        <f>VLOOKUP($C1169,OFF_Standing!A:C,3,0)</f>
        <v>10</v>
      </c>
      <c r="F1169" s="3">
        <f>VLOOKUP($C1169,DEF_Standing!A:C,3,0)</f>
        <v>10</v>
      </c>
      <c r="G1169" s="3" t="str">
        <f>IFERROR(VLOOKUP($C1169,OFF_Standing!A:G,6,0)," ")</f>
        <v>1.072</v>
      </c>
      <c r="H1169" s="3" t="str">
        <f>IFERROR(VLOOKUP($C1169,OFF_Standing!A:G,7,0)," ")</f>
        <v>0.967</v>
      </c>
      <c r="I1169" s="3">
        <f>IFERROR(VLOOKUP($C1169,DEF_Standing!A:G,6,0)," ")</f>
        <v>1.004</v>
      </c>
      <c r="J1169" s="3">
        <f>IFERROR(VLOOKUP($C1169,DEF_Standing!A:G,7,0)," ")</f>
        <v>1.0229999999999999</v>
      </c>
      <c r="K1169" t="s">
        <v>74</v>
      </c>
      <c r="L1169" t="str">
        <f t="shared" si="91"/>
        <v>44495PHI</v>
      </c>
      <c r="M1169" s="3" t="str">
        <f>VLOOKUP($L1169,OFF_Standing!A:C,3,0)</f>
        <v>3</v>
      </c>
      <c r="N1169" s="3">
        <f>IFERROR(VLOOKUP($L1169,DEF_Standing!A:C,3,0)," ")</f>
        <v>16</v>
      </c>
      <c r="O1169" s="3" t="str">
        <f>IFERROR(VLOOKUP($L1169,OFF_Standing!A:G,6,0)," ")</f>
        <v>1.135</v>
      </c>
      <c r="P1169" s="3" t="str">
        <f>IFERROR(VLOOKUP($L1169,OFF_Standing!A:G,7,0)," ")</f>
        <v>1.176</v>
      </c>
      <c r="Q1169" s="3">
        <f t="shared" si="92"/>
        <v>-7</v>
      </c>
      <c r="R1169" s="3">
        <f t="shared" si="93"/>
        <v>-6</v>
      </c>
      <c r="S1169" s="3">
        <f>IFERROR(VLOOKUP($L1169,DEF_Standing!A:G,6,0)," ")</f>
        <v>1.0449999999999999</v>
      </c>
      <c r="T1169" s="3">
        <f t="shared" si="94"/>
        <v>-13</v>
      </c>
      <c r="U1169" s="3">
        <f>IFERROR(VLOOKUP($L1169,DEF_Standing!A:G,7,0)," ")</f>
        <v>1.054</v>
      </c>
      <c r="V1169" t="s">
        <v>915</v>
      </c>
      <c r="W1169">
        <v>41</v>
      </c>
      <c r="X1169">
        <v>87</v>
      </c>
      <c r="Y1169">
        <v>47.1</v>
      </c>
      <c r="Z1169">
        <v>14</v>
      </c>
      <c r="AA1169">
        <v>15</v>
      </c>
      <c r="AB1169">
        <v>93.3</v>
      </c>
      <c r="AC1169">
        <v>16</v>
      </c>
      <c r="AD1169">
        <v>37</v>
      </c>
      <c r="AE1169">
        <v>43.2</v>
      </c>
      <c r="AF1169">
        <v>112</v>
      </c>
      <c r="AG1169" t="s">
        <v>17</v>
      </c>
      <c r="AH1169" t="s">
        <v>18</v>
      </c>
      <c r="AI1169">
        <v>13</v>
      </c>
    </row>
    <row r="1170" spans="1:35">
      <c r="A1170" s="1">
        <v>44496</v>
      </c>
      <c r="B1170" t="s">
        <v>1175</v>
      </c>
      <c r="C1170" s="1" t="str">
        <f t="shared" si="90"/>
        <v>44496CLE</v>
      </c>
      <c r="D1170" t="s">
        <v>1199</v>
      </c>
      <c r="E1170" s="3" t="str">
        <f>VLOOKUP($C1170,OFF_Standing!A:C,3,0)</f>
        <v>11</v>
      </c>
      <c r="F1170" s="3">
        <f>VLOOKUP($C1170,DEF_Standing!A:C,3,0)</f>
        <v>20</v>
      </c>
      <c r="G1170" s="3" t="str">
        <f>IFERROR(VLOOKUP($C1170,OFF_Standing!A:G,6,0)," ")</f>
        <v>1.025</v>
      </c>
      <c r="H1170" s="3" t="str">
        <f>IFERROR(VLOOKUP($C1170,OFF_Standing!A:G,7,0)," ")</f>
        <v>0.994</v>
      </c>
      <c r="I1170" s="3">
        <f>IFERROR(VLOOKUP($C1170,DEF_Standing!A:G,6,0)," ")</f>
        <v>1.002</v>
      </c>
      <c r="J1170" s="3">
        <f>IFERROR(VLOOKUP($C1170,DEF_Standing!A:G,7,0)," ")</f>
        <v>0.873</v>
      </c>
      <c r="K1170" t="s">
        <v>104</v>
      </c>
      <c r="L1170" t="str">
        <f t="shared" si="91"/>
        <v>44496LAC</v>
      </c>
      <c r="M1170" s="3" t="str">
        <f>VLOOKUP($L1170,OFF_Standing!A:C,3,0)</f>
        <v>6</v>
      </c>
      <c r="N1170" s="3">
        <f>IFERROR(VLOOKUP($L1170,DEF_Standing!A:C,3,0)," ")</f>
        <v>10</v>
      </c>
      <c r="O1170" s="3" t="str">
        <f>IFERROR(VLOOKUP($L1170,OFF_Standing!A:G,6,0)," ")</f>
        <v>1.074</v>
      </c>
      <c r="P1170" s="3" t="str">
        <f>IFERROR(VLOOKUP($L1170,OFF_Standing!A:G,7,0)," ")</f>
        <v>1.011</v>
      </c>
      <c r="Q1170" s="3">
        <f t="shared" si="92"/>
        <v>-14</v>
      </c>
      <c r="R1170" s="3">
        <f t="shared" si="93"/>
        <v>1</v>
      </c>
      <c r="S1170" s="3">
        <f>IFERROR(VLOOKUP($L1170,DEF_Standing!A:G,6,0)," ")</f>
        <v>1.0049999999999999</v>
      </c>
      <c r="T1170" s="3">
        <f t="shared" si="94"/>
        <v>-13</v>
      </c>
      <c r="U1170" s="3">
        <f>IFERROR(VLOOKUP($L1170,DEF_Standing!A:G,7,0)," ")</f>
        <v>0.749</v>
      </c>
      <c r="V1170" t="s">
        <v>210</v>
      </c>
      <c r="W1170">
        <v>33</v>
      </c>
      <c r="X1170">
        <v>81</v>
      </c>
      <c r="Y1170">
        <v>40.700000000000003</v>
      </c>
      <c r="Z1170">
        <v>23</v>
      </c>
      <c r="AA1170">
        <v>27</v>
      </c>
      <c r="AB1170">
        <v>85.2</v>
      </c>
      <c r="AC1170">
        <v>3</v>
      </c>
      <c r="AD1170">
        <v>20</v>
      </c>
      <c r="AE1170">
        <v>15</v>
      </c>
      <c r="AF1170">
        <v>92</v>
      </c>
      <c r="AG1170" t="s">
        <v>17</v>
      </c>
      <c r="AH1170" t="s">
        <v>57</v>
      </c>
      <c r="AI1170">
        <v>13</v>
      </c>
    </row>
    <row r="1171" spans="1:35">
      <c r="A1171" s="1">
        <v>44524</v>
      </c>
      <c r="B1171" t="s">
        <v>1195</v>
      </c>
      <c r="C1171" s="1" t="str">
        <f t="shared" si="90"/>
        <v>44524TOR</v>
      </c>
      <c r="D1171" t="s">
        <v>1199</v>
      </c>
      <c r="E1171" s="3" t="str">
        <f>VLOOKUP($C1171,OFF_Standing!A:C,3,0)</f>
        <v>11</v>
      </c>
      <c r="F1171" s="3">
        <f>VLOOKUP($C1171,DEF_Standing!A:C,3,0)</f>
        <v>21</v>
      </c>
      <c r="G1171" s="3" t="str">
        <f>IFERROR(VLOOKUP($C1171,OFF_Standing!A:G,6,0)," ")</f>
        <v>1.049</v>
      </c>
      <c r="H1171" s="3" t="str">
        <f>IFERROR(VLOOKUP($C1171,OFF_Standing!A:G,7,0)," ")</f>
        <v>1.041</v>
      </c>
      <c r="I1171" s="3">
        <f>IFERROR(VLOOKUP($C1171,DEF_Standing!A:G,6,0)," ")</f>
        <v>1.089</v>
      </c>
      <c r="J1171" s="3">
        <f>IFERROR(VLOOKUP($C1171,DEF_Standing!A:G,7,0)," ")</f>
        <v>1.1910000000000001</v>
      </c>
      <c r="K1171" t="s">
        <v>67</v>
      </c>
      <c r="L1171" t="str">
        <f t="shared" si="91"/>
        <v>44524MEM</v>
      </c>
      <c r="M1171" s="3" t="str">
        <f>VLOOKUP($L1171,OFF_Standing!A:C,3,0)</f>
        <v>10</v>
      </c>
      <c r="N1171" s="3">
        <f>IFERROR(VLOOKUP($L1171,DEF_Standing!A:C,3,0)," ")</f>
        <v>30</v>
      </c>
      <c r="O1171" s="3" t="str">
        <f>IFERROR(VLOOKUP($L1171,OFF_Standing!A:G,6,0)," ")</f>
        <v>1.102</v>
      </c>
      <c r="P1171" s="3" t="str">
        <f>IFERROR(VLOOKUP($L1171,OFF_Standing!A:G,7,0)," ")</f>
        <v>1.18</v>
      </c>
      <c r="Q1171" s="3">
        <f t="shared" si="92"/>
        <v>-11</v>
      </c>
      <c r="R1171" s="3">
        <f t="shared" si="93"/>
        <v>-19</v>
      </c>
      <c r="S1171" s="3">
        <f>IFERROR(VLOOKUP($L1171,DEF_Standing!A:G,6,0)," ")</f>
        <v>1.2010000000000001</v>
      </c>
      <c r="T1171" s="3">
        <f t="shared" si="94"/>
        <v>-30</v>
      </c>
      <c r="U1171" s="3">
        <f>IFERROR(VLOOKUP($L1171,DEF_Standing!A:G,7,0)," ")</f>
        <v>1.17</v>
      </c>
      <c r="V1171" t="s">
        <v>1095</v>
      </c>
      <c r="W1171">
        <v>47</v>
      </c>
      <c r="X1171">
        <v>89</v>
      </c>
      <c r="Y1171">
        <v>52.8</v>
      </c>
      <c r="Z1171">
        <v>18</v>
      </c>
      <c r="AA1171">
        <v>21</v>
      </c>
      <c r="AB1171">
        <v>85.7</v>
      </c>
      <c r="AC1171">
        <v>14</v>
      </c>
      <c r="AD1171">
        <v>30</v>
      </c>
      <c r="AE1171">
        <v>46.7</v>
      </c>
      <c r="AF1171">
        <v>126</v>
      </c>
      <c r="AG1171" t="s">
        <v>17</v>
      </c>
      <c r="AH1171" t="s">
        <v>18</v>
      </c>
      <c r="AI1171">
        <v>13</v>
      </c>
    </row>
    <row r="1172" spans="1:35">
      <c r="A1172" s="1">
        <v>44496</v>
      </c>
      <c r="B1172" t="s">
        <v>1185</v>
      </c>
      <c r="C1172" s="1" t="str">
        <f t="shared" si="90"/>
        <v>44496MIA</v>
      </c>
      <c r="D1172" t="s">
        <v>1199</v>
      </c>
      <c r="E1172" s="3" t="str">
        <f>VLOOKUP($C1172,OFF_Standing!A:C,3,0)</f>
        <v>13</v>
      </c>
      <c r="F1172" s="3">
        <f>VLOOKUP($C1172,DEF_Standing!A:C,3,0)</f>
        <v>1</v>
      </c>
      <c r="G1172" s="3" t="str">
        <f>IFERROR(VLOOKUP($C1172,OFF_Standing!A:G,6,0)," ")</f>
        <v>1.052</v>
      </c>
      <c r="H1172" s="3" t="str">
        <f>IFERROR(VLOOKUP($C1172,OFF_Standing!A:G,7,0)," ")</f>
        <v>1.07</v>
      </c>
      <c r="I1172" s="3">
        <f>IFERROR(VLOOKUP($C1172,DEF_Standing!A:G,6,0)," ")</f>
        <v>0.90100000000000002</v>
      </c>
      <c r="J1172" s="3">
        <f>IFERROR(VLOOKUP($C1172,DEF_Standing!A:G,7,0)," ")</f>
        <v>0.9</v>
      </c>
      <c r="K1172" t="s">
        <v>35</v>
      </c>
      <c r="L1172" t="str">
        <f t="shared" si="91"/>
        <v>44496BKN</v>
      </c>
      <c r="M1172" s="3" t="str">
        <f>VLOOKUP($L1172,OFF_Standing!A:C,3,0)</f>
        <v>21</v>
      </c>
      <c r="N1172" s="3">
        <f>IFERROR(VLOOKUP($L1172,DEF_Standing!A:C,3,0)," ")</f>
        <v>17</v>
      </c>
      <c r="O1172" s="3" t="str">
        <f>IFERROR(VLOOKUP($L1172,OFF_Standing!A:G,6,0)," ")</f>
        <v>1.011</v>
      </c>
      <c r="P1172" s="3" t="str">
        <f>IFERROR(VLOOKUP($L1172,OFF_Standing!A:G,7,0)," ")</f>
        <v>0.988</v>
      </c>
      <c r="Q1172" s="3">
        <f t="shared" si="92"/>
        <v>20</v>
      </c>
      <c r="R1172" s="3">
        <f t="shared" si="93"/>
        <v>-4</v>
      </c>
      <c r="S1172" s="3">
        <f>IFERROR(VLOOKUP($L1172,DEF_Standing!A:G,6,0)," ")</f>
        <v>1.002</v>
      </c>
      <c r="T1172" s="3">
        <f t="shared" si="94"/>
        <v>16</v>
      </c>
      <c r="U1172" s="3">
        <f>IFERROR(VLOOKUP($L1172,DEF_Standing!A:G,7,0)," ")</f>
        <v>0.85499999999999998</v>
      </c>
      <c r="V1172" t="s">
        <v>639</v>
      </c>
      <c r="W1172">
        <v>38</v>
      </c>
      <c r="X1172">
        <v>96</v>
      </c>
      <c r="Y1172">
        <v>39.6</v>
      </c>
      <c r="Z1172">
        <v>22</v>
      </c>
      <c r="AA1172">
        <v>26</v>
      </c>
      <c r="AB1172">
        <v>84.6</v>
      </c>
      <c r="AC1172">
        <v>8</v>
      </c>
      <c r="AD1172">
        <v>29</v>
      </c>
      <c r="AE1172">
        <v>27.6</v>
      </c>
      <c r="AF1172">
        <v>106</v>
      </c>
      <c r="AG1172" t="s">
        <v>17</v>
      </c>
      <c r="AH1172" t="s">
        <v>27</v>
      </c>
      <c r="AI1172">
        <v>13</v>
      </c>
    </row>
    <row r="1173" spans="1:35">
      <c r="A1173" s="1">
        <v>44580</v>
      </c>
      <c r="B1173" t="s">
        <v>1192</v>
      </c>
      <c r="C1173" s="1" t="str">
        <f t="shared" si="90"/>
        <v>44580PHI</v>
      </c>
      <c r="D1173" t="s">
        <v>1198</v>
      </c>
      <c r="E1173" s="3" t="str">
        <f>VLOOKUP($C1173,OFF_Standing!A:C,3,0)</f>
        <v>13</v>
      </c>
      <c r="F1173" s="3">
        <f>VLOOKUP($C1173,DEF_Standing!A:C,3,0)</f>
        <v>12</v>
      </c>
      <c r="G1173" s="3" t="str">
        <f>IFERROR(VLOOKUP($C1173,OFF_Standing!A:G,6,0)," ")</f>
        <v>1.059</v>
      </c>
      <c r="H1173" s="3" t="str">
        <f>IFERROR(VLOOKUP($C1173,OFF_Standing!A:G,7,0)," ")</f>
        <v>0.956</v>
      </c>
      <c r="I1173" s="3">
        <f>IFERROR(VLOOKUP($C1173,DEF_Standing!A:G,6,0)," ")</f>
        <v>1.0449999999999999</v>
      </c>
      <c r="J1173" s="3">
        <f>IFERROR(VLOOKUP($C1173,DEF_Standing!A:G,7,0)," ")</f>
        <v>1.141</v>
      </c>
      <c r="K1173" t="s">
        <v>53</v>
      </c>
      <c r="L1173" t="str">
        <f t="shared" si="91"/>
        <v>44580ORL</v>
      </c>
      <c r="M1173" s="3" t="str">
        <f>VLOOKUP($L1173,OFF_Standing!A:C,3,0)</f>
        <v>29</v>
      </c>
      <c r="N1173" s="3">
        <f>IFERROR(VLOOKUP($L1173,DEF_Standing!A:C,3,0)," ")</f>
        <v>24</v>
      </c>
      <c r="O1173" s="3" t="str">
        <f>IFERROR(VLOOKUP($L1173,OFF_Standing!A:G,6,0)," ")</f>
        <v>0.949</v>
      </c>
      <c r="P1173" s="3" t="str">
        <f>IFERROR(VLOOKUP($L1173,OFF_Standing!A:G,7,0)," ")</f>
        <v>0.838</v>
      </c>
      <c r="Q1173" s="3">
        <f t="shared" si="92"/>
        <v>17</v>
      </c>
      <c r="R1173" s="3">
        <f t="shared" si="93"/>
        <v>-11</v>
      </c>
      <c r="S1173" s="3">
        <f>IFERROR(VLOOKUP($L1173,DEF_Standing!A:G,6,0)," ")</f>
        <v>1.01</v>
      </c>
      <c r="T1173" s="3">
        <f t="shared" si="94"/>
        <v>6</v>
      </c>
      <c r="U1173" s="3">
        <f>IFERROR(VLOOKUP($L1173,DEF_Standing!A:G,7,0)," ")</f>
        <v>0.93300000000000005</v>
      </c>
      <c r="V1173" t="s">
        <v>536</v>
      </c>
      <c r="W1173">
        <v>45</v>
      </c>
      <c r="X1173">
        <v>83</v>
      </c>
      <c r="Y1173">
        <v>54.2</v>
      </c>
      <c r="Z1173">
        <v>23</v>
      </c>
      <c r="AA1173">
        <v>27</v>
      </c>
      <c r="AB1173">
        <v>85.2</v>
      </c>
      <c r="AC1173">
        <v>10</v>
      </c>
      <c r="AD1173">
        <v>28</v>
      </c>
      <c r="AE1173">
        <v>35.700000000000003</v>
      </c>
      <c r="AF1173">
        <v>123</v>
      </c>
      <c r="AG1173" t="s">
        <v>17</v>
      </c>
      <c r="AH1173" t="s">
        <v>18</v>
      </c>
      <c r="AI1173">
        <v>13</v>
      </c>
    </row>
    <row r="1174" spans="1:35">
      <c r="A1174" s="1">
        <v>44598</v>
      </c>
      <c r="B1174" t="s">
        <v>1187</v>
      </c>
      <c r="C1174" s="1" t="str">
        <f t="shared" si="90"/>
        <v>44598MIN</v>
      </c>
      <c r="D1174" t="s">
        <v>1198</v>
      </c>
      <c r="E1174" s="3" t="str">
        <f>VLOOKUP($C1174,OFF_Standing!A:C,3,0)</f>
        <v>14</v>
      </c>
      <c r="F1174" s="3">
        <f>VLOOKUP($C1174,DEF_Standing!A:C,3,0)</f>
        <v>13</v>
      </c>
      <c r="G1174" s="3" t="str">
        <f>IFERROR(VLOOKUP($C1174,OFF_Standing!A:G,6,0)," ")</f>
        <v>1.23</v>
      </c>
      <c r="H1174" s="3" t="str">
        <f>IFERROR(VLOOKUP($C1174,OFF_Standing!A:G,7,0)," ")</f>
        <v>1.204</v>
      </c>
      <c r="I1174" s="3">
        <f>IFERROR(VLOOKUP($C1174,DEF_Standing!A:G,6,0)," ")</f>
        <v>1.083</v>
      </c>
      <c r="J1174" s="3">
        <f>IFERROR(VLOOKUP($C1174,DEF_Standing!A:G,7,0)," ")</f>
        <v>1.101</v>
      </c>
      <c r="K1174" t="s">
        <v>23</v>
      </c>
      <c r="L1174" t="str">
        <f t="shared" si="91"/>
        <v>44598DET</v>
      </c>
      <c r="M1174" s="3" t="str">
        <f>VLOOKUP($L1174,OFF_Standing!A:C,3,0)</f>
        <v>29</v>
      </c>
      <c r="N1174" s="3">
        <f>IFERROR(VLOOKUP($L1174,DEF_Standing!A:C,3,0)," ")</f>
        <v>23</v>
      </c>
      <c r="O1174" s="3" t="str">
        <f>IFERROR(VLOOKUP($L1174,OFF_Standing!A:G,6,0)," ")</f>
        <v>1.002</v>
      </c>
      <c r="P1174" s="3" t="str">
        <f>IFERROR(VLOOKUP($L1174,OFF_Standing!A:G,7,0)," ")</f>
        <v>0.924</v>
      </c>
      <c r="Q1174" s="3">
        <f t="shared" si="92"/>
        <v>16</v>
      </c>
      <c r="R1174" s="3">
        <f t="shared" si="93"/>
        <v>-9</v>
      </c>
      <c r="S1174" s="3">
        <f>IFERROR(VLOOKUP($L1174,DEF_Standing!A:G,6,0)," ")</f>
        <v>1.0980000000000001</v>
      </c>
      <c r="T1174" s="3">
        <f t="shared" si="94"/>
        <v>7</v>
      </c>
      <c r="U1174" s="3">
        <f>IFERROR(VLOOKUP($L1174,DEF_Standing!A:G,7,0)," ")</f>
        <v>1.0129999999999999</v>
      </c>
      <c r="V1174" t="s">
        <v>755</v>
      </c>
      <c r="W1174">
        <v>42</v>
      </c>
      <c r="X1174">
        <v>91</v>
      </c>
      <c r="Y1174">
        <v>46.2</v>
      </c>
      <c r="Z1174">
        <v>17</v>
      </c>
      <c r="AA1174">
        <v>21</v>
      </c>
      <c r="AB1174">
        <v>81</v>
      </c>
      <c r="AC1174">
        <v>17</v>
      </c>
      <c r="AD1174">
        <v>36</v>
      </c>
      <c r="AE1174">
        <v>47.2</v>
      </c>
      <c r="AF1174">
        <v>118</v>
      </c>
      <c r="AG1174" t="s">
        <v>17</v>
      </c>
      <c r="AH1174" t="s">
        <v>60</v>
      </c>
      <c r="AI1174">
        <v>13</v>
      </c>
    </row>
    <row r="1175" spans="1:35">
      <c r="A1175" s="1">
        <v>44568</v>
      </c>
      <c r="B1175" t="s">
        <v>1175</v>
      </c>
      <c r="C1175" s="1" t="str">
        <f t="shared" si="90"/>
        <v>44568CLE</v>
      </c>
      <c r="D1175" t="s">
        <v>1199</v>
      </c>
      <c r="E1175" s="3" t="str">
        <f>VLOOKUP($C1175,OFF_Standing!A:C,3,0)</f>
        <v>14</v>
      </c>
      <c r="F1175" s="3">
        <f>VLOOKUP($C1175,DEF_Standing!A:C,3,0)</f>
        <v>3</v>
      </c>
      <c r="G1175" s="3" t="str">
        <f>IFERROR(VLOOKUP($C1175,OFF_Standing!A:G,6,0)," ")</f>
        <v>1.136</v>
      </c>
      <c r="H1175" s="3" t="str">
        <f>IFERROR(VLOOKUP($C1175,OFF_Standing!A:G,7,0)," ")</f>
        <v>1.068</v>
      </c>
      <c r="I1175" s="3">
        <f>IFERROR(VLOOKUP($C1175,DEF_Standing!A:G,6,0)," ")</f>
        <v>1.1459999999999999</v>
      </c>
      <c r="J1175" s="3">
        <f>IFERROR(VLOOKUP($C1175,DEF_Standing!A:G,7,0)," ")</f>
        <v>1.109</v>
      </c>
      <c r="K1175" t="s">
        <v>98</v>
      </c>
      <c r="L1175" t="str">
        <f t="shared" si="91"/>
        <v>44568POR</v>
      </c>
      <c r="M1175" s="3" t="str">
        <f>VLOOKUP($L1175,OFF_Standing!A:C,3,0)</f>
        <v>10</v>
      </c>
      <c r="N1175" s="3">
        <f>IFERROR(VLOOKUP($L1175,DEF_Standing!A:C,3,0)," ")</f>
        <v>30</v>
      </c>
      <c r="O1175" s="3" t="str">
        <f>IFERROR(VLOOKUP($L1175,OFF_Standing!A:G,6,0)," ")</f>
        <v>1.183</v>
      </c>
      <c r="P1175" s="3" t="str">
        <f>IFERROR(VLOOKUP($L1175,OFF_Standing!A:G,7,0)," ")</f>
        <v>1.173</v>
      </c>
      <c r="Q1175" s="3">
        <f t="shared" si="92"/>
        <v>7</v>
      </c>
      <c r="R1175" s="3">
        <f t="shared" si="93"/>
        <v>-16</v>
      </c>
      <c r="S1175" s="3">
        <f>IFERROR(VLOOKUP($L1175,DEF_Standing!A:G,6,0)," ")</f>
        <v>1.2969999999999999</v>
      </c>
      <c r="T1175" s="3">
        <f t="shared" si="94"/>
        <v>-9</v>
      </c>
      <c r="U1175" s="3">
        <f>IFERROR(VLOOKUP($L1175,DEF_Standing!A:G,7,0)," ")</f>
        <v>1.2370000000000001</v>
      </c>
      <c r="V1175" t="s">
        <v>389</v>
      </c>
      <c r="W1175">
        <v>39</v>
      </c>
      <c r="X1175">
        <v>80</v>
      </c>
      <c r="Y1175">
        <v>48.8</v>
      </c>
      <c r="Z1175">
        <v>19</v>
      </c>
      <c r="AA1175">
        <v>29</v>
      </c>
      <c r="AB1175">
        <v>65.5</v>
      </c>
      <c r="AC1175">
        <v>17</v>
      </c>
      <c r="AD1175">
        <v>39</v>
      </c>
      <c r="AE1175">
        <v>43.6</v>
      </c>
      <c r="AF1175">
        <v>114</v>
      </c>
      <c r="AG1175" t="s">
        <v>17</v>
      </c>
      <c r="AH1175" t="s">
        <v>18</v>
      </c>
      <c r="AI1175">
        <v>13</v>
      </c>
    </row>
    <row r="1176" spans="1:35">
      <c r="A1176" s="1">
        <v>44598</v>
      </c>
      <c r="B1176" t="s">
        <v>1175</v>
      </c>
      <c r="C1176" s="1" t="str">
        <f t="shared" si="90"/>
        <v>44598CLE</v>
      </c>
      <c r="D1176" t="s">
        <v>1198</v>
      </c>
      <c r="E1176" s="3" t="str">
        <f>VLOOKUP($C1176,OFF_Standing!A:C,3,0)</f>
        <v>16</v>
      </c>
      <c r="F1176" s="3">
        <f>VLOOKUP($C1176,DEF_Standing!A:C,3,0)</f>
        <v>3</v>
      </c>
      <c r="G1176" s="3" t="str">
        <f>IFERROR(VLOOKUP($C1176,OFF_Standing!A:G,6,0)," ")</f>
        <v>1.03</v>
      </c>
      <c r="H1176" s="3" t="str">
        <f>IFERROR(VLOOKUP($C1176,OFF_Standing!A:G,7,0)," ")</f>
        <v>1.056</v>
      </c>
      <c r="I1176" s="3">
        <f>IFERROR(VLOOKUP($C1176,DEF_Standing!A:G,6,0)," ")</f>
        <v>1.0549999999999999</v>
      </c>
      <c r="J1176" s="3">
        <f>IFERROR(VLOOKUP($C1176,DEF_Standing!A:G,7,0)," ")</f>
        <v>1.046</v>
      </c>
      <c r="K1176" t="s">
        <v>129</v>
      </c>
      <c r="L1176" t="str">
        <f t="shared" si="91"/>
        <v>44598IND</v>
      </c>
      <c r="M1176" s="3" t="str">
        <f>VLOOKUP($L1176,OFF_Standing!A:C,3,0)</f>
        <v>17</v>
      </c>
      <c r="N1176" s="3">
        <f>IFERROR(VLOOKUP($L1176,DEF_Standing!A:C,3,0)," ")</f>
        <v>25</v>
      </c>
      <c r="O1176" s="3" t="str">
        <f>IFERROR(VLOOKUP($L1176,OFF_Standing!A:G,6,0)," ")</f>
        <v>1.134</v>
      </c>
      <c r="P1176" s="3" t="str">
        <f>IFERROR(VLOOKUP($L1176,OFF_Standing!A:G,7,0)," ")</f>
        <v>1.137</v>
      </c>
      <c r="Q1176" s="3">
        <f t="shared" si="92"/>
        <v>14</v>
      </c>
      <c r="R1176" s="3">
        <f t="shared" si="93"/>
        <v>-9</v>
      </c>
      <c r="S1176" s="3">
        <f>IFERROR(VLOOKUP($L1176,DEF_Standing!A:G,6,0)," ")</f>
        <v>1.1399999999999999</v>
      </c>
      <c r="T1176" s="3">
        <f t="shared" si="94"/>
        <v>5</v>
      </c>
      <c r="U1176" s="3">
        <f>IFERROR(VLOOKUP($L1176,DEF_Standing!A:G,7,0)," ")</f>
        <v>1.2070000000000001</v>
      </c>
      <c r="V1176" t="s">
        <v>400</v>
      </c>
      <c r="W1176">
        <v>34</v>
      </c>
      <c r="X1176">
        <v>84</v>
      </c>
      <c r="Y1176">
        <v>40.5</v>
      </c>
      <c r="Z1176">
        <v>19</v>
      </c>
      <c r="AA1176">
        <v>28</v>
      </c>
      <c r="AB1176">
        <v>67.900000000000006</v>
      </c>
      <c r="AC1176">
        <v>11</v>
      </c>
      <c r="AD1176">
        <v>32</v>
      </c>
      <c r="AE1176">
        <v>34.4</v>
      </c>
      <c r="AF1176">
        <v>98</v>
      </c>
      <c r="AG1176" t="s">
        <v>17</v>
      </c>
      <c r="AH1176" t="s">
        <v>27</v>
      </c>
      <c r="AI1176">
        <v>13</v>
      </c>
    </row>
    <row r="1177" spans="1:35">
      <c r="A1177" s="1">
        <v>44505</v>
      </c>
      <c r="B1177" t="s">
        <v>1194</v>
      </c>
      <c r="C1177" s="1" t="str">
        <f t="shared" si="90"/>
        <v>44505SAS</v>
      </c>
      <c r="D1177" t="s">
        <v>1199</v>
      </c>
      <c r="E1177" s="3" t="str">
        <f>VLOOKUP($C1177,OFF_Standing!A:C,3,0)</f>
        <v>17</v>
      </c>
      <c r="F1177" s="3">
        <f>VLOOKUP($C1177,DEF_Standing!A:C,3,0)</f>
        <v>12</v>
      </c>
      <c r="G1177" s="3" t="str">
        <f>IFERROR(VLOOKUP($C1177,OFF_Standing!A:G,6,0)," ")</f>
        <v>1.021</v>
      </c>
      <c r="H1177" s="3" t="str">
        <f>IFERROR(VLOOKUP($C1177,OFF_Standing!A:G,7,0)," ")</f>
        <v>0.99</v>
      </c>
      <c r="I1177" s="3">
        <f>IFERROR(VLOOKUP($C1177,DEF_Standing!A:G,6,0)," ")</f>
        <v>1.036</v>
      </c>
      <c r="J1177" s="3">
        <f>IFERROR(VLOOKUP($C1177,DEF_Standing!A:G,7,0)," ")</f>
        <v>0.999</v>
      </c>
      <c r="K1177" t="s">
        <v>83</v>
      </c>
      <c r="L1177" t="str">
        <f t="shared" si="91"/>
        <v>44505ORL</v>
      </c>
      <c r="M1177" s="3" t="str">
        <f>VLOOKUP($L1177,OFF_Standing!A:C,3,0)</f>
        <v>26</v>
      </c>
      <c r="N1177" s="3">
        <f>IFERROR(VLOOKUP($L1177,DEF_Standing!A:C,3,0)," ")</f>
        <v>27</v>
      </c>
      <c r="O1177" s="3" t="str">
        <f>IFERROR(VLOOKUP($L1177,OFF_Standing!A:G,6,0)," ")</f>
        <v>0.99</v>
      </c>
      <c r="P1177" s="3" t="str">
        <f>IFERROR(VLOOKUP($L1177,OFF_Standing!A:G,7,0)," ")</f>
        <v>0.817</v>
      </c>
      <c r="Q1177" s="3">
        <f t="shared" si="92"/>
        <v>14</v>
      </c>
      <c r="R1177" s="3">
        <f t="shared" si="93"/>
        <v>-10</v>
      </c>
      <c r="S1177" s="3">
        <f>IFERROR(VLOOKUP($L1177,DEF_Standing!A:G,6,0)," ")</f>
        <v>0.997</v>
      </c>
      <c r="T1177" s="3">
        <f t="shared" si="94"/>
        <v>4</v>
      </c>
      <c r="U1177" s="3">
        <f>IFERROR(VLOOKUP($L1177,DEF_Standing!A:G,7,0)," ")</f>
        <v>0.95199999999999996</v>
      </c>
      <c r="V1177" t="s">
        <v>590</v>
      </c>
      <c r="W1177">
        <v>40</v>
      </c>
      <c r="X1177">
        <v>90</v>
      </c>
      <c r="Y1177">
        <v>44.4</v>
      </c>
      <c r="Z1177">
        <v>16</v>
      </c>
      <c r="AA1177">
        <v>18</v>
      </c>
      <c r="AB1177">
        <v>88.9</v>
      </c>
      <c r="AC1177">
        <v>6</v>
      </c>
      <c r="AD1177">
        <v>19</v>
      </c>
      <c r="AE1177">
        <v>31.6</v>
      </c>
      <c r="AF1177">
        <v>102</v>
      </c>
      <c r="AG1177" t="s">
        <v>17</v>
      </c>
      <c r="AH1177" t="s">
        <v>18</v>
      </c>
      <c r="AI1177">
        <v>13</v>
      </c>
    </row>
    <row r="1178" spans="1:35">
      <c r="A1178" s="1">
        <v>44562</v>
      </c>
      <c r="B1178" t="s">
        <v>1177</v>
      </c>
      <c r="C1178" s="1" t="str">
        <f t="shared" si="90"/>
        <v>44562DEN</v>
      </c>
      <c r="D1178" t="s">
        <v>1199</v>
      </c>
      <c r="E1178" s="3" t="str">
        <f>VLOOKUP($C1178,OFF_Standing!A:C,3,0)</f>
        <v>18</v>
      </c>
      <c r="F1178" s="3">
        <f>VLOOKUP($C1178,DEF_Standing!A:C,3,0)</f>
        <v>17</v>
      </c>
      <c r="G1178" s="3" t="str">
        <f>IFERROR(VLOOKUP($C1178,OFF_Standing!A:G,6,0)," ")</f>
        <v>0.981</v>
      </c>
      <c r="H1178" s="3" t="str">
        <f>IFERROR(VLOOKUP($C1178,OFF_Standing!A:G,7,0)," ")</f>
        <v>0.931</v>
      </c>
      <c r="I1178" s="3">
        <f>IFERROR(VLOOKUP($C1178,DEF_Standing!A:G,6,0)," ")</f>
        <v>0.98799999999999999</v>
      </c>
      <c r="J1178" s="3">
        <f>IFERROR(VLOOKUP($C1178,DEF_Standing!A:G,7,0)," ")</f>
        <v>0.89900000000000002</v>
      </c>
      <c r="K1178" t="s">
        <v>150</v>
      </c>
      <c r="L1178" t="str">
        <f t="shared" si="91"/>
        <v>44562HOU</v>
      </c>
      <c r="M1178" s="3" t="str">
        <f>VLOOKUP($L1178,OFF_Standing!A:C,3,0)</f>
        <v>27</v>
      </c>
      <c r="N1178" s="3">
        <f>IFERROR(VLOOKUP($L1178,DEF_Standing!A:C,3,0)," ")</f>
        <v>29</v>
      </c>
      <c r="O1178" s="3" t="str">
        <f>IFERROR(VLOOKUP($L1178,OFF_Standing!A:G,6,0)," ")</f>
        <v>1.075</v>
      </c>
      <c r="P1178" s="3" t="str">
        <f>IFERROR(VLOOKUP($L1178,OFF_Standing!A:G,7,0)," ")</f>
        <v>1.179</v>
      </c>
      <c r="Q1178" s="3">
        <f t="shared" si="92"/>
        <v>10</v>
      </c>
      <c r="R1178" s="3">
        <f t="shared" si="93"/>
        <v>-11</v>
      </c>
      <c r="S1178" s="3">
        <f>IFERROR(VLOOKUP($L1178,DEF_Standing!A:G,6,0)," ")</f>
        <v>1.2230000000000001</v>
      </c>
      <c r="T1178" s="3">
        <f t="shared" si="94"/>
        <v>-1</v>
      </c>
      <c r="U1178" s="3">
        <f>IFERROR(VLOOKUP($L1178,DEF_Standing!A:G,7,0)," ")</f>
        <v>1.2649999999999999</v>
      </c>
      <c r="V1178" t="s">
        <v>468</v>
      </c>
      <c r="W1178">
        <v>46</v>
      </c>
      <c r="X1178">
        <v>86</v>
      </c>
      <c r="Y1178">
        <v>53.5</v>
      </c>
      <c r="Z1178">
        <v>22</v>
      </c>
      <c r="AA1178">
        <v>27</v>
      </c>
      <c r="AB1178">
        <v>81.5</v>
      </c>
      <c r="AC1178">
        <v>10</v>
      </c>
      <c r="AD1178">
        <v>32</v>
      </c>
      <c r="AE1178">
        <v>31.3</v>
      </c>
      <c r="AF1178">
        <v>124</v>
      </c>
      <c r="AG1178" t="s">
        <v>17</v>
      </c>
      <c r="AH1178" t="s">
        <v>18</v>
      </c>
      <c r="AI1178">
        <v>13</v>
      </c>
    </row>
    <row r="1179" spans="1:35">
      <c r="A1179" s="1">
        <v>44503</v>
      </c>
      <c r="B1179" t="s">
        <v>1172</v>
      </c>
      <c r="C1179" s="1" t="str">
        <f t="shared" si="90"/>
        <v>44503BOS</v>
      </c>
      <c r="D1179" t="s">
        <v>1199</v>
      </c>
      <c r="E1179" s="3" t="str">
        <f>VLOOKUP($C1179,OFF_Standing!A:C,3,0)</f>
        <v>18</v>
      </c>
      <c r="F1179" s="3">
        <f>VLOOKUP($C1179,DEF_Standing!A:C,3,0)</f>
        <v>26</v>
      </c>
      <c r="G1179" s="3" t="str">
        <f>IFERROR(VLOOKUP($C1179,OFF_Standing!A:G,6,0)," ")</f>
        <v>1.02</v>
      </c>
      <c r="H1179" s="3" t="str">
        <f>IFERROR(VLOOKUP($C1179,OFF_Standing!A:G,7,0)," ")</f>
        <v>1.117</v>
      </c>
      <c r="I1179" s="3">
        <f>IFERROR(VLOOKUP($C1179,DEF_Standing!A:G,6,0)," ")</f>
        <v>1.099</v>
      </c>
      <c r="J1179" s="3">
        <f>IFERROR(VLOOKUP($C1179,DEF_Standing!A:G,7,0)," ")</f>
        <v>1.2549999999999999</v>
      </c>
      <c r="K1179" t="s">
        <v>83</v>
      </c>
      <c r="L1179" t="str">
        <f t="shared" si="91"/>
        <v>44503ORL</v>
      </c>
      <c r="M1179" s="3" t="str">
        <f>VLOOKUP($L1179,OFF_Standing!A:C,3,0)</f>
        <v>19</v>
      </c>
      <c r="N1179" s="3">
        <f>IFERROR(VLOOKUP($L1179,DEF_Standing!A:C,3,0)," ")</f>
        <v>30</v>
      </c>
      <c r="O1179" s="3" t="str">
        <f>IFERROR(VLOOKUP($L1179,OFF_Standing!A:G,6,0)," ")</f>
        <v>1.087</v>
      </c>
      <c r="P1179" s="3" t="str">
        <f>IFERROR(VLOOKUP($L1179,OFF_Standing!A:G,7,0)," ")</f>
        <v>1.126</v>
      </c>
      <c r="Q1179" s="3">
        <f t="shared" si="92"/>
        <v>-7</v>
      </c>
      <c r="R1179" s="3">
        <f t="shared" si="93"/>
        <v>-12</v>
      </c>
      <c r="S1179" s="3">
        <f>IFERROR(VLOOKUP($L1179,DEF_Standing!A:G,6,0)," ")</f>
        <v>1.054</v>
      </c>
      <c r="T1179" s="3">
        <f t="shared" si="94"/>
        <v>-19</v>
      </c>
      <c r="U1179" s="3">
        <f>IFERROR(VLOOKUP($L1179,DEF_Standing!A:G,7,0)," ")</f>
        <v>0.95</v>
      </c>
      <c r="V1179" t="s">
        <v>210</v>
      </c>
      <c r="W1179">
        <v>33</v>
      </c>
      <c r="X1179">
        <v>79</v>
      </c>
      <c r="Y1179">
        <v>41.8</v>
      </c>
      <c r="Z1179">
        <v>16</v>
      </c>
      <c r="AA1179">
        <v>25</v>
      </c>
      <c r="AB1179">
        <v>64</v>
      </c>
      <c r="AC1179">
        <v>10</v>
      </c>
      <c r="AD1179">
        <v>37</v>
      </c>
      <c r="AE1179">
        <v>27</v>
      </c>
      <c r="AF1179">
        <v>92</v>
      </c>
      <c r="AG1179" t="s">
        <v>17</v>
      </c>
      <c r="AH1179" t="s">
        <v>18</v>
      </c>
      <c r="AI1179">
        <v>13</v>
      </c>
    </row>
    <row r="1180" spans="1:35">
      <c r="A1180" s="1">
        <v>44584</v>
      </c>
      <c r="B1180" t="s">
        <v>1176</v>
      </c>
      <c r="C1180" s="1" t="str">
        <f t="shared" si="90"/>
        <v>44584DAL</v>
      </c>
      <c r="D1180" t="s">
        <v>1198</v>
      </c>
      <c r="E1180" s="3" t="str">
        <f>VLOOKUP($C1180,OFF_Standing!A:C,3,0)</f>
        <v>19</v>
      </c>
      <c r="F1180" s="3">
        <f>VLOOKUP($C1180,DEF_Standing!A:C,3,0)</f>
        <v>4</v>
      </c>
      <c r="G1180" s="3" t="str">
        <f>IFERROR(VLOOKUP($C1180,OFF_Standing!A:G,6,0)," ")</f>
        <v>1.024</v>
      </c>
      <c r="H1180" s="3" t="str">
        <f>IFERROR(VLOOKUP($C1180,OFF_Standing!A:G,7,0)," ")</f>
        <v>0.993</v>
      </c>
      <c r="I1180" s="3">
        <f>IFERROR(VLOOKUP($C1180,DEF_Standing!A:G,6,0)," ")</f>
        <v>1.0309999999999999</v>
      </c>
      <c r="J1180" s="3">
        <f>IFERROR(VLOOKUP($C1180,DEF_Standing!A:G,7,0)," ")</f>
        <v>1.0720000000000001</v>
      </c>
      <c r="K1180" t="s">
        <v>146</v>
      </c>
      <c r="L1180" t="str">
        <f t="shared" si="91"/>
        <v>44584MEM</v>
      </c>
      <c r="M1180" s="3" t="str">
        <f>VLOOKUP($L1180,OFF_Standing!A:C,3,0)</f>
        <v>9</v>
      </c>
      <c r="N1180" s="3">
        <f>IFERROR(VLOOKUP($L1180,DEF_Standing!A:C,3,0)," ")</f>
        <v>8</v>
      </c>
      <c r="O1180" s="3" t="str">
        <f>IFERROR(VLOOKUP($L1180,OFF_Standing!A:G,6,0)," ")</f>
        <v>1.096</v>
      </c>
      <c r="P1180" s="3" t="str">
        <f>IFERROR(VLOOKUP($L1180,OFF_Standing!A:G,7,0)," ")</f>
        <v>1.168</v>
      </c>
      <c r="Q1180" s="3">
        <f t="shared" si="92"/>
        <v>5</v>
      </c>
      <c r="R1180" s="3">
        <f t="shared" si="93"/>
        <v>11</v>
      </c>
      <c r="S1180" s="3">
        <f>IFERROR(VLOOKUP($L1180,DEF_Standing!A:G,6,0)," ")</f>
        <v>1.08</v>
      </c>
      <c r="T1180" s="3">
        <f t="shared" si="94"/>
        <v>16</v>
      </c>
      <c r="U1180" s="3">
        <f>IFERROR(VLOOKUP($L1180,DEF_Standing!A:G,7,0)," ")</f>
        <v>1.1299999999999999</v>
      </c>
      <c r="V1180" t="s">
        <v>435</v>
      </c>
      <c r="W1180">
        <v>36</v>
      </c>
      <c r="X1180">
        <v>74</v>
      </c>
      <c r="Y1180">
        <v>48.6</v>
      </c>
      <c r="Z1180">
        <v>23</v>
      </c>
      <c r="AA1180">
        <v>31</v>
      </c>
      <c r="AB1180">
        <v>74.2</v>
      </c>
      <c r="AC1180">
        <v>9</v>
      </c>
      <c r="AD1180">
        <v>30</v>
      </c>
      <c r="AE1180">
        <v>30</v>
      </c>
      <c r="AF1180">
        <v>104</v>
      </c>
      <c r="AG1180" t="s">
        <v>17</v>
      </c>
      <c r="AH1180" t="s">
        <v>18</v>
      </c>
      <c r="AI1180">
        <v>13</v>
      </c>
    </row>
    <row r="1181" spans="1:35">
      <c r="A1181" s="1">
        <v>44507</v>
      </c>
      <c r="B1181" t="s">
        <v>1171</v>
      </c>
      <c r="C1181" s="1" t="str">
        <f t="shared" si="90"/>
        <v>44507BKN</v>
      </c>
      <c r="D1181" t="s">
        <v>1199</v>
      </c>
      <c r="E1181" s="3" t="str">
        <f>VLOOKUP($C1181,OFF_Standing!A:C,3,0)</f>
        <v>20</v>
      </c>
      <c r="F1181" s="3">
        <f>VLOOKUP($C1181,DEF_Standing!A:C,3,0)</f>
        <v>8</v>
      </c>
      <c r="G1181" s="3" t="str">
        <f>IFERROR(VLOOKUP($C1181,OFF_Standing!A:G,6,0)," ")</f>
        <v>1.094</v>
      </c>
      <c r="H1181" s="3" t="str">
        <f>IFERROR(VLOOKUP($C1181,OFF_Standing!A:G,7,0)," ")</f>
        <v>0.95</v>
      </c>
      <c r="I1181" s="3">
        <f>IFERROR(VLOOKUP($C1181,DEF_Standing!A:G,6,0)," ")</f>
        <v>0.95799999999999996</v>
      </c>
      <c r="J1181" s="3">
        <f>IFERROR(VLOOKUP($C1181,DEF_Standing!A:G,7,0)," ")</f>
        <v>0.89</v>
      </c>
      <c r="K1181" t="s">
        <v>125</v>
      </c>
      <c r="L1181" t="str">
        <f t="shared" si="91"/>
        <v>44507TOR</v>
      </c>
      <c r="M1181" s="3" t="str">
        <f>VLOOKUP($L1181,OFF_Standing!A:C,3,0)</f>
        <v>16</v>
      </c>
      <c r="N1181" s="3">
        <f>IFERROR(VLOOKUP($L1181,DEF_Standing!A:C,3,0)," ")</f>
        <v>7</v>
      </c>
      <c r="O1181" s="3" t="str">
        <f>IFERROR(VLOOKUP($L1181,OFF_Standing!A:G,6,0)," ")</f>
        <v>1.098</v>
      </c>
      <c r="P1181" s="3" t="str">
        <f>IFERROR(VLOOKUP($L1181,OFF_Standing!A:G,7,0)," ")</f>
        <v>1.04</v>
      </c>
      <c r="Q1181" s="3">
        <f t="shared" si="92"/>
        <v>8</v>
      </c>
      <c r="R1181" s="3">
        <f t="shared" si="93"/>
        <v>13</v>
      </c>
      <c r="S1181" s="3">
        <f>IFERROR(VLOOKUP($L1181,DEF_Standing!A:G,6,0)," ")</f>
        <v>1.0409999999999999</v>
      </c>
      <c r="T1181" s="3">
        <f t="shared" si="94"/>
        <v>21</v>
      </c>
      <c r="U1181" s="3">
        <f>IFERROR(VLOOKUP($L1181,DEF_Standing!A:G,7,0)," ")</f>
        <v>1.05</v>
      </c>
      <c r="V1181" t="s">
        <v>160</v>
      </c>
      <c r="W1181">
        <v>41</v>
      </c>
      <c r="X1181">
        <v>80</v>
      </c>
      <c r="Y1181">
        <v>51.2</v>
      </c>
      <c r="Z1181">
        <v>17</v>
      </c>
      <c r="AA1181">
        <v>20</v>
      </c>
      <c r="AB1181">
        <v>85</v>
      </c>
      <c r="AC1181">
        <v>17</v>
      </c>
      <c r="AD1181">
        <v>38</v>
      </c>
      <c r="AE1181">
        <v>44.7</v>
      </c>
      <c r="AF1181">
        <v>116</v>
      </c>
      <c r="AG1181" t="s">
        <v>17</v>
      </c>
      <c r="AH1181" t="s">
        <v>63</v>
      </c>
      <c r="AI1181">
        <v>13</v>
      </c>
    </row>
    <row r="1182" spans="1:35">
      <c r="A1182" s="1">
        <v>44546</v>
      </c>
      <c r="B1182" t="s">
        <v>1189</v>
      </c>
      <c r="C1182" s="1" t="str">
        <f t="shared" si="90"/>
        <v>44546NYK</v>
      </c>
      <c r="D1182" t="s">
        <v>1199</v>
      </c>
      <c r="E1182" s="3" t="str">
        <f>VLOOKUP($C1182,OFF_Standing!A:C,3,0)</f>
        <v>20</v>
      </c>
      <c r="F1182" s="3">
        <f>VLOOKUP($C1182,DEF_Standing!A:C,3,0)</f>
        <v>22</v>
      </c>
      <c r="G1182" s="3" t="str">
        <f>IFERROR(VLOOKUP($C1182,OFF_Standing!A:G,6,0)," ")</f>
        <v>0.971</v>
      </c>
      <c r="H1182" s="3" t="str">
        <f>IFERROR(VLOOKUP($C1182,OFF_Standing!A:G,7,0)," ")</f>
        <v>0.993</v>
      </c>
      <c r="I1182" s="3">
        <f>IFERROR(VLOOKUP($C1182,DEF_Standing!A:G,6,0)," ")</f>
        <v>1.0640000000000001</v>
      </c>
      <c r="J1182" s="3">
        <f>IFERROR(VLOOKUP($C1182,DEF_Standing!A:G,7,0)," ")</f>
        <v>1.087</v>
      </c>
      <c r="K1182" t="s">
        <v>150</v>
      </c>
      <c r="L1182" t="str">
        <f t="shared" si="91"/>
        <v>44546HOU</v>
      </c>
      <c r="M1182" s="3" t="str">
        <f>VLOOKUP($L1182,OFF_Standing!A:C,3,0)</f>
        <v>27</v>
      </c>
      <c r="N1182" s="3">
        <f>IFERROR(VLOOKUP($L1182,DEF_Standing!A:C,3,0)," ")</f>
        <v>24</v>
      </c>
      <c r="O1182" s="3" t="str">
        <f>IFERROR(VLOOKUP($L1182,OFF_Standing!A:G,6,0)," ")</f>
        <v>1.158</v>
      </c>
      <c r="P1182" s="3" t="str">
        <f>IFERROR(VLOOKUP($L1182,OFF_Standing!A:G,7,0)," ")</f>
        <v>1.248</v>
      </c>
      <c r="Q1182" s="3">
        <f t="shared" si="92"/>
        <v>5</v>
      </c>
      <c r="R1182" s="3">
        <f t="shared" si="93"/>
        <v>-4</v>
      </c>
      <c r="S1182" s="3">
        <f>IFERROR(VLOOKUP($L1182,DEF_Standing!A:G,6,0)," ")</f>
        <v>1.1910000000000001</v>
      </c>
      <c r="T1182" s="3">
        <f t="shared" si="94"/>
        <v>1</v>
      </c>
      <c r="U1182" s="3">
        <f>IFERROR(VLOOKUP($L1182,DEF_Standing!A:G,7,0)," ")</f>
        <v>1.1910000000000001</v>
      </c>
      <c r="V1182" t="s">
        <v>160</v>
      </c>
      <c r="W1182">
        <v>39</v>
      </c>
      <c r="X1182">
        <v>83</v>
      </c>
      <c r="Y1182">
        <v>47</v>
      </c>
      <c r="Z1182">
        <v>21</v>
      </c>
      <c r="AA1182">
        <v>25</v>
      </c>
      <c r="AB1182">
        <v>84</v>
      </c>
      <c r="AC1182">
        <v>17</v>
      </c>
      <c r="AD1182">
        <v>36</v>
      </c>
      <c r="AE1182">
        <v>47.2</v>
      </c>
      <c r="AF1182">
        <v>116</v>
      </c>
      <c r="AG1182" t="s">
        <v>17</v>
      </c>
      <c r="AH1182" t="s">
        <v>18</v>
      </c>
      <c r="AI1182">
        <v>13</v>
      </c>
    </row>
    <row r="1183" spans="1:35">
      <c r="A1183" s="1">
        <v>44527</v>
      </c>
      <c r="B1183" t="s">
        <v>1175</v>
      </c>
      <c r="C1183" s="1" t="str">
        <f t="shared" si="90"/>
        <v>44527CLE</v>
      </c>
      <c r="D1183" t="s">
        <v>1198</v>
      </c>
      <c r="E1183" s="3" t="str">
        <f>VLOOKUP($C1183,OFF_Standing!A:C,3,0)</f>
        <v>23</v>
      </c>
      <c r="F1183" s="3">
        <f>VLOOKUP($C1183,DEF_Standing!A:C,3,0)</f>
        <v>12</v>
      </c>
      <c r="G1183" s="3" t="str">
        <f>IFERROR(VLOOKUP($C1183,OFF_Standing!A:G,6,0)," ")</f>
        <v>1.033</v>
      </c>
      <c r="H1183" s="3" t="str">
        <f>IFERROR(VLOOKUP($C1183,OFF_Standing!A:G,7,0)," ")</f>
        <v>1.089</v>
      </c>
      <c r="I1183" s="3">
        <f>IFERROR(VLOOKUP($C1183,DEF_Standing!A:G,6,0)," ")</f>
        <v>1.115</v>
      </c>
      <c r="J1183" s="3">
        <f>IFERROR(VLOOKUP($C1183,DEF_Standing!A:G,7,0)," ")</f>
        <v>1.137</v>
      </c>
      <c r="K1183" t="s">
        <v>53</v>
      </c>
      <c r="L1183" t="str">
        <f t="shared" si="91"/>
        <v>44527ORL</v>
      </c>
      <c r="M1183" s="3" t="str">
        <f>VLOOKUP($L1183,OFF_Standing!A:C,3,0)</f>
        <v>27</v>
      </c>
      <c r="N1183" s="3">
        <f>IFERROR(VLOOKUP($L1183,DEF_Standing!A:C,3,0)," ")</f>
        <v>27</v>
      </c>
      <c r="O1183" s="3" t="str">
        <f>IFERROR(VLOOKUP($L1183,OFF_Standing!A:G,6,0)," ")</f>
        <v>0.96</v>
      </c>
      <c r="P1183" s="3" t="str">
        <f>IFERROR(VLOOKUP($L1183,OFF_Standing!A:G,7,0)," ")</f>
        <v>0.972</v>
      </c>
      <c r="Q1183" s="3">
        <f t="shared" si="92"/>
        <v>15</v>
      </c>
      <c r="R1183" s="3">
        <f t="shared" si="93"/>
        <v>-4</v>
      </c>
      <c r="S1183" s="3">
        <f>IFERROR(VLOOKUP($L1183,DEF_Standing!A:G,6,0)," ")</f>
        <v>1.111</v>
      </c>
      <c r="T1183" s="3">
        <f t="shared" si="94"/>
        <v>11</v>
      </c>
      <c r="U1183" s="3">
        <f>IFERROR(VLOOKUP($L1183,DEF_Standing!A:G,7,0)," ")</f>
        <v>1.0409999999999999</v>
      </c>
      <c r="V1183" t="s">
        <v>372</v>
      </c>
      <c r="W1183">
        <v>41</v>
      </c>
      <c r="X1183">
        <v>90</v>
      </c>
      <c r="Y1183">
        <v>45.6</v>
      </c>
      <c r="Z1183">
        <v>9</v>
      </c>
      <c r="AA1183">
        <v>12</v>
      </c>
      <c r="AB1183">
        <v>75</v>
      </c>
      <c r="AC1183">
        <v>14</v>
      </c>
      <c r="AD1183">
        <v>39</v>
      </c>
      <c r="AE1183">
        <v>35.9</v>
      </c>
      <c r="AF1183">
        <v>105</v>
      </c>
      <c r="AG1183" t="s">
        <v>17</v>
      </c>
      <c r="AH1183" t="s">
        <v>18</v>
      </c>
      <c r="AI1183">
        <v>13</v>
      </c>
    </row>
    <row r="1184" spans="1:35">
      <c r="A1184" s="1">
        <v>44600</v>
      </c>
      <c r="B1184" t="s">
        <v>1188</v>
      </c>
      <c r="C1184" s="1" t="str">
        <f t="shared" si="90"/>
        <v>44600NOP</v>
      </c>
      <c r="D1184" t="s">
        <v>1198</v>
      </c>
      <c r="E1184" s="3" t="str">
        <f>VLOOKUP($C1184,OFF_Standing!A:C,3,0)</f>
        <v>24</v>
      </c>
      <c r="F1184" s="3">
        <f>VLOOKUP($C1184,DEF_Standing!A:C,3,0)</f>
        <v>22</v>
      </c>
      <c r="G1184" s="3" t="str">
        <f>IFERROR(VLOOKUP($C1184,OFF_Standing!A:G,6,0)," ")</f>
        <v>1.14</v>
      </c>
      <c r="H1184" s="3" t="str">
        <f>IFERROR(VLOOKUP($C1184,OFF_Standing!A:G,7,0)," ")</f>
        <v>1.161</v>
      </c>
      <c r="I1184" s="3">
        <f>IFERROR(VLOOKUP($C1184,DEF_Standing!A:G,6,0)," ")</f>
        <v>1.0369999999999999</v>
      </c>
      <c r="J1184" s="3">
        <f>IFERROR(VLOOKUP($C1184,DEF_Standing!A:G,7,0)," ")</f>
        <v>1.0349999999999999</v>
      </c>
      <c r="K1184" t="s">
        <v>81</v>
      </c>
      <c r="L1184" t="str">
        <f t="shared" si="91"/>
        <v>44600HOU</v>
      </c>
      <c r="M1184" s="3" t="str">
        <f>VLOOKUP($L1184,OFF_Standing!A:C,3,0)</f>
        <v>27</v>
      </c>
      <c r="N1184" s="3">
        <f>IFERROR(VLOOKUP($L1184,DEF_Standing!A:C,3,0)," ")</f>
        <v>30</v>
      </c>
      <c r="O1184" s="3" t="str">
        <f>IFERROR(VLOOKUP($L1184,OFF_Standing!A:G,6,0)," ")</f>
        <v>1.066</v>
      </c>
      <c r="P1184" s="3" t="str">
        <f>IFERROR(VLOOKUP($L1184,OFF_Standing!A:G,7,0)," ")</f>
        <v>1.035</v>
      </c>
      <c r="Q1184" s="3">
        <f t="shared" si="92"/>
        <v>5</v>
      </c>
      <c r="R1184" s="3">
        <f t="shared" si="93"/>
        <v>-6</v>
      </c>
      <c r="S1184" s="3">
        <f>IFERROR(VLOOKUP($L1184,DEF_Standing!A:G,6,0)," ")</f>
        <v>1.1539999999999999</v>
      </c>
      <c r="T1184" s="3">
        <f t="shared" si="94"/>
        <v>-1</v>
      </c>
      <c r="U1184" s="3">
        <f>IFERROR(VLOOKUP($L1184,DEF_Standing!A:G,7,0)," ")</f>
        <v>1.161</v>
      </c>
      <c r="V1184" t="s">
        <v>911</v>
      </c>
      <c r="W1184">
        <v>42</v>
      </c>
      <c r="X1184">
        <v>80</v>
      </c>
      <c r="Y1184">
        <v>52.5</v>
      </c>
      <c r="Z1184">
        <v>18</v>
      </c>
      <c r="AA1184">
        <v>20</v>
      </c>
      <c r="AB1184">
        <v>90</v>
      </c>
      <c r="AC1184">
        <v>8</v>
      </c>
      <c r="AD1184">
        <v>32</v>
      </c>
      <c r="AE1184">
        <v>25</v>
      </c>
      <c r="AF1184">
        <v>110</v>
      </c>
      <c r="AG1184" t="s">
        <v>17</v>
      </c>
      <c r="AH1184" t="s">
        <v>60</v>
      </c>
      <c r="AI1184">
        <v>13</v>
      </c>
    </row>
    <row r="1185" spans="1:35">
      <c r="A1185" s="1">
        <v>44519</v>
      </c>
      <c r="B1185" t="s">
        <v>1188</v>
      </c>
      <c r="C1185" s="1" t="str">
        <f t="shared" si="90"/>
        <v>44519NOP</v>
      </c>
      <c r="D1185" t="s">
        <v>1198</v>
      </c>
      <c r="E1185" s="3" t="str">
        <f>VLOOKUP($C1185,OFF_Standing!A:C,3,0)</f>
        <v>25</v>
      </c>
      <c r="F1185" s="3">
        <f>VLOOKUP($C1185,DEF_Standing!A:C,3,0)</f>
        <v>30</v>
      </c>
      <c r="G1185" s="3" t="str">
        <f>IFERROR(VLOOKUP($C1185,OFF_Standing!A:G,6,0)," ")</f>
        <v>1.082</v>
      </c>
      <c r="H1185" s="3" t="str">
        <f>IFERROR(VLOOKUP($C1185,OFF_Standing!A:G,7,0)," ")</f>
        <v>1.024</v>
      </c>
      <c r="I1185" s="3">
        <f>IFERROR(VLOOKUP($C1185,DEF_Standing!A:G,6,0)," ")</f>
        <v>1.113</v>
      </c>
      <c r="J1185" s="3">
        <f>IFERROR(VLOOKUP($C1185,DEF_Standing!A:G,7,0)," ")</f>
        <v>1.181</v>
      </c>
      <c r="K1185" t="s">
        <v>140</v>
      </c>
      <c r="L1185" t="str">
        <f t="shared" si="91"/>
        <v>44519LAC</v>
      </c>
      <c r="M1185" s="3" t="str">
        <f>VLOOKUP($L1185,OFF_Standing!A:C,3,0)</f>
        <v>20</v>
      </c>
      <c r="N1185" s="3">
        <f>IFERROR(VLOOKUP($L1185,DEF_Standing!A:C,3,0)," ")</f>
        <v>2</v>
      </c>
      <c r="O1185" s="3" t="str">
        <f>IFERROR(VLOOKUP($L1185,OFF_Standing!A:G,6,0)," ")</f>
        <v>1.022</v>
      </c>
      <c r="P1185" s="3" t="str">
        <f>IFERROR(VLOOKUP($L1185,OFF_Standing!A:G,7,0)," ")</f>
        <v>0.969</v>
      </c>
      <c r="Q1185" s="3">
        <f t="shared" si="92"/>
        <v>-10</v>
      </c>
      <c r="R1185" s="3">
        <f t="shared" si="93"/>
        <v>23</v>
      </c>
      <c r="S1185" s="3">
        <f>IFERROR(VLOOKUP($L1185,DEF_Standing!A:G,6,0)," ")</f>
        <v>0.92400000000000004</v>
      </c>
      <c r="T1185" s="3">
        <f t="shared" si="94"/>
        <v>13</v>
      </c>
      <c r="U1185" s="3">
        <f>IFERROR(VLOOKUP($L1185,DEF_Standing!A:G,7,0)," ")</f>
        <v>0.84099999999999997</v>
      </c>
      <c r="V1185" t="s">
        <v>892</v>
      </c>
      <c r="W1185">
        <v>38</v>
      </c>
      <c r="X1185">
        <v>87</v>
      </c>
      <c r="Y1185">
        <v>43.7</v>
      </c>
      <c r="Z1185">
        <v>5</v>
      </c>
      <c r="AA1185">
        <v>8</v>
      </c>
      <c r="AB1185">
        <v>62.5</v>
      </c>
      <c r="AC1185">
        <v>13</v>
      </c>
      <c r="AD1185">
        <v>30</v>
      </c>
      <c r="AE1185">
        <v>43.3</v>
      </c>
      <c r="AF1185">
        <v>94</v>
      </c>
      <c r="AG1185" t="s">
        <v>17</v>
      </c>
      <c r="AH1185" t="s">
        <v>18</v>
      </c>
      <c r="AI1185">
        <v>13</v>
      </c>
    </row>
    <row r="1186" spans="1:35">
      <c r="A1186" s="1">
        <v>44598</v>
      </c>
      <c r="B1186" t="s">
        <v>1188</v>
      </c>
      <c r="C1186" s="1" t="str">
        <f t="shared" si="90"/>
        <v>44598NOP</v>
      </c>
      <c r="D1186" t="s">
        <v>1199</v>
      </c>
      <c r="E1186" s="3" t="str">
        <f>VLOOKUP($C1186,OFF_Standing!A:C,3,0)</f>
        <v>25</v>
      </c>
      <c r="F1186" s="3">
        <f>VLOOKUP($C1186,DEF_Standing!A:C,3,0)</f>
        <v>22</v>
      </c>
      <c r="G1186" s="3" t="str">
        <f>IFERROR(VLOOKUP($C1186,OFF_Standing!A:G,6,0)," ")</f>
        <v>1.078</v>
      </c>
      <c r="H1186" s="3" t="str">
        <f>IFERROR(VLOOKUP($C1186,OFF_Standing!A:G,7,0)," ")</f>
        <v>1.189</v>
      </c>
      <c r="I1186" s="3">
        <f>IFERROR(VLOOKUP($C1186,DEF_Standing!A:G,6,0)," ")</f>
        <v>1.026</v>
      </c>
      <c r="J1186" s="3">
        <f>IFERROR(VLOOKUP($C1186,DEF_Standing!A:G,7,0)," ")</f>
        <v>1.105</v>
      </c>
      <c r="K1186" t="s">
        <v>150</v>
      </c>
      <c r="L1186" t="str">
        <f t="shared" si="91"/>
        <v>44598HOU</v>
      </c>
      <c r="M1186" s="3" t="str">
        <f>VLOOKUP($L1186,OFF_Standing!A:C,3,0)</f>
        <v>27</v>
      </c>
      <c r="N1186" s="3">
        <f>IFERROR(VLOOKUP($L1186,DEF_Standing!A:C,3,0)," ")</f>
        <v>30</v>
      </c>
      <c r="O1186" s="3" t="str">
        <f>IFERROR(VLOOKUP($L1186,OFF_Standing!A:G,6,0)," ")</f>
        <v>1.073</v>
      </c>
      <c r="P1186" s="3" t="str">
        <f>IFERROR(VLOOKUP($L1186,OFF_Standing!A:G,7,0)," ")</f>
        <v>1.023</v>
      </c>
      <c r="Q1186" s="3">
        <f t="shared" si="92"/>
        <v>5</v>
      </c>
      <c r="R1186" s="3">
        <f t="shared" si="93"/>
        <v>-5</v>
      </c>
      <c r="S1186" s="3">
        <f>IFERROR(VLOOKUP($L1186,DEF_Standing!A:G,6,0)," ")</f>
        <v>1.1639999999999999</v>
      </c>
      <c r="T1186" s="3">
        <f t="shared" si="94"/>
        <v>0</v>
      </c>
      <c r="U1186" s="3">
        <f>IFERROR(VLOOKUP($L1186,DEF_Standing!A:G,7,0)," ")</f>
        <v>1.264</v>
      </c>
      <c r="V1186" t="s">
        <v>534</v>
      </c>
      <c r="W1186">
        <v>41</v>
      </c>
      <c r="X1186">
        <v>77</v>
      </c>
      <c r="Y1186">
        <v>53.2</v>
      </c>
      <c r="Z1186">
        <v>26</v>
      </c>
      <c r="AA1186">
        <v>36</v>
      </c>
      <c r="AB1186">
        <v>72.2</v>
      </c>
      <c r="AC1186">
        <v>12</v>
      </c>
      <c r="AD1186">
        <v>29</v>
      </c>
      <c r="AE1186">
        <v>41.4</v>
      </c>
      <c r="AF1186">
        <v>120</v>
      </c>
      <c r="AG1186" t="s">
        <v>17</v>
      </c>
      <c r="AH1186" t="s">
        <v>57</v>
      </c>
      <c r="AI1186">
        <v>13</v>
      </c>
    </row>
    <row r="1187" spans="1:35">
      <c r="A1187" s="1">
        <v>44570</v>
      </c>
      <c r="B1187" t="s">
        <v>1182</v>
      </c>
      <c r="C1187" s="1" t="str">
        <f t="shared" si="90"/>
        <v>44570LAC</v>
      </c>
      <c r="D1187" t="s">
        <v>1198</v>
      </c>
      <c r="E1187" s="3" t="str">
        <f>VLOOKUP($C1187,OFF_Standing!A:C,3,0)</f>
        <v>27</v>
      </c>
      <c r="F1187" s="3">
        <f>VLOOKUP($C1187,DEF_Standing!A:C,3,0)</f>
        <v>4</v>
      </c>
      <c r="G1187" s="3" t="str">
        <f>IFERROR(VLOOKUP($C1187,OFF_Standing!A:G,6,0)," ")</f>
        <v>1.01</v>
      </c>
      <c r="H1187" s="3" t="str">
        <f>IFERROR(VLOOKUP($C1187,OFF_Standing!A:G,7,0)," ")</f>
        <v>0.883</v>
      </c>
      <c r="I1187" s="3">
        <f>IFERROR(VLOOKUP($C1187,DEF_Standing!A:G,6,0)," ")</f>
        <v>1.1100000000000001</v>
      </c>
      <c r="J1187" s="3">
        <f>IFERROR(VLOOKUP($C1187,DEF_Standing!A:G,7,0)," ")</f>
        <v>1.0509999999999999</v>
      </c>
      <c r="K1187" t="s">
        <v>157</v>
      </c>
      <c r="L1187" t="str">
        <f t="shared" si="91"/>
        <v>44570ATL</v>
      </c>
      <c r="M1187" s="3" t="str">
        <f>VLOOKUP($L1187,OFF_Standing!A:C,3,0)</f>
        <v>2</v>
      </c>
      <c r="N1187" s="3">
        <f>IFERROR(VLOOKUP($L1187,DEF_Standing!A:C,3,0)," ")</f>
        <v>27</v>
      </c>
      <c r="O1187" s="3" t="str">
        <f>IFERROR(VLOOKUP($L1187,OFF_Standing!A:G,6,0)," ")</f>
        <v>1.142</v>
      </c>
      <c r="P1187" s="3" t="str">
        <f>IFERROR(VLOOKUP($L1187,OFF_Standing!A:G,7,0)," ")</f>
        <v>1.069</v>
      </c>
      <c r="Q1187" s="3">
        <f t="shared" si="92"/>
        <v>-2</v>
      </c>
      <c r="R1187" s="3">
        <f t="shared" si="93"/>
        <v>0</v>
      </c>
      <c r="S1187" s="3">
        <f>IFERROR(VLOOKUP($L1187,DEF_Standing!A:G,6,0)," ")</f>
        <v>1.19</v>
      </c>
      <c r="T1187" s="3">
        <f t="shared" si="94"/>
        <v>-2</v>
      </c>
      <c r="U1187" s="3">
        <f>IFERROR(VLOOKUP($L1187,DEF_Standing!A:G,7,0)," ")</f>
        <v>1.2130000000000001</v>
      </c>
      <c r="V1187" t="s">
        <v>639</v>
      </c>
      <c r="W1187">
        <v>44</v>
      </c>
      <c r="X1187">
        <v>92</v>
      </c>
      <c r="Y1187">
        <v>47.8</v>
      </c>
      <c r="Z1187">
        <v>6</v>
      </c>
      <c r="AA1187">
        <v>7</v>
      </c>
      <c r="AB1187">
        <v>85.7</v>
      </c>
      <c r="AC1187">
        <v>12</v>
      </c>
      <c r="AD1187">
        <v>33</v>
      </c>
      <c r="AE1187">
        <v>36.4</v>
      </c>
      <c r="AF1187">
        <v>106</v>
      </c>
      <c r="AG1187" t="s">
        <v>17</v>
      </c>
      <c r="AH1187" t="s">
        <v>18</v>
      </c>
      <c r="AI1187">
        <v>13</v>
      </c>
    </row>
    <row r="1188" spans="1:35">
      <c r="A1188" s="1">
        <v>44529</v>
      </c>
      <c r="B1188" t="s">
        <v>1180</v>
      </c>
      <c r="C1188" s="1" t="str">
        <f t="shared" si="90"/>
        <v>44529HOU</v>
      </c>
      <c r="D1188" t="s">
        <v>1198</v>
      </c>
      <c r="E1188" s="3" t="str">
        <f>VLOOKUP($C1188,OFF_Standing!A:C,3,0)</f>
        <v>29</v>
      </c>
      <c r="F1188" s="3">
        <f>VLOOKUP($C1188,DEF_Standing!A:C,3,0)</f>
        <v>21</v>
      </c>
      <c r="G1188" s="3" t="str">
        <f>IFERROR(VLOOKUP($C1188,OFF_Standing!A:G,6,0)," ")</f>
        <v>1.082</v>
      </c>
      <c r="H1188" s="3" t="str">
        <f>IFERROR(VLOOKUP($C1188,OFF_Standing!A:G,7,0)," ")</f>
        <v>1.286</v>
      </c>
      <c r="I1188" s="3">
        <f>IFERROR(VLOOKUP($C1188,DEF_Standing!A:G,6,0)," ")</f>
        <v>1.1120000000000001</v>
      </c>
      <c r="J1188" s="3">
        <f>IFERROR(VLOOKUP($C1188,DEF_Standing!A:G,7,0)," ")</f>
        <v>1.26</v>
      </c>
      <c r="K1188" t="s">
        <v>61</v>
      </c>
      <c r="L1188" t="str">
        <f t="shared" si="91"/>
        <v>44529OKC</v>
      </c>
      <c r="M1188" s="3" t="str">
        <f>VLOOKUP($L1188,OFF_Standing!A:C,3,0)</f>
        <v>27</v>
      </c>
      <c r="N1188" s="3">
        <f>IFERROR(VLOOKUP($L1188,DEF_Standing!A:C,3,0)," ")</f>
        <v>14</v>
      </c>
      <c r="O1188" s="3" t="str">
        <f>IFERROR(VLOOKUP($L1188,OFF_Standing!A:G,6,0)," ")</f>
        <v>1.032</v>
      </c>
      <c r="P1188" s="3" t="str">
        <f>IFERROR(VLOOKUP($L1188,OFF_Standing!A:G,7,0)," ")</f>
        <v>1.006</v>
      </c>
      <c r="Q1188" s="3">
        <f t="shared" si="92"/>
        <v>6</v>
      </c>
      <c r="R1188" s="3">
        <f t="shared" si="93"/>
        <v>15</v>
      </c>
      <c r="S1188" s="3">
        <f>IFERROR(VLOOKUP($L1188,DEF_Standing!A:G,6,0)," ")</f>
        <v>1.1000000000000001</v>
      </c>
      <c r="T1188" s="3">
        <f t="shared" si="94"/>
        <v>21</v>
      </c>
      <c r="U1188" s="3">
        <f>IFERROR(VLOOKUP($L1188,DEF_Standing!A:G,7,0)," ")</f>
        <v>1.0269999999999999</v>
      </c>
      <c r="V1188" t="s">
        <v>590</v>
      </c>
      <c r="W1188">
        <v>40</v>
      </c>
      <c r="X1188">
        <v>96</v>
      </c>
      <c r="Y1188">
        <v>41.7</v>
      </c>
      <c r="Z1188">
        <v>7</v>
      </c>
      <c r="AA1188">
        <v>11</v>
      </c>
      <c r="AB1188">
        <v>63.6</v>
      </c>
      <c r="AC1188">
        <v>15</v>
      </c>
      <c r="AD1188">
        <v>46</v>
      </c>
      <c r="AE1188">
        <v>32.6</v>
      </c>
      <c r="AF1188">
        <v>102</v>
      </c>
      <c r="AG1188" t="s">
        <v>17</v>
      </c>
      <c r="AH1188" t="s">
        <v>57</v>
      </c>
      <c r="AI1188">
        <v>13</v>
      </c>
    </row>
    <row r="1189" spans="1:35">
      <c r="A1189" s="1">
        <v>44518</v>
      </c>
      <c r="B1189" t="s">
        <v>1192</v>
      </c>
      <c r="C1189" s="1" t="str">
        <f t="shared" si="90"/>
        <v>44518PHI</v>
      </c>
      <c r="D1189" t="s">
        <v>1199</v>
      </c>
      <c r="E1189" s="3" t="str">
        <f>VLOOKUP($C1189,OFF_Standing!A:C,3,0)</f>
        <v>2</v>
      </c>
      <c r="F1189" s="3">
        <f>VLOOKUP($C1189,DEF_Standing!A:C,3,0)</f>
        <v>25</v>
      </c>
      <c r="G1189" s="3" t="str">
        <f>IFERROR(VLOOKUP($C1189,OFF_Standing!A:G,6,0)," ")</f>
        <v>1.023</v>
      </c>
      <c r="H1189" s="3" t="str">
        <f>IFERROR(VLOOKUP($C1189,OFF_Standing!A:G,7,0)," ")</f>
        <v>0.833</v>
      </c>
      <c r="I1189" s="3">
        <f>IFERROR(VLOOKUP($C1189,DEF_Standing!A:G,6,0)," ")</f>
        <v>1.1759999999999999</v>
      </c>
      <c r="J1189" s="3">
        <f>IFERROR(VLOOKUP($C1189,DEF_Standing!A:G,7,0)," ")</f>
        <v>1.1759999999999999</v>
      </c>
      <c r="K1189" t="s">
        <v>48</v>
      </c>
      <c r="L1189" t="str">
        <f t="shared" si="91"/>
        <v>44518DEN</v>
      </c>
      <c r="M1189" s="3" t="str">
        <f>VLOOKUP($L1189,OFF_Standing!A:C,3,0)</f>
        <v>17</v>
      </c>
      <c r="N1189" s="3">
        <f>IFERROR(VLOOKUP($L1189,DEF_Standing!A:C,3,0)," ")</f>
        <v>3</v>
      </c>
      <c r="O1189" s="3" t="str">
        <f>IFERROR(VLOOKUP($L1189,OFF_Standing!A:G,6,0)," ")</f>
        <v>1.164</v>
      </c>
      <c r="P1189" s="3" t="str">
        <f>IFERROR(VLOOKUP($L1189,OFF_Standing!A:G,7,0)," ")</f>
        <v>1.075</v>
      </c>
      <c r="Q1189" s="3">
        <f t="shared" si="92"/>
        <v>-8</v>
      </c>
      <c r="R1189" s="3">
        <f t="shared" si="93"/>
        <v>-1</v>
      </c>
      <c r="S1189" s="3">
        <f>IFERROR(VLOOKUP($L1189,DEF_Standing!A:G,6,0)," ")</f>
        <v>1.0649999999999999</v>
      </c>
      <c r="T1189" s="3">
        <f t="shared" si="94"/>
        <v>-9</v>
      </c>
      <c r="U1189" s="3">
        <f>IFERROR(VLOOKUP($L1189,DEF_Standing!A:G,7,0)," ")</f>
        <v>1.1819999999999999</v>
      </c>
      <c r="V1189" t="s">
        <v>427</v>
      </c>
      <c r="W1189">
        <v>43</v>
      </c>
      <c r="X1189">
        <v>85</v>
      </c>
      <c r="Y1189">
        <v>50.6</v>
      </c>
      <c r="Z1189">
        <v>6</v>
      </c>
      <c r="AA1189">
        <v>12</v>
      </c>
      <c r="AB1189">
        <v>50</v>
      </c>
      <c r="AC1189">
        <v>11</v>
      </c>
      <c r="AD1189">
        <v>29</v>
      </c>
      <c r="AE1189">
        <v>37.9</v>
      </c>
      <c r="AF1189">
        <v>103</v>
      </c>
      <c r="AG1189" t="s">
        <v>17</v>
      </c>
      <c r="AH1189" t="s">
        <v>18</v>
      </c>
      <c r="AI1189">
        <v>14</v>
      </c>
    </row>
    <row r="1190" spans="1:35">
      <c r="A1190" s="1">
        <v>44587</v>
      </c>
      <c r="B1190" t="s">
        <v>1185</v>
      </c>
      <c r="C1190" s="1" t="str">
        <f t="shared" si="90"/>
        <v>44587MIA</v>
      </c>
      <c r="D1190" t="s">
        <v>1198</v>
      </c>
      <c r="E1190" s="3" t="str">
        <f>VLOOKUP($C1190,OFF_Standing!A:C,3,0)</f>
        <v>4</v>
      </c>
      <c r="F1190" s="3">
        <f>VLOOKUP($C1190,DEF_Standing!A:C,3,0)</f>
        <v>8</v>
      </c>
      <c r="G1190" s="3" t="str">
        <f>IFERROR(VLOOKUP($C1190,OFF_Standing!A:G,6,0)," ")</f>
        <v>1.109</v>
      </c>
      <c r="H1190" s="3" t="str">
        <f>IFERROR(VLOOKUP($C1190,OFF_Standing!A:G,7,0)," ")</f>
        <v>1.104</v>
      </c>
      <c r="I1190" s="3">
        <f>IFERROR(VLOOKUP($C1190,DEF_Standing!A:G,6,0)," ")</f>
        <v>1.054</v>
      </c>
      <c r="J1190" s="3">
        <f>IFERROR(VLOOKUP($C1190,DEF_Standing!A:G,7,0)," ")</f>
        <v>1.0449999999999999</v>
      </c>
      <c r="K1190" t="s">
        <v>70</v>
      </c>
      <c r="L1190" t="str">
        <f t="shared" si="91"/>
        <v>44587NYK</v>
      </c>
      <c r="M1190" s="3" t="str">
        <f>VLOOKUP($L1190,OFF_Standing!A:C,3,0)</f>
        <v>24</v>
      </c>
      <c r="N1190" s="3">
        <f>IFERROR(VLOOKUP($L1190,DEF_Standing!A:C,3,0)," ")</f>
        <v>11</v>
      </c>
      <c r="O1190" s="3" t="str">
        <f>IFERROR(VLOOKUP($L1190,OFF_Standing!A:G,6,0)," ")</f>
        <v>1.012</v>
      </c>
      <c r="P1190" s="3" t="str">
        <f>IFERROR(VLOOKUP($L1190,OFF_Standing!A:G,7,0)," ")</f>
        <v>0.961</v>
      </c>
      <c r="Q1190" s="3">
        <f t="shared" si="92"/>
        <v>16</v>
      </c>
      <c r="R1190" s="3">
        <f t="shared" si="93"/>
        <v>-7</v>
      </c>
      <c r="S1190" s="3">
        <f>IFERROR(VLOOKUP($L1190,DEF_Standing!A:G,6,0)," ")</f>
        <v>1.0289999999999999</v>
      </c>
      <c r="T1190" s="3">
        <f t="shared" si="94"/>
        <v>9</v>
      </c>
      <c r="U1190" s="3">
        <f>IFERROR(VLOOKUP($L1190,DEF_Standing!A:G,7,0)," ")</f>
        <v>0.98199999999999998</v>
      </c>
      <c r="V1190" t="s">
        <v>800</v>
      </c>
      <c r="W1190">
        <v>37</v>
      </c>
      <c r="X1190">
        <v>74</v>
      </c>
      <c r="Y1190">
        <v>50</v>
      </c>
      <c r="Z1190">
        <v>20</v>
      </c>
      <c r="AA1190">
        <v>22</v>
      </c>
      <c r="AB1190">
        <v>90.9</v>
      </c>
      <c r="AC1190">
        <v>16</v>
      </c>
      <c r="AD1190">
        <v>37</v>
      </c>
      <c r="AE1190">
        <v>43.2</v>
      </c>
      <c r="AF1190">
        <v>110</v>
      </c>
      <c r="AG1190" t="s">
        <v>17</v>
      </c>
      <c r="AH1190" t="s">
        <v>27</v>
      </c>
      <c r="AI1190">
        <v>14</v>
      </c>
    </row>
    <row r="1191" spans="1:35">
      <c r="A1191" s="1">
        <v>44559</v>
      </c>
      <c r="B1191" t="s">
        <v>1173</v>
      </c>
      <c r="C1191" s="1" t="str">
        <f t="shared" si="90"/>
        <v>44559CHI</v>
      </c>
      <c r="D1191" t="s">
        <v>1198</v>
      </c>
      <c r="E1191" s="3" t="str">
        <f>VLOOKUP($C1191,OFF_Standing!A:C,3,0)</f>
        <v>5</v>
      </c>
      <c r="F1191" s="3">
        <f>VLOOKUP($C1191,DEF_Standing!A:C,3,0)</f>
        <v>11</v>
      </c>
      <c r="G1191" s="3" t="str">
        <f>IFERROR(VLOOKUP($C1191,OFF_Standing!A:G,6,0)," ")</f>
        <v>1.266</v>
      </c>
      <c r="H1191" s="3" t="str">
        <f>IFERROR(VLOOKUP($C1191,OFF_Standing!A:G,7,0)," ")</f>
        <v>1.294</v>
      </c>
      <c r="I1191" s="3">
        <f>IFERROR(VLOOKUP($C1191,DEF_Standing!A:G,6,0)," ")</f>
        <v>1.1479999999999999</v>
      </c>
      <c r="J1191" s="3">
        <f>IFERROR(VLOOKUP($C1191,DEF_Standing!A:G,7,0)," ")</f>
        <v>1.1739999999999999</v>
      </c>
      <c r="K1191" t="s">
        <v>157</v>
      </c>
      <c r="L1191" t="str">
        <f t="shared" si="91"/>
        <v>44559ATL</v>
      </c>
      <c r="M1191" s="3" t="str">
        <f>VLOOKUP($L1191,OFF_Standing!A:C,3,0)</f>
        <v>3</v>
      </c>
      <c r="N1191" s="3">
        <f>IFERROR(VLOOKUP($L1191,DEF_Standing!A:C,3,0)," ")</f>
        <v>26</v>
      </c>
      <c r="O1191" s="3" t="str">
        <f>IFERROR(VLOOKUP($L1191,OFF_Standing!A:G,6,0)," ")</f>
        <v>1.047</v>
      </c>
      <c r="P1191" s="3" t="str">
        <f>IFERROR(VLOOKUP($L1191,OFF_Standing!A:G,7,0)," ")</f>
        <v>1.174</v>
      </c>
      <c r="Q1191" s="3">
        <f t="shared" si="92"/>
        <v>-8</v>
      </c>
      <c r="R1191" s="3">
        <f t="shared" si="93"/>
        <v>-21</v>
      </c>
      <c r="S1191" s="3">
        <f>IFERROR(VLOOKUP($L1191,DEF_Standing!A:G,6,0)," ")</f>
        <v>1.1299999999999999</v>
      </c>
      <c r="T1191" s="3">
        <f t="shared" si="94"/>
        <v>-29</v>
      </c>
      <c r="U1191" s="3">
        <f>IFERROR(VLOOKUP($L1191,DEF_Standing!A:G,7,0)," ")</f>
        <v>1.294</v>
      </c>
      <c r="V1191" t="s">
        <v>334</v>
      </c>
      <c r="W1191">
        <v>52</v>
      </c>
      <c r="X1191">
        <v>84</v>
      </c>
      <c r="Y1191">
        <v>61.9</v>
      </c>
      <c r="Z1191">
        <v>17</v>
      </c>
      <c r="AA1191">
        <v>22</v>
      </c>
      <c r="AB1191">
        <v>77.3</v>
      </c>
      <c r="AC1191">
        <v>10</v>
      </c>
      <c r="AD1191">
        <v>22</v>
      </c>
      <c r="AE1191">
        <v>45.5</v>
      </c>
      <c r="AF1191">
        <v>131</v>
      </c>
      <c r="AG1191" t="s">
        <v>17</v>
      </c>
      <c r="AH1191" t="s">
        <v>57</v>
      </c>
      <c r="AI1191">
        <v>14</v>
      </c>
    </row>
    <row r="1192" spans="1:35">
      <c r="A1192" s="1">
        <v>44591</v>
      </c>
      <c r="B1192" t="s">
        <v>1173</v>
      </c>
      <c r="C1192" s="1" t="str">
        <f t="shared" si="90"/>
        <v>44591CHI</v>
      </c>
      <c r="D1192" t="s">
        <v>1198</v>
      </c>
      <c r="E1192" s="3" t="str">
        <f>VLOOKUP($C1192,OFF_Standing!A:C,3,0)</f>
        <v>6</v>
      </c>
      <c r="F1192" s="3">
        <f>VLOOKUP($C1192,DEF_Standing!A:C,3,0)</f>
        <v>20</v>
      </c>
      <c r="G1192" s="3" t="str">
        <f>IFERROR(VLOOKUP($C1192,OFF_Standing!A:G,6,0)," ")</f>
        <v>1.133</v>
      </c>
      <c r="H1192" s="3" t="str">
        <f>IFERROR(VLOOKUP($C1192,OFF_Standing!A:G,7,0)," ")</f>
        <v>1.203</v>
      </c>
      <c r="I1192" s="3">
        <f>IFERROR(VLOOKUP($C1192,DEF_Standing!A:G,6,0)," ")</f>
        <v>1.1399999999999999</v>
      </c>
      <c r="J1192" s="3">
        <f>IFERROR(VLOOKUP($C1192,DEF_Standing!A:G,7,0)," ")</f>
        <v>1.2909999999999999</v>
      </c>
      <c r="K1192" t="s">
        <v>143</v>
      </c>
      <c r="L1192" t="str">
        <f t="shared" si="91"/>
        <v>44591POR</v>
      </c>
      <c r="M1192" s="3" t="str">
        <f>VLOOKUP($L1192,OFF_Standing!A:C,3,0)</f>
        <v>16</v>
      </c>
      <c r="N1192" s="3">
        <f>IFERROR(VLOOKUP($L1192,DEF_Standing!A:C,3,0)," ")</f>
        <v>28</v>
      </c>
      <c r="O1192" s="3" t="str">
        <f>IFERROR(VLOOKUP($L1192,OFF_Standing!A:G,6,0)," ")</f>
        <v>1.116</v>
      </c>
      <c r="P1192" s="3" t="str">
        <f>IFERROR(VLOOKUP($L1192,OFF_Standing!A:G,7,0)," ")</f>
        <v>1.195</v>
      </c>
      <c r="Q1192" s="3">
        <f t="shared" si="92"/>
        <v>-4</v>
      </c>
      <c r="R1192" s="3">
        <f t="shared" si="93"/>
        <v>-22</v>
      </c>
      <c r="S1192" s="3">
        <f>IFERROR(VLOOKUP($L1192,DEF_Standing!A:G,6,0)," ")</f>
        <v>1.1379999999999999</v>
      </c>
      <c r="T1192" s="3">
        <f t="shared" si="94"/>
        <v>-26</v>
      </c>
      <c r="U1192" s="3">
        <f>IFERROR(VLOOKUP($L1192,DEF_Standing!A:G,7,0)," ")</f>
        <v>1.052</v>
      </c>
      <c r="V1192" t="s">
        <v>350</v>
      </c>
      <c r="W1192">
        <v>50</v>
      </c>
      <c r="X1192">
        <v>90</v>
      </c>
      <c r="Y1192">
        <v>55.6</v>
      </c>
      <c r="Z1192">
        <v>17</v>
      </c>
      <c r="AA1192">
        <v>18</v>
      </c>
      <c r="AB1192">
        <v>94.4</v>
      </c>
      <c r="AC1192">
        <v>13</v>
      </c>
      <c r="AD1192">
        <v>32</v>
      </c>
      <c r="AE1192">
        <v>40.6</v>
      </c>
      <c r="AF1192">
        <v>130</v>
      </c>
      <c r="AG1192" t="s">
        <v>17</v>
      </c>
      <c r="AH1192" t="s">
        <v>18</v>
      </c>
      <c r="AI1192">
        <v>14</v>
      </c>
    </row>
    <row r="1193" spans="1:35">
      <c r="A1193" s="1">
        <v>44593</v>
      </c>
      <c r="B1193" t="s">
        <v>1186</v>
      </c>
      <c r="C1193" s="1" t="str">
        <f t="shared" si="90"/>
        <v>44593MIL</v>
      </c>
      <c r="D1193" t="s">
        <v>1198</v>
      </c>
      <c r="E1193" s="3" t="str">
        <f>VLOOKUP($C1193,OFF_Standing!A:C,3,0)</f>
        <v>8</v>
      </c>
      <c r="F1193" s="3">
        <f>VLOOKUP($C1193,DEF_Standing!A:C,3,0)</f>
        <v>10</v>
      </c>
      <c r="G1193" s="3" t="str">
        <f>IFERROR(VLOOKUP($C1193,OFF_Standing!A:G,6,0)," ")</f>
        <v>1.088</v>
      </c>
      <c r="H1193" s="3" t="str">
        <f>IFERROR(VLOOKUP($C1193,OFF_Standing!A:G,7,0)," ")</f>
        <v>1.041</v>
      </c>
      <c r="I1193" s="3">
        <f>IFERROR(VLOOKUP($C1193,DEF_Standing!A:G,6,0)," ")</f>
        <v>1.2130000000000001</v>
      </c>
      <c r="J1193" s="3">
        <f>IFERROR(VLOOKUP($C1193,DEF_Standing!A:G,7,0)," ")</f>
        <v>1.415</v>
      </c>
      <c r="K1193" t="s">
        <v>33</v>
      </c>
      <c r="L1193" t="str">
        <f t="shared" si="91"/>
        <v>44593WAS</v>
      </c>
      <c r="M1193" s="3" t="str">
        <f>VLOOKUP($L1193,OFF_Standing!A:C,3,0)</f>
        <v>21</v>
      </c>
      <c r="N1193" s="3">
        <f>IFERROR(VLOOKUP($L1193,DEF_Standing!A:C,3,0)," ")</f>
        <v>22</v>
      </c>
      <c r="O1193" s="3" t="str">
        <f>IFERROR(VLOOKUP($L1193,OFF_Standing!A:G,6,0)," ")</f>
        <v>0.974</v>
      </c>
      <c r="P1193" s="3" t="str">
        <f>IFERROR(VLOOKUP($L1193,OFF_Standing!A:G,7,0)," ")</f>
        <v>0.986</v>
      </c>
      <c r="Q1193" s="3">
        <f t="shared" si="92"/>
        <v>11</v>
      </c>
      <c r="R1193" s="3">
        <f t="shared" si="93"/>
        <v>-14</v>
      </c>
      <c r="S1193" s="3">
        <f>IFERROR(VLOOKUP($L1193,DEF_Standing!A:G,6,0)," ")</f>
        <v>1.1379999999999999</v>
      </c>
      <c r="T1193" s="3">
        <f t="shared" si="94"/>
        <v>-3</v>
      </c>
      <c r="U1193" s="3">
        <f>IFERROR(VLOOKUP($L1193,DEF_Standing!A:G,7,0)," ")</f>
        <v>1.194</v>
      </c>
      <c r="V1193" t="s">
        <v>844</v>
      </c>
      <c r="W1193">
        <v>46</v>
      </c>
      <c r="X1193">
        <v>92</v>
      </c>
      <c r="Y1193">
        <v>50</v>
      </c>
      <c r="Z1193">
        <v>8</v>
      </c>
      <c r="AA1193">
        <v>9</v>
      </c>
      <c r="AB1193">
        <v>88.9</v>
      </c>
      <c r="AC1193">
        <v>12</v>
      </c>
      <c r="AD1193">
        <v>38</v>
      </c>
      <c r="AE1193">
        <v>31.6</v>
      </c>
      <c r="AF1193">
        <v>112</v>
      </c>
      <c r="AG1193" t="s">
        <v>17</v>
      </c>
      <c r="AH1193" t="s">
        <v>18</v>
      </c>
      <c r="AI1193">
        <v>14</v>
      </c>
    </row>
    <row r="1194" spans="1:35">
      <c r="A1194" s="1">
        <v>44508</v>
      </c>
      <c r="B1194" t="s">
        <v>1179</v>
      </c>
      <c r="C1194" s="1" t="str">
        <f t="shared" si="90"/>
        <v>44508GSW</v>
      </c>
      <c r="D1194" t="s">
        <v>1198</v>
      </c>
      <c r="E1194" s="3" t="str">
        <f>VLOOKUP($C1194,OFF_Standing!A:C,3,0)</f>
        <v>8</v>
      </c>
      <c r="F1194" s="3">
        <f>VLOOKUP($C1194,DEF_Standing!A:C,3,0)</f>
        <v>1</v>
      </c>
      <c r="G1194" s="3" t="str">
        <f>IFERROR(VLOOKUP($C1194,OFF_Standing!A:G,6,0)," ")</f>
        <v>1.102</v>
      </c>
      <c r="H1194" s="3" t="str">
        <f>IFERROR(VLOOKUP($C1194,OFF_Standing!A:G,7,0)," ")</f>
        <v>1.24</v>
      </c>
      <c r="I1194" s="3">
        <f>IFERROR(VLOOKUP($C1194,DEF_Standing!A:G,6,0)," ")</f>
        <v>0.83199999999999996</v>
      </c>
      <c r="J1194" s="3">
        <f>IFERROR(VLOOKUP($C1194,DEF_Standing!A:G,7,0)," ")</f>
        <v>0.83599999999999997</v>
      </c>
      <c r="K1194" t="s">
        <v>157</v>
      </c>
      <c r="L1194" t="str">
        <f t="shared" si="91"/>
        <v>44508ATL</v>
      </c>
      <c r="M1194" s="3" t="str">
        <f>VLOOKUP($L1194,OFF_Standing!A:C,3,0)</f>
        <v>10</v>
      </c>
      <c r="N1194" s="3">
        <f>IFERROR(VLOOKUP($L1194,DEF_Standing!A:C,3,0)," ")</f>
        <v>27</v>
      </c>
      <c r="O1194" s="3" t="str">
        <f>IFERROR(VLOOKUP($L1194,OFF_Standing!A:G,6,0)," ")</f>
        <v>1.049</v>
      </c>
      <c r="P1194" s="3" t="str">
        <f>IFERROR(VLOOKUP($L1194,OFF_Standing!A:G,7,0)," ")</f>
        <v>1.11</v>
      </c>
      <c r="Q1194" s="3">
        <f t="shared" si="92"/>
        <v>9</v>
      </c>
      <c r="R1194" s="3">
        <f t="shared" si="93"/>
        <v>-19</v>
      </c>
      <c r="S1194" s="3">
        <f>IFERROR(VLOOKUP($L1194,DEF_Standing!A:G,6,0)," ")</f>
        <v>1.149</v>
      </c>
      <c r="T1194" s="3">
        <f t="shared" si="94"/>
        <v>-10</v>
      </c>
      <c r="U1194" s="3">
        <f>IFERROR(VLOOKUP($L1194,DEF_Standing!A:G,7,0)," ")</f>
        <v>1.147</v>
      </c>
      <c r="V1194" t="s">
        <v>535</v>
      </c>
      <c r="W1194">
        <v>44</v>
      </c>
      <c r="X1194">
        <v>92</v>
      </c>
      <c r="Y1194">
        <v>47.8</v>
      </c>
      <c r="Z1194">
        <v>21</v>
      </c>
      <c r="AA1194">
        <v>22</v>
      </c>
      <c r="AB1194">
        <v>95.5</v>
      </c>
      <c r="AC1194">
        <v>18</v>
      </c>
      <c r="AD1194">
        <v>44</v>
      </c>
      <c r="AE1194">
        <v>40.9</v>
      </c>
      <c r="AF1194">
        <v>127</v>
      </c>
      <c r="AG1194" t="s">
        <v>17</v>
      </c>
      <c r="AH1194" t="s">
        <v>63</v>
      </c>
      <c r="AI1194">
        <v>14</v>
      </c>
    </row>
    <row r="1195" spans="1:35">
      <c r="A1195" s="1">
        <v>44570</v>
      </c>
      <c r="B1195" t="s">
        <v>1179</v>
      </c>
      <c r="C1195" s="1" t="str">
        <f t="shared" si="90"/>
        <v>44570GSW</v>
      </c>
      <c r="D1195" t="s">
        <v>1198</v>
      </c>
      <c r="E1195" s="3" t="str">
        <f>VLOOKUP($C1195,OFF_Standing!A:C,3,0)</f>
        <v>9</v>
      </c>
      <c r="F1195" s="3">
        <f>VLOOKUP($C1195,DEF_Standing!A:C,3,0)</f>
        <v>1</v>
      </c>
      <c r="G1195" s="3" t="str">
        <f>IFERROR(VLOOKUP($C1195,OFF_Standing!A:G,6,0)," ")</f>
        <v>0.951</v>
      </c>
      <c r="H1195" s="3" t="str">
        <f>IFERROR(VLOOKUP($C1195,OFF_Standing!A:G,7,0)," ")</f>
        <v>0.926</v>
      </c>
      <c r="I1195" s="3">
        <f>IFERROR(VLOOKUP($C1195,DEF_Standing!A:G,6,0)," ")</f>
        <v>0.999</v>
      </c>
      <c r="J1195" s="3">
        <f>IFERROR(VLOOKUP($C1195,DEF_Standing!A:G,7,0)," ")</f>
        <v>0.97399999999999998</v>
      </c>
      <c r="K1195" t="s">
        <v>87</v>
      </c>
      <c r="L1195" t="str">
        <f t="shared" si="91"/>
        <v>44570CLE</v>
      </c>
      <c r="M1195" s="3" t="str">
        <f>VLOOKUP($L1195,OFF_Standing!A:C,3,0)</f>
        <v>13</v>
      </c>
      <c r="N1195" s="3">
        <f>IFERROR(VLOOKUP($L1195,DEF_Standing!A:C,3,0)," ")</f>
        <v>3</v>
      </c>
      <c r="O1195" s="3" t="str">
        <f>IFERROR(VLOOKUP($L1195,OFF_Standing!A:G,6,0)," ")</f>
        <v>1.121</v>
      </c>
      <c r="P1195" s="3" t="str">
        <f>IFERROR(VLOOKUP($L1195,OFF_Standing!A:G,7,0)," ")</f>
        <v>1.189</v>
      </c>
      <c r="Q1195" s="3">
        <f t="shared" si="92"/>
        <v>12</v>
      </c>
      <c r="R1195" s="3">
        <f t="shared" si="93"/>
        <v>6</v>
      </c>
      <c r="S1195" s="3">
        <f>IFERROR(VLOOKUP($L1195,DEF_Standing!A:G,6,0)," ")</f>
        <v>1.077</v>
      </c>
      <c r="T1195" s="3">
        <f t="shared" si="94"/>
        <v>18</v>
      </c>
      <c r="U1195" s="3">
        <f>IFERROR(VLOOKUP($L1195,DEF_Standing!A:G,7,0)," ")</f>
        <v>1.0529999999999999</v>
      </c>
      <c r="V1195" t="s">
        <v>559</v>
      </c>
      <c r="W1195">
        <v>39</v>
      </c>
      <c r="X1195">
        <v>97</v>
      </c>
      <c r="Y1195">
        <v>40.200000000000003</v>
      </c>
      <c r="Z1195">
        <v>8</v>
      </c>
      <c r="AA1195">
        <v>10</v>
      </c>
      <c r="AB1195">
        <v>80</v>
      </c>
      <c r="AC1195">
        <v>10</v>
      </c>
      <c r="AD1195">
        <v>42</v>
      </c>
      <c r="AE1195">
        <v>23.8</v>
      </c>
      <c r="AF1195">
        <v>96</v>
      </c>
      <c r="AG1195" t="s">
        <v>17</v>
      </c>
      <c r="AH1195" t="s">
        <v>18</v>
      </c>
      <c r="AI1195">
        <v>14</v>
      </c>
    </row>
    <row r="1196" spans="1:35">
      <c r="A1196" s="1">
        <v>44564</v>
      </c>
      <c r="B1196" t="s">
        <v>1184</v>
      </c>
      <c r="C1196" s="1" t="str">
        <f t="shared" si="90"/>
        <v>44564MEM</v>
      </c>
      <c r="D1196" t="s">
        <v>1199</v>
      </c>
      <c r="E1196" s="3" t="str">
        <f>VLOOKUP($C1196,OFF_Standing!A:C,3,0)</f>
        <v>9</v>
      </c>
      <c r="F1196" s="3">
        <f>VLOOKUP($C1196,DEF_Standing!A:C,3,0)</f>
        <v>11</v>
      </c>
      <c r="G1196" s="3" t="str">
        <f>IFERROR(VLOOKUP($C1196,OFF_Standing!A:G,6,0)," ")</f>
        <v>1.108</v>
      </c>
      <c r="H1196" s="3" t="str">
        <f>IFERROR(VLOOKUP($C1196,OFF_Standing!A:G,7,0)," ")</f>
        <v>1.151</v>
      </c>
      <c r="I1196" s="3">
        <f>IFERROR(VLOOKUP($C1196,DEF_Standing!A:G,6,0)," ")</f>
        <v>1.0449999999999999</v>
      </c>
      <c r="J1196" s="3">
        <f>IFERROR(VLOOKUP($C1196,DEF_Standing!A:G,7,0)," ")</f>
        <v>1.024</v>
      </c>
      <c r="K1196" t="s">
        <v>35</v>
      </c>
      <c r="L1196" t="str">
        <f t="shared" si="91"/>
        <v>44564BKN</v>
      </c>
      <c r="M1196" s="3" t="str">
        <f>VLOOKUP($L1196,OFF_Standing!A:C,3,0)</f>
        <v>12</v>
      </c>
      <c r="N1196" s="3">
        <f>IFERROR(VLOOKUP($L1196,DEF_Standing!A:C,3,0)," ")</f>
        <v>5</v>
      </c>
      <c r="O1196" s="3" t="str">
        <f>IFERROR(VLOOKUP($L1196,OFF_Standing!A:G,6,0)," ")</f>
        <v>1.097</v>
      </c>
      <c r="P1196" s="3" t="str">
        <f>IFERROR(VLOOKUP($L1196,OFF_Standing!A:G,7,0)," ")</f>
        <v>1.096</v>
      </c>
      <c r="Q1196" s="3">
        <f t="shared" si="92"/>
        <v>1</v>
      </c>
      <c r="R1196" s="3">
        <f t="shared" si="93"/>
        <v>4</v>
      </c>
      <c r="S1196" s="3">
        <f>IFERROR(VLOOKUP($L1196,DEF_Standing!A:G,6,0)," ")</f>
        <v>1.0840000000000001</v>
      </c>
      <c r="T1196" s="3">
        <f t="shared" si="94"/>
        <v>5</v>
      </c>
      <c r="U1196" s="3">
        <f>IFERROR(VLOOKUP($L1196,DEF_Standing!A:G,7,0)," ")</f>
        <v>1.1339999999999999</v>
      </c>
      <c r="V1196" t="s">
        <v>756</v>
      </c>
      <c r="W1196">
        <v>48</v>
      </c>
      <c r="X1196">
        <v>102</v>
      </c>
      <c r="Y1196">
        <v>47.1</v>
      </c>
      <c r="Z1196">
        <v>12</v>
      </c>
      <c r="AA1196">
        <v>21</v>
      </c>
      <c r="AB1196">
        <v>57.1</v>
      </c>
      <c r="AC1196">
        <v>10</v>
      </c>
      <c r="AD1196">
        <v>35</v>
      </c>
      <c r="AE1196">
        <v>28.6</v>
      </c>
      <c r="AF1196">
        <v>118</v>
      </c>
      <c r="AG1196" t="s">
        <v>17</v>
      </c>
      <c r="AH1196" t="s">
        <v>63</v>
      </c>
      <c r="AI1196">
        <v>14</v>
      </c>
    </row>
    <row r="1197" spans="1:35">
      <c r="A1197" s="1">
        <v>44568</v>
      </c>
      <c r="B1197" t="s">
        <v>1195</v>
      </c>
      <c r="C1197" s="1" t="str">
        <f t="shared" si="90"/>
        <v>44568TOR</v>
      </c>
      <c r="D1197" t="s">
        <v>1198</v>
      </c>
      <c r="E1197" s="3" t="str">
        <f>VLOOKUP($C1197,OFF_Standing!A:C,3,0)</f>
        <v>11</v>
      </c>
      <c r="F1197" s="3">
        <f>VLOOKUP($C1197,DEF_Standing!A:C,3,0)</f>
        <v>17</v>
      </c>
      <c r="G1197" s="3" t="str">
        <f>IFERROR(VLOOKUP($C1197,OFF_Standing!A:G,6,0)," ")</f>
        <v>1.155</v>
      </c>
      <c r="H1197" s="3" t="str">
        <f>IFERROR(VLOOKUP($C1197,OFF_Standing!A:G,7,0)," ")</f>
        <v>1.103</v>
      </c>
      <c r="I1197" s="3">
        <f>IFERROR(VLOOKUP($C1197,DEF_Standing!A:G,6,0)," ")</f>
        <v>1.01</v>
      </c>
      <c r="J1197" s="3">
        <f>IFERROR(VLOOKUP($C1197,DEF_Standing!A:G,7,0)," ")</f>
        <v>1.046</v>
      </c>
      <c r="K1197" t="s">
        <v>37</v>
      </c>
      <c r="L1197" t="str">
        <f t="shared" si="91"/>
        <v>44568UTA</v>
      </c>
      <c r="M1197" s="3" t="str">
        <f>VLOOKUP($L1197,OFF_Standing!A:C,3,0)</f>
        <v>1</v>
      </c>
      <c r="N1197" s="3">
        <f>IFERROR(VLOOKUP($L1197,DEF_Standing!A:C,3,0)," ")</f>
        <v>5</v>
      </c>
      <c r="O1197" s="3" t="str">
        <f>IFERROR(VLOOKUP($L1197,OFF_Standing!A:G,6,0)," ")</f>
        <v>1.141</v>
      </c>
      <c r="P1197" s="3" t="str">
        <f>IFERROR(VLOOKUP($L1197,OFF_Standing!A:G,7,0)," ")</f>
        <v>1.146</v>
      </c>
      <c r="Q1197" s="3">
        <f t="shared" si="92"/>
        <v>-16</v>
      </c>
      <c r="R1197" s="3">
        <f t="shared" si="93"/>
        <v>6</v>
      </c>
      <c r="S1197" s="3">
        <f>IFERROR(VLOOKUP($L1197,DEF_Standing!A:G,6,0)," ")</f>
        <v>1.1080000000000001</v>
      </c>
      <c r="T1197" s="3">
        <f t="shared" si="94"/>
        <v>-10</v>
      </c>
      <c r="U1197" s="3">
        <f>IFERROR(VLOOKUP($L1197,DEF_Standing!A:G,7,0)," ")</f>
        <v>1.0860000000000001</v>
      </c>
      <c r="V1197" t="s">
        <v>569</v>
      </c>
      <c r="W1197">
        <v>45</v>
      </c>
      <c r="X1197">
        <v>100</v>
      </c>
      <c r="Y1197">
        <v>45</v>
      </c>
      <c r="Z1197">
        <v>20</v>
      </c>
      <c r="AA1197">
        <v>25</v>
      </c>
      <c r="AB1197">
        <v>80</v>
      </c>
      <c r="AC1197">
        <v>12</v>
      </c>
      <c r="AD1197">
        <v>41</v>
      </c>
      <c r="AE1197">
        <v>29.3</v>
      </c>
      <c r="AF1197">
        <v>122</v>
      </c>
      <c r="AG1197" t="s">
        <v>17</v>
      </c>
      <c r="AH1197" t="s">
        <v>63</v>
      </c>
      <c r="AI1197">
        <v>14</v>
      </c>
    </row>
    <row r="1198" spans="1:35">
      <c r="A1198" s="1">
        <v>44529</v>
      </c>
      <c r="B1198" t="s">
        <v>1173</v>
      </c>
      <c r="C1198" s="1" t="str">
        <f t="shared" si="90"/>
        <v>44529CHI</v>
      </c>
      <c r="D1198" t="s">
        <v>1198</v>
      </c>
      <c r="E1198" s="3" t="str">
        <f>VLOOKUP($C1198,OFF_Standing!A:C,3,0)</f>
        <v>11</v>
      </c>
      <c r="F1198" s="3">
        <f>VLOOKUP($C1198,DEF_Standing!A:C,3,0)</f>
        <v>6</v>
      </c>
      <c r="G1198" s="3" t="str">
        <f>IFERROR(VLOOKUP($C1198,OFF_Standing!A:G,6,0)," ")</f>
        <v>1.089</v>
      </c>
      <c r="H1198" s="3" t="str">
        <f>IFERROR(VLOOKUP($C1198,OFF_Standing!A:G,7,0)," ")</f>
        <v>1.033</v>
      </c>
      <c r="I1198" s="3">
        <f>IFERROR(VLOOKUP($C1198,DEF_Standing!A:G,6,0)," ")</f>
        <v>1.0029999999999999</v>
      </c>
      <c r="J1198" s="3">
        <f>IFERROR(VLOOKUP($C1198,DEF_Standing!A:G,7,0)," ")</f>
        <v>1.0620000000000001</v>
      </c>
      <c r="K1198" t="s">
        <v>58</v>
      </c>
      <c r="L1198" t="str">
        <f t="shared" si="91"/>
        <v>44529CHA</v>
      </c>
      <c r="M1198" s="3" t="str">
        <f>VLOOKUP($L1198,OFF_Standing!A:C,3,0)</f>
        <v>7</v>
      </c>
      <c r="N1198" s="3">
        <f>IFERROR(VLOOKUP($L1198,DEF_Standing!A:C,3,0)," ")</f>
        <v>26</v>
      </c>
      <c r="O1198" s="3" t="str">
        <f>IFERROR(VLOOKUP($L1198,OFF_Standing!A:G,6,0)," ")</f>
        <v>1.192</v>
      </c>
      <c r="P1198" s="3" t="str">
        <f>IFERROR(VLOOKUP($L1198,OFF_Standing!A:G,7,0)," ")</f>
        <v>1.26</v>
      </c>
      <c r="Q1198" s="3">
        <f t="shared" si="92"/>
        <v>1</v>
      </c>
      <c r="R1198" s="3">
        <f t="shared" si="93"/>
        <v>-15</v>
      </c>
      <c r="S1198" s="3">
        <f>IFERROR(VLOOKUP($L1198,DEF_Standing!A:G,6,0)," ")</f>
        <v>1.1240000000000001</v>
      </c>
      <c r="T1198" s="3">
        <f t="shared" si="94"/>
        <v>-14</v>
      </c>
      <c r="U1198" s="3">
        <f>IFERROR(VLOOKUP($L1198,DEF_Standing!A:G,7,0)," ")</f>
        <v>1.286</v>
      </c>
      <c r="V1198" t="s">
        <v>326</v>
      </c>
      <c r="W1198">
        <v>53</v>
      </c>
      <c r="X1198">
        <v>89</v>
      </c>
      <c r="Y1198">
        <v>59.6</v>
      </c>
      <c r="Z1198">
        <v>13</v>
      </c>
      <c r="AA1198">
        <v>19</v>
      </c>
      <c r="AB1198">
        <v>68.400000000000006</v>
      </c>
      <c r="AC1198">
        <v>14</v>
      </c>
      <c r="AD1198">
        <v>30</v>
      </c>
      <c r="AE1198">
        <v>46.7</v>
      </c>
      <c r="AF1198">
        <v>133</v>
      </c>
      <c r="AG1198" t="s">
        <v>17</v>
      </c>
      <c r="AH1198" t="s">
        <v>18</v>
      </c>
      <c r="AI1198">
        <v>14</v>
      </c>
    </row>
    <row r="1199" spans="1:35">
      <c r="A1199" s="1">
        <v>44501</v>
      </c>
      <c r="B1199" t="s">
        <v>1173</v>
      </c>
      <c r="C1199" s="1" t="str">
        <f t="shared" si="90"/>
        <v>44501CHI</v>
      </c>
      <c r="D1199" t="s">
        <v>1199</v>
      </c>
      <c r="E1199" s="3" t="str">
        <f>VLOOKUP($C1199,OFF_Standing!A:C,3,0)</f>
        <v>12</v>
      </c>
      <c r="F1199" s="3">
        <f>VLOOKUP($C1199,DEF_Standing!A:C,3,0)</f>
        <v>5</v>
      </c>
      <c r="G1199" s="3" t="str">
        <f>IFERROR(VLOOKUP($C1199,OFF_Standing!A:G,6,0)," ")</f>
        <v>1.061</v>
      </c>
      <c r="H1199" s="3" t="str">
        <f>IFERROR(VLOOKUP($C1199,OFF_Standing!A:G,7,0)," ")</f>
        <v>1.008</v>
      </c>
      <c r="I1199" s="3">
        <f>IFERROR(VLOOKUP($C1199,DEF_Standing!A:G,6,0)," ")</f>
        <v>1.028</v>
      </c>
      <c r="J1199" s="3">
        <f>IFERROR(VLOOKUP($C1199,DEF_Standing!A:G,7,0)," ")</f>
        <v>0.93300000000000005</v>
      </c>
      <c r="K1199" t="s">
        <v>132</v>
      </c>
      <c r="L1199" t="str">
        <f t="shared" si="91"/>
        <v>44501BOS</v>
      </c>
      <c r="M1199" s="3" t="str">
        <f>VLOOKUP($L1199,OFF_Standing!A:C,3,0)</f>
        <v>20</v>
      </c>
      <c r="N1199" s="3">
        <f>IFERROR(VLOOKUP($L1199,DEF_Standing!A:C,3,0)," ")</f>
        <v>21</v>
      </c>
      <c r="O1199" s="3" t="str">
        <f>IFERROR(VLOOKUP($L1199,OFF_Standing!A:G,6,0)," ")</f>
        <v>1.057</v>
      </c>
      <c r="P1199" s="3" t="str">
        <f>IFERROR(VLOOKUP($L1199,OFF_Standing!A:G,7,0)," ")</f>
        <v>0.914</v>
      </c>
      <c r="Q1199" s="3">
        <f t="shared" si="92"/>
        <v>15</v>
      </c>
      <c r="R1199" s="3">
        <f t="shared" si="93"/>
        <v>-9</v>
      </c>
      <c r="S1199" s="3">
        <f>IFERROR(VLOOKUP($L1199,DEF_Standing!A:G,6,0)," ")</f>
        <v>1.06</v>
      </c>
      <c r="T1199" s="3">
        <f t="shared" si="94"/>
        <v>6</v>
      </c>
      <c r="U1199" s="3">
        <f>IFERROR(VLOOKUP($L1199,DEF_Standing!A:G,7,0)," ")</f>
        <v>0.93899999999999995</v>
      </c>
      <c r="V1199" t="s">
        <v>313</v>
      </c>
      <c r="W1199">
        <v>49</v>
      </c>
      <c r="X1199">
        <v>86</v>
      </c>
      <c r="Y1199">
        <v>57</v>
      </c>
      <c r="Z1199">
        <v>17</v>
      </c>
      <c r="AA1199">
        <v>18</v>
      </c>
      <c r="AB1199">
        <v>94.4</v>
      </c>
      <c r="AC1199">
        <v>13</v>
      </c>
      <c r="AD1199">
        <v>31</v>
      </c>
      <c r="AE1199">
        <v>41.9</v>
      </c>
      <c r="AF1199">
        <v>128</v>
      </c>
      <c r="AG1199" t="s">
        <v>17</v>
      </c>
      <c r="AH1199" t="s">
        <v>27</v>
      </c>
      <c r="AI1199">
        <v>14</v>
      </c>
    </row>
    <row r="1200" spans="1:35">
      <c r="A1200" s="1">
        <v>44592</v>
      </c>
      <c r="B1200" t="s">
        <v>1179</v>
      </c>
      <c r="C1200" s="1" t="str">
        <f t="shared" si="90"/>
        <v>44592GSW</v>
      </c>
      <c r="D1200" t="s">
        <v>1199</v>
      </c>
      <c r="E1200" s="3" t="str">
        <f>VLOOKUP($C1200,OFF_Standing!A:C,3,0)</f>
        <v>12</v>
      </c>
      <c r="F1200" s="3">
        <f>VLOOKUP($C1200,DEF_Standing!A:C,3,0)</f>
        <v>1</v>
      </c>
      <c r="G1200" s="3" t="str">
        <f>IFERROR(VLOOKUP($C1200,OFF_Standing!A:G,6,0)," ")</f>
        <v>1.183</v>
      </c>
      <c r="H1200" s="3" t="str">
        <f>IFERROR(VLOOKUP($C1200,OFF_Standing!A:G,7,0)," ")</f>
        <v>1.076</v>
      </c>
      <c r="I1200" s="3">
        <f>IFERROR(VLOOKUP($C1200,DEF_Standing!A:G,6,0)," ")</f>
        <v>1.0169999999999999</v>
      </c>
      <c r="J1200" s="3">
        <f>IFERROR(VLOOKUP($C1200,DEF_Standing!A:G,7,0)," ")</f>
        <v>1.0369999999999999</v>
      </c>
      <c r="K1200" t="s">
        <v>150</v>
      </c>
      <c r="L1200" t="str">
        <f t="shared" si="91"/>
        <v>44592HOU</v>
      </c>
      <c r="M1200" s="3" t="str">
        <f>VLOOKUP($L1200,OFF_Standing!A:C,3,0)</f>
        <v>27</v>
      </c>
      <c r="N1200" s="3">
        <f>IFERROR(VLOOKUP($L1200,DEF_Standing!A:C,3,0)," ")</f>
        <v>30</v>
      </c>
      <c r="O1200" s="3" t="str">
        <f>IFERROR(VLOOKUP($L1200,OFF_Standing!A:G,6,0)," ")</f>
        <v>1.011</v>
      </c>
      <c r="P1200" s="3" t="str">
        <f>IFERROR(VLOOKUP($L1200,OFF_Standing!A:G,7,0)," ")</f>
        <v>1.052</v>
      </c>
      <c r="Q1200" s="3">
        <f t="shared" si="92"/>
        <v>26</v>
      </c>
      <c r="R1200" s="3">
        <f t="shared" si="93"/>
        <v>-18</v>
      </c>
      <c r="S1200" s="3">
        <f>IFERROR(VLOOKUP($L1200,DEF_Standing!A:G,6,0)," ")</f>
        <v>1.161</v>
      </c>
      <c r="T1200" s="3">
        <f t="shared" si="94"/>
        <v>8</v>
      </c>
      <c r="U1200" s="3">
        <f>IFERROR(VLOOKUP($L1200,DEF_Standing!A:G,7,0)," ")</f>
        <v>1.1950000000000001</v>
      </c>
      <c r="V1200" t="s">
        <v>569</v>
      </c>
      <c r="W1200">
        <v>43</v>
      </c>
      <c r="X1200">
        <v>80</v>
      </c>
      <c r="Y1200">
        <v>53.8</v>
      </c>
      <c r="Z1200">
        <v>19</v>
      </c>
      <c r="AA1200">
        <v>23</v>
      </c>
      <c r="AB1200">
        <v>82.6</v>
      </c>
      <c r="AC1200">
        <v>17</v>
      </c>
      <c r="AD1200">
        <v>40</v>
      </c>
      <c r="AE1200">
        <v>42.5</v>
      </c>
      <c r="AF1200">
        <v>122</v>
      </c>
      <c r="AG1200" t="s">
        <v>17</v>
      </c>
      <c r="AH1200" t="s">
        <v>66</v>
      </c>
      <c r="AI1200">
        <v>14</v>
      </c>
    </row>
    <row r="1201" spans="1:35">
      <c r="A1201" s="1">
        <v>44494</v>
      </c>
      <c r="B1201" t="s">
        <v>1171</v>
      </c>
      <c r="C1201" s="1" t="str">
        <f t="shared" si="90"/>
        <v>44494BKN</v>
      </c>
      <c r="D1201" t="s">
        <v>1198</v>
      </c>
      <c r="E1201" s="3" t="str">
        <f>VLOOKUP($C1201,OFF_Standing!A:C,3,0)</f>
        <v>15</v>
      </c>
      <c r="F1201" s="3">
        <f>VLOOKUP($C1201,DEF_Standing!A:C,3,0)</f>
        <v>27</v>
      </c>
      <c r="G1201" s="3" t="str">
        <f>IFERROR(VLOOKUP($C1201,OFF_Standing!A:G,6,0)," ")</f>
        <v>1.053</v>
      </c>
      <c r="H1201" s="3" t="str">
        <f>IFERROR(VLOOKUP($C1201,OFF_Standing!A:G,7,0)," ")</f>
        <v>1.125</v>
      </c>
      <c r="I1201" s="3">
        <f>IFERROR(VLOOKUP($C1201,DEF_Standing!A:G,6,0)," ")</f>
        <v>1.1399999999999999</v>
      </c>
      <c r="J1201" s="3">
        <f>IFERROR(VLOOKUP($C1201,DEF_Standing!A:G,7,0)," ")</f>
        <v>1.0760000000000001</v>
      </c>
      <c r="K1201" t="s">
        <v>33</v>
      </c>
      <c r="L1201" t="str">
        <f t="shared" si="91"/>
        <v>44494WAS</v>
      </c>
      <c r="M1201" s="3" t="str">
        <f>VLOOKUP($L1201,OFF_Standing!A:C,3,0)</f>
        <v>9</v>
      </c>
      <c r="N1201" s="3">
        <f>IFERROR(VLOOKUP($L1201,DEF_Standing!A:C,3,0)," ")</f>
        <v>11</v>
      </c>
      <c r="O1201" s="3" t="str">
        <f>IFERROR(VLOOKUP($L1201,OFF_Standing!A:G,6,0)," ")</f>
        <v>1.075</v>
      </c>
      <c r="P1201" s="3" t="str">
        <f>IFERROR(VLOOKUP($L1201,OFF_Standing!A:G,7,0)," ")</f>
        <v>1.241</v>
      </c>
      <c r="Q1201" s="3">
        <f t="shared" si="92"/>
        <v>-18</v>
      </c>
      <c r="R1201" s="3">
        <f t="shared" si="93"/>
        <v>4</v>
      </c>
      <c r="S1201" s="3">
        <f>IFERROR(VLOOKUP($L1201,DEF_Standing!A:G,6,0)," ")</f>
        <v>1.002</v>
      </c>
      <c r="T1201" s="3">
        <f t="shared" si="94"/>
        <v>-14</v>
      </c>
      <c r="U1201" s="3">
        <f>IFERROR(VLOOKUP($L1201,DEF_Standing!A:G,7,0)," ")</f>
        <v>1.232</v>
      </c>
      <c r="V1201" t="s">
        <v>154</v>
      </c>
      <c r="W1201">
        <v>40</v>
      </c>
      <c r="X1201">
        <v>94</v>
      </c>
      <c r="Y1201">
        <v>42.6</v>
      </c>
      <c r="Z1201">
        <v>14</v>
      </c>
      <c r="AA1201">
        <v>17</v>
      </c>
      <c r="AB1201">
        <v>82.4</v>
      </c>
      <c r="AC1201">
        <v>10</v>
      </c>
      <c r="AD1201">
        <v>35</v>
      </c>
      <c r="AE1201">
        <v>28.6</v>
      </c>
      <c r="AF1201">
        <v>104</v>
      </c>
      <c r="AG1201" t="s">
        <v>17</v>
      </c>
      <c r="AH1201" t="s">
        <v>18</v>
      </c>
      <c r="AI1201">
        <v>14</v>
      </c>
    </row>
    <row r="1202" spans="1:35">
      <c r="A1202" s="1">
        <v>44534</v>
      </c>
      <c r="B1202" t="s">
        <v>1177</v>
      </c>
      <c r="C1202" s="1" t="str">
        <f t="shared" si="90"/>
        <v>44534DEN</v>
      </c>
      <c r="D1202" t="s">
        <v>1199</v>
      </c>
      <c r="E1202" s="3" t="str">
        <f>VLOOKUP($C1202,OFF_Standing!A:C,3,0)</f>
        <v>16</v>
      </c>
      <c r="F1202" s="3">
        <f>VLOOKUP($C1202,DEF_Standing!A:C,3,0)</f>
        <v>17</v>
      </c>
      <c r="G1202" s="3" t="str">
        <f>IFERROR(VLOOKUP($C1202,OFF_Standing!A:G,6,0)," ")</f>
        <v>1.125</v>
      </c>
      <c r="H1202" s="3" t="str">
        <f>IFERROR(VLOOKUP($C1202,OFF_Standing!A:G,7,0)," ")</f>
        <v>1.0</v>
      </c>
      <c r="I1202" s="3">
        <f>IFERROR(VLOOKUP($C1202,DEF_Standing!A:G,6,0)," ")</f>
        <v>1.149</v>
      </c>
      <c r="J1202" s="3">
        <f>IFERROR(VLOOKUP($C1202,DEF_Standing!A:G,7,0)," ")</f>
        <v>1.0489999999999999</v>
      </c>
      <c r="K1202" t="s">
        <v>91</v>
      </c>
      <c r="L1202" t="str">
        <f t="shared" si="91"/>
        <v>44534NYK</v>
      </c>
      <c r="M1202" s="3" t="str">
        <f>VLOOKUP($L1202,OFF_Standing!A:C,3,0)</f>
        <v>14</v>
      </c>
      <c r="N1202" s="3">
        <f>IFERROR(VLOOKUP($L1202,DEF_Standing!A:C,3,0)," ")</f>
        <v>18</v>
      </c>
      <c r="O1202" s="3" t="str">
        <f>IFERROR(VLOOKUP($L1202,OFF_Standing!A:G,6,0)," ")</f>
        <v>1.1</v>
      </c>
      <c r="P1202" s="3" t="str">
        <f>IFERROR(VLOOKUP($L1202,OFF_Standing!A:G,7,0)," ")</f>
        <v>1.129</v>
      </c>
      <c r="Q1202" s="3">
        <f t="shared" si="92"/>
        <v>-3</v>
      </c>
      <c r="R1202" s="3">
        <f t="shared" si="93"/>
        <v>-2</v>
      </c>
      <c r="S1202" s="3">
        <f>IFERROR(VLOOKUP($L1202,DEF_Standing!A:G,6,0)," ")</f>
        <v>1.089</v>
      </c>
      <c r="T1202" s="3">
        <f t="shared" si="94"/>
        <v>-5</v>
      </c>
      <c r="U1202" s="3">
        <f>IFERROR(VLOOKUP($L1202,DEF_Standing!A:G,7,0)," ")</f>
        <v>1.1679999999999999</v>
      </c>
      <c r="V1202" t="s">
        <v>430</v>
      </c>
      <c r="W1202">
        <v>44</v>
      </c>
      <c r="X1202">
        <v>84</v>
      </c>
      <c r="Y1202">
        <v>52.4</v>
      </c>
      <c r="Z1202">
        <v>5</v>
      </c>
      <c r="AA1202">
        <v>5</v>
      </c>
      <c r="AB1202">
        <v>100</v>
      </c>
      <c r="AC1202">
        <v>20</v>
      </c>
      <c r="AD1202">
        <v>43</v>
      </c>
      <c r="AE1202">
        <v>46.5</v>
      </c>
      <c r="AF1202">
        <v>113</v>
      </c>
      <c r="AG1202" t="s">
        <v>17</v>
      </c>
      <c r="AH1202" t="s">
        <v>18</v>
      </c>
      <c r="AI1202">
        <v>14</v>
      </c>
    </row>
    <row r="1203" spans="1:35">
      <c r="A1203" s="1">
        <v>44570</v>
      </c>
      <c r="B1203" t="s">
        <v>1176</v>
      </c>
      <c r="C1203" s="1" t="str">
        <f t="shared" si="90"/>
        <v>44570DAL</v>
      </c>
      <c r="D1203" t="s">
        <v>1198</v>
      </c>
      <c r="E1203" s="3" t="str">
        <f>VLOOKUP($C1203,OFF_Standing!A:C,3,0)</f>
        <v>17</v>
      </c>
      <c r="F1203" s="3">
        <f>VLOOKUP($C1203,DEF_Standing!A:C,3,0)</f>
        <v>5</v>
      </c>
      <c r="G1203" s="3" t="str">
        <f>IFERROR(VLOOKUP($C1203,OFF_Standing!A:G,6,0)," ")</f>
        <v>1.1</v>
      </c>
      <c r="H1203" s="3" t="str">
        <f>IFERROR(VLOOKUP($C1203,OFF_Standing!A:G,7,0)," ")</f>
        <v>1.209</v>
      </c>
      <c r="I1203" s="3">
        <f>IFERROR(VLOOKUP($C1203,DEF_Standing!A:G,6,0)," ")</f>
        <v>0.91800000000000004</v>
      </c>
      <c r="J1203" s="3">
        <f>IFERROR(VLOOKUP($C1203,DEF_Standing!A:G,7,0)," ")</f>
        <v>0.98599999999999999</v>
      </c>
      <c r="K1203" t="s">
        <v>93</v>
      </c>
      <c r="L1203" t="str">
        <f t="shared" si="91"/>
        <v>44570CHI</v>
      </c>
      <c r="M1203" s="3" t="str">
        <f>VLOOKUP($L1203,OFF_Standing!A:C,3,0)</f>
        <v>4</v>
      </c>
      <c r="N1203" s="3">
        <f>IFERROR(VLOOKUP($L1203,DEF_Standing!A:C,3,0)," ")</f>
        <v>14</v>
      </c>
      <c r="O1203" s="3" t="str">
        <f>IFERROR(VLOOKUP($L1203,OFF_Standing!A:G,6,0)," ")</f>
        <v>1.13</v>
      </c>
      <c r="P1203" s="3" t="str">
        <f>IFERROR(VLOOKUP($L1203,OFF_Standing!A:G,7,0)," ")</f>
        <v>1.23</v>
      </c>
      <c r="Q1203" s="3">
        <f t="shared" si="92"/>
        <v>-1</v>
      </c>
      <c r="R1203" s="3">
        <f t="shared" si="93"/>
        <v>3</v>
      </c>
      <c r="S1203" s="3">
        <f>IFERROR(VLOOKUP($L1203,DEF_Standing!A:G,6,0)," ")</f>
        <v>1.0880000000000001</v>
      </c>
      <c r="T1203" s="3">
        <f t="shared" si="94"/>
        <v>2</v>
      </c>
      <c r="U1203" s="3">
        <f>IFERROR(VLOOKUP($L1203,DEF_Standing!A:G,7,0)," ")</f>
        <v>1.155</v>
      </c>
      <c r="V1203" t="s">
        <v>430</v>
      </c>
      <c r="W1203">
        <v>44</v>
      </c>
      <c r="X1203">
        <v>88</v>
      </c>
      <c r="Y1203">
        <v>50</v>
      </c>
      <c r="Z1203">
        <v>9</v>
      </c>
      <c r="AA1203">
        <v>9</v>
      </c>
      <c r="AB1203">
        <v>100</v>
      </c>
      <c r="AC1203">
        <v>16</v>
      </c>
      <c r="AD1203">
        <v>36</v>
      </c>
      <c r="AE1203">
        <v>44.4</v>
      </c>
      <c r="AF1203">
        <v>113</v>
      </c>
      <c r="AG1203" t="s">
        <v>17</v>
      </c>
      <c r="AH1203" t="s">
        <v>66</v>
      </c>
      <c r="AI1203">
        <v>14</v>
      </c>
    </row>
    <row r="1204" spans="1:35">
      <c r="A1204" s="1">
        <v>44564</v>
      </c>
      <c r="B1204" t="s">
        <v>1176</v>
      </c>
      <c r="C1204" s="1" t="str">
        <f t="shared" si="90"/>
        <v>44564DAL</v>
      </c>
      <c r="D1204" t="s">
        <v>1198</v>
      </c>
      <c r="E1204" s="3" t="str">
        <f>VLOOKUP($C1204,OFF_Standing!A:C,3,0)</f>
        <v>17</v>
      </c>
      <c r="F1204" s="3">
        <f>VLOOKUP($C1204,DEF_Standing!A:C,3,0)</f>
        <v>14</v>
      </c>
      <c r="G1204" s="3" t="str">
        <f>IFERROR(VLOOKUP($C1204,OFF_Standing!A:G,6,0)," ")</f>
        <v>1.157</v>
      </c>
      <c r="H1204" s="3" t="str">
        <f>IFERROR(VLOOKUP($C1204,OFF_Standing!A:G,7,0)," ")</f>
        <v>1.16</v>
      </c>
      <c r="I1204" s="3">
        <f>IFERROR(VLOOKUP($C1204,DEF_Standing!A:G,6,0)," ")</f>
        <v>1.0549999999999999</v>
      </c>
      <c r="J1204" s="3">
        <f>IFERROR(VLOOKUP($C1204,DEF_Standing!A:G,7,0)," ")</f>
        <v>0.99399999999999999</v>
      </c>
      <c r="K1204" t="s">
        <v>85</v>
      </c>
      <c r="L1204" t="str">
        <f t="shared" si="91"/>
        <v>44564DEN</v>
      </c>
      <c r="M1204" s="3" t="str">
        <f>VLOOKUP($L1204,OFF_Standing!A:C,3,0)</f>
        <v>18</v>
      </c>
      <c r="N1204" s="3">
        <f>IFERROR(VLOOKUP($L1204,DEF_Standing!A:C,3,0)," ")</f>
        <v>18</v>
      </c>
      <c r="O1204" s="3" t="str">
        <f>IFERROR(VLOOKUP($L1204,OFF_Standing!A:G,6,0)," ")</f>
        <v>1.051</v>
      </c>
      <c r="P1204" s="3" t="str">
        <f>IFERROR(VLOOKUP($L1204,OFF_Standing!A:G,7,0)," ")</f>
        <v>1.208</v>
      </c>
      <c r="Q1204" s="3">
        <f t="shared" si="92"/>
        <v>4</v>
      </c>
      <c r="R1204" s="3">
        <f t="shared" si="93"/>
        <v>-1</v>
      </c>
      <c r="S1204" s="3">
        <f>IFERROR(VLOOKUP($L1204,DEF_Standing!A:G,6,0)," ")</f>
        <v>0.98799999999999999</v>
      </c>
      <c r="T1204" s="3">
        <f t="shared" si="94"/>
        <v>3</v>
      </c>
      <c r="U1204" s="3">
        <f>IFERROR(VLOOKUP($L1204,DEF_Standing!A:G,7,0)," ")</f>
        <v>1.0820000000000001</v>
      </c>
      <c r="V1204" t="s">
        <v>427</v>
      </c>
      <c r="W1204">
        <v>35</v>
      </c>
      <c r="X1204">
        <v>78</v>
      </c>
      <c r="Y1204">
        <v>44.9</v>
      </c>
      <c r="Z1204">
        <v>19</v>
      </c>
      <c r="AA1204">
        <v>21</v>
      </c>
      <c r="AB1204">
        <v>90.5</v>
      </c>
      <c r="AC1204">
        <v>14</v>
      </c>
      <c r="AD1204">
        <v>37</v>
      </c>
      <c r="AE1204">
        <v>37.799999999999997</v>
      </c>
      <c r="AF1204">
        <v>103</v>
      </c>
      <c r="AG1204" t="s">
        <v>17</v>
      </c>
      <c r="AH1204" t="s">
        <v>57</v>
      </c>
      <c r="AI1204">
        <v>14</v>
      </c>
    </row>
    <row r="1205" spans="1:35">
      <c r="A1205" s="1">
        <v>44555</v>
      </c>
      <c r="B1205" t="s">
        <v>1189</v>
      </c>
      <c r="C1205" s="1" t="str">
        <f t="shared" si="90"/>
        <v>44555NYK</v>
      </c>
      <c r="D1205" t="s">
        <v>1198</v>
      </c>
      <c r="E1205" s="3" t="str">
        <f>VLOOKUP($C1205,OFF_Standing!A:C,3,0)</f>
        <v>17</v>
      </c>
      <c r="F1205" s="3">
        <f>VLOOKUP($C1205,DEF_Standing!A:C,3,0)</f>
        <v>22</v>
      </c>
      <c r="G1205" s="3" t="str">
        <f>IFERROR(VLOOKUP($C1205,OFF_Standing!A:G,6,0)," ")</f>
        <v>1.101</v>
      </c>
      <c r="H1205" s="3" t="str">
        <f>IFERROR(VLOOKUP($C1205,OFF_Standing!A:G,7,0)," ")</f>
        <v>1.212</v>
      </c>
      <c r="I1205" s="3">
        <f>IFERROR(VLOOKUP($C1205,DEF_Standing!A:G,6,0)," ")</f>
        <v>1.101</v>
      </c>
      <c r="J1205" s="3">
        <f>IFERROR(VLOOKUP($C1205,DEF_Standing!A:G,7,0)," ")</f>
        <v>1.284</v>
      </c>
      <c r="K1205" t="s">
        <v>157</v>
      </c>
      <c r="L1205" t="str">
        <f t="shared" si="91"/>
        <v>44555ATL</v>
      </c>
      <c r="M1205" s="3" t="str">
        <f>VLOOKUP($L1205,OFF_Standing!A:C,3,0)</f>
        <v>2</v>
      </c>
      <c r="N1205" s="3">
        <f>IFERROR(VLOOKUP($L1205,DEF_Standing!A:C,3,0)," ")</f>
        <v>25</v>
      </c>
      <c r="O1205" s="3" t="str">
        <f>IFERROR(VLOOKUP($L1205,OFF_Standing!A:G,6,0)," ")</f>
        <v>1.041</v>
      </c>
      <c r="P1205" s="3" t="str">
        <f>IFERROR(VLOOKUP($L1205,OFF_Standing!A:G,7,0)," ")</f>
        <v>1.04</v>
      </c>
      <c r="Q1205" s="3">
        <f t="shared" si="92"/>
        <v>-20</v>
      </c>
      <c r="R1205" s="3">
        <f t="shared" si="93"/>
        <v>-8</v>
      </c>
      <c r="S1205" s="3">
        <f>IFERROR(VLOOKUP($L1205,DEF_Standing!A:G,6,0)," ")</f>
        <v>1.1140000000000001</v>
      </c>
      <c r="T1205" s="3">
        <f t="shared" si="94"/>
        <v>-28</v>
      </c>
      <c r="U1205" s="3">
        <f>IFERROR(VLOOKUP($L1205,DEF_Standing!A:G,7,0)," ")</f>
        <v>1.0189999999999999</v>
      </c>
      <c r="V1205" t="s">
        <v>931</v>
      </c>
      <c r="W1205">
        <v>38</v>
      </c>
      <c r="X1205">
        <v>85</v>
      </c>
      <c r="Y1205">
        <v>44.7</v>
      </c>
      <c r="Z1205">
        <v>5</v>
      </c>
      <c r="AA1205">
        <v>12</v>
      </c>
      <c r="AB1205">
        <v>41.7</v>
      </c>
      <c r="AC1205">
        <v>20</v>
      </c>
      <c r="AD1205">
        <v>50</v>
      </c>
      <c r="AE1205">
        <v>40</v>
      </c>
      <c r="AF1205">
        <v>101</v>
      </c>
      <c r="AG1205" t="s">
        <v>17</v>
      </c>
      <c r="AH1205" t="s">
        <v>18</v>
      </c>
      <c r="AI1205">
        <v>14</v>
      </c>
    </row>
    <row r="1206" spans="1:35">
      <c r="A1206" s="1">
        <v>44516</v>
      </c>
      <c r="B1206" t="s">
        <v>1182</v>
      </c>
      <c r="C1206" s="1" t="str">
        <f t="shared" si="90"/>
        <v>44516LAC</v>
      </c>
      <c r="D1206" t="s">
        <v>1198</v>
      </c>
      <c r="E1206" s="3" t="str">
        <f>VLOOKUP($C1206,OFF_Standing!A:C,3,0)</f>
        <v>18</v>
      </c>
      <c r="F1206" s="3">
        <f>VLOOKUP($C1206,DEF_Standing!A:C,3,0)</f>
        <v>3</v>
      </c>
      <c r="G1206" s="3" t="str">
        <f>IFERROR(VLOOKUP($C1206,OFF_Standing!A:G,6,0)," ")</f>
        <v>1.067</v>
      </c>
      <c r="H1206" s="3" t="str">
        <f>IFERROR(VLOOKUP($C1206,OFF_Standing!A:G,7,0)," ")</f>
        <v>0.888</v>
      </c>
      <c r="I1206" s="3">
        <f>IFERROR(VLOOKUP($C1206,DEF_Standing!A:G,6,0)," ")</f>
        <v>1.002</v>
      </c>
      <c r="J1206" s="3">
        <f>IFERROR(VLOOKUP($C1206,DEF_Standing!A:G,7,0)," ")</f>
        <v>0.98699999999999999</v>
      </c>
      <c r="K1206" t="s">
        <v>131</v>
      </c>
      <c r="L1206" t="str">
        <f t="shared" si="91"/>
        <v>44516SAS</v>
      </c>
      <c r="M1206" s="3" t="str">
        <f>VLOOKUP($L1206,OFF_Standing!A:C,3,0)</f>
        <v>19</v>
      </c>
      <c r="N1206" s="3">
        <f>IFERROR(VLOOKUP($L1206,DEF_Standing!A:C,3,0)," ")</f>
        <v>13</v>
      </c>
      <c r="O1206" s="3" t="str">
        <f>IFERROR(VLOOKUP($L1206,OFF_Standing!A:G,6,0)," ")</f>
        <v>1.145</v>
      </c>
      <c r="P1206" s="3" t="str">
        <f>IFERROR(VLOOKUP($L1206,OFF_Standing!A:G,7,0)," ")</f>
        <v>1.064</v>
      </c>
      <c r="Q1206" s="3">
        <f t="shared" si="92"/>
        <v>16</v>
      </c>
      <c r="R1206" s="3">
        <f t="shared" si="93"/>
        <v>5</v>
      </c>
      <c r="S1206" s="3">
        <f>IFERROR(VLOOKUP($L1206,DEF_Standing!A:G,6,0)," ")</f>
        <v>1.155</v>
      </c>
      <c r="T1206" s="3">
        <f t="shared" si="94"/>
        <v>21</v>
      </c>
      <c r="U1206" s="3">
        <f>IFERROR(VLOOKUP($L1206,DEF_Standing!A:G,7,0)," ")</f>
        <v>1.145</v>
      </c>
      <c r="V1206" t="s">
        <v>667</v>
      </c>
      <c r="W1206">
        <v>37</v>
      </c>
      <c r="X1206">
        <v>85</v>
      </c>
      <c r="Y1206">
        <v>43.5</v>
      </c>
      <c r="Z1206">
        <v>20</v>
      </c>
      <c r="AA1206">
        <v>22</v>
      </c>
      <c r="AB1206">
        <v>90.9</v>
      </c>
      <c r="AC1206">
        <v>12</v>
      </c>
      <c r="AD1206">
        <v>38</v>
      </c>
      <c r="AE1206">
        <v>31.6</v>
      </c>
      <c r="AF1206">
        <v>106</v>
      </c>
      <c r="AG1206" t="s">
        <v>17</v>
      </c>
      <c r="AH1206" t="s">
        <v>18</v>
      </c>
      <c r="AI1206">
        <v>14</v>
      </c>
    </row>
    <row r="1207" spans="1:35">
      <c r="A1207" s="1">
        <v>44543</v>
      </c>
      <c r="B1207" t="s">
        <v>1172</v>
      </c>
      <c r="C1207" s="1" t="str">
        <f t="shared" si="90"/>
        <v>44543BOS</v>
      </c>
      <c r="D1207" t="s">
        <v>1198</v>
      </c>
      <c r="E1207" s="3" t="str">
        <f>VLOOKUP($C1207,OFF_Standing!A:C,3,0)</f>
        <v>19</v>
      </c>
      <c r="F1207" s="3">
        <f>VLOOKUP($C1207,DEF_Standing!A:C,3,0)</f>
        <v>10</v>
      </c>
      <c r="G1207" s="3" t="str">
        <f>IFERROR(VLOOKUP($C1207,OFF_Standing!A:G,6,0)," ")</f>
        <v>0.979</v>
      </c>
      <c r="H1207" s="3" t="str">
        <f>IFERROR(VLOOKUP($C1207,OFF_Standing!A:G,7,0)," ")</f>
        <v>0.893</v>
      </c>
      <c r="I1207" s="3">
        <f>IFERROR(VLOOKUP($C1207,DEF_Standing!A:G,6,0)," ")</f>
        <v>1.105</v>
      </c>
      <c r="J1207" s="3">
        <f>IFERROR(VLOOKUP($C1207,DEF_Standing!A:G,7,0)," ")</f>
        <v>1.101</v>
      </c>
      <c r="K1207" t="s">
        <v>51</v>
      </c>
      <c r="L1207" t="str">
        <f t="shared" si="91"/>
        <v>44543MIL</v>
      </c>
      <c r="M1207" s="3" t="str">
        <f>VLOOKUP($L1207,OFF_Standing!A:C,3,0)</f>
        <v>7</v>
      </c>
      <c r="N1207" s="3">
        <f>IFERROR(VLOOKUP($L1207,DEF_Standing!A:C,3,0)," ")</f>
        <v>7</v>
      </c>
      <c r="O1207" s="3" t="str">
        <f>IFERROR(VLOOKUP($L1207,OFF_Standing!A:G,6,0)," ")</f>
        <v>1.102</v>
      </c>
      <c r="P1207" s="3" t="str">
        <f>IFERROR(VLOOKUP($L1207,OFF_Standing!A:G,7,0)," ")</f>
        <v>1.214</v>
      </c>
      <c r="Q1207" s="3">
        <f t="shared" si="92"/>
        <v>-3</v>
      </c>
      <c r="R1207" s="3">
        <f t="shared" si="93"/>
        <v>12</v>
      </c>
      <c r="S1207" s="3">
        <f>IFERROR(VLOOKUP($L1207,DEF_Standing!A:G,6,0)," ")</f>
        <v>1.0760000000000001</v>
      </c>
      <c r="T1207" s="3">
        <f t="shared" si="94"/>
        <v>9</v>
      </c>
      <c r="U1207" s="3">
        <f>IFERROR(VLOOKUP($L1207,DEF_Standing!A:G,7,0)," ")</f>
        <v>1.125</v>
      </c>
      <c r="V1207" t="s">
        <v>230</v>
      </c>
      <c r="W1207">
        <v>43</v>
      </c>
      <c r="X1207">
        <v>86</v>
      </c>
      <c r="Y1207">
        <v>50</v>
      </c>
      <c r="Z1207">
        <v>11</v>
      </c>
      <c r="AA1207">
        <v>13</v>
      </c>
      <c r="AB1207">
        <v>84.6</v>
      </c>
      <c r="AC1207">
        <v>20</v>
      </c>
      <c r="AD1207">
        <v>47</v>
      </c>
      <c r="AE1207">
        <v>42.6</v>
      </c>
      <c r="AF1207">
        <v>117</v>
      </c>
      <c r="AG1207" t="s">
        <v>17</v>
      </c>
      <c r="AH1207" t="s">
        <v>18</v>
      </c>
      <c r="AI1207">
        <v>14</v>
      </c>
    </row>
    <row r="1208" spans="1:35">
      <c r="A1208" s="1">
        <v>44551</v>
      </c>
      <c r="B1208" t="s">
        <v>1189</v>
      </c>
      <c r="C1208" s="1" t="str">
        <f t="shared" si="90"/>
        <v>44551NYK</v>
      </c>
      <c r="D1208" t="s">
        <v>1198</v>
      </c>
      <c r="E1208" s="3" t="str">
        <f>VLOOKUP($C1208,OFF_Standing!A:C,3,0)</f>
        <v>20</v>
      </c>
      <c r="F1208" s="3">
        <f>VLOOKUP($C1208,DEF_Standing!A:C,3,0)</f>
        <v>23</v>
      </c>
      <c r="G1208" s="3" t="str">
        <f>IFERROR(VLOOKUP($C1208,OFF_Standing!A:G,6,0)," ")</f>
        <v>1.101</v>
      </c>
      <c r="H1208" s="3" t="str">
        <f>IFERROR(VLOOKUP($C1208,OFF_Standing!A:G,7,0)," ")</f>
        <v>1.079</v>
      </c>
      <c r="I1208" s="3">
        <f>IFERROR(VLOOKUP($C1208,DEF_Standing!A:G,6,0)," ")</f>
        <v>1.111</v>
      </c>
      <c r="J1208" s="3">
        <f>IFERROR(VLOOKUP($C1208,DEF_Standing!A:G,7,0)," ")</f>
        <v>1.1499999999999999</v>
      </c>
      <c r="K1208" t="s">
        <v>23</v>
      </c>
      <c r="L1208" t="str">
        <f t="shared" si="91"/>
        <v>44551DET</v>
      </c>
      <c r="M1208" s="3" t="str">
        <f>VLOOKUP($L1208,OFF_Standing!A:C,3,0)</f>
        <v>29</v>
      </c>
      <c r="N1208" s="3">
        <f>IFERROR(VLOOKUP($L1208,DEF_Standing!A:C,3,0)," ")</f>
        <v>20</v>
      </c>
      <c r="O1208" s="3" t="str">
        <f>IFERROR(VLOOKUP($L1208,OFF_Standing!A:G,6,0)," ")</f>
        <v>1.044</v>
      </c>
      <c r="P1208" s="3" t="str">
        <f>IFERROR(VLOOKUP($L1208,OFF_Standing!A:G,7,0)," ")</f>
        <v>1.037</v>
      </c>
      <c r="Q1208" s="3">
        <f t="shared" si="92"/>
        <v>6</v>
      </c>
      <c r="R1208" s="3">
        <f t="shared" si="93"/>
        <v>0</v>
      </c>
      <c r="S1208" s="3">
        <f>IFERROR(VLOOKUP($L1208,DEF_Standing!A:G,6,0)," ")</f>
        <v>1.07</v>
      </c>
      <c r="T1208" s="3">
        <f t="shared" si="94"/>
        <v>6</v>
      </c>
      <c r="U1208" s="3">
        <f>IFERROR(VLOOKUP($L1208,DEF_Standing!A:G,7,0)," ")</f>
        <v>0.93300000000000005</v>
      </c>
      <c r="V1208" t="s">
        <v>929</v>
      </c>
      <c r="W1208">
        <v>40</v>
      </c>
      <c r="X1208">
        <v>90</v>
      </c>
      <c r="Y1208">
        <v>44.4</v>
      </c>
      <c r="Z1208">
        <v>14</v>
      </c>
      <c r="AA1208">
        <v>19</v>
      </c>
      <c r="AB1208">
        <v>73.7</v>
      </c>
      <c r="AC1208">
        <v>11</v>
      </c>
      <c r="AD1208">
        <v>33</v>
      </c>
      <c r="AE1208">
        <v>33.299999999999997</v>
      </c>
      <c r="AF1208">
        <v>105</v>
      </c>
      <c r="AG1208" t="s">
        <v>17</v>
      </c>
      <c r="AH1208" t="s">
        <v>18</v>
      </c>
      <c r="AI1208">
        <v>14</v>
      </c>
    </row>
    <row r="1209" spans="1:35">
      <c r="A1209" s="1">
        <v>44541</v>
      </c>
      <c r="B1209" t="s">
        <v>1175</v>
      </c>
      <c r="C1209" s="1" t="str">
        <f t="shared" si="90"/>
        <v>44541CLE</v>
      </c>
      <c r="D1209" t="s">
        <v>1198</v>
      </c>
      <c r="E1209" s="3" t="str">
        <f>VLOOKUP($C1209,OFF_Standing!A:C,3,0)</f>
        <v>20</v>
      </c>
      <c r="F1209" s="3">
        <f>VLOOKUP($C1209,DEF_Standing!A:C,3,0)</f>
        <v>4</v>
      </c>
      <c r="G1209" s="3" t="str">
        <f>IFERROR(VLOOKUP($C1209,OFF_Standing!A:G,6,0)," ")</f>
        <v>1.086</v>
      </c>
      <c r="H1209" s="3" t="str">
        <f>IFERROR(VLOOKUP($C1209,OFF_Standing!A:G,7,0)," ")</f>
        <v>1.152</v>
      </c>
      <c r="I1209" s="3">
        <f>IFERROR(VLOOKUP($C1209,DEF_Standing!A:G,6,0)," ")</f>
        <v>1.0389999999999999</v>
      </c>
      <c r="J1209" s="3">
        <f>IFERROR(VLOOKUP($C1209,DEF_Standing!A:G,7,0)," ")</f>
        <v>0.92200000000000004</v>
      </c>
      <c r="K1209" t="s">
        <v>116</v>
      </c>
      <c r="L1209" t="str">
        <f t="shared" si="91"/>
        <v>44541SAC</v>
      </c>
      <c r="M1209" s="3" t="str">
        <f>VLOOKUP($L1209,OFF_Standing!A:C,3,0)</f>
        <v>15</v>
      </c>
      <c r="N1209" s="3">
        <f>IFERROR(VLOOKUP($L1209,DEF_Standing!A:C,3,0)," ")</f>
        <v>25</v>
      </c>
      <c r="O1209" s="3" t="str">
        <f>IFERROR(VLOOKUP($L1209,OFF_Standing!A:G,6,0)," ")</f>
        <v>1.175</v>
      </c>
      <c r="P1209" s="3" t="str">
        <f>IFERROR(VLOOKUP($L1209,OFF_Standing!A:G,7,0)," ")</f>
        <v>1.36</v>
      </c>
      <c r="Q1209" s="3">
        <f t="shared" si="92"/>
        <v>11</v>
      </c>
      <c r="R1209" s="3">
        <f t="shared" si="93"/>
        <v>-5</v>
      </c>
      <c r="S1209" s="3">
        <f>IFERROR(VLOOKUP($L1209,DEF_Standing!A:G,6,0)," ")</f>
        <v>1.093</v>
      </c>
      <c r="T1209" s="3">
        <f t="shared" si="94"/>
        <v>6</v>
      </c>
      <c r="U1209" s="3">
        <f>IFERROR(VLOOKUP($L1209,DEF_Standing!A:G,7,0)," ")</f>
        <v>1.2450000000000001</v>
      </c>
      <c r="V1209" t="s">
        <v>230</v>
      </c>
      <c r="W1209">
        <v>41</v>
      </c>
      <c r="X1209">
        <v>88</v>
      </c>
      <c r="Y1209">
        <v>46.6</v>
      </c>
      <c r="Z1209">
        <v>23</v>
      </c>
      <c r="AA1209">
        <v>28</v>
      </c>
      <c r="AB1209">
        <v>82.1</v>
      </c>
      <c r="AC1209">
        <v>12</v>
      </c>
      <c r="AD1209">
        <v>31</v>
      </c>
      <c r="AE1209">
        <v>38.700000000000003</v>
      </c>
      <c r="AF1209">
        <v>117</v>
      </c>
      <c r="AG1209" t="s">
        <v>17</v>
      </c>
      <c r="AH1209" t="s">
        <v>57</v>
      </c>
      <c r="AI1209">
        <v>14</v>
      </c>
    </row>
    <row r="1210" spans="1:35">
      <c r="A1210" s="1">
        <v>44522</v>
      </c>
      <c r="B1210" t="s">
        <v>1187</v>
      </c>
      <c r="C1210" s="1" t="str">
        <f t="shared" si="90"/>
        <v>44522MIN</v>
      </c>
      <c r="D1210" t="s">
        <v>1199</v>
      </c>
      <c r="E1210" s="3" t="str">
        <f>VLOOKUP($C1210,OFF_Standing!A:C,3,0)</f>
        <v>21</v>
      </c>
      <c r="F1210" s="3">
        <f>VLOOKUP($C1210,DEF_Standing!A:C,3,0)</f>
        <v>7</v>
      </c>
      <c r="G1210" s="3" t="str">
        <f>IFERROR(VLOOKUP($C1210,OFF_Standing!A:G,6,0)," ")</f>
        <v>1.209</v>
      </c>
      <c r="H1210" s="3" t="str">
        <f>IFERROR(VLOOKUP($C1210,OFF_Standing!A:G,7,0)," ")</f>
        <v>1.347</v>
      </c>
      <c r="I1210" s="3">
        <f>IFERROR(VLOOKUP($C1210,DEF_Standing!A:G,6,0)," ")</f>
        <v>0.94699999999999995</v>
      </c>
      <c r="J1210" s="3">
        <f>IFERROR(VLOOKUP($C1210,DEF_Standing!A:G,7,0)," ")</f>
        <v>0.92700000000000005</v>
      </c>
      <c r="K1210" t="s">
        <v>25</v>
      </c>
      <c r="L1210" t="str">
        <f t="shared" si="91"/>
        <v>44522NOP</v>
      </c>
      <c r="M1210" s="3" t="str">
        <f>VLOOKUP($L1210,OFF_Standing!A:C,3,0)</f>
        <v>26</v>
      </c>
      <c r="N1210" s="3">
        <f>IFERROR(VLOOKUP($L1210,DEF_Standing!A:C,3,0)," ")</f>
        <v>29</v>
      </c>
      <c r="O1210" s="3" t="str">
        <f>IFERROR(VLOOKUP($L1210,OFF_Standing!A:G,6,0)," ")</f>
        <v>0.979</v>
      </c>
      <c r="P1210" s="3" t="str">
        <f>IFERROR(VLOOKUP($L1210,OFF_Standing!A:G,7,0)," ")</f>
        <v>0.919</v>
      </c>
      <c r="Q1210" s="3">
        <f t="shared" si="92"/>
        <v>19</v>
      </c>
      <c r="R1210" s="3">
        <f t="shared" si="93"/>
        <v>-8</v>
      </c>
      <c r="S1210" s="3">
        <f>IFERROR(VLOOKUP($L1210,DEF_Standing!A:G,6,0)," ")</f>
        <v>1.044</v>
      </c>
      <c r="T1210" s="3">
        <f t="shared" si="94"/>
        <v>11</v>
      </c>
      <c r="U1210" s="3">
        <f>IFERROR(VLOOKUP($L1210,DEF_Standing!A:G,7,0)," ")</f>
        <v>1.085</v>
      </c>
      <c r="V1210" t="s">
        <v>800</v>
      </c>
      <c r="W1210">
        <v>40</v>
      </c>
      <c r="X1210">
        <v>100</v>
      </c>
      <c r="Y1210">
        <v>40</v>
      </c>
      <c r="Z1210">
        <v>20</v>
      </c>
      <c r="AA1210">
        <v>28</v>
      </c>
      <c r="AB1210">
        <v>71.400000000000006</v>
      </c>
      <c r="AC1210">
        <v>10</v>
      </c>
      <c r="AD1210">
        <v>44</v>
      </c>
      <c r="AE1210">
        <v>22.7</v>
      </c>
      <c r="AF1210">
        <v>110</v>
      </c>
      <c r="AG1210" t="s">
        <v>17</v>
      </c>
      <c r="AH1210" t="s">
        <v>60</v>
      </c>
      <c r="AI1210">
        <v>14</v>
      </c>
    </row>
    <row r="1211" spans="1:35">
      <c r="A1211" s="1">
        <v>44507</v>
      </c>
      <c r="B1211" t="s">
        <v>1182</v>
      </c>
      <c r="C1211" s="1" t="str">
        <f t="shared" si="90"/>
        <v>44507LAC</v>
      </c>
      <c r="D1211" t="s">
        <v>1198</v>
      </c>
      <c r="E1211" s="3" t="str">
        <f>VLOOKUP($C1211,OFF_Standing!A:C,3,0)</f>
        <v>22</v>
      </c>
      <c r="F1211" s="3">
        <f>VLOOKUP($C1211,DEF_Standing!A:C,3,0)</f>
        <v>4</v>
      </c>
      <c r="G1211" s="3" t="str">
        <f>IFERROR(VLOOKUP($C1211,OFF_Standing!A:G,6,0)," ")</f>
        <v>1.055</v>
      </c>
      <c r="H1211" s="3" t="str">
        <f>IFERROR(VLOOKUP($C1211,OFF_Standing!A:G,7,0)," ")</f>
        <v>0.979</v>
      </c>
      <c r="I1211" s="3">
        <f>IFERROR(VLOOKUP($C1211,DEF_Standing!A:G,6,0)," ")</f>
        <v>0.94</v>
      </c>
      <c r="J1211" s="3">
        <f>IFERROR(VLOOKUP($C1211,DEF_Standing!A:G,7,0)," ")</f>
        <v>0.79</v>
      </c>
      <c r="K1211" t="s">
        <v>58</v>
      </c>
      <c r="L1211" t="str">
        <f t="shared" si="91"/>
        <v>44507CHA</v>
      </c>
      <c r="M1211" s="3" t="str">
        <f>VLOOKUP($L1211,OFF_Standing!A:C,3,0)</f>
        <v>7</v>
      </c>
      <c r="N1211" s="3">
        <f>IFERROR(VLOOKUP($L1211,DEF_Standing!A:C,3,0)," ")</f>
        <v>30</v>
      </c>
      <c r="O1211" s="3" t="str">
        <f>IFERROR(VLOOKUP($L1211,OFF_Standing!A:G,6,0)," ")</f>
        <v>0.986</v>
      </c>
      <c r="P1211" s="3" t="str">
        <f>IFERROR(VLOOKUP($L1211,OFF_Standing!A:G,7,0)," ")</f>
        <v>1.051</v>
      </c>
      <c r="Q1211" s="3">
        <f t="shared" si="92"/>
        <v>3</v>
      </c>
      <c r="R1211" s="3">
        <f t="shared" si="93"/>
        <v>-8</v>
      </c>
      <c r="S1211" s="3">
        <f>IFERROR(VLOOKUP($L1211,DEF_Standing!A:G,6,0)," ")</f>
        <v>1.159</v>
      </c>
      <c r="T1211" s="3">
        <f t="shared" si="94"/>
        <v>-5</v>
      </c>
      <c r="U1211" s="3">
        <f>IFERROR(VLOOKUP($L1211,DEF_Standing!A:G,7,0)," ")</f>
        <v>1.3380000000000001</v>
      </c>
      <c r="V1211" t="s">
        <v>662</v>
      </c>
      <c r="W1211">
        <v>41</v>
      </c>
      <c r="X1211">
        <v>86</v>
      </c>
      <c r="Y1211">
        <v>47.7</v>
      </c>
      <c r="Z1211">
        <v>20</v>
      </c>
      <c r="AA1211">
        <v>21</v>
      </c>
      <c r="AB1211">
        <v>95.2</v>
      </c>
      <c r="AC1211">
        <v>18</v>
      </c>
      <c r="AD1211">
        <v>48</v>
      </c>
      <c r="AE1211">
        <v>37.5</v>
      </c>
      <c r="AF1211">
        <v>120</v>
      </c>
      <c r="AG1211" t="s">
        <v>17</v>
      </c>
      <c r="AH1211" t="s">
        <v>60</v>
      </c>
      <c r="AI1211">
        <v>14</v>
      </c>
    </row>
    <row r="1212" spans="1:35">
      <c r="A1212" s="1">
        <v>44512</v>
      </c>
      <c r="B1212" t="s">
        <v>1176</v>
      </c>
      <c r="C1212" s="1" t="str">
        <f t="shared" si="90"/>
        <v>44512DAL</v>
      </c>
      <c r="D1212" t="s">
        <v>1199</v>
      </c>
      <c r="E1212" s="3" t="str">
        <f>VLOOKUP($C1212,OFF_Standing!A:C,3,0)</f>
        <v>23</v>
      </c>
      <c r="F1212" s="3">
        <f>VLOOKUP($C1212,DEF_Standing!A:C,3,0)</f>
        <v>22</v>
      </c>
      <c r="G1212" s="3" t="str">
        <f>IFERROR(VLOOKUP($C1212,OFF_Standing!A:G,6,0)," ")</f>
        <v>1.113</v>
      </c>
      <c r="H1212" s="3" t="str">
        <f>IFERROR(VLOOKUP($C1212,OFF_Standing!A:G,7,0)," ")</f>
        <v>1.086</v>
      </c>
      <c r="I1212" s="3">
        <f>IFERROR(VLOOKUP($C1212,DEF_Standing!A:G,6,0)," ")</f>
        <v>1.0820000000000001</v>
      </c>
      <c r="J1212" s="3">
        <f>IFERROR(VLOOKUP($C1212,DEF_Standing!A:G,7,0)," ")</f>
        <v>1.1879999999999999</v>
      </c>
      <c r="K1212" t="s">
        <v>64</v>
      </c>
      <c r="L1212" t="str">
        <f t="shared" si="91"/>
        <v>44512SAS</v>
      </c>
      <c r="M1212" s="3" t="str">
        <f>VLOOKUP($L1212,OFF_Standing!A:C,3,0)</f>
        <v>17</v>
      </c>
      <c r="N1212" s="3">
        <f>IFERROR(VLOOKUP($L1212,DEF_Standing!A:C,3,0)," ")</f>
        <v>10</v>
      </c>
      <c r="O1212" s="3" t="str">
        <f>IFERROR(VLOOKUP($L1212,OFF_Standing!A:G,6,0)," ")</f>
        <v>1.067</v>
      </c>
      <c r="P1212" s="3" t="str">
        <f>IFERROR(VLOOKUP($L1212,OFF_Standing!A:G,7,0)," ")</f>
        <v>1.325</v>
      </c>
      <c r="Q1212" s="3">
        <f t="shared" si="92"/>
        <v>-5</v>
      </c>
      <c r="R1212" s="3">
        <f t="shared" si="93"/>
        <v>13</v>
      </c>
      <c r="S1212" s="3">
        <f>IFERROR(VLOOKUP($L1212,DEF_Standing!A:G,6,0)," ")</f>
        <v>0.98</v>
      </c>
      <c r="T1212" s="3">
        <f t="shared" si="94"/>
        <v>8</v>
      </c>
      <c r="U1212" s="3">
        <f>IFERROR(VLOOKUP($L1212,DEF_Standing!A:G,7,0)," ")</f>
        <v>1.1399999999999999</v>
      </c>
      <c r="V1212" t="s">
        <v>409</v>
      </c>
      <c r="W1212">
        <v>46</v>
      </c>
      <c r="X1212">
        <v>100</v>
      </c>
      <c r="Y1212">
        <v>46</v>
      </c>
      <c r="Z1212">
        <v>13</v>
      </c>
      <c r="AA1212">
        <v>19</v>
      </c>
      <c r="AB1212">
        <v>68.400000000000006</v>
      </c>
      <c r="AC1212">
        <v>18</v>
      </c>
      <c r="AD1212">
        <v>45</v>
      </c>
      <c r="AE1212">
        <v>40</v>
      </c>
      <c r="AF1212">
        <v>123</v>
      </c>
      <c r="AG1212" t="s">
        <v>17</v>
      </c>
      <c r="AH1212" t="s">
        <v>18</v>
      </c>
      <c r="AI1212">
        <v>14</v>
      </c>
    </row>
    <row r="1213" spans="1:35">
      <c r="A1213" s="1">
        <v>44551</v>
      </c>
      <c r="B1213" t="s">
        <v>1188</v>
      </c>
      <c r="C1213" s="1" t="str">
        <f t="shared" si="90"/>
        <v>44551NOP</v>
      </c>
      <c r="D1213" t="s">
        <v>1198</v>
      </c>
      <c r="E1213" s="3" t="str">
        <f>VLOOKUP($C1213,OFF_Standing!A:C,3,0)</f>
        <v>26</v>
      </c>
      <c r="F1213" s="3">
        <f>VLOOKUP($C1213,DEF_Standing!A:C,3,0)</f>
        <v>25</v>
      </c>
      <c r="G1213" s="3" t="str">
        <f>IFERROR(VLOOKUP($C1213,OFF_Standing!A:G,6,0)," ")</f>
        <v>1.044</v>
      </c>
      <c r="H1213" s="3" t="str">
        <f>IFERROR(VLOOKUP($C1213,OFF_Standing!A:G,7,0)," ")</f>
        <v>1.055</v>
      </c>
      <c r="I1213" s="3">
        <f>IFERROR(VLOOKUP($C1213,DEF_Standing!A:G,6,0)," ")</f>
        <v>1.069</v>
      </c>
      <c r="J1213" s="3">
        <f>IFERROR(VLOOKUP($C1213,DEF_Standing!A:G,7,0)," ")</f>
        <v>1.018</v>
      </c>
      <c r="K1213" t="s">
        <v>143</v>
      </c>
      <c r="L1213" t="str">
        <f t="shared" si="91"/>
        <v>44551POR</v>
      </c>
      <c r="M1213" s="3" t="str">
        <f>VLOOKUP($L1213,OFF_Standing!A:C,3,0)</f>
        <v>12</v>
      </c>
      <c r="N1213" s="3">
        <f>IFERROR(VLOOKUP($L1213,DEF_Standing!A:C,3,0)," ")</f>
        <v>29</v>
      </c>
      <c r="O1213" s="3" t="str">
        <f>IFERROR(VLOOKUP($L1213,OFF_Standing!A:G,6,0)," ")</f>
        <v>1.078</v>
      </c>
      <c r="P1213" s="3" t="str">
        <f>IFERROR(VLOOKUP($L1213,OFF_Standing!A:G,7,0)," ")</f>
        <v>1.029</v>
      </c>
      <c r="Q1213" s="3">
        <f t="shared" si="92"/>
        <v>-13</v>
      </c>
      <c r="R1213" s="3">
        <f t="shared" si="93"/>
        <v>-3</v>
      </c>
      <c r="S1213" s="3">
        <f>IFERROR(VLOOKUP($L1213,DEF_Standing!A:G,6,0)," ")</f>
        <v>1.0649999999999999</v>
      </c>
      <c r="T1213" s="3">
        <f t="shared" si="94"/>
        <v>-16</v>
      </c>
      <c r="U1213" s="3">
        <f>IFERROR(VLOOKUP($L1213,DEF_Standing!A:G,7,0)," ")</f>
        <v>0.98</v>
      </c>
      <c r="V1213" t="s">
        <v>902</v>
      </c>
      <c r="W1213">
        <v>42</v>
      </c>
      <c r="X1213">
        <v>80</v>
      </c>
      <c r="Y1213">
        <v>52.5</v>
      </c>
      <c r="Z1213">
        <v>15</v>
      </c>
      <c r="AA1213">
        <v>18</v>
      </c>
      <c r="AB1213">
        <v>83.3</v>
      </c>
      <c r="AC1213">
        <v>12</v>
      </c>
      <c r="AD1213">
        <v>33</v>
      </c>
      <c r="AE1213">
        <v>36.4</v>
      </c>
      <c r="AF1213">
        <v>111</v>
      </c>
      <c r="AG1213" t="s">
        <v>17</v>
      </c>
      <c r="AH1213" t="s">
        <v>18</v>
      </c>
      <c r="AI1213">
        <v>14</v>
      </c>
    </row>
    <row r="1214" spans="1:35">
      <c r="A1214" s="1">
        <v>44552</v>
      </c>
      <c r="B1214" t="s">
        <v>1190</v>
      </c>
      <c r="C1214" s="1" t="str">
        <f t="shared" si="90"/>
        <v>44552OKC</v>
      </c>
      <c r="D1214" t="s">
        <v>1198</v>
      </c>
      <c r="E1214" s="3" t="str">
        <f>VLOOKUP($C1214,OFF_Standing!A:C,3,0)</f>
        <v>30</v>
      </c>
      <c r="F1214" s="3">
        <f>VLOOKUP($C1214,DEF_Standing!A:C,3,0)</f>
        <v>17</v>
      </c>
      <c r="G1214" s="3" t="str">
        <f>IFERROR(VLOOKUP($C1214,OFF_Standing!A:G,6,0)," ")</f>
        <v>1.054</v>
      </c>
      <c r="H1214" s="3" t="str">
        <f>IFERROR(VLOOKUP($C1214,OFF_Standing!A:G,7,0)," ")</f>
        <v>0.998</v>
      </c>
      <c r="I1214" s="3">
        <f>IFERROR(VLOOKUP($C1214,DEF_Standing!A:G,6,0)," ")</f>
        <v>1.0509999999999999</v>
      </c>
      <c r="J1214" s="3">
        <f>IFERROR(VLOOKUP($C1214,DEF_Standing!A:G,7,0)," ")</f>
        <v>0.96799999999999997</v>
      </c>
      <c r="K1214" t="s">
        <v>85</v>
      </c>
      <c r="L1214" t="str">
        <f t="shared" si="91"/>
        <v>44552DEN</v>
      </c>
      <c r="M1214" s="3" t="str">
        <f>VLOOKUP($L1214,OFF_Standing!A:C,3,0)</f>
        <v>10</v>
      </c>
      <c r="N1214" s="3">
        <f>IFERROR(VLOOKUP($L1214,DEF_Standing!A:C,3,0)," ")</f>
        <v>19</v>
      </c>
      <c r="O1214" s="3" t="str">
        <f>IFERROR(VLOOKUP($L1214,OFF_Standing!A:G,6,0)," ")</f>
        <v>1.121</v>
      </c>
      <c r="P1214" s="3" t="str">
        <f>IFERROR(VLOOKUP($L1214,OFF_Standing!A:G,7,0)," ")</f>
        <v>1.228</v>
      </c>
      <c r="Q1214" s="3">
        <f t="shared" si="92"/>
        <v>-7</v>
      </c>
      <c r="R1214" s="3">
        <f t="shared" si="93"/>
        <v>11</v>
      </c>
      <c r="S1214" s="3">
        <f>IFERROR(VLOOKUP($L1214,DEF_Standing!A:G,6,0)," ")</f>
        <v>1.099</v>
      </c>
      <c r="T1214" s="3">
        <f t="shared" si="94"/>
        <v>4</v>
      </c>
      <c r="U1214" s="3">
        <f>IFERROR(VLOOKUP($L1214,DEF_Standing!A:G,7,0)," ")</f>
        <v>1.0609999999999999</v>
      </c>
      <c r="V1214" t="s">
        <v>961</v>
      </c>
      <c r="W1214">
        <v>42</v>
      </c>
      <c r="X1214">
        <v>94</v>
      </c>
      <c r="Y1214">
        <v>44.7</v>
      </c>
      <c r="Z1214">
        <v>16</v>
      </c>
      <c r="AA1214">
        <v>19</v>
      </c>
      <c r="AB1214">
        <v>84.2</v>
      </c>
      <c r="AC1214">
        <v>8</v>
      </c>
      <c r="AD1214">
        <v>34</v>
      </c>
      <c r="AE1214">
        <v>23.5</v>
      </c>
      <c r="AF1214">
        <v>108</v>
      </c>
      <c r="AG1214" t="s">
        <v>17</v>
      </c>
      <c r="AH1214" t="s">
        <v>57</v>
      </c>
      <c r="AI1214">
        <v>14</v>
      </c>
    </row>
    <row r="1215" spans="1:35">
      <c r="A1215" s="1">
        <v>44528</v>
      </c>
      <c r="B1215" t="s">
        <v>1179</v>
      </c>
      <c r="C1215" s="1" t="str">
        <f t="shared" si="90"/>
        <v>44528GSW</v>
      </c>
      <c r="D1215" t="s">
        <v>1199</v>
      </c>
      <c r="E1215" s="3" t="str">
        <f>VLOOKUP($C1215,OFF_Standing!A:C,3,0)</f>
        <v>1</v>
      </c>
      <c r="F1215" s="3">
        <f>VLOOKUP($C1215,DEF_Standing!A:C,3,0)</f>
        <v>1</v>
      </c>
      <c r="G1215" s="3" t="str">
        <f>IFERROR(VLOOKUP($C1215,OFF_Standing!A:G,6,0)," ")</f>
        <v>1.166</v>
      </c>
      <c r="H1215" s="3" t="str">
        <f>IFERROR(VLOOKUP($C1215,OFF_Standing!A:G,7,0)," ")</f>
        <v>1.189</v>
      </c>
      <c r="I1215" s="3">
        <f>IFERROR(VLOOKUP($C1215,DEF_Standing!A:G,6,0)," ")</f>
        <v>1.0009999999999999</v>
      </c>
      <c r="J1215" s="3">
        <f>IFERROR(VLOOKUP($C1215,DEF_Standing!A:G,7,0)," ")</f>
        <v>1.038</v>
      </c>
      <c r="K1215" t="s">
        <v>104</v>
      </c>
      <c r="L1215" t="str">
        <f t="shared" si="91"/>
        <v>44528LAC</v>
      </c>
      <c r="M1215" s="3" t="str">
        <f>VLOOKUP($L1215,OFF_Standing!A:C,3,0)</f>
        <v>23</v>
      </c>
      <c r="N1215" s="3">
        <f>IFERROR(VLOOKUP($L1215,DEF_Standing!A:C,3,0)," ")</f>
        <v>2</v>
      </c>
      <c r="O1215" s="3" t="str">
        <f>IFERROR(VLOOKUP($L1215,OFF_Standing!A:G,6,0)," ")</f>
        <v>1.021</v>
      </c>
      <c r="P1215" s="3" t="str">
        <f>IFERROR(VLOOKUP($L1215,OFF_Standing!A:G,7,0)," ")</f>
        <v>1.027</v>
      </c>
      <c r="Q1215" s="3">
        <f t="shared" si="92"/>
        <v>22</v>
      </c>
      <c r="R1215" s="3">
        <f t="shared" si="93"/>
        <v>-1</v>
      </c>
      <c r="S1215" s="3">
        <f>IFERROR(VLOOKUP($L1215,DEF_Standing!A:G,6,0)," ")</f>
        <v>0.99199999999999999</v>
      </c>
      <c r="T1215" s="3">
        <f t="shared" si="94"/>
        <v>21</v>
      </c>
      <c r="U1215" s="3">
        <f>IFERROR(VLOOKUP($L1215,DEF_Standing!A:G,7,0)," ")</f>
        <v>0.92100000000000004</v>
      </c>
      <c r="V1215" t="s">
        <v>545</v>
      </c>
      <c r="W1215">
        <v>38</v>
      </c>
      <c r="X1215">
        <v>86</v>
      </c>
      <c r="Y1215">
        <v>44.2</v>
      </c>
      <c r="Z1215">
        <v>12</v>
      </c>
      <c r="AA1215">
        <v>22</v>
      </c>
      <c r="AB1215">
        <v>54.5</v>
      </c>
      <c r="AC1215">
        <v>17</v>
      </c>
      <c r="AD1215">
        <v>40</v>
      </c>
      <c r="AE1215">
        <v>42.5</v>
      </c>
      <c r="AF1215">
        <v>105</v>
      </c>
      <c r="AG1215" t="s">
        <v>17</v>
      </c>
      <c r="AH1215" t="s">
        <v>69</v>
      </c>
      <c r="AI1215">
        <v>15</v>
      </c>
    </row>
    <row r="1216" spans="1:35">
      <c r="A1216" s="1">
        <v>44518</v>
      </c>
      <c r="B1216" t="s">
        <v>1179</v>
      </c>
      <c r="C1216" s="1" t="str">
        <f t="shared" si="90"/>
        <v>44518GSW</v>
      </c>
      <c r="D1216" t="s">
        <v>1199</v>
      </c>
      <c r="E1216" s="3" t="str">
        <f>VLOOKUP($C1216,OFF_Standing!A:C,3,0)</f>
        <v>1</v>
      </c>
      <c r="F1216" s="3">
        <f>VLOOKUP($C1216,DEF_Standing!A:C,3,0)</f>
        <v>1</v>
      </c>
      <c r="G1216" s="3" t="str">
        <f>IFERROR(VLOOKUP($C1216,OFF_Standing!A:G,6,0)," ")</f>
        <v>1.084</v>
      </c>
      <c r="H1216" s="3" t="str">
        <f>IFERROR(VLOOKUP($C1216,OFF_Standing!A:G,7,0)," ")</f>
        <v>1.119</v>
      </c>
      <c r="I1216" s="3">
        <f>IFERROR(VLOOKUP($C1216,DEF_Standing!A:G,6,0)," ")</f>
        <v>0.95599999999999996</v>
      </c>
      <c r="J1216" s="3">
        <f>IFERROR(VLOOKUP($C1216,DEF_Standing!A:G,7,0)," ")</f>
        <v>0.94699999999999995</v>
      </c>
      <c r="K1216" t="s">
        <v>19</v>
      </c>
      <c r="L1216" t="str">
        <f t="shared" si="91"/>
        <v>44518CLE</v>
      </c>
      <c r="M1216" s="3" t="str">
        <f>VLOOKUP($L1216,OFF_Standing!A:C,3,0)</f>
        <v>21</v>
      </c>
      <c r="N1216" s="3">
        <f>IFERROR(VLOOKUP($L1216,DEF_Standing!A:C,3,0)," ")</f>
        <v>9</v>
      </c>
      <c r="O1216" s="3" t="str">
        <f>IFERROR(VLOOKUP($L1216,OFF_Standing!A:G,6,0)," ")</f>
        <v>0.968</v>
      </c>
      <c r="P1216" s="3" t="str">
        <f>IFERROR(VLOOKUP($L1216,OFF_Standing!A:G,7,0)," ")</f>
        <v>0.953</v>
      </c>
      <c r="Q1216" s="3">
        <f t="shared" si="92"/>
        <v>20</v>
      </c>
      <c r="R1216" s="3">
        <f t="shared" si="93"/>
        <v>-8</v>
      </c>
      <c r="S1216" s="3">
        <f>IFERROR(VLOOKUP($L1216,DEF_Standing!A:G,6,0)," ")</f>
        <v>0.91300000000000003</v>
      </c>
      <c r="T1216" s="3">
        <f t="shared" si="94"/>
        <v>12</v>
      </c>
      <c r="U1216" s="3">
        <f>IFERROR(VLOOKUP($L1216,DEF_Standing!A:G,7,0)," ")</f>
        <v>1.0149999999999999</v>
      </c>
      <c r="V1216" t="s">
        <v>540</v>
      </c>
      <c r="W1216">
        <v>41</v>
      </c>
      <c r="X1216">
        <v>83</v>
      </c>
      <c r="Y1216">
        <v>49.4</v>
      </c>
      <c r="Z1216">
        <v>7</v>
      </c>
      <c r="AA1216">
        <v>8</v>
      </c>
      <c r="AB1216">
        <v>87.5</v>
      </c>
      <c r="AC1216">
        <v>15</v>
      </c>
      <c r="AD1216">
        <v>43</v>
      </c>
      <c r="AE1216">
        <v>34.9</v>
      </c>
      <c r="AF1216">
        <v>104</v>
      </c>
      <c r="AG1216" t="s">
        <v>17</v>
      </c>
      <c r="AH1216" t="s">
        <v>27</v>
      </c>
      <c r="AI1216">
        <v>15</v>
      </c>
    </row>
    <row r="1217" spans="1:35">
      <c r="A1217" s="1">
        <v>44559</v>
      </c>
      <c r="B1217" t="s">
        <v>1196</v>
      </c>
      <c r="C1217" s="1" t="str">
        <f t="shared" si="90"/>
        <v>44559UTA</v>
      </c>
      <c r="D1217" t="s">
        <v>1199</v>
      </c>
      <c r="E1217" s="3" t="str">
        <f>VLOOKUP($C1217,OFF_Standing!A:C,3,0)</f>
        <v>1</v>
      </c>
      <c r="F1217" s="3">
        <f>VLOOKUP($C1217,DEF_Standing!A:C,3,0)</f>
        <v>6</v>
      </c>
      <c r="G1217" s="3" t="str">
        <f>IFERROR(VLOOKUP($C1217,OFF_Standing!A:G,6,0)," ")</f>
        <v>1.114</v>
      </c>
      <c r="H1217" s="3" t="str">
        <f>IFERROR(VLOOKUP($C1217,OFF_Standing!A:G,7,0)," ")</f>
        <v>1.04</v>
      </c>
      <c r="I1217" s="3">
        <f>IFERROR(VLOOKUP($C1217,DEF_Standing!A:G,6,0)," ")</f>
        <v>1.0449999999999999</v>
      </c>
      <c r="J1217" s="3">
        <f>IFERROR(VLOOKUP($C1217,DEF_Standing!A:G,7,0)," ")</f>
        <v>0.98299999999999998</v>
      </c>
      <c r="K1217" t="s">
        <v>98</v>
      </c>
      <c r="L1217" t="str">
        <f t="shared" si="91"/>
        <v>44559POR</v>
      </c>
      <c r="M1217" s="3" t="str">
        <f>VLOOKUP($L1217,OFF_Standing!A:C,3,0)</f>
        <v>14</v>
      </c>
      <c r="N1217" s="3">
        <f>IFERROR(VLOOKUP($L1217,DEF_Standing!A:C,3,0)," ")</f>
        <v>29</v>
      </c>
      <c r="O1217" s="3" t="str">
        <f>IFERROR(VLOOKUP($L1217,OFF_Standing!A:G,6,0)," ")</f>
        <v>1.064</v>
      </c>
      <c r="P1217" s="3" t="str">
        <f>IFERROR(VLOOKUP($L1217,OFF_Standing!A:G,7,0)," ")</f>
        <v>1.127</v>
      </c>
      <c r="Q1217" s="3">
        <f t="shared" si="92"/>
        <v>8</v>
      </c>
      <c r="R1217" s="3">
        <f t="shared" si="93"/>
        <v>-28</v>
      </c>
      <c r="S1217" s="3">
        <f>IFERROR(VLOOKUP($L1217,DEF_Standing!A:G,6,0)," ")</f>
        <v>1.145</v>
      </c>
      <c r="T1217" s="3">
        <f t="shared" si="94"/>
        <v>-20</v>
      </c>
      <c r="U1217" s="3">
        <f>IFERROR(VLOOKUP($L1217,DEF_Standing!A:G,7,0)," ")</f>
        <v>1.272</v>
      </c>
      <c r="V1217" t="s">
        <v>191</v>
      </c>
      <c r="W1217">
        <v>46</v>
      </c>
      <c r="X1217">
        <v>87</v>
      </c>
      <c r="Y1217">
        <v>52.9</v>
      </c>
      <c r="Z1217">
        <v>20</v>
      </c>
      <c r="AA1217">
        <v>32</v>
      </c>
      <c r="AB1217">
        <v>62.5</v>
      </c>
      <c r="AC1217">
        <v>8</v>
      </c>
      <c r="AD1217">
        <v>29</v>
      </c>
      <c r="AE1217">
        <v>27.6</v>
      </c>
      <c r="AF1217">
        <v>120</v>
      </c>
      <c r="AG1217" t="s">
        <v>17</v>
      </c>
      <c r="AH1217" t="s">
        <v>63</v>
      </c>
      <c r="AI1217">
        <v>15</v>
      </c>
    </row>
    <row r="1218" spans="1:35">
      <c r="A1218" s="1">
        <v>44521</v>
      </c>
      <c r="B1218" t="s">
        <v>1179</v>
      </c>
      <c r="C1218" s="1" t="str">
        <f t="shared" ref="C1218:C1281" si="95">_xlfn.CONCAT(A1218,B1218)</f>
        <v>44521GSW</v>
      </c>
      <c r="D1218" t="s">
        <v>1198</v>
      </c>
      <c r="E1218" s="3" t="str">
        <f>VLOOKUP($C1218,OFF_Standing!A:C,3,0)</f>
        <v>2</v>
      </c>
      <c r="F1218" s="3">
        <f>VLOOKUP($C1218,DEF_Standing!A:C,3,0)</f>
        <v>1</v>
      </c>
      <c r="G1218" s="3" t="str">
        <f>IFERROR(VLOOKUP($C1218,OFF_Standing!A:G,6,0)," ")</f>
        <v>1.109</v>
      </c>
      <c r="H1218" s="3" t="str">
        <f>IFERROR(VLOOKUP($C1218,OFF_Standing!A:G,7,0)," ")</f>
        <v>1.098</v>
      </c>
      <c r="I1218" s="3">
        <f>IFERROR(VLOOKUP($C1218,DEF_Standing!A:G,6,0)," ")</f>
        <v>0.98699999999999999</v>
      </c>
      <c r="J1218" s="3">
        <f>IFERROR(VLOOKUP($C1218,DEF_Standing!A:G,7,0)," ")</f>
        <v>1.0669999999999999</v>
      </c>
      <c r="K1218" t="s">
        <v>121</v>
      </c>
      <c r="L1218" t="str">
        <f t="shared" ref="L1218:L1281" si="96">_xlfn.CONCAT(A1218,RIGHT(K1218,3))</f>
        <v>44521TOR</v>
      </c>
      <c r="M1218" s="3" t="str">
        <f>VLOOKUP($L1218,OFF_Standing!A:C,3,0)</f>
        <v>11</v>
      </c>
      <c r="N1218" s="3">
        <f>IFERROR(VLOOKUP($L1218,DEF_Standing!A:C,3,0)," ")</f>
        <v>18</v>
      </c>
      <c r="O1218" s="3" t="str">
        <f>IFERROR(VLOOKUP($L1218,OFF_Standing!A:G,6,0)," ")</f>
        <v>1.093</v>
      </c>
      <c r="P1218" s="3" t="str">
        <f>IFERROR(VLOOKUP($L1218,OFF_Standing!A:G,7,0)," ")</f>
        <v>1.084</v>
      </c>
      <c r="Q1218" s="3">
        <f t="shared" ref="Q1218:Q1281" si="97">M1218-F1218</f>
        <v>10</v>
      </c>
      <c r="R1218" s="3">
        <f t="shared" ref="R1218:R1281" si="98">E1218-N1218</f>
        <v>-16</v>
      </c>
      <c r="S1218" s="3">
        <f>IFERROR(VLOOKUP($L1218,DEF_Standing!A:G,6,0)," ")</f>
        <v>1.1000000000000001</v>
      </c>
      <c r="T1218" s="3">
        <f t="shared" ref="T1218:T1281" si="99">Q1218+R1218</f>
        <v>-6</v>
      </c>
      <c r="U1218" s="3">
        <f>IFERROR(VLOOKUP($L1218,DEF_Standing!A:G,7,0)," ")</f>
        <v>0.89300000000000002</v>
      </c>
      <c r="V1218" t="s">
        <v>542</v>
      </c>
      <c r="W1218">
        <v>39</v>
      </c>
      <c r="X1218">
        <v>79</v>
      </c>
      <c r="Y1218">
        <v>49.4</v>
      </c>
      <c r="Z1218">
        <v>19</v>
      </c>
      <c r="AA1218">
        <v>24</v>
      </c>
      <c r="AB1218">
        <v>79.2</v>
      </c>
      <c r="AC1218">
        <v>22</v>
      </c>
      <c r="AD1218">
        <v>45</v>
      </c>
      <c r="AE1218">
        <v>48.9</v>
      </c>
      <c r="AF1218">
        <v>119</v>
      </c>
      <c r="AG1218" t="s">
        <v>17</v>
      </c>
      <c r="AH1218" t="s">
        <v>60</v>
      </c>
      <c r="AI1218">
        <v>15</v>
      </c>
    </row>
    <row r="1219" spans="1:35">
      <c r="A1219" s="1">
        <v>44526</v>
      </c>
      <c r="B1219" t="s">
        <v>1179</v>
      </c>
      <c r="C1219" s="1" t="str">
        <f t="shared" si="95"/>
        <v>44526GSW</v>
      </c>
      <c r="D1219" t="s">
        <v>1198</v>
      </c>
      <c r="E1219" s="3" t="str">
        <f>VLOOKUP($C1219,OFF_Standing!A:C,3,0)</f>
        <v>2</v>
      </c>
      <c r="F1219" s="3">
        <f>VLOOKUP($C1219,DEF_Standing!A:C,3,0)</f>
        <v>1</v>
      </c>
      <c r="G1219" s="3" t="str">
        <f>IFERROR(VLOOKUP($C1219,OFF_Standing!A:G,6,0)," ")</f>
        <v>1.137</v>
      </c>
      <c r="H1219" s="3" t="str">
        <f>IFERROR(VLOOKUP($C1219,OFF_Standing!A:G,7,0)," ")</f>
        <v>1.122</v>
      </c>
      <c r="I1219" s="3">
        <f>IFERROR(VLOOKUP($C1219,DEF_Standing!A:G,6,0)," ")</f>
        <v>1.01</v>
      </c>
      <c r="J1219" s="3">
        <f>IFERROR(VLOOKUP($C1219,DEF_Standing!A:G,7,0)," ")</f>
        <v>0.92800000000000005</v>
      </c>
      <c r="K1219" t="s">
        <v>143</v>
      </c>
      <c r="L1219" t="str">
        <f t="shared" si="96"/>
        <v>44526POR</v>
      </c>
      <c r="M1219" s="3" t="str">
        <f>VLOOKUP($L1219,OFF_Standing!A:C,3,0)</f>
        <v>3</v>
      </c>
      <c r="N1219" s="3">
        <f>IFERROR(VLOOKUP($L1219,DEF_Standing!A:C,3,0)," ")</f>
        <v>29</v>
      </c>
      <c r="O1219" s="3" t="str">
        <f>IFERROR(VLOOKUP($L1219,OFF_Standing!A:G,6,0)," ")</f>
        <v>1.196</v>
      </c>
      <c r="P1219" s="3" t="str">
        <f>IFERROR(VLOOKUP($L1219,OFF_Standing!A:G,7,0)," ")</f>
        <v>1.152</v>
      </c>
      <c r="Q1219" s="3">
        <f t="shared" si="97"/>
        <v>2</v>
      </c>
      <c r="R1219" s="3">
        <f t="shared" si="98"/>
        <v>-27</v>
      </c>
      <c r="S1219" s="3">
        <f>IFERROR(VLOOKUP($L1219,DEF_Standing!A:G,6,0)," ")</f>
        <v>1.123</v>
      </c>
      <c r="T1219" s="3">
        <f t="shared" si="99"/>
        <v>-25</v>
      </c>
      <c r="U1219" s="3">
        <f>IFERROR(VLOOKUP($L1219,DEF_Standing!A:G,7,0)," ")</f>
        <v>1.19</v>
      </c>
      <c r="V1219" t="s">
        <v>544</v>
      </c>
      <c r="W1219">
        <v>47</v>
      </c>
      <c r="X1219">
        <v>87</v>
      </c>
      <c r="Y1219">
        <v>54</v>
      </c>
      <c r="Z1219">
        <v>12</v>
      </c>
      <c r="AA1219">
        <v>16</v>
      </c>
      <c r="AB1219">
        <v>75</v>
      </c>
      <c r="AC1219">
        <v>12</v>
      </c>
      <c r="AD1219">
        <v>37</v>
      </c>
      <c r="AE1219">
        <v>32.4</v>
      </c>
      <c r="AF1219">
        <v>118</v>
      </c>
      <c r="AG1219" t="s">
        <v>17</v>
      </c>
      <c r="AH1219" t="s">
        <v>66</v>
      </c>
      <c r="AI1219">
        <v>15</v>
      </c>
    </row>
    <row r="1220" spans="1:35">
      <c r="A1220" s="1">
        <v>44505</v>
      </c>
      <c r="B1220" t="s">
        <v>1189</v>
      </c>
      <c r="C1220" s="1" t="str">
        <f t="shared" si="95"/>
        <v>44505NYK</v>
      </c>
      <c r="D1220" t="s">
        <v>1199</v>
      </c>
      <c r="E1220" s="3" t="str">
        <f>VLOOKUP($C1220,OFF_Standing!A:C,3,0)</f>
        <v>3</v>
      </c>
      <c r="F1220" s="3">
        <f>VLOOKUP($C1220,DEF_Standing!A:C,3,0)</f>
        <v>23</v>
      </c>
      <c r="G1220" s="3" t="str">
        <f>IFERROR(VLOOKUP($C1220,OFF_Standing!A:G,6,0)," ")</f>
        <v>1.086</v>
      </c>
      <c r="H1220" s="3" t="str">
        <f>IFERROR(VLOOKUP($C1220,OFF_Standing!A:G,7,0)," ")</f>
        <v>0.998</v>
      </c>
      <c r="I1220" s="3">
        <f>IFERROR(VLOOKUP($C1220,DEF_Standing!A:G,6,0)," ")</f>
        <v>1.139</v>
      </c>
      <c r="J1220" s="3">
        <f>IFERROR(VLOOKUP($C1220,DEF_Standing!A:G,7,0)," ")</f>
        <v>1.1299999999999999</v>
      </c>
      <c r="K1220" t="s">
        <v>138</v>
      </c>
      <c r="L1220" t="str">
        <f t="shared" si="96"/>
        <v>44505MIL</v>
      </c>
      <c r="M1220" s="3" t="str">
        <f>VLOOKUP($L1220,OFF_Standing!A:C,3,0)</f>
        <v>16</v>
      </c>
      <c r="N1220" s="3">
        <f>IFERROR(VLOOKUP($L1220,DEF_Standing!A:C,3,0)," ")</f>
        <v>13</v>
      </c>
      <c r="O1220" s="3" t="str">
        <f>IFERROR(VLOOKUP($L1220,OFF_Standing!A:G,6,0)," ")</f>
        <v>0.989</v>
      </c>
      <c r="P1220" s="3" t="str">
        <f>IFERROR(VLOOKUP($L1220,OFF_Standing!A:G,7,0)," ")</f>
        <v>1.118</v>
      </c>
      <c r="Q1220" s="3">
        <f t="shared" si="97"/>
        <v>-7</v>
      </c>
      <c r="R1220" s="3">
        <f t="shared" si="98"/>
        <v>-10</v>
      </c>
      <c r="S1220" s="3">
        <f>IFERROR(VLOOKUP($L1220,DEF_Standing!A:G,6,0)," ")</f>
        <v>0.96599999999999997</v>
      </c>
      <c r="T1220" s="3">
        <f t="shared" si="99"/>
        <v>-17</v>
      </c>
      <c r="U1220" s="3">
        <f>IFERROR(VLOOKUP($L1220,DEF_Standing!A:G,7,0)," ")</f>
        <v>0.85099999999999998</v>
      </c>
      <c r="V1220" t="s">
        <v>551</v>
      </c>
      <c r="W1220">
        <v>41</v>
      </c>
      <c r="X1220">
        <v>96</v>
      </c>
      <c r="Y1220">
        <v>42.7</v>
      </c>
      <c r="Z1220">
        <v>21</v>
      </c>
      <c r="AA1220">
        <v>26</v>
      </c>
      <c r="AB1220">
        <v>80.8</v>
      </c>
      <c r="AC1220">
        <v>10</v>
      </c>
      <c r="AD1220">
        <v>40</v>
      </c>
      <c r="AE1220">
        <v>25</v>
      </c>
      <c r="AF1220">
        <v>113</v>
      </c>
      <c r="AG1220" t="s">
        <v>17</v>
      </c>
      <c r="AH1220" t="s">
        <v>18</v>
      </c>
      <c r="AI1220">
        <v>15</v>
      </c>
    </row>
    <row r="1221" spans="1:35">
      <c r="A1221" s="1">
        <v>44518</v>
      </c>
      <c r="B1221" t="s">
        <v>1185</v>
      </c>
      <c r="C1221" s="1" t="str">
        <f t="shared" si="95"/>
        <v>44518MIA</v>
      </c>
      <c r="D1221" t="s">
        <v>1198</v>
      </c>
      <c r="E1221" s="3" t="str">
        <f>VLOOKUP($C1221,OFF_Standing!A:C,3,0)</f>
        <v>4</v>
      </c>
      <c r="F1221" s="3">
        <f>VLOOKUP($C1221,DEF_Standing!A:C,3,0)</f>
        <v>7</v>
      </c>
      <c r="G1221" s="3" t="str">
        <f>IFERROR(VLOOKUP($C1221,OFF_Standing!A:G,6,0)," ")</f>
        <v>1.069</v>
      </c>
      <c r="H1221" s="3" t="str">
        <f>IFERROR(VLOOKUP($C1221,OFF_Standing!A:G,7,0)," ")</f>
        <v>1.041</v>
      </c>
      <c r="I1221" s="3">
        <f>IFERROR(VLOOKUP($C1221,DEF_Standing!A:G,6,0)," ")</f>
        <v>1.016</v>
      </c>
      <c r="J1221" s="3">
        <f>IFERROR(VLOOKUP($C1221,DEF_Standing!A:G,7,0)," ")</f>
        <v>0.90900000000000003</v>
      </c>
      <c r="K1221" t="s">
        <v>33</v>
      </c>
      <c r="L1221" t="str">
        <f t="shared" si="96"/>
        <v>44518WAS</v>
      </c>
      <c r="M1221" s="3" t="str">
        <f>VLOOKUP($L1221,OFF_Standing!A:C,3,0)</f>
        <v>13</v>
      </c>
      <c r="N1221" s="3">
        <f>IFERROR(VLOOKUP($L1221,DEF_Standing!A:C,3,0)," ")</f>
        <v>5</v>
      </c>
      <c r="O1221" s="3" t="str">
        <f>IFERROR(VLOOKUP($L1221,OFF_Standing!A:G,6,0)," ")</f>
        <v>1.062</v>
      </c>
      <c r="P1221" s="3" t="str">
        <f>IFERROR(VLOOKUP($L1221,OFF_Standing!A:G,7,0)," ")</f>
        <v>1.099</v>
      </c>
      <c r="Q1221" s="3">
        <f t="shared" si="97"/>
        <v>6</v>
      </c>
      <c r="R1221" s="3">
        <f t="shared" si="98"/>
        <v>-1</v>
      </c>
      <c r="S1221" s="3">
        <f>IFERROR(VLOOKUP($L1221,DEF_Standing!A:G,6,0)," ")</f>
        <v>0.99199999999999999</v>
      </c>
      <c r="T1221" s="3">
        <f t="shared" si="99"/>
        <v>5</v>
      </c>
      <c r="U1221" s="3">
        <f>IFERROR(VLOOKUP($L1221,DEF_Standing!A:G,7,0)," ")</f>
        <v>1.0469999999999999</v>
      </c>
      <c r="V1221" t="s">
        <v>783</v>
      </c>
      <c r="W1221">
        <v>41</v>
      </c>
      <c r="X1221">
        <v>82</v>
      </c>
      <c r="Y1221">
        <v>50</v>
      </c>
      <c r="Z1221">
        <v>20</v>
      </c>
      <c r="AA1221">
        <v>24</v>
      </c>
      <c r="AB1221">
        <v>83.3</v>
      </c>
      <c r="AC1221">
        <v>10</v>
      </c>
      <c r="AD1221">
        <v>26</v>
      </c>
      <c r="AE1221">
        <v>38.5</v>
      </c>
      <c r="AF1221">
        <v>112</v>
      </c>
      <c r="AG1221" t="s">
        <v>17</v>
      </c>
      <c r="AH1221" t="s">
        <v>60</v>
      </c>
      <c r="AI1221">
        <v>15</v>
      </c>
    </row>
    <row r="1222" spans="1:35">
      <c r="A1222" s="1">
        <v>44502</v>
      </c>
      <c r="B1222" t="s">
        <v>1185</v>
      </c>
      <c r="C1222" s="1" t="str">
        <f t="shared" si="95"/>
        <v>44502MIA</v>
      </c>
      <c r="D1222" t="s">
        <v>1199</v>
      </c>
      <c r="E1222" s="3" t="str">
        <f>VLOOKUP($C1222,OFF_Standing!A:C,3,0)</f>
        <v>4</v>
      </c>
      <c r="F1222" s="3">
        <f>VLOOKUP($C1222,DEF_Standing!A:C,3,0)</f>
        <v>1</v>
      </c>
      <c r="G1222" s="3" t="str">
        <f>IFERROR(VLOOKUP($C1222,OFF_Standing!A:G,6,0)," ")</f>
        <v>1.125</v>
      </c>
      <c r="H1222" s="3" t="str">
        <f>IFERROR(VLOOKUP($C1222,OFF_Standing!A:G,7,0)," ")</f>
        <v>1.24</v>
      </c>
      <c r="I1222" s="3">
        <f>IFERROR(VLOOKUP($C1222,DEF_Standing!A:G,6,0)," ")</f>
        <v>0.95099999999999996</v>
      </c>
      <c r="J1222" s="3">
        <f>IFERROR(VLOOKUP($C1222,DEF_Standing!A:G,7,0)," ")</f>
        <v>0.99</v>
      </c>
      <c r="K1222" t="s">
        <v>127</v>
      </c>
      <c r="L1222" t="str">
        <f t="shared" si="96"/>
        <v>44502DAL</v>
      </c>
      <c r="M1222" s="3" t="str">
        <f>VLOOKUP($L1222,OFF_Standing!A:C,3,0)</f>
        <v>27</v>
      </c>
      <c r="N1222" s="3">
        <f>IFERROR(VLOOKUP($L1222,DEF_Standing!A:C,3,0)," ")</f>
        <v>12</v>
      </c>
      <c r="O1222" s="3" t="str">
        <f>IFERROR(VLOOKUP($L1222,OFF_Standing!A:G,6,0)," ")</f>
        <v>0.941</v>
      </c>
      <c r="P1222" s="3" t="str">
        <f>IFERROR(VLOOKUP($L1222,OFF_Standing!A:G,7,0)," ")</f>
        <v>1.045</v>
      </c>
      <c r="Q1222" s="3">
        <f t="shared" si="97"/>
        <v>26</v>
      </c>
      <c r="R1222" s="3">
        <f t="shared" si="98"/>
        <v>-8</v>
      </c>
      <c r="S1222" s="3">
        <f>IFERROR(VLOOKUP($L1222,DEF_Standing!A:G,6,0)," ")</f>
        <v>1.008</v>
      </c>
      <c r="T1222" s="3">
        <f t="shared" si="99"/>
        <v>18</v>
      </c>
      <c r="U1222" s="3">
        <f>IFERROR(VLOOKUP($L1222,DEF_Standing!A:G,7,0)," ")</f>
        <v>0.98499999999999999</v>
      </c>
      <c r="V1222" t="s">
        <v>776</v>
      </c>
      <c r="W1222">
        <v>43</v>
      </c>
      <c r="X1222">
        <v>83</v>
      </c>
      <c r="Y1222">
        <v>51.8</v>
      </c>
      <c r="Z1222">
        <v>26</v>
      </c>
      <c r="AA1222">
        <v>30</v>
      </c>
      <c r="AB1222">
        <v>86.7</v>
      </c>
      <c r="AC1222">
        <v>13</v>
      </c>
      <c r="AD1222">
        <v>25</v>
      </c>
      <c r="AE1222">
        <v>52</v>
      </c>
      <c r="AF1222">
        <v>125</v>
      </c>
      <c r="AG1222" t="s">
        <v>17</v>
      </c>
      <c r="AH1222" t="s">
        <v>63</v>
      </c>
      <c r="AI1222">
        <v>15</v>
      </c>
    </row>
    <row r="1223" spans="1:35">
      <c r="A1223" s="1">
        <v>44550</v>
      </c>
      <c r="B1223" t="s">
        <v>1179</v>
      </c>
      <c r="C1223" s="1" t="str">
        <f t="shared" si="95"/>
        <v>44550GSW</v>
      </c>
      <c r="D1223" t="s">
        <v>1198</v>
      </c>
      <c r="E1223" s="3" t="str">
        <f>VLOOKUP($C1223,OFF_Standing!A:C,3,0)</f>
        <v>4</v>
      </c>
      <c r="F1223" s="3">
        <f>VLOOKUP($C1223,DEF_Standing!A:C,3,0)</f>
        <v>1</v>
      </c>
      <c r="G1223" s="3" t="str">
        <f>IFERROR(VLOOKUP($C1223,OFF_Standing!A:G,6,0)," ")</f>
        <v>1.064</v>
      </c>
      <c r="H1223" s="3" t="str">
        <f>IFERROR(VLOOKUP($C1223,OFF_Standing!A:G,7,0)," ")</f>
        <v>1.011</v>
      </c>
      <c r="I1223" s="3">
        <f>IFERROR(VLOOKUP($C1223,DEF_Standing!A:G,6,0)," ")</f>
        <v>1.0840000000000001</v>
      </c>
      <c r="J1223" s="3">
        <f>IFERROR(VLOOKUP($C1223,DEF_Standing!A:G,7,0)," ")</f>
        <v>1.2030000000000001</v>
      </c>
      <c r="K1223" t="s">
        <v>116</v>
      </c>
      <c r="L1223" t="str">
        <f t="shared" si="96"/>
        <v>44550SAC</v>
      </c>
      <c r="M1223" s="3" t="str">
        <f>VLOOKUP($L1223,OFF_Standing!A:C,3,0)</f>
        <v>20</v>
      </c>
      <c r="N1223" s="3">
        <f>IFERROR(VLOOKUP($L1223,DEF_Standing!A:C,3,0)," ")</f>
        <v>28</v>
      </c>
      <c r="O1223" s="3" t="str">
        <f>IFERROR(VLOOKUP($L1223,OFF_Standing!A:G,6,0)," ")</f>
        <v>1.032</v>
      </c>
      <c r="P1223" s="3" t="str">
        <f>IFERROR(VLOOKUP($L1223,OFF_Standing!A:G,7,0)," ")</f>
        <v>0.958</v>
      </c>
      <c r="Q1223" s="3">
        <f t="shared" si="97"/>
        <v>19</v>
      </c>
      <c r="R1223" s="3">
        <f t="shared" si="98"/>
        <v>-24</v>
      </c>
      <c r="S1223" s="3">
        <f>IFERROR(VLOOKUP($L1223,DEF_Standing!A:G,6,0)," ")</f>
        <v>1.121</v>
      </c>
      <c r="T1223" s="3">
        <f t="shared" si="99"/>
        <v>-5</v>
      </c>
      <c r="U1223" s="3">
        <f>IFERROR(VLOOKUP($L1223,DEF_Standing!A:G,7,0)," ")</f>
        <v>1.1319999999999999</v>
      </c>
      <c r="V1223" t="s">
        <v>551</v>
      </c>
      <c r="W1223">
        <v>46</v>
      </c>
      <c r="X1223">
        <v>88</v>
      </c>
      <c r="Y1223">
        <v>52.3</v>
      </c>
      <c r="Z1223">
        <v>6</v>
      </c>
      <c r="AA1223">
        <v>9</v>
      </c>
      <c r="AB1223">
        <v>66.7</v>
      </c>
      <c r="AC1223">
        <v>15</v>
      </c>
      <c r="AD1223">
        <v>37</v>
      </c>
      <c r="AE1223">
        <v>40.5</v>
      </c>
      <c r="AF1223">
        <v>113</v>
      </c>
      <c r="AG1223" t="s">
        <v>17</v>
      </c>
      <c r="AH1223" t="s">
        <v>18</v>
      </c>
      <c r="AI1223">
        <v>15</v>
      </c>
    </row>
    <row r="1224" spans="1:35">
      <c r="A1224" s="1">
        <v>44517</v>
      </c>
      <c r="B1224" t="s">
        <v>1185</v>
      </c>
      <c r="C1224" s="1" t="str">
        <f t="shared" si="95"/>
        <v>44517MIA</v>
      </c>
      <c r="D1224" t="s">
        <v>1198</v>
      </c>
      <c r="E1224" s="3" t="str">
        <f>VLOOKUP($C1224,OFF_Standing!A:C,3,0)</f>
        <v>4</v>
      </c>
      <c r="F1224" s="3">
        <f>VLOOKUP($C1224,DEF_Standing!A:C,3,0)</f>
        <v>6</v>
      </c>
      <c r="G1224" s="3" t="str">
        <f>IFERROR(VLOOKUP($C1224,OFF_Standing!A:G,6,0)," ")</f>
        <v>1.069</v>
      </c>
      <c r="H1224" s="3" t="str">
        <f>IFERROR(VLOOKUP($C1224,OFF_Standing!A:G,7,0)," ")</f>
        <v>1.041</v>
      </c>
      <c r="I1224" s="3">
        <f>IFERROR(VLOOKUP($C1224,DEF_Standing!A:G,6,0)," ")</f>
        <v>1.016</v>
      </c>
      <c r="J1224" s="3">
        <f>IFERROR(VLOOKUP($C1224,DEF_Standing!A:G,7,0)," ")</f>
        <v>0.90900000000000003</v>
      </c>
      <c r="K1224" t="s">
        <v>147</v>
      </c>
      <c r="L1224" t="str">
        <f t="shared" si="96"/>
        <v>44517NOP</v>
      </c>
      <c r="M1224" s="3" t="str">
        <f>VLOOKUP($L1224,OFF_Standing!A:C,3,0)</f>
        <v>25</v>
      </c>
      <c r="N1224" s="3">
        <f>IFERROR(VLOOKUP($L1224,DEF_Standing!A:C,3,0)," ")</f>
        <v>30</v>
      </c>
      <c r="O1224" s="3" t="str">
        <f>IFERROR(VLOOKUP($L1224,OFF_Standing!A:G,6,0)," ")</f>
        <v>1.117</v>
      </c>
      <c r="P1224" s="3" t="str">
        <f>IFERROR(VLOOKUP($L1224,OFF_Standing!A:G,7,0)," ")</f>
        <v>1.047</v>
      </c>
      <c r="Q1224" s="3">
        <f t="shared" si="97"/>
        <v>19</v>
      </c>
      <c r="R1224" s="3">
        <f t="shared" si="98"/>
        <v>-26</v>
      </c>
      <c r="S1224" s="3">
        <f>IFERROR(VLOOKUP($L1224,DEF_Standing!A:G,6,0)," ")</f>
        <v>1.1240000000000001</v>
      </c>
      <c r="T1224" s="3">
        <f t="shared" si="99"/>
        <v>-7</v>
      </c>
      <c r="U1224" s="3">
        <f>IFERROR(VLOOKUP($L1224,DEF_Standing!A:G,7,0)," ")</f>
        <v>1.099</v>
      </c>
      <c r="V1224" t="s">
        <v>551</v>
      </c>
      <c r="W1224">
        <v>42</v>
      </c>
      <c r="X1224">
        <v>87</v>
      </c>
      <c r="Y1224">
        <v>48.3</v>
      </c>
      <c r="Z1224">
        <v>14</v>
      </c>
      <c r="AA1224">
        <v>17</v>
      </c>
      <c r="AB1224">
        <v>82.4</v>
      </c>
      <c r="AC1224">
        <v>15</v>
      </c>
      <c r="AD1224">
        <v>40</v>
      </c>
      <c r="AE1224">
        <v>37.5</v>
      </c>
      <c r="AF1224">
        <v>113</v>
      </c>
      <c r="AG1224" t="s">
        <v>17</v>
      </c>
      <c r="AH1224" t="s">
        <v>57</v>
      </c>
      <c r="AI1224">
        <v>15</v>
      </c>
    </row>
    <row r="1225" spans="1:35">
      <c r="A1225" s="1">
        <v>44600</v>
      </c>
      <c r="B1225" t="s">
        <v>1186</v>
      </c>
      <c r="C1225" s="1" t="str">
        <f t="shared" si="95"/>
        <v>44600MIL</v>
      </c>
      <c r="D1225" t="s">
        <v>1199</v>
      </c>
      <c r="E1225" s="3" t="str">
        <f>VLOOKUP($C1225,OFF_Standing!A:C,3,0)</f>
        <v>5</v>
      </c>
      <c r="F1225" s="3">
        <f>VLOOKUP($C1225,DEF_Standing!A:C,3,0)</f>
        <v>9</v>
      </c>
      <c r="G1225" s="3" t="str">
        <f>IFERROR(VLOOKUP($C1225,OFF_Standing!A:G,6,0)," ")</f>
        <v>1.275</v>
      </c>
      <c r="H1225" s="3" t="str">
        <f>IFERROR(VLOOKUP($C1225,OFF_Standing!A:G,7,0)," ")</f>
        <v>1.321</v>
      </c>
      <c r="I1225" s="3">
        <f>IFERROR(VLOOKUP($C1225,DEF_Standing!A:G,6,0)," ")</f>
        <v>1.0529999999999999</v>
      </c>
      <c r="J1225" s="3">
        <f>IFERROR(VLOOKUP($C1225,DEF_Standing!A:G,7,0)," ")</f>
        <v>1.0900000000000001</v>
      </c>
      <c r="K1225" t="s">
        <v>102</v>
      </c>
      <c r="L1225" t="str">
        <f t="shared" si="96"/>
        <v>44600LAL</v>
      </c>
      <c r="M1225" s="3" t="str">
        <f>VLOOKUP($L1225,OFF_Standing!A:C,3,0)</f>
        <v>23</v>
      </c>
      <c r="N1225" s="3">
        <f>IFERROR(VLOOKUP($L1225,DEF_Standing!A:C,3,0)," ")</f>
        <v>16</v>
      </c>
      <c r="O1225" s="3" t="str">
        <f>IFERROR(VLOOKUP($L1225,OFF_Standing!A:G,6,0)," ")</f>
        <v>1.057</v>
      </c>
      <c r="P1225" s="3" t="str">
        <f>IFERROR(VLOOKUP($L1225,OFF_Standing!A:G,7,0)," ")</f>
        <v>1.068</v>
      </c>
      <c r="Q1225" s="3">
        <f t="shared" si="97"/>
        <v>14</v>
      </c>
      <c r="R1225" s="3">
        <f t="shared" si="98"/>
        <v>-11</v>
      </c>
      <c r="S1225" s="3">
        <f>IFERROR(VLOOKUP($L1225,DEF_Standing!A:G,6,0)," ")</f>
        <v>1.022</v>
      </c>
      <c r="T1225" s="3">
        <f t="shared" si="99"/>
        <v>3</v>
      </c>
      <c r="U1225" s="3">
        <f>IFERROR(VLOOKUP($L1225,DEF_Standing!A:G,7,0)," ")</f>
        <v>1.0069999999999999</v>
      </c>
      <c r="V1225" t="s">
        <v>847</v>
      </c>
      <c r="W1225">
        <v>52</v>
      </c>
      <c r="X1225">
        <v>96</v>
      </c>
      <c r="Y1225">
        <v>54.2</v>
      </c>
      <c r="Z1225">
        <v>12</v>
      </c>
      <c r="AA1225">
        <v>20</v>
      </c>
      <c r="AB1225">
        <v>60</v>
      </c>
      <c r="AC1225">
        <v>15</v>
      </c>
      <c r="AD1225">
        <v>36</v>
      </c>
      <c r="AE1225">
        <v>41.7</v>
      </c>
      <c r="AF1225">
        <v>131</v>
      </c>
      <c r="AG1225" t="s">
        <v>17</v>
      </c>
      <c r="AH1225" t="s">
        <v>60</v>
      </c>
      <c r="AI1225">
        <v>15</v>
      </c>
    </row>
    <row r="1226" spans="1:35">
      <c r="A1226" s="1">
        <v>44545</v>
      </c>
      <c r="B1226" t="s">
        <v>1186</v>
      </c>
      <c r="C1226" s="1" t="str">
        <f t="shared" si="95"/>
        <v>44545MIL</v>
      </c>
      <c r="D1226" t="s">
        <v>1198</v>
      </c>
      <c r="E1226" s="3" t="str">
        <f>VLOOKUP($C1226,OFF_Standing!A:C,3,0)</f>
        <v>6</v>
      </c>
      <c r="F1226" s="3">
        <f>VLOOKUP($C1226,DEF_Standing!A:C,3,0)</f>
        <v>7</v>
      </c>
      <c r="G1226" s="3" t="str">
        <f>IFERROR(VLOOKUP($C1226,OFF_Standing!A:G,6,0)," ")</f>
        <v>1.132</v>
      </c>
      <c r="H1226" s="3" t="str">
        <f>IFERROR(VLOOKUP($C1226,OFF_Standing!A:G,7,0)," ")</f>
        <v>1.039</v>
      </c>
      <c r="I1226" s="3">
        <f>IFERROR(VLOOKUP($C1226,DEF_Standing!A:G,6,0)," ")</f>
        <v>1.0980000000000001</v>
      </c>
      <c r="J1226" s="3">
        <f>IFERROR(VLOOKUP($C1226,DEF_Standing!A:G,7,0)," ")</f>
        <v>1.18</v>
      </c>
      <c r="K1226" t="s">
        <v>129</v>
      </c>
      <c r="L1226" t="str">
        <f t="shared" si="96"/>
        <v>44545IND</v>
      </c>
      <c r="M1226" s="3" t="str">
        <f>VLOOKUP($L1226,OFF_Standing!A:C,3,0)</f>
        <v>12</v>
      </c>
      <c r="N1226" s="3">
        <f>IFERROR(VLOOKUP($L1226,DEF_Standing!A:C,3,0)," ")</f>
        <v>12</v>
      </c>
      <c r="O1226" s="3" t="str">
        <f>IFERROR(VLOOKUP($L1226,OFF_Standing!A:G,6,0)," ")</f>
        <v>1.128</v>
      </c>
      <c r="P1226" s="3" t="str">
        <f>IFERROR(VLOOKUP($L1226,OFF_Standing!A:G,7,0)," ")</f>
        <v>1.008</v>
      </c>
      <c r="Q1226" s="3">
        <f t="shared" si="97"/>
        <v>5</v>
      </c>
      <c r="R1226" s="3">
        <f t="shared" si="98"/>
        <v>-6</v>
      </c>
      <c r="S1226" s="3">
        <f>IFERROR(VLOOKUP($L1226,DEF_Standing!A:G,6,0)," ")</f>
        <v>1.0209999999999999</v>
      </c>
      <c r="T1226" s="3">
        <f t="shared" si="99"/>
        <v>-1</v>
      </c>
      <c r="U1226" s="3">
        <f>IFERROR(VLOOKUP($L1226,DEF_Standing!A:G,7,0)," ")</f>
        <v>1.028</v>
      </c>
      <c r="V1226" t="s">
        <v>774</v>
      </c>
      <c r="W1226">
        <v>44</v>
      </c>
      <c r="X1226">
        <v>90</v>
      </c>
      <c r="Y1226">
        <v>48.9</v>
      </c>
      <c r="Z1226">
        <v>12</v>
      </c>
      <c r="AA1226">
        <v>15</v>
      </c>
      <c r="AB1226">
        <v>80</v>
      </c>
      <c r="AC1226">
        <v>14</v>
      </c>
      <c r="AD1226">
        <v>29</v>
      </c>
      <c r="AE1226">
        <v>48.3</v>
      </c>
      <c r="AF1226">
        <v>114</v>
      </c>
      <c r="AG1226" t="s">
        <v>17</v>
      </c>
      <c r="AH1226" t="s">
        <v>18</v>
      </c>
      <c r="AI1226">
        <v>15</v>
      </c>
    </row>
    <row r="1227" spans="1:35">
      <c r="A1227" s="1">
        <v>44506</v>
      </c>
      <c r="B1227" t="s">
        <v>1193</v>
      </c>
      <c r="C1227" s="1" t="str">
        <f t="shared" si="95"/>
        <v>44506POR</v>
      </c>
      <c r="D1227" t="s">
        <v>1198</v>
      </c>
      <c r="E1227" s="3" t="str">
        <f>VLOOKUP($C1227,OFF_Standing!A:C,3,0)</f>
        <v>6</v>
      </c>
      <c r="F1227" s="3">
        <f>VLOOKUP($C1227,DEF_Standing!A:C,3,0)</f>
        <v>24</v>
      </c>
      <c r="G1227" s="3" t="str">
        <f>IFERROR(VLOOKUP($C1227,OFF_Standing!A:G,6,0)," ")</f>
        <v>1.104</v>
      </c>
      <c r="H1227" s="3" t="str">
        <f>IFERROR(VLOOKUP($C1227,OFF_Standing!A:G,7,0)," ")</f>
        <v>1.074</v>
      </c>
      <c r="I1227" s="3">
        <f>IFERROR(VLOOKUP($C1227,DEF_Standing!A:G,6,0)," ")</f>
        <v>1.19</v>
      </c>
      <c r="J1227" s="3">
        <f>IFERROR(VLOOKUP($C1227,DEF_Standing!A:G,7,0)," ")</f>
        <v>1.105</v>
      </c>
      <c r="K1227" t="s">
        <v>119</v>
      </c>
      <c r="L1227" t="str">
        <f t="shared" si="96"/>
        <v>44506LAL</v>
      </c>
      <c r="M1227" s="3" t="str">
        <f>VLOOKUP($L1227,OFF_Standing!A:C,3,0)</f>
        <v>16</v>
      </c>
      <c r="N1227" s="3">
        <f>IFERROR(VLOOKUP($L1227,DEF_Standing!A:C,3,0)," ")</f>
        <v>16</v>
      </c>
      <c r="O1227" s="3" t="str">
        <f>IFERROR(VLOOKUP($L1227,OFF_Standing!A:G,6,0)," ")</f>
        <v>1.001</v>
      </c>
      <c r="P1227" s="3" t="str">
        <f>IFERROR(VLOOKUP($L1227,OFF_Standing!A:G,7,0)," ")</f>
        <v>1.022</v>
      </c>
      <c r="Q1227" s="3">
        <f t="shared" si="97"/>
        <v>-8</v>
      </c>
      <c r="R1227" s="3">
        <f t="shared" si="98"/>
        <v>-10</v>
      </c>
      <c r="S1227" s="3">
        <f>IFERROR(VLOOKUP($L1227,DEF_Standing!A:G,6,0)," ")</f>
        <v>0.97199999999999998</v>
      </c>
      <c r="T1227" s="3">
        <f t="shared" si="99"/>
        <v>-18</v>
      </c>
      <c r="U1227" s="3">
        <f>IFERROR(VLOOKUP($L1227,DEF_Standing!A:G,7,0)," ")</f>
        <v>1.052</v>
      </c>
      <c r="V1227" t="s">
        <v>545</v>
      </c>
      <c r="W1227">
        <v>36</v>
      </c>
      <c r="X1227">
        <v>95</v>
      </c>
      <c r="Y1227">
        <v>37.9</v>
      </c>
      <c r="Z1227">
        <v>18</v>
      </c>
      <c r="AA1227">
        <v>24</v>
      </c>
      <c r="AB1227">
        <v>75</v>
      </c>
      <c r="AC1227">
        <v>15</v>
      </c>
      <c r="AD1227">
        <v>55</v>
      </c>
      <c r="AE1227">
        <v>27.3</v>
      </c>
      <c r="AF1227">
        <v>105</v>
      </c>
      <c r="AG1227" t="s">
        <v>17</v>
      </c>
      <c r="AH1227" t="s">
        <v>27</v>
      </c>
      <c r="AI1227">
        <v>15</v>
      </c>
    </row>
    <row r="1228" spans="1:35">
      <c r="A1228" s="1">
        <v>44542</v>
      </c>
      <c r="B1228" t="s">
        <v>1186</v>
      </c>
      <c r="C1228" s="1" t="str">
        <f t="shared" si="95"/>
        <v>44542MIL</v>
      </c>
      <c r="D1228" t="s">
        <v>1199</v>
      </c>
      <c r="E1228" s="3" t="str">
        <f>VLOOKUP($C1228,OFF_Standing!A:C,3,0)</f>
        <v>6</v>
      </c>
      <c r="F1228" s="3">
        <f>VLOOKUP($C1228,DEF_Standing!A:C,3,0)</f>
        <v>8</v>
      </c>
      <c r="G1228" s="3" t="str">
        <f>IFERROR(VLOOKUP($C1228,OFF_Standing!A:G,6,0)," ")</f>
        <v>1.102</v>
      </c>
      <c r="H1228" s="3" t="str">
        <f>IFERROR(VLOOKUP($C1228,OFF_Standing!A:G,7,0)," ")</f>
        <v>1.214</v>
      </c>
      <c r="I1228" s="3">
        <f>IFERROR(VLOOKUP($C1228,DEF_Standing!A:G,6,0)," ")</f>
        <v>1.0760000000000001</v>
      </c>
      <c r="J1228" s="3">
        <f>IFERROR(VLOOKUP($C1228,DEF_Standing!A:G,7,0)," ")</f>
        <v>1.125</v>
      </c>
      <c r="K1228" t="s">
        <v>91</v>
      </c>
      <c r="L1228" t="str">
        <f t="shared" si="96"/>
        <v>44542NYK</v>
      </c>
      <c r="M1228" s="3" t="str">
        <f>VLOOKUP($L1228,OFF_Standing!A:C,3,0)</f>
        <v>16</v>
      </c>
      <c r="N1228" s="3">
        <f>IFERROR(VLOOKUP($L1228,DEF_Standing!A:C,3,0)," ")</f>
        <v>23</v>
      </c>
      <c r="O1228" s="3" t="str">
        <f>IFERROR(VLOOKUP($L1228,OFF_Standing!A:G,6,0)," ")</f>
        <v>1.071</v>
      </c>
      <c r="P1228" s="3" t="str">
        <f>IFERROR(VLOOKUP($L1228,OFF_Standing!A:G,7,0)," ")</f>
        <v>0.929</v>
      </c>
      <c r="Q1228" s="3">
        <f t="shared" si="97"/>
        <v>8</v>
      </c>
      <c r="R1228" s="3">
        <f t="shared" si="98"/>
        <v>-17</v>
      </c>
      <c r="S1228" s="3">
        <f>IFERROR(VLOOKUP($L1228,DEF_Standing!A:G,6,0)," ")</f>
        <v>1.109</v>
      </c>
      <c r="T1228" s="3">
        <f t="shared" si="99"/>
        <v>-9</v>
      </c>
      <c r="U1228" s="3">
        <f>IFERROR(VLOOKUP($L1228,DEF_Standing!A:G,7,0)," ")</f>
        <v>0.96099999999999997</v>
      </c>
      <c r="V1228" t="s">
        <v>783</v>
      </c>
      <c r="W1228">
        <v>42</v>
      </c>
      <c r="X1228">
        <v>88</v>
      </c>
      <c r="Y1228">
        <v>47.7</v>
      </c>
      <c r="Z1228">
        <v>14</v>
      </c>
      <c r="AA1228">
        <v>17</v>
      </c>
      <c r="AB1228">
        <v>82.4</v>
      </c>
      <c r="AC1228">
        <v>14</v>
      </c>
      <c r="AD1228">
        <v>41</v>
      </c>
      <c r="AE1228">
        <v>34.1</v>
      </c>
      <c r="AF1228">
        <v>112</v>
      </c>
      <c r="AG1228" t="s">
        <v>17</v>
      </c>
      <c r="AH1228" t="s">
        <v>27</v>
      </c>
      <c r="AI1228">
        <v>15</v>
      </c>
    </row>
    <row r="1229" spans="1:35">
      <c r="A1229" s="1">
        <v>44589</v>
      </c>
      <c r="B1229" t="s">
        <v>1186</v>
      </c>
      <c r="C1229" s="1" t="str">
        <f t="shared" si="95"/>
        <v>44589MIL</v>
      </c>
      <c r="D1229" t="s">
        <v>1198</v>
      </c>
      <c r="E1229" s="3" t="str">
        <f>VLOOKUP($C1229,OFF_Standing!A:C,3,0)</f>
        <v>7</v>
      </c>
      <c r="F1229" s="3">
        <f>VLOOKUP($C1229,DEF_Standing!A:C,3,0)</f>
        <v>9</v>
      </c>
      <c r="G1229" s="3" t="str">
        <f>IFERROR(VLOOKUP($C1229,OFF_Standing!A:G,6,0)," ")</f>
        <v>1.089</v>
      </c>
      <c r="H1229" s="3" t="str">
        <f>IFERROR(VLOOKUP($C1229,OFF_Standing!A:G,7,0)," ")</f>
        <v>1.023</v>
      </c>
      <c r="I1229" s="3">
        <f>IFERROR(VLOOKUP($C1229,DEF_Standing!A:G,6,0)," ")</f>
        <v>1.109</v>
      </c>
      <c r="J1229" s="3">
        <f>IFERROR(VLOOKUP($C1229,DEF_Standing!A:G,7,0)," ")</f>
        <v>1.1879999999999999</v>
      </c>
      <c r="K1229" t="s">
        <v>70</v>
      </c>
      <c r="L1229" t="str">
        <f t="shared" si="96"/>
        <v>44589NYK</v>
      </c>
      <c r="M1229" s="3" t="str">
        <f>VLOOKUP($L1229,OFF_Standing!A:C,3,0)</f>
        <v>24</v>
      </c>
      <c r="N1229" s="3">
        <f>IFERROR(VLOOKUP($L1229,DEF_Standing!A:C,3,0)," ")</f>
        <v>11</v>
      </c>
      <c r="O1229" s="3" t="str">
        <f>IFERROR(VLOOKUP($L1229,OFF_Standing!A:G,6,0)," ")</f>
        <v>1.027</v>
      </c>
      <c r="P1229" s="3" t="str">
        <f>IFERROR(VLOOKUP($L1229,OFF_Standing!A:G,7,0)," ")</f>
        <v>1.002</v>
      </c>
      <c r="Q1229" s="3">
        <f t="shared" si="97"/>
        <v>15</v>
      </c>
      <c r="R1229" s="3">
        <f t="shared" si="98"/>
        <v>-4</v>
      </c>
      <c r="S1229" s="3">
        <f>IFERROR(VLOOKUP($L1229,DEF_Standing!A:G,6,0)," ")</f>
        <v>1.054</v>
      </c>
      <c r="T1229" s="3">
        <f t="shared" si="99"/>
        <v>11</v>
      </c>
      <c r="U1229" s="3">
        <f>IFERROR(VLOOKUP($L1229,DEF_Standing!A:G,7,0)," ")</f>
        <v>1.149</v>
      </c>
      <c r="V1229" t="s">
        <v>236</v>
      </c>
      <c r="W1229">
        <v>41</v>
      </c>
      <c r="X1229">
        <v>89</v>
      </c>
      <c r="Y1229">
        <v>46.1</v>
      </c>
      <c r="Z1229">
        <v>27</v>
      </c>
      <c r="AA1229">
        <v>31</v>
      </c>
      <c r="AB1229">
        <v>87.1</v>
      </c>
      <c r="AC1229">
        <v>14</v>
      </c>
      <c r="AD1229">
        <v>43</v>
      </c>
      <c r="AE1229">
        <v>32.6</v>
      </c>
      <c r="AF1229">
        <v>123</v>
      </c>
      <c r="AG1229" t="s">
        <v>17</v>
      </c>
      <c r="AH1229" t="s">
        <v>18</v>
      </c>
      <c r="AI1229">
        <v>15</v>
      </c>
    </row>
    <row r="1230" spans="1:35">
      <c r="A1230" s="1">
        <v>44569</v>
      </c>
      <c r="B1230" t="s">
        <v>1184</v>
      </c>
      <c r="C1230" s="1" t="str">
        <f t="shared" si="95"/>
        <v>44569MEM</v>
      </c>
      <c r="D1230" t="s">
        <v>1199</v>
      </c>
      <c r="E1230" s="3" t="str">
        <f>VLOOKUP($C1230,OFF_Standing!A:C,3,0)</f>
        <v>8</v>
      </c>
      <c r="F1230" s="3">
        <f>VLOOKUP($C1230,DEF_Standing!A:C,3,0)</f>
        <v>8</v>
      </c>
      <c r="G1230" s="3" t="str">
        <f>IFERROR(VLOOKUP($C1230,OFF_Standing!A:G,6,0)," ")</f>
        <v>1.123</v>
      </c>
      <c r="H1230" s="3" t="str">
        <f>IFERROR(VLOOKUP($C1230,OFF_Standing!A:G,7,0)," ")</f>
        <v>1.092</v>
      </c>
      <c r="I1230" s="3">
        <f>IFERROR(VLOOKUP($C1230,DEF_Standing!A:G,6,0)," ")</f>
        <v>0.96799999999999997</v>
      </c>
      <c r="J1230" s="3">
        <f>IFERROR(VLOOKUP($C1230,DEF_Standing!A:G,7,0)," ")</f>
        <v>0.81399999999999995</v>
      </c>
      <c r="K1230" t="s">
        <v>104</v>
      </c>
      <c r="L1230" t="str">
        <f t="shared" si="96"/>
        <v>44569LAC</v>
      </c>
      <c r="M1230" s="3" t="str">
        <f>VLOOKUP($L1230,OFF_Standing!A:C,3,0)</f>
        <v>27</v>
      </c>
      <c r="N1230" s="3">
        <f>IFERROR(VLOOKUP($L1230,DEF_Standing!A:C,3,0)," ")</f>
        <v>4</v>
      </c>
      <c r="O1230" s="3" t="str">
        <f>IFERROR(VLOOKUP($L1230,OFF_Standing!A:G,6,0)," ")</f>
        <v>1.01</v>
      </c>
      <c r="P1230" s="3" t="str">
        <f>IFERROR(VLOOKUP($L1230,OFF_Standing!A:G,7,0)," ")</f>
        <v>0.883</v>
      </c>
      <c r="Q1230" s="3">
        <f t="shared" si="97"/>
        <v>19</v>
      </c>
      <c r="R1230" s="3">
        <f t="shared" si="98"/>
        <v>4</v>
      </c>
      <c r="S1230" s="3">
        <f>IFERROR(VLOOKUP($L1230,DEF_Standing!A:G,6,0)," ")</f>
        <v>1.1100000000000001</v>
      </c>
      <c r="T1230" s="3">
        <f t="shared" si="99"/>
        <v>23</v>
      </c>
      <c r="U1230" s="3">
        <f>IFERROR(VLOOKUP($L1230,DEF_Standing!A:G,7,0)," ")</f>
        <v>1.0509999999999999</v>
      </c>
      <c r="V1230" t="s">
        <v>236</v>
      </c>
      <c r="W1230">
        <v>44</v>
      </c>
      <c r="X1230">
        <v>100</v>
      </c>
      <c r="Y1230">
        <v>44</v>
      </c>
      <c r="Z1230">
        <v>23</v>
      </c>
      <c r="AA1230">
        <v>31</v>
      </c>
      <c r="AB1230">
        <v>74.2</v>
      </c>
      <c r="AC1230">
        <v>12</v>
      </c>
      <c r="AD1230">
        <v>38</v>
      </c>
      <c r="AE1230">
        <v>31.6</v>
      </c>
      <c r="AF1230">
        <v>123</v>
      </c>
      <c r="AG1230" t="s">
        <v>17</v>
      </c>
      <c r="AH1230" t="s">
        <v>572</v>
      </c>
      <c r="AI1230">
        <v>15</v>
      </c>
    </row>
    <row r="1231" spans="1:35">
      <c r="A1231" s="1">
        <v>44582</v>
      </c>
      <c r="B1231" t="s">
        <v>1171</v>
      </c>
      <c r="C1231" s="1" t="str">
        <f t="shared" si="95"/>
        <v>44582BKN</v>
      </c>
      <c r="D1231" t="s">
        <v>1199</v>
      </c>
      <c r="E1231" s="3" t="str">
        <f>VLOOKUP($C1231,OFF_Standing!A:C,3,0)</f>
        <v>8</v>
      </c>
      <c r="F1231" s="3">
        <f>VLOOKUP($C1231,DEF_Standing!A:C,3,0)</f>
        <v>14</v>
      </c>
      <c r="G1231" s="3" t="str">
        <f>IFERROR(VLOOKUP($C1231,OFF_Standing!A:G,6,0)," ")</f>
        <v>1.15</v>
      </c>
      <c r="H1231" s="3" t="str">
        <f>IFERROR(VLOOKUP($C1231,OFF_Standing!A:G,7,0)," ")</f>
        <v>1.146</v>
      </c>
      <c r="I1231" s="3">
        <f>IFERROR(VLOOKUP($C1231,DEF_Standing!A:G,6,0)," ")</f>
        <v>1.1200000000000001</v>
      </c>
      <c r="J1231" s="3">
        <f>IFERROR(VLOOKUP($C1231,DEF_Standing!A:G,7,0)," ")</f>
        <v>1.1359999999999999</v>
      </c>
      <c r="K1231" t="s">
        <v>64</v>
      </c>
      <c r="L1231" t="str">
        <f t="shared" si="96"/>
        <v>44582SAS</v>
      </c>
      <c r="M1231" s="3" t="str">
        <f>VLOOKUP($L1231,OFF_Standing!A:C,3,0)</f>
        <v>18</v>
      </c>
      <c r="N1231" s="3">
        <f>IFERROR(VLOOKUP($L1231,DEF_Standing!A:C,3,0)," ")</f>
        <v>18</v>
      </c>
      <c r="O1231" s="3" t="str">
        <f>IFERROR(VLOOKUP($L1231,OFF_Standing!A:G,6,0)," ")</f>
        <v>1.088</v>
      </c>
      <c r="P1231" s="3" t="str">
        <f>IFERROR(VLOOKUP($L1231,OFF_Standing!A:G,7,0)," ")</f>
        <v>1.141</v>
      </c>
      <c r="Q1231" s="3">
        <f t="shared" si="97"/>
        <v>4</v>
      </c>
      <c r="R1231" s="3">
        <f t="shared" si="98"/>
        <v>-10</v>
      </c>
      <c r="S1231" s="3">
        <f>IFERROR(VLOOKUP($L1231,DEF_Standing!A:G,6,0)," ")</f>
        <v>1.038</v>
      </c>
      <c r="T1231" s="3">
        <f t="shared" si="99"/>
        <v>-6</v>
      </c>
      <c r="U1231" s="3">
        <f>IFERROR(VLOOKUP($L1231,DEF_Standing!A:G,7,0)," ")</f>
        <v>0.92900000000000005</v>
      </c>
      <c r="V1231" t="s">
        <v>194</v>
      </c>
      <c r="W1231">
        <v>48</v>
      </c>
      <c r="X1231">
        <v>100</v>
      </c>
      <c r="Y1231">
        <v>48</v>
      </c>
      <c r="Z1231">
        <v>12</v>
      </c>
      <c r="AA1231">
        <v>12</v>
      </c>
      <c r="AB1231">
        <v>100</v>
      </c>
      <c r="AC1231">
        <v>9</v>
      </c>
      <c r="AD1231">
        <v>25</v>
      </c>
      <c r="AE1231">
        <v>36</v>
      </c>
      <c r="AF1231">
        <v>117</v>
      </c>
      <c r="AG1231" t="s">
        <v>17</v>
      </c>
      <c r="AH1231" t="s">
        <v>27</v>
      </c>
      <c r="AI1231">
        <v>15</v>
      </c>
    </row>
    <row r="1232" spans="1:35">
      <c r="A1232" s="1">
        <v>44536</v>
      </c>
      <c r="B1232" t="s">
        <v>1184</v>
      </c>
      <c r="C1232" s="1" t="str">
        <f t="shared" si="95"/>
        <v>44536MEM</v>
      </c>
      <c r="D1232" t="s">
        <v>1199</v>
      </c>
      <c r="E1232" s="3" t="str">
        <f>VLOOKUP($C1232,OFF_Standing!A:C,3,0)</f>
        <v>9</v>
      </c>
      <c r="F1232" s="3">
        <f>VLOOKUP($C1232,DEF_Standing!A:C,3,0)</f>
        <v>27</v>
      </c>
      <c r="G1232" s="3" t="str">
        <f>IFERROR(VLOOKUP($C1232,OFF_Standing!A:G,6,0)," ")</f>
        <v>1.145</v>
      </c>
      <c r="H1232" s="3" t="str">
        <f>IFERROR(VLOOKUP($C1232,OFF_Standing!A:G,7,0)," ")</f>
        <v>0.958</v>
      </c>
      <c r="I1232" s="3">
        <f>IFERROR(VLOOKUP($C1232,DEF_Standing!A:G,6,0)," ")</f>
        <v>0.85799999999999998</v>
      </c>
      <c r="J1232" s="3">
        <f>IFERROR(VLOOKUP($C1232,DEF_Standing!A:G,7,0)," ")</f>
        <v>0.88900000000000001</v>
      </c>
      <c r="K1232" t="s">
        <v>108</v>
      </c>
      <c r="L1232" t="str">
        <f t="shared" si="96"/>
        <v>44536MIA</v>
      </c>
      <c r="M1232" s="3" t="str">
        <f>VLOOKUP($L1232,OFF_Standing!A:C,3,0)</f>
        <v>7</v>
      </c>
      <c r="N1232" s="3">
        <f>IFERROR(VLOOKUP($L1232,DEF_Standing!A:C,3,0)," ")</f>
        <v>12</v>
      </c>
      <c r="O1232" s="3" t="str">
        <f>IFERROR(VLOOKUP($L1232,OFF_Standing!A:G,6,0)," ")</f>
        <v>1.033</v>
      </c>
      <c r="P1232" s="3" t="str">
        <f>IFERROR(VLOOKUP($L1232,OFF_Standing!A:G,7,0)," ")</f>
        <v>1.0</v>
      </c>
      <c r="Q1232" s="3">
        <f t="shared" si="97"/>
        <v>-20</v>
      </c>
      <c r="R1232" s="3">
        <f t="shared" si="98"/>
        <v>-3</v>
      </c>
      <c r="S1232" s="3">
        <f>IFERROR(VLOOKUP($L1232,DEF_Standing!A:G,6,0)," ")</f>
        <v>1.167</v>
      </c>
      <c r="T1232" s="3">
        <f t="shared" si="99"/>
        <v>-23</v>
      </c>
      <c r="U1232" s="3">
        <f>IFERROR(VLOOKUP($L1232,DEF_Standing!A:G,7,0)," ")</f>
        <v>1.216</v>
      </c>
      <c r="V1232" t="s">
        <v>545</v>
      </c>
      <c r="W1232">
        <v>38</v>
      </c>
      <c r="X1232">
        <v>89</v>
      </c>
      <c r="Y1232">
        <v>42.7</v>
      </c>
      <c r="Z1232">
        <v>16</v>
      </c>
      <c r="AA1232">
        <v>21</v>
      </c>
      <c r="AB1232">
        <v>76.2</v>
      </c>
      <c r="AC1232">
        <v>13</v>
      </c>
      <c r="AD1232">
        <v>33</v>
      </c>
      <c r="AE1232">
        <v>39.4</v>
      </c>
      <c r="AF1232">
        <v>105</v>
      </c>
      <c r="AG1232" t="s">
        <v>17</v>
      </c>
      <c r="AH1232" t="s">
        <v>63</v>
      </c>
      <c r="AI1232">
        <v>15</v>
      </c>
    </row>
    <row r="1233" spans="1:35">
      <c r="A1233" s="1">
        <v>44576</v>
      </c>
      <c r="B1233" t="s">
        <v>1171</v>
      </c>
      <c r="C1233" s="1" t="str">
        <f t="shared" si="95"/>
        <v>44576BKN</v>
      </c>
      <c r="D1233" t="s">
        <v>1198</v>
      </c>
      <c r="E1233" s="3" t="str">
        <f>VLOOKUP($C1233,OFF_Standing!A:C,3,0)</f>
        <v>9</v>
      </c>
      <c r="F1233" s="3">
        <f>VLOOKUP($C1233,DEF_Standing!A:C,3,0)</f>
        <v>11</v>
      </c>
      <c r="G1233" s="3" t="str">
        <f>IFERROR(VLOOKUP($C1233,OFF_Standing!A:G,6,0)," ")</f>
        <v>1.163</v>
      </c>
      <c r="H1233" s="3" t="str">
        <f>IFERROR(VLOOKUP($C1233,OFF_Standing!A:G,7,0)," ")</f>
        <v>1.085</v>
      </c>
      <c r="I1233" s="3">
        <f>IFERROR(VLOOKUP($C1233,DEF_Standing!A:G,6,0)," ")</f>
        <v>1.1659999999999999</v>
      </c>
      <c r="J1233" s="3">
        <f>IFERROR(VLOOKUP($C1233,DEF_Standing!A:G,7,0)," ")</f>
        <v>1.294</v>
      </c>
      <c r="K1233" t="s">
        <v>147</v>
      </c>
      <c r="L1233" t="str">
        <f t="shared" si="96"/>
        <v>44576NOP</v>
      </c>
      <c r="M1233" s="3" t="str">
        <f>VLOOKUP($L1233,OFF_Standing!A:C,3,0)</f>
        <v>25</v>
      </c>
      <c r="N1233" s="3">
        <f>IFERROR(VLOOKUP($L1233,DEF_Standing!A:C,3,0)," ")</f>
        <v>25</v>
      </c>
      <c r="O1233" s="3" t="str">
        <f>IFERROR(VLOOKUP($L1233,OFF_Standing!A:G,6,0)," ")</f>
        <v>1.152</v>
      </c>
      <c r="P1233" s="3" t="str">
        <f>IFERROR(VLOOKUP($L1233,OFF_Standing!A:G,7,0)," ")</f>
        <v>1.141</v>
      </c>
      <c r="Q1233" s="3">
        <f t="shared" si="97"/>
        <v>14</v>
      </c>
      <c r="R1233" s="3">
        <f t="shared" si="98"/>
        <v>-16</v>
      </c>
      <c r="S1233" s="3">
        <f>IFERROR(VLOOKUP($L1233,DEF_Standing!A:G,6,0)," ")</f>
        <v>1.0740000000000001</v>
      </c>
      <c r="T1233" s="3">
        <f t="shared" si="99"/>
        <v>-2</v>
      </c>
      <c r="U1233" s="3">
        <f>IFERROR(VLOOKUP($L1233,DEF_Standing!A:G,7,0)," ")</f>
        <v>0.89900000000000002</v>
      </c>
      <c r="V1233" t="s">
        <v>191</v>
      </c>
      <c r="W1233">
        <v>46</v>
      </c>
      <c r="X1233">
        <v>84</v>
      </c>
      <c r="Y1233">
        <v>54.8</v>
      </c>
      <c r="Z1233">
        <v>16</v>
      </c>
      <c r="AA1233">
        <v>17</v>
      </c>
      <c r="AB1233">
        <v>94.1</v>
      </c>
      <c r="AC1233">
        <v>12</v>
      </c>
      <c r="AD1233">
        <v>27</v>
      </c>
      <c r="AE1233">
        <v>44.4</v>
      </c>
      <c r="AF1233">
        <v>120</v>
      </c>
      <c r="AG1233" t="s">
        <v>17</v>
      </c>
      <c r="AH1233" t="s">
        <v>18</v>
      </c>
      <c r="AI1233">
        <v>15</v>
      </c>
    </row>
    <row r="1234" spans="1:35">
      <c r="A1234" s="1">
        <v>44570</v>
      </c>
      <c r="B1234" t="s">
        <v>1193</v>
      </c>
      <c r="C1234" s="1" t="str">
        <f t="shared" si="95"/>
        <v>44570POR</v>
      </c>
      <c r="D1234" t="s">
        <v>1198</v>
      </c>
      <c r="E1234" s="3" t="str">
        <f>VLOOKUP($C1234,OFF_Standing!A:C,3,0)</f>
        <v>11</v>
      </c>
      <c r="F1234" s="3">
        <f>VLOOKUP($C1234,DEF_Standing!A:C,3,0)</f>
        <v>30</v>
      </c>
      <c r="G1234" s="3" t="str">
        <f>IFERROR(VLOOKUP($C1234,OFF_Standing!A:G,6,0)," ")</f>
        <v>1.19</v>
      </c>
      <c r="H1234" s="3" t="str">
        <f>IFERROR(VLOOKUP($C1234,OFF_Standing!A:G,7,0)," ")</f>
        <v>1.053</v>
      </c>
      <c r="I1234" s="3">
        <f>IFERROR(VLOOKUP($C1234,DEF_Standing!A:G,6,0)," ")</f>
        <v>1.238</v>
      </c>
      <c r="J1234" s="3">
        <f>IFERROR(VLOOKUP($C1234,DEF_Standing!A:G,7,0)," ")</f>
        <v>1.1890000000000001</v>
      </c>
      <c r="K1234" t="s">
        <v>116</v>
      </c>
      <c r="L1234" t="str">
        <f t="shared" si="96"/>
        <v>44570SAC</v>
      </c>
      <c r="M1234" s="3" t="str">
        <f>VLOOKUP($L1234,OFF_Standing!A:C,3,0)</f>
        <v>21</v>
      </c>
      <c r="N1234" s="3">
        <f>IFERROR(VLOOKUP($L1234,DEF_Standing!A:C,3,0)," ")</f>
        <v>26</v>
      </c>
      <c r="O1234" s="3" t="str">
        <f>IFERROR(VLOOKUP($L1234,OFF_Standing!A:G,6,0)," ")</f>
        <v>1.084</v>
      </c>
      <c r="P1234" s="3" t="str">
        <f>IFERROR(VLOOKUP($L1234,OFF_Standing!A:G,7,0)," ")</f>
        <v>1.095</v>
      </c>
      <c r="Q1234" s="3">
        <f t="shared" si="97"/>
        <v>-9</v>
      </c>
      <c r="R1234" s="3">
        <f t="shared" si="98"/>
        <v>-15</v>
      </c>
      <c r="S1234" s="3">
        <f>IFERROR(VLOOKUP($L1234,DEF_Standing!A:G,6,0)," ")</f>
        <v>1.163</v>
      </c>
      <c r="T1234" s="3">
        <f t="shared" si="99"/>
        <v>-24</v>
      </c>
      <c r="U1234" s="3">
        <f>IFERROR(VLOOKUP($L1234,DEF_Standing!A:G,7,0)," ")</f>
        <v>1.1930000000000001</v>
      </c>
      <c r="V1234" t="s">
        <v>1045</v>
      </c>
      <c r="W1234">
        <v>37</v>
      </c>
      <c r="X1234">
        <v>88</v>
      </c>
      <c r="Y1234">
        <v>42</v>
      </c>
      <c r="Z1234">
        <v>12</v>
      </c>
      <c r="AA1234">
        <v>15</v>
      </c>
      <c r="AB1234">
        <v>80</v>
      </c>
      <c r="AC1234">
        <v>17</v>
      </c>
      <c r="AD1234">
        <v>40</v>
      </c>
      <c r="AE1234">
        <v>42.5</v>
      </c>
      <c r="AF1234">
        <v>103</v>
      </c>
      <c r="AG1234" t="s">
        <v>17</v>
      </c>
      <c r="AH1234" t="s">
        <v>18</v>
      </c>
      <c r="AI1234">
        <v>15</v>
      </c>
    </row>
    <row r="1235" spans="1:35">
      <c r="A1235" s="1">
        <v>44550</v>
      </c>
      <c r="B1235" t="s">
        <v>1173</v>
      </c>
      <c r="C1235" s="1" t="str">
        <f t="shared" si="95"/>
        <v>44550CHI</v>
      </c>
      <c r="D1235" t="s">
        <v>1198</v>
      </c>
      <c r="E1235" s="3" t="str">
        <f>VLOOKUP($C1235,OFF_Standing!A:C,3,0)</f>
        <v>13</v>
      </c>
      <c r="F1235" s="3">
        <f>VLOOKUP($C1235,DEF_Standing!A:C,3,0)</f>
        <v>8</v>
      </c>
      <c r="G1235" s="3" t="str">
        <f>IFERROR(VLOOKUP($C1235,OFF_Standing!A:G,6,0)," ")</f>
        <v>0.98</v>
      </c>
      <c r="H1235" s="3" t="str">
        <f>IFERROR(VLOOKUP($C1235,OFF_Standing!A:G,7,0)," ")</f>
        <v>0.935</v>
      </c>
      <c r="I1235" s="3">
        <f>IFERROR(VLOOKUP($C1235,DEF_Standing!A:G,6,0)," ")</f>
        <v>1.1040000000000001</v>
      </c>
      <c r="J1235" s="3">
        <f>IFERROR(VLOOKUP($C1235,DEF_Standing!A:G,7,0)," ")</f>
        <v>1.1990000000000001</v>
      </c>
      <c r="K1235" t="s">
        <v>81</v>
      </c>
      <c r="L1235" t="str">
        <f t="shared" si="96"/>
        <v>44550HOU</v>
      </c>
      <c r="M1235" s="3" t="str">
        <f>VLOOKUP($L1235,OFF_Standing!A:C,3,0)</f>
        <v>27</v>
      </c>
      <c r="N1235" s="3">
        <f>IFERROR(VLOOKUP($L1235,DEF_Standing!A:C,3,0)," ")</f>
        <v>24</v>
      </c>
      <c r="O1235" s="3" t="str">
        <f>IFERROR(VLOOKUP($L1235,OFF_Standing!A:G,6,0)," ")</f>
        <v>1.022</v>
      </c>
      <c r="P1235" s="3" t="str">
        <f>IFERROR(VLOOKUP($L1235,OFF_Standing!A:G,7,0)," ")</f>
        <v>1.086</v>
      </c>
      <c r="Q1235" s="3">
        <f t="shared" si="97"/>
        <v>19</v>
      </c>
      <c r="R1235" s="3">
        <f t="shared" si="98"/>
        <v>-11</v>
      </c>
      <c r="S1235" s="3">
        <f>IFERROR(VLOOKUP($L1235,DEF_Standing!A:G,6,0)," ")</f>
        <v>1.151</v>
      </c>
      <c r="T1235" s="3">
        <f t="shared" si="99"/>
        <v>8</v>
      </c>
      <c r="U1235" s="3">
        <f>IFERROR(VLOOKUP($L1235,DEF_Standing!A:G,7,0)," ")</f>
        <v>1.002</v>
      </c>
      <c r="V1235" t="s">
        <v>332</v>
      </c>
      <c r="W1235">
        <v>47</v>
      </c>
      <c r="X1235">
        <v>88</v>
      </c>
      <c r="Y1235">
        <v>53.4</v>
      </c>
      <c r="Z1235">
        <v>23</v>
      </c>
      <c r="AA1235">
        <v>24</v>
      </c>
      <c r="AB1235">
        <v>95.8</v>
      </c>
      <c r="AC1235">
        <v>16</v>
      </c>
      <c r="AD1235">
        <v>35</v>
      </c>
      <c r="AE1235">
        <v>45.7</v>
      </c>
      <c r="AF1235">
        <v>133</v>
      </c>
      <c r="AG1235" t="s">
        <v>17</v>
      </c>
      <c r="AH1235" t="s">
        <v>27</v>
      </c>
      <c r="AI1235">
        <v>15</v>
      </c>
    </row>
    <row r="1236" spans="1:35">
      <c r="A1236" s="1">
        <v>44599</v>
      </c>
      <c r="B1236" t="s">
        <v>1195</v>
      </c>
      <c r="C1236" s="1" t="str">
        <f t="shared" si="95"/>
        <v>44599TOR</v>
      </c>
      <c r="D1236" t="s">
        <v>1199</v>
      </c>
      <c r="E1236" s="3" t="str">
        <f>VLOOKUP($C1236,OFF_Standing!A:C,3,0)</f>
        <v>13</v>
      </c>
      <c r="F1236" s="3">
        <f>VLOOKUP($C1236,DEF_Standing!A:C,3,0)</f>
        <v>15</v>
      </c>
      <c r="G1236" s="3" t="str">
        <f>IFERROR(VLOOKUP($C1236,OFF_Standing!A:G,6,0)," ")</f>
        <v>1.188</v>
      </c>
      <c r="H1236" s="3" t="str">
        <f>IFERROR(VLOOKUP($C1236,OFF_Standing!A:G,7,0)," ")</f>
        <v>1.266</v>
      </c>
      <c r="I1236" s="3">
        <f>IFERROR(VLOOKUP($C1236,DEF_Standing!A:G,6,0)," ")</f>
        <v>1.115</v>
      </c>
      <c r="J1236" s="3">
        <f>IFERROR(VLOOKUP($C1236,DEF_Standing!A:G,7,0)," ")</f>
        <v>1.1539999999999999</v>
      </c>
      <c r="K1236" t="s">
        <v>114</v>
      </c>
      <c r="L1236" t="str">
        <f t="shared" si="96"/>
        <v>44599CHA</v>
      </c>
      <c r="M1236" s="3" t="str">
        <f>VLOOKUP($L1236,OFF_Standing!A:C,3,0)</f>
        <v>9</v>
      </c>
      <c r="N1236" s="3">
        <f>IFERROR(VLOOKUP($L1236,DEF_Standing!A:C,3,0)," ")</f>
        <v>26</v>
      </c>
      <c r="O1236" s="3" t="str">
        <f>IFERROR(VLOOKUP($L1236,OFF_Standing!A:G,6,0)," ")</f>
        <v>0.98</v>
      </c>
      <c r="P1236" s="3" t="str">
        <f>IFERROR(VLOOKUP($L1236,OFF_Standing!A:G,7,0)," ")</f>
        <v>0.851</v>
      </c>
      <c r="Q1236" s="3">
        <f t="shared" si="97"/>
        <v>-6</v>
      </c>
      <c r="R1236" s="3">
        <f t="shared" si="98"/>
        <v>-13</v>
      </c>
      <c r="S1236" s="3">
        <f>IFERROR(VLOOKUP($L1236,DEF_Standing!A:G,6,0)," ")</f>
        <v>1.0629999999999999</v>
      </c>
      <c r="T1236" s="3">
        <f t="shared" si="99"/>
        <v>-19</v>
      </c>
      <c r="U1236" s="3">
        <f>IFERROR(VLOOKUP($L1236,DEF_Standing!A:G,7,0)," ")</f>
        <v>1.0289999999999999</v>
      </c>
      <c r="V1236" t="s">
        <v>375</v>
      </c>
      <c r="W1236">
        <v>41</v>
      </c>
      <c r="X1236">
        <v>84</v>
      </c>
      <c r="Y1236">
        <v>48.8</v>
      </c>
      <c r="Z1236">
        <v>19</v>
      </c>
      <c r="AA1236">
        <v>29</v>
      </c>
      <c r="AB1236">
        <v>65.5</v>
      </c>
      <c r="AC1236">
        <v>15</v>
      </c>
      <c r="AD1236">
        <v>35</v>
      </c>
      <c r="AE1236">
        <v>42.9</v>
      </c>
      <c r="AF1236">
        <v>116</v>
      </c>
      <c r="AG1236" t="s">
        <v>17</v>
      </c>
      <c r="AH1236" t="s">
        <v>66</v>
      </c>
      <c r="AI1236">
        <v>15</v>
      </c>
    </row>
    <row r="1237" spans="1:35">
      <c r="A1237" s="1">
        <v>44498</v>
      </c>
      <c r="B1237" t="s">
        <v>1185</v>
      </c>
      <c r="C1237" s="1" t="str">
        <f t="shared" si="95"/>
        <v>44498MIA</v>
      </c>
      <c r="D1237" t="s">
        <v>1198</v>
      </c>
      <c r="E1237" s="3" t="str">
        <f>VLOOKUP($C1237,OFF_Standing!A:C,3,0)</f>
        <v>15</v>
      </c>
      <c r="F1237" s="3">
        <f>VLOOKUP($C1237,DEF_Standing!A:C,3,0)</f>
        <v>1</v>
      </c>
      <c r="G1237" s="3" t="str">
        <f>IFERROR(VLOOKUP($C1237,OFF_Standing!A:G,6,0)," ")</f>
        <v>0.967</v>
      </c>
      <c r="H1237" s="3" t="str">
        <f>IFERROR(VLOOKUP($C1237,OFF_Standing!A:G,7,0)," ")</f>
        <v>1.01</v>
      </c>
      <c r="I1237" s="3">
        <f>IFERROR(VLOOKUP($C1237,DEF_Standing!A:G,6,0)," ")</f>
        <v>0.90700000000000003</v>
      </c>
      <c r="J1237" s="3">
        <f>IFERROR(VLOOKUP($C1237,DEF_Standing!A:G,7,0)," ")</f>
        <v>0.88600000000000001</v>
      </c>
      <c r="K1237" t="s">
        <v>58</v>
      </c>
      <c r="L1237" t="str">
        <f t="shared" si="96"/>
        <v>44498CHA</v>
      </c>
      <c r="M1237" s="3" t="str">
        <f>VLOOKUP($L1237,OFF_Standing!A:C,3,0)</f>
        <v>2</v>
      </c>
      <c r="N1237" s="3">
        <f>IFERROR(VLOOKUP($L1237,DEF_Standing!A:C,3,0)," ")</f>
        <v>20</v>
      </c>
      <c r="O1237" s="3" t="str">
        <f>IFERROR(VLOOKUP($L1237,OFF_Standing!A:G,6,0)," ")</f>
        <v>1.121</v>
      </c>
      <c r="P1237" s="3" t="str">
        <f>IFERROR(VLOOKUP($L1237,OFF_Standing!A:G,7,0)," ")</f>
        <v>1.162</v>
      </c>
      <c r="Q1237" s="3">
        <f t="shared" si="97"/>
        <v>1</v>
      </c>
      <c r="R1237" s="3">
        <f t="shared" si="98"/>
        <v>-5</v>
      </c>
      <c r="S1237" s="3">
        <f>IFERROR(VLOOKUP($L1237,DEF_Standing!A:G,6,0)," ")</f>
        <v>1.077</v>
      </c>
      <c r="T1237" s="3">
        <f t="shared" si="99"/>
        <v>-4</v>
      </c>
      <c r="U1237" s="3">
        <f>IFERROR(VLOOKUP($L1237,DEF_Standing!A:G,7,0)," ")</f>
        <v>1.075</v>
      </c>
      <c r="V1237" t="s">
        <v>774</v>
      </c>
      <c r="W1237">
        <v>43</v>
      </c>
      <c r="X1237">
        <v>91</v>
      </c>
      <c r="Y1237">
        <v>47.3</v>
      </c>
      <c r="Z1237">
        <v>19</v>
      </c>
      <c r="AA1237">
        <v>19</v>
      </c>
      <c r="AB1237">
        <v>100</v>
      </c>
      <c r="AC1237">
        <v>9</v>
      </c>
      <c r="AD1237">
        <v>35</v>
      </c>
      <c r="AE1237">
        <v>25.7</v>
      </c>
      <c r="AF1237">
        <v>114</v>
      </c>
      <c r="AG1237" t="s">
        <v>17</v>
      </c>
      <c r="AH1237" t="s">
        <v>57</v>
      </c>
      <c r="AI1237">
        <v>15</v>
      </c>
    </row>
    <row r="1238" spans="1:35">
      <c r="A1238" s="1">
        <v>44589</v>
      </c>
      <c r="B1238" t="s">
        <v>1193</v>
      </c>
      <c r="C1238" s="1" t="str">
        <f t="shared" si="95"/>
        <v>44589POR</v>
      </c>
      <c r="D1238" t="s">
        <v>1199</v>
      </c>
      <c r="E1238" s="3" t="str">
        <f>VLOOKUP($C1238,OFF_Standing!A:C,3,0)</f>
        <v>15</v>
      </c>
      <c r="F1238" s="3">
        <f>VLOOKUP($C1238,DEF_Standing!A:C,3,0)</f>
        <v>27</v>
      </c>
      <c r="G1238" s="3" t="str">
        <f>IFERROR(VLOOKUP($C1238,OFF_Standing!A:G,6,0)," ")</f>
        <v>1.081</v>
      </c>
      <c r="H1238" s="3" t="str">
        <f>IFERROR(VLOOKUP($C1238,OFF_Standing!A:G,7,0)," ")</f>
        <v>1.107</v>
      </c>
      <c r="I1238" s="3">
        <f>IFERROR(VLOOKUP($C1238,DEF_Standing!A:G,6,0)," ")</f>
        <v>1.123</v>
      </c>
      <c r="J1238" s="3">
        <f>IFERROR(VLOOKUP($C1238,DEF_Standing!A:G,7,0)," ")</f>
        <v>1.3049999999999999</v>
      </c>
      <c r="K1238" t="s">
        <v>150</v>
      </c>
      <c r="L1238" t="str">
        <f t="shared" si="96"/>
        <v>44589HOU</v>
      </c>
      <c r="M1238" s="3" t="str">
        <f>VLOOKUP($L1238,OFF_Standing!A:C,3,0)</f>
        <v>27</v>
      </c>
      <c r="N1238" s="3">
        <f>IFERROR(VLOOKUP($L1238,DEF_Standing!A:C,3,0)," ")</f>
        <v>30</v>
      </c>
      <c r="O1238" s="3" t="str">
        <f>IFERROR(VLOOKUP($L1238,OFF_Standing!A:G,6,0)," ")</f>
        <v>1.05</v>
      </c>
      <c r="P1238" s="3" t="str">
        <f>IFERROR(VLOOKUP($L1238,OFF_Standing!A:G,7,0)," ")</f>
        <v>0.982</v>
      </c>
      <c r="Q1238" s="3">
        <f t="shared" si="97"/>
        <v>0</v>
      </c>
      <c r="R1238" s="3">
        <f t="shared" si="98"/>
        <v>-15</v>
      </c>
      <c r="S1238" s="3">
        <f>IFERROR(VLOOKUP($L1238,DEF_Standing!A:G,6,0)," ")</f>
        <v>1.1379999999999999</v>
      </c>
      <c r="T1238" s="3">
        <f t="shared" si="99"/>
        <v>-15</v>
      </c>
      <c r="U1238" s="3">
        <f>IFERROR(VLOOKUP($L1238,DEF_Standing!A:G,7,0)," ")</f>
        <v>1.266</v>
      </c>
      <c r="V1238" t="s">
        <v>776</v>
      </c>
      <c r="W1238">
        <v>46</v>
      </c>
      <c r="X1238">
        <v>81</v>
      </c>
      <c r="Y1238">
        <v>56.8</v>
      </c>
      <c r="Z1238">
        <v>16</v>
      </c>
      <c r="AA1238">
        <v>20</v>
      </c>
      <c r="AB1238">
        <v>80</v>
      </c>
      <c r="AC1238">
        <v>17</v>
      </c>
      <c r="AD1238">
        <v>39</v>
      </c>
      <c r="AE1238">
        <v>43.6</v>
      </c>
      <c r="AF1238">
        <v>125</v>
      </c>
      <c r="AG1238" t="s">
        <v>17</v>
      </c>
      <c r="AH1238" t="s">
        <v>18</v>
      </c>
      <c r="AI1238">
        <v>15</v>
      </c>
    </row>
    <row r="1239" spans="1:35">
      <c r="A1239" s="1">
        <v>44563</v>
      </c>
      <c r="B1239" t="s">
        <v>1195</v>
      </c>
      <c r="C1239" s="1" t="str">
        <f t="shared" si="95"/>
        <v>44563TOR</v>
      </c>
      <c r="D1239" t="s">
        <v>1198</v>
      </c>
      <c r="E1239" s="3" t="str">
        <f>VLOOKUP($C1239,OFF_Standing!A:C,3,0)</f>
        <v>16</v>
      </c>
      <c r="F1239" s="3">
        <f>VLOOKUP($C1239,DEF_Standing!A:C,3,0)</f>
        <v>21</v>
      </c>
      <c r="G1239" s="3" t="str">
        <f>IFERROR(VLOOKUP($C1239,OFF_Standing!A:G,6,0)," ")</f>
        <v>1.054</v>
      </c>
      <c r="H1239" s="3" t="str">
        <f>IFERROR(VLOOKUP($C1239,OFF_Standing!A:G,7,0)," ")</f>
        <v>1.174</v>
      </c>
      <c r="I1239" s="3">
        <f>IFERROR(VLOOKUP($C1239,DEF_Standing!A:G,6,0)," ")</f>
        <v>1.1910000000000001</v>
      </c>
      <c r="J1239" s="3">
        <f>IFERROR(VLOOKUP($C1239,DEF_Standing!A:G,7,0)," ")</f>
        <v>1.093</v>
      </c>
      <c r="K1239" t="s">
        <v>70</v>
      </c>
      <c r="L1239" t="str">
        <f t="shared" si="96"/>
        <v>44563NYK</v>
      </c>
      <c r="M1239" s="3" t="str">
        <f>VLOOKUP($L1239,OFF_Standing!A:C,3,0)</f>
        <v>21</v>
      </c>
      <c r="N1239" s="3">
        <f>IFERROR(VLOOKUP($L1239,DEF_Standing!A:C,3,0)," ")</f>
        <v>16</v>
      </c>
      <c r="O1239" s="3" t="str">
        <f>IFERROR(VLOOKUP($L1239,OFF_Standing!A:G,6,0)," ")</f>
        <v>0.928</v>
      </c>
      <c r="P1239" s="3" t="str">
        <f>IFERROR(VLOOKUP($L1239,OFF_Standing!A:G,7,0)," ")</f>
        <v>0.843</v>
      </c>
      <c r="Q1239" s="3">
        <f t="shared" si="97"/>
        <v>0</v>
      </c>
      <c r="R1239" s="3">
        <f t="shared" si="98"/>
        <v>0</v>
      </c>
      <c r="S1239" s="3">
        <f>IFERROR(VLOOKUP($L1239,DEF_Standing!A:G,6,0)," ")</f>
        <v>0.92100000000000004</v>
      </c>
      <c r="T1239" s="3">
        <f t="shared" si="99"/>
        <v>0</v>
      </c>
      <c r="U1239" s="3">
        <f>IFERROR(VLOOKUP($L1239,DEF_Standing!A:G,7,0)," ")</f>
        <v>1.0009999999999999</v>
      </c>
      <c r="V1239" t="s">
        <v>191</v>
      </c>
      <c r="W1239">
        <v>41</v>
      </c>
      <c r="X1239">
        <v>86</v>
      </c>
      <c r="Y1239">
        <v>47.7</v>
      </c>
      <c r="Z1239">
        <v>25</v>
      </c>
      <c r="AA1239">
        <v>30</v>
      </c>
      <c r="AB1239">
        <v>83.3</v>
      </c>
      <c r="AC1239">
        <v>13</v>
      </c>
      <c r="AD1239">
        <v>34</v>
      </c>
      <c r="AE1239">
        <v>38.200000000000003</v>
      </c>
      <c r="AF1239">
        <v>120</v>
      </c>
      <c r="AG1239" t="s">
        <v>17</v>
      </c>
      <c r="AH1239" t="s">
        <v>27</v>
      </c>
      <c r="AI1239">
        <v>15</v>
      </c>
    </row>
    <row r="1240" spans="1:35">
      <c r="A1240" s="1">
        <v>44541</v>
      </c>
      <c r="B1240" t="s">
        <v>1177</v>
      </c>
      <c r="C1240" s="1" t="str">
        <f t="shared" si="95"/>
        <v>44541DEN</v>
      </c>
      <c r="D1240" t="s">
        <v>1199</v>
      </c>
      <c r="E1240" s="3" t="str">
        <f>VLOOKUP($C1240,OFF_Standing!A:C,3,0)</f>
        <v>17</v>
      </c>
      <c r="F1240" s="3">
        <f>VLOOKUP($C1240,DEF_Standing!A:C,3,0)</f>
        <v>20</v>
      </c>
      <c r="G1240" s="3" t="str">
        <f>IFERROR(VLOOKUP($C1240,OFF_Standing!A:G,6,0)," ")</f>
        <v>1.053</v>
      </c>
      <c r="H1240" s="3" t="str">
        <f>IFERROR(VLOOKUP($C1240,OFF_Standing!A:G,7,0)," ")</f>
        <v>1.096</v>
      </c>
      <c r="I1240" s="3">
        <f>IFERROR(VLOOKUP($C1240,DEF_Standing!A:G,6,0)," ")</f>
        <v>1.111</v>
      </c>
      <c r="J1240" s="3">
        <f>IFERROR(VLOOKUP($C1240,DEF_Standing!A:G,7,0)," ")</f>
        <v>1.214</v>
      </c>
      <c r="K1240" t="s">
        <v>64</v>
      </c>
      <c r="L1240" t="str">
        <f t="shared" si="96"/>
        <v>44541SAS</v>
      </c>
      <c r="M1240" s="3" t="str">
        <f>VLOOKUP($L1240,OFF_Standing!A:C,3,0)</f>
        <v>21</v>
      </c>
      <c r="N1240" s="3">
        <f>IFERROR(VLOOKUP($L1240,DEF_Standing!A:C,3,0)," ")</f>
        <v>13</v>
      </c>
      <c r="O1240" s="3" t="str">
        <f>IFERROR(VLOOKUP($L1240,OFF_Standing!A:G,6,0)," ")</f>
        <v>1.106</v>
      </c>
      <c r="P1240" s="3" t="str">
        <f>IFERROR(VLOOKUP($L1240,OFF_Standing!A:G,7,0)," ")</f>
        <v>1.214</v>
      </c>
      <c r="Q1240" s="3">
        <f t="shared" si="97"/>
        <v>1</v>
      </c>
      <c r="R1240" s="3">
        <f t="shared" si="98"/>
        <v>4</v>
      </c>
      <c r="S1240" s="3">
        <f>IFERROR(VLOOKUP($L1240,DEF_Standing!A:G,6,0)," ")</f>
        <v>1.119</v>
      </c>
      <c r="T1240" s="3">
        <f t="shared" si="99"/>
        <v>5</v>
      </c>
      <c r="U1240" s="3">
        <f>IFERROR(VLOOKUP($L1240,DEF_Standing!A:G,7,0)," ")</f>
        <v>1.0960000000000001</v>
      </c>
      <c r="V1240" t="s">
        <v>462</v>
      </c>
      <c r="W1240">
        <v>47</v>
      </c>
      <c r="X1240">
        <v>93</v>
      </c>
      <c r="Y1240">
        <v>50.5</v>
      </c>
      <c r="Z1240">
        <v>13</v>
      </c>
      <c r="AA1240">
        <v>14</v>
      </c>
      <c r="AB1240">
        <v>92.9</v>
      </c>
      <c r="AC1240">
        <v>20</v>
      </c>
      <c r="AD1240">
        <v>43</v>
      </c>
      <c r="AE1240">
        <v>46.5</v>
      </c>
      <c r="AF1240">
        <v>127</v>
      </c>
      <c r="AG1240" t="s">
        <v>17</v>
      </c>
      <c r="AH1240" t="s">
        <v>18</v>
      </c>
      <c r="AI1240">
        <v>15</v>
      </c>
    </row>
    <row r="1241" spans="1:35">
      <c r="A1241" s="1">
        <v>44593</v>
      </c>
      <c r="B1241" t="s">
        <v>1187</v>
      </c>
      <c r="C1241" s="1" t="str">
        <f t="shared" si="95"/>
        <v>44593MIN</v>
      </c>
      <c r="D1241" t="s">
        <v>1198</v>
      </c>
      <c r="E1241" s="3" t="str">
        <f>VLOOKUP($C1241,OFF_Standing!A:C,3,0)</f>
        <v>17</v>
      </c>
      <c r="F1241" s="3">
        <f>VLOOKUP($C1241,DEF_Standing!A:C,3,0)</f>
        <v>12</v>
      </c>
      <c r="G1241" s="3" t="str">
        <f>IFERROR(VLOOKUP($C1241,OFF_Standing!A:G,6,0)," ")</f>
        <v>1.18</v>
      </c>
      <c r="H1241" s="3" t="str">
        <f>IFERROR(VLOOKUP($C1241,OFF_Standing!A:G,7,0)," ")</f>
        <v>1.226</v>
      </c>
      <c r="I1241" s="3">
        <f>IFERROR(VLOOKUP($C1241,DEF_Standing!A:G,6,0)," ")</f>
        <v>1.177</v>
      </c>
      <c r="J1241" s="3">
        <f>IFERROR(VLOOKUP($C1241,DEF_Standing!A:G,7,0)," ")</f>
        <v>1.032</v>
      </c>
      <c r="K1241" t="s">
        <v>85</v>
      </c>
      <c r="L1241" t="str">
        <f t="shared" si="96"/>
        <v>44593DEN</v>
      </c>
      <c r="M1241" s="3" t="str">
        <f>VLOOKUP($L1241,OFF_Standing!A:C,3,0)</f>
        <v>7</v>
      </c>
      <c r="N1241" s="3">
        <f>IFERROR(VLOOKUP($L1241,DEF_Standing!A:C,3,0)," ")</f>
        <v>16</v>
      </c>
      <c r="O1241" s="3" t="str">
        <f>IFERROR(VLOOKUP($L1241,OFF_Standing!A:G,6,0)," ")</f>
        <v>1.229</v>
      </c>
      <c r="P1241" s="3" t="str">
        <f>IFERROR(VLOOKUP($L1241,OFF_Standing!A:G,7,0)," ")</f>
        <v>1.415</v>
      </c>
      <c r="Q1241" s="3">
        <f t="shared" si="97"/>
        <v>-5</v>
      </c>
      <c r="R1241" s="3">
        <f t="shared" si="98"/>
        <v>1</v>
      </c>
      <c r="S1241" s="3">
        <f>IFERROR(VLOOKUP($L1241,DEF_Standing!A:G,6,0)," ")</f>
        <v>1.056</v>
      </c>
      <c r="T1241" s="3">
        <f t="shared" si="99"/>
        <v>-4</v>
      </c>
      <c r="U1241" s="3">
        <f>IFERROR(VLOOKUP($L1241,DEF_Standing!A:G,7,0)," ")</f>
        <v>1.0409999999999999</v>
      </c>
      <c r="V1241" t="s">
        <v>878</v>
      </c>
      <c r="W1241">
        <v>46</v>
      </c>
      <c r="X1241">
        <v>93</v>
      </c>
      <c r="Y1241">
        <v>49.5</v>
      </c>
      <c r="Z1241">
        <v>19</v>
      </c>
      <c r="AA1241">
        <v>25</v>
      </c>
      <c r="AB1241">
        <v>76</v>
      </c>
      <c r="AC1241">
        <v>19</v>
      </c>
      <c r="AD1241">
        <v>45</v>
      </c>
      <c r="AE1241">
        <v>42.2</v>
      </c>
      <c r="AF1241">
        <v>130</v>
      </c>
      <c r="AG1241" t="s">
        <v>17</v>
      </c>
      <c r="AH1241" t="s">
        <v>27</v>
      </c>
      <c r="AI1241">
        <v>15</v>
      </c>
    </row>
    <row r="1242" spans="1:35">
      <c r="A1242" s="1">
        <v>44533</v>
      </c>
      <c r="B1242" t="s">
        <v>1175</v>
      </c>
      <c r="C1242" s="1" t="str">
        <f t="shared" si="95"/>
        <v>44533CLE</v>
      </c>
      <c r="D1242" t="s">
        <v>1199</v>
      </c>
      <c r="E1242" s="3" t="str">
        <f>VLOOKUP($C1242,OFF_Standing!A:C,3,0)</f>
        <v>20</v>
      </c>
      <c r="F1242" s="3">
        <f>VLOOKUP($C1242,DEF_Standing!A:C,3,0)</f>
        <v>4</v>
      </c>
      <c r="G1242" s="3" t="str">
        <f>IFERROR(VLOOKUP($C1242,OFF_Standing!A:G,6,0)," ")</f>
        <v>1.118</v>
      </c>
      <c r="H1242" s="3" t="str">
        <f>IFERROR(VLOOKUP($C1242,OFF_Standing!A:G,7,0)," ")</f>
        <v>1.174</v>
      </c>
      <c r="I1242" s="3">
        <f>IFERROR(VLOOKUP($C1242,DEF_Standing!A:G,6,0)," ")</f>
        <v>0.92500000000000004</v>
      </c>
      <c r="J1242" s="3">
        <f>IFERROR(VLOOKUP($C1242,DEF_Standing!A:G,7,0)," ")</f>
        <v>0.89900000000000002</v>
      </c>
      <c r="K1242" t="s">
        <v>28</v>
      </c>
      <c r="L1242" t="str">
        <f t="shared" si="96"/>
        <v>44533WAS</v>
      </c>
      <c r="M1242" s="3" t="str">
        <f>VLOOKUP($L1242,OFF_Standing!A:C,3,0)</f>
        <v>19</v>
      </c>
      <c r="N1242" s="3">
        <f>IFERROR(VLOOKUP($L1242,DEF_Standing!A:C,3,0)," ")</f>
        <v>14</v>
      </c>
      <c r="O1242" s="3" t="str">
        <f>IFERROR(VLOOKUP($L1242,OFF_Standing!A:G,6,0)," ")</f>
        <v>1.14</v>
      </c>
      <c r="P1242" s="3" t="str">
        <f>IFERROR(VLOOKUP($L1242,OFF_Standing!A:G,7,0)," ")</f>
        <v>1.137</v>
      </c>
      <c r="Q1242" s="3">
        <f t="shared" si="97"/>
        <v>15</v>
      </c>
      <c r="R1242" s="3">
        <f t="shared" si="98"/>
        <v>6</v>
      </c>
      <c r="S1242" s="3">
        <f>IFERROR(VLOOKUP($L1242,DEF_Standing!A:G,6,0)," ")</f>
        <v>1.1499999999999999</v>
      </c>
      <c r="T1242" s="3">
        <f t="shared" si="99"/>
        <v>21</v>
      </c>
      <c r="U1242" s="3">
        <f>IFERROR(VLOOKUP($L1242,DEF_Standing!A:G,7,0)," ")</f>
        <v>1.0580000000000001</v>
      </c>
      <c r="V1242" t="s">
        <v>375</v>
      </c>
      <c r="W1242">
        <v>42</v>
      </c>
      <c r="X1242">
        <v>89</v>
      </c>
      <c r="Y1242">
        <v>47.2</v>
      </c>
      <c r="Z1242">
        <v>19</v>
      </c>
      <c r="AA1242">
        <v>25</v>
      </c>
      <c r="AB1242">
        <v>76</v>
      </c>
      <c r="AC1242">
        <v>13</v>
      </c>
      <c r="AD1242">
        <v>30</v>
      </c>
      <c r="AE1242">
        <v>43.3</v>
      </c>
      <c r="AF1242">
        <v>116</v>
      </c>
      <c r="AG1242" t="s">
        <v>17</v>
      </c>
      <c r="AH1242" t="s">
        <v>60</v>
      </c>
      <c r="AI1242">
        <v>15</v>
      </c>
    </row>
    <row r="1243" spans="1:35">
      <c r="A1243" s="1">
        <v>44561</v>
      </c>
      <c r="B1243" t="s">
        <v>1172</v>
      </c>
      <c r="C1243" s="1" t="str">
        <f t="shared" si="95"/>
        <v>44561BOS</v>
      </c>
      <c r="D1243" t="s">
        <v>1198</v>
      </c>
      <c r="E1243" s="3" t="str">
        <f>VLOOKUP($C1243,OFF_Standing!A:C,3,0)</f>
        <v>21</v>
      </c>
      <c r="F1243" s="3">
        <f>VLOOKUP($C1243,DEF_Standing!A:C,3,0)</f>
        <v>9</v>
      </c>
      <c r="G1243" s="3" t="str">
        <f>IFERROR(VLOOKUP($C1243,OFF_Standing!A:G,6,0)," ")</f>
        <v>0.997</v>
      </c>
      <c r="H1243" s="3" t="str">
        <f>IFERROR(VLOOKUP($C1243,OFF_Standing!A:G,7,0)," ")</f>
        <v>0.866</v>
      </c>
      <c r="I1243" s="3">
        <f>IFERROR(VLOOKUP($C1243,DEF_Standing!A:G,6,0)," ")</f>
        <v>1.0569999999999999</v>
      </c>
      <c r="J1243" s="3">
        <f>IFERROR(VLOOKUP($C1243,DEF_Standing!A:G,7,0)," ")</f>
        <v>0.96099999999999997</v>
      </c>
      <c r="K1243" t="s">
        <v>123</v>
      </c>
      <c r="L1243" t="str">
        <f t="shared" si="96"/>
        <v>44561PHX</v>
      </c>
      <c r="M1243" s="3" t="str">
        <f>VLOOKUP($L1243,OFF_Standing!A:C,3,0)</f>
        <v>6</v>
      </c>
      <c r="N1243" s="3">
        <f>IFERROR(VLOOKUP($L1243,DEF_Standing!A:C,3,0)," ")</f>
        <v>3</v>
      </c>
      <c r="O1243" s="3" t="str">
        <f>IFERROR(VLOOKUP($L1243,OFF_Standing!A:G,6,0)," ")</f>
        <v>1.133</v>
      </c>
      <c r="P1243" s="3" t="str">
        <f>IFERROR(VLOOKUP($L1243,OFF_Standing!A:G,7,0)," ")</f>
        <v>1.145</v>
      </c>
      <c r="Q1243" s="3">
        <f t="shared" si="97"/>
        <v>-3</v>
      </c>
      <c r="R1243" s="3">
        <f t="shared" si="98"/>
        <v>18</v>
      </c>
      <c r="S1243" s="3">
        <f>IFERROR(VLOOKUP($L1243,DEF_Standing!A:G,6,0)," ")</f>
        <v>1.1060000000000001</v>
      </c>
      <c r="T1243" s="3">
        <f t="shared" si="99"/>
        <v>15</v>
      </c>
      <c r="U1243" s="3">
        <f>IFERROR(VLOOKUP($L1243,DEF_Standing!A:G,7,0)," ")</f>
        <v>0.96599999999999997</v>
      </c>
      <c r="V1243" t="s">
        <v>236</v>
      </c>
      <c r="W1243">
        <v>45</v>
      </c>
      <c r="X1243">
        <v>83</v>
      </c>
      <c r="Y1243">
        <v>54.2</v>
      </c>
      <c r="Z1243">
        <v>23</v>
      </c>
      <c r="AA1243">
        <v>26</v>
      </c>
      <c r="AB1243">
        <v>88.5</v>
      </c>
      <c r="AC1243">
        <v>10</v>
      </c>
      <c r="AD1243">
        <v>27</v>
      </c>
      <c r="AE1243">
        <v>37</v>
      </c>
      <c r="AF1243">
        <v>123</v>
      </c>
      <c r="AG1243" t="s">
        <v>17</v>
      </c>
      <c r="AH1243" t="s">
        <v>18</v>
      </c>
      <c r="AI1243">
        <v>15</v>
      </c>
    </row>
    <row r="1244" spans="1:35">
      <c r="A1244" s="1">
        <v>44542</v>
      </c>
      <c r="B1244" t="s">
        <v>1194</v>
      </c>
      <c r="C1244" s="1" t="str">
        <f t="shared" si="95"/>
        <v>44542SAS</v>
      </c>
      <c r="D1244" t="s">
        <v>1198</v>
      </c>
      <c r="E1244" s="3" t="str">
        <f>VLOOKUP($C1244,OFF_Standing!A:C,3,0)</f>
        <v>21</v>
      </c>
      <c r="F1244" s="3">
        <f>VLOOKUP($C1244,DEF_Standing!A:C,3,0)</f>
        <v>14</v>
      </c>
      <c r="G1244" s="3" t="str">
        <f>IFERROR(VLOOKUP($C1244,OFF_Standing!A:G,6,0)," ")</f>
        <v>1.106</v>
      </c>
      <c r="H1244" s="3" t="str">
        <f>IFERROR(VLOOKUP($C1244,OFF_Standing!A:G,7,0)," ")</f>
        <v>1.214</v>
      </c>
      <c r="I1244" s="3">
        <f>IFERROR(VLOOKUP($C1244,DEF_Standing!A:G,6,0)," ")</f>
        <v>1.119</v>
      </c>
      <c r="J1244" s="3">
        <f>IFERROR(VLOOKUP($C1244,DEF_Standing!A:G,7,0)," ")</f>
        <v>1.0960000000000001</v>
      </c>
      <c r="K1244" t="s">
        <v>147</v>
      </c>
      <c r="L1244" t="str">
        <f t="shared" si="96"/>
        <v>44542NOP</v>
      </c>
      <c r="M1244" s="3" t="str">
        <f>VLOOKUP($L1244,OFF_Standing!A:C,3,0)</f>
        <v>26</v>
      </c>
      <c r="N1244" s="3">
        <f>IFERROR(VLOOKUP($L1244,DEF_Standing!A:C,3,0)," ")</f>
        <v>27</v>
      </c>
      <c r="O1244" s="3" t="str">
        <f>IFERROR(VLOOKUP($L1244,OFF_Standing!A:G,6,0)," ")</f>
        <v>1.084</v>
      </c>
      <c r="P1244" s="3" t="str">
        <f>IFERROR(VLOOKUP($L1244,OFF_Standing!A:G,7,0)," ")</f>
        <v>1.067</v>
      </c>
      <c r="Q1244" s="3">
        <f t="shared" si="97"/>
        <v>12</v>
      </c>
      <c r="R1244" s="3">
        <f t="shared" si="98"/>
        <v>-6</v>
      </c>
      <c r="S1244" s="3">
        <f>IFERROR(VLOOKUP($L1244,DEF_Standing!A:G,6,0)," ")</f>
        <v>1.0840000000000001</v>
      </c>
      <c r="T1244" s="3">
        <f t="shared" si="99"/>
        <v>6</v>
      </c>
      <c r="U1244" s="3">
        <f>IFERROR(VLOOKUP($L1244,DEF_Standing!A:G,7,0)," ")</f>
        <v>0.91</v>
      </c>
      <c r="V1244" t="s">
        <v>783</v>
      </c>
      <c r="W1244">
        <v>45</v>
      </c>
      <c r="X1244">
        <v>91</v>
      </c>
      <c r="Y1244">
        <v>49.5</v>
      </c>
      <c r="Z1244">
        <v>15</v>
      </c>
      <c r="AA1244">
        <v>20</v>
      </c>
      <c r="AB1244">
        <v>75</v>
      </c>
      <c r="AC1244">
        <v>7</v>
      </c>
      <c r="AD1244">
        <v>25</v>
      </c>
      <c r="AE1244">
        <v>28</v>
      </c>
      <c r="AF1244">
        <v>112</v>
      </c>
      <c r="AG1244" t="s">
        <v>17</v>
      </c>
      <c r="AH1244" t="s">
        <v>18</v>
      </c>
      <c r="AI1244">
        <v>15</v>
      </c>
    </row>
    <row r="1245" spans="1:35">
      <c r="A1245" s="1">
        <v>44557</v>
      </c>
      <c r="B1245" t="s">
        <v>1176</v>
      </c>
      <c r="C1245" s="1" t="str">
        <f t="shared" si="95"/>
        <v>44557DAL</v>
      </c>
      <c r="D1245" t="s">
        <v>1199</v>
      </c>
      <c r="E1245" s="3" t="str">
        <f>VLOOKUP($C1245,OFF_Standing!A:C,3,0)</f>
        <v>21</v>
      </c>
      <c r="F1245" s="3">
        <f>VLOOKUP($C1245,DEF_Standing!A:C,3,0)</f>
        <v>15</v>
      </c>
      <c r="G1245" s="3" t="str">
        <f>IFERROR(VLOOKUP($C1245,OFF_Standing!A:G,6,0)," ")</f>
        <v>1.065</v>
      </c>
      <c r="H1245" s="3" t="str">
        <f>IFERROR(VLOOKUP($C1245,OFF_Standing!A:G,7,0)," ")</f>
        <v>1.054</v>
      </c>
      <c r="I1245" s="3">
        <f>IFERROR(VLOOKUP($C1245,DEF_Standing!A:G,6,0)," ")</f>
        <v>1.0620000000000001</v>
      </c>
      <c r="J1245" s="3">
        <f>IFERROR(VLOOKUP($C1245,DEF_Standing!A:G,7,0)," ")</f>
        <v>1.0900000000000001</v>
      </c>
      <c r="K1245" t="s">
        <v>98</v>
      </c>
      <c r="L1245" t="str">
        <f t="shared" si="96"/>
        <v>44557POR</v>
      </c>
      <c r="M1245" s="3" t="str">
        <f>VLOOKUP($L1245,OFF_Standing!A:C,3,0)</f>
        <v>14</v>
      </c>
      <c r="N1245" s="3">
        <f>IFERROR(VLOOKUP($L1245,DEF_Standing!A:C,3,0)," ")</f>
        <v>28</v>
      </c>
      <c r="O1245" s="3" t="str">
        <f>IFERROR(VLOOKUP($L1245,OFF_Standing!A:G,6,0)," ")</f>
        <v>1.092</v>
      </c>
      <c r="P1245" s="3" t="str">
        <f>IFERROR(VLOOKUP($L1245,OFF_Standing!A:G,7,0)," ")</f>
        <v>1.034</v>
      </c>
      <c r="Q1245" s="3">
        <f t="shared" si="97"/>
        <v>-1</v>
      </c>
      <c r="R1245" s="3">
        <f t="shared" si="98"/>
        <v>-7</v>
      </c>
      <c r="S1245" s="3">
        <f>IFERROR(VLOOKUP($L1245,DEF_Standing!A:G,6,0)," ")</f>
        <v>1.0920000000000001</v>
      </c>
      <c r="T1245" s="3">
        <f t="shared" si="99"/>
        <v>-8</v>
      </c>
      <c r="U1245" s="3">
        <f>IFERROR(VLOOKUP($L1245,DEF_Standing!A:G,7,0)," ")</f>
        <v>1.1839999999999999</v>
      </c>
      <c r="V1245" t="s">
        <v>423</v>
      </c>
      <c r="W1245">
        <v>48</v>
      </c>
      <c r="X1245">
        <v>84</v>
      </c>
      <c r="Y1245">
        <v>57.1</v>
      </c>
      <c r="Z1245">
        <v>24</v>
      </c>
      <c r="AA1245">
        <v>33</v>
      </c>
      <c r="AB1245">
        <v>72.7</v>
      </c>
      <c r="AC1245">
        <v>12</v>
      </c>
      <c r="AD1245">
        <v>33</v>
      </c>
      <c r="AE1245">
        <v>36.4</v>
      </c>
      <c r="AF1245">
        <v>132</v>
      </c>
      <c r="AG1245" t="s">
        <v>17</v>
      </c>
      <c r="AH1245" t="s">
        <v>18</v>
      </c>
      <c r="AI1245">
        <v>15</v>
      </c>
    </row>
    <row r="1246" spans="1:35">
      <c r="A1246" s="1">
        <v>44537</v>
      </c>
      <c r="B1246" t="s">
        <v>1183</v>
      </c>
      <c r="C1246" s="1" t="str">
        <f t="shared" si="95"/>
        <v>44537LAL</v>
      </c>
      <c r="D1246" t="s">
        <v>1198</v>
      </c>
      <c r="E1246" s="3" t="str">
        <f>VLOOKUP($C1246,OFF_Standing!A:C,3,0)</f>
        <v>23</v>
      </c>
      <c r="F1246" s="3">
        <f>VLOOKUP($C1246,DEF_Standing!A:C,3,0)</f>
        <v>15</v>
      </c>
      <c r="G1246" s="3" t="str">
        <f>IFERROR(VLOOKUP($C1246,OFF_Standing!A:G,6,0)," ")</f>
        <v>1.123</v>
      </c>
      <c r="H1246" s="3" t="str">
        <f>IFERROR(VLOOKUP($C1246,OFF_Standing!A:G,7,0)," ")</f>
        <v>1.177</v>
      </c>
      <c r="I1246" s="3">
        <f>IFERROR(VLOOKUP($C1246,DEF_Standing!A:G,6,0)," ")</f>
        <v>1.0409999999999999</v>
      </c>
      <c r="J1246" s="3">
        <f>IFERROR(VLOOKUP($C1246,DEF_Standing!A:G,7,0)," ")</f>
        <v>1.218</v>
      </c>
      <c r="K1246" t="s">
        <v>55</v>
      </c>
      <c r="L1246" t="str">
        <f t="shared" si="96"/>
        <v>44537BOS</v>
      </c>
      <c r="M1246" s="3" t="str">
        <f>VLOOKUP($L1246,OFF_Standing!A:C,3,0)</f>
        <v>13</v>
      </c>
      <c r="N1246" s="3">
        <f>IFERROR(VLOOKUP($L1246,DEF_Standing!A:C,3,0)," ")</f>
        <v>10</v>
      </c>
      <c r="O1246" s="3" t="str">
        <f>IFERROR(VLOOKUP($L1246,OFF_Standing!A:G,6,0)," ")</f>
        <v>1.207</v>
      </c>
      <c r="P1246" s="3" t="str">
        <f>IFERROR(VLOOKUP($L1246,OFF_Standing!A:G,7,0)," ")</f>
        <v>1.415</v>
      </c>
      <c r="Q1246" s="3">
        <f t="shared" si="97"/>
        <v>-2</v>
      </c>
      <c r="R1246" s="3">
        <f t="shared" si="98"/>
        <v>13</v>
      </c>
      <c r="S1246" s="3">
        <f>IFERROR(VLOOKUP($L1246,DEF_Standing!A:G,6,0)," ")</f>
        <v>1.1339999999999999</v>
      </c>
      <c r="T1246" s="3">
        <f t="shared" si="99"/>
        <v>11</v>
      </c>
      <c r="U1246" s="3">
        <f>IFERROR(VLOOKUP($L1246,DEF_Standing!A:G,7,0)," ")</f>
        <v>1.1419999999999999</v>
      </c>
      <c r="V1246" t="s">
        <v>194</v>
      </c>
      <c r="W1246">
        <v>48</v>
      </c>
      <c r="X1246">
        <v>93</v>
      </c>
      <c r="Y1246">
        <v>51.6</v>
      </c>
      <c r="Z1246">
        <v>13</v>
      </c>
      <c r="AA1246">
        <v>17</v>
      </c>
      <c r="AB1246">
        <v>76.5</v>
      </c>
      <c r="AC1246">
        <v>8</v>
      </c>
      <c r="AD1246">
        <v>27</v>
      </c>
      <c r="AE1246">
        <v>29.6</v>
      </c>
      <c r="AF1246">
        <v>117</v>
      </c>
      <c r="AG1246" t="s">
        <v>17</v>
      </c>
      <c r="AH1246" t="s">
        <v>18</v>
      </c>
      <c r="AI1246">
        <v>15</v>
      </c>
    </row>
    <row r="1247" spans="1:35">
      <c r="A1247" s="1">
        <v>44571</v>
      </c>
      <c r="B1247" t="s">
        <v>1189</v>
      </c>
      <c r="C1247" s="1" t="str">
        <f t="shared" si="95"/>
        <v>44571NYK</v>
      </c>
      <c r="D1247" t="s">
        <v>1198</v>
      </c>
      <c r="E1247" s="3" t="str">
        <f>VLOOKUP($C1247,OFF_Standing!A:C,3,0)</f>
        <v>23</v>
      </c>
      <c r="F1247" s="3">
        <f>VLOOKUP($C1247,DEF_Standing!A:C,3,0)</f>
        <v>18</v>
      </c>
      <c r="G1247" s="3" t="str">
        <f>IFERROR(VLOOKUP($C1247,OFF_Standing!A:G,6,0)," ")</f>
        <v>1.047</v>
      </c>
      <c r="H1247" s="3" t="str">
        <f>IFERROR(VLOOKUP($C1247,OFF_Standing!A:G,7,0)," ")</f>
        <v>0.851</v>
      </c>
      <c r="I1247" s="3">
        <f>IFERROR(VLOOKUP($C1247,DEF_Standing!A:G,6,0)," ")</f>
        <v>1.0880000000000001</v>
      </c>
      <c r="J1247" s="3">
        <f>IFERROR(VLOOKUP($C1247,DEF_Standing!A:G,7,0)," ")</f>
        <v>1.1240000000000001</v>
      </c>
      <c r="K1247" t="s">
        <v>131</v>
      </c>
      <c r="L1247" t="str">
        <f t="shared" si="96"/>
        <v>44571SAS</v>
      </c>
      <c r="M1247" s="3" t="str">
        <f>VLOOKUP($L1247,OFF_Standing!A:C,3,0)</f>
        <v>16</v>
      </c>
      <c r="N1247" s="3">
        <f>IFERROR(VLOOKUP($L1247,DEF_Standing!A:C,3,0)," ")</f>
        <v>20</v>
      </c>
      <c r="O1247" s="3" t="str">
        <f>IFERROR(VLOOKUP($L1247,OFF_Standing!A:G,6,0)," ")</f>
        <v>1.004</v>
      </c>
      <c r="P1247" s="3" t="str">
        <f>IFERROR(VLOOKUP($L1247,OFF_Standing!A:G,7,0)," ")</f>
        <v>0.984</v>
      </c>
      <c r="Q1247" s="3">
        <f t="shared" si="97"/>
        <v>-2</v>
      </c>
      <c r="R1247" s="3">
        <f t="shared" si="98"/>
        <v>3</v>
      </c>
      <c r="S1247" s="3">
        <f>IFERROR(VLOOKUP($L1247,DEF_Standing!A:G,6,0)," ")</f>
        <v>1.143</v>
      </c>
      <c r="T1247" s="3">
        <f t="shared" si="99"/>
        <v>1</v>
      </c>
      <c r="U1247" s="3">
        <f>IFERROR(VLOOKUP($L1247,DEF_Standing!A:G,7,0)," ")</f>
        <v>1.171</v>
      </c>
      <c r="V1247" t="s">
        <v>937</v>
      </c>
      <c r="W1247">
        <v>40</v>
      </c>
      <c r="X1247">
        <v>82</v>
      </c>
      <c r="Y1247">
        <v>48.8</v>
      </c>
      <c r="Z1247">
        <v>18</v>
      </c>
      <c r="AA1247">
        <v>24</v>
      </c>
      <c r="AB1247">
        <v>75</v>
      </c>
      <c r="AC1247">
        <v>13</v>
      </c>
      <c r="AD1247">
        <v>32</v>
      </c>
      <c r="AE1247">
        <v>40.6</v>
      </c>
      <c r="AF1247">
        <v>111</v>
      </c>
      <c r="AG1247" t="s">
        <v>17</v>
      </c>
      <c r="AH1247" t="s">
        <v>18</v>
      </c>
      <c r="AI1247">
        <v>15</v>
      </c>
    </row>
    <row r="1248" spans="1:35">
      <c r="A1248" s="1">
        <v>44492</v>
      </c>
      <c r="B1248" t="s">
        <v>1173</v>
      </c>
      <c r="C1248" s="1" t="str">
        <f t="shared" si="95"/>
        <v>44492CHI</v>
      </c>
      <c r="D1248" t="s">
        <v>1198</v>
      </c>
      <c r="E1248" s="3" t="str">
        <f>VLOOKUP($C1248,OFF_Standing!A:C,3,0)</f>
        <v>25</v>
      </c>
      <c r="F1248" s="3">
        <f>VLOOKUP($C1248,DEF_Standing!A:C,3,0)</f>
        <v>3</v>
      </c>
      <c r="G1248" s="3" t="str">
        <f>IFERROR(VLOOKUP($C1248,OFF_Standing!A:G,6,0)," ")</f>
        <v>0.925</v>
      </c>
      <c r="H1248" s="3" t="str">
        <f>IFERROR(VLOOKUP($C1248,OFF_Standing!A:G,7,0)," ")</f>
        <v>0.925</v>
      </c>
      <c r="I1248" s="3">
        <f>IFERROR(VLOOKUP($C1248,DEF_Standing!A:G,6,0)," ")</f>
        <v>0.86599999999999999</v>
      </c>
      <c r="J1248" s="3">
        <f>IFERROR(VLOOKUP($C1248,DEF_Standing!A:G,7,0)," ")</f>
        <v>0.86599999999999999</v>
      </c>
      <c r="K1248" t="s">
        <v>23</v>
      </c>
      <c r="L1248" t="str">
        <f t="shared" si="96"/>
        <v>44492DET</v>
      </c>
      <c r="M1248" s="3" t="str">
        <f>VLOOKUP($L1248,OFF_Standing!A:C,3,0)</f>
        <v>28</v>
      </c>
      <c r="N1248" s="3">
        <f>IFERROR(VLOOKUP($L1248,DEF_Standing!A:C,3,0)," ")</f>
        <v>7</v>
      </c>
      <c r="O1248" s="3" t="str">
        <f>IFERROR(VLOOKUP($L1248,OFF_Standing!A:G,6,0)," ")</f>
        <v>0.866</v>
      </c>
      <c r="P1248" s="3" t="str">
        <f>IFERROR(VLOOKUP($L1248,OFF_Standing!A:G,7,0)," ")</f>
        <v>0.866</v>
      </c>
      <c r="Q1248" s="3">
        <f t="shared" si="97"/>
        <v>25</v>
      </c>
      <c r="R1248" s="3">
        <f t="shared" si="98"/>
        <v>18</v>
      </c>
      <c r="S1248" s="3">
        <f>IFERROR(VLOOKUP($L1248,DEF_Standing!A:G,6,0)," ")</f>
        <v>0.92500000000000004</v>
      </c>
      <c r="T1248" s="3">
        <f t="shared" si="99"/>
        <v>43</v>
      </c>
      <c r="U1248" s="3">
        <f>IFERROR(VLOOKUP($L1248,DEF_Standing!A:G,7,0)," ")</f>
        <v>0.92500000000000004</v>
      </c>
      <c r="V1248" t="s">
        <v>309</v>
      </c>
      <c r="W1248">
        <v>35</v>
      </c>
      <c r="X1248">
        <v>84</v>
      </c>
      <c r="Y1248">
        <v>41.7</v>
      </c>
      <c r="Z1248">
        <v>16</v>
      </c>
      <c r="AA1248">
        <v>19</v>
      </c>
      <c r="AB1248">
        <v>84.2</v>
      </c>
      <c r="AC1248">
        <v>11</v>
      </c>
      <c r="AD1248">
        <v>26</v>
      </c>
      <c r="AE1248">
        <v>42.3</v>
      </c>
      <c r="AF1248">
        <v>97</v>
      </c>
      <c r="AG1248" t="s">
        <v>17</v>
      </c>
      <c r="AH1248" t="s">
        <v>57</v>
      </c>
      <c r="AI1248">
        <v>15</v>
      </c>
    </row>
    <row r="1249" spans="1:35">
      <c r="A1249" s="1">
        <v>44561</v>
      </c>
      <c r="B1249" t="s">
        <v>1190</v>
      </c>
      <c r="C1249" s="1" t="str">
        <f t="shared" si="95"/>
        <v>44561OKC</v>
      </c>
      <c r="D1249" t="s">
        <v>1198</v>
      </c>
      <c r="E1249" s="3" t="str">
        <f>VLOOKUP($C1249,OFF_Standing!A:C,3,0)</f>
        <v>29</v>
      </c>
      <c r="F1249" s="3">
        <f>VLOOKUP($C1249,DEF_Standing!A:C,3,0)</f>
        <v>19</v>
      </c>
      <c r="G1249" s="3" t="str">
        <f>IFERROR(VLOOKUP($C1249,OFF_Standing!A:G,6,0)," ")</f>
        <v>1.034</v>
      </c>
      <c r="H1249" s="3" t="str">
        <f>IFERROR(VLOOKUP($C1249,OFF_Standing!A:G,7,0)," ")</f>
        <v>0.966</v>
      </c>
      <c r="I1249" s="3">
        <f>IFERROR(VLOOKUP($C1249,DEF_Standing!A:G,6,0)," ")</f>
        <v>1.0940000000000001</v>
      </c>
      <c r="J1249" s="3">
        <f>IFERROR(VLOOKUP($C1249,DEF_Standing!A:G,7,0)," ")</f>
        <v>1.145</v>
      </c>
      <c r="K1249" t="s">
        <v>70</v>
      </c>
      <c r="L1249" t="str">
        <f t="shared" si="96"/>
        <v>44561NYK</v>
      </c>
      <c r="M1249" s="3" t="str">
        <f>VLOOKUP($L1249,OFF_Standing!A:C,3,0)</f>
        <v>19</v>
      </c>
      <c r="N1249" s="3">
        <f>IFERROR(VLOOKUP($L1249,DEF_Standing!A:C,3,0)," ")</f>
        <v>15</v>
      </c>
      <c r="O1249" s="3" t="str">
        <f>IFERROR(VLOOKUP($L1249,OFF_Standing!A:G,6,0)," ")</f>
        <v>1.001</v>
      </c>
      <c r="P1249" s="3" t="str">
        <f>IFERROR(VLOOKUP($L1249,OFF_Standing!A:G,7,0)," ")</f>
        <v>0.95</v>
      </c>
      <c r="Q1249" s="3">
        <f t="shared" si="97"/>
        <v>0</v>
      </c>
      <c r="R1249" s="3">
        <f t="shared" si="98"/>
        <v>14</v>
      </c>
      <c r="S1249" s="3">
        <f>IFERROR(VLOOKUP($L1249,DEF_Standing!A:G,6,0)," ")</f>
        <v>0.89400000000000002</v>
      </c>
      <c r="T1249" s="3">
        <f t="shared" si="99"/>
        <v>14</v>
      </c>
      <c r="U1249" s="3">
        <f>IFERROR(VLOOKUP($L1249,DEF_Standing!A:G,7,0)," ")</f>
        <v>0.85899999999999999</v>
      </c>
      <c r="V1249" t="s">
        <v>962</v>
      </c>
      <c r="W1249">
        <v>36</v>
      </c>
      <c r="X1249">
        <v>87</v>
      </c>
      <c r="Y1249">
        <v>41.4</v>
      </c>
      <c r="Z1249">
        <v>5</v>
      </c>
      <c r="AA1249">
        <v>7</v>
      </c>
      <c r="AB1249">
        <v>71.400000000000006</v>
      </c>
      <c r="AC1249">
        <v>18</v>
      </c>
      <c r="AD1249">
        <v>43</v>
      </c>
      <c r="AE1249">
        <v>41.9</v>
      </c>
      <c r="AF1249">
        <v>95</v>
      </c>
      <c r="AG1249" t="s">
        <v>17</v>
      </c>
      <c r="AH1249" t="s">
        <v>18</v>
      </c>
      <c r="AI1249">
        <v>15</v>
      </c>
    </row>
    <row r="1250" spans="1:35">
      <c r="A1250" s="1">
        <v>44589</v>
      </c>
      <c r="B1250" t="s">
        <v>1168</v>
      </c>
      <c r="C1250" s="1" t="str">
        <f t="shared" si="95"/>
        <v>44589ATL</v>
      </c>
      <c r="D1250" t="s">
        <v>1198</v>
      </c>
      <c r="E1250" s="3" t="str">
        <f>VLOOKUP($C1250,OFF_Standing!A:C,3,0)</f>
        <v>2</v>
      </c>
      <c r="F1250" s="3">
        <f>VLOOKUP($C1250,DEF_Standing!A:C,3,0)</f>
        <v>29</v>
      </c>
      <c r="G1250" s="3" t="str">
        <f>IFERROR(VLOOKUP($C1250,OFF_Standing!A:G,6,0)," ")</f>
        <v>1.15</v>
      </c>
      <c r="H1250" s="3" t="str">
        <f>IFERROR(VLOOKUP($C1250,OFF_Standing!A:G,7,0)," ")</f>
        <v>1.18</v>
      </c>
      <c r="I1250" s="3">
        <f>IFERROR(VLOOKUP($C1250,DEF_Standing!A:G,6,0)," ")</f>
        <v>1.0129999999999999</v>
      </c>
      <c r="J1250" s="3">
        <f>IFERROR(VLOOKUP($C1250,DEF_Standing!A:G,7,0)," ")</f>
        <v>1.014</v>
      </c>
      <c r="K1250" t="s">
        <v>55</v>
      </c>
      <c r="L1250" t="str">
        <f t="shared" si="96"/>
        <v>44589BOS</v>
      </c>
      <c r="M1250" s="3" t="str">
        <f>VLOOKUP($L1250,OFF_Standing!A:C,3,0)</f>
        <v>18</v>
      </c>
      <c r="N1250" s="3">
        <f>IFERROR(VLOOKUP($L1250,DEF_Standing!A:C,3,0)," ")</f>
        <v>4</v>
      </c>
      <c r="O1250" s="3" t="str">
        <f>IFERROR(VLOOKUP($L1250,OFF_Standing!A:G,6,0)," ")</f>
        <v>1.177</v>
      </c>
      <c r="P1250" s="3" t="str">
        <f>IFERROR(VLOOKUP($L1250,OFF_Standing!A:G,7,0)," ")</f>
        <v>1.284</v>
      </c>
      <c r="Q1250" s="3">
        <f t="shared" si="97"/>
        <v>-11</v>
      </c>
      <c r="R1250" s="3">
        <f t="shared" si="98"/>
        <v>-2</v>
      </c>
      <c r="S1250" s="3">
        <f>IFERROR(VLOOKUP($L1250,DEF_Standing!A:G,6,0)," ")</f>
        <v>0.91400000000000003</v>
      </c>
      <c r="T1250" s="3">
        <f t="shared" si="99"/>
        <v>-13</v>
      </c>
      <c r="U1250" s="3">
        <f>IFERROR(VLOOKUP($L1250,DEF_Standing!A:G,7,0)," ")</f>
        <v>0.752</v>
      </c>
      <c r="V1250" t="s">
        <v>118</v>
      </c>
      <c r="W1250">
        <v>41</v>
      </c>
      <c r="X1250">
        <v>89</v>
      </c>
      <c r="Y1250">
        <v>46.1</v>
      </c>
      <c r="Z1250">
        <v>14</v>
      </c>
      <c r="AA1250">
        <v>20</v>
      </c>
      <c r="AB1250">
        <v>70</v>
      </c>
      <c r="AC1250">
        <v>12</v>
      </c>
      <c r="AD1250">
        <v>31</v>
      </c>
      <c r="AE1250">
        <v>38.700000000000003</v>
      </c>
      <c r="AF1250">
        <v>108</v>
      </c>
      <c r="AG1250" t="s">
        <v>17</v>
      </c>
      <c r="AH1250" t="s">
        <v>66</v>
      </c>
      <c r="AI1250">
        <v>16</v>
      </c>
    </row>
    <row r="1251" spans="1:35">
      <c r="A1251" s="1">
        <v>44545</v>
      </c>
      <c r="B1251" t="s">
        <v>1174</v>
      </c>
      <c r="C1251" s="1" t="str">
        <f t="shared" si="95"/>
        <v>44545CHA</v>
      </c>
      <c r="D1251" t="s">
        <v>1199</v>
      </c>
      <c r="E1251" s="3" t="str">
        <f>VLOOKUP($C1251,OFF_Standing!A:C,3,0)</f>
        <v>3</v>
      </c>
      <c r="F1251" s="3">
        <f>VLOOKUP($C1251,DEF_Standing!A:C,3,0)</f>
        <v>30</v>
      </c>
      <c r="G1251" s="3" t="str">
        <f>IFERROR(VLOOKUP($C1251,OFF_Standing!A:G,6,0)," ")</f>
        <v>1.118</v>
      </c>
      <c r="H1251" s="3" t="str">
        <f>IFERROR(VLOOKUP($C1251,OFF_Standing!A:G,7,0)," ")</f>
        <v>1.07</v>
      </c>
      <c r="I1251" s="3">
        <f>IFERROR(VLOOKUP($C1251,DEF_Standing!A:G,6,0)," ")</f>
        <v>1.21</v>
      </c>
      <c r="J1251" s="3">
        <f>IFERROR(VLOOKUP($C1251,DEF_Standing!A:G,7,0)," ")</f>
        <v>1.337</v>
      </c>
      <c r="K1251" t="s">
        <v>64</v>
      </c>
      <c r="L1251" t="str">
        <f t="shared" si="96"/>
        <v>44545SAS</v>
      </c>
      <c r="M1251" s="3" t="str">
        <f>VLOOKUP($L1251,OFF_Standing!A:C,3,0)</f>
        <v>21</v>
      </c>
      <c r="N1251" s="3">
        <f>IFERROR(VLOOKUP($L1251,DEF_Standing!A:C,3,0)," ")</f>
        <v>15</v>
      </c>
      <c r="O1251" s="3" t="str">
        <f>IFERROR(VLOOKUP($L1251,OFF_Standing!A:G,6,0)," ")</f>
        <v>1.131</v>
      </c>
      <c r="P1251" s="3" t="str">
        <f>IFERROR(VLOOKUP($L1251,OFF_Standing!A:G,7,0)," ")</f>
        <v>1.1</v>
      </c>
      <c r="Q1251" s="3">
        <f t="shared" si="97"/>
        <v>-9</v>
      </c>
      <c r="R1251" s="3">
        <f t="shared" si="98"/>
        <v>-12</v>
      </c>
      <c r="S1251" s="3">
        <f>IFERROR(VLOOKUP($L1251,DEF_Standing!A:G,6,0)," ")</f>
        <v>1.0920000000000001</v>
      </c>
      <c r="T1251" s="3">
        <f t="shared" si="99"/>
        <v>-21</v>
      </c>
      <c r="U1251" s="3">
        <f>IFERROR(VLOOKUP($L1251,DEF_Standing!A:G,7,0)," ")</f>
        <v>0.95299999999999996</v>
      </c>
      <c r="V1251" t="s">
        <v>283</v>
      </c>
      <c r="W1251">
        <v>51</v>
      </c>
      <c r="X1251">
        <v>86</v>
      </c>
      <c r="Y1251">
        <v>59.3</v>
      </c>
      <c r="Z1251">
        <v>11</v>
      </c>
      <c r="AA1251">
        <v>16</v>
      </c>
      <c r="AB1251">
        <v>68.8</v>
      </c>
      <c r="AC1251">
        <v>18</v>
      </c>
      <c r="AD1251">
        <v>34</v>
      </c>
      <c r="AE1251">
        <v>52.9</v>
      </c>
      <c r="AF1251">
        <v>131</v>
      </c>
      <c r="AG1251" t="s">
        <v>17</v>
      </c>
      <c r="AH1251" t="s">
        <v>18</v>
      </c>
      <c r="AI1251">
        <v>16</v>
      </c>
    </row>
    <row r="1252" spans="1:35">
      <c r="A1252" s="1">
        <v>44518</v>
      </c>
      <c r="B1252" t="s">
        <v>1196</v>
      </c>
      <c r="C1252" s="1" t="str">
        <f t="shared" si="95"/>
        <v>44518UTA</v>
      </c>
      <c r="D1252" t="s">
        <v>1198</v>
      </c>
      <c r="E1252" s="3" t="str">
        <f>VLOOKUP($C1252,OFF_Standing!A:C,3,0)</f>
        <v>3</v>
      </c>
      <c r="F1252" s="3">
        <f>VLOOKUP($C1252,DEF_Standing!A:C,3,0)</f>
        <v>4</v>
      </c>
      <c r="G1252" s="3" t="str">
        <f>IFERROR(VLOOKUP($C1252,OFF_Standing!A:G,6,0)," ")</f>
        <v>1.068</v>
      </c>
      <c r="H1252" s="3" t="str">
        <f>IFERROR(VLOOKUP($C1252,OFF_Standing!A:G,7,0)," ")</f>
        <v>1.176</v>
      </c>
      <c r="I1252" s="3">
        <f>IFERROR(VLOOKUP($C1252,DEF_Standing!A:G,6,0)," ")</f>
        <v>1.0089999999999999</v>
      </c>
      <c r="J1252" s="3">
        <f>IFERROR(VLOOKUP($C1252,DEF_Standing!A:G,7,0)," ")</f>
        <v>0.83299999999999996</v>
      </c>
      <c r="K1252" t="s">
        <v>121</v>
      </c>
      <c r="L1252" t="str">
        <f t="shared" si="96"/>
        <v>44518TOR</v>
      </c>
      <c r="M1252" s="3" t="str">
        <f>VLOOKUP($L1252,OFF_Standing!A:C,3,0)</f>
        <v>10</v>
      </c>
      <c r="N1252" s="3">
        <f>IFERROR(VLOOKUP($L1252,DEF_Standing!A:C,3,0)," ")</f>
        <v>18</v>
      </c>
      <c r="O1252" s="3" t="str">
        <f>IFERROR(VLOOKUP($L1252,OFF_Standing!A:G,6,0)," ")</f>
        <v>1.183</v>
      </c>
      <c r="P1252" s="3" t="str">
        <f>IFERROR(VLOOKUP($L1252,OFF_Standing!A:G,7,0)," ")</f>
        <v>1.176</v>
      </c>
      <c r="Q1252" s="3">
        <f t="shared" si="97"/>
        <v>6</v>
      </c>
      <c r="R1252" s="3">
        <f t="shared" si="98"/>
        <v>-15</v>
      </c>
      <c r="S1252" s="3">
        <f>IFERROR(VLOOKUP($L1252,DEF_Standing!A:G,6,0)," ")</f>
        <v>1.1990000000000001</v>
      </c>
      <c r="T1252" s="3">
        <f t="shared" si="99"/>
        <v>-9</v>
      </c>
      <c r="U1252" s="3">
        <f>IFERROR(VLOOKUP($L1252,DEF_Standing!A:G,7,0)," ")</f>
        <v>1.228</v>
      </c>
      <c r="V1252" t="s">
        <v>1004</v>
      </c>
      <c r="W1252">
        <v>44</v>
      </c>
      <c r="X1252">
        <v>80</v>
      </c>
      <c r="Y1252">
        <v>55</v>
      </c>
      <c r="Z1252">
        <v>12</v>
      </c>
      <c r="AA1252">
        <v>13</v>
      </c>
      <c r="AB1252">
        <v>92.3</v>
      </c>
      <c r="AC1252">
        <v>19</v>
      </c>
      <c r="AD1252">
        <v>46</v>
      </c>
      <c r="AE1252">
        <v>41.3</v>
      </c>
      <c r="AF1252">
        <v>119</v>
      </c>
      <c r="AG1252" t="s">
        <v>17</v>
      </c>
      <c r="AH1252" t="s">
        <v>27</v>
      </c>
      <c r="AI1252">
        <v>16</v>
      </c>
    </row>
    <row r="1253" spans="1:35">
      <c r="A1253" s="1">
        <v>44493</v>
      </c>
      <c r="B1253" t="s">
        <v>1174</v>
      </c>
      <c r="C1253" s="1" t="str">
        <f t="shared" si="95"/>
        <v>44493CHA</v>
      </c>
      <c r="D1253" t="s">
        <v>1199</v>
      </c>
      <c r="E1253" s="3" t="str">
        <f>VLOOKUP($C1253,OFF_Standing!A:C,3,0)</f>
        <v>5</v>
      </c>
      <c r="F1253" s="3">
        <f>VLOOKUP($C1253,DEF_Standing!A:C,3,0)</f>
        <v>16</v>
      </c>
      <c r="G1253" s="3" t="str">
        <f>IFERROR(VLOOKUP($C1253,OFF_Standing!A:G,6,0)," ")</f>
        <v>1.124</v>
      </c>
      <c r="H1253" s="3" t="str">
        <f>IFERROR(VLOOKUP($C1253,OFF_Standing!A:G,7,0)," ")</f>
        <v>1.163</v>
      </c>
      <c r="I1253" s="3">
        <f>IFERROR(VLOOKUP($C1253,DEF_Standing!A:G,6,0)," ")</f>
        <v>1.069</v>
      </c>
      <c r="J1253" s="3">
        <f>IFERROR(VLOOKUP($C1253,DEF_Standing!A:G,7,0)," ")</f>
        <v>1.0589999999999999</v>
      </c>
      <c r="K1253" t="s">
        <v>35</v>
      </c>
      <c r="L1253" t="str">
        <f t="shared" si="96"/>
        <v>44493BKN</v>
      </c>
      <c r="M1253" s="3" t="str">
        <f>VLOOKUP($L1253,OFF_Standing!A:C,3,0)</f>
        <v>18</v>
      </c>
      <c r="N1253" s="3">
        <f>IFERROR(VLOOKUP($L1253,DEF_Standing!A:C,3,0)," ")</f>
        <v>24</v>
      </c>
      <c r="O1253" s="3" t="str">
        <f>IFERROR(VLOOKUP($L1253,OFF_Standing!A:G,6,0)," ")</f>
        <v>1.053</v>
      </c>
      <c r="P1253" s="3" t="str">
        <f>IFERROR(VLOOKUP($L1253,OFF_Standing!A:G,7,0)," ")</f>
        <v>1.125</v>
      </c>
      <c r="Q1253" s="3">
        <f t="shared" si="97"/>
        <v>2</v>
      </c>
      <c r="R1253" s="3">
        <f t="shared" si="98"/>
        <v>-19</v>
      </c>
      <c r="S1253" s="3">
        <f>IFERROR(VLOOKUP($L1253,DEF_Standing!A:G,6,0)," ")</f>
        <v>1.1399999999999999</v>
      </c>
      <c r="T1253" s="3">
        <f t="shared" si="99"/>
        <v>-17</v>
      </c>
      <c r="U1253" s="3">
        <f>IFERROR(VLOOKUP($L1253,DEF_Standing!A:G,7,0)," ")</f>
        <v>1.0760000000000001</v>
      </c>
      <c r="V1253" t="s">
        <v>258</v>
      </c>
      <c r="W1253">
        <v>43</v>
      </c>
      <c r="X1253">
        <v>94</v>
      </c>
      <c r="Y1253">
        <v>45.7</v>
      </c>
      <c r="Z1253">
        <v>15</v>
      </c>
      <c r="AA1253">
        <v>19</v>
      </c>
      <c r="AB1253">
        <v>78.900000000000006</v>
      </c>
      <c r="AC1253">
        <v>10</v>
      </c>
      <c r="AD1253">
        <v>30</v>
      </c>
      <c r="AE1253">
        <v>33.299999999999997</v>
      </c>
      <c r="AF1253">
        <v>111</v>
      </c>
      <c r="AG1253" t="s">
        <v>17</v>
      </c>
      <c r="AH1253" t="s">
        <v>57</v>
      </c>
      <c r="AI1253">
        <v>16</v>
      </c>
    </row>
    <row r="1254" spans="1:35">
      <c r="A1254" s="1">
        <v>44557</v>
      </c>
      <c r="B1254" t="s">
        <v>1171</v>
      </c>
      <c r="C1254" s="1" t="str">
        <f t="shared" si="95"/>
        <v>44557BKN</v>
      </c>
      <c r="D1254" t="s">
        <v>1199</v>
      </c>
      <c r="E1254" s="3" t="str">
        <f>VLOOKUP($C1254,OFF_Standing!A:C,3,0)</f>
        <v>12</v>
      </c>
      <c r="F1254" s="3">
        <f>VLOOKUP($C1254,DEF_Standing!A:C,3,0)</f>
        <v>5</v>
      </c>
      <c r="G1254" s="3" t="str">
        <f>IFERROR(VLOOKUP($C1254,OFF_Standing!A:G,6,0)," ")</f>
        <v>1.039</v>
      </c>
      <c r="H1254" s="3" t="str">
        <f>IFERROR(VLOOKUP($C1254,OFF_Standing!A:G,7,0)," ")</f>
        <v>1.114</v>
      </c>
      <c r="I1254" s="3">
        <f>IFERROR(VLOOKUP($C1254,DEF_Standing!A:G,6,0)," ")</f>
        <v>1.0109999999999999</v>
      </c>
      <c r="J1254" s="3">
        <f>IFERROR(VLOOKUP($C1254,DEF_Standing!A:G,7,0)," ")</f>
        <v>1.05</v>
      </c>
      <c r="K1254" t="s">
        <v>104</v>
      </c>
      <c r="L1254" t="str">
        <f t="shared" si="96"/>
        <v>44557LAC</v>
      </c>
      <c r="M1254" s="3" t="str">
        <f>VLOOKUP($L1254,OFF_Standing!A:C,3,0)</f>
        <v>25</v>
      </c>
      <c r="N1254" s="3">
        <f>IFERROR(VLOOKUP($L1254,DEF_Standing!A:C,3,0)," ")</f>
        <v>4</v>
      </c>
      <c r="O1254" s="3" t="str">
        <f>IFERROR(VLOOKUP($L1254,OFF_Standing!A:G,6,0)," ")</f>
        <v>0.998</v>
      </c>
      <c r="P1254" s="3" t="str">
        <f>IFERROR(VLOOKUP($L1254,OFF_Standing!A:G,7,0)," ")</f>
        <v>1.054</v>
      </c>
      <c r="Q1254" s="3">
        <f t="shared" si="97"/>
        <v>20</v>
      </c>
      <c r="R1254" s="3">
        <f t="shared" si="98"/>
        <v>8</v>
      </c>
      <c r="S1254" s="3">
        <f>IFERROR(VLOOKUP($L1254,DEF_Standing!A:G,6,0)," ")</f>
        <v>1.028</v>
      </c>
      <c r="T1254" s="3">
        <f t="shared" si="99"/>
        <v>28</v>
      </c>
      <c r="U1254" s="3">
        <f>IFERROR(VLOOKUP($L1254,DEF_Standing!A:G,7,0)," ")</f>
        <v>0.89300000000000002</v>
      </c>
      <c r="V1254" t="s">
        <v>182</v>
      </c>
      <c r="W1254">
        <v>50</v>
      </c>
      <c r="X1254">
        <v>88</v>
      </c>
      <c r="Y1254">
        <v>56.8</v>
      </c>
      <c r="Z1254">
        <v>11</v>
      </c>
      <c r="AA1254">
        <v>16</v>
      </c>
      <c r="AB1254">
        <v>68.8</v>
      </c>
      <c r="AC1254">
        <v>13</v>
      </c>
      <c r="AD1254">
        <v>34</v>
      </c>
      <c r="AE1254">
        <v>38.200000000000003</v>
      </c>
      <c r="AF1254">
        <v>124</v>
      </c>
      <c r="AG1254" t="s">
        <v>17</v>
      </c>
      <c r="AH1254" t="s">
        <v>27</v>
      </c>
      <c r="AI1254">
        <v>16</v>
      </c>
    </row>
    <row r="1255" spans="1:35">
      <c r="A1255" s="1">
        <v>44587</v>
      </c>
      <c r="B1255" t="s">
        <v>1175</v>
      </c>
      <c r="C1255" s="1" t="str">
        <f t="shared" si="95"/>
        <v>44587CLE</v>
      </c>
      <c r="D1255" t="s">
        <v>1198</v>
      </c>
      <c r="E1255" s="3" t="str">
        <f>VLOOKUP($C1255,OFF_Standing!A:C,3,0)</f>
        <v>12</v>
      </c>
      <c r="F1255" s="3">
        <f>VLOOKUP($C1255,DEF_Standing!A:C,3,0)</f>
        <v>3</v>
      </c>
      <c r="G1255" s="3" t="str">
        <f>IFERROR(VLOOKUP($C1255,OFF_Standing!A:G,6,0)," ")</f>
        <v>1.007</v>
      </c>
      <c r="H1255" s="3" t="str">
        <f>IFERROR(VLOOKUP($C1255,OFF_Standing!A:G,7,0)," ")</f>
        <v>0.982</v>
      </c>
      <c r="I1255" s="3">
        <f>IFERROR(VLOOKUP($C1255,DEF_Standing!A:G,6,0)," ")</f>
        <v>1.0209999999999999</v>
      </c>
      <c r="J1255" s="3">
        <f>IFERROR(VLOOKUP($C1255,DEF_Standing!A:G,7,0)," ")</f>
        <v>0.96099999999999997</v>
      </c>
      <c r="K1255" t="s">
        <v>51</v>
      </c>
      <c r="L1255" t="str">
        <f t="shared" si="96"/>
        <v>44587MIL</v>
      </c>
      <c r="M1255" s="3" t="str">
        <f>VLOOKUP($L1255,OFF_Standing!A:C,3,0)</f>
        <v>7</v>
      </c>
      <c r="N1255" s="3">
        <f>IFERROR(VLOOKUP($L1255,DEF_Standing!A:C,3,0)," ")</f>
        <v>9</v>
      </c>
      <c r="O1255" s="3" t="str">
        <f>IFERROR(VLOOKUP($L1255,OFF_Standing!A:G,6,0)," ")</f>
        <v>1.127</v>
      </c>
      <c r="P1255" s="3" t="str">
        <f>IFERROR(VLOOKUP($L1255,OFF_Standing!A:G,7,0)," ")</f>
        <v>1.288</v>
      </c>
      <c r="Q1255" s="3">
        <f t="shared" si="97"/>
        <v>4</v>
      </c>
      <c r="R1255" s="3">
        <f t="shared" si="98"/>
        <v>3</v>
      </c>
      <c r="S1255" s="3">
        <f>IFERROR(VLOOKUP($L1255,DEF_Standing!A:G,6,0)," ")</f>
        <v>1.0569999999999999</v>
      </c>
      <c r="T1255" s="3">
        <f t="shared" si="99"/>
        <v>7</v>
      </c>
      <c r="U1255" s="3">
        <f>IFERROR(VLOOKUP($L1255,DEF_Standing!A:G,7,0)," ")</f>
        <v>1.23</v>
      </c>
      <c r="V1255" t="s">
        <v>397</v>
      </c>
      <c r="W1255">
        <v>41</v>
      </c>
      <c r="X1255">
        <v>87</v>
      </c>
      <c r="Y1255">
        <v>47.1</v>
      </c>
      <c r="Z1255">
        <v>14</v>
      </c>
      <c r="AA1255">
        <v>17</v>
      </c>
      <c r="AB1255">
        <v>82.4</v>
      </c>
      <c r="AC1255">
        <v>19</v>
      </c>
      <c r="AD1255">
        <v>42</v>
      </c>
      <c r="AE1255">
        <v>45.2</v>
      </c>
      <c r="AF1255">
        <v>115</v>
      </c>
      <c r="AG1255" t="s">
        <v>17</v>
      </c>
      <c r="AH1255" t="s">
        <v>57</v>
      </c>
      <c r="AI1255">
        <v>16</v>
      </c>
    </row>
    <row r="1256" spans="1:35">
      <c r="A1256" s="1">
        <v>44579</v>
      </c>
      <c r="B1256" t="s">
        <v>1179</v>
      </c>
      <c r="C1256" s="1" t="str">
        <f t="shared" si="95"/>
        <v>44579GSW</v>
      </c>
      <c r="D1256" t="s">
        <v>1198</v>
      </c>
      <c r="E1256" s="3" t="str">
        <f>VLOOKUP($C1256,OFF_Standing!A:C,3,0)</f>
        <v>13</v>
      </c>
      <c r="F1256" s="3">
        <f>VLOOKUP($C1256,DEF_Standing!A:C,3,0)</f>
        <v>1</v>
      </c>
      <c r="G1256" s="3" t="str">
        <f>IFERROR(VLOOKUP($C1256,OFF_Standing!A:G,6,0)," ")</f>
        <v>1.067</v>
      </c>
      <c r="H1256" s="3" t="str">
        <f>IFERROR(VLOOKUP($C1256,OFF_Standing!A:G,7,0)," ")</f>
        <v>0.924</v>
      </c>
      <c r="I1256" s="3">
        <f>IFERROR(VLOOKUP($C1256,DEF_Standing!A:G,6,0)," ")</f>
        <v>1.0569999999999999</v>
      </c>
      <c r="J1256" s="3">
        <f>IFERROR(VLOOKUP($C1256,DEF_Standing!A:G,7,0)," ")</f>
        <v>1.111</v>
      </c>
      <c r="K1256" t="s">
        <v>23</v>
      </c>
      <c r="L1256" t="str">
        <f t="shared" si="96"/>
        <v>44579DET</v>
      </c>
      <c r="M1256" s="3" t="str">
        <f>VLOOKUP($L1256,OFF_Standing!A:C,3,0)</f>
        <v>30</v>
      </c>
      <c r="N1256" s="3">
        <f>IFERROR(VLOOKUP($L1256,DEF_Standing!A:C,3,0)," ")</f>
        <v>22</v>
      </c>
      <c r="O1256" s="3" t="str">
        <f>IFERROR(VLOOKUP($L1256,OFF_Standing!A:G,6,0)," ")</f>
        <v>0.986</v>
      </c>
      <c r="P1256" s="3" t="str">
        <f>IFERROR(VLOOKUP($L1256,OFF_Standing!A:G,7,0)," ")</f>
        <v>1.032</v>
      </c>
      <c r="Q1256" s="3">
        <f t="shared" si="97"/>
        <v>29</v>
      </c>
      <c r="R1256" s="3">
        <f t="shared" si="98"/>
        <v>-9</v>
      </c>
      <c r="S1256" s="3">
        <f>IFERROR(VLOOKUP($L1256,DEF_Standing!A:G,6,0)," ")</f>
        <v>1.1739999999999999</v>
      </c>
      <c r="T1256" s="3">
        <f t="shared" si="99"/>
        <v>20</v>
      </c>
      <c r="U1256" s="3">
        <f>IFERROR(VLOOKUP($L1256,DEF_Standing!A:G,7,0)," ")</f>
        <v>1.2889999999999999</v>
      </c>
      <c r="V1256" t="s">
        <v>564</v>
      </c>
      <c r="W1256">
        <v>34</v>
      </c>
      <c r="X1256">
        <v>83</v>
      </c>
      <c r="Y1256">
        <v>41</v>
      </c>
      <c r="Z1256">
        <v>20</v>
      </c>
      <c r="AA1256">
        <v>27</v>
      </c>
      <c r="AB1256">
        <v>74.099999999999994</v>
      </c>
      <c r="AC1256">
        <v>14</v>
      </c>
      <c r="AD1256">
        <v>42</v>
      </c>
      <c r="AE1256">
        <v>33.299999999999997</v>
      </c>
      <c r="AF1256">
        <v>102</v>
      </c>
      <c r="AG1256" t="s">
        <v>17</v>
      </c>
      <c r="AH1256" t="s">
        <v>18</v>
      </c>
      <c r="AI1256">
        <v>16</v>
      </c>
    </row>
    <row r="1257" spans="1:35">
      <c r="A1257" s="1">
        <v>44561</v>
      </c>
      <c r="B1257" t="s">
        <v>1176</v>
      </c>
      <c r="C1257" s="1" t="str">
        <f t="shared" si="95"/>
        <v>44561DAL</v>
      </c>
      <c r="D1257" t="s">
        <v>1199</v>
      </c>
      <c r="E1257" s="3" t="str">
        <f>VLOOKUP($C1257,OFF_Standing!A:C,3,0)</f>
        <v>17</v>
      </c>
      <c r="F1257" s="3">
        <f>VLOOKUP($C1257,DEF_Standing!A:C,3,0)</f>
        <v>14</v>
      </c>
      <c r="G1257" s="3" t="str">
        <f>IFERROR(VLOOKUP($C1257,OFF_Standing!A:G,6,0)," ")</f>
        <v>1.119</v>
      </c>
      <c r="H1257" s="3" t="str">
        <f>IFERROR(VLOOKUP($C1257,OFF_Standing!A:G,7,0)," ")</f>
        <v>1.026</v>
      </c>
      <c r="I1257" s="3">
        <f>IFERROR(VLOOKUP($C1257,DEF_Standing!A:G,6,0)," ")</f>
        <v>1.087</v>
      </c>
      <c r="J1257" s="3">
        <f>IFERROR(VLOOKUP($C1257,DEF_Standing!A:G,7,0)," ")</f>
        <v>1.0369999999999999</v>
      </c>
      <c r="K1257" t="s">
        <v>100</v>
      </c>
      <c r="L1257" t="str">
        <f t="shared" si="96"/>
        <v>44561SAC</v>
      </c>
      <c r="M1257" s="3" t="str">
        <f>VLOOKUP($L1257,OFF_Standing!A:C,3,0)</f>
        <v>22</v>
      </c>
      <c r="N1257" s="3">
        <f>IFERROR(VLOOKUP($L1257,DEF_Standing!A:C,3,0)," ")</f>
        <v>25</v>
      </c>
      <c r="O1257" s="3" t="str">
        <f>IFERROR(VLOOKUP($L1257,OFF_Standing!A:G,6,0)," ")</f>
        <v>1.032</v>
      </c>
      <c r="P1257" s="3" t="str">
        <f>IFERROR(VLOOKUP($L1257,OFF_Standing!A:G,7,0)," ")</f>
        <v>1.037</v>
      </c>
      <c r="Q1257" s="3">
        <f t="shared" si="97"/>
        <v>8</v>
      </c>
      <c r="R1257" s="3">
        <f t="shared" si="98"/>
        <v>-8</v>
      </c>
      <c r="S1257" s="3">
        <f>IFERROR(VLOOKUP($L1257,DEF_Standing!A:G,6,0)," ")</f>
        <v>1.0920000000000001</v>
      </c>
      <c r="T1257" s="3">
        <f t="shared" si="99"/>
        <v>0</v>
      </c>
      <c r="U1257" s="3">
        <f>IFERROR(VLOOKUP($L1257,DEF_Standing!A:G,7,0)," ")</f>
        <v>1.026</v>
      </c>
      <c r="V1257" t="s">
        <v>425</v>
      </c>
      <c r="W1257">
        <v>42</v>
      </c>
      <c r="X1257">
        <v>81</v>
      </c>
      <c r="Y1257">
        <v>51.9</v>
      </c>
      <c r="Z1257">
        <v>19</v>
      </c>
      <c r="AA1257">
        <v>22</v>
      </c>
      <c r="AB1257">
        <v>86.4</v>
      </c>
      <c r="AC1257">
        <v>9</v>
      </c>
      <c r="AD1257">
        <v>22</v>
      </c>
      <c r="AE1257">
        <v>40.9</v>
      </c>
      <c r="AF1257">
        <v>112</v>
      </c>
      <c r="AG1257" t="s">
        <v>17</v>
      </c>
      <c r="AH1257" t="s">
        <v>18</v>
      </c>
      <c r="AI1257">
        <v>16</v>
      </c>
    </row>
    <row r="1258" spans="1:35">
      <c r="A1258" s="1">
        <v>44510</v>
      </c>
      <c r="B1258" t="s">
        <v>1172</v>
      </c>
      <c r="C1258" s="1" t="str">
        <f t="shared" si="95"/>
        <v>44510BOS</v>
      </c>
      <c r="D1258" t="s">
        <v>1198</v>
      </c>
      <c r="E1258" s="3" t="str">
        <f>VLOOKUP($C1258,OFF_Standing!A:C,3,0)</f>
        <v>19</v>
      </c>
      <c r="F1258" s="3">
        <f>VLOOKUP($C1258,DEF_Standing!A:C,3,0)</f>
        <v>14</v>
      </c>
      <c r="G1258" s="3" t="str">
        <f>IFERROR(VLOOKUP($C1258,OFF_Standing!A:G,6,0)," ")</f>
        <v>1.021</v>
      </c>
      <c r="H1258" s="3" t="str">
        <f>IFERROR(VLOOKUP($C1258,OFF_Standing!A:G,7,0)," ")</f>
        <v>1.099</v>
      </c>
      <c r="I1258" s="3">
        <f>IFERROR(VLOOKUP($C1258,DEF_Standing!A:G,6,0)," ")</f>
        <v>0.92600000000000005</v>
      </c>
      <c r="J1258" s="3">
        <f>IFERROR(VLOOKUP($C1258,DEF_Standing!A:G,7,0)," ")</f>
        <v>1.131</v>
      </c>
      <c r="K1258" t="s">
        <v>121</v>
      </c>
      <c r="L1258" t="str">
        <f t="shared" si="96"/>
        <v>44510TOR</v>
      </c>
      <c r="M1258" s="3" t="str">
        <f>VLOOKUP($L1258,OFF_Standing!A:C,3,0)</f>
        <v>14</v>
      </c>
      <c r="N1258" s="3">
        <f>IFERROR(VLOOKUP($L1258,DEF_Standing!A:C,3,0)," ")</f>
        <v>9</v>
      </c>
      <c r="O1258" s="3" t="str">
        <f>IFERROR(VLOOKUP($L1258,OFF_Standing!A:G,6,0)," ")</f>
        <v>1.083</v>
      </c>
      <c r="P1258" s="3" t="str">
        <f>IFERROR(VLOOKUP($L1258,OFF_Standing!A:G,7,0)," ")</f>
        <v>1.09</v>
      </c>
      <c r="Q1258" s="3">
        <f t="shared" si="97"/>
        <v>0</v>
      </c>
      <c r="R1258" s="3">
        <f t="shared" si="98"/>
        <v>10</v>
      </c>
      <c r="S1258" s="3">
        <f>IFERROR(VLOOKUP($L1258,DEF_Standing!A:G,6,0)," ")</f>
        <v>1.1000000000000001</v>
      </c>
      <c r="T1258" s="3">
        <f t="shared" si="99"/>
        <v>10</v>
      </c>
      <c r="U1258" s="3">
        <f>IFERROR(VLOOKUP($L1258,DEF_Standing!A:G,7,0)," ")</f>
        <v>1.2270000000000001</v>
      </c>
      <c r="V1258" t="s">
        <v>213</v>
      </c>
      <c r="W1258">
        <v>42</v>
      </c>
      <c r="X1258">
        <v>94</v>
      </c>
      <c r="Y1258">
        <v>44.7</v>
      </c>
      <c r="Z1258">
        <v>10</v>
      </c>
      <c r="AA1258">
        <v>15</v>
      </c>
      <c r="AB1258">
        <v>66.7</v>
      </c>
      <c r="AC1258">
        <v>10</v>
      </c>
      <c r="AD1258">
        <v>29</v>
      </c>
      <c r="AE1258">
        <v>34.5</v>
      </c>
      <c r="AF1258">
        <v>104</v>
      </c>
      <c r="AG1258" t="s">
        <v>17</v>
      </c>
      <c r="AH1258" t="s">
        <v>18</v>
      </c>
      <c r="AI1258">
        <v>16</v>
      </c>
    </row>
    <row r="1259" spans="1:35">
      <c r="A1259" s="1">
        <v>44576</v>
      </c>
      <c r="B1259" t="s">
        <v>1176</v>
      </c>
      <c r="C1259" s="1" t="str">
        <f t="shared" si="95"/>
        <v>44576DAL</v>
      </c>
      <c r="D1259" t="s">
        <v>1198</v>
      </c>
      <c r="E1259" s="3" t="str">
        <f>VLOOKUP($C1259,OFF_Standing!A:C,3,0)</f>
        <v>19</v>
      </c>
      <c r="F1259" s="3">
        <f>VLOOKUP($C1259,DEF_Standing!A:C,3,0)</f>
        <v>8</v>
      </c>
      <c r="G1259" s="3" t="str">
        <f>IFERROR(VLOOKUP($C1259,OFF_Standing!A:G,6,0)," ")</f>
        <v>1.105</v>
      </c>
      <c r="H1259" s="3" t="str">
        <f>IFERROR(VLOOKUP($C1259,OFF_Standing!A:G,7,0)," ")</f>
        <v>0.904</v>
      </c>
      <c r="I1259" s="3">
        <f>IFERROR(VLOOKUP($C1259,DEF_Standing!A:G,6,0)," ")</f>
        <v>1.054</v>
      </c>
      <c r="J1259" s="3">
        <f>IFERROR(VLOOKUP($C1259,DEF_Standing!A:G,7,0)," ")</f>
        <v>1.1479999999999999</v>
      </c>
      <c r="K1259" t="s">
        <v>53</v>
      </c>
      <c r="L1259" t="str">
        <f t="shared" si="96"/>
        <v>44576ORL</v>
      </c>
      <c r="M1259" s="3" t="str">
        <f>VLOOKUP($L1259,OFF_Standing!A:C,3,0)</f>
        <v>28</v>
      </c>
      <c r="N1259" s="3">
        <f>IFERROR(VLOOKUP($L1259,DEF_Standing!A:C,3,0)," ")</f>
        <v>24</v>
      </c>
      <c r="O1259" s="3" t="str">
        <f>IFERROR(VLOOKUP($L1259,OFF_Standing!A:G,6,0)," ")</f>
        <v>0.995</v>
      </c>
      <c r="P1259" s="3" t="str">
        <f>IFERROR(VLOOKUP($L1259,OFF_Standing!A:G,7,0)," ")</f>
        <v>1.095</v>
      </c>
      <c r="Q1259" s="3">
        <f t="shared" si="97"/>
        <v>20</v>
      </c>
      <c r="R1259" s="3">
        <f t="shared" si="98"/>
        <v>-5</v>
      </c>
      <c r="S1259" s="3">
        <f>IFERROR(VLOOKUP($L1259,DEF_Standing!A:G,6,0)," ")</f>
        <v>1.038</v>
      </c>
      <c r="T1259" s="3">
        <f t="shared" si="99"/>
        <v>15</v>
      </c>
      <c r="U1259" s="3">
        <f>IFERROR(VLOOKUP($L1259,DEF_Standing!A:G,7,0)," ")</f>
        <v>1.157</v>
      </c>
      <c r="V1259" t="s">
        <v>118</v>
      </c>
      <c r="W1259">
        <v>32</v>
      </c>
      <c r="X1259">
        <v>78</v>
      </c>
      <c r="Y1259">
        <v>41</v>
      </c>
      <c r="Z1259">
        <v>32</v>
      </c>
      <c r="AA1259">
        <v>38</v>
      </c>
      <c r="AB1259">
        <v>84.2</v>
      </c>
      <c r="AC1259">
        <v>12</v>
      </c>
      <c r="AD1259">
        <v>34</v>
      </c>
      <c r="AE1259">
        <v>35.299999999999997</v>
      </c>
      <c r="AF1259">
        <v>108</v>
      </c>
      <c r="AG1259" t="s">
        <v>17</v>
      </c>
      <c r="AH1259" t="s">
        <v>27</v>
      </c>
      <c r="AI1259">
        <v>16</v>
      </c>
    </row>
    <row r="1260" spans="1:35">
      <c r="A1260" s="1">
        <v>44491</v>
      </c>
      <c r="B1260" t="s">
        <v>1173</v>
      </c>
      <c r="C1260" s="1" t="str">
        <f t="shared" si="95"/>
        <v>44491CHI</v>
      </c>
      <c r="D1260" t="s">
        <v>1198</v>
      </c>
      <c r="E1260" s="3">
        <f>VLOOKUP($C1260,OFF_Standing!A:C,3,0)</f>
        <v>22</v>
      </c>
      <c r="F1260" s="3">
        <f>VLOOKUP($C1260,DEF_Standing!A:C,3,0)</f>
        <v>2</v>
      </c>
      <c r="G1260" s="3" t="str">
        <f>IFERROR(VLOOKUP($C1260,OFF_Standing!A:G,6,0)," ")</f>
        <v>0.925</v>
      </c>
      <c r="H1260" s="3" t="str">
        <f>IFERROR(VLOOKUP($C1260,OFF_Standing!A:G,7,0)," ")</f>
        <v>0.925</v>
      </c>
      <c r="I1260" s="3">
        <f>IFERROR(VLOOKUP($C1260,DEF_Standing!A:G,6,0)," ")</f>
        <v>0.86599999999999999</v>
      </c>
      <c r="J1260" s="3">
        <f>IFERROR(VLOOKUP($C1260,DEF_Standing!A:G,7,0)," ")</f>
        <v>0.86599999999999999</v>
      </c>
      <c r="K1260" t="s">
        <v>147</v>
      </c>
      <c r="L1260" t="str">
        <f t="shared" si="96"/>
        <v>44491NOP</v>
      </c>
      <c r="M1260" s="3">
        <f>VLOOKUP($L1260,OFF_Standing!A:C,3,0)</f>
        <v>21</v>
      </c>
      <c r="N1260" s="3">
        <f>IFERROR(VLOOKUP($L1260,DEF_Standing!A:C,3,0)," ")</f>
        <v>23</v>
      </c>
      <c r="O1260" s="3" t="str">
        <f>IFERROR(VLOOKUP($L1260,OFF_Standing!A:G,6,0)," ")</f>
        <v>0.957</v>
      </c>
      <c r="P1260" s="3" t="str">
        <f>IFERROR(VLOOKUP($L1260,OFF_Standing!A:G,7,0)," ")</f>
        <v>0.957</v>
      </c>
      <c r="Q1260" s="3">
        <f t="shared" si="97"/>
        <v>19</v>
      </c>
      <c r="R1260" s="3">
        <f t="shared" si="98"/>
        <v>-1</v>
      </c>
      <c r="S1260" s="3">
        <f>IFERROR(VLOOKUP($L1260,DEF_Standing!A:G,6,0)," ")</f>
        <v>1.1539999999999999</v>
      </c>
      <c r="T1260" s="3">
        <f t="shared" si="99"/>
        <v>18</v>
      </c>
      <c r="U1260" s="3">
        <f>IFERROR(VLOOKUP($L1260,DEF_Standing!A:G,7,0)," ")</f>
        <v>1.1539999999999999</v>
      </c>
      <c r="V1260" t="s">
        <v>308</v>
      </c>
      <c r="W1260">
        <v>47</v>
      </c>
      <c r="X1260">
        <v>89</v>
      </c>
      <c r="Y1260">
        <v>52.8</v>
      </c>
      <c r="Z1260">
        <v>20</v>
      </c>
      <c r="AA1260">
        <v>25</v>
      </c>
      <c r="AB1260">
        <v>80</v>
      </c>
      <c r="AC1260">
        <v>14</v>
      </c>
      <c r="AD1260">
        <v>28</v>
      </c>
      <c r="AE1260">
        <v>50</v>
      </c>
      <c r="AF1260">
        <v>128</v>
      </c>
      <c r="AG1260" t="s">
        <v>17</v>
      </c>
      <c r="AH1260" t="s">
        <v>27</v>
      </c>
      <c r="AI1260">
        <v>16</v>
      </c>
    </row>
    <row r="1261" spans="1:35">
      <c r="A1261" s="1">
        <v>44568</v>
      </c>
      <c r="B1261" t="s">
        <v>1183</v>
      </c>
      <c r="C1261" s="1" t="str">
        <f t="shared" si="95"/>
        <v>44568LAL</v>
      </c>
      <c r="D1261" t="s">
        <v>1198</v>
      </c>
      <c r="E1261" s="3" t="str">
        <f>VLOOKUP($C1261,OFF_Standing!A:C,3,0)</f>
        <v>23</v>
      </c>
      <c r="F1261" s="3">
        <f>VLOOKUP($C1261,DEF_Standing!A:C,3,0)</f>
        <v>15</v>
      </c>
      <c r="G1261" s="3" t="str">
        <f>IFERROR(VLOOKUP($C1261,OFF_Standing!A:G,6,0)," ")</f>
        <v>1.209</v>
      </c>
      <c r="H1261" s="3" t="str">
        <f>IFERROR(VLOOKUP($C1261,OFF_Standing!A:G,7,0)," ")</f>
        <v>1.22</v>
      </c>
      <c r="I1261" s="3">
        <f>IFERROR(VLOOKUP($C1261,DEF_Standing!A:G,6,0)," ")</f>
        <v>1.0580000000000001</v>
      </c>
      <c r="J1261" s="3">
        <f>IFERROR(VLOOKUP($C1261,DEF_Standing!A:G,7,0)," ")</f>
        <v>1.1399999999999999</v>
      </c>
      <c r="K1261" t="s">
        <v>157</v>
      </c>
      <c r="L1261" t="str">
        <f t="shared" si="96"/>
        <v>44568ATL</v>
      </c>
      <c r="M1261" s="3" t="str">
        <f>VLOOKUP($L1261,OFF_Standing!A:C,3,0)</f>
        <v>2</v>
      </c>
      <c r="N1261" s="3">
        <f>IFERROR(VLOOKUP($L1261,DEF_Standing!A:C,3,0)," ")</f>
        <v>27</v>
      </c>
      <c r="O1261" s="3" t="str">
        <f>IFERROR(VLOOKUP($L1261,OFF_Standing!A:G,6,0)," ")</f>
        <v>1.208</v>
      </c>
      <c r="P1261" s="3" t="str">
        <f>IFERROR(VLOOKUP($L1261,OFF_Standing!A:G,7,0)," ")</f>
        <v>1.076</v>
      </c>
      <c r="Q1261" s="3">
        <f t="shared" si="97"/>
        <v>-13</v>
      </c>
      <c r="R1261" s="3">
        <f t="shared" si="98"/>
        <v>-4</v>
      </c>
      <c r="S1261" s="3">
        <f>IFERROR(VLOOKUP($L1261,DEF_Standing!A:G,6,0)," ")</f>
        <v>1.1950000000000001</v>
      </c>
      <c r="T1261" s="3">
        <f t="shared" si="99"/>
        <v>-17</v>
      </c>
      <c r="U1261" s="3">
        <f>IFERROR(VLOOKUP($L1261,DEF_Standing!A:G,7,0)," ")</f>
        <v>1.016</v>
      </c>
      <c r="V1261" t="s">
        <v>721</v>
      </c>
      <c r="W1261">
        <v>50</v>
      </c>
      <c r="X1261">
        <v>101</v>
      </c>
      <c r="Y1261">
        <v>49.5</v>
      </c>
      <c r="Z1261">
        <v>17</v>
      </c>
      <c r="AA1261">
        <v>19</v>
      </c>
      <c r="AB1261">
        <v>89.5</v>
      </c>
      <c r="AC1261">
        <v>17</v>
      </c>
      <c r="AD1261">
        <v>41</v>
      </c>
      <c r="AE1261">
        <v>41.5</v>
      </c>
      <c r="AF1261">
        <v>134</v>
      </c>
      <c r="AG1261" t="s">
        <v>17</v>
      </c>
      <c r="AH1261" t="s">
        <v>60</v>
      </c>
      <c r="AI1261">
        <v>16</v>
      </c>
    </row>
    <row r="1262" spans="1:35">
      <c r="A1262" s="1">
        <v>44508</v>
      </c>
      <c r="B1262" t="s">
        <v>1176</v>
      </c>
      <c r="C1262" s="1" t="str">
        <f t="shared" si="95"/>
        <v>44508DAL</v>
      </c>
      <c r="D1262" t="s">
        <v>1198</v>
      </c>
      <c r="E1262" s="3" t="str">
        <f>VLOOKUP($C1262,OFF_Standing!A:C,3,0)</f>
        <v>23</v>
      </c>
      <c r="F1262" s="3">
        <f>VLOOKUP($C1262,DEF_Standing!A:C,3,0)</f>
        <v>19</v>
      </c>
      <c r="G1262" s="3" t="str">
        <f>IFERROR(VLOOKUP($C1262,OFF_Standing!A:G,6,0)," ")</f>
        <v>1.086</v>
      </c>
      <c r="H1262" s="3" t="str">
        <f>IFERROR(VLOOKUP($C1262,OFF_Standing!A:G,7,0)," ")</f>
        <v>1.131</v>
      </c>
      <c r="I1262" s="3">
        <f>IFERROR(VLOOKUP($C1262,DEF_Standing!A:G,6,0)," ")</f>
        <v>1.1220000000000001</v>
      </c>
      <c r="J1262" s="3">
        <f>IFERROR(VLOOKUP($C1262,DEF_Standing!A:G,7,0)," ")</f>
        <v>1.099</v>
      </c>
      <c r="K1262" t="s">
        <v>147</v>
      </c>
      <c r="L1262" t="str">
        <f t="shared" si="96"/>
        <v>44508NOP</v>
      </c>
      <c r="M1262" s="3" t="str">
        <f>VLOOKUP($L1262,OFF_Standing!A:C,3,0)</f>
        <v>25</v>
      </c>
      <c r="N1262" s="3">
        <f>IFERROR(VLOOKUP($L1262,DEF_Standing!A:C,3,0)," ")</f>
        <v>29</v>
      </c>
      <c r="O1262" s="3" t="str">
        <f>IFERROR(VLOOKUP($L1262,OFF_Standing!A:G,6,0)," ")</f>
        <v>0.939</v>
      </c>
      <c r="P1262" s="3" t="str">
        <f>IFERROR(VLOOKUP($L1262,OFF_Standing!A:G,7,0)," ")</f>
        <v>0.836</v>
      </c>
      <c r="Q1262" s="3">
        <f t="shared" si="97"/>
        <v>6</v>
      </c>
      <c r="R1262" s="3">
        <f t="shared" si="98"/>
        <v>-6</v>
      </c>
      <c r="S1262" s="3">
        <f>IFERROR(VLOOKUP($L1262,DEF_Standing!A:G,6,0)," ")</f>
        <v>1.157</v>
      </c>
      <c r="T1262" s="3">
        <f t="shared" si="99"/>
        <v>0</v>
      </c>
      <c r="U1262" s="3">
        <f>IFERROR(VLOOKUP($L1262,DEF_Standing!A:G,7,0)," ")</f>
        <v>1.24</v>
      </c>
      <c r="V1262" t="s">
        <v>118</v>
      </c>
      <c r="W1262">
        <v>43</v>
      </c>
      <c r="X1262">
        <v>85</v>
      </c>
      <c r="Y1262">
        <v>50.6</v>
      </c>
      <c r="Z1262">
        <v>8</v>
      </c>
      <c r="AA1262">
        <v>13</v>
      </c>
      <c r="AB1262">
        <v>61.5</v>
      </c>
      <c r="AC1262">
        <v>14</v>
      </c>
      <c r="AD1262">
        <v>35</v>
      </c>
      <c r="AE1262">
        <v>40</v>
      </c>
      <c r="AF1262">
        <v>108</v>
      </c>
      <c r="AG1262" t="s">
        <v>17</v>
      </c>
      <c r="AH1262" t="s">
        <v>57</v>
      </c>
      <c r="AI1262">
        <v>16</v>
      </c>
    </row>
    <row r="1263" spans="1:35">
      <c r="A1263" s="1">
        <v>44543</v>
      </c>
      <c r="B1263" t="s">
        <v>1182</v>
      </c>
      <c r="C1263" s="1" t="str">
        <f t="shared" si="95"/>
        <v>44543LAC</v>
      </c>
      <c r="D1263" t="s">
        <v>1198</v>
      </c>
      <c r="E1263" s="3" t="str">
        <f>VLOOKUP($C1263,OFF_Standing!A:C,3,0)</f>
        <v>24</v>
      </c>
      <c r="F1263" s="3">
        <f>VLOOKUP($C1263,DEF_Standing!A:C,3,0)</f>
        <v>4</v>
      </c>
      <c r="G1263" s="3" t="str">
        <f>IFERROR(VLOOKUP($C1263,OFF_Standing!A:G,6,0)," ")</f>
        <v>1.075</v>
      </c>
      <c r="H1263" s="3" t="str">
        <f>IFERROR(VLOOKUP($C1263,OFF_Standing!A:G,7,0)," ")</f>
        <v>1.157</v>
      </c>
      <c r="I1263" s="3">
        <f>IFERROR(VLOOKUP($C1263,DEF_Standing!A:G,6,0)," ")</f>
        <v>1.0189999999999999</v>
      </c>
      <c r="J1263" s="3">
        <f>IFERROR(VLOOKUP($C1263,DEF_Standing!A:G,7,0)," ")</f>
        <v>1.135</v>
      </c>
      <c r="K1263" t="s">
        <v>123</v>
      </c>
      <c r="L1263" t="str">
        <f t="shared" si="96"/>
        <v>44543PHX</v>
      </c>
      <c r="M1263" s="3" t="str">
        <f>VLOOKUP($L1263,OFF_Standing!A:C,3,0)</f>
        <v>5</v>
      </c>
      <c r="N1263" s="3">
        <f>IFERROR(VLOOKUP($L1263,DEF_Standing!A:C,3,0)," ")</f>
        <v>2</v>
      </c>
      <c r="O1263" s="3" t="str">
        <f>IFERROR(VLOOKUP($L1263,OFF_Standing!A:G,6,0)," ")</f>
        <v>1.012</v>
      </c>
      <c r="P1263" s="3" t="str">
        <f>IFERROR(VLOOKUP($L1263,OFF_Standing!A:G,7,0)," ")</f>
        <v>1.101</v>
      </c>
      <c r="Q1263" s="3">
        <f t="shared" si="97"/>
        <v>1</v>
      </c>
      <c r="R1263" s="3">
        <f t="shared" si="98"/>
        <v>22</v>
      </c>
      <c r="S1263" s="3">
        <f>IFERROR(VLOOKUP($L1263,DEF_Standing!A:G,6,0)," ")</f>
        <v>1.002</v>
      </c>
      <c r="T1263" s="3">
        <f t="shared" si="99"/>
        <v>23</v>
      </c>
      <c r="U1263" s="3">
        <f>IFERROR(VLOOKUP($L1263,DEF_Standing!A:G,7,0)," ")</f>
        <v>0.89300000000000002</v>
      </c>
      <c r="V1263" t="s">
        <v>258</v>
      </c>
      <c r="W1263">
        <v>43</v>
      </c>
      <c r="X1263">
        <v>78</v>
      </c>
      <c r="Y1263">
        <v>55.1</v>
      </c>
      <c r="Z1263">
        <v>16</v>
      </c>
      <c r="AA1263">
        <v>23</v>
      </c>
      <c r="AB1263">
        <v>69.599999999999994</v>
      </c>
      <c r="AC1263">
        <v>9</v>
      </c>
      <c r="AD1263">
        <v>21</v>
      </c>
      <c r="AE1263">
        <v>42.9</v>
      </c>
      <c r="AF1263">
        <v>111</v>
      </c>
      <c r="AG1263" t="s">
        <v>17</v>
      </c>
      <c r="AH1263" t="s">
        <v>60</v>
      </c>
      <c r="AI1263">
        <v>16</v>
      </c>
    </row>
    <row r="1264" spans="1:35">
      <c r="A1264" s="1">
        <v>44552</v>
      </c>
      <c r="B1264" t="s">
        <v>1182</v>
      </c>
      <c r="C1264" s="1" t="str">
        <f t="shared" si="95"/>
        <v>44552LAC</v>
      </c>
      <c r="D1264" t="s">
        <v>1199</v>
      </c>
      <c r="E1264" s="3" t="str">
        <f>VLOOKUP($C1264,OFF_Standing!A:C,3,0)</f>
        <v>25</v>
      </c>
      <c r="F1264" s="3">
        <f>VLOOKUP($C1264,DEF_Standing!A:C,3,0)</f>
        <v>4</v>
      </c>
      <c r="G1264" s="3" t="str">
        <f>IFERROR(VLOOKUP($C1264,OFF_Standing!A:G,6,0)," ")</f>
        <v>0.985</v>
      </c>
      <c r="H1264" s="3" t="str">
        <f>IFERROR(VLOOKUP($C1264,OFF_Standing!A:G,7,0)," ")</f>
        <v>0.883</v>
      </c>
      <c r="I1264" s="3">
        <f>IFERROR(VLOOKUP($C1264,DEF_Standing!A:G,6,0)," ")</f>
        <v>1.137</v>
      </c>
      <c r="J1264" s="3">
        <f>IFERROR(VLOOKUP($C1264,DEF_Standing!A:G,7,0)," ")</f>
        <v>1.1140000000000001</v>
      </c>
      <c r="K1264" t="s">
        <v>100</v>
      </c>
      <c r="L1264" t="str">
        <f t="shared" si="96"/>
        <v>44552SAC</v>
      </c>
      <c r="M1264" s="3" t="str">
        <f>VLOOKUP($L1264,OFF_Standing!A:C,3,0)</f>
        <v>19</v>
      </c>
      <c r="N1264" s="3">
        <f>IFERROR(VLOOKUP($L1264,DEF_Standing!A:C,3,0)," ")</f>
        <v>28</v>
      </c>
      <c r="O1264" s="3" t="str">
        <f>IFERROR(VLOOKUP($L1264,OFF_Standing!A:G,6,0)," ")</f>
        <v>1.042</v>
      </c>
      <c r="P1264" s="3" t="str">
        <f>IFERROR(VLOOKUP($L1264,OFF_Standing!A:G,7,0)," ")</f>
        <v>0.961</v>
      </c>
      <c r="Q1264" s="3">
        <f t="shared" si="97"/>
        <v>15</v>
      </c>
      <c r="R1264" s="3">
        <f t="shared" si="98"/>
        <v>-3</v>
      </c>
      <c r="S1264" s="3">
        <f>IFERROR(VLOOKUP($L1264,DEF_Standing!A:G,6,0)," ")</f>
        <v>1.129</v>
      </c>
      <c r="T1264" s="3">
        <f t="shared" si="99"/>
        <v>12</v>
      </c>
      <c r="U1264" s="3">
        <f>IFERROR(VLOOKUP($L1264,DEF_Standing!A:G,7,0)," ")</f>
        <v>1.109</v>
      </c>
      <c r="V1264" t="s">
        <v>679</v>
      </c>
      <c r="W1264">
        <v>42</v>
      </c>
      <c r="X1264">
        <v>82</v>
      </c>
      <c r="Y1264">
        <v>51.2</v>
      </c>
      <c r="Z1264">
        <v>14</v>
      </c>
      <c r="AA1264">
        <v>16</v>
      </c>
      <c r="AB1264">
        <v>87.5</v>
      </c>
      <c r="AC1264">
        <v>7</v>
      </c>
      <c r="AD1264">
        <v>24</v>
      </c>
      <c r="AE1264">
        <v>29.2</v>
      </c>
      <c r="AF1264">
        <v>105</v>
      </c>
      <c r="AG1264" t="s">
        <v>17</v>
      </c>
      <c r="AH1264" t="s">
        <v>18</v>
      </c>
      <c r="AI1264">
        <v>16</v>
      </c>
    </row>
    <row r="1265" spans="1:35">
      <c r="A1265" s="1">
        <v>44533</v>
      </c>
      <c r="B1265" t="s">
        <v>1188</v>
      </c>
      <c r="C1265" s="1" t="str">
        <f t="shared" si="95"/>
        <v>44533NOP</v>
      </c>
      <c r="D1265" t="s">
        <v>1199</v>
      </c>
      <c r="E1265" s="3" t="str">
        <f>VLOOKUP($C1265,OFF_Standing!A:C,3,0)</f>
        <v>26</v>
      </c>
      <c r="F1265" s="3">
        <f>VLOOKUP($C1265,DEF_Standing!A:C,3,0)</f>
        <v>29</v>
      </c>
      <c r="G1265" s="3" t="str">
        <f>IFERROR(VLOOKUP($C1265,OFF_Standing!A:G,6,0)," ")</f>
        <v>1.142</v>
      </c>
      <c r="H1265" s="3" t="str">
        <f>IFERROR(VLOOKUP($C1265,OFF_Standing!A:G,7,0)," ")</f>
        <v>1.11</v>
      </c>
      <c r="I1265" s="3">
        <f>IFERROR(VLOOKUP($C1265,DEF_Standing!A:G,6,0)," ")</f>
        <v>1.2609999999999999</v>
      </c>
      <c r="J1265" s="3">
        <f>IFERROR(VLOOKUP($C1265,DEF_Standing!A:G,7,0)," ")</f>
        <v>1.4410000000000001</v>
      </c>
      <c r="K1265" t="s">
        <v>127</v>
      </c>
      <c r="L1265" t="str">
        <f t="shared" si="96"/>
        <v>44533DAL</v>
      </c>
      <c r="M1265" s="3" t="str">
        <f>VLOOKUP($L1265,OFF_Standing!A:C,3,0)</f>
        <v>12</v>
      </c>
      <c r="N1265" s="3">
        <f>IFERROR(VLOOKUP($L1265,DEF_Standing!A:C,3,0)," ")</f>
        <v>23</v>
      </c>
      <c r="O1265" s="3" t="str">
        <f>IFERROR(VLOOKUP($L1265,OFF_Standing!A:G,6,0)," ")</f>
        <v>1.18</v>
      </c>
      <c r="P1265" s="3" t="str">
        <f>IFERROR(VLOOKUP($L1265,OFF_Standing!A:G,7,0)," ")</f>
        <v>1.441</v>
      </c>
      <c r="Q1265" s="3">
        <f t="shared" si="97"/>
        <v>-17</v>
      </c>
      <c r="R1265" s="3">
        <f t="shared" si="98"/>
        <v>3</v>
      </c>
      <c r="S1265" s="3">
        <f>IFERROR(VLOOKUP($L1265,DEF_Standing!A:G,6,0)," ")</f>
        <v>1.153</v>
      </c>
      <c r="T1265" s="3">
        <f t="shared" si="99"/>
        <v>-14</v>
      </c>
      <c r="U1265" s="3">
        <f>IFERROR(VLOOKUP($L1265,DEF_Standing!A:G,7,0)," ")</f>
        <v>1.1100000000000001</v>
      </c>
      <c r="V1265" t="s">
        <v>898</v>
      </c>
      <c r="W1265">
        <v>37</v>
      </c>
      <c r="X1265">
        <v>90</v>
      </c>
      <c r="Y1265">
        <v>41.1</v>
      </c>
      <c r="Z1265">
        <v>21</v>
      </c>
      <c r="AA1265">
        <v>28</v>
      </c>
      <c r="AB1265">
        <v>75</v>
      </c>
      <c r="AC1265">
        <v>12</v>
      </c>
      <c r="AD1265">
        <v>30</v>
      </c>
      <c r="AE1265">
        <v>40</v>
      </c>
      <c r="AF1265">
        <v>107</v>
      </c>
      <c r="AG1265" t="s">
        <v>17</v>
      </c>
      <c r="AH1265" t="s">
        <v>18</v>
      </c>
      <c r="AI1265">
        <v>16</v>
      </c>
    </row>
    <row r="1266" spans="1:35">
      <c r="A1266" s="1">
        <v>44540</v>
      </c>
      <c r="B1266" t="s">
        <v>1188</v>
      </c>
      <c r="C1266" s="1" t="str">
        <f t="shared" si="95"/>
        <v>44540NOP</v>
      </c>
      <c r="D1266" t="s">
        <v>1198</v>
      </c>
      <c r="E1266" s="3" t="str">
        <f>VLOOKUP($C1266,OFF_Standing!A:C,3,0)</f>
        <v>26</v>
      </c>
      <c r="F1266" s="3">
        <f>VLOOKUP($C1266,DEF_Standing!A:C,3,0)</f>
        <v>28</v>
      </c>
      <c r="G1266" s="3" t="str">
        <f>IFERROR(VLOOKUP($C1266,OFF_Standing!A:G,6,0)," ")</f>
        <v>1.083</v>
      </c>
      <c r="H1266" s="3" t="str">
        <f>IFERROR(VLOOKUP($C1266,OFF_Standing!A:G,7,0)," ")</f>
        <v>1.043</v>
      </c>
      <c r="I1266" s="3">
        <f>IFERROR(VLOOKUP($C1266,DEF_Standing!A:G,6,0)," ")</f>
        <v>1.083</v>
      </c>
      <c r="J1266" s="3">
        <f>IFERROR(VLOOKUP($C1266,DEF_Standing!A:G,7,0)," ")</f>
        <v>1.0980000000000001</v>
      </c>
      <c r="K1266" t="s">
        <v>23</v>
      </c>
      <c r="L1266" t="str">
        <f t="shared" si="96"/>
        <v>44540DET</v>
      </c>
      <c r="M1266" s="3" t="str">
        <f>VLOOKUP($L1266,OFF_Standing!A:C,3,0)</f>
        <v>29</v>
      </c>
      <c r="N1266" s="3">
        <f>IFERROR(VLOOKUP($L1266,DEF_Standing!A:C,3,0)," ")</f>
        <v>24</v>
      </c>
      <c r="O1266" s="3" t="str">
        <f>IFERROR(VLOOKUP($L1266,OFF_Standing!A:G,6,0)," ")</f>
        <v>1.053</v>
      </c>
      <c r="P1266" s="3" t="str">
        <f>IFERROR(VLOOKUP($L1266,OFF_Standing!A:G,7,0)," ")</f>
        <v>1.105</v>
      </c>
      <c r="Q1266" s="3">
        <f t="shared" si="97"/>
        <v>1</v>
      </c>
      <c r="R1266" s="3">
        <f t="shared" si="98"/>
        <v>2</v>
      </c>
      <c r="S1266" s="3">
        <f>IFERROR(VLOOKUP($L1266,DEF_Standing!A:G,6,0)," ")</f>
        <v>1.135</v>
      </c>
      <c r="T1266" s="3">
        <f t="shared" si="99"/>
        <v>3</v>
      </c>
      <c r="U1266" s="3">
        <f>IFERROR(VLOOKUP($L1266,DEF_Standing!A:G,7,0)," ")</f>
        <v>1.1339999999999999</v>
      </c>
      <c r="V1266" t="s">
        <v>899</v>
      </c>
      <c r="W1266">
        <v>41</v>
      </c>
      <c r="X1266">
        <v>95</v>
      </c>
      <c r="Y1266">
        <v>43.2</v>
      </c>
      <c r="Z1266">
        <v>14</v>
      </c>
      <c r="AA1266">
        <v>16</v>
      </c>
      <c r="AB1266">
        <v>87.5</v>
      </c>
      <c r="AC1266">
        <v>13</v>
      </c>
      <c r="AD1266">
        <v>37</v>
      </c>
      <c r="AE1266">
        <v>35.1</v>
      </c>
      <c r="AF1266">
        <v>109</v>
      </c>
      <c r="AG1266" t="s">
        <v>17</v>
      </c>
      <c r="AH1266" t="s">
        <v>18</v>
      </c>
      <c r="AI1266">
        <v>16</v>
      </c>
    </row>
    <row r="1267" spans="1:35">
      <c r="A1267" s="1">
        <v>44589</v>
      </c>
      <c r="B1267" t="s">
        <v>1191</v>
      </c>
      <c r="C1267" s="1" t="str">
        <f t="shared" si="95"/>
        <v>44589ORL</v>
      </c>
      <c r="D1267" t="s">
        <v>1198</v>
      </c>
      <c r="E1267" s="3" t="str">
        <f>VLOOKUP($C1267,OFF_Standing!A:C,3,0)</f>
        <v>28</v>
      </c>
      <c r="F1267" s="3">
        <f>VLOOKUP($C1267,DEF_Standing!A:C,3,0)</f>
        <v>21</v>
      </c>
      <c r="G1267" s="3" t="str">
        <f>IFERROR(VLOOKUP($C1267,OFF_Standing!A:G,6,0)," ")</f>
        <v>1.034</v>
      </c>
      <c r="H1267" s="3" t="str">
        <f>IFERROR(VLOOKUP($C1267,OFF_Standing!A:G,7,0)," ")</f>
        <v>1.019</v>
      </c>
      <c r="I1267" s="3">
        <f>IFERROR(VLOOKUP($C1267,DEF_Standing!A:G,6,0)," ")</f>
        <v>1.0369999999999999</v>
      </c>
      <c r="J1267" s="3">
        <f>IFERROR(VLOOKUP($C1267,DEF_Standing!A:G,7,0)," ")</f>
        <v>1.1080000000000001</v>
      </c>
      <c r="K1267" t="s">
        <v>23</v>
      </c>
      <c r="L1267" t="str">
        <f t="shared" si="96"/>
        <v>44589DET</v>
      </c>
      <c r="M1267" s="3" t="str">
        <f>VLOOKUP($L1267,OFF_Standing!A:C,3,0)</f>
        <v>29</v>
      </c>
      <c r="N1267" s="3">
        <f>IFERROR(VLOOKUP($L1267,DEF_Standing!A:C,3,0)," ")</f>
        <v>24</v>
      </c>
      <c r="O1267" s="3" t="str">
        <f>IFERROR(VLOOKUP($L1267,OFF_Standing!A:G,6,0)," ")</f>
        <v>1.039</v>
      </c>
      <c r="P1267" s="3" t="str">
        <f>IFERROR(VLOOKUP($L1267,OFF_Standing!A:G,7,0)," ")</f>
        <v>0.993</v>
      </c>
      <c r="Q1267" s="3">
        <f t="shared" si="97"/>
        <v>8</v>
      </c>
      <c r="R1267" s="3">
        <f t="shared" si="98"/>
        <v>4</v>
      </c>
      <c r="S1267" s="3">
        <f>IFERROR(VLOOKUP($L1267,DEF_Standing!A:G,6,0)," ")</f>
        <v>1.1080000000000001</v>
      </c>
      <c r="T1267" s="3">
        <f t="shared" si="99"/>
        <v>12</v>
      </c>
      <c r="U1267" s="3">
        <f>IFERROR(VLOOKUP($L1267,DEF_Standing!A:G,7,0)," ")</f>
        <v>1.0409999999999999</v>
      </c>
      <c r="V1267" t="s">
        <v>1004</v>
      </c>
      <c r="W1267">
        <v>41</v>
      </c>
      <c r="X1267">
        <v>83</v>
      </c>
      <c r="Y1267">
        <v>49.4</v>
      </c>
      <c r="Z1267">
        <v>25</v>
      </c>
      <c r="AA1267">
        <v>26</v>
      </c>
      <c r="AB1267">
        <v>96.2</v>
      </c>
      <c r="AC1267">
        <v>12</v>
      </c>
      <c r="AD1267">
        <v>25</v>
      </c>
      <c r="AE1267">
        <v>48</v>
      </c>
      <c r="AF1267">
        <v>119</v>
      </c>
      <c r="AG1267" t="s">
        <v>17</v>
      </c>
      <c r="AH1267" t="s">
        <v>18</v>
      </c>
      <c r="AI1267">
        <v>16</v>
      </c>
    </row>
    <row r="1268" spans="1:35">
      <c r="A1268" s="1">
        <v>44575</v>
      </c>
      <c r="B1268" t="s">
        <v>1178</v>
      </c>
      <c r="C1268" s="1" t="str">
        <f t="shared" si="95"/>
        <v>44575DET</v>
      </c>
      <c r="D1268" t="s">
        <v>1198</v>
      </c>
      <c r="E1268" s="3" t="str">
        <f>VLOOKUP($C1268,OFF_Standing!A:C,3,0)</f>
        <v>30</v>
      </c>
      <c r="F1268" s="3">
        <f>VLOOKUP($C1268,DEF_Standing!A:C,3,0)</f>
        <v>22</v>
      </c>
      <c r="G1268" s="3" t="str">
        <f>IFERROR(VLOOKUP($C1268,OFF_Standing!A:G,6,0)," ")</f>
        <v>1.006</v>
      </c>
      <c r="H1268" s="3" t="str">
        <f>IFERROR(VLOOKUP($C1268,OFF_Standing!A:G,7,0)," ")</f>
        <v>0.829</v>
      </c>
      <c r="I1268" s="3">
        <f>IFERROR(VLOOKUP($C1268,DEF_Standing!A:G,6,0)," ")</f>
        <v>1.1060000000000001</v>
      </c>
      <c r="J1268" s="3">
        <f>IFERROR(VLOOKUP($C1268,DEF_Standing!A:G,7,0)," ")</f>
        <v>1.268</v>
      </c>
      <c r="K1268" t="s">
        <v>121</v>
      </c>
      <c r="L1268" t="str">
        <f t="shared" si="96"/>
        <v>44575TOR</v>
      </c>
      <c r="M1268" s="3" t="str">
        <f>VLOOKUP($L1268,OFF_Standing!A:C,3,0)</f>
        <v>10</v>
      </c>
      <c r="N1268" s="3">
        <f>IFERROR(VLOOKUP($L1268,DEF_Standing!A:C,3,0)," ")</f>
        <v>17</v>
      </c>
      <c r="O1268" s="3" t="str">
        <f>IFERROR(VLOOKUP($L1268,OFF_Standing!A:G,6,0)," ")</f>
        <v>1.11</v>
      </c>
      <c r="P1268" s="3" t="str">
        <f>IFERROR(VLOOKUP($L1268,OFF_Standing!A:G,7,0)," ")</f>
        <v>1.004</v>
      </c>
      <c r="Q1268" s="3">
        <f t="shared" si="97"/>
        <v>-12</v>
      </c>
      <c r="R1268" s="3">
        <f t="shared" si="98"/>
        <v>13</v>
      </c>
      <c r="S1268" s="3">
        <f>IFERROR(VLOOKUP($L1268,DEF_Standing!A:G,6,0)," ")</f>
        <v>1.0620000000000001</v>
      </c>
      <c r="T1268" s="3">
        <f t="shared" si="99"/>
        <v>1</v>
      </c>
      <c r="U1268" s="3">
        <f>IFERROR(VLOOKUP($L1268,DEF_Standing!A:G,7,0)," ")</f>
        <v>1.046</v>
      </c>
      <c r="V1268" t="s">
        <v>517</v>
      </c>
      <c r="W1268">
        <v>38</v>
      </c>
      <c r="X1268">
        <v>81</v>
      </c>
      <c r="Y1268">
        <v>46.9</v>
      </c>
      <c r="Z1268">
        <v>19</v>
      </c>
      <c r="AA1268">
        <v>23</v>
      </c>
      <c r="AB1268">
        <v>82.6</v>
      </c>
      <c r="AC1268">
        <v>8</v>
      </c>
      <c r="AD1268">
        <v>27</v>
      </c>
      <c r="AE1268">
        <v>29.6</v>
      </c>
      <c r="AF1268">
        <v>103</v>
      </c>
      <c r="AG1268" t="s">
        <v>17</v>
      </c>
      <c r="AH1268" t="s">
        <v>18</v>
      </c>
      <c r="AI1268">
        <v>16</v>
      </c>
    </row>
    <row r="1269" spans="1:35">
      <c r="A1269" s="1">
        <v>44587</v>
      </c>
      <c r="B1269" t="s">
        <v>1168</v>
      </c>
      <c r="C1269" s="1" t="str">
        <f t="shared" si="95"/>
        <v>44587ATL</v>
      </c>
      <c r="D1269" t="s">
        <v>1198</v>
      </c>
      <c r="E1269" s="3" t="str">
        <f>VLOOKUP($C1269,OFF_Standing!A:C,3,0)</f>
        <v>2</v>
      </c>
      <c r="F1269" s="3">
        <f>VLOOKUP($C1269,DEF_Standing!A:C,3,0)</f>
        <v>29</v>
      </c>
      <c r="G1269" s="3" t="str">
        <f>IFERROR(VLOOKUP($C1269,OFF_Standing!A:G,6,0)," ")</f>
        <v>1.177</v>
      </c>
      <c r="H1269" s="3" t="str">
        <f>IFERROR(VLOOKUP($C1269,OFF_Standing!A:G,7,0)," ")</f>
        <v>1.091</v>
      </c>
      <c r="I1269" s="3">
        <f>IFERROR(VLOOKUP($C1269,DEF_Standing!A:G,6,0)," ")</f>
        <v>1.0580000000000001</v>
      </c>
      <c r="J1269" s="3">
        <f>IFERROR(VLOOKUP($C1269,DEF_Standing!A:G,7,0)," ")</f>
        <v>0.878</v>
      </c>
      <c r="K1269" t="s">
        <v>116</v>
      </c>
      <c r="L1269" t="str">
        <f t="shared" si="96"/>
        <v>44587SAC</v>
      </c>
      <c r="M1269" s="3" t="str">
        <f>VLOOKUP($L1269,OFF_Standing!A:C,3,0)</f>
        <v>18</v>
      </c>
      <c r="N1269" s="3">
        <f>IFERROR(VLOOKUP($L1269,DEF_Standing!A:C,3,0)," ")</f>
        <v>27</v>
      </c>
      <c r="O1269" s="3" t="str">
        <f>IFERROR(VLOOKUP($L1269,OFF_Standing!A:G,6,0)," ")</f>
        <v>1.183</v>
      </c>
      <c r="P1269" s="3" t="str">
        <f>IFERROR(VLOOKUP($L1269,OFF_Standing!A:G,7,0)," ")</f>
        <v>1.23</v>
      </c>
      <c r="Q1269" s="3">
        <f t="shared" si="97"/>
        <v>-11</v>
      </c>
      <c r="R1269" s="3">
        <f t="shared" si="98"/>
        <v>-25</v>
      </c>
      <c r="S1269" s="3">
        <f>IFERROR(VLOOKUP($L1269,DEF_Standing!A:G,6,0)," ")</f>
        <v>1.228</v>
      </c>
      <c r="T1269" s="3">
        <f t="shared" si="99"/>
        <v>-36</v>
      </c>
      <c r="U1269" s="3">
        <f>IFERROR(VLOOKUP($L1269,DEF_Standing!A:G,7,0)," ")</f>
        <v>1.288</v>
      </c>
      <c r="V1269" t="s">
        <v>117</v>
      </c>
      <c r="W1269">
        <v>48</v>
      </c>
      <c r="X1269">
        <v>90</v>
      </c>
      <c r="Y1269">
        <v>53.3</v>
      </c>
      <c r="Z1269">
        <v>13</v>
      </c>
      <c r="AA1269">
        <v>17</v>
      </c>
      <c r="AB1269">
        <v>76.5</v>
      </c>
      <c r="AC1269">
        <v>12</v>
      </c>
      <c r="AD1269">
        <v>36</v>
      </c>
      <c r="AE1269">
        <v>33.299999999999997</v>
      </c>
      <c r="AF1269">
        <v>121</v>
      </c>
      <c r="AG1269" t="s">
        <v>17</v>
      </c>
      <c r="AH1269" t="s">
        <v>63</v>
      </c>
      <c r="AI1269">
        <v>17</v>
      </c>
    </row>
    <row r="1270" spans="1:35">
      <c r="A1270" s="1">
        <v>44600</v>
      </c>
      <c r="B1270" t="s">
        <v>1177</v>
      </c>
      <c r="C1270" s="1" t="str">
        <f t="shared" si="95"/>
        <v>44600DEN</v>
      </c>
      <c r="D1270" t="s">
        <v>1198</v>
      </c>
      <c r="E1270" s="3" t="str">
        <f>VLOOKUP($C1270,OFF_Standing!A:C,3,0)</f>
        <v>6</v>
      </c>
      <c r="F1270" s="3">
        <f>VLOOKUP($C1270,DEF_Standing!A:C,3,0)</f>
        <v>17</v>
      </c>
      <c r="G1270" s="3" t="str">
        <f>IFERROR(VLOOKUP($C1270,OFF_Standing!A:G,6,0)," ")</f>
        <v>1.145</v>
      </c>
      <c r="H1270" s="3" t="str">
        <f>IFERROR(VLOOKUP($C1270,OFF_Standing!A:G,7,0)," ")</f>
        <v>1.219</v>
      </c>
      <c r="I1270" s="3">
        <f>IFERROR(VLOOKUP($C1270,DEF_Standing!A:G,6,0)," ")</f>
        <v>1.1180000000000001</v>
      </c>
      <c r="J1270" s="3">
        <f>IFERROR(VLOOKUP($C1270,DEF_Standing!A:G,7,0)," ")</f>
        <v>1.022</v>
      </c>
      <c r="K1270" t="s">
        <v>70</v>
      </c>
      <c r="L1270" t="str">
        <f t="shared" si="96"/>
        <v>44600NYK</v>
      </c>
      <c r="M1270" s="3" t="str">
        <f>VLOOKUP($L1270,OFF_Standing!A:C,3,0)</f>
        <v>25</v>
      </c>
      <c r="N1270" s="3">
        <f>IFERROR(VLOOKUP($L1270,DEF_Standing!A:C,3,0)," ")</f>
        <v>12</v>
      </c>
      <c r="O1270" s="3" t="str">
        <f>IFERROR(VLOOKUP($L1270,OFF_Standing!A:G,6,0)," ")</f>
        <v>1.05</v>
      </c>
      <c r="P1270" s="3" t="str">
        <f>IFERROR(VLOOKUP($L1270,OFF_Standing!A:G,7,0)," ")</f>
        <v>1.007</v>
      </c>
      <c r="Q1270" s="3">
        <f t="shared" si="97"/>
        <v>8</v>
      </c>
      <c r="R1270" s="3">
        <f t="shared" si="98"/>
        <v>-6</v>
      </c>
      <c r="S1270" s="3">
        <f>IFERROR(VLOOKUP($L1270,DEF_Standing!A:G,6,0)," ")</f>
        <v>1.0469999999999999</v>
      </c>
      <c r="T1270" s="3">
        <f t="shared" si="99"/>
        <v>2</v>
      </c>
      <c r="U1270" s="3">
        <f>IFERROR(VLOOKUP($L1270,DEF_Standing!A:G,7,0)," ")</f>
        <v>1.0680000000000001</v>
      </c>
      <c r="V1270" t="s">
        <v>483</v>
      </c>
      <c r="W1270">
        <v>46</v>
      </c>
      <c r="X1270">
        <v>85</v>
      </c>
      <c r="Y1270">
        <v>54.1</v>
      </c>
      <c r="Z1270">
        <v>24</v>
      </c>
      <c r="AA1270">
        <v>31</v>
      </c>
      <c r="AB1270">
        <v>77.400000000000006</v>
      </c>
      <c r="AC1270">
        <v>16</v>
      </c>
      <c r="AD1270">
        <v>39</v>
      </c>
      <c r="AE1270">
        <v>41</v>
      </c>
      <c r="AF1270">
        <v>132</v>
      </c>
      <c r="AG1270" t="s">
        <v>17</v>
      </c>
      <c r="AH1270" t="s">
        <v>27</v>
      </c>
      <c r="AI1270">
        <v>17</v>
      </c>
    </row>
    <row r="1271" spans="1:35">
      <c r="A1271" s="1">
        <v>44595</v>
      </c>
      <c r="B1271" t="s">
        <v>1185</v>
      </c>
      <c r="C1271" s="1" t="str">
        <f t="shared" si="95"/>
        <v>44595MIA</v>
      </c>
      <c r="D1271" t="s">
        <v>1199</v>
      </c>
      <c r="E1271" s="3" t="str">
        <f>VLOOKUP($C1271,OFF_Standing!A:C,3,0)</f>
        <v>6</v>
      </c>
      <c r="F1271" s="3">
        <f>VLOOKUP($C1271,DEF_Standing!A:C,3,0)</f>
        <v>8</v>
      </c>
      <c r="G1271" s="3" t="str">
        <f>IFERROR(VLOOKUP($C1271,OFF_Standing!A:G,6,0)," ")</f>
        <v>1.001</v>
      </c>
      <c r="H1271" s="3" t="str">
        <f>IFERROR(VLOOKUP($C1271,OFF_Standing!A:G,7,0)," ")</f>
        <v>1.106</v>
      </c>
      <c r="I1271" s="3">
        <f>IFERROR(VLOOKUP($C1271,DEF_Standing!A:G,6,0)," ")</f>
        <v>1.121</v>
      </c>
      <c r="J1271" s="3">
        <f>IFERROR(VLOOKUP($C1271,DEF_Standing!A:G,7,0)," ")</f>
        <v>1.1479999999999999</v>
      </c>
      <c r="K1271" t="s">
        <v>64</v>
      </c>
      <c r="L1271" t="str">
        <f t="shared" si="96"/>
        <v>44595SAS</v>
      </c>
      <c r="M1271" s="3" t="str">
        <f>VLOOKUP($L1271,OFF_Standing!A:C,3,0)</f>
        <v>13</v>
      </c>
      <c r="N1271" s="3">
        <f>IFERROR(VLOOKUP($L1271,DEF_Standing!A:C,3,0)," ")</f>
        <v>19</v>
      </c>
      <c r="O1271" s="3" t="str">
        <f>IFERROR(VLOOKUP($L1271,OFF_Standing!A:G,6,0)," ")</f>
        <v>1.18</v>
      </c>
      <c r="P1271" s="3" t="str">
        <f>IFERROR(VLOOKUP($L1271,OFF_Standing!A:G,7,0)," ")</f>
        <v>1.167</v>
      </c>
      <c r="Q1271" s="3">
        <f t="shared" si="97"/>
        <v>5</v>
      </c>
      <c r="R1271" s="3">
        <f t="shared" si="98"/>
        <v>-13</v>
      </c>
      <c r="S1271" s="3">
        <f>IFERROR(VLOOKUP($L1271,DEF_Standing!A:G,6,0)," ")</f>
        <v>1.18</v>
      </c>
      <c r="T1271" s="3">
        <f t="shared" si="99"/>
        <v>-8</v>
      </c>
      <c r="U1271" s="3">
        <f>IFERROR(VLOOKUP($L1271,DEF_Standing!A:G,7,0)," ")</f>
        <v>1.206</v>
      </c>
      <c r="V1271" t="s">
        <v>803</v>
      </c>
      <c r="W1271">
        <v>42</v>
      </c>
      <c r="X1271">
        <v>83</v>
      </c>
      <c r="Y1271">
        <v>50.6</v>
      </c>
      <c r="Z1271">
        <v>16</v>
      </c>
      <c r="AA1271">
        <v>18</v>
      </c>
      <c r="AB1271">
        <v>88.9</v>
      </c>
      <c r="AC1271">
        <v>12</v>
      </c>
      <c r="AD1271">
        <v>30</v>
      </c>
      <c r="AE1271">
        <v>40</v>
      </c>
      <c r="AF1271">
        <v>112</v>
      </c>
      <c r="AG1271" t="s">
        <v>17</v>
      </c>
      <c r="AH1271" t="s">
        <v>18</v>
      </c>
      <c r="AI1271">
        <v>17</v>
      </c>
    </row>
    <row r="1272" spans="1:35">
      <c r="A1272" s="1">
        <v>44558</v>
      </c>
      <c r="B1272" t="s">
        <v>1186</v>
      </c>
      <c r="C1272" s="1" t="str">
        <f t="shared" si="95"/>
        <v>44558MIL</v>
      </c>
      <c r="D1272" t="s">
        <v>1199</v>
      </c>
      <c r="E1272" s="3" t="str">
        <f>VLOOKUP($C1272,OFF_Standing!A:C,3,0)</f>
        <v>10</v>
      </c>
      <c r="F1272" s="3">
        <f>VLOOKUP($C1272,DEF_Standing!A:C,3,0)</f>
        <v>8</v>
      </c>
      <c r="G1272" s="3" t="str">
        <f>IFERROR(VLOOKUP($C1272,OFF_Standing!A:G,6,0)," ")</f>
        <v>1.132</v>
      </c>
      <c r="H1272" s="3" t="str">
        <f>IFERROR(VLOOKUP($C1272,OFF_Standing!A:G,7,0)," ")</f>
        <v>1.14</v>
      </c>
      <c r="I1272" s="3">
        <f>IFERROR(VLOOKUP($C1272,DEF_Standing!A:G,6,0)," ")</f>
        <v>1.03</v>
      </c>
      <c r="J1272" s="3">
        <f>IFERROR(VLOOKUP($C1272,DEF_Standing!A:G,7,0)," ")</f>
        <v>1.101</v>
      </c>
      <c r="K1272" t="s">
        <v>83</v>
      </c>
      <c r="L1272" t="str">
        <f t="shared" si="96"/>
        <v>44558ORL</v>
      </c>
      <c r="M1272" s="3" t="str">
        <f>VLOOKUP($L1272,OFF_Standing!A:C,3,0)</f>
        <v>28</v>
      </c>
      <c r="N1272" s="3">
        <f>IFERROR(VLOOKUP($L1272,DEF_Standing!A:C,3,0)," ")</f>
        <v>26</v>
      </c>
      <c r="O1272" s="3" t="str">
        <f>IFERROR(VLOOKUP($L1272,OFF_Standing!A:G,6,0)," ")</f>
        <v>1.023</v>
      </c>
      <c r="P1272" s="3" t="str">
        <f>IFERROR(VLOOKUP($L1272,OFF_Standing!A:G,7,0)," ")</f>
        <v>0.909</v>
      </c>
      <c r="Q1272" s="3">
        <f t="shared" si="97"/>
        <v>20</v>
      </c>
      <c r="R1272" s="3">
        <f t="shared" si="98"/>
        <v>-16</v>
      </c>
      <c r="S1272" s="3">
        <f>IFERROR(VLOOKUP($L1272,DEF_Standing!A:G,6,0)," ")</f>
        <v>1.0589999999999999</v>
      </c>
      <c r="T1272" s="3">
        <f t="shared" si="99"/>
        <v>4</v>
      </c>
      <c r="U1272" s="3">
        <f>IFERROR(VLOOKUP($L1272,DEF_Standing!A:G,7,0)," ")</f>
        <v>1.018</v>
      </c>
      <c r="V1272" t="s">
        <v>831</v>
      </c>
      <c r="W1272">
        <v>47</v>
      </c>
      <c r="X1272">
        <v>85</v>
      </c>
      <c r="Y1272">
        <v>55.3</v>
      </c>
      <c r="Z1272">
        <v>16</v>
      </c>
      <c r="AA1272">
        <v>22</v>
      </c>
      <c r="AB1272">
        <v>72.7</v>
      </c>
      <c r="AC1272">
        <v>17</v>
      </c>
      <c r="AD1272">
        <v>37</v>
      </c>
      <c r="AE1272">
        <v>45.9</v>
      </c>
      <c r="AF1272">
        <v>127</v>
      </c>
      <c r="AG1272" t="s">
        <v>17</v>
      </c>
      <c r="AH1272" t="s">
        <v>60</v>
      </c>
      <c r="AI1272">
        <v>17</v>
      </c>
    </row>
    <row r="1273" spans="1:35">
      <c r="A1273" s="1">
        <v>44566</v>
      </c>
      <c r="B1273" t="s">
        <v>1176</v>
      </c>
      <c r="C1273" s="1" t="str">
        <f t="shared" si="95"/>
        <v>44566DAL</v>
      </c>
      <c r="D1273" t="s">
        <v>1198</v>
      </c>
      <c r="E1273" s="3" t="str">
        <f>VLOOKUP($C1273,OFF_Standing!A:C,3,0)</f>
        <v>17</v>
      </c>
      <c r="F1273" s="3">
        <f>VLOOKUP($C1273,DEF_Standing!A:C,3,0)</f>
        <v>10</v>
      </c>
      <c r="G1273" s="3" t="str">
        <f>IFERROR(VLOOKUP($C1273,OFF_Standing!A:G,6,0)," ")</f>
        <v>1.081</v>
      </c>
      <c r="H1273" s="3" t="str">
        <f>IFERROR(VLOOKUP($C1273,OFF_Standing!A:G,7,0)," ")</f>
        <v>1.086</v>
      </c>
      <c r="I1273" s="3">
        <f>IFERROR(VLOOKUP($C1273,DEF_Standing!A:G,6,0)," ")</f>
        <v>0.94499999999999995</v>
      </c>
      <c r="J1273" s="3">
        <f>IFERROR(VLOOKUP($C1273,DEF_Standing!A:G,7,0)," ")</f>
        <v>0.93799999999999994</v>
      </c>
      <c r="K1273" t="s">
        <v>148</v>
      </c>
      <c r="L1273" t="str">
        <f t="shared" si="96"/>
        <v>44566GSW</v>
      </c>
      <c r="M1273" s="3" t="str">
        <f>VLOOKUP($L1273,OFF_Standing!A:C,3,0)</f>
        <v>5</v>
      </c>
      <c r="N1273" s="3">
        <f>IFERROR(VLOOKUP($L1273,DEF_Standing!A:C,3,0)," ")</f>
        <v>1</v>
      </c>
      <c r="O1273" s="3" t="str">
        <f>IFERROR(VLOOKUP($L1273,OFF_Standing!A:G,6,0)," ")</f>
        <v>1.065</v>
      </c>
      <c r="P1273" s="3" t="str">
        <f>IFERROR(VLOOKUP($L1273,OFF_Standing!A:G,7,0)," ")</f>
        <v>1.094</v>
      </c>
      <c r="Q1273" s="3">
        <f t="shared" si="97"/>
        <v>-5</v>
      </c>
      <c r="R1273" s="3">
        <f t="shared" si="98"/>
        <v>16</v>
      </c>
      <c r="S1273" s="3">
        <f>IFERROR(VLOOKUP($L1273,DEF_Standing!A:G,6,0)," ")</f>
        <v>1.028</v>
      </c>
      <c r="T1273" s="3">
        <f t="shared" si="99"/>
        <v>11</v>
      </c>
      <c r="U1273" s="3">
        <f>IFERROR(VLOOKUP($L1273,DEF_Standing!A:G,7,0)," ")</f>
        <v>1.028</v>
      </c>
      <c r="V1273" t="s">
        <v>428</v>
      </c>
      <c r="W1273">
        <v>33</v>
      </c>
      <c r="X1273">
        <v>87</v>
      </c>
      <c r="Y1273">
        <v>37.9</v>
      </c>
      <c r="Z1273">
        <v>21</v>
      </c>
      <c r="AA1273">
        <v>26</v>
      </c>
      <c r="AB1273">
        <v>80.8</v>
      </c>
      <c r="AC1273">
        <v>12</v>
      </c>
      <c r="AD1273">
        <v>40</v>
      </c>
      <c r="AE1273">
        <v>30</v>
      </c>
      <c r="AF1273">
        <v>99</v>
      </c>
      <c r="AG1273" t="s">
        <v>17</v>
      </c>
      <c r="AH1273" t="s">
        <v>60</v>
      </c>
      <c r="AI1273">
        <v>17</v>
      </c>
    </row>
    <row r="1274" spans="1:35">
      <c r="A1274" s="1">
        <v>44494</v>
      </c>
      <c r="B1274" t="s">
        <v>1185</v>
      </c>
      <c r="C1274" s="1" t="str">
        <f t="shared" si="95"/>
        <v>44494MIA</v>
      </c>
      <c r="D1274" t="s">
        <v>1198</v>
      </c>
      <c r="E1274" s="3" t="str">
        <f>VLOOKUP($C1274,OFF_Standing!A:C,3,0)</f>
        <v>17</v>
      </c>
      <c r="F1274" s="3">
        <f>VLOOKUP($C1274,DEF_Standing!A:C,3,0)</f>
        <v>2</v>
      </c>
      <c r="G1274" s="3" t="str">
        <f>IFERROR(VLOOKUP($C1274,OFF_Standing!A:G,6,0)," ")</f>
        <v>1.043</v>
      </c>
      <c r="H1274" s="3" t="str">
        <f>IFERROR(VLOOKUP($C1274,OFF_Standing!A:G,7,0)," ")</f>
        <v>0.832</v>
      </c>
      <c r="I1274" s="3">
        <f>IFERROR(VLOOKUP($C1274,DEF_Standing!A:G,6,0)," ")</f>
        <v>0.90100000000000002</v>
      </c>
      <c r="J1274" s="3">
        <f>IFERROR(VLOOKUP($C1274,DEF_Standing!A:G,7,0)," ")</f>
        <v>0.93300000000000005</v>
      </c>
      <c r="K1274" t="s">
        <v>53</v>
      </c>
      <c r="L1274" t="str">
        <f t="shared" si="96"/>
        <v>44494ORL</v>
      </c>
      <c r="M1274" s="3" t="str">
        <f>VLOOKUP($L1274,OFF_Standing!A:C,3,0)</f>
        <v>24</v>
      </c>
      <c r="N1274" s="3">
        <f>IFERROR(VLOOKUP($L1274,DEF_Standing!A:C,3,0)," ")</f>
        <v>30</v>
      </c>
      <c r="O1274" s="3" t="str">
        <f>IFERROR(VLOOKUP($L1274,OFF_Standing!A:G,6,0)," ")</f>
        <v>0.959</v>
      </c>
      <c r="P1274" s="3" t="str">
        <f>IFERROR(VLOOKUP($L1274,OFF_Standing!A:G,7,0)," ")</f>
        <v>0.954</v>
      </c>
      <c r="Q1274" s="3">
        <f t="shared" si="97"/>
        <v>22</v>
      </c>
      <c r="R1274" s="3">
        <f t="shared" si="98"/>
        <v>-13</v>
      </c>
      <c r="S1274" s="3">
        <f>IFERROR(VLOOKUP($L1274,DEF_Standing!A:G,6,0)," ")</f>
        <v>1.212</v>
      </c>
      <c r="T1274" s="3">
        <f t="shared" si="99"/>
        <v>9</v>
      </c>
      <c r="U1274" s="3">
        <f>IFERROR(VLOOKUP($L1274,DEF_Standing!A:G,7,0)," ")</f>
        <v>1.2030000000000001</v>
      </c>
      <c r="V1274" t="s">
        <v>773</v>
      </c>
      <c r="W1274">
        <v>41</v>
      </c>
      <c r="X1274">
        <v>87</v>
      </c>
      <c r="Y1274">
        <v>47.1</v>
      </c>
      <c r="Z1274">
        <v>19</v>
      </c>
      <c r="AA1274">
        <v>19</v>
      </c>
      <c r="AB1274">
        <v>100</v>
      </c>
      <c r="AC1274">
        <v>6</v>
      </c>
      <c r="AD1274">
        <v>27</v>
      </c>
      <c r="AE1274">
        <v>22.2</v>
      </c>
      <c r="AF1274">
        <v>107</v>
      </c>
      <c r="AG1274" t="s">
        <v>17</v>
      </c>
      <c r="AH1274" t="s">
        <v>18</v>
      </c>
      <c r="AI1274">
        <v>17</v>
      </c>
    </row>
    <row r="1275" spans="1:35">
      <c r="A1275" s="1">
        <v>44507</v>
      </c>
      <c r="B1275" t="s">
        <v>1175</v>
      </c>
      <c r="C1275" s="1" t="str">
        <f t="shared" si="95"/>
        <v>44507CLE</v>
      </c>
      <c r="D1275" t="s">
        <v>1199</v>
      </c>
      <c r="E1275" s="3" t="str">
        <f>VLOOKUP($C1275,OFF_Standing!A:C,3,0)</f>
        <v>18</v>
      </c>
      <c r="F1275" s="3">
        <f>VLOOKUP($C1275,DEF_Standing!A:C,3,0)</f>
        <v>13</v>
      </c>
      <c r="G1275" s="3" t="str">
        <f>IFERROR(VLOOKUP($C1275,OFF_Standing!A:G,6,0)," ")</f>
        <v>1.073</v>
      </c>
      <c r="H1275" s="3" t="str">
        <f>IFERROR(VLOOKUP($C1275,OFF_Standing!A:G,7,0)," ")</f>
        <v>1.05</v>
      </c>
      <c r="I1275" s="3">
        <f>IFERROR(VLOOKUP($C1275,DEF_Standing!A:G,6,0)," ")</f>
        <v>1.05</v>
      </c>
      <c r="J1275" s="3">
        <f>IFERROR(VLOOKUP($C1275,DEF_Standing!A:G,7,0)," ")</f>
        <v>1.04</v>
      </c>
      <c r="K1275" t="s">
        <v>91</v>
      </c>
      <c r="L1275" t="str">
        <f t="shared" si="96"/>
        <v>44507NYK</v>
      </c>
      <c r="M1275" s="3" t="str">
        <f>VLOOKUP($L1275,OFF_Standing!A:C,3,0)</f>
        <v>2</v>
      </c>
      <c r="N1275" s="3">
        <f>IFERROR(VLOOKUP($L1275,DEF_Standing!A:C,3,0)," ")</f>
        <v>20</v>
      </c>
      <c r="O1275" s="3" t="str">
        <f>IFERROR(VLOOKUP($L1275,OFF_Standing!A:G,6,0)," ")</f>
        <v>1.056</v>
      </c>
      <c r="P1275" s="3" t="str">
        <f>IFERROR(VLOOKUP($L1275,OFF_Standing!A:G,7,0)," ")</f>
        <v>1.123</v>
      </c>
      <c r="Q1275" s="3">
        <f t="shared" si="97"/>
        <v>-11</v>
      </c>
      <c r="R1275" s="3">
        <f t="shared" si="98"/>
        <v>-2</v>
      </c>
      <c r="S1275" s="3">
        <f>IFERROR(VLOOKUP($L1275,DEF_Standing!A:G,6,0)," ")</f>
        <v>1.079</v>
      </c>
      <c r="T1275" s="3">
        <f t="shared" si="99"/>
        <v>-13</v>
      </c>
      <c r="U1275" s="3">
        <f>IFERROR(VLOOKUP($L1275,DEF_Standing!A:G,7,0)," ")</f>
        <v>0.97399999999999998</v>
      </c>
      <c r="V1275" t="s">
        <v>363</v>
      </c>
      <c r="W1275">
        <v>49</v>
      </c>
      <c r="X1275">
        <v>90</v>
      </c>
      <c r="Y1275">
        <v>54.4</v>
      </c>
      <c r="Z1275">
        <v>9</v>
      </c>
      <c r="AA1275">
        <v>11</v>
      </c>
      <c r="AB1275">
        <v>81.8</v>
      </c>
      <c r="AC1275">
        <v>19</v>
      </c>
      <c r="AD1275">
        <v>35</v>
      </c>
      <c r="AE1275">
        <v>54.3</v>
      </c>
      <c r="AF1275">
        <v>126</v>
      </c>
      <c r="AG1275" t="s">
        <v>17</v>
      </c>
      <c r="AH1275" t="s">
        <v>60</v>
      </c>
      <c r="AI1275">
        <v>17</v>
      </c>
    </row>
    <row r="1276" spans="1:35">
      <c r="A1276" s="1">
        <v>44504</v>
      </c>
      <c r="B1276" t="s">
        <v>1172</v>
      </c>
      <c r="C1276" s="1" t="str">
        <f t="shared" si="95"/>
        <v>44504BOS</v>
      </c>
      <c r="D1276" t="s">
        <v>1199</v>
      </c>
      <c r="E1276" s="3" t="str">
        <f>VLOOKUP($C1276,OFF_Standing!A:C,3,0)</f>
        <v>19</v>
      </c>
      <c r="F1276" s="3">
        <f>VLOOKUP($C1276,DEF_Standing!A:C,3,0)</f>
        <v>26</v>
      </c>
      <c r="G1276" s="3" t="str">
        <f>IFERROR(VLOOKUP($C1276,OFF_Standing!A:G,6,0)," ")</f>
        <v>1.02</v>
      </c>
      <c r="H1276" s="3" t="str">
        <f>IFERROR(VLOOKUP($C1276,OFF_Standing!A:G,7,0)," ")</f>
        <v>1.117</v>
      </c>
      <c r="I1276" s="3">
        <f>IFERROR(VLOOKUP($C1276,DEF_Standing!A:G,6,0)," ")</f>
        <v>1.099</v>
      </c>
      <c r="J1276" s="3">
        <f>IFERROR(VLOOKUP($C1276,DEF_Standing!A:G,7,0)," ")</f>
        <v>1.2549999999999999</v>
      </c>
      <c r="K1276" t="s">
        <v>108</v>
      </c>
      <c r="L1276" t="str">
        <f t="shared" si="96"/>
        <v>44504MIA</v>
      </c>
      <c r="M1276" s="3" t="str">
        <f>VLOOKUP($L1276,OFF_Standing!A:C,3,0)</f>
        <v>2</v>
      </c>
      <c r="N1276" s="3">
        <f>IFERROR(VLOOKUP($L1276,DEF_Standing!A:C,3,0)," ")</f>
        <v>1</v>
      </c>
      <c r="O1276" s="3" t="str">
        <f>IFERROR(VLOOKUP($L1276,OFF_Standing!A:G,6,0)," ")</f>
        <v>1.22</v>
      </c>
      <c r="P1276" s="3" t="str">
        <f>IFERROR(VLOOKUP($L1276,OFF_Standing!A:G,7,0)," ")</f>
        <v>1.296</v>
      </c>
      <c r="Q1276" s="3">
        <f t="shared" si="97"/>
        <v>-24</v>
      </c>
      <c r="R1276" s="3">
        <f t="shared" si="98"/>
        <v>18</v>
      </c>
      <c r="S1276" s="3">
        <f>IFERROR(VLOOKUP($L1276,DEF_Standing!A:G,6,0)," ")</f>
        <v>1.034</v>
      </c>
      <c r="T1276" s="3">
        <f t="shared" si="99"/>
        <v>-6</v>
      </c>
      <c r="U1276" s="3">
        <f>IFERROR(VLOOKUP($L1276,DEF_Standing!A:G,7,0)," ")</f>
        <v>1.1399999999999999</v>
      </c>
      <c r="V1276" t="s">
        <v>211</v>
      </c>
      <c r="W1276">
        <v>31</v>
      </c>
      <c r="X1276">
        <v>78</v>
      </c>
      <c r="Y1276">
        <v>39.700000000000003</v>
      </c>
      <c r="Z1276">
        <v>17</v>
      </c>
      <c r="AA1276">
        <v>20</v>
      </c>
      <c r="AB1276">
        <v>85</v>
      </c>
      <c r="AC1276">
        <v>16</v>
      </c>
      <c r="AD1276">
        <v>41</v>
      </c>
      <c r="AE1276">
        <v>39</v>
      </c>
      <c r="AF1276">
        <v>95</v>
      </c>
      <c r="AG1276" t="s">
        <v>17</v>
      </c>
      <c r="AH1276" t="s">
        <v>27</v>
      </c>
      <c r="AI1276">
        <v>17</v>
      </c>
    </row>
    <row r="1277" spans="1:35">
      <c r="A1277" s="1">
        <v>44540</v>
      </c>
      <c r="B1277" t="s">
        <v>1175</v>
      </c>
      <c r="C1277" s="1" t="str">
        <f t="shared" si="95"/>
        <v>44540CLE</v>
      </c>
      <c r="D1277" t="s">
        <v>1199</v>
      </c>
      <c r="E1277" s="3" t="str">
        <f>VLOOKUP($C1277,OFF_Standing!A:C,3,0)</f>
        <v>20</v>
      </c>
      <c r="F1277" s="3">
        <f>VLOOKUP($C1277,DEF_Standing!A:C,3,0)</f>
        <v>4</v>
      </c>
      <c r="G1277" s="3" t="str">
        <f>IFERROR(VLOOKUP($C1277,OFF_Standing!A:G,6,0)," ")</f>
        <v>1.086</v>
      </c>
      <c r="H1277" s="3" t="str">
        <f>IFERROR(VLOOKUP($C1277,OFF_Standing!A:G,7,0)," ")</f>
        <v>1.152</v>
      </c>
      <c r="I1277" s="3">
        <f>IFERROR(VLOOKUP($C1277,DEF_Standing!A:G,6,0)," ")</f>
        <v>1.0389999999999999</v>
      </c>
      <c r="J1277" s="3">
        <f>IFERROR(VLOOKUP($C1277,DEF_Standing!A:G,7,0)," ")</f>
        <v>0.92200000000000004</v>
      </c>
      <c r="K1277" t="s">
        <v>77</v>
      </c>
      <c r="L1277" t="str">
        <f t="shared" si="96"/>
        <v>44540MIN</v>
      </c>
      <c r="M1277" s="3" t="str">
        <f>VLOOKUP($L1277,OFF_Standing!A:C,3,0)</f>
        <v>24</v>
      </c>
      <c r="N1277" s="3">
        <f>IFERROR(VLOOKUP($L1277,DEF_Standing!A:C,3,0)," ")</f>
        <v>11</v>
      </c>
      <c r="O1277" s="3" t="str">
        <f>IFERROR(VLOOKUP($L1277,OFF_Standing!A:G,6,0)," ")</f>
        <v>1.021</v>
      </c>
      <c r="P1277" s="3" t="str">
        <f>IFERROR(VLOOKUP($L1277,OFF_Standing!A:G,7,0)," ")</f>
        <v>0.971</v>
      </c>
      <c r="Q1277" s="3">
        <f t="shared" si="97"/>
        <v>20</v>
      </c>
      <c r="R1277" s="3">
        <f t="shared" si="98"/>
        <v>9</v>
      </c>
      <c r="S1277" s="3">
        <f>IFERROR(VLOOKUP($L1277,DEF_Standing!A:G,6,0)," ")</f>
        <v>1.1739999999999999</v>
      </c>
      <c r="T1277" s="3">
        <f t="shared" si="99"/>
        <v>29</v>
      </c>
      <c r="U1277" s="3">
        <f>IFERROR(VLOOKUP($L1277,DEF_Standing!A:G,7,0)," ")</f>
        <v>1.27</v>
      </c>
      <c r="V1277" t="s">
        <v>379</v>
      </c>
      <c r="W1277">
        <v>46</v>
      </c>
      <c r="X1277">
        <v>85</v>
      </c>
      <c r="Y1277">
        <v>54.1</v>
      </c>
      <c r="Z1277">
        <v>18</v>
      </c>
      <c r="AA1277">
        <v>22</v>
      </c>
      <c r="AB1277">
        <v>81.8</v>
      </c>
      <c r="AC1277">
        <v>13</v>
      </c>
      <c r="AD1277">
        <v>33</v>
      </c>
      <c r="AE1277">
        <v>39.4</v>
      </c>
      <c r="AF1277">
        <v>123</v>
      </c>
      <c r="AG1277" t="s">
        <v>17</v>
      </c>
      <c r="AH1277" t="s">
        <v>27</v>
      </c>
      <c r="AI1277">
        <v>17</v>
      </c>
    </row>
    <row r="1278" spans="1:35">
      <c r="A1278" s="1">
        <v>44560</v>
      </c>
      <c r="B1278" t="s">
        <v>1197</v>
      </c>
      <c r="C1278" s="1" t="str">
        <f t="shared" si="95"/>
        <v>44560WAS</v>
      </c>
      <c r="D1278" t="s">
        <v>1199</v>
      </c>
      <c r="E1278" s="3" t="str">
        <f>VLOOKUP($C1278,OFF_Standing!A:C,3,0)</f>
        <v>21</v>
      </c>
      <c r="F1278" s="3">
        <f>VLOOKUP($C1278,DEF_Standing!A:C,3,0)</f>
        <v>23</v>
      </c>
      <c r="G1278" s="3" t="str">
        <f>IFERROR(VLOOKUP($C1278,OFF_Standing!A:G,6,0)," ")</f>
        <v>1.138</v>
      </c>
      <c r="H1278" s="3" t="str">
        <f>IFERROR(VLOOKUP($C1278,OFF_Standing!A:G,7,0)," ")</f>
        <v>1.157</v>
      </c>
      <c r="I1278" s="3">
        <f>IFERROR(VLOOKUP($C1278,DEF_Standing!A:G,6,0)," ")</f>
        <v>1.21</v>
      </c>
      <c r="J1278" s="3">
        <f>IFERROR(VLOOKUP($C1278,DEF_Standing!A:G,7,0)," ")</f>
        <v>1.23</v>
      </c>
      <c r="K1278" t="s">
        <v>87</v>
      </c>
      <c r="L1278" t="str">
        <f t="shared" si="96"/>
        <v>44560CLE</v>
      </c>
      <c r="M1278" s="3" t="str">
        <f>VLOOKUP($L1278,OFF_Standing!A:C,3,0)</f>
        <v>12</v>
      </c>
      <c r="N1278" s="3">
        <f>IFERROR(VLOOKUP($L1278,DEF_Standing!A:C,3,0)," ")</f>
        <v>2</v>
      </c>
      <c r="O1278" s="3" t="str">
        <f>IFERROR(VLOOKUP($L1278,OFF_Standing!A:G,6,0)," ")</f>
        <v>1.124</v>
      </c>
      <c r="P1278" s="3" t="str">
        <f>IFERROR(VLOOKUP($L1278,OFF_Standing!A:G,7,0)," ")</f>
        <v>1.087</v>
      </c>
      <c r="Q1278" s="3">
        <f t="shared" si="97"/>
        <v>-11</v>
      </c>
      <c r="R1278" s="3">
        <f t="shared" si="98"/>
        <v>19</v>
      </c>
      <c r="S1278" s="3">
        <f>IFERROR(VLOOKUP($L1278,DEF_Standing!A:G,6,0)," ")</f>
        <v>1.024</v>
      </c>
      <c r="T1278" s="3">
        <f t="shared" si="99"/>
        <v>8</v>
      </c>
      <c r="U1278" s="3">
        <f>IFERROR(VLOOKUP($L1278,DEF_Standing!A:G,7,0)," ")</f>
        <v>1.129</v>
      </c>
      <c r="V1278" t="s">
        <v>1153</v>
      </c>
      <c r="W1278">
        <v>45</v>
      </c>
      <c r="X1278">
        <v>90</v>
      </c>
      <c r="Y1278">
        <v>50</v>
      </c>
      <c r="Z1278">
        <v>11</v>
      </c>
      <c r="AA1278">
        <v>17</v>
      </c>
      <c r="AB1278">
        <v>64.7</v>
      </c>
      <c r="AC1278">
        <v>9</v>
      </c>
      <c r="AD1278">
        <v>29</v>
      </c>
      <c r="AE1278">
        <v>31</v>
      </c>
      <c r="AF1278">
        <v>110</v>
      </c>
      <c r="AG1278" t="s">
        <v>17</v>
      </c>
      <c r="AH1278" t="s">
        <v>18</v>
      </c>
      <c r="AI1278">
        <v>17</v>
      </c>
    </row>
    <row r="1279" spans="1:35">
      <c r="A1279" s="1">
        <v>44508</v>
      </c>
      <c r="B1279" t="s">
        <v>1177</v>
      </c>
      <c r="C1279" s="1" t="str">
        <f t="shared" si="95"/>
        <v>44508DEN</v>
      </c>
      <c r="D1279" t="s">
        <v>1198</v>
      </c>
      <c r="E1279" s="3" t="str">
        <f>VLOOKUP($C1279,OFF_Standing!A:C,3,0)</f>
        <v>24</v>
      </c>
      <c r="F1279" s="3">
        <f>VLOOKUP($C1279,DEF_Standing!A:C,3,0)</f>
        <v>3</v>
      </c>
      <c r="G1279" s="3" t="str">
        <f>IFERROR(VLOOKUP($C1279,OFF_Standing!A:G,6,0)," ")</f>
        <v>1.005</v>
      </c>
      <c r="H1279" s="3" t="str">
        <f>IFERROR(VLOOKUP($C1279,OFF_Standing!A:G,7,0)," ")</f>
        <v>0.977</v>
      </c>
      <c r="I1279" s="3">
        <f>IFERROR(VLOOKUP($C1279,DEF_Standing!A:G,6,0)," ")</f>
        <v>1.0389999999999999</v>
      </c>
      <c r="J1279" s="3">
        <f>IFERROR(VLOOKUP($C1279,DEF_Standing!A:G,7,0)," ")</f>
        <v>0.96699999999999997</v>
      </c>
      <c r="K1279" t="s">
        <v>106</v>
      </c>
      <c r="L1279" t="str">
        <f t="shared" si="96"/>
        <v>44508MIA</v>
      </c>
      <c r="M1279" s="3" t="str">
        <f>VLOOKUP($L1279,OFF_Standing!A:C,3,0)</f>
        <v>3</v>
      </c>
      <c r="N1279" s="3">
        <f>IFERROR(VLOOKUP($L1279,DEF_Standing!A:C,3,0)," ")</f>
        <v>4</v>
      </c>
      <c r="O1279" s="3" t="str">
        <f>IFERROR(VLOOKUP($L1279,OFF_Standing!A:G,6,0)," ")</f>
        <v>1.137</v>
      </c>
      <c r="P1279" s="3" t="str">
        <f>IFERROR(VLOOKUP($L1279,OFF_Standing!A:G,7,0)," ")</f>
        <v>1.282</v>
      </c>
      <c r="Q1279" s="3">
        <f t="shared" si="97"/>
        <v>0</v>
      </c>
      <c r="R1279" s="3">
        <f t="shared" si="98"/>
        <v>20</v>
      </c>
      <c r="S1279" s="3">
        <f>IFERROR(VLOOKUP($L1279,DEF_Standing!A:G,6,0)," ")</f>
        <v>1.1339999999999999</v>
      </c>
      <c r="T1279" s="3">
        <f t="shared" si="99"/>
        <v>20</v>
      </c>
      <c r="U1279" s="3">
        <f>IFERROR(VLOOKUP($L1279,DEF_Standing!A:G,7,0)," ")</f>
        <v>1.2490000000000001</v>
      </c>
      <c r="V1279" t="s">
        <v>452</v>
      </c>
      <c r="W1279">
        <v>42</v>
      </c>
      <c r="X1279">
        <v>91</v>
      </c>
      <c r="Y1279">
        <v>46.2</v>
      </c>
      <c r="Z1279">
        <v>17</v>
      </c>
      <c r="AA1279">
        <v>24</v>
      </c>
      <c r="AB1279">
        <v>70.8</v>
      </c>
      <c r="AC1279">
        <v>12</v>
      </c>
      <c r="AD1279">
        <v>41</v>
      </c>
      <c r="AE1279">
        <v>29.3</v>
      </c>
      <c r="AF1279">
        <v>113</v>
      </c>
      <c r="AG1279" t="s">
        <v>17</v>
      </c>
      <c r="AH1279" t="s">
        <v>27</v>
      </c>
      <c r="AI1279">
        <v>17</v>
      </c>
    </row>
    <row r="1280" spans="1:35">
      <c r="A1280" s="1">
        <v>44529</v>
      </c>
      <c r="B1280" t="s">
        <v>1194</v>
      </c>
      <c r="C1280" s="1" t="str">
        <f t="shared" si="95"/>
        <v>44529SAS</v>
      </c>
      <c r="D1280" t="s">
        <v>1198</v>
      </c>
      <c r="E1280" s="3" t="str">
        <f>VLOOKUP($C1280,OFF_Standing!A:C,3,0)</f>
        <v>25</v>
      </c>
      <c r="F1280" s="3">
        <f>VLOOKUP($C1280,DEF_Standing!A:C,3,0)</f>
        <v>17</v>
      </c>
      <c r="G1280" s="3" t="str">
        <f>IFERROR(VLOOKUP($C1280,OFF_Standing!A:G,6,0)," ")</f>
        <v>1.034</v>
      </c>
      <c r="H1280" s="3" t="str">
        <f>IFERROR(VLOOKUP($C1280,OFF_Standing!A:G,7,0)," ")</f>
        <v>0.974</v>
      </c>
      <c r="I1280" s="3">
        <f>IFERROR(VLOOKUP($C1280,DEF_Standing!A:G,6,0)," ")</f>
        <v>1.08</v>
      </c>
      <c r="J1280" s="3">
        <f>IFERROR(VLOOKUP($C1280,DEF_Standing!A:G,7,0)," ")</f>
        <v>0.89300000000000002</v>
      </c>
      <c r="K1280" t="s">
        <v>33</v>
      </c>
      <c r="L1280" t="str">
        <f t="shared" si="96"/>
        <v>44529WAS</v>
      </c>
      <c r="M1280" s="3" t="str">
        <f>VLOOKUP($L1280,OFF_Standing!A:C,3,0)</f>
        <v>18</v>
      </c>
      <c r="N1280" s="3">
        <f>IFERROR(VLOOKUP($L1280,DEF_Standing!A:C,3,0)," ")</f>
        <v>13</v>
      </c>
      <c r="O1280" s="3" t="str">
        <f>IFERROR(VLOOKUP($L1280,OFF_Standing!A:G,6,0)," ")</f>
        <v>1.059</v>
      </c>
      <c r="P1280" s="3" t="str">
        <f>IFERROR(VLOOKUP($L1280,OFF_Standing!A:G,7,0)," ")</f>
        <v>1.226</v>
      </c>
      <c r="Q1280" s="3">
        <f t="shared" si="97"/>
        <v>1</v>
      </c>
      <c r="R1280" s="3">
        <f t="shared" si="98"/>
        <v>12</v>
      </c>
      <c r="S1280" s="3">
        <f>IFERROR(VLOOKUP($L1280,DEF_Standing!A:G,6,0)," ")</f>
        <v>1.115</v>
      </c>
      <c r="T1280" s="3">
        <f t="shared" si="99"/>
        <v>13</v>
      </c>
      <c r="U1280" s="3">
        <f>IFERROR(VLOOKUP($L1280,DEF_Standing!A:G,7,0)," ")</f>
        <v>1.1639999999999999</v>
      </c>
      <c r="V1280" t="s">
        <v>1063</v>
      </c>
      <c r="W1280">
        <v>49</v>
      </c>
      <c r="X1280">
        <v>92</v>
      </c>
      <c r="Y1280">
        <v>53.3</v>
      </c>
      <c r="Z1280">
        <v>10</v>
      </c>
      <c r="AA1280">
        <v>16</v>
      </c>
      <c r="AB1280">
        <v>62.5</v>
      </c>
      <c r="AC1280">
        <v>8</v>
      </c>
      <c r="AD1280">
        <v>18</v>
      </c>
      <c r="AE1280">
        <v>44.4</v>
      </c>
      <c r="AF1280">
        <v>116</v>
      </c>
      <c r="AG1280" t="s">
        <v>17</v>
      </c>
      <c r="AH1280" t="s">
        <v>27</v>
      </c>
      <c r="AI1280">
        <v>17</v>
      </c>
    </row>
    <row r="1281" spans="1:35">
      <c r="A1281" s="1">
        <v>44545</v>
      </c>
      <c r="B1281" t="s">
        <v>1187</v>
      </c>
      <c r="C1281" s="1" t="str">
        <f t="shared" si="95"/>
        <v>44545MIN</v>
      </c>
      <c r="D1281" t="s">
        <v>1199</v>
      </c>
      <c r="E1281" s="3" t="str">
        <f>VLOOKUP($C1281,OFF_Standing!A:C,3,0)</f>
        <v>25</v>
      </c>
      <c r="F1281" s="3">
        <f>VLOOKUP($C1281,DEF_Standing!A:C,3,0)</f>
        <v>13</v>
      </c>
      <c r="G1281" s="3" t="str">
        <f>IFERROR(VLOOKUP($C1281,OFF_Standing!A:G,6,0)," ")</f>
        <v>1.021</v>
      </c>
      <c r="H1281" s="3" t="str">
        <f>IFERROR(VLOOKUP($C1281,OFF_Standing!A:G,7,0)," ")</f>
        <v>1.113</v>
      </c>
      <c r="I1281" s="3">
        <f>IFERROR(VLOOKUP($C1281,DEF_Standing!A:G,6,0)," ")</f>
        <v>1.159</v>
      </c>
      <c r="J1281" s="3">
        <f>IFERROR(VLOOKUP($C1281,DEF_Standing!A:G,7,0)," ")</f>
        <v>1.0649999999999999</v>
      </c>
      <c r="K1281" t="s">
        <v>48</v>
      </c>
      <c r="L1281" t="str">
        <f t="shared" si="96"/>
        <v>44545DEN</v>
      </c>
      <c r="M1281" s="3" t="str">
        <f>VLOOKUP($L1281,OFF_Standing!A:C,3,0)</f>
        <v>13</v>
      </c>
      <c r="N1281" s="3">
        <f>IFERROR(VLOOKUP($L1281,DEF_Standing!A:C,3,0)," ")</f>
        <v>18</v>
      </c>
      <c r="O1281" s="3" t="str">
        <f>IFERROR(VLOOKUP($L1281,OFF_Standing!A:G,6,0)," ")</f>
        <v>1.136</v>
      </c>
      <c r="P1281" s="3" t="str">
        <f>IFERROR(VLOOKUP($L1281,OFF_Standing!A:G,7,0)," ")</f>
        <v>1.088</v>
      </c>
      <c r="Q1281" s="3">
        <f t="shared" si="97"/>
        <v>0</v>
      </c>
      <c r="R1281" s="3">
        <f t="shared" si="98"/>
        <v>7</v>
      </c>
      <c r="S1281" s="3">
        <f>IFERROR(VLOOKUP($L1281,DEF_Standing!A:G,6,0)," ")</f>
        <v>1.107</v>
      </c>
      <c r="T1281" s="3">
        <f t="shared" si="99"/>
        <v>7</v>
      </c>
      <c r="U1281" s="3">
        <f>IFERROR(VLOOKUP($L1281,DEF_Standing!A:G,7,0)," ")</f>
        <v>1.0309999999999999</v>
      </c>
      <c r="V1281" t="s">
        <v>865</v>
      </c>
      <c r="W1281">
        <v>45</v>
      </c>
      <c r="X1281">
        <v>88</v>
      </c>
      <c r="Y1281">
        <v>51.1</v>
      </c>
      <c r="Z1281">
        <v>11</v>
      </c>
      <c r="AA1281">
        <v>16</v>
      </c>
      <c r="AB1281">
        <v>68.8</v>
      </c>
      <c r="AC1281">
        <v>23</v>
      </c>
      <c r="AD1281">
        <v>48</v>
      </c>
      <c r="AE1281">
        <v>47.9</v>
      </c>
      <c r="AF1281">
        <v>124</v>
      </c>
      <c r="AG1281" t="s">
        <v>17</v>
      </c>
      <c r="AH1281" t="s">
        <v>27</v>
      </c>
      <c r="AI1281">
        <v>17</v>
      </c>
    </row>
    <row r="1282" spans="1:35">
      <c r="A1282" s="1">
        <v>44592</v>
      </c>
      <c r="B1282" t="s">
        <v>1190</v>
      </c>
      <c r="C1282" s="1" t="str">
        <f t="shared" ref="C1282:C1345" si="100">_xlfn.CONCAT(A1282,B1282)</f>
        <v>44592OKC</v>
      </c>
      <c r="D1282" t="s">
        <v>1198</v>
      </c>
      <c r="E1282" s="3" t="str">
        <f>VLOOKUP($C1282,OFF_Standing!A:C,3,0)</f>
        <v>30</v>
      </c>
      <c r="F1282" s="3">
        <f>VLOOKUP($C1282,DEF_Standing!A:C,3,0)</f>
        <v>15</v>
      </c>
      <c r="G1282" s="3" t="str">
        <f>IFERROR(VLOOKUP($C1282,OFF_Standing!A:G,6,0)," ")</f>
        <v>0.98</v>
      </c>
      <c r="H1282" s="3" t="str">
        <f>IFERROR(VLOOKUP($C1282,OFF_Standing!A:G,7,0)," ")</f>
        <v>1.01</v>
      </c>
      <c r="I1282" s="3">
        <f>IFERROR(VLOOKUP($C1282,DEF_Standing!A:G,6,0)," ")</f>
        <v>1.0149999999999999</v>
      </c>
      <c r="J1282" s="3">
        <f>IFERROR(VLOOKUP($C1282,DEF_Standing!A:G,7,0)," ")</f>
        <v>1.0369999999999999</v>
      </c>
      <c r="K1282" t="s">
        <v>143</v>
      </c>
      <c r="L1282" t="str">
        <f t="shared" ref="L1282:L1345" si="101">_xlfn.CONCAT(A1282,RIGHT(K1282,3))</f>
        <v>44592POR</v>
      </c>
      <c r="M1282" s="3" t="str">
        <f>VLOOKUP($L1282,OFF_Standing!A:C,3,0)</f>
        <v>15</v>
      </c>
      <c r="N1282" s="3">
        <f>IFERROR(VLOOKUP($L1282,DEF_Standing!A:C,3,0)," ")</f>
        <v>28</v>
      </c>
      <c r="O1282" s="3" t="str">
        <f>IFERROR(VLOOKUP($L1282,OFF_Standing!A:G,6,0)," ")</f>
        <v>1.116</v>
      </c>
      <c r="P1282" s="3" t="str">
        <f>IFERROR(VLOOKUP($L1282,OFF_Standing!A:G,7,0)," ")</f>
        <v>1.195</v>
      </c>
      <c r="Q1282" s="3">
        <f t="shared" ref="Q1282:Q1345" si="102">M1282-F1282</f>
        <v>0</v>
      </c>
      <c r="R1282" s="3">
        <f t="shared" ref="R1282:R1345" si="103">E1282-N1282</f>
        <v>2</v>
      </c>
      <c r="S1282" s="3">
        <f>IFERROR(VLOOKUP($L1282,DEF_Standing!A:G,6,0)," ")</f>
        <v>1.1379999999999999</v>
      </c>
      <c r="T1282" s="3">
        <f t="shared" ref="T1282:T1345" si="104">Q1282+R1282</f>
        <v>2</v>
      </c>
      <c r="U1282" s="3">
        <f>IFERROR(VLOOKUP($L1282,DEF_Standing!A:G,7,0)," ")</f>
        <v>1.052</v>
      </c>
      <c r="V1282" t="s">
        <v>973</v>
      </c>
      <c r="W1282">
        <v>35</v>
      </c>
      <c r="X1282">
        <v>86</v>
      </c>
      <c r="Y1282">
        <v>40.700000000000003</v>
      </c>
      <c r="Z1282">
        <v>16</v>
      </c>
      <c r="AA1282">
        <v>17</v>
      </c>
      <c r="AB1282">
        <v>94.1</v>
      </c>
      <c r="AC1282">
        <v>12</v>
      </c>
      <c r="AD1282">
        <v>41</v>
      </c>
      <c r="AE1282">
        <v>29.3</v>
      </c>
      <c r="AF1282">
        <v>98</v>
      </c>
      <c r="AG1282" t="s">
        <v>17</v>
      </c>
      <c r="AH1282" t="s">
        <v>18</v>
      </c>
      <c r="AI1282">
        <v>17</v>
      </c>
    </row>
    <row r="1283" spans="1:35">
      <c r="A1283" s="1">
        <v>44520</v>
      </c>
      <c r="B1283" t="s">
        <v>1196</v>
      </c>
      <c r="C1283" s="1" t="str">
        <f t="shared" si="100"/>
        <v>44520UTA</v>
      </c>
      <c r="D1283" t="s">
        <v>1198</v>
      </c>
      <c r="E1283" s="3" t="str">
        <f>VLOOKUP($C1283,OFF_Standing!A:C,3,0)</f>
        <v>1</v>
      </c>
      <c r="F1283" s="3">
        <f>VLOOKUP($C1283,DEF_Standing!A:C,3,0)</f>
        <v>3</v>
      </c>
      <c r="G1283" s="3" t="str">
        <f>IFERROR(VLOOKUP($C1283,OFF_Standing!A:G,6,0)," ")</f>
        <v>1.132</v>
      </c>
      <c r="H1283" s="3" t="str">
        <f>IFERROR(VLOOKUP($C1283,OFF_Standing!A:G,7,0)," ")</f>
        <v>1.183</v>
      </c>
      <c r="I1283" s="3">
        <f>IFERROR(VLOOKUP($C1283,DEF_Standing!A:G,6,0)," ")</f>
        <v>0.98399999999999999</v>
      </c>
      <c r="J1283" s="3">
        <f>IFERROR(VLOOKUP($C1283,DEF_Standing!A:G,7,0)," ")</f>
        <v>1.024</v>
      </c>
      <c r="K1283" t="s">
        <v>100</v>
      </c>
      <c r="L1283" t="str">
        <f t="shared" si="101"/>
        <v>44520SAC</v>
      </c>
      <c r="M1283" s="3" t="str">
        <f>VLOOKUP($L1283,OFF_Standing!A:C,3,0)</f>
        <v>9</v>
      </c>
      <c r="N1283" s="3">
        <f>IFERROR(VLOOKUP($L1283,DEF_Standing!A:C,3,0)," ")</f>
        <v>22</v>
      </c>
      <c r="O1283" s="3" t="str">
        <f>IFERROR(VLOOKUP($L1283,OFF_Standing!A:G,6,0)," ")</f>
        <v>1.06</v>
      </c>
      <c r="P1283" s="3" t="str">
        <f>IFERROR(VLOOKUP($L1283,OFF_Standing!A:G,7,0)," ")</f>
        <v>0.958</v>
      </c>
      <c r="Q1283" s="3">
        <f t="shared" si="102"/>
        <v>6</v>
      </c>
      <c r="R1283" s="3">
        <f t="shared" si="103"/>
        <v>-21</v>
      </c>
      <c r="S1283" s="3">
        <f>IFERROR(VLOOKUP($L1283,DEF_Standing!A:G,6,0)," ")</f>
        <v>1.028</v>
      </c>
      <c r="T1283" s="3">
        <f t="shared" si="104"/>
        <v>-15</v>
      </c>
      <c r="U1283" s="3">
        <f>IFERROR(VLOOKUP($L1283,DEF_Standing!A:G,7,0)," ")</f>
        <v>1.0569999999999999</v>
      </c>
      <c r="V1283" t="s">
        <v>1120</v>
      </c>
      <c r="W1283">
        <v>46</v>
      </c>
      <c r="X1283">
        <v>91</v>
      </c>
      <c r="Y1283">
        <v>50.5</v>
      </c>
      <c r="Z1283">
        <v>14</v>
      </c>
      <c r="AA1283">
        <v>17</v>
      </c>
      <c r="AB1283">
        <v>82.4</v>
      </c>
      <c r="AC1283">
        <v>17</v>
      </c>
      <c r="AD1283">
        <v>39</v>
      </c>
      <c r="AE1283">
        <v>43.6</v>
      </c>
      <c r="AF1283">
        <v>123</v>
      </c>
      <c r="AG1283" t="s">
        <v>17</v>
      </c>
      <c r="AH1283" t="s">
        <v>57</v>
      </c>
      <c r="AI1283">
        <v>18</v>
      </c>
    </row>
    <row r="1284" spans="1:35">
      <c r="A1284" s="1">
        <v>44516</v>
      </c>
      <c r="B1284" t="s">
        <v>1179</v>
      </c>
      <c r="C1284" s="1" t="str">
        <f t="shared" si="100"/>
        <v>44516GSW</v>
      </c>
      <c r="D1284" t="s">
        <v>1199</v>
      </c>
      <c r="E1284" s="3" t="str">
        <f>VLOOKUP($C1284,OFF_Standing!A:C,3,0)</f>
        <v>2</v>
      </c>
      <c r="F1284" s="3">
        <f>VLOOKUP($C1284,DEF_Standing!A:C,3,0)</f>
        <v>1</v>
      </c>
      <c r="G1284" s="3" t="str">
        <f>IFERROR(VLOOKUP($C1284,OFF_Standing!A:G,6,0)," ")</f>
        <v>1.111</v>
      </c>
      <c r="H1284" s="3" t="str">
        <f>IFERROR(VLOOKUP($C1284,OFF_Standing!A:G,7,0)," ")</f>
        <v>0.978</v>
      </c>
      <c r="I1284" s="3">
        <f>IFERROR(VLOOKUP($C1284,DEF_Standing!A:G,6,0)," ")</f>
        <v>0.998</v>
      </c>
      <c r="J1284" s="3">
        <f>IFERROR(VLOOKUP($C1284,DEF_Standing!A:G,7,0)," ")</f>
        <v>1.016</v>
      </c>
      <c r="K1284" t="s">
        <v>35</v>
      </c>
      <c r="L1284" t="str">
        <f t="shared" si="101"/>
        <v>44516BKN</v>
      </c>
      <c r="M1284" s="3" t="str">
        <f>VLOOKUP($L1284,OFF_Standing!A:C,3,0)</f>
        <v>11</v>
      </c>
      <c r="N1284" s="3">
        <f>IFERROR(VLOOKUP($L1284,DEF_Standing!A:C,3,0)," ")</f>
        <v>5</v>
      </c>
      <c r="O1284" s="3" t="str">
        <f>IFERROR(VLOOKUP($L1284,OFF_Standing!A:G,6,0)," ")</f>
        <v>1.186</v>
      </c>
      <c r="P1284" s="3" t="str">
        <f>IFERROR(VLOOKUP($L1284,OFF_Standing!A:G,7,0)," ")</f>
        <v>1.205</v>
      </c>
      <c r="Q1284" s="3">
        <f t="shared" si="102"/>
        <v>10</v>
      </c>
      <c r="R1284" s="3">
        <f t="shared" si="103"/>
        <v>-3</v>
      </c>
      <c r="S1284" s="3">
        <f>IFERROR(VLOOKUP($L1284,DEF_Standing!A:G,6,0)," ")</f>
        <v>0.97399999999999998</v>
      </c>
      <c r="T1284" s="3">
        <f t="shared" si="104"/>
        <v>7</v>
      </c>
      <c r="U1284" s="3">
        <f>IFERROR(VLOOKUP($L1284,DEF_Standing!A:G,7,0)," ")</f>
        <v>0.96399999999999997</v>
      </c>
      <c r="V1284" t="s">
        <v>539</v>
      </c>
      <c r="W1284">
        <v>41</v>
      </c>
      <c r="X1284">
        <v>79</v>
      </c>
      <c r="Y1284">
        <v>51.9</v>
      </c>
      <c r="Z1284">
        <v>22</v>
      </c>
      <c r="AA1284">
        <v>28</v>
      </c>
      <c r="AB1284">
        <v>78.599999999999994</v>
      </c>
      <c r="AC1284">
        <v>13</v>
      </c>
      <c r="AD1284">
        <v>40</v>
      </c>
      <c r="AE1284">
        <v>32.5</v>
      </c>
      <c r="AF1284">
        <v>117</v>
      </c>
      <c r="AG1284" t="s">
        <v>17</v>
      </c>
      <c r="AH1284" t="s">
        <v>18</v>
      </c>
      <c r="AI1284">
        <v>18</v>
      </c>
    </row>
    <row r="1285" spans="1:35">
      <c r="A1285" s="1">
        <v>44530</v>
      </c>
      <c r="B1285" t="s">
        <v>1193</v>
      </c>
      <c r="C1285" s="1" t="str">
        <f t="shared" si="100"/>
        <v>44530POR</v>
      </c>
      <c r="D1285" t="s">
        <v>1198</v>
      </c>
      <c r="E1285" s="3" t="str">
        <f>VLOOKUP($C1285,OFF_Standing!A:C,3,0)</f>
        <v>4</v>
      </c>
      <c r="F1285" s="3">
        <f>VLOOKUP($C1285,DEF_Standing!A:C,3,0)</f>
        <v>29</v>
      </c>
      <c r="G1285" s="3" t="str">
        <f>IFERROR(VLOOKUP($C1285,OFF_Standing!A:G,6,0)," ")</f>
        <v>1.147</v>
      </c>
      <c r="H1285" s="3" t="str">
        <f>IFERROR(VLOOKUP($C1285,OFF_Standing!A:G,7,0)," ")</f>
        <v>1.038</v>
      </c>
      <c r="I1285" s="3">
        <f>IFERROR(VLOOKUP($C1285,DEF_Standing!A:G,6,0)," ")</f>
        <v>1.147</v>
      </c>
      <c r="J1285" s="3">
        <f>IFERROR(VLOOKUP($C1285,DEF_Standing!A:G,7,0)," ")</f>
        <v>1.1890000000000001</v>
      </c>
      <c r="K1285" t="s">
        <v>23</v>
      </c>
      <c r="L1285" t="str">
        <f t="shared" si="101"/>
        <v>44530DET</v>
      </c>
      <c r="M1285" s="3" t="str">
        <f>VLOOKUP($L1285,OFF_Standing!A:C,3,0)</f>
        <v>30</v>
      </c>
      <c r="N1285" s="3">
        <f>IFERROR(VLOOKUP($L1285,DEF_Standing!A:C,3,0)," ")</f>
        <v>20</v>
      </c>
      <c r="O1285" s="3" t="str">
        <f>IFERROR(VLOOKUP($L1285,OFF_Standing!A:G,6,0)," ")</f>
        <v>0.951</v>
      </c>
      <c r="P1285" s="3" t="str">
        <f>IFERROR(VLOOKUP($L1285,OFF_Standing!A:G,7,0)," ")</f>
        <v>1.025</v>
      </c>
      <c r="Q1285" s="3">
        <f t="shared" si="102"/>
        <v>1</v>
      </c>
      <c r="R1285" s="3">
        <f t="shared" si="103"/>
        <v>-16</v>
      </c>
      <c r="S1285" s="3">
        <f>IFERROR(VLOOKUP($L1285,DEF_Standing!A:G,6,0)," ")</f>
        <v>1.0669999999999999</v>
      </c>
      <c r="T1285" s="3">
        <f t="shared" si="104"/>
        <v>-15</v>
      </c>
      <c r="U1285" s="3">
        <f>IFERROR(VLOOKUP($L1285,DEF_Standing!A:G,7,0)," ")</f>
        <v>1.0629999999999999</v>
      </c>
      <c r="V1285" t="s">
        <v>866</v>
      </c>
      <c r="W1285">
        <v>41</v>
      </c>
      <c r="X1285">
        <v>96</v>
      </c>
      <c r="Y1285">
        <v>42.7</v>
      </c>
      <c r="Z1285">
        <v>14</v>
      </c>
      <c r="AA1285">
        <v>18</v>
      </c>
      <c r="AB1285">
        <v>77.8</v>
      </c>
      <c r="AC1285">
        <v>14</v>
      </c>
      <c r="AD1285">
        <v>42</v>
      </c>
      <c r="AE1285">
        <v>33.299999999999997</v>
      </c>
      <c r="AF1285">
        <v>110</v>
      </c>
      <c r="AG1285" t="s">
        <v>17</v>
      </c>
      <c r="AH1285" t="s">
        <v>18</v>
      </c>
      <c r="AI1285">
        <v>18</v>
      </c>
    </row>
    <row r="1286" spans="1:35">
      <c r="A1286" s="1">
        <v>44524</v>
      </c>
      <c r="B1286" t="s">
        <v>1168</v>
      </c>
      <c r="C1286" s="1" t="str">
        <f t="shared" si="100"/>
        <v>44524ATL</v>
      </c>
      <c r="D1286" t="s">
        <v>1199</v>
      </c>
      <c r="E1286" s="3" t="str">
        <f>VLOOKUP($C1286,OFF_Standing!A:C,3,0)</f>
        <v>5</v>
      </c>
      <c r="F1286" s="3">
        <f>VLOOKUP($C1286,DEF_Standing!A:C,3,0)</f>
        <v>27</v>
      </c>
      <c r="G1286" s="3" t="str">
        <f>IFERROR(VLOOKUP($C1286,OFF_Standing!A:G,6,0)," ")</f>
        <v>1.168</v>
      </c>
      <c r="H1286" s="3" t="str">
        <f>IFERROR(VLOOKUP($C1286,OFF_Standing!A:G,7,0)," ")</f>
        <v>1.176</v>
      </c>
      <c r="I1286" s="3">
        <f>IFERROR(VLOOKUP($C1286,DEF_Standing!A:G,6,0)," ")</f>
        <v>1.054</v>
      </c>
      <c r="J1286" s="3">
        <f>IFERROR(VLOOKUP($C1286,DEF_Standing!A:G,7,0)," ")</f>
        <v>1.0509999999999999</v>
      </c>
      <c r="K1286" t="s">
        <v>64</v>
      </c>
      <c r="L1286" t="str">
        <f t="shared" si="101"/>
        <v>44524SAS</v>
      </c>
      <c r="M1286" s="3" t="str">
        <f>VLOOKUP($L1286,OFF_Standing!A:C,3,0)</f>
        <v>23</v>
      </c>
      <c r="N1286" s="3">
        <f>IFERROR(VLOOKUP($L1286,DEF_Standing!A:C,3,0)," ")</f>
        <v>17</v>
      </c>
      <c r="O1286" s="3" t="str">
        <f>IFERROR(VLOOKUP($L1286,OFF_Standing!A:G,6,0)," ")</f>
        <v>0.959</v>
      </c>
      <c r="P1286" s="3" t="str">
        <f>IFERROR(VLOOKUP($L1286,OFF_Standing!A:G,7,0)," ")</f>
        <v>1.087</v>
      </c>
      <c r="Q1286" s="3">
        <f t="shared" si="102"/>
        <v>-4</v>
      </c>
      <c r="R1286" s="3">
        <f t="shared" si="103"/>
        <v>-12</v>
      </c>
      <c r="S1286" s="3">
        <f>IFERROR(VLOOKUP($L1286,DEF_Standing!A:G,6,0)," ")</f>
        <v>1.1000000000000001</v>
      </c>
      <c r="T1286" s="3">
        <f t="shared" si="104"/>
        <v>-16</v>
      </c>
      <c r="U1286" s="3">
        <f>IFERROR(VLOOKUP($L1286,DEF_Standing!A:G,7,0)," ")</f>
        <v>1.1259999999999999</v>
      </c>
      <c r="V1286" t="s">
        <v>65</v>
      </c>
      <c r="W1286">
        <v>45</v>
      </c>
      <c r="X1286">
        <v>88</v>
      </c>
      <c r="Y1286">
        <v>51.1</v>
      </c>
      <c r="Z1286">
        <v>22</v>
      </c>
      <c r="AA1286">
        <v>24</v>
      </c>
      <c r="AB1286">
        <v>91.7</v>
      </c>
      <c r="AC1286">
        <v>12</v>
      </c>
      <c r="AD1286">
        <v>26</v>
      </c>
      <c r="AE1286">
        <v>46.2</v>
      </c>
      <c r="AF1286">
        <v>124</v>
      </c>
      <c r="AG1286" t="s">
        <v>17</v>
      </c>
      <c r="AH1286" t="s">
        <v>66</v>
      </c>
      <c r="AI1286">
        <v>18</v>
      </c>
    </row>
    <row r="1287" spans="1:35">
      <c r="A1287" s="1">
        <v>44504</v>
      </c>
      <c r="B1287" t="s">
        <v>1196</v>
      </c>
      <c r="C1287" s="1" t="str">
        <f t="shared" si="100"/>
        <v>44504UTA</v>
      </c>
      <c r="D1287" t="s">
        <v>1198</v>
      </c>
      <c r="E1287" s="3" t="str">
        <f>VLOOKUP($C1287,OFF_Standing!A:C,3,0)</f>
        <v>6</v>
      </c>
      <c r="F1287" s="3">
        <f>VLOOKUP($C1287,DEF_Standing!A:C,3,0)</f>
        <v>2</v>
      </c>
      <c r="G1287" s="3" t="str">
        <f>IFERROR(VLOOKUP($C1287,OFF_Standing!A:G,6,0)," ")</f>
        <v>1.04</v>
      </c>
      <c r="H1287" s="3" t="str">
        <f>IFERROR(VLOOKUP($C1287,OFF_Standing!A:G,7,0)," ")</f>
        <v>1.071</v>
      </c>
      <c r="I1287" s="3">
        <f>IFERROR(VLOOKUP($C1287,DEF_Standing!A:G,6,0)," ")</f>
        <v>1.008</v>
      </c>
      <c r="J1287" s="3">
        <f>IFERROR(VLOOKUP($C1287,DEF_Standing!A:G,7,0)," ")</f>
        <v>1.0169999999999999</v>
      </c>
      <c r="K1287" t="s">
        <v>175</v>
      </c>
      <c r="L1287" t="str">
        <f t="shared" si="101"/>
        <v>44504ATL</v>
      </c>
      <c r="M1287" s="3" t="str">
        <f>VLOOKUP($L1287,OFF_Standing!A:C,3,0)</f>
        <v>8</v>
      </c>
      <c r="N1287" s="3">
        <f>IFERROR(VLOOKUP($L1287,DEF_Standing!A:C,3,0)," ")</f>
        <v>19</v>
      </c>
      <c r="O1287" s="3" t="str">
        <f>IFERROR(VLOOKUP($L1287,OFF_Standing!A:G,6,0)," ")</f>
        <v>1.069</v>
      </c>
      <c r="P1287" s="3" t="str">
        <f>IFERROR(VLOOKUP($L1287,OFF_Standing!A:G,7,0)," ")</f>
        <v>1.22</v>
      </c>
      <c r="Q1287" s="3">
        <f t="shared" si="102"/>
        <v>6</v>
      </c>
      <c r="R1287" s="3">
        <f t="shared" si="103"/>
        <v>-13</v>
      </c>
      <c r="S1287" s="3">
        <f>IFERROR(VLOOKUP($L1287,DEF_Standing!A:G,6,0)," ")</f>
        <v>1.175</v>
      </c>
      <c r="T1287" s="3">
        <f t="shared" si="104"/>
        <v>-7</v>
      </c>
      <c r="U1287" s="3">
        <f>IFERROR(VLOOKUP($L1287,DEF_Standing!A:G,7,0)," ")</f>
        <v>1.1479999999999999</v>
      </c>
      <c r="V1287" t="s">
        <v>1115</v>
      </c>
      <c r="W1287">
        <v>41</v>
      </c>
      <c r="X1287">
        <v>81</v>
      </c>
      <c r="Y1287">
        <v>50.6</v>
      </c>
      <c r="Z1287">
        <v>17</v>
      </c>
      <c r="AA1287">
        <v>23</v>
      </c>
      <c r="AB1287">
        <v>73.900000000000006</v>
      </c>
      <c r="AC1287">
        <v>17</v>
      </c>
      <c r="AD1287">
        <v>41</v>
      </c>
      <c r="AE1287">
        <v>41.5</v>
      </c>
      <c r="AF1287">
        <v>116</v>
      </c>
      <c r="AG1287" t="s">
        <v>17</v>
      </c>
      <c r="AH1287" t="s">
        <v>57</v>
      </c>
      <c r="AI1287">
        <v>18</v>
      </c>
    </row>
    <row r="1288" spans="1:35">
      <c r="A1288" s="1">
        <v>44597</v>
      </c>
      <c r="B1288" t="s">
        <v>1185</v>
      </c>
      <c r="C1288" s="1" t="str">
        <f t="shared" si="100"/>
        <v>44597MIA</v>
      </c>
      <c r="D1288" t="s">
        <v>1199</v>
      </c>
      <c r="E1288" s="3" t="str">
        <f>VLOOKUP($C1288,OFF_Standing!A:C,3,0)</f>
        <v>6</v>
      </c>
      <c r="F1288" s="3">
        <f>VLOOKUP($C1288,DEF_Standing!A:C,3,0)</f>
        <v>8</v>
      </c>
      <c r="G1288" s="3" t="str">
        <f>IFERROR(VLOOKUP($C1288,OFF_Standing!A:G,6,0)," ")</f>
        <v>1.048</v>
      </c>
      <c r="H1288" s="3" t="str">
        <f>IFERROR(VLOOKUP($C1288,OFF_Standing!A:G,7,0)," ")</f>
        <v>1.111</v>
      </c>
      <c r="I1288" s="3">
        <f>IFERROR(VLOOKUP($C1288,DEF_Standing!A:G,6,0)," ")</f>
        <v>1.105</v>
      </c>
      <c r="J1288" s="3">
        <f>IFERROR(VLOOKUP($C1288,DEF_Standing!A:G,7,0)," ")</f>
        <v>0.94199999999999995</v>
      </c>
      <c r="K1288" t="s">
        <v>114</v>
      </c>
      <c r="L1288" t="str">
        <f t="shared" si="101"/>
        <v>44597CHA</v>
      </c>
      <c r="M1288" s="3" t="str">
        <f>VLOOKUP($L1288,OFF_Standing!A:C,3,0)</f>
        <v>5</v>
      </c>
      <c r="N1288" s="3">
        <f>IFERROR(VLOOKUP($L1288,DEF_Standing!A:C,3,0)," ")</f>
        <v>26</v>
      </c>
      <c r="O1288" s="3" t="str">
        <f>IFERROR(VLOOKUP($L1288,OFF_Standing!A:G,6,0)," ")</f>
        <v>1.017</v>
      </c>
      <c r="P1288" s="3" t="str">
        <f>IFERROR(VLOOKUP($L1288,OFF_Standing!A:G,7,0)," ")</f>
        <v>1.044</v>
      </c>
      <c r="Q1288" s="3">
        <f t="shared" si="102"/>
        <v>-3</v>
      </c>
      <c r="R1288" s="3">
        <f t="shared" si="103"/>
        <v>-20</v>
      </c>
      <c r="S1288" s="3">
        <f>IFERROR(VLOOKUP($L1288,DEF_Standing!A:G,6,0)," ")</f>
        <v>1.1080000000000001</v>
      </c>
      <c r="T1288" s="3">
        <f t="shared" si="104"/>
        <v>-23</v>
      </c>
      <c r="U1288" s="3">
        <f>IFERROR(VLOOKUP($L1288,DEF_Standing!A:G,7,0)," ")</f>
        <v>1.103</v>
      </c>
      <c r="V1288" t="s">
        <v>804</v>
      </c>
      <c r="W1288">
        <v>38</v>
      </c>
      <c r="X1288">
        <v>91</v>
      </c>
      <c r="Y1288">
        <v>41.8</v>
      </c>
      <c r="Z1288">
        <v>17</v>
      </c>
      <c r="AA1288">
        <v>18</v>
      </c>
      <c r="AB1288">
        <v>94.4</v>
      </c>
      <c r="AC1288">
        <v>11</v>
      </c>
      <c r="AD1288">
        <v>32</v>
      </c>
      <c r="AE1288">
        <v>34.4</v>
      </c>
      <c r="AF1288">
        <v>104</v>
      </c>
      <c r="AG1288" t="s">
        <v>17</v>
      </c>
      <c r="AH1288" t="s">
        <v>27</v>
      </c>
      <c r="AI1288">
        <v>18</v>
      </c>
    </row>
    <row r="1289" spans="1:35">
      <c r="A1289" s="1">
        <v>44515</v>
      </c>
      <c r="B1289" t="s">
        <v>1173</v>
      </c>
      <c r="C1289" s="1" t="str">
        <f t="shared" si="100"/>
        <v>44515CHI</v>
      </c>
      <c r="D1289" t="s">
        <v>1199</v>
      </c>
      <c r="E1289" s="3" t="str">
        <f>VLOOKUP($C1289,OFF_Standing!A:C,3,0)</f>
        <v>7</v>
      </c>
      <c r="F1289" s="3">
        <f>VLOOKUP($C1289,DEF_Standing!A:C,3,0)</f>
        <v>10</v>
      </c>
      <c r="G1289" s="3" t="str">
        <f>IFERROR(VLOOKUP($C1289,OFF_Standing!A:G,6,0)," ")</f>
        <v>1.078</v>
      </c>
      <c r="H1289" s="3" t="str">
        <f>IFERROR(VLOOKUP($C1289,OFF_Standing!A:G,7,0)," ")</f>
        <v>0.903</v>
      </c>
      <c r="I1289" s="3">
        <f>IFERROR(VLOOKUP($C1289,DEF_Standing!A:G,6,0)," ")</f>
        <v>1.0549999999999999</v>
      </c>
      <c r="J1289" s="3">
        <f>IFERROR(VLOOKUP($C1289,DEF_Standing!A:G,7,0)," ")</f>
        <v>1.155</v>
      </c>
      <c r="K1289" t="s">
        <v>102</v>
      </c>
      <c r="L1289" t="str">
        <f t="shared" si="101"/>
        <v>44515LAL</v>
      </c>
      <c r="M1289" s="3" t="str">
        <f>VLOOKUP($L1289,OFF_Standing!A:C,3,0)</f>
        <v>24</v>
      </c>
      <c r="N1289" s="3">
        <f>IFERROR(VLOOKUP($L1289,DEF_Standing!A:C,3,0)," ")</f>
        <v>14</v>
      </c>
      <c r="O1289" s="3" t="str">
        <f>IFERROR(VLOOKUP($L1289,OFF_Standing!A:G,6,0)," ")</f>
        <v>0.993</v>
      </c>
      <c r="P1289" s="3" t="str">
        <f>IFERROR(VLOOKUP($L1289,OFF_Standing!A:G,7,0)," ")</f>
        <v>0.821</v>
      </c>
      <c r="Q1289" s="3">
        <f t="shared" si="102"/>
        <v>14</v>
      </c>
      <c r="R1289" s="3">
        <f t="shared" si="103"/>
        <v>-7</v>
      </c>
      <c r="S1289" s="3">
        <f>IFERROR(VLOOKUP($L1289,DEF_Standing!A:G,6,0)," ")</f>
        <v>1.048</v>
      </c>
      <c r="T1289" s="3">
        <f t="shared" si="104"/>
        <v>7</v>
      </c>
      <c r="U1289" s="3">
        <f>IFERROR(VLOOKUP($L1289,DEF_Standing!A:G,7,0)," ")</f>
        <v>1.0580000000000001</v>
      </c>
      <c r="V1289" t="s">
        <v>320</v>
      </c>
      <c r="W1289">
        <v>49</v>
      </c>
      <c r="X1289">
        <v>89</v>
      </c>
      <c r="Y1289">
        <v>55.1</v>
      </c>
      <c r="Z1289">
        <v>8</v>
      </c>
      <c r="AA1289">
        <v>11</v>
      </c>
      <c r="AB1289">
        <v>72.7</v>
      </c>
      <c r="AC1289">
        <v>15</v>
      </c>
      <c r="AD1289">
        <v>34</v>
      </c>
      <c r="AE1289">
        <v>44.1</v>
      </c>
      <c r="AF1289">
        <v>121</v>
      </c>
      <c r="AG1289" t="s">
        <v>17</v>
      </c>
      <c r="AH1289" t="s">
        <v>27</v>
      </c>
      <c r="AI1289">
        <v>18</v>
      </c>
    </row>
    <row r="1290" spans="1:35">
      <c r="A1290" s="1">
        <v>44560</v>
      </c>
      <c r="B1290" t="s">
        <v>1186</v>
      </c>
      <c r="C1290" s="1" t="str">
        <f t="shared" si="100"/>
        <v>44560MIL</v>
      </c>
      <c r="D1290" t="s">
        <v>1199</v>
      </c>
      <c r="E1290" s="3" t="str">
        <f>VLOOKUP($C1290,OFF_Standing!A:C,3,0)</f>
        <v>7</v>
      </c>
      <c r="F1290" s="3">
        <f>VLOOKUP($C1290,DEF_Standing!A:C,3,0)</f>
        <v>8</v>
      </c>
      <c r="G1290" s="3" t="str">
        <f>IFERROR(VLOOKUP($C1290,OFF_Standing!A:G,6,0)," ")</f>
        <v>1.147</v>
      </c>
      <c r="H1290" s="3" t="str">
        <f>IFERROR(VLOOKUP($C1290,OFF_Standing!A:G,7,0)," ")</f>
        <v>1.252</v>
      </c>
      <c r="I1290" s="3">
        <f>IFERROR(VLOOKUP($C1290,DEF_Standing!A:G,6,0)," ")</f>
        <v>1.054</v>
      </c>
      <c r="J1290" s="3">
        <f>IFERROR(VLOOKUP($C1290,DEF_Standing!A:G,7,0)," ")</f>
        <v>1.085</v>
      </c>
      <c r="K1290" t="s">
        <v>83</v>
      </c>
      <c r="L1290" t="str">
        <f t="shared" si="101"/>
        <v>44560ORL</v>
      </c>
      <c r="M1290" s="3" t="str">
        <f>VLOOKUP($L1290,OFF_Standing!A:C,3,0)</f>
        <v>28</v>
      </c>
      <c r="N1290" s="3">
        <f>IFERROR(VLOOKUP($L1290,DEF_Standing!A:C,3,0)," ")</f>
        <v>25</v>
      </c>
      <c r="O1290" s="3" t="str">
        <f>IFERROR(VLOOKUP($L1290,OFF_Standing!A:G,6,0)," ")</f>
        <v>1.026</v>
      </c>
      <c r="P1290" s="3" t="str">
        <f>IFERROR(VLOOKUP($L1290,OFF_Standing!A:G,7,0)," ")</f>
        <v>1.085</v>
      </c>
      <c r="Q1290" s="3">
        <f t="shared" si="102"/>
        <v>20</v>
      </c>
      <c r="R1290" s="3">
        <f t="shared" si="103"/>
        <v>-18</v>
      </c>
      <c r="S1290" s="3">
        <f>IFERROR(VLOOKUP($L1290,DEF_Standing!A:G,6,0)," ")</f>
        <v>1.1399999999999999</v>
      </c>
      <c r="T1290" s="3">
        <f t="shared" si="104"/>
        <v>2</v>
      </c>
      <c r="U1290" s="3">
        <f>IFERROR(VLOOKUP($L1290,DEF_Standing!A:G,7,0)," ")</f>
        <v>1.252</v>
      </c>
      <c r="V1290" t="s">
        <v>832</v>
      </c>
      <c r="W1290">
        <v>45</v>
      </c>
      <c r="X1290">
        <v>91</v>
      </c>
      <c r="Y1290">
        <v>49.5</v>
      </c>
      <c r="Z1290">
        <v>33</v>
      </c>
      <c r="AA1290">
        <v>36</v>
      </c>
      <c r="AB1290">
        <v>91.7</v>
      </c>
      <c r="AC1290">
        <v>13</v>
      </c>
      <c r="AD1290">
        <v>33</v>
      </c>
      <c r="AE1290">
        <v>39.4</v>
      </c>
      <c r="AF1290">
        <v>136</v>
      </c>
      <c r="AG1290" t="s">
        <v>17</v>
      </c>
      <c r="AH1290" t="s">
        <v>63</v>
      </c>
      <c r="AI1290">
        <v>18</v>
      </c>
    </row>
    <row r="1291" spans="1:35">
      <c r="A1291" s="1">
        <v>44588</v>
      </c>
      <c r="B1291" t="s">
        <v>1192</v>
      </c>
      <c r="C1291" s="1" t="str">
        <f t="shared" si="100"/>
        <v>44588PHI</v>
      </c>
      <c r="D1291" t="s">
        <v>1198</v>
      </c>
      <c r="E1291" s="3" t="str">
        <f>VLOOKUP($C1291,OFF_Standing!A:C,3,0)</f>
        <v>9</v>
      </c>
      <c r="F1291" s="3">
        <f>VLOOKUP($C1291,DEF_Standing!A:C,3,0)</f>
        <v>13</v>
      </c>
      <c r="G1291" s="3" t="str">
        <f>IFERROR(VLOOKUP($C1291,OFF_Standing!A:G,6,0)," ")</f>
        <v>1.157</v>
      </c>
      <c r="H1291" s="3" t="str">
        <f>IFERROR(VLOOKUP($C1291,OFF_Standing!A:G,7,0)," ")</f>
        <v>1.244</v>
      </c>
      <c r="I1291" s="3">
        <f>IFERROR(VLOOKUP($C1291,DEF_Standing!A:G,6,0)," ")</f>
        <v>1.105</v>
      </c>
      <c r="J1291" s="3">
        <f>IFERROR(VLOOKUP($C1291,DEF_Standing!A:G,7,0)," ")</f>
        <v>1.1379999999999999</v>
      </c>
      <c r="K1291" t="s">
        <v>119</v>
      </c>
      <c r="L1291" t="str">
        <f t="shared" si="101"/>
        <v>44588LAL</v>
      </c>
      <c r="M1291" s="3" t="str">
        <f>VLOOKUP($L1291,OFF_Standing!A:C,3,0)</f>
        <v>23</v>
      </c>
      <c r="N1291" s="3">
        <f>IFERROR(VLOOKUP($L1291,DEF_Standing!A:C,3,0)," ")</f>
        <v>17</v>
      </c>
      <c r="O1291" s="3" t="str">
        <f>IFERROR(VLOOKUP($L1291,OFF_Standing!A:G,6,0)," ")</f>
        <v>1.062</v>
      </c>
      <c r="P1291" s="3" t="str">
        <f>IFERROR(VLOOKUP($L1291,OFF_Standing!A:G,7,0)," ")</f>
        <v>1.07</v>
      </c>
      <c r="Q1291" s="3">
        <f t="shared" si="102"/>
        <v>10</v>
      </c>
      <c r="R1291" s="3">
        <f t="shared" si="103"/>
        <v>-8</v>
      </c>
      <c r="S1291" s="3">
        <f>IFERROR(VLOOKUP($L1291,DEF_Standing!A:G,6,0)," ")</f>
        <v>1.0129999999999999</v>
      </c>
      <c r="T1291" s="3">
        <f t="shared" si="104"/>
        <v>2</v>
      </c>
      <c r="U1291" s="3">
        <f>IFERROR(VLOOKUP($L1291,DEF_Standing!A:G,7,0)," ")</f>
        <v>0.96899999999999997</v>
      </c>
      <c r="V1291" t="s">
        <v>1023</v>
      </c>
      <c r="W1291">
        <v>41</v>
      </c>
      <c r="X1291">
        <v>82</v>
      </c>
      <c r="Y1291">
        <v>50</v>
      </c>
      <c r="Z1291">
        <v>10</v>
      </c>
      <c r="AA1291">
        <v>17</v>
      </c>
      <c r="AB1291">
        <v>58.8</v>
      </c>
      <c r="AC1291">
        <v>13</v>
      </c>
      <c r="AD1291">
        <v>35</v>
      </c>
      <c r="AE1291">
        <v>37.1</v>
      </c>
      <c r="AF1291">
        <v>105</v>
      </c>
      <c r="AG1291" t="s">
        <v>17</v>
      </c>
      <c r="AH1291" t="s">
        <v>57</v>
      </c>
      <c r="AI1291">
        <v>18</v>
      </c>
    </row>
    <row r="1292" spans="1:35">
      <c r="A1292" s="1">
        <v>44526</v>
      </c>
      <c r="B1292" t="s">
        <v>1174</v>
      </c>
      <c r="C1292" s="1" t="str">
        <f t="shared" si="100"/>
        <v>44526CHA</v>
      </c>
      <c r="D1292" t="s">
        <v>1198</v>
      </c>
      <c r="E1292" s="3" t="str">
        <f>VLOOKUP($C1292,OFF_Standing!A:C,3,0)</f>
        <v>11</v>
      </c>
      <c r="F1292" s="3">
        <f>VLOOKUP($C1292,DEF_Standing!A:C,3,0)</f>
        <v>22</v>
      </c>
      <c r="G1292" s="3" t="str">
        <f>IFERROR(VLOOKUP($C1292,OFF_Standing!A:G,6,0)," ")</f>
        <v>1.049</v>
      </c>
      <c r="H1292" s="3" t="str">
        <f>IFERROR(VLOOKUP($C1292,OFF_Standing!A:G,7,0)," ")</f>
        <v>1.041</v>
      </c>
      <c r="I1292" s="3">
        <f>IFERROR(VLOOKUP($C1292,DEF_Standing!A:G,6,0)," ")</f>
        <v>1.0389999999999999</v>
      </c>
      <c r="J1292" s="3">
        <f>IFERROR(VLOOKUP($C1292,DEF_Standing!A:G,7,0)," ")</f>
        <v>0.97199999999999998</v>
      </c>
      <c r="K1292" t="s">
        <v>111</v>
      </c>
      <c r="L1292" t="str">
        <f t="shared" si="101"/>
        <v>44526MIN</v>
      </c>
      <c r="M1292" s="3" t="str">
        <f>VLOOKUP($L1292,OFF_Standing!A:C,3,0)</f>
        <v>20</v>
      </c>
      <c r="N1292" s="3">
        <f>IFERROR(VLOOKUP($L1292,DEF_Standing!A:C,3,0)," ")</f>
        <v>3</v>
      </c>
      <c r="O1292" s="3" t="str">
        <f>IFERROR(VLOOKUP($L1292,OFF_Standing!A:G,6,0)," ")</f>
        <v>1.156</v>
      </c>
      <c r="P1292" s="3" t="str">
        <f>IFERROR(VLOOKUP($L1292,OFF_Standing!A:G,7,0)," ")</f>
        <v>1.072</v>
      </c>
      <c r="Q1292" s="3">
        <f t="shared" si="102"/>
        <v>-2</v>
      </c>
      <c r="R1292" s="3">
        <f t="shared" si="103"/>
        <v>8</v>
      </c>
      <c r="S1292" s="3">
        <f>IFERROR(VLOOKUP($L1292,DEF_Standing!A:G,6,0)," ")</f>
        <v>0.93500000000000005</v>
      </c>
      <c r="T1292" s="3">
        <f t="shared" si="104"/>
        <v>6</v>
      </c>
      <c r="U1292" s="3">
        <f>IFERROR(VLOOKUP($L1292,DEF_Standing!A:G,7,0)," ")</f>
        <v>0.95799999999999996</v>
      </c>
      <c r="V1292" t="s">
        <v>275</v>
      </c>
      <c r="W1292">
        <v>49</v>
      </c>
      <c r="X1292">
        <v>88</v>
      </c>
      <c r="Y1292">
        <v>55.7</v>
      </c>
      <c r="Z1292">
        <v>12</v>
      </c>
      <c r="AA1292">
        <v>15</v>
      </c>
      <c r="AB1292">
        <v>80</v>
      </c>
      <c r="AC1292">
        <v>23</v>
      </c>
      <c r="AD1292">
        <v>40</v>
      </c>
      <c r="AE1292">
        <v>57.5</v>
      </c>
      <c r="AF1292">
        <v>133</v>
      </c>
      <c r="AG1292" t="s">
        <v>17</v>
      </c>
      <c r="AH1292" t="s">
        <v>57</v>
      </c>
      <c r="AI1292">
        <v>18</v>
      </c>
    </row>
    <row r="1293" spans="1:35">
      <c r="A1293" s="1">
        <v>44528</v>
      </c>
      <c r="B1293" t="s">
        <v>1186</v>
      </c>
      <c r="C1293" s="1" t="str">
        <f t="shared" si="100"/>
        <v>44528MIL</v>
      </c>
      <c r="D1293" t="s">
        <v>1199</v>
      </c>
      <c r="E1293" s="3" t="str">
        <f>VLOOKUP($C1293,OFF_Standing!A:C,3,0)</f>
        <v>12</v>
      </c>
      <c r="F1293" s="3">
        <f>VLOOKUP($C1293,DEF_Standing!A:C,3,0)</f>
        <v>11</v>
      </c>
      <c r="G1293" s="3" t="str">
        <f>IFERROR(VLOOKUP($C1293,OFF_Standing!A:G,6,0)," ")</f>
        <v>1.17</v>
      </c>
      <c r="H1293" s="3" t="str">
        <f>IFERROR(VLOOKUP($C1293,OFF_Standing!A:G,7,0)," ")</f>
        <v>1.217</v>
      </c>
      <c r="I1293" s="3">
        <f>IFERROR(VLOOKUP($C1293,DEF_Standing!A:G,6,0)," ")</f>
        <v>0.96399999999999997</v>
      </c>
      <c r="J1293" s="3">
        <f>IFERROR(VLOOKUP($C1293,DEF_Standing!A:G,7,0)," ")</f>
        <v>1.1060000000000001</v>
      </c>
      <c r="K1293" t="s">
        <v>72</v>
      </c>
      <c r="L1293" t="str">
        <f t="shared" si="101"/>
        <v>44528IND</v>
      </c>
      <c r="M1293" s="3" t="str">
        <f>VLOOKUP($L1293,OFF_Standing!A:C,3,0)</f>
        <v>15</v>
      </c>
      <c r="N1293" s="3">
        <f>IFERROR(VLOOKUP($L1293,DEF_Standing!A:C,3,0)," ")</f>
        <v>13</v>
      </c>
      <c r="O1293" s="3" t="str">
        <f>IFERROR(VLOOKUP($L1293,OFF_Standing!A:G,6,0)," ")</f>
        <v>1.1</v>
      </c>
      <c r="P1293" s="3" t="str">
        <f>IFERROR(VLOOKUP($L1293,OFF_Standing!A:G,7,0)," ")</f>
        <v>1.165</v>
      </c>
      <c r="Q1293" s="3">
        <f t="shared" si="102"/>
        <v>4</v>
      </c>
      <c r="R1293" s="3">
        <f t="shared" si="103"/>
        <v>-1</v>
      </c>
      <c r="S1293" s="3">
        <f>IFERROR(VLOOKUP($L1293,DEF_Standing!A:G,6,0)," ")</f>
        <v>0.96699999999999997</v>
      </c>
      <c r="T1293" s="3">
        <f t="shared" si="104"/>
        <v>3</v>
      </c>
      <c r="U1293" s="3">
        <f>IFERROR(VLOOKUP($L1293,DEF_Standing!A:G,7,0)," ")</f>
        <v>0.99099999999999999</v>
      </c>
      <c r="V1293" t="s">
        <v>820</v>
      </c>
      <c r="W1293">
        <v>46</v>
      </c>
      <c r="X1293">
        <v>90</v>
      </c>
      <c r="Y1293">
        <v>51.1</v>
      </c>
      <c r="Z1293">
        <v>18</v>
      </c>
      <c r="AA1293">
        <v>22</v>
      </c>
      <c r="AB1293">
        <v>81.8</v>
      </c>
      <c r="AC1293">
        <v>8</v>
      </c>
      <c r="AD1293">
        <v>35</v>
      </c>
      <c r="AE1293">
        <v>22.9</v>
      </c>
      <c r="AF1293">
        <v>118</v>
      </c>
      <c r="AG1293" t="s">
        <v>17</v>
      </c>
      <c r="AH1293" t="s">
        <v>69</v>
      </c>
      <c r="AI1293">
        <v>18</v>
      </c>
    </row>
    <row r="1294" spans="1:35">
      <c r="A1294" s="1">
        <v>44547</v>
      </c>
      <c r="B1294" t="s">
        <v>1177</v>
      </c>
      <c r="C1294" s="1" t="str">
        <f t="shared" si="100"/>
        <v>44547DEN</v>
      </c>
      <c r="D1294" t="s">
        <v>1199</v>
      </c>
      <c r="E1294" s="3" t="str">
        <f>VLOOKUP($C1294,OFF_Standing!A:C,3,0)</f>
        <v>12</v>
      </c>
      <c r="F1294" s="3">
        <f>VLOOKUP($C1294,DEF_Standing!A:C,3,0)</f>
        <v>18</v>
      </c>
      <c r="G1294" s="3" t="str">
        <f>IFERROR(VLOOKUP($C1294,OFF_Standing!A:G,6,0)," ")</f>
        <v>1.118</v>
      </c>
      <c r="H1294" s="3" t="str">
        <f>IFERROR(VLOOKUP($C1294,OFF_Standing!A:G,7,0)," ")</f>
        <v>1.041</v>
      </c>
      <c r="I1294" s="3">
        <f>IFERROR(VLOOKUP($C1294,DEF_Standing!A:G,6,0)," ")</f>
        <v>1.105</v>
      </c>
      <c r="J1294" s="3">
        <f>IFERROR(VLOOKUP($C1294,DEF_Standing!A:G,7,0)," ")</f>
        <v>1.2070000000000001</v>
      </c>
      <c r="K1294" t="s">
        <v>175</v>
      </c>
      <c r="L1294" t="str">
        <f t="shared" si="101"/>
        <v>44547ATL</v>
      </c>
      <c r="M1294" s="3" t="str">
        <f>VLOOKUP($L1294,OFF_Standing!A:C,3,0)</f>
        <v>2</v>
      </c>
      <c r="N1294" s="3">
        <f>IFERROR(VLOOKUP($L1294,DEF_Standing!A:C,3,0)," ")</f>
        <v>25</v>
      </c>
      <c r="O1294" s="3" t="str">
        <f>IFERROR(VLOOKUP($L1294,OFF_Standing!A:G,6,0)," ")</f>
        <v>1.092</v>
      </c>
      <c r="P1294" s="3" t="str">
        <f>IFERROR(VLOOKUP($L1294,OFF_Standing!A:G,7,0)," ")</f>
        <v>1.085</v>
      </c>
      <c r="Q1294" s="3">
        <f t="shared" si="102"/>
        <v>-16</v>
      </c>
      <c r="R1294" s="3">
        <f t="shared" si="103"/>
        <v>-13</v>
      </c>
      <c r="S1294" s="3">
        <f>IFERROR(VLOOKUP($L1294,DEF_Standing!A:G,6,0)," ")</f>
        <v>1.099</v>
      </c>
      <c r="T1294" s="3">
        <f t="shared" si="104"/>
        <v>-29</v>
      </c>
      <c r="U1294" s="3">
        <f>IFERROR(VLOOKUP($L1294,DEF_Standing!A:G,7,0)," ")</f>
        <v>0.96799999999999997</v>
      </c>
      <c r="V1294" t="s">
        <v>275</v>
      </c>
      <c r="W1294">
        <v>50</v>
      </c>
      <c r="X1294">
        <v>86</v>
      </c>
      <c r="Y1294">
        <v>58.1</v>
      </c>
      <c r="Z1294">
        <v>16</v>
      </c>
      <c r="AA1294">
        <v>18</v>
      </c>
      <c r="AB1294">
        <v>88.9</v>
      </c>
      <c r="AC1294">
        <v>17</v>
      </c>
      <c r="AD1294">
        <v>38</v>
      </c>
      <c r="AE1294">
        <v>44.7</v>
      </c>
      <c r="AF1294">
        <v>133</v>
      </c>
      <c r="AG1294" t="s">
        <v>17</v>
      </c>
      <c r="AH1294" t="s">
        <v>18</v>
      </c>
      <c r="AI1294">
        <v>18</v>
      </c>
    </row>
    <row r="1295" spans="1:35">
      <c r="A1295" s="1">
        <v>44515</v>
      </c>
      <c r="B1295" t="s">
        <v>1168</v>
      </c>
      <c r="C1295" s="1" t="str">
        <f t="shared" si="100"/>
        <v>44515ATL</v>
      </c>
      <c r="D1295" t="s">
        <v>1198</v>
      </c>
      <c r="E1295" s="3" t="str">
        <f>VLOOKUP($C1295,OFF_Standing!A:C,3,0)</f>
        <v>14</v>
      </c>
      <c r="F1295" s="3">
        <f>VLOOKUP($C1295,DEF_Standing!A:C,3,0)</f>
        <v>28</v>
      </c>
      <c r="G1295" s="3" t="str">
        <f>IFERROR(VLOOKUP($C1295,OFF_Standing!A:G,6,0)," ")</f>
        <v>1.019</v>
      </c>
      <c r="H1295" s="3" t="str">
        <f>IFERROR(VLOOKUP($C1295,OFF_Standing!A:G,7,0)," ")</f>
        <v>0.987</v>
      </c>
      <c r="I1295" s="3">
        <f>IFERROR(VLOOKUP($C1295,DEF_Standing!A:G,6,0)," ")</f>
        <v>1.135</v>
      </c>
      <c r="J1295" s="3">
        <f>IFERROR(VLOOKUP($C1295,DEF_Standing!A:G,7,0)," ")</f>
        <v>1.08</v>
      </c>
      <c r="K1295" t="s">
        <v>53</v>
      </c>
      <c r="L1295" t="str">
        <f t="shared" si="101"/>
        <v>44515ORL</v>
      </c>
      <c r="M1295" s="3" t="str">
        <f>VLOOKUP($L1295,OFF_Standing!A:C,3,0)</f>
        <v>28</v>
      </c>
      <c r="N1295" s="3">
        <f>IFERROR(VLOOKUP($L1295,DEF_Standing!A:C,3,0)," ")</f>
        <v>24</v>
      </c>
      <c r="O1295" s="3" t="str">
        <f>IFERROR(VLOOKUP($L1295,OFF_Standing!A:G,6,0)," ")</f>
        <v>0.939</v>
      </c>
      <c r="P1295" s="3" t="str">
        <f>IFERROR(VLOOKUP($L1295,OFF_Standing!A:G,7,0)," ")</f>
        <v>0.928</v>
      </c>
      <c r="Q1295" s="3">
        <f t="shared" si="102"/>
        <v>0</v>
      </c>
      <c r="R1295" s="3">
        <f t="shared" si="103"/>
        <v>-10</v>
      </c>
      <c r="S1295" s="3">
        <f>IFERROR(VLOOKUP($L1295,DEF_Standing!A:G,6,0)," ")</f>
        <v>1.0620000000000001</v>
      </c>
      <c r="T1295" s="3">
        <f t="shared" si="104"/>
        <v>-10</v>
      </c>
      <c r="U1295" s="3">
        <f>IFERROR(VLOOKUP($L1295,DEF_Standing!A:G,7,0)," ")</f>
        <v>1.0489999999999999</v>
      </c>
      <c r="V1295" t="s">
        <v>54</v>
      </c>
      <c r="W1295">
        <v>47</v>
      </c>
      <c r="X1295">
        <v>85</v>
      </c>
      <c r="Y1295">
        <v>55.3</v>
      </c>
      <c r="Z1295">
        <v>21</v>
      </c>
      <c r="AA1295">
        <v>32</v>
      </c>
      <c r="AB1295">
        <v>65.599999999999994</v>
      </c>
      <c r="AC1295">
        <v>14</v>
      </c>
      <c r="AD1295">
        <v>30</v>
      </c>
      <c r="AE1295">
        <v>46.7</v>
      </c>
      <c r="AF1295">
        <v>129</v>
      </c>
      <c r="AG1295" t="s">
        <v>17</v>
      </c>
      <c r="AH1295" t="s">
        <v>27</v>
      </c>
      <c r="AI1295">
        <v>18</v>
      </c>
    </row>
    <row r="1296" spans="1:35">
      <c r="A1296" s="1">
        <v>44522</v>
      </c>
      <c r="B1296" t="s">
        <v>1172</v>
      </c>
      <c r="C1296" s="1" t="str">
        <f t="shared" si="100"/>
        <v>44522BOS</v>
      </c>
      <c r="D1296" t="s">
        <v>1198</v>
      </c>
      <c r="E1296" s="3" t="str">
        <f>VLOOKUP($C1296,OFF_Standing!A:C,3,0)</f>
        <v>16</v>
      </c>
      <c r="F1296" s="3">
        <f>VLOOKUP($C1296,DEF_Standing!A:C,3,0)</f>
        <v>12</v>
      </c>
      <c r="G1296" s="3" t="str">
        <f>IFERROR(VLOOKUP($C1296,OFF_Standing!A:G,6,0)," ")</f>
        <v>1.148</v>
      </c>
      <c r="H1296" s="3" t="str">
        <f>IFERROR(VLOOKUP($C1296,OFF_Standing!A:G,7,0)," ")</f>
        <v>1.155</v>
      </c>
      <c r="I1296" s="3">
        <f>IFERROR(VLOOKUP($C1296,DEF_Standing!A:G,6,0)," ")</f>
        <v>1.091</v>
      </c>
      <c r="J1296" s="3">
        <f>IFERROR(VLOOKUP($C1296,DEF_Standing!A:G,7,0)," ")</f>
        <v>1.0920000000000001</v>
      </c>
      <c r="K1296" t="s">
        <v>81</v>
      </c>
      <c r="L1296" t="str">
        <f t="shared" si="101"/>
        <v>44522HOU</v>
      </c>
      <c r="M1296" s="3" t="str">
        <f>VLOOKUP($L1296,OFF_Standing!A:C,3,0)</f>
        <v>30</v>
      </c>
      <c r="N1296" s="3">
        <f>IFERROR(VLOOKUP($L1296,DEF_Standing!A:C,3,0)," ")</f>
        <v>19</v>
      </c>
      <c r="O1296" s="3" t="str">
        <f>IFERROR(VLOOKUP($L1296,OFF_Standing!A:G,6,0)," ")</f>
        <v>0.916</v>
      </c>
      <c r="P1296" s="3" t="str">
        <f>IFERROR(VLOOKUP($L1296,OFF_Standing!A:G,7,0)," ")</f>
        <v>0.967</v>
      </c>
      <c r="Q1296" s="3">
        <f t="shared" si="102"/>
        <v>18</v>
      </c>
      <c r="R1296" s="3">
        <f t="shared" si="103"/>
        <v>-3</v>
      </c>
      <c r="S1296" s="3">
        <f>IFERROR(VLOOKUP($L1296,DEF_Standing!A:G,6,0)," ")</f>
        <v>1.083</v>
      </c>
      <c r="T1296" s="3">
        <f t="shared" si="104"/>
        <v>15</v>
      </c>
      <c r="U1296" s="3">
        <f>IFERROR(VLOOKUP($L1296,DEF_Standing!A:G,7,0)," ")</f>
        <v>1.0349999999999999</v>
      </c>
      <c r="V1296" t="s">
        <v>220</v>
      </c>
      <c r="W1296">
        <v>39</v>
      </c>
      <c r="X1296">
        <v>92</v>
      </c>
      <c r="Y1296">
        <v>42.4</v>
      </c>
      <c r="Z1296">
        <v>18</v>
      </c>
      <c r="AA1296">
        <v>19</v>
      </c>
      <c r="AB1296">
        <v>94.7</v>
      </c>
      <c r="AC1296">
        <v>12</v>
      </c>
      <c r="AD1296">
        <v>35</v>
      </c>
      <c r="AE1296">
        <v>34.299999999999997</v>
      </c>
      <c r="AF1296">
        <v>108</v>
      </c>
      <c r="AG1296" t="s">
        <v>17</v>
      </c>
      <c r="AH1296" t="s">
        <v>57</v>
      </c>
      <c r="AI1296">
        <v>18</v>
      </c>
    </row>
    <row r="1297" spans="1:35">
      <c r="A1297" s="1">
        <v>44494</v>
      </c>
      <c r="B1297" t="s">
        <v>1168</v>
      </c>
      <c r="C1297" s="1" t="str">
        <f t="shared" si="100"/>
        <v>44494ATL</v>
      </c>
      <c r="D1297" t="s">
        <v>1198</v>
      </c>
      <c r="E1297" s="3" t="str">
        <f>VLOOKUP($C1297,OFF_Standing!A:C,3,0)</f>
        <v>21</v>
      </c>
      <c r="F1297" s="3">
        <f>VLOOKUP($C1297,DEF_Standing!A:C,3,0)</f>
        <v>5</v>
      </c>
      <c r="G1297" s="3" t="str">
        <f>IFERROR(VLOOKUP($C1297,OFF_Standing!A:G,6,0)," ")</f>
        <v>1.021</v>
      </c>
      <c r="H1297" s="3" t="str">
        <f>IFERROR(VLOOKUP($C1297,OFF_Standing!A:G,7,0)," ")</f>
        <v>0.96</v>
      </c>
      <c r="I1297" s="3">
        <f>IFERROR(VLOOKUP($C1297,DEF_Standing!A:G,6,0)," ")</f>
        <v>0.92300000000000004</v>
      </c>
      <c r="J1297" s="3">
        <f>IFERROR(VLOOKUP($C1297,DEF_Standing!A:G,7,0)," ")</f>
        <v>1.02</v>
      </c>
      <c r="K1297" t="s">
        <v>23</v>
      </c>
      <c r="L1297" t="str">
        <f t="shared" si="101"/>
        <v>44494DET</v>
      </c>
      <c r="M1297" s="3" t="str">
        <f>VLOOKUP($L1297,OFF_Standing!A:C,3,0)</f>
        <v>30</v>
      </c>
      <c r="N1297" s="3">
        <f>IFERROR(VLOOKUP($L1297,DEF_Standing!A:C,3,0)," ")</f>
        <v>6</v>
      </c>
      <c r="O1297" s="3" t="str">
        <f>IFERROR(VLOOKUP($L1297,OFF_Standing!A:G,6,0)," ")</f>
        <v>0.822</v>
      </c>
      <c r="P1297" s="3" t="str">
        <f>IFERROR(VLOOKUP($L1297,OFF_Standing!A:G,7,0)," ")</f>
        <v>0.78</v>
      </c>
      <c r="Q1297" s="3">
        <f t="shared" si="102"/>
        <v>25</v>
      </c>
      <c r="R1297" s="3">
        <f t="shared" si="103"/>
        <v>15</v>
      </c>
      <c r="S1297" s="3">
        <f>IFERROR(VLOOKUP($L1297,DEF_Standing!A:G,6,0)," ")</f>
        <v>0.92400000000000004</v>
      </c>
      <c r="T1297" s="3">
        <f t="shared" si="104"/>
        <v>40</v>
      </c>
      <c r="U1297" s="3">
        <f>IFERROR(VLOOKUP($L1297,DEF_Standing!A:G,7,0)," ")</f>
        <v>0.92300000000000004</v>
      </c>
      <c r="V1297" t="s">
        <v>24</v>
      </c>
      <c r="W1297">
        <v>46</v>
      </c>
      <c r="X1297">
        <v>90</v>
      </c>
      <c r="Y1297">
        <v>51.1</v>
      </c>
      <c r="Z1297">
        <v>18</v>
      </c>
      <c r="AA1297">
        <v>21</v>
      </c>
      <c r="AB1297">
        <v>85.7</v>
      </c>
      <c r="AC1297">
        <v>12</v>
      </c>
      <c r="AD1297">
        <v>32</v>
      </c>
      <c r="AE1297">
        <v>37.5</v>
      </c>
      <c r="AF1297">
        <v>122</v>
      </c>
      <c r="AG1297" t="s">
        <v>17</v>
      </c>
      <c r="AH1297" t="s">
        <v>18</v>
      </c>
      <c r="AI1297">
        <v>18</v>
      </c>
    </row>
    <row r="1298" spans="1:35">
      <c r="A1298" s="1">
        <v>44501</v>
      </c>
      <c r="B1298" t="s">
        <v>1191</v>
      </c>
      <c r="C1298" s="1" t="str">
        <f t="shared" si="100"/>
        <v>44501ORL</v>
      </c>
      <c r="D1298" t="s">
        <v>1199</v>
      </c>
      <c r="E1298" s="3" t="str">
        <f>VLOOKUP($C1298,OFF_Standing!A:C,3,0)</f>
        <v>22</v>
      </c>
      <c r="F1298" s="3">
        <f>VLOOKUP($C1298,DEF_Standing!A:C,3,0)</f>
        <v>30</v>
      </c>
      <c r="G1298" s="3" t="str">
        <f>IFERROR(VLOOKUP($C1298,OFF_Standing!A:G,6,0)," ")</f>
        <v>1.07</v>
      </c>
      <c r="H1298" s="3" t="str">
        <f>IFERROR(VLOOKUP($C1298,OFF_Standing!A:G,7,0)," ")</f>
        <v>1.018</v>
      </c>
      <c r="I1298" s="3">
        <f>IFERROR(VLOOKUP($C1298,DEF_Standing!A:G,6,0)," ")</f>
        <v>1.1259999999999999</v>
      </c>
      <c r="J1298" s="3">
        <f>IFERROR(VLOOKUP($C1298,DEF_Standing!A:G,7,0)," ")</f>
        <v>1.087</v>
      </c>
      <c r="K1298" t="s">
        <v>77</v>
      </c>
      <c r="L1298" t="str">
        <f t="shared" si="101"/>
        <v>44501MIN</v>
      </c>
      <c r="M1298" s="3" t="str">
        <f>VLOOKUP($L1298,OFF_Standing!A:C,3,0)</f>
        <v>23</v>
      </c>
      <c r="N1298" s="3">
        <f>IFERROR(VLOOKUP($L1298,DEF_Standing!A:C,3,0)," ")</f>
        <v>4</v>
      </c>
      <c r="O1298" s="3" t="str">
        <f>IFERROR(VLOOKUP($L1298,OFF_Standing!A:G,6,0)," ")</f>
        <v>0.989</v>
      </c>
      <c r="P1298" s="3" t="str">
        <f>IFERROR(VLOOKUP($L1298,OFF_Standing!A:G,7,0)," ")</f>
        <v>0.92</v>
      </c>
      <c r="Q1298" s="3">
        <f t="shared" si="102"/>
        <v>-7</v>
      </c>
      <c r="R1298" s="3">
        <f t="shared" si="103"/>
        <v>18</v>
      </c>
      <c r="S1298" s="3">
        <f>IFERROR(VLOOKUP($L1298,DEF_Standing!A:G,6,0)," ")</f>
        <v>1.0089999999999999</v>
      </c>
      <c r="T1298" s="3">
        <f t="shared" si="104"/>
        <v>11</v>
      </c>
      <c r="U1298" s="3">
        <f>IFERROR(VLOOKUP($L1298,DEF_Standing!A:G,7,0)," ")</f>
        <v>0.94</v>
      </c>
      <c r="V1298" t="s">
        <v>980</v>
      </c>
      <c r="W1298">
        <v>37</v>
      </c>
      <c r="X1298">
        <v>82</v>
      </c>
      <c r="Y1298">
        <v>45.1</v>
      </c>
      <c r="Z1298">
        <v>24</v>
      </c>
      <c r="AA1298">
        <v>30</v>
      </c>
      <c r="AB1298">
        <v>80</v>
      </c>
      <c r="AC1298">
        <v>17</v>
      </c>
      <c r="AD1298">
        <v>43</v>
      </c>
      <c r="AE1298">
        <v>39.5</v>
      </c>
      <c r="AF1298">
        <v>115</v>
      </c>
      <c r="AG1298" t="s">
        <v>17</v>
      </c>
      <c r="AH1298" t="s">
        <v>18</v>
      </c>
      <c r="AI1298">
        <v>18</v>
      </c>
    </row>
    <row r="1299" spans="1:35">
      <c r="A1299" s="1">
        <v>44529</v>
      </c>
      <c r="B1299" t="s">
        <v>1175</v>
      </c>
      <c r="C1299" s="1" t="str">
        <f t="shared" si="100"/>
        <v>44529CLE</v>
      </c>
      <c r="D1299" t="s">
        <v>1199</v>
      </c>
      <c r="E1299" s="3" t="str">
        <f>VLOOKUP($C1299,OFF_Standing!A:C,3,0)</f>
        <v>22</v>
      </c>
      <c r="F1299" s="3">
        <f>VLOOKUP($C1299,DEF_Standing!A:C,3,0)</f>
        <v>8</v>
      </c>
      <c r="G1299" s="3" t="str">
        <f>IFERROR(VLOOKUP($C1299,OFF_Standing!A:G,6,0)," ")</f>
        <v>1.067</v>
      </c>
      <c r="H1299" s="3" t="str">
        <f>IFERROR(VLOOKUP($C1299,OFF_Standing!A:G,7,0)," ")</f>
        <v>1.057</v>
      </c>
      <c r="I1299" s="3">
        <f>IFERROR(VLOOKUP($C1299,DEF_Standing!A:G,6,0)," ")</f>
        <v>1.0580000000000001</v>
      </c>
      <c r="J1299" s="3">
        <f>IFERROR(VLOOKUP($C1299,DEF_Standing!A:G,7,0)," ")</f>
        <v>0.92600000000000005</v>
      </c>
      <c r="K1299" t="s">
        <v>127</v>
      </c>
      <c r="L1299" t="str">
        <f t="shared" si="101"/>
        <v>44529DAL</v>
      </c>
      <c r="M1299" s="3" t="str">
        <f>VLOOKUP($L1299,OFF_Standing!A:C,3,0)</f>
        <v>16</v>
      </c>
      <c r="N1299" s="3">
        <f>IFERROR(VLOOKUP($L1299,DEF_Standing!A:C,3,0)," ")</f>
        <v>19</v>
      </c>
      <c r="O1299" s="3" t="str">
        <f>IFERROR(VLOOKUP($L1299,OFF_Standing!A:G,6,0)," ")</f>
        <v>1.074</v>
      </c>
      <c r="P1299" s="3" t="str">
        <f>IFERROR(VLOOKUP($L1299,OFF_Standing!A:G,7,0)," ")</f>
        <v>1.164</v>
      </c>
      <c r="Q1299" s="3">
        <f t="shared" si="102"/>
        <v>8</v>
      </c>
      <c r="R1299" s="3">
        <f t="shared" si="103"/>
        <v>3</v>
      </c>
      <c r="S1299" s="3">
        <f>IFERROR(VLOOKUP($L1299,DEF_Standing!A:G,6,0)," ")</f>
        <v>1.087</v>
      </c>
      <c r="T1299" s="3">
        <f t="shared" si="104"/>
        <v>11</v>
      </c>
      <c r="U1299" s="3">
        <f>IFERROR(VLOOKUP($L1299,DEF_Standing!A:G,7,0)," ")</f>
        <v>1.226</v>
      </c>
      <c r="V1299" t="s">
        <v>373</v>
      </c>
      <c r="W1299">
        <v>45</v>
      </c>
      <c r="X1299">
        <v>80</v>
      </c>
      <c r="Y1299">
        <v>56.3</v>
      </c>
      <c r="Z1299">
        <v>14</v>
      </c>
      <c r="AA1299">
        <v>18</v>
      </c>
      <c r="AB1299">
        <v>77.8</v>
      </c>
      <c r="AC1299">
        <v>10</v>
      </c>
      <c r="AD1299">
        <v>19</v>
      </c>
      <c r="AE1299">
        <v>52.6</v>
      </c>
      <c r="AF1299">
        <v>114</v>
      </c>
      <c r="AG1299" t="s">
        <v>17</v>
      </c>
      <c r="AH1299" t="s">
        <v>27</v>
      </c>
      <c r="AI1299">
        <v>18</v>
      </c>
    </row>
    <row r="1300" spans="1:35">
      <c r="A1300" s="1">
        <v>44547</v>
      </c>
      <c r="B1300" t="s">
        <v>1187</v>
      </c>
      <c r="C1300" s="1" t="str">
        <f t="shared" si="100"/>
        <v>44547MIN</v>
      </c>
      <c r="D1300" t="s">
        <v>1198</v>
      </c>
      <c r="E1300" s="3" t="str">
        <f>VLOOKUP($C1300,OFF_Standing!A:C,3,0)</f>
        <v>23</v>
      </c>
      <c r="F1300" s="3">
        <f>VLOOKUP($C1300,DEF_Standing!A:C,3,0)</f>
        <v>12</v>
      </c>
      <c r="G1300" s="3" t="str">
        <f>IFERROR(VLOOKUP($C1300,OFF_Standing!A:G,6,0)," ")</f>
        <v>1.099</v>
      </c>
      <c r="H1300" s="3" t="str">
        <f>IFERROR(VLOOKUP($C1300,OFF_Standing!A:G,7,0)," ")</f>
        <v>1.207</v>
      </c>
      <c r="I1300" s="3">
        <f>IFERROR(VLOOKUP($C1300,DEF_Standing!A:G,6,0)," ")</f>
        <v>1.083</v>
      </c>
      <c r="J1300" s="3">
        <f>IFERROR(VLOOKUP($C1300,DEF_Standing!A:G,7,0)," ")</f>
        <v>1.0409999999999999</v>
      </c>
      <c r="K1300" t="s">
        <v>119</v>
      </c>
      <c r="L1300" t="str">
        <f t="shared" si="101"/>
        <v>44547LAL</v>
      </c>
      <c r="M1300" s="3" t="str">
        <f>VLOOKUP($L1300,OFF_Standing!A:C,3,0)</f>
        <v>24</v>
      </c>
      <c r="N1300" s="3">
        <f>IFERROR(VLOOKUP($L1300,DEF_Standing!A:C,3,0)," ")</f>
        <v>10</v>
      </c>
      <c r="O1300" s="3" t="str">
        <f>IFERROR(VLOOKUP($L1300,OFF_Standing!A:G,6,0)," ")</f>
        <v>1.063</v>
      </c>
      <c r="P1300" s="3" t="str">
        <f>IFERROR(VLOOKUP($L1300,OFF_Standing!A:G,7,0)," ")</f>
        <v>0.983</v>
      </c>
      <c r="Q1300" s="3">
        <f t="shared" si="102"/>
        <v>12</v>
      </c>
      <c r="R1300" s="3">
        <f t="shared" si="103"/>
        <v>13</v>
      </c>
      <c r="S1300" s="3">
        <f>IFERROR(VLOOKUP($L1300,DEF_Standing!A:G,6,0)," ")</f>
        <v>0.94699999999999995</v>
      </c>
      <c r="T1300" s="3">
        <f t="shared" si="104"/>
        <v>25</v>
      </c>
      <c r="U1300" s="3">
        <f>IFERROR(VLOOKUP($L1300,DEF_Standing!A:G,7,0)," ")</f>
        <v>0.95599999999999996</v>
      </c>
      <c r="V1300" t="s">
        <v>866</v>
      </c>
      <c r="W1300">
        <v>41</v>
      </c>
      <c r="X1300">
        <v>98</v>
      </c>
      <c r="Y1300">
        <v>41.8</v>
      </c>
      <c r="Z1300">
        <v>16</v>
      </c>
      <c r="AA1300">
        <v>24</v>
      </c>
      <c r="AB1300">
        <v>66.7</v>
      </c>
      <c r="AC1300">
        <v>12</v>
      </c>
      <c r="AD1300">
        <v>44</v>
      </c>
      <c r="AE1300">
        <v>27.3</v>
      </c>
      <c r="AF1300">
        <v>110</v>
      </c>
      <c r="AG1300" t="s">
        <v>17</v>
      </c>
      <c r="AH1300" t="s">
        <v>57</v>
      </c>
      <c r="AI1300">
        <v>18</v>
      </c>
    </row>
    <row r="1301" spans="1:35">
      <c r="A1301" s="1">
        <v>44564</v>
      </c>
      <c r="B1301" t="s">
        <v>1187</v>
      </c>
      <c r="C1301" s="1" t="str">
        <f t="shared" si="100"/>
        <v>44564MIN</v>
      </c>
      <c r="D1301" t="s">
        <v>1199</v>
      </c>
      <c r="E1301" s="3" t="str">
        <f>VLOOKUP($C1301,OFF_Standing!A:C,3,0)</f>
        <v>24</v>
      </c>
      <c r="F1301" s="3">
        <f>VLOOKUP($C1301,DEF_Standing!A:C,3,0)</f>
        <v>10</v>
      </c>
      <c r="G1301" s="3" t="str">
        <f>IFERROR(VLOOKUP($C1301,OFF_Standing!A:G,6,0)," ")</f>
        <v>1.004</v>
      </c>
      <c r="H1301" s="3" t="str">
        <f>IFERROR(VLOOKUP($C1301,OFF_Standing!A:G,7,0)," ")</f>
        <v>1.039</v>
      </c>
      <c r="I1301" s="3">
        <f>IFERROR(VLOOKUP($C1301,DEF_Standing!A:G,6,0)," ")</f>
        <v>1.054</v>
      </c>
      <c r="J1301" s="3">
        <f>IFERROR(VLOOKUP($C1301,DEF_Standing!A:G,7,0)," ")</f>
        <v>1.1539999999999999</v>
      </c>
      <c r="K1301" t="s">
        <v>104</v>
      </c>
      <c r="L1301" t="str">
        <f t="shared" si="101"/>
        <v>44564LAC</v>
      </c>
      <c r="M1301" s="3" t="str">
        <f>VLOOKUP($L1301,OFF_Standing!A:C,3,0)</f>
        <v>26</v>
      </c>
      <c r="N1301" s="3">
        <f>IFERROR(VLOOKUP($L1301,DEF_Standing!A:C,3,0)," ")</f>
        <v>4</v>
      </c>
      <c r="O1301" s="3" t="str">
        <f>IFERROR(VLOOKUP($L1301,OFF_Standing!A:G,6,0)," ")</f>
        <v>1.066</v>
      </c>
      <c r="P1301" s="3" t="str">
        <f>IFERROR(VLOOKUP($L1301,OFF_Standing!A:G,7,0)," ")</f>
        <v>1.134</v>
      </c>
      <c r="Q1301" s="3">
        <f t="shared" si="102"/>
        <v>16</v>
      </c>
      <c r="R1301" s="3">
        <f t="shared" si="103"/>
        <v>20</v>
      </c>
      <c r="S1301" s="3">
        <f>IFERROR(VLOOKUP($L1301,DEF_Standing!A:G,6,0)," ")</f>
        <v>1.0489999999999999</v>
      </c>
      <c r="T1301" s="3">
        <f t="shared" si="104"/>
        <v>36</v>
      </c>
      <c r="U1301" s="3">
        <f>IFERROR(VLOOKUP($L1301,DEF_Standing!A:G,7,0)," ")</f>
        <v>1.0960000000000001</v>
      </c>
      <c r="V1301" t="s">
        <v>24</v>
      </c>
      <c r="W1301">
        <v>49</v>
      </c>
      <c r="X1301">
        <v>93</v>
      </c>
      <c r="Y1301">
        <v>52.7</v>
      </c>
      <c r="Z1301">
        <v>8</v>
      </c>
      <c r="AA1301">
        <v>9</v>
      </c>
      <c r="AB1301">
        <v>88.9</v>
      </c>
      <c r="AC1301">
        <v>16</v>
      </c>
      <c r="AD1301">
        <v>45</v>
      </c>
      <c r="AE1301">
        <v>35.6</v>
      </c>
      <c r="AF1301">
        <v>122</v>
      </c>
      <c r="AG1301" t="s">
        <v>17</v>
      </c>
      <c r="AH1301" t="s">
        <v>18</v>
      </c>
      <c r="AI1301">
        <v>18</v>
      </c>
    </row>
    <row r="1302" spans="1:35">
      <c r="A1302" s="1">
        <v>44496</v>
      </c>
      <c r="B1302" t="s">
        <v>1195</v>
      </c>
      <c r="C1302" s="1" t="str">
        <f t="shared" si="100"/>
        <v>44496TOR</v>
      </c>
      <c r="D1302" t="s">
        <v>1198</v>
      </c>
      <c r="E1302" s="3" t="str">
        <f>VLOOKUP($C1302,OFF_Standing!A:C,3,0)</f>
        <v>24</v>
      </c>
      <c r="F1302" s="3">
        <f>VLOOKUP($C1302,DEF_Standing!A:C,3,0)</f>
        <v>7</v>
      </c>
      <c r="G1302" s="3" t="str">
        <f>IFERROR(VLOOKUP($C1302,OFF_Standing!A:G,6,0)," ")</f>
        <v>1.071</v>
      </c>
      <c r="H1302" s="3" t="str">
        <f>IFERROR(VLOOKUP($C1302,OFF_Standing!A:G,7,0)," ")</f>
        <v>1.091</v>
      </c>
      <c r="I1302" s="3">
        <f>IFERROR(VLOOKUP($C1302,DEF_Standing!A:G,6,0)," ")</f>
        <v>1.0009999999999999</v>
      </c>
      <c r="J1302" s="3">
        <f>IFERROR(VLOOKUP($C1302,DEF_Standing!A:G,7,0)," ")</f>
        <v>1.1220000000000001</v>
      </c>
      <c r="K1302" t="s">
        <v>129</v>
      </c>
      <c r="L1302" t="str">
        <f t="shared" si="101"/>
        <v>44496IND</v>
      </c>
      <c r="M1302" s="3" t="str">
        <f>VLOOKUP($L1302,OFF_Standing!A:C,3,0)</f>
        <v>9</v>
      </c>
      <c r="N1302" s="3">
        <f>IFERROR(VLOOKUP($L1302,DEF_Standing!A:C,3,0)," ")</f>
        <v>22</v>
      </c>
      <c r="O1302" s="3" t="str">
        <f>IFERROR(VLOOKUP($L1302,OFF_Standing!A:G,6,0)," ")</f>
        <v>1.065</v>
      </c>
      <c r="P1302" s="3" t="str">
        <f>IFERROR(VLOOKUP($L1302,OFF_Standing!A:G,7,0)," ")</f>
        <v>1.029</v>
      </c>
      <c r="Q1302" s="3">
        <f t="shared" si="102"/>
        <v>2</v>
      </c>
      <c r="R1302" s="3">
        <f t="shared" si="103"/>
        <v>2</v>
      </c>
      <c r="S1302" s="3">
        <f>IFERROR(VLOOKUP($L1302,DEF_Standing!A:G,6,0)," ")</f>
        <v>1.0649999999999999</v>
      </c>
      <c r="T1302" s="3">
        <f t="shared" si="104"/>
        <v>4</v>
      </c>
      <c r="U1302" s="3">
        <f>IFERROR(VLOOKUP($L1302,DEF_Standing!A:G,7,0)," ")</f>
        <v>1.1240000000000001</v>
      </c>
      <c r="V1302" t="s">
        <v>820</v>
      </c>
      <c r="W1302">
        <v>46</v>
      </c>
      <c r="X1302">
        <v>100</v>
      </c>
      <c r="Y1302">
        <v>46</v>
      </c>
      <c r="Z1302">
        <v>12</v>
      </c>
      <c r="AA1302">
        <v>19</v>
      </c>
      <c r="AB1302">
        <v>63.2</v>
      </c>
      <c r="AC1302">
        <v>14</v>
      </c>
      <c r="AD1302">
        <v>30</v>
      </c>
      <c r="AE1302">
        <v>46.7</v>
      </c>
      <c r="AF1302">
        <v>118</v>
      </c>
      <c r="AG1302" t="s">
        <v>17</v>
      </c>
      <c r="AH1302" t="s">
        <v>18</v>
      </c>
      <c r="AI1302">
        <v>18</v>
      </c>
    </row>
    <row r="1303" spans="1:35">
      <c r="A1303" s="1">
        <v>44570</v>
      </c>
      <c r="B1303" t="s">
        <v>1187</v>
      </c>
      <c r="C1303" s="1" t="str">
        <f t="shared" si="100"/>
        <v>44570MIN</v>
      </c>
      <c r="D1303" t="s">
        <v>1199</v>
      </c>
      <c r="E1303" s="3" t="str">
        <f>VLOOKUP($C1303,OFF_Standing!A:C,3,0)</f>
        <v>24</v>
      </c>
      <c r="F1303" s="3">
        <f>VLOOKUP($C1303,DEF_Standing!A:C,3,0)</f>
        <v>6</v>
      </c>
      <c r="G1303" s="3" t="str">
        <f>IFERROR(VLOOKUP($C1303,OFF_Standing!A:G,6,0)," ")</f>
        <v>1.136</v>
      </c>
      <c r="H1303" s="3" t="str">
        <f>IFERROR(VLOOKUP($C1303,OFF_Standing!A:G,7,0)," ")</f>
        <v>1.251</v>
      </c>
      <c r="I1303" s="3">
        <f>IFERROR(VLOOKUP($C1303,DEF_Standing!A:G,6,0)," ")</f>
        <v>0.95599999999999996</v>
      </c>
      <c r="J1303" s="3">
        <f>IFERROR(VLOOKUP($C1303,DEF_Standing!A:G,7,0)," ")</f>
        <v>0.97299999999999998</v>
      </c>
      <c r="K1303" t="s">
        <v>150</v>
      </c>
      <c r="L1303" t="str">
        <f t="shared" si="101"/>
        <v>44570HOU</v>
      </c>
      <c r="M1303" s="3" t="str">
        <f>VLOOKUP($L1303,OFF_Standing!A:C,3,0)</f>
        <v>26</v>
      </c>
      <c r="N1303" s="3">
        <f>IFERROR(VLOOKUP($L1303,DEF_Standing!A:C,3,0)," ")</f>
        <v>29</v>
      </c>
      <c r="O1303" s="3" t="str">
        <f>IFERROR(VLOOKUP($L1303,OFF_Standing!A:G,6,0)," ")</f>
        <v>1.03</v>
      </c>
      <c r="P1303" s="3" t="str">
        <f>IFERROR(VLOOKUP($L1303,OFF_Standing!A:G,7,0)," ")</f>
        <v>0.986</v>
      </c>
      <c r="Q1303" s="3">
        <f t="shared" si="102"/>
        <v>20</v>
      </c>
      <c r="R1303" s="3">
        <f t="shared" si="103"/>
        <v>-5</v>
      </c>
      <c r="S1303" s="3">
        <f>IFERROR(VLOOKUP($L1303,DEF_Standing!A:G,6,0)," ")</f>
        <v>1.157</v>
      </c>
      <c r="T1303" s="3">
        <f t="shared" si="104"/>
        <v>15</v>
      </c>
      <c r="U1303" s="3">
        <f>IFERROR(VLOOKUP($L1303,DEF_Standing!A:G,7,0)," ")</f>
        <v>1.2090000000000001</v>
      </c>
      <c r="V1303" t="s">
        <v>871</v>
      </c>
      <c r="W1303">
        <v>55</v>
      </c>
      <c r="X1303">
        <v>108</v>
      </c>
      <c r="Y1303">
        <v>50.9</v>
      </c>
      <c r="Z1303">
        <v>16</v>
      </c>
      <c r="AA1303">
        <v>21</v>
      </c>
      <c r="AB1303">
        <v>76.2</v>
      </c>
      <c r="AC1303">
        <v>15</v>
      </c>
      <c r="AD1303">
        <v>42</v>
      </c>
      <c r="AE1303">
        <v>35.700000000000003</v>
      </c>
      <c r="AF1303">
        <v>141</v>
      </c>
      <c r="AG1303" t="s">
        <v>17</v>
      </c>
      <c r="AH1303" t="s">
        <v>60</v>
      </c>
      <c r="AI1303">
        <v>18</v>
      </c>
    </row>
    <row r="1304" spans="1:35">
      <c r="A1304" s="1">
        <v>44600</v>
      </c>
      <c r="B1304" t="s">
        <v>1191</v>
      </c>
      <c r="C1304" s="1" t="str">
        <f t="shared" si="100"/>
        <v>44600ORL</v>
      </c>
      <c r="D1304" t="s">
        <v>1199</v>
      </c>
      <c r="E1304" s="3" t="str">
        <f>VLOOKUP($C1304,OFF_Standing!A:C,3,0)</f>
        <v>28</v>
      </c>
      <c r="F1304" s="3">
        <f>VLOOKUP($C1304,DEF_Standing!A:C,3,0)</f>
        <v>23</v>
      </c>
      <c r="G1304" s="3" t="str">
        <f>IFERROR(VLOOKUP($C1304,OFF_Standing!A:G,6,0)," ")</f>
        <v>0.989</v>
      </c>
      <c r="H1304" s="3" t="str">
        <f>IFERROR(VLOOKUP($C1304,OFF_Standing!A:G,7,0)," ")</f>
        <v>0.8</v>
      </c>
      <c r="I1304" s="3">
        <f>IFERROR(VLOOKUP($C1304,DEF_Standing!A:G,6,0)," ")</f>
        <v>1.151</v>
      </c>
      <c r="J1304" s="3">
        <f>IFERROR(VLOOKUP($C1304,DEF_Standing!A:G,7,0)," ")</f>
        <v>1.117</v>
      </c>
      <c r="K1304" t="s">
        <v>98</v>
      </c>
      <c r="L1304" t="str">
        <f t="shared" si="101"/>
        <v>44600POR</v>
      </c>
      <c r="M1304" s="3" t="str">
        <f>VLOOKUP($L1304,OFF_Standing!A:C,3,0)</f>
        <v>20</v>
      </c>
      <c r="N1304" s="3">
        <f>IFERROR(VLOOKUP($L1304,DEF_Standing!A:C,3,0)," ")</f>
        <v>29</v>
      </c>
      <c r="O1304" s="3" t="str">
        <f>IFERROR(VLOOKUP($L1304,OFF_Standing!A:G,6,0)," ")</f>
        <v>0.979</v>
      </c>
      <c r="P1304" s="3" t="str">
        <f>IFERROR(VLOOKUP($L1304,OFF_Standing!A:G,7,0)," ")</f>
        <v>1.057</v>
      </c>
      <c r="Q1304" s="3">
        <f t="shared" si="102"/>
        <v>-3</v>
      </c>
      <c r="R1304" s="3">
        <f t="shared" si="103"/>
        <v>-1</v>
      </c>
      <c r="S1304" s="3">
        <f>IFERROR(VLOOKUP($L1304,DEF_Standing!A:G,6,0)," ")</f>
        <v>1.101</v>
      </c>
      <c r="T1304" s="3">
        <f t="shared" si="104"/>
        <v>-4</v>
      </c>
      <c r="U1304" s="3">
        <f>IFERROR(VLOOKUP($L1304,DEF_Standing!A:G,7,0)," ")</f>
        <v>1.34</v>
      </c>
      <c r="V1304" t="s">
        <v>1007</v>
      </c>
      <c r="W1304">
        <v>44</v>
      </c>
      <c r="X1304">
        <v>90</v>
      </c>
      <c r="Y1304">
        <v>48.9</v>
      </c>
      <c r="Z1304">
        <v>6</v>
      </c>
      <c r="AA1304">
        <v>8</v>
      </c>
      <c r="AB1304">
        <v>75</v>
      </c>
      <c r="AC1304">
        <v>19</v>
      </c>
      <c r="AD1304">
        <v>38</v>
      </c>
      <c r="AE1304">
        <v>50</v>
      </c>
      <c r="AF1304">
        <v>113</v>
      </c>
      <c r="AG1304" t="s">
        <v>17</v>
      </c>
      <c r="AH1304" t="s">
        <v>18</v>
      </c>
      <c r="AI1304">
        <v>18</v>
      </c>
    </row>
    <row r="1305" spans="1:35">
      <c r="A1305" s="1">
        <v>44523</v>
      </c>
      <c r="B1305" t="s">
        <v>1193</v>
      </c>
      <c r="C1305" s="1" t="str">
        <f t="shared" si="100"/>
        <v>44523POR</v>
      </c>
      <c r="D1305" t="s">
        <v>1198</v>
      </c>
      <c r="E1305" s="3" t="str">
        <f>VLOOKUP($C1305,OFF_Standing!A:C,3,0)</f>
        <v>5</v>
      </c>
      <c r="F1305" s="3">
        <f>VLOOKUP($C1305,DEF_Standing!A:C,3,0)</f>
        <v>27</v>
      </c>
      <c r="G1305" s="3" t="str">
        <f>IFERROR(VLOOKUP($C1305,OFF_Standing!A:G,6,0)," ")</f>
        <v>1.178</v>
      </c>
      <c r="H1305" s="3" t="str">
        <f>IFERROR(VLOOKUP($C1305,OFF_Standing!A:G,7,0)," ")</f>
        <v>1.187</v>
      </c>
      <c r="I1305" s="3">
        <f>IFERROR(VLOOKUP($C1305,DEF_Standing!A:G,6,0)," ")</f>
        <v>1.1200000000000001</v>
      </c>
      <c r="J1305" s="3">
        <f>IFERROR(VLOOKUP($C1305,DEF_Standing!A:G,7,0)," ")</f>
        <v>1.1160000000000001</v>
      </c>
      <c r="K1305" t="s">
        <v>85</v>
      </c>
      <c r="L1305" t="str">
        <f t="shared" si="101"/>
        <v>44523DEN</v>
      </c>
      <c r="M1305" s="3" t="str">
        <f>VLOOKUP($L1305,OFF_Standing!A:C,3,0)</f>
        <v>20</v>
      </c>
      <c r="N1305" s="3">
        <f>IFERROR(VLOOKUP($L1305,DEF_Standing!A:C,3,0)," ")</f>
        <v>11</v>
      </c>
      <c r="O1305" s="3" t="str">
        <f>IFERROR(VLOOKUP($L1305,OFF_Standing!A:G,6,0)," ")</f>
        <v>0.992</v>
      </c>
      <c r="P1305" s="3" t="str">
        <f>IFERROR(VLOOKUP($L1305,OFF_Standing!A:G,7,0)," ")</f>
        <v>0.953</v>
      </c>
      <c r="Q1305" s="3">
        <f t="shared" si="102"/>
        <v>-7</v>
      </c>
      <c r="R1305" s="3">
        <f t="shared" si="103"/>
        <v>-6</v>
      </c>
      <c r="S1305" s="3">
        <f>IFERROR(VLOOKUP($L1305,DEF_Standing!A:G,6,0)," ")</f>
        <v>1.157</v>
      </c>
      <c r="T1305" s="3">
        <f t="shared" si="104"/>
        <v>-13</v>
      </c>
      <c r="U1305" s="3">
        <f>IFERROR(VLOOKUP($L1305,DEF_Standing!A:G,7,0)," ")</f>
        <v>1.2370000000000001</v>
      </c>
      <c r="V1305" t="s">
        <v>242</v>
      </c>
      <c r="W1305">
        <v>45</v>
      </c>
      <c r="X1305">
        <v>88</v>
      </c>
      <c r="Y1305">
        <v>51.1</v>
      </c>
      <c r="Z1305">
        <v>14</v>
      </c>
      <c r="AA1305">
        <v>20</v>
      </c>
      <c r="AB1305">
        <v>70</v>
      </c>
      <c r="AC1305">
        <v>15</v>
      </c>
      <c r="AD1305">
        <v>39</v>
      </c>
      <c r="AE1305">
        <v>38.5</v>
      </c>
      <c r="AF1305">
        <v>119</v>
      </c>
      <c r="AG1305" t="s">
        <v>17</v>
      </c>
      <c r="AH1305" t="s">
        <v>60</v>
      </c>
      <c r="AI1305">
        <v>19</v>
      </c>
    </row>
    <row r="1306" spans="1:35">
      <c r="A1306" s="1">
        <v>44547</v>
      </c>
      <c r="B1306" t="s">
        <v>1184</v>
      </c>
      <c r="C1306" s="1" t="str">
        <f t="shared" si="100"/>
        <v>44547MEM</v>
      </c>
      <c r="D1306" t="s">
        <v>1199</v>
      </c>
      <c r="E1306" s="3" t="str">
        <f>VLOOKUP($C1306,OFF_Standing!A:C,3,0)</f>
        <v>6</v>
      </c>
      <c r="F1306" s="3">
        <f>VLOOKUP($C1306,DEF_Standing!A:C,3,0)</f>
        <v>16</v>
      </c>
      <c r="G1306" s="3" t="str">
        <f>IFERROR(VLOOKUP($C1306,OFF_Standing!A:G,6,0)," ")</f>
        <v>1.169</v>
      </c>
      <c r="H1306" s="3" t="str">
        <f>IFERROR(VLOOKUP($C1306,OFF_Standing!A:G,7,0)," ")</f>
        <v>1.094</v>
      </c>
      <c r="I1306" s="3">
        <f>IFERROR(VLOOKUP($C1306,DEF_Standing!A:G,6,0)," ")</f>
        <v>0.996</v>
      </c>
      <c r="J1306" s="3">
        <f>IFERROR(VLOOKUP($C1306,DEF_Standing!A:G,7,0)," ")</f>
        <v>0.997</v>
      </c>
      <c r="K1306" t="s">
        <v>100</v>
      </c>
      <c r="L1306" t="str">
        <f t="shared" si="101"/>
        <v>44547SAC</v>
      </c>
      <c r="M1306" s="3" t="str">
        <f>VLOOKUP($L1306,OFF_Standing!A:C,3,0)</f>
        <v>17</v>
      </c>
      <c r="N1306" s="3">
        <f>IFERROR(VLOOKUP($L1306,DEF_Standing!A:C,3,0)," ")</f>
        <v>26</v>
      </c>
      <c r="O1306" s="3" t="str">
        <f>IFERROR(VLOOKUP($L1306,OFF_Standing!A:G,6,0)," ")</f>
        <v>1.028</v>
      </c>
      <c r="P1306" s="3" t="str">
        <f>IFERROR(VLOOKUP($L1306,OFF_Standing!A:G,7,0)," ")</f>
        <v>1.168</v>
      </c>
      <c r="Q1306" s="3">
        <f t="shared" si="102"/>
        <v>1</v>
      </c>
      <c r="R1306" s="3">
        <f t="shared" si="103"/>
        <v>-20</v>
      </c>
      <c r="S1306" s="3">
        <f>IFERROR(VLOOKUP($L1306,DEF_Standing!A:G,6,0)," ")</f>
        <v>1.1020000000000001</v>
      </c>
      <c r="T1306" s="3">
        <f t="shared" si="104"/>
        <v>-19</v>
      </c>
      <c r="U1306" s="3">
        <f>IFERROR(VLOOKUP($L1306,DEF_Standing!A:G,7,0)," ")</f>
        <v>1.0309999999999999</v>
      </c>
      <c r="V1306" t="s">
        <v>751</v>
      </c>
      <c r="W1306">
        <v>45</v>
      </c>
      <c r="X1306">
        <v>97</v>
      </c>
      <c r="Y1306">
        <v>46.4</v>
      </c>
      <c r="Z1306">
        <v>21</v>
      </c>
      <c r="AA1306">
        <v>27</v>
      </c>
      <c r="AB1306">
        <v>77.8</v>
      </c>
      <c r="AC1306">
        <v>13</v>
      </c>
      <c r="AD1306">
        <v>24</v>
      </c>
      <c r="AE1306">
        <v>54.2</v>
      </c>
      <c r="AF1306">
        <v>124</v>
      </c>
      <c r="AG1306" t="s">
        <v>17</v>
      </c>
      <c r="AH1306" t="s">
        <v>63</v>
      </c>
      <c r="AI1306">
        <v>19</v>
      </c>
    </row>
    <row r="1307" spans="1:35">
      <c r="A1307" s="1">
        <v>44574</v>
      </c>
      <c r="B1307" t="s">
        <v>1186</v>
      </c>
      <c r="C1307" s="1" t="str">
        <f t="shared" si="100"/>
        <v>44574MIL</v>
      </c>
      <c r="D1307" t="s">
        <v>1198</v>
      </c>
      <c r="E1307" s="3" t="str">
        <f>VLOOKUP($C1307,OFF_Standing!A:C,3,0)</f>
        <v>7</v>
      </c>
      <c r="F1307" s="3">
        <f>VLOOKUP($C1307,DEF_Standing!A:C,3,0)</f>
        <v>11</v>
      </c>
      <c r="G1307" s="3" t="str">
        <f>IFERROR(VLOOKUP($C1307,OFF_Standing!A:G,6,0)," ")</f>
        <v>1.051</v>
      </c>
      <c r="H1307" s="3" t="str">
        <f>IFERROR(VLOOKUP($C1307,OFF_Standing!A:G,7,0)," ")</f>
        <v>0.946</v>
      </c>
      <c r="I1307" s="3">
        <f>IFERROR(VLOOKUP($C1307,DEF_Standing!A:G,6,0)," ")</f>
        <v>1.0509999999999999</v>
      </c>
      <c r="J1307" s="3">
        <f>IFERROR(VLOOKUP($C1307,DEF_Standing!A:G,7,0)," ")</f>
        <v>0.98499999999999999</v>
      </c>
      <c r="K1307" t="s">
        <v>148</v>
      </c>
      <c r="L1307" t="str">
        <f t="shared" si="101"/>
        <v>44574GSW</v>
      </c>
      <c r="M1307" s="3" t="str">
        <f>VLOOKUP($L1307,OFF_Standing!A:C,3,0)</f>
        <v>12</v>
      </c>
      <c r="N1307" s="3">
        <f>IFERROR(VLOOKUP($L1307,DEF_Standing!A:C,3,0)," ")</f>
        <v>1</v>
      </c>
      <c r="O1307" s="3" t="str">
        <f>IFERROR(VLOOKUP($L1307,OFF_Standing!A:G,6,0)," ")</f>
        <v>0.977</v>
      </c>
      <c r="P1307" s="3" t="str">
        <f>IFERROR(VLOOKUP($L1307,OFF_Standing!A:G,7,0)," ")</f>
        <v>0.994</v>
      </c>
      <c r="Q1307" s="3">
        <f t="shared" si="102"/>
        <v>1</v>
      </c>
      <c r="R1307" s="3">
        <f t="shared" si="103"/>
        <v>6</v>
      </c>
      <c r="S1307" s="3">
        <f>IFERROR(VLOOKUP($L1307,DEF_Standing!A:G,6,0)," ")</f>
        <v>0.97399999999999998</v>
      </c>
      <c r="T1307" s="3">
        <f t="shared" si="104"/>
        <v>7</v>
      </c>
      <c r="U1307" s="3">
        <f>IFERROR(VLOOKUP($L1307,DEF_Standing!A:G,7,0)," ")</f>
        <v>1.0680000000000001</v>
      </c>
      <c r="V1307" t="s">
        <v>838</v>
      </c>
      <c r="W1307">
        <v>44</v>
      </c>
      <c r="X1307">
        <v>86</v>
      </c>
      <c r="Y1307">
        <v>51.2</v>
      </c>
      <c r="Z1307">
        <v>12</v>
      </c>
      <c r="AA1307">
        <v>18</v>
      </c>
      <c r="AB1307">
        <v>66.7</v>
      </c>
      <c r="AC1307">
        <v>18</v>
      </c>
      <c r="AD1307">
        <v>41</v>
      </c>
      <c r="AE1307">
        <v>43.9</v>
      </c>
      <c r="AF1307">
        <v>118</v>
      </c>
      <c r="AG1307" t="s">
        <v>17</v>
      </c>
      <c r="AH1307" t="s">
        <v>18</v>
      </c>
      <c r="AI1307">
        <v>19</v>
      </c>
    </row>
    <row r="1308" spans="1:35">
      <c r="A1308" s="1">
        <v>44519</v>
      </c>
      <c r="B1308" t="s">
        <v>1195</v>
      </c>
      <c r="C1308" s="1" t="str">
        <f t="shared" si="100"/>
        <v>44519TOR</v>
      </c>
      <c r="D1308" t="s">
        <v>1199</v>
      </c>
      <c r="E1308" s="3" t="str">
        <f>VLOOKUP($C1308,OFF_Standing!A:C,3,0)</f>
        <v>8</v>
      </c>
      <c r="F1308" s="3">
        <f>VLOOKUP($C1308,DEF_Standing!A:C,3,0)</f>
        <v>18</v>
      </c>
      <c r="G1308" s="3" t="str">
        <f>IFERROR(VLOOKUP($C1308,OFF_Standing!A:G,6,0)," ")</f>
        <v>1.183</v>
      </c>
      <c r="H1308" s="3" t="str">
        <f>IFERROR(VLOOKUP($C1308,OFF_Standing!A:G,7,0)," ")</f>
        <v>1.176</v>
      </c>
      <c r="I1308" s="3">
        <f>IFERROR(VLOOKUP($C1308,DEF_Standing!A:G,6,0)," ")</f>
        <v>1.1990000000000001</v>
      </c>
      <c r="J1308" s="3">
        <f>IFERROR(VLOOKUP($C1308,DEF_Standing!A:G,7,0)," ")</f>
        <v>1.228</v>
      </c>
      <c r="K1308" t="s">
        <v>100</v>
      </c>
      <c r="L1308" t="str">
        <f t="shared" si="101"/>
        <v>44519SAC</v>
      </c>
      <c r="M1308" s="3" t="str">
        <f>VLOOKUP($L1308,OFF_Standing!A:C,3,0)</f>
        <v>9</v>
      </c>
      <c r="N1308" s="3">
        <f>IFERROR(VLOOKUP($L1308,DEF_Standing!A:C,3,0)," ")</f>
        <v>23</v>
      </c>
      <c r="O1308" s="3" t="str">
        <f>IFERROR(VLOOKUP($L1308,OFF_Standing!A:G,6,0)," ")</f>
        <v>1.06</v>
      </c>
      <c r="P1308" s="3" t="str">
        <f>IFERROR(VLOOKUP($L1308,OFF_Standing!A:G,7,0)," ")</f>
        <v>0.958</v>
      </c>
      <c r="Q1308" s="3">
        <f t="shared" si="102"/>
        <v>-9</v>
      </c>
      <c r="R1308" s="3">
        <f t="shared" si="103"/>
        <v>-15</v>
      </c>
      <c r="S1308" s="3">
        <f>IFERROR(VLOOKUP($L1308,DEF_Standing!A:G,6,0)," ")</f>
        <v>1.028</v>
      </c>
      <c r="T1308" s="3">
        <f t="shared" si="104"/>
        <v>-24</v>
      </c>
      <c r="U1308" s="3">
        <f>IFERROR(VLOOKUP($L1308,DEF_Standing!A:G,7,0)," ")</f>
        <v>1.0569999999999999</v>
      </c>
      <c r="V1308" t="s">
        <v>1093</v>
      </c>
      <c r="W1308">
        <v>38</v>
      </c>
      <c r="X1308">
        <v>84</v>
      </c>
      <c r="Y1308">
        <v>45.2</v>
      </c>
      <c r="Z1308">
        <v>20</v>
      </c>
      <c r="AA1308">
        <v>24</v>
      </c>
      <c r="AB1308">
        <v>83.3</v>
      </c>
      <c r="AC1308">
        <v>12</v>
      </c>
      <c r="AD1308">
        <v>31</v>
      </c>
      <c r="AE1308">
        <v>38.700000000000003</v>
      </c>
      <c r="AF1308">
        <v>108</v>
      </c>
      <c r="AG1308" t="s">
        <v>17</v>
      </c>
      <c r="AH1308" t="s">
        <v>18</v>
      </c>
      <c r="AI1308">
        <v>19</v>
      </c>
    </row>
    <row r="1309" spans="1:35">
      <c r="A1309" s="1">
        <v>44524</v>
      </c>
      <c r="B1309" t="s">
        <v>1171</v>
      </c>
      <c r="C1309" s="1" t="str">
        <f t="shared" si="100"/>
        <v>44524BKN</v>
      </c>
      <c r="D1309" t="s">
        <v>1199</v>
      </c>
      <c r="E1309" s="3" t="str">
        <f>VLOOKUP($C1309,OFF_Standing!A:C,3,0)</f>
        <v>9</v>
      </c>
      <c r="F1309" s="3">
        <f>VLOOKUP($C1309,DEF_Standing!A:C,3,0)</f>
        <v>9</v>
      </c>
      <c r="G1309" s="3" t="str">
        <f>IFERROR(VLOOKUP($C1309,OFF_Standing!A:G,6,0)," ")</f>
        <v>1.107</v>
      </c>
      <c r="H1309" s="3" t="str">
        <f>IFERROR(VLOOKUP($C1309,OFF_Standing!A:G,7,0)," ")</f>
        <v>1.097</v>
      </c>
      <c r="I1309" s="3">
        <f>IFERROR(VLOOKUP($C1309,DEF_Standing!A:G,6,0)," ")</f>
        <v>1.052</v>
      </c>
      <c r="J1309" s="3">
        <f>IFERROR(VLOOKUP($C1309,DEF_Standing!A:G,7,0)," ")</f>
        <v>1.05</v>
      </c>
      <c r="K1309" t="s">
        <v>132</v>
      </c>
      <c r="L1309" t="str">
        <f t="shared" si="101"/>
        <v>44524BOS</v>
      </c>
      <c r="M1309" s="3" t="str">
        <f>VLOOKUP($L1309,OFF_Standing!A:C,3,0)</f>
        <v>17</v>
      </c>
      <c r="N1309" s="3">
        <f>IFERROR(VLOOKUP($L1309,DEF_Standing!A:C,3,0)," ")</f>
        <v>7</v>
      </c>
      <c r="O1309" s="3" t="str">
        <f>IFERROR(VLOOKUP($L1309,OFF_Standing!A:G,6,0)," ")</f>
        <v>1.142</v>
      </c>
      <c r="P1309" s="3" t="str">
        <f>IFERROR(VLOOKUP($L1309,OFF_Standing!A:G,7,0)," ")</f>
        <v>1.026</v>
      </c>
      <c r="Q1309" s="3">
        <f t="shared" si="102"/>
        <v>8</v>
      </c>
      <c r="R1309" s="3">
        <f t="shared" si="103"/>
        <v>2</v>
      </c>
      <c r="S1309" s="3">
        <f>IFERROR(VLOOKUP($L1309,DEF_Standing!A:G,6,0)," ")</f>
        <v>0.99199999999999999</v>
      </c>
      <c r="T1309" s="3">
        <f t="shared" si="104"/>
        <v>10</v>
      </c>
      <c r="U1309" s="3">
        <f>IFERROR(VLOOKUP($L1309,DEF_Standing!A:G,7,0)," ")</f>
        <v>0.85499999999999998</v>
      </c>
      <c r="V1309" t="s">
        <v>169</v>
      </c>
      <c r="W1309">
        <v>43</v>
      </c>
      <c r="X1309">
        <v>85</v>
      </c>
      <c r="Y1309">
        <v>50.6</v>
      </c>
      <c r="Z1309">
        <v>23</v>
      </c>
      <c r="AA1309">
        <v>30</v>
      </c>
      <c r="AB1309">
        <v>76.7</v>
      </c>
      <c r="AC1309">
        <v>14</v>
      </c>
      <c r="AD1309">
        <v>35</v>
      </c>
      <c r="AE1309">
        <v>40</v>
      </c>
      <c r="AF1309">
        <v>123</v>
      </c>
      <c r="AG1309" t="s">
        <v>17</v>
      </c>
      <c r="AH1309" t="s">
        <v>60</v>
      </c>
      <c r="AI1309">
        <v>19</v>
      </c>
    </row>
    <row r="1310" spans="1:35">
      <c r="A1310" s="1">
        <v>44498</v>
      </c>
      <c r="B1310" t="s">
        <v>1193</v>
      </c>
      <c r="C1310" s="1" t="str">
        <f t="shared" si="100"/>
        <v>44498POR</v>
      </c>
      <c r="D1310" t="s">
        <v>1198</v>
      </c>
      <c r="E1310" s="3" t="str">
        <f>VLOOKUP($C1310,OFF_Standing!A:C,3,0)</f>
        <v>9</v>
      </c>
      <c r="F1310" s="3">
        <f>VLOOKUP($C1310,DEF_Standing!A:C,3,0)</f>
        <v>15</v>
      </c>
      <c r="G1310" s="3" t="str">
        <f>IFERROR(VLOOKUP($C1310,OFF_Standing!A:G,6,0)," ")</f>
        <v>1.046</v>
      </c>
      <c r="H1310" s="3" t="str">
        <f>IFERROR(VLOOKUP($C1310,OFF_Standing!A:G,7,0)," ")</f>
        <v>1.128</v>
      </c>
      <c r="I1310" s="3">
        <f>IFERROR(VLOOKUP($C1310,DEF_Standing!A:G,6,0)," ")</f>
        <v>0.98699999999999999</v>
      </c>
      <c r="J1310" s="3">
        <f>IFERROR(VLOOKUP($C1310,DEF_Standing!A:G,7,0)," ")</f>
        <v>0.93300000000000005</v>
      </c>
      <c r="K1310" t="s">
        <v>140</v>
      </c>
      <c r="L1310" t="str">
        <f t="shared" si="101"/>
        <v>44498LAC</v>
      </c>
      <c r="M1310" s="3" t="str">
        <f>VLOOKUP($L1310,OFF_Standing!A:C,3,0)</f>
        <v>23</v>
      </c>
      <c r="N1310" s="3">
        <f>IFERROR(VLOOKUP($L1310,DEF_Standing!A:C,3,0)," ")</f>
        <v>7</v>
      </c>
      <c r="O1310" s="3" t="str">
        <f>IFERROR(VLOOKUP($L1310,OFF_Standing!A:G,6,0)," ")</f>
        <v>0.982</v>
      </c>
      <c r="P1310" s="3" t="str">
        <f>IFERROR(VLOOKUP($L1310,OFF_Standing!A:G,7,0)," ")</f>
        <v>0.794</v>
      </c>
      <c r="Q1310" s="3">
        <f t="shared" si="102"/>
        <v>8</v>
      </c>
      <c r="R1310" s="3">
        <f t="shared" si="103"/>
        <v>2</v>
      </c>
      <c r="S1310" s="3">
        <f>IFERROR(VLOOKUP($L1310,DEF_Standing!A:G,6,0)," ")</f>
        <v>0.94699999999999995</v>
      </c>
      <c r="T1310" s="3">
        <f t="shared" si="104"/>
        <v>10</v>
      </c>
      <c r="U1310" s="3">
        <f>IFERROR(VLOOKUP($L1310,DEF_Standing!A:G,7,0)," ")</f>
        <v>0.92500000000000004</v>
      </c>
      <c r="V1310" t="s">
        <v>1029</v>
      </c>
      <c r="W1310">
        <v>41</v>
      </c>
      <c r="X1310">
        <v>98</v>
      </c>
      <c r="Y1310">
        <v>41.8</v>
      </c>
      <c r="Z1310">
        <v>10</v>
      </c>
      <c r="AA1310">
        <v>16</v>
      </c>
      <c r="AB1310">
        <v>62.5</v>
      </c>
      <c r="AC1310">
        <v>19</v>
      </c>
      <c r="AD1310">
        <v>41</v>
      </c>
      <c r="AE1310">
        <v>46.3</v>
      </c>
      <c r="AF1310">
        <v>111</v>
      </c>
      <c r="AG1310" t="s">
        <v>17</v>
      </c>
      <c r="AH1310" t="s">
        <v>27</v>
      </c>
      <c r="AI1310">
        <v>19</v>
      </c>
    </row>
    <row r="1311" spans="1:35">
      <c r="A1311" s="1">
        <v>44568</v>
      </c>
      <c r="B1311" t="s">
        <v>1192</v>
      </c>
      <c r="C1311" s="1" t="str">
        <f t="shared" si="100"/>
        <v>44568PHI</v>
      </c>
      <c r="D1311" t="s">
        <v>1198</v>
      </c>
      <c r="E1311" s="3" t="str">
        <f>VLOOKUP($C1311,OFF_Standing!A:C,3,0)</f>
        <v>12</v>
      </c>
      <c r="F1311" s="3">
        <f>VLOOKUP($C1311,DEF_Standing!A:C,3,0)</f>
        <v>18</v>
      </c>
      <c r="G1311" s="3" t="str">
        <f>IFERROR(VLOOKUP($C1311,OFF_Standing!A:G,6,0)," ")</f>
        <v>1.154</v>
      </c>
      <c r="H1311" s="3" t="str">
        <f>IFERROR(VLOOKUP($C1311,OFF_Standing!A:G,7,0)," ")</f>
        <v>1.116</v>
      </c>
      <c r="I1311" s="3">
        <f>IFERROR(VLOOKUP($C1311,DEF_Standing!A:G,6,0)," ")</f>
        <v>1.032</v>
      </c>
      <c r="J1311" s="3">
        <f>IFERROR(VLOOKUP($C1311,DEF_Standing!A:G,7,0)," ")</f>
        <v>1.02</v>
      </c>
      <c r="K1311" t="s">
        <v>131</v>
      </c>
      <c r="L1311" t="str">
        <f t="shared" si="101"/>
        <v>44568SAS</v>
      </c>
      <c r="M1311" s="3" t="str">
        <f>VLOOKUP($L1311,OFF_Standing!A:C,3,0)</f>
        <v>15</v>
      </c>
      <c r="N1311" s="3">
        <f>IFERROR(VLOOKUP($L1311,DEF_Standing!A:C,3,0)," ")</f>
        <v>20</v>
      </c>
      <c r="O1311" s="3" t="str">
        <f>IFERROR(VLOOKUP($L1311,OFF_Standing!A:G,6,0)," ")</f>
        <v>1.004</v>
      </c>
      <c r="P1311" s="3" t="str">
        <f>IFERROR(VLOOKUP($L1311,OFF_Standing!A:G,7,0)," ")</f>
        <v>1.055</v>
      </c>
      <c r="Q1311" s="3">
        <f t="shared" si="102"/>
        <v>-3</v>
      </c>
      <c r="R1311" s="3">
        <f t="shared" si="103"/>
        <v>-8</v>
      </c>
      <c r="S1311" s="3">
        <f>IFERROR(VLOOKUP($L1311,DEF_Standing!A:G,6,0)," ")</f>
        <v>1.08</v>
      </c>
      <c r="T1311" s="3">
        <f t="shared" si="104"/>
        <v>-11</v>
      </c>
      <c r="U1311" s="3">
        <f>IFERROR(VLOOKUP($L1311,DEF_Standing!A:G,7,0)," ")</f>
        <v>1.034</v>
      </c>
      <c r="V1311" t="s">
        <v>242</v>
      </c>
      <c r="W1311">
        <v>45</v>
      </c>
      <c r="X1311">
        <v>87</v>
      </c>
      <c r="Y1311">
        <v>51.7</v>
      </c>
      <c r="Z1311">
        <v>21</v>
      </c>
      <c r="AA1311">
        <v>27</v>
      </c>
      <c r="AB1311">
        <v>77.8</v>
      </c>
      <c r="AC1311">
        <v>8</v>
      </c>
      <c r="AD1311">
        <v>23</v>
      </c>
      <c r="AE1311">
        <v>34.799999999999997</v>
      </c>
      <c r="AF1311">
        <v>119</v>
      </c>
      <c r="AG1311" t="s">
        <v>17</v>
      </c>
      <c r="AH1311" t="s">
        <v>66</v>
      </c>
      <c r="AI1311">
        <v>19</v>
      </c>
    </row>
    <row r="1312" spans="1:35">
      <c r="A1312" s="1">
        <v>44548</v>
      </c>
      <c r="B1312" t="s">
        <v>1195</v>
      </c>
      <c r="C1312" s="1" t="str">
        <f t="shared" si="100"/>
        <v>44548TOR</v>
      </c>
      <c r="D1312" t="s">
        <v>1198</v>
      </c>
      <c r="E1312" s="3" t="str">
        <f>VLOOKUP($C1312,OFF_Standing!A:C,3,0)</f>
        <v>14</v>
      </c>
      <c r="F1312" s="3">
        <f>VLOOKUP($C1312,DEF_Standing!A:C,3,0)</f>
        <v>15</v>
      </c>
      <c r="G1312" s="3" t="str">
        <f>IFERROR(VLOOKUP($C1312,OFF_Standing!A:G,6,0)," ")</f>
        <v>1.106</v>
      </c>
      <c r="H1312" s="3" t="str">
        <f>IFERROR(VLOOKUP($C1312,OFF_Standing!A:G,7,0)," ")</f>
        <v>1.142</v>
      </c>
      <c r="I1312" s="3">
        <f>IFERROR(VLOOKUP($C1312,DEF_Standing!A:G,6,0)," ")</f>
        <v>1.0289999999999999</v>
      </c>
      <c r="J1312" s="3">
        <f>IFERROR(VLOOKUP($C1312,DEF_Standing!A:G,7,0)," ")</f>
        <v>1.1599999999999999</v>
      </c>
      <c r="K1312" t="s">
        <v>148</v>
      </c>
      <c r="L1312" t="str">
        <f t="shared" si="101"/>
        <v>44548GSW</v>
      </c>
      <c r="M1312" s="3" t="str">
        <f>VLOOKUP($L1312,OFF_Standing!A:C,3,0)</f>
        <v>4</v>
      </c>
      <c r="N1312" s="3">
        <f>IFERROR(VLOOKUP($L1312,DEF_Standing!A:C,3,0)," ")</f>
        <v>1</v>
      </c>
      <c r="O1312" s="3" t="str">
        <f>IFERROR(VLOOKUP($L1312,OFF_Standing!A:G,6,0)," ")</f>
        <v>1.026</v>
      </c>
      <c r="P1312" s="3" t="str">
        <f>IFERROR(VLOOKUP($L1312,OFF_Standing!A:G,7,0)," ")</f>
        <v>1.087</v>
      </c>
      <c r="Q1312" s="3">
        <f t="shared" si="102"/>
        <v>-11</v>
      </c>
      <c r="R1312" s="3">
        <f t="shared" si="103"/>
        <v>13</v>
      </c>
      <c r="S1312" s="3">
        <f>IFERROR(VLOOKUP($L1312,DEF_Standing!A:G,6,0)," ")</f>
        <v>1.02</v>
      </c>
      <c r="T1312" s="3">
        <f t="shared" si="104"/>
        <v>2</v>
      </c>
      <c r="U1312" s="3">
        <f>IFERROR(VLOOKUP($L1312,DEF_Standing!A:G,7,0)," ")</f>
        <v>0.99299999999999999</v>
      </c>
      <c r="V1312" t="s">
        <v>242</v>
      </c>
      <c r="W1312">
        <v>45</v>
      </c>
      <c r="X1312">
        <v>90</v>
      </c>
      <c r="Y1312">
        <v>50</v>
      </c>
      <c r="Z1312">
        <v>15</v>
      </c>
      <c r="AA1312">
        <v>23</v>
      </c>
      <c r="AB1312">
        <v>65.2</v>
      </c>
      <c r="AC1312">
        <v>14</v>
      </c>
      <c r="AD1312">
        <v>38</v>
      </c>
      <c r="AE1312">
        <v>36.799999999999997</v>
      </c>
      <c r="AF1312">
        <v>119</v>
      </c>
      <c r="AG1312" t="s">
        <v>17</v>
      </c>
      <c r="AH1312" t="s">
        <v>18</v>
      </c>
      <c r="AI1312">
        <v>19</v>
      </c>
    </row>
    <row r="1313" spans="1:35">
      <c r="A1313" s="1">
        <v>44578</v>
      </c>
      <c r="B1313" t="s">
        <v>1197</v>
      </c>
      <c r="C1313" s="1" t="str">
        <f t="shared" si="100"/>
        <v>44578WAS</v>
      </c>
      <c r="D1313" t="s">
        <v>1199</v>
      </c>
      <c r="E1313" s="3" t="str">
        <f>VLOOKUP($C1313,OFF_Standing!A:C,3,0)</f>
        <v>16</v>
      </c>
      <c r="F1313" s="3">
        <f>VLOOKUP($C1313,DEF_Standing!A:C,3,0)</f>
        <v>23</v>
      </c>
      <c r="G1313" s="3" t="str">
        <f>IFERROR(VLOOKUP($C1313,OFF_Standing!A:G,6,0)," ")</f>
        <v>1.126</v>
      </c>
      <c r="H1313" s="3" t="str">
        <f>IFERROR(VLOOKUP($C1313,OFF_Standing!A:G,7,0)," ")</f>
        <v>1.011</v>
      </c>
      <c r="I1313" s="3">
        <f>IFERROR(VLOOKUP($C1313,DEF_Standing!A:G,6,0)," ")</f>
        <v>1.109</v>
      </c>
      <c r="J1313" s="3">
        <f>IFERROR(VLOOKUP($C1313,DEF_Standing!A:G,7,0)," ")</f>
        <v>1.0569999999999999</v>
      </c>
      <c r="K1313" t="s">
        <v>74</v>
      </c>
      <c r="L1313" t="str">
        <f t="shared" si="101"/>
        <v>44578PHI</v>
      </c>
      <c r="M1313" s="3" t="str">
        <f>VLOOKUP($L1313,OFF_Standing!A:C,3,0)</f>
        <v>11</v>
      </c>
      <c r="N1313" s="3">
        <f>IFERROR(VLOOKUP($L1313,DEF_Standing!A:C,3,0)," ")</f>
        <v>11</v>
      </c>
      <c r="O1313" s="3" t="str">
        <f>IFERROR(VLOOKUP($L1313,OFF_Standing!A:G,6,0)," ")</f>
        <v>1.071</v>
      </c>
      <c r="P1313" s="3" t="str">
        <f>IFERROR(VLOOKUP($L1313,OFF_Standing!A:G,7,0)," ")</f>
        <v>1.111</v>
      </c>
      <c r="Q1313" s="3">
        <f t="shared" si="102"/>
        <v>-12</v>
      </c>
      <c r="R1313" s="3">
        <f t="shared" si="103"/>
        <v>5</v>
      </c>
      <c r="S1313" s="3">
        <f>IFERROR(VLOOKUP($L1313,DEF_Standing!A:G,6,0)," ")</f>
        <v>1.0309999999999999</v>
      </c>
      <c r="T1313" s="3">
        <f t="shared" si="104"/>
        <v>-7</v>
      </c>
      <c r="U1313" s="3">
        <f>IFERROR(VLOOKUP($L1313,DEF_Standing!A:G,7,0)," ")</f>
        <v>0.999</v>
      </c>
      <c r="V1313" t="s">
        <v>1158</v>
      </c>
      <c r="W1313">
        <v>42</v>
      </c>
      <c r="X1313">
        <v>87</v>
      </c>
      <c r="Y1313">
        <v>48.3</v>
      </c>
      <c r="Z1313">
        <v>24</v>
      </c>
      <c r="AA1313">
        <v>32</v>
      </c>
      <c r="AB1313">
        <v>75</v>
      </c>
      <c r="AC1313">
        <v>9</v>
      </c>
      <c r="AD1313">
        <v>30</v>
      </c>
      <c r="AE1313">
        <v>30</v>
      </c>
      <c r="AF1313">
        <v>117</v>
      </c>
      <c r="AG1313" t="s">
        <v>17</v>
      </c>
      <c r="AH1313" t="s">
        <v>18</v>
      </c>
      <c r="AI1313">
        <v>19</v>
      </c>
    </row>
    <row r="1314" spans="1:35">
      <c r="A1314" s="1">
        <v>44573</v>
      </c>
      <c r="B1314" t="s">
        <v>1172</v>
      </c>
      <c r="C1314" s="1" t="str">
        <f t="shared" si="100"/>
        <v>44573BOS</v>
      </c>
      <c r="D1314" t="s">
        <v>1199</v>
      </c>
      <c r="E1314" s="3" t="str">
        <f>VLOOKUP($C1314,OFF_Standing!A:C,3,0)</f>
        <v>20</v>
      </c>
      <c r="F1314" s="3">
        <f>VLOOKUP($C1314,DEF_Standing!A:C,3,0)</f>
        <v>5</v>
      </c>
      <c r="G1314" s="3" t="str">
        <f>IFERROR(VLOOKUP($C1314,OFF_Standing!A:G,6,0)," ")</f>
        <v>1.043</v>
      </c>
      <c r="H1314" s="3" t="str">
        <f>IFERROR(VLOOKUP($C1314,OFF_Standing!A:G,7,0)," ")</f>
        <v>0.917</v>
      </c>
      <c r="I1314" s="3">
        <f>IFERROR(VLOOKUP($C1314,DEF_Standing!A:G,6,0)," ")</f>
        <v>0.96099999999999997</v>
      </c>
      <c r="J1314" s="3">
        <f>IFERROR(VLOOKUP($C1314,DEF_Standing!A:G,7,0)," ")</f>
        <v>0.88900000000000001</v>
      </c>
      <c r="K1314" t="s">
        <v>72</v>
      </c>
      <c r="L1314" t="str">
        <f t="shared" si="101"/>
        <v>44573IND</v>
      </c>
      <c r="M1314" s="3" t="str">
        <f>VLOOKUP($L1314,OFF_Standing!A:C,3,0)</f>
        <v>15</v>
      </c>
      <c r="N1314" s="3">
        <f>IFERROR(VLOOKUP($L1314,DEF_Standing!A:C,3,0)," ")</f>
        <v>21</v>
      </c>
      <c r="O1314" s="3" t="str">
        <f>IFERROR(VLOOKUP($L1314,OFF_Standing!A:G,6,0)," ")</f>
        <v>1.096</v>
      </c>
      <c r="P1314" s="3" t="str">
        <f>IFERROR(VLOOKUP($L1314,OFF_Standing!A:G,7,0)," ")</f>
        <v>0.889</v>
      </c>
      <c r="Q1314" s="3">
        <f t="shared" si="102"/>
        <v>10</v>
      </c>
      <c r="R1314" s="3">
        <f t="shared" si="103"/>
        <v>-1</v>
      </c>
      <c r="S1314" s="3">
        <f>IFERROR(VLOOKUP($L1314,DEF_Standing!A:G,6,0)," ")</f>
        <v>1.093</v>
      </c>
      <c r="T1314" s="3">
        <f t="shared" si="104"/>
        <v>9</v>
      </c>
      <c r="U1314" s="3">
        <f>IFERROR(VLOOKUP($L1314,DEF_Standing!A:G,7,0)," ")</f>
        <v>0.91700000000000004</v>
      </c>
      <c r="V1314" t="s">
        <v>242</v>
      </c>
      <c r="W1314">
        <v>40</v>
      </c>
      <c r="X1314">
        <v>78</v>
      </c>
      <c r="Y1314">
        <v>51.3</v>
      </c>
      <c r="Z1314">
        <v>21</v>
      </c>
      <c r="AA1314">
        <v>25</v>
      </c>
      <c r="AB1314">
        <v>84</v>
      </c>
      <c r="AC1314">
        <v>18</v>
      </c>
      <c r="AD1314">
        <v>38</v>
      </c>
      <c r="AE1314">
        <v>47.4</v>
      </c>
      <c r="AF1314">
        <v>119</v>
      </c>
      <c r="AG1314" t="s">
        <v>17</v>
      </c>
      <c r="AH1314" t="s">
        <v>57</v>
      </c>
      <c r="AI1314">
        <v>19</v>
      </c>
    </row>
    <row r="1315" spans="1:35">
      <c r="A1315" s="1">
        <v>44542</v>
      </c>
      <c r="B1315" t="s">
        <v>1176</v>
      </c>
      <c r="C1315" s="1" t="str">
        <f t="shared" si="100"/>
        <v>44542DAL</v>
      </c>
      <c r="D1315" t="s">
        <v>1199</v>
      </c>
      <c r="E1315" s="3" t="str">
        <f>VLOOKUP($C1315,OFF_Standing!A:C,3,0)</f>
        <v>22</v>
      </c>
      <c r="F1315" s="3">
        <f>VLOOKUP($C1315,DEF_Standing!A:C,3,0)</f>
        <v>17</v>
      </c>
      <c r="G1315" s="3" t="str">
        <f>IFERROR(VLOOKUP($C1315,OFF_Standing!A:G,6,0)," ")</f>
        <v>1.035</v>
      </c>
      <c r="H1315" s="3" t="str">
        <f>IFERROR(VLOOKUP($C1315,OFF_Standing!A:G,7,0)," ")</f>
        <v>1.009</v>
      </c>
      <c r="I1315" s="3">
        <f>IFERROR(VLOOKUP($C1315,DEF_Standing!A:G,6,0)," ")</f>
        <v>1.0629999999999999</v>
      </c>
      <c r="J1315" s="3">
        <f>IFERROR(VLOOKUP($C1315,DEF_Standing!A:G,7,0)," ")</f>
        <v>1.1499999999999999</v>
      </c>
      <c r="K1315" t="s">
        <v>149</v>
      </c>
      <c r="L1315" t="str">
        <f t="shared" si="101"/>
        <v>44542OKC</v>
      </c>
      <c r="M1315" s="3" t="str">
        <f>VLOOKUP($L1315,OFF_Standing!A:C,3,0)</f>
        <v>30</v>
      </c>
      <c r="N1315" s="3">
        <f>IFERROR(VLOOKUP($L1315,DEF_Standing!A:C,3,0)," ")</f>
        <v>22</v>
      </c>
      <c r="O1315" s="3" t="str">
        <f>IFERROR(VLOOKUP($L1315,OFF_Standing!A:G,6,0)," ")</f>
        <v>1.057</v>
      </c>
      <c r="P1315" s="3" t="str">
        <f>IFERROR(VLOOKUP($L1315,OFF_Standing!A:G,7,0)," ")</f>
        <v>0.954</v>
      </c>
      <c r="Q1315" s="3">
        <f t="shared" si="102"/>
        <v>13</v>
      </c>
      <c r="R1315" s="3">
        <f t="shared" si="103"/>
        <v>0</v>
      </c>
      <c r="S1315" s="3">
        <f>IFERROR(VLOOKUP($L1315,DEF_Standing!A:G,6,0)," ")</f>
        <v>1.0860000000000001</v>
      </c>
      <c r="T1315" s="3">
        <f t="shared" si="104"/>
        <v>13</v>
      </c>
      <c r="U1315" s="3">
        <f>IFERROR(VLOOKUP($L1315,DEF_Standing!A:G,7,0)," ")</f>
        <v>1.165</v>
      </c>
      <c r="V1315" t="s">
        <v>419</v>
      </c>
      <c r="W1315">
        <v>38</v>
      </c>
      <c r="X1315">
        <v>90</v>
      </c>
      <c r="Y1315">
        <v>42.2</v>
      </c>
      <c r="Z1315">
        <v>18</v>
      </c>
      <c r="AA1315">
        <v>23</v>
      </c>
      <c r="AB1315">
        <v>78.3</v>
      </c>
      <c r="AC1315">
        <v>9</v>
      </c>
      <c r="AD1315">
        <v>33</v>
      </c>
      <c r="AE1315">
        <v>27.3</v>
      </c>
      <c r="AF1315">
        <v>103</v>
      </c>
      <c r="AG1315" t="s">
        <v>17</v>
      </c>
      <c r="AH1315" t="s">
        <v>18</v>
      </c>
      <c r="AI1315">
        <v>19</v>
      </c>
    </row>
    <row r="1316" spans="1:35">
      <c r="A1316" s="1">
        <v>44510</v>
      </c>
      <c r="B1316" t="s">
        <v>1194</v>
      </c>
      <c r="C1316" s="1" t="str">
        <f t="shared" si="100"/>
        <v>44510SAS</v>
      </c>
      <c r="D1316" t="s">
        <v>1198</v>
      </c>
      <c r="E1316" s="3" t="str">
        <f>VLOOKUP($C1316,OFF_Standing!A:C,3,0)</f>
        <v>24</v>
      </c>
      <c r="F1316" s="3">
        <f>VLOOKUP($C1316,DEF_Standing!A:C,3,0)</f>
        <v>7</v>
      </c>
      <c r="G1316" s="3" t="str">
        <f>IFERROR(VLOOKUP($C1316,OFF_Standing!A:G,6,0)," ")</f>
        <v>0.957</v>
      </c>
      <c r="H1316" s="3" t="str">
        <f>IFERROR(VLOOKUP($C1316,OFF_Standing!A:G,7,0)," ")</f>
        <v>0.914</v>
      </c>
      <c r="I1316" s="3">
        <f>IFERROR(VLOOKUP($C1316,DEF_Standing!A:G,6,0)," ")</f>
        <v>0.93500000000000005</v>
      </c>
      <c r="J1316" s="3">
        <f>IFERROR(VLOOKUP($C1316,DEF_Standing!A:G,7,0)," ")</f>
        <v>0.96199999999999997</v>
      </c>
      <c r="K1316" t="s">
        <v>116</v>
      </c>
      <c r="L1316" t="str">
        <f t="shared" si="101"/>
        <v>44510SAC</v>
      </c>
      <c r="M1316" s="3" t="str">
        <f>VLOOKUP($L1316,OFF_Standing!A:C,3,0)</f>
        <v>11</v>
      </c>
      <c r="N1316" s="3">
        <f>IFERROR(VLOOKUP($L1316,DEF_Standing!A:C,3,0)," ")</f>
        <v>20</v>
      </c>
      <c r="O1316" s="3" t="str">
        <f>IFERROR(VLOOKUP($L1316,OFF_Standing!A:G,6,0)," ")</f>
        <v>1.07</v>
      </c>
      <c r="P1316" s="3" t="str">
        <f>IFERROR(VLOOKUP($L1316,OFF_Standing!A:G,7,0)," ")</f>
        <v>0.952</v>
      </c>
      <c r="Q1316" s="3">
        <f t="shared" si="102"/>
        <v>4</v>
      </c>
      <c r="R1316" s="3">
        <f t="shared" si="103"/>
        <v>4</v>
      </c>
      <c r="S1316" s="3">
        <f>IFERROR(VLOOKUP($L1316,DEF_Standing!A:G,6,0)," ")</f>
        <v>1</v>
      </c>
      <c r="T1316" s="3">
        <f t="shared" si="104"/>
        <v>8</v>
      </c>
      <c r="U1316" s="3">
        <f>IFERROR(VLOOKUP($L1316,DEF_Standing!A:G,7,0)," ")</f>
        <v>0.997</v>
      </c>
      <c r="V1316" t="s">
        <v>1059</v>
      </c>
      <c r="W1316">
        <v>49</v>
      </c>
      <c r="X1316">
        <v>92</v>
      </c>
      <c r="Y1316">
        <v>53.3</v>
      </c>
      <c r="Z1316">
        <v>20</v>
      </c>
      <c r="AA1316">
        <v>31</v>
      </c>
      <c r="AB1316">
        <v>64.5</v>
      </c>
      <c r="AC1316">
        <v>18</v>
      </c>
      <c r="AD1316">
        <v>32</v>
      </c>
      <c r="AE1316">
        <v>56.3</v>
      </c>
      <c r="AF1316">
        <v>136</v>
      </c>
      <c r="AG1316" t="s">
        <v>17</v>
      </c>
      <c r="AH1316" t="s">
        <v>18</v>
      </c>
      <c r="AI1316">
        <v>19</v>
      </c>
    </row>
    <row r="1317" spans="1:35">
      <c r="A1317" s="1">
        <v>44529</v>
      </c>
      <c r="B1317" t="s">
        <v>1188</v>
      </c>
      <c r="C1317" s="1" t="str">
        <f t="shared" si="100"/>
        <v>44529NOP</v>
      </c>
      <c r="D1317" t="s">
        <v>1199</v>
      </c>
      <c r="E1317" s="3" t="str">
        <f>VLOOKUP($C1317,OFF_Standing!A:C,3,0)</f>
        <v>26</v>
      </c>
      <c r="F1317" s="3">
        <f>VLOOKUP($C1317,DEF_Standing!A:C,3,0)</f>
        <v>27</v>
      </c>
      <c r="G1317" s="3" t="str">
        <f>IFERROR(VLOOKUP($C1317,OFF_Standing!A:G,6,0)," ")</f>
        <v>1.059</v>
      </c>
      <c r="H1317" s="3" t="str">
        <f>IFERROR(VLOOKUP($C1317,OFF_Standing!A:G,7,0)," ")</f>
        <v>1.022</v>
      </c>
      <c r="I1317" s="3">
        <f>IFERROR(VLOOKUP($C1317,DEF_Standing!A:G,6,0)," ")</f>
        <v>1.046</v>
      </c>
      <c r="J1317" s="3">
        <f>IFERROR(VLOOKUP($C1317,DEF_Standing!A:G,7,0)," ")</f>
        <v>1.236</v>
      </c>
      <c r="K1317" t="s">
        <v>104</v>
      </c>
      <c r="L1317" t="str">
        <f t="shared" si="101"/>
        <v>44529LAC</v>
      </c>
      <c r="M1317" s="3" t="str">
        <f>VLOOKUP($L1317,OFF_Standing!A:C,3,0)</f>
        <v>24</v>
      </c>
      <c r="N1317" s="3">
        <f>IFERROR(VLOOKUP($L1317,DEF_Standing!A:C,3,0)," ")</f>
        <v>2</v>
      </c>
      <c r="O1317" s="3" t="str">
        <f>IFERROR(VLOOKUP($L1317,OFF_Standing!A:G,6,0)," ")</f>
        <v>1.021</v>
      </c>
      <c r="P1317" s="3" t="str">
        <f>IFERROR(VLOOKUP($L1317,OFF_Standing!A:G,7,0)," ")</f>
        <v>1.027</v>
      </c>
      <c r="Q1317" s="3">
        <f t="shared" si="102"/>
        <v>-3</v>
      </c>
      <c r="R1317" s="3">
        <f t="shared" si="103"/>
        <v>24</v>
      </c>
      <c r="S1317" s="3">
        <f>IFERROR(VLOOKUP($L1317,DEF_Standing!A:G,6,0)," ")</f>
        <v>0.99199999999999999</v>
      </c>
      <c r="T1317" s="3">
        <f t="shared" si="104"/>
        <v>21</v>
      </c>
      <c r="U1317" s="3">
        <f>IFERROR(VLOOKUP($L1317,DEF_Standing!A:G,7,0)," ")</f>
        <v>0.92100000000000004</v>
      </c>
      <c r="V1317" t="s">
        <v>169</v>
      </c>
      <c r="W1317">
        <v>48</v>
      </c>
      <c r="X1317">
        <v>94</v>
      </c>
      <c r="Y1317">
        <v>51.1</v>
      </c>
      <c r="Z1317">
        <v>13</v>
      </c>
      <c r="AA1317">
        <v>16</v>
      </c>
      <c r="AB1317">
        <v>81.3</v>
      </c>
      <c r="AC1317">
        <v>14</v>
      </c>
      <c r="AD1317">
        <v>35</v>
      </c>
      <c r="AE1317">
        <v>40</v>
      </c>
      <c r="AF1317">
        <v>123</v>
      </c>
      <c r="AG1317" t="s">
        <v>17</v>
      </c>
      <c r="AH1317" t="s">
        <v>18</v>
      </c>
      <c r="AI1317">
        <v>19</v>
      </c>
    </row>
    <row r="1318" spans="1:35">
      <c r="A1318" s="1">
        <v>44584</v>
      </c>
      <c r="B1318" t="s">
        <v>1191</v>
      </c>
      <c r="C1318" s="1" t="str">
        <f t="shared" si="100"/>
        <v>44584ORL</v>
      </c>
      <c r="D1318" t="s">
        <v>1198</v>
      </c>
      <c r="E1318" s="3" t="str">
        <f>VLOOKUP($C1318,OFF_Standing!A:C,3,0)</f>
        <v>28</v>
      </c>
      <c r="F1318" s="3">
        <f>VLOOKUP($C1318,DEF_Standing!A:C,3,0)</f>
        <v>24</v>
      </c>
      <c r="G1318" s="3" t="str">
        <f>IFERROR(VLOOKUP($C1318,OFF_Standing!A:G,6,0)," ")</f>
        <v>0.968</v>
      </c>
      <c r="H1318" s="3" t="str">
        <f>IFERROR(VLOOKUP($C1318,OFF_Standing!A:G,7,0)," ")</f>
        <v>0.969</v>
      </c>
      <c r="I1318" s="3">
        <f>IFERROR(VLOOKUP($C1318,DEF_Standing!A:G,6,0)," ")</f>
        <v>1.0760000000000001</v>
      </c>
      <c r="J1318" s="3">
        <f>IFERROR(VLOOKUP($C1318,DEF_Standing!A:G,7,0)," ")</f>
        <v>1.071</v>
      </c>
      <c r="K1318" t="s">
        <v>93</v>
      </c>
      <c r="L1318" t="str">
        <f t="shared" si="101"/>
        <v>44584CHI</v>
      </c>
      <c r="M1318" s="3" t="str">
        <f>VLOOKUP($L1318,OFF_Standing!A:C,3,0)</f>
        <v>6</v>
      </c>
      <c r="N1318" s="3">
        <f>IFERROR(VLOOKUP($L1318,DEF_Standing!A:C,3,0)," ")</f>
        <v>19</v>
      </c>
      <c r="O1318" s="3" t="str">
        <f>IFERROR(VLOOKUP($L1318,OFF_Standing!A:G,6,0)," ")</f>
        <v>1.031</v>
      </c>
      <c r="P1318" s="3" t="str">
        <f>IFERROR(VLOOKUP($L1318,OFF_Standing!A:G,7,0)," ")</f>
        <v>0.906</v>
      </c>
      <c r="Q1318" s="3">
        <f t="shared" si="102"/>
        <v>-18</v>
      </c>
      <c r="R1318" s="3">
        <f t="shared" si="103"/>
        <v>9</v>
      </c>
      <c r="S1318" s="3">
        <f>IFERROR(VLOOKUP($L1318,DEF_Standing!A:G,6,0)," ")</f>
        <v>1.044</v>
      </c>
      <c r="T1318" s="3">
        <f t="shared" si="104"/>
        <v>-9</v>
      </c>
      <c r="U1318" s="3">
        <f>IFERROR(VLOOKUP($L1318,DEF_Standing!A:G,7,0)," ")</f>
        <v>0.94599999999999995</v>
      </c>
      <c r="V1318" t="s">
        <v>1003</v>
      </c>
      <c r="W1318">
        <v>42</v>
      </c>
      <c r="X1318">
        <v>80</v>
      </c>
      <c r="Y1318">
        <v>52.5</v>
      </c>
      <c r="Z1318">
        <v>18</v>
      </c>
      <c r="AA1318">
        <v>23</v>
      </c>
      <c r="AB1318">
        <v>78.3</v>
      </c>
      <c r="AC1318">
        <v>12</v>
      </c>
      <c r="AD1318">
        <v>26</v>
      </c>
      <c r="AE1318">
        <v>46.2</v>
      </c>
      <c r="AF1318">
        <v>114</v>
      </c>
      <c r="AG1318" t="s">
        <v>17</v>
      </c>
      <c r="AH1318" t="s">
        <v>18</v>
      </c>
      <c r="AI1318">
        <v>19</v>
      </c>
    </row>
    <row r="1319" spans="1:35">
      <c r="A1319" s="1">
        <v>44524</v>
      </c>
      <c r="B1319" t="s">
        <v>1179</v>
      </c>
      <c r="C1319" s="1" t="str">
        <f t="shared" si="100"/>
        <v>44524GSW</v>
      </c>
      <c r="D1319" t="s">
        <v>1198</v>
      </c>
      <c r="E1319" s="3" t="str">
        <f>VLOOKUP($C1319,OFF_Standing!A:C,3,0)</f>
        <v>2</v>
      </c>
      <c r="F1319" s="3">
        <f>VLOOKUP($C1319,DEF_Standing!A:C,3,0)</f>
        <v>1</v>
      </c>
      <c r="G1319" s="3" t="str">
        <f>IFERROR(VLOOKUP($C1319,OFF_Standing!A:G,6,0)," ")</f>
        <v>1.134</v>
      </c>
      <c r="H1319" s="3" t="str">
        <f>IFERROR(VLOOKUP($C1319,OFF_Standing!A:G,7,0)," ")</f>
        <v>1.191</v>
      </c>
      <c r="I1319" s="3">
        <f>IFERROR(VLOOKUP($C1319,DEF_Standing!A:G,6,0)," ")</f>
        <v>1.02</v>
      </c>
      <c r="J1319" s="3">
        <f>IFERROR(VLOOKUP($C1319,DEF_Standing!A:G,7,0)," ")</f>
        <v>1.0409999999999999</v>
      </c>
      <c r="K1319" t="s">
        <v>74</v>
      </c>
      <c r="L1319" t="str">
        <f t="shared" si="101"/>
        <v>44524PHI</v>
      </c>
      <c r="M1319" s="3" t="str">
        <f>VLOOKUP($L1319,OFF_Standing!A:C,3,0)</f>
        <v>3</v>
      </c>
      <c r="N1319" s="3">
        <f>IFERROR(VLOOKUP($L1319,DEF_Standing!A:C,3,0)," ")</f>
        <v>25</v>
      </c>
      <c r="O1319" s="3" t="str">
        <f>IFERROR(VLOOKUP($L1319,OFF_Standing!A:G,6,0)," ")</f>
        <v>1.086</v>
      </c>
      <c r="P1319" s="3" t="str">
        <f>IFERROR(VLOOKUP($L1319,OFF_Standing!A:G,7,0)," ")</f>
        <v>1.07</v>
      </c>
      <c r="Q1319" s="3">
        <f t="shared" si="102"/>
        <v>2</v>
      </c>
      <c r="R1319" s="3">
        <f t="shared" si="103"/>
        <v>-23</v>
      </c>
      <c r="S1319" s="3">
        <f>IFERROR(VLOOKUP($L1319,DEF_Standing!A:G,6,0)," ")</f>
        <v>1.0349999999999999</v>
      </c>
      <c r="T1319" s="3">
        <f t="shared" si="104"/>
        <v>-21</v>
      </c>
      <c r="U1319" s="3">
        <f>IFERROR(VLOOKUP($L1319,DEF_Standing!A:G,7,0)," ")</f>
        <v>0.98599999999999999</v>
      </c>
      <c r="V1319" t="s">
        <v>543</v>
      </c>
      <c r="W1319">
        <v>42</v>
      </c>
      <c r="X1319">
        <v>80</v>
      </c>
      <c r="Y1319">
        <v>52.5</v>
      </c>
      <c r="Z1319">
        <v>17</v>
      </c>
      <c r="AA1319">
        <v>24</v>
      </c>
      <c r="AB1319">
        <v>70.8</v>
      </c>
      <c r="AC1319">
        <v>15</v>
      </c>
      <c r="AD1319">
        <v>38</v>
      </c>
      <c r="AE1319">
        <v>39.5</v>
      </c>
      <c r="AF1319">
        <v>116</v>
      </c>
      <c r="AG1319" t="s">
        <v>17</v>
      </c>
      <c r="AH1319" t="s">
        <v>63</v>
      </c>
      <c r="AI1319">
        <v>20</v>
      </c>
    </row>
    <row r="1320" spans="1:35">
      <c r="A1320" s="1">
        <v>44598</v>
      </c>
      <c r="B1320" t="s">
        <v>1177</v>
      </c>
      <c r="C1320" s="1" t="str">
        <f t="shared" si="100"/>
        <v>44598DEN</v>
      </c>
      <c r="D1320" t="s">
        <v>1198</v>
      </c>
      <c r="E1320" s="3" t="str">
        <f>VLOOKUP($C1320,OFF_Standing!A:C,3,0)</f>
        <v>7</v>
      </c>
      <c r="F1320" s="3">
        <f>VLOOKUP($C1320,DEF_Standing!A:C,3,0)</f>
        <v>17</v>
      </c>
      <c r="G1320" s="3" t="str">
        <f>IFERROR(VLOOKUP($C1320,OFF_Standing!A:G,6,0)," ")</f>
        <v>1.109</v>
      </c>
      <c r="H1320" s="3" t="str">
        <f>IFERROR(VLOOKUP($C1320,OFF_Standing!A:G,7,0)," ")</f>
        <v>1.105</v>
      </c>
      <c r="I1320" s="3">
        <f>IFERROR(VLOOKUP($C1320,DEF_Standing!A:G,6,0)," ")</f>
        <v>1.2010000000000001</v>
      </c>
      <c r="J1320" s="3">
        <f>IFERROR(VLOOKUP($C1320,DEF_Standing!A:G,7,0)," ")</f>
        <v>1.1890000000000001</v>
      </c>
      <c r="K1320" t="s">
        <v>79</v>
      </c>
      <c r="L1320" t="str">
        <f t="shared" si="101"/>
        <v>44598BKN</v>
      </c>
      <c r="M1320" s="3" t="str">
        <f>VLOOKUP($L1320,OFF_Standing!A:C,3,0)</f>
        <v>11</v>
      </c>
      <c r="N1320" s="3">
        <f>IFERROR(VLOOKUP($L1320,DEF_Standing!A:C,3,0)," ")</f>
        <v>18</v>
      </c>
      <c r="O1320" s="3" t="str">
        <f>IFERROR(VLOOKUP($L1320,OFF_Standing!A:G,6,0)," ")</f>
        <v>1.065</v>
      </c>
      <c r="P1320" s="3" t="str">
        <f>IFERROR(VLOOKUP($L1320,OFF_Standing!A:G,7,0)," ")</f>
        <v>1.026</v>
      </c>
      <c r="Q1320" s="3">
        <f t="shared" si="102"/>
        <v>-6</v>
      </c>
      <c r="R1320" s="3">
        <f t="shared" si="103"/>
        <v>-11</v>
      </c>
      <c r="S1320" s="3">
        <f>IFERROR(VLOOKUP($L1320,DEF_Standing!A:G,6,0)," ")</f>
        <v>1.214</v>
      </c>
      <c r="T1320" s="3">
        <f t="shared" si="104"/>
        <v>-17</v>
      </c>
      <c r="U1320" s="3">
        <f>IFERROR(VLOOKUP($L1320,DEF_Standing!A:G,7,0)," ")</f>
        <v>1.2569999999999999</v>
      </c>
      <c r="V1320" t="s">
        <v>482</v>
      </c>
      <c r="W1320">
        <v>49</v>
      </c>
      <c r="X1320">
        <v>94</v>
      </c>
      <c r="Y1320">
        <v>52.1</v>
      </c>
      <c r="Z1320">
        <v>16</v>
      </c>
      <c r="AA1320">
        <v>21</v>
      </c>
      <c r="AB1320">
        <v>76.2</v>
      </c>
      <c r="AC1320">
        <v>10</v>
      </c>
      <c r="AD1320">
        <v>32</v>
      </c>
      <c r="AE1320">
        <v>31.3</v>
      </c>
      <c r="AF1320">
        <v>124</v>
      </c>
      <c r="AG1320" t="s">
        <v>17</v>
      </c>
      <c r="AH1320" t="s">
        <v>18</v>
      </c>
      <c r="AI1320">
        <v>20</v>
      </c>
    </row>
    <row r="1321" spans="1:35">
      <c r="A1321" s="1">
        <v>44552</v>
      </c>
      <c r="B1321" t="s">
        <v>1186</v>
      </c>
      <c r="C1321" s="1" t="str">
        <f t="shared" si="100"/>
        <v>44552MIL</v>
      </c>
      <c r="D1321" t="s">
        <v>1198</v>
      </c>
      <c r="E1321" s="3" t="str">
        <f>VLOOKUP($C1321,OFF_Standing!A:C,3,0)</f>
        <v>9</v>
      </c>
      <c r="F1321" s="3">
        <f>VLOOKUP($C1321,DEF_Standing!A:C,3,0)</f>
        <v>10</v>
      </c>
      <c r="G1321" s="3" t="str">
        <f>IFERROR(VLOOKUP($C1321,OFF_Standing!A:G,6,0)," ")</f>
        <v>1.031</v>
      </c>
      <c r="H1321" s="3" t="str">
        <f>IFERROR(VLOOKUP($C1321,OFF_Standing!A:G,7,0)," ")</f>
        <v>0.896</v>
      </c>
      <c r="I1321" s="3">
        <f>IFERROR(VLOOKUP($C1321,DEF_Standing!A:G,6,0)," ")</f>
        <v>1.089</v>
      </c>
      <c r="J1321" s="3">
        <f>IFERROR(VLOOKUP($C1321,DEF_Standing!A:G,7,0)," ")</f>
        <v>1.1850000000000001</v>
      </c>
      <c r="K1321" t="s">
        <v>81</v>
      </c>
      <c r="L1321" t="str">
        <f t="shared" si="101"/>
        <v>44552HOU</v>
      </c>
      <c r="M1321" s="3" t="str">
        <f>VLOOKUP($L1321,OFF_Standing!A:C,3,0)</f>
        <v>27</v>
      </c>
      <c r="N1321" s="3">
        <f>IFERROR(VLOOKUP($L1321,DEF_Standing!A:C,3,0)," ")</f>
        <v>25</v>
      </c>
      <c r="O1321" s="3" t="str">
        <f>IFERROR(VLOOKUP($L1321,OFF_Standing!A:G,6,0)," ")</f>
        <v>1.13</v>
      </c>
      <c r="P1321" s="3" t="str">
        <f>IFERROR(VLOOKUP($L1321,OFF_Standing!A:G,7,0)," ")</f>
        <v>1.212</v>
      </c>
      <c r="Q1321" s="3">
        <f t="shared" si="102"/>
        <v>17</v>
      </c>
      <c r="R1321" s="3">
        <f t="shared" si="103"/>
        <v>-16</v>
      </c>
      <c r="S1321" s="3">
        <f>IFERROR(VLOOKUP($L1321,DEF_Standing!A:G,6,0)," ")</f>
        <v>1.1930000000000001</v>
      </c>
      <c r="T1321" s="3">
        <f t="shared" si="104"/>
        <v>1</v>
      </c>
      <c r="U1321" s="3">
        <f>IFERROR(VLOOKUP($L1321,DEF_Standing!A:G,7,0)," ")</f>
        <v>1.3660000000000001</v>
      </c>
      <c r="V1321" t="s">
        <v>828</v>
      </c>
      <c r="W1321">
        <v>45</v>
      </c>
      <c r="X1321">
        <v>103</v>
      </c>
      <c r="Y1321">
        <v>43.7</v>
      </c>
      <c r="Z1321">
        <v>19</v>
      </c>
      <c r="AA1321">
        <v>21</v>
      </c>
      <c r="AB1321">
        <v>90.5</v>
      </c>
      <c r="AC1321">
        <v>17</v>
      </c>
      <c r="AD1321">
        <v>46</v>
      </c>
      <c r="AE1321">
        <v>37</v>
      </c>
      <c r="AF1321">
        <v>126</v>
      </c>
      <c r="AG1321" t="s">
        <v>17</v>
      </c>
      <c r="AH1321" t="s">
        <v>18</v>
      </c>
      <c r="AI1321">
        <v>20</v>
      </c>
    </row>
    <row r="1322" spans="1:35">
      <c r="A1322" s="1">
        <v>44590</v>
      </c>
      <c r="B1322" t="s">
        <v>1184</v>
      </c>
      <c r="C1322" s="1" t="str">
        <f t="shared" si="100"/>
        <v>44590MEM</v>
      </c>
      <c r="D1322" t="s">
        <v>1198</v>
      </c>
      <c r="E1322" s="3" t="str">
        <f>VLOOKUP($C1322,OFF_Standing!A:C,3,0)</f>
        <v>10</v>
      </c>
      <c r="F1322" s="3">
        <f>VLOOKUP($C1322,DEF_Standing!A:C,3,0)</f>
        <v>7</v>
      </c>
      <c r="G1322" s="3" t="str">
        <f>IFERROR(VLOOKUP($C1322,OFF_Standing!A:G,6,0)," ")</f>
        <v>1.076</v>
      </c>
      <c r="H1322" s="3" t="str">
        <f>IFERROR(VLOOKUP($C1322,OFF_Standing!A:G,7,0)," ")</f>
        <v>1.144</v>
      </c>
      <c r="I1322" s="3">
        <f>IFERROR(VLOOKUP($C1322,DEF_Standing!A:G,6,0)," ")</f>
        <v>1.08</v>
      </c>
      <c r="J1322" s="3">
        <f>IFERROR(VLOOKUP($C1322,DEF_Standing!A:G,7,0)," ")</f>
        <v>1.0660000000000001</v>
      </c>
      <c r="K1322" t="s">
        <v>33</v>
      </c>
      <c r="L1322" t="str">
        <f t="shared" si="101"/>
        <v>44590WAS</v>
      </c>
      <c r="M1322" s="3" t="str">
        <f>VLOOKUP($L1322,OFF_Standing!A:C,3,0)</f>
        <v>20</v>
      </c>
      <c r="N1322" s="3">
        <f>IFERROR(VLOOKUP($L1322,DEF_Standing!A:C,3,0)," ")</f>
        <v>22</v>
      </c>
      <c r="O1322" s="3" t="str">
        <f>IFERROR(VLOOKUP($L1322,OFF_Standing!A:G,6,0)," ")</f>
        <v>1.008</v>
      </c>
      <c r="P1322" s="3" t="str">
        <f>IFERROR(VLOOKUP($L1322,OFF_Standing!A:G,7,0)," ")</f>
        <v>1.061</v>
      </c>
      <c r="Q1322" s="3">
        <f t="shared" si="102"/>
        <v>13</v>
      </c>
      <c r="R1322" s="3">
        <f t="shared" si="103"/>
        <v>-12</v>
      </c>
      <c r="S1322" s="3">
        <f>IFERROR(VLOOKUP($L1322,DEF_Standing!A:G,6,0)," ")</f>
        <v>1.1200000000000001</v>
      </c>
      <c r="T1322" s="3">
        <f t="shared" si="104"/>
        <v>1</v>
      </c>
      <c r="U1322" s="3">
        <f>IFERROR(VLOOKUP($L1322,DEF_Standing!A:G,7,0)," ")</f>
        <v>1.07</v>
      </c>
      <c r="V1322" t="s">
        <v>767</v>
      </c>
      <c r="W1322">
        <v>46</v>
      </c>
      <c r="X1322">
        <v>100</v>
      </c>
      <c r="Y1322">
        <v>46</v>
      </c>
      <c r="Z1322">
        <v>10</v>
      </c>
      <c r="AA1322">
        <v>12</v>
      </c>
      <c r="AB1322">
        <v>83.3</v>
      </c>
      <c r="AC1322">
        <v>13</v>
      </c>
      <c r="AD1322">
        <v>31</v>
      </c>
      <c r="AE1322">
        <v>41.9</v>
      </c>
      <c r="AF1322">
        <v>115</v>
      </c>
      <c r="AG1322" t="s">
        <v>17</v>
      </c>
      <c r="AH1322" t="s">
        <v>57</v>
      </c>
      <c r="AI1322">
        <v>20</v>
      </c>
    </row>
    <row r="1323" spans="1:35">
      <c r="A1323" s="1">
        <v>44514</v>
      </c>
      <c r="B1323" t="s">
        <v>1168</v>
      </c>
      <c r="C1323" s="1" t="str">
        <f t="shared" si="100"/>
        <v>44514ATL</v>
      </c>
      <c r="D1323" t="s">
        <v>1198</v>
      </c>
      <c r="E1323" s="3" t="str">
        <f>VLOOKUP($C1323,OFF_Standing!A:C,3,0)</f>
        <v>11</v>
      </c>
      <c r="F1323" s="3">
        <f>VLOOKUP($C1323,DEF_Standing!A:C,3,0)</f>
        <v>28</v>
      </c>
      <c r="G1323" s="3" t="str">
        <f>IFERROR(VLOOKUP($C1323,OFF_Standing!A:G,6,0)," ")</f>
        <v>1.019</v>
      </c>
      <c r="H1323" s="3" t="str">
        <f>IFERROR(VLOOKUP($C1323,OFF_Standing!A:G,7,0)," ")</f>
        <v>0.987</v>
      </c>
      <c r="I1323" s="3">
        <f>IFERROR(VLOOKUP($C1323,DEF_Standing!A:G,6,0)," ")</f>
        <v>1.135</v>
      </c>
      <c r="J1323" s="3">
        <f>IFERROR(VLOOKUP($C1323,DEF_Standing!A:G,7,0)," ")</f>
        <v>1.08</v>
      </c>
      <c r="K1323" t="s">
        <v>51</v>
      </c>
      <c r="L1323" t="str">
        <f t="shared" si="101"/>
        <v>44514MIL</v>
      </c>
      <c r="M1323" s="3" t="str">
        <f>VLOOKUP($L1323,OFF_Standing!A:C,3,0)</f>
        <v>15</v>
      </c>
      <c r="N1323" s="3">
        <f>IFERROR(VLOOKUP($L1323,DEF_Standing!A:C,3,0)," ")</f>
        <v>20</v>
      </c>
      <c r="O1323" s="3" t="str">
        <f>IFERROR(VLOOKUP($L1323,OFF_Standing!A:G,6,0)," ")</f>
        <v>1.132</v>
      </c>
      <c r="P1323" s="3" t="str">
        <f>IFERROR(VLOOKUP($L1323,OFF_Standing!A:G,7,0)," ")</f>
        <v>1.077</v>
      </c>
      <c r="Q1323" s="3">
        <f t="shared" si="102"/>
        <v>-13</v>
      </c>
      <c r="R1323" s="3">
        <f t="shared" si="103"/>
        <v>-9</v>
      </c>
      <c r="S1323" s="3">
        <f>IFERROR(VLOOKUP($L1323,DEF_Standing!A:G,6,0)," ")</f>
        <v>1.093</v>
      </c>
      <c r="T1323" s="3">
        <f t="shared" si="104"/>
        <v>-22</v>
      </c>
      <c r="U1323" s="3">
        <f>IFERROR(VLOOKUP($L1323,DEF_Standing!A:G,7,0)," ")</f>
        <v>1.163</v>
      </c>
      <c r="V1323" t="s">
        <v>52</v>
      </c>
      <c r="W1323">
        <v>47</v>
      </c>
      <c r="X1323">
        <v>97</v>
      </c>
      <c r="Y1323">
        <v>48.5</v>
      </c>
      <c r="Z1323">
        <v>11</v>
      </c>
      <c r="AA1323">
        <v>13</v>
      </c>
      <c r="AB1323">
        <v>84.6</v>
      </c>
      <c r="AC1323">
        <v>15</v>
      </c>
      <c r="AD1323">
        <v>35</v>
      </c>
      <c r="AE1323">
        <v>42.9</v>
      </c>
      <c r="AF1323">
        <v>120</v>
      </c>
      <c r="AG1323" t="s">
        <v>17</v>
      </c>
      <c r="AH1323" t="s">
        <v>18</v>
      </c>
      <c r="AI1323">
        <v>20</v>
      </c>
    </row>
    <row r="1324" spans="1:35">
      <c r="A1324" s="1">
        <v>44597</v>
      </c>
      <c r="B1324" t="s">
        <v>1184</v>
      </c>
      <c r="C1324" s="1" t="str">
        <f t="shared" si="100"/>
        <v>44597MEM</v>
      </c>
      <c r="D1324" t="s">
        <v>1199</v>
      </c>
      <c r="E1324" s="3" t="str">
        <f>VLOOKUP($C1324,OFF_Standing!A:C,3,0)</f>
        <v>11</v>
      </c>
      <c r="F1324" s="3">
        <f>VLOOKUP($C1324,DEF_Standing!A:C,3,0)</f>
        <v>6</v>
      </c>
      <c r="G1324" s="3" t="str">
        <f>IFERROR(VLOOKUP($C1324,OFF_Standing!A:G,6,0)," ")</f>
        <v>1.12</v>
      </c>
      <c r="H1324" s="3" t="str">
        <f>IFERROR(VLOOKUP($C1324,OFF_Standing!A:G,7,0)," ")</f>
        <v>1.136</v>
      </c>
      <c r="I1324" s="3">
        <f>IFERROR(VLOOKUP($C1324,DEF_Standing!A:G,6,0)," ")</f>
        <v>1.028</v>
      </c>
      <c r="J1324" s="3">
        <f>IFERROR(VLOOKUP($C1324,DEF_Standing!A:G,7,0)," ")</f>
        <v>1.022</v>
      </c>
      <c r="K1324" t="s">
        <v>83</v>
      </c>
      <c r="L1324" t="str">
        <f t="shared" si="101"/>
        <v>44597ORL</v>
      </c>
      <c r="M1324" s="3" t="str">
        <f>VLOOKUP($L1324,OFF_Standing!A:C,3,0)</f>
        <v>28</v>
      </c>
      <c r="N1324" s="3">
        <f>IFERROR(VLOOKUP($L1324,DEF_Standing!A:C,3,0)," ")</f>
        <v>21</v>
      </c>
      <c r="O1324" s="3" t="str">
        <f>IFERROR(VLOOKUP($L1324,OFF_Standing!A:G,6,0)," ")</f>
        <v>1.098</v>
      </c>
      <c r="P1324" s="3" t="str">
        <f>IFERROR(VLOOKUP($L1324,OFF_Standing!A:G,7,0)," ")</f>
        <v>1.08</v>
      </c>
      <c r="Q1324" s="3">
        <f t="shared" si="102"/>
        <v>22</v>
      </c>
      <c r="R1324" s="3">
        <f t="shared" si="103"/>
        <v>-10</v>
      </c>
      <c r="S1324" s="3">
        <f>IFERROR(VLOOKUP($L1324,DEF_Standing!A:G,6,0)," ")</f>
        <v>1.1240000000000001</v>
      </c>
      <c r="T1324" s="3">
        <f t="shared" si="104"/>
        <v>12</v>
      </c>
      <c r="U1324" s="3">
        <f>IFERROR(VLOOKUP($L1324,DEF_Standing!A:G,7,0)," ")</f>
        <v>1.071</v>
      </c>
      <c r="V1324" t="s">
        <v>769</v>
      </c>
      <c r="W1324">
        <v>53</v>
      </c>
      <c r="X1324">
        <v>105</v>
      </c>
      <c r="Y1324">
        <v>50.5</v>
      </c>
      <c r="Z1324">
        <v>16</v>
      </c>
      <c r="AA1324">
        <v>22</v>
      </c>
      <c r="AB1324">
        <v>72.7</v>
      </c>
      <c r="AC1324">
        <v>13</v>
      </c>
      <c r="AD1324">
        <v>39</v>
      </c>
      <c r="AE1324">
        <v>33.299999999999997</v>
      </c>
      <c r="AF1324">
        <v>135</v>
      </c>
      <c r="AG1324" t="s">
        <v>17</v>
      </c>
      <c r="AH1324" t="s">
        <v>27</v>
      </c>
      <c r="AI1324">
        <v>20</v>
      </c>
    </row>
    <row r="1325" spans="1:35">
      <c r="A1325" s="1">
        <v>44571</v>
      </c>
      <c r="B1325" t="s">
        <v>1192</v>
      </c>
      <c r="C1325" s="1" t="str">
        <f t="shared" si="100"/>
        <v>44571PHI</v>
      </c>
      <c r="D1325" t="s">
        <v>1199</v>
      </c>
      <c r="E1325" s="3" t="str">
        <f>VLOOKUP($C1325,OFF_Standing!A:C,3,0)</f>
        <v>12</v>
      </c>
      <c r="F1325" s="3">
        <f>VLOOKUP($C1325,DEF_Standing!A:C,3,0)</f>
        <v>16</v>
      </c>
      <c r="G1325" s="3" t="str">
        <f>IFERROR(VLOOKUP($C1325,OFF_Standing!A:G,6,0)," ")</f>
        <v>1.183</v>
      </c>
      <c r="H1325" s="3" t="str">
        <f>IFERROR(VLOOKUP($C1325,OFF_Standing!A:G,7,0)," ")</f>
        <v>1.171</v>
      </c>
      <c r="I1325" s="3">
        <f>IFERROR(VLOOKUP($C1325,DEF_Standing!A:G,6,0)," ")</f>
        <v>1.026</v>
      </c>
      <c r="J1325" s="3">
        <f>IFERROR(VLOOKUP($C1325,DEF_Standing!A:G,7,0)," ")</f>
        <v>0.98399999999999999</v>
      </c>
      <c r="K1325" t="s">
        <v>150</v>
      </c>
      <c r="L1325" t="str">
        <f t="shared" si="101"/>
        <v>44571HOU</v>
      </c>
      <c r="M1325" s="3" t="str">
        <f>VLOOKUP($L1325,OFF_Standing!A:C,3,0)</f>
        <v>26</v>
      </c>
      <c r="N1325" s="3">
        <f>IFERROR(VLOOKUP($L1325,DEF_Standing!A:C,3,0)," ")</f>
        <v>29</v>
      </c>
      <c r="O1325" s="3" t="str">
        <f>IFERROR(VLOOKUP($L1325,OFF_Standing!A:G,6,0)," ")</f>
        <v>1.03</v>
      </c>
      <c r="P1325" s="3" t="str">
        <f>IFERROR(VLOOKUP($L1325,OFF_Standing!A:G,7,0)," ")</f>
        <v>0.986</v>
      </c>
      <c r="Q1325" s="3">
        <f t="shared" si="102"/>
        <v>10</v>
      </c>
      <c r="R1325" s="3">
        <f t="shared" si="103"/>
        <v>-17</v>
      </c>
      <c r="S1325" s="3">
        <f>IFERROR(VLOOKUP($L1325,DEF_Standing!A:G,6,0)," ")</f>
        <v>1.157</v>
      </c>
      <c r="T1325" s="3">
        <f t="shared" si="104"/>
        <v>-7</v>
      </c>
      <c r="U1325" s="3">
        <f>IFERROR(VLOOKUP($L1325,DEF_Standing!A:G,7,0)," ")</f>
        <v>1.2090000000000001</v>
      </c>
      <c r="V1325" t="s">
        <v>392</v>
      </c>
      <c r="W1325">
        <v>43</v>
      </c>
      <c r="X1325">
        <v>94</v>
      </c>
      <c r="Y1325">
        <v>45.7</v>
      </c>
      <c r="Z1325">
        <v>15</v>
      </c>
      <c r="AA1325">
        <v>18</v>
      </c>
      <c r="AB1325">
        <v>83.3</v>
      </c>
      <c r="AC1325">
        <v>10</v>
      </c>
      <c r="AD1325">
        <v>35</v>
      </c>
      <c r="AE1325">
        <v>28.6</v>
      </c>
      <c r="AF1325">
        <v>111</v>
      </c>
      <c r="AG1325" t="s">
        <v>17</v>
      </c>
      <c r="AH1325" t="s">
        <v>69</v>
      </c>
      <c r="AI1325">
        <v>20</v>
      </c>
    </row>
    <row r="1326" spans="1:35">
      <c r="A1326" s="1">
        <v>44600</v>
      </c>
      <c r="B1326" t="s">
        <v>1187</v>
      </c>
      <c r="C1326" s="1" t="str">
        <f t="shared" si="100"/>
        <v>44600MIN</v>
      </c>
      <c r="D1326" t="s">
        <v>1199</v>
      </c>
      <c r="E1326" s="3" t="str">
        <f>VLOOKUP($C1326,OFF_Standing!A:C,3,0)</f>
        <v>13</v>
      </c>
      <c r="F1326" s="3">
        <f>VLOOKUP($C1326,DEF_Standing!A:C,3,0)</f>
        <v>13</v>
      </c>
      <c r="G1326" s="3" t="str">
        <f>IFERROR(VLOOKUP($C1326,OFF_Standing!A:G,6,0)," ")</f>
        <v>1.213</v>
      </c>
      <c r="H1326" s="3" t="str">
        <f>IFERROR(VLOOKUP($C1326,OFF_Standing!A:G,7,0)," ")</f>
        <v>1.174</v>
      </c>
      <c r="I1326" s="3">
        <f>IFERROR(VLOOKUP($C1326,DEF_Standing!A:G,6,0)," ")</f>
        <v>1.087</v>
      </c>
      <c r="J1326" s="3">
        <f>IFERROR(VLOOKUP($C1326,DEF_Standing!A:G,7,0)," ")</f>
        <v>1.0449999999999999</v>
      </c>
      <c r="K1326" t="s">
        <v>100</v>
      </c>
      <c r="L1326" t="str">
        <f t="shared" si="101"/>
        <v>44600SAC</v>
      </c>
      <c r="M1326" s="3" t="str">
        <f>VLOOKUP($L1326,OFF_Standing!A:C,3,0)</f>
        <v>21</v>
      </c>
      <c r="N1326" s="3">
        <f>IFERROR(VLOOKUP($L1326,DEF_Standing!A:C,3,0)," ")</f>
        <v>28</v>
      </c>
      <c r="O1326" s="3" t="str">
        <f>IFERROR(VLOOKUP($L1326,OFF_Standing!A:G,6,0)," ")</f>
        <v>1.132</v>
      </c>
      <c r="P1326" s="3" t="str">
        <f>IFERROR(VLOOKUP($L1326,OFF_Standing!A:G,7,0)," ")</f>
        <v>1.108</v>
      </c>
      <c r="Q1326" s="3">
        <f t="shared" si="102"/>
        <v>8</v>
      </c>
      <c r="R1326" s="3">
        <f t="shared" si="103"/>
        <v>-15</v>
      </c>
      <c r="S1326" s="3">
        <f>IFERROR(VLOOKUP($L1326,DEF_Standing!A:G,6,0)," ")</f>
        <v>1.1020000000000001</v>
      </c>
      <c r="T1326" s="3">
        <f t="shared" si="104"/>
        <v>-7</v>
      </c>
      <c r="U1326" s="3">
        <f>IFERROR(VLOOKUP($L1326,DEF_Standing!A:G,7,0)," ")</f>
        <v>1.01</v>
      </c>
      <c r="V1326" t="s">
        <v>880</v>
      </c>
      <c r="W1326">
        <v>50</v>
      </c>
      <c r="X1326">
        <v>104</v>
      </c>
      <c r="Y1326">
        <v>48.1</v>
      </c>
      <c r="Z1326">
        <v>12</v>
      </c>
      <c r="AA1326">
        <v>17</v>
      </c>
      <c r="AB1326">
        <v>70.599999999999994</v>
      </c>
      <c r="AC1326">
        <v>22</v>
      </c>
      <c r="AD1326">
        <v>44</v>
      </c>
      <c r="AE1326">
        <v>50</v>
      </c>
      <c r="AF1326">
        <v>134</v>
      </c>
      <c r="AG1326" t="s">
        <v>17</v>
      </c>
      <c r="AH1326" t="s">
        <v>63</v>
      </c>
      <c r="AI1326">
        <v>20</v>
      </c>
    </row>
    <row r="1327" spans="1:35">
      <c r="A1327" s="1">
        <v>44573</v>
      </c>
      <c r="B1327" t="s">
        <v>1175</v>
      </c>
      <c r="C1327" s="1" t="str">
        <f t="shared" si="100"/>
        <v>44573CLE</v>
      </c>
      <c r="D1327" t="s">
        <v>1199</v>
      </c>
      <c r="E1327" s="3" t="str">
        <f>VLOOKUP($C1327,OFF_Standing!A:C,3,0)</f>
        <v>14</v>
      </c>
      <c r="F1327" s="3">
        <f>VLOOKUP($C1327,DEF_Standing!A:C,3,0)</f>
        <v>3</v>
      </c>
      <c r="G1327" s="3" t="str">
        <f>IFERROR(VLOOKUP($C1327,OFF_Standing!A:G,6,0)," ")</f>
        <v>1.058</v>
      </c>
      <c r="H1327" s="3" t="str">
        <f>IFERROR(VLOOKUP($C1327,OFF_Standing!A:G,7,0)," ")</f>
        <v>1.115</v>
      </c>
      <c r="I1327" s="3">
        <f>IFERROR(VLOOKUP($C1327,DEF_Standing!A:G,6,0)," ")</f>
        <v>1.0580000000000001</v>
      </c>
      <c r="J1327" s="3">
        <f>IFERROR(VLOOKUP($C1327,DEF_Standing!A:G,7,0)," ")</f>
        <v>1.1040000000000001</v>
      </c>
      <c r="K1327" t="s">
        <v>45</v>
      </c>
      <c r="L1327" t="str">
        <f t="shared" si="101"/>
        <v>44573UTA</v>
      </c>
      <c r="M1327" s="3" t="str">
        <f>VLOOKUP($L1327,OFF_Standing!A:C,3,0)</f>
        <v>1</v>
      </c>
      <c r="N1327" s="3">
        <f>IFERROR(VLOOKUP($L1327,DEF_Standing!A:C,3,0)," ")</f>
        <v>12</v>
      </c>
      <c r="O1327" s="3" t="str">
        <f>IFERROR(VLOOKUP($L1327,OFF_Standing!A:G,6,0)," ")</f>
        <v>1.107</v>
      </c>
      <c r="P1327" s="3" t="str">
        <f>IFERROR(VLOOKUP($L1327,OFF_Standing!A:G,7,0)," ")</f>
        <v>1.136</v>
      </c>
      <c r="Q1327" s="3">
        <f t="shared" si="102"/>
        <v>-2</v>
      </c>
      <c r="R1327" s="3">
        <f t="shared" si="103"/>
        <v>2</v>
      </c>
      <c r="S1327" s="3">
        <f>IFERROR(VLOOKUP($L1327,DEF_Standing!A:G,6,0)," ")</f>
        <v>1.2250000000000001</v>
      </c>
      <c r="T1327" s="3">
        <f t="shared" si="104"/>
        <v>0</v>
      </c>
      <c r="U1327" s="3">
        <f>IFERROR(VLOOKUP($L1327,DEF_Standing!A:G,7,0)," ")</f>
        <v>1.234</v>
      </c>
      <c r="V1327" t="s">
        <v>392</v>
      </c>
      <c r="W1327">
        <v>43</v>
      </c>
      <c r="X1327">
        <v>81</v>
      </c>
      <c r="Y1327">
        <v>53.1</v>
      </c>
      <c r="Z1327">
        <v>14</v>
      </c>
      <c r="AA1327">
        <v>17</v>
      </c>
      <c r="AB1327">
        <v>82.4</v>
      </c>
      <c r="AC1327">
        <v>11</v>
      </c>
      <c r="AD1327">
        <v>30</v>
      </c>
      <c r="AE1327">
        <v>36.700000000000003</v>
      </c>
      <c r="AF1327">
        <v>111</v>
      </c>
      <c r="AG1327" t="s">
        <v>17</v>
      </c>
      <c r="AH1327" t="s">
        <v>27</v>
      </c>
      <c r="AI1327">
        <v>20</v>
      </c>
    </row>
    <row r="1328" spans="1:35">
      <c r="A1328" s="1">
        <v>44564</v>
      </c>
      <c r="B1328" t="s">
        <v>1192</v>
      </c>
      <c r="C1328" s="1" t="str">
        <f t="shared" si="100"/>
        <v>44564PHI</v>
      </c>
      <c r="D1328" t="s">
        <v>1198</v>
      </c>
      <c r="E1328" s="3" t="str">
        <f>VLOOKUP($C1328,OFF_Standing!A:C,3,0)</f>
        <v>14</v>
      </c>
      <c r="F1328" s="3">
        <f>VLOOKUP($C1328,DEF_Standing!A:C,3,0)</f>
        <v>20</v>
      </c>
      <c r="G1328" s="3" t="str">
        <f>IFERROR(VLOOKUP($C1328,OFF_Standing!A:G,6,0)," ")</f>
        <v>1.149</v>
      </c>
      <c r="H1328" s="3" t="str">
        <f>IFERROR(VLOOKUP($C1328,OFF_Standing!A:G,7,0)," ")</f>
        <v>1.082</v>
      </c>
      <c r="I1328" s="3">
        <f>IFERROR(VLOOKUP($C1328,DEF_Standing!A:G,6,0)," ")</f>
        <v>1.034</v>
      </c>
      <c r="J1328" s="3">
        <f>IFERROR(VLOOKUP($C1328,DEF_Standing!A:G,7,0)," ")</f>
        <v>1.0029999999999999</v>
      </c>
      <c r="K1328" t="s">
        <v>81</v>
      </c>
      <c r="L1328" t="str">
        <f t="shared" si="101"/>
        <v>44564HOU</v>
      </c>
      <c r="M1328" s="3" t="str">
        <f>VLOOKUP($L1328,OFF_Standing!A:C,3,0)</f>
        <v>27</v>
      </c>
      <c r="N1328" s="3">
        <f>IFERROR(VLOOKUP($L1328,DEF_Standing!A:C,3,0)," ")</f>
        <v>29</v>
      </c>
      <c r="O1328" s="3" t="str">
        <f>IFERROR(VLOOKUP($L1328,OFF_Standing!A:G,6,0)," ")</f>
        <v>1.107</v>
      </c>
      <c r="P1328" s="3" t="str">
        <f>IFERROR(VLOOKUP($L1328,OFF_Standing!A:G,7,0)," ")</f>
        <v>1.082</v>
      </c>
      <c r="Q1328" s="3">
        <f t="shared" si="102"/>
        <v>7</v>
      </c>
      <c r="R1328" s="3">
        <f t="shared" si="103"/>
        <v>-15</v>
      </c>
      <c r="S1328" s="3">
        <f>IFERROR(VLOOKUP($L1328,DEF_Standing!A:G,6,0)," ")</f>
        <v>1.21</v>
      </c>
      <c r="T1328" s="3">
        <f t="shared" si="104"/>
        <v>-8</v>
      </c>
      <c r="U1328" s="3">
        <f>IFERROR(VLOOKUP($L1328,DEF_Standing!A:G,7,0)," ")</f>
        <v>1.208</v>
      </c>
      <c r="V1328" t="s">
        <v>1021</v>
      </c>
      <c r="W1328">
        <v>50</v>
      </c>
      <c r="X1328">
        <v>96</v>
      </c>
      <c r="Y1328">
        <v>52.1</v>
      </c>
      <c r="Z1328">
        <v>16</v>
      </c>
      <c r="AA1328">
        <v>17</v>
      </c>
      <c r="AB1328">
        <v>94.1</v>
      </c>
      <c r="AC1328">
        <v>17</v>
      </c>
      <c r="AD1328">
        <v>40</v>
      </c>
      <c r="AE1328">
        <v>42.5</v>
      </c>
      <c r="AF1328">
        <v>133</v>
      </c>
      <c r="AG1328" t="s">
        <v>17</v>
      </c>
      <c r="AH1328" t="s">
        <v>60</v>
      </c>
      <c r="AI1328">
        <v>20</v>
      </c>
    </row>
    <row r="1329" spans="1:35">
      <c r="A1329" s="1">
        <v>44512</v>
      </c>
      <c r="B1329" t="s">
        <v>1175</v>
      </c>
      <c r="C1329" s="1" t="str">
        <f t="shared" si="100"/>
        <v>44512CLE</v>
      </c>
      <c r="D1329" t="s">
        <v>1198</v>
      </c>
      <c r="E1329" s="3" t="str">
        <f>VLOOKUP($C1329,OFF_Standing!A:C,3,0)</f>
        <v>16</v>
      </c>
      <c r="F1329" s="3">
        <f>VLOOKUP($C1329,DEF_Standing!A:C,3,0)</f>
        <v>13</v>
      </c>
      <c r="G1329" s="3" t="str">
        <f>IFERROR(VLOOKUP($C1329,OFF_Standing!A:G,6,0)," ")</f>
        <v>1.105</v>
      </c>
      <c r="H1329" s="3" t="str">
        <f>IFERROR(VLOOKUP($C1329,OFF_Standing!A:G,7,0)," ")</f>
        <v>1.005</v>
      </c>
      <c r="I1329" s="3">
        <f>IFERROR(VLOOKUP($C1329,DEF_Standing!A:G,6,0)," ")</f>
        <v>1.0529999999999999</v>
      </c>
      <c r="J1329" s="3">
        <f>IFERROR(VLOOKUP($C1329,DEF_Standing!A:G,7,0)," ")</f>
        <v>1.0369999999999999</v>
      </c>
      <c r="K1329" t="s">
        <v>23</v>
      </c>
      <c r="L1329" t="str">
        <f t="shared" si="101"/>
        <v>44512DET</v>
      </c>
      <c r="M1329" s="3" t="str">
        <f>VLOOKUP($L1329,OFF_Standing!A:C,3,0)</f>
        <v>30</v>
      </c>
      <c r="N1329" s="3">
        <f>IFERROR(VLOOKUP($L1329,DEF_Standing!A:C,3,0)," ")</f>
        <v>17</v>
      </c>
      <c r="O1329" s="3" t="str">
        <f>IFERROR(VLOOKUP($L1329,OFF_Standing!A:G,6,0)," ")</f>
        <v>0.999</v>
      </c>
      <c r="P1329" s="3" t="str">
        <f>IFERROR(VLOOKUP($L1329,OFF_Standing!A:G,7,0)," ")</f>
        <v>1.068</v>
      </c>
      <c r="Q1329" s="3">
        <f t="shared" si="102"/>
        <v>17</v>
      </c>
      <c r="R1329" s="3">
        <f t="shared" si="103"/>
        <v>-1</v>
      </c>
      <c r="S1329" s="3">
        <f>IFERROR(VLOOKUP($L1329,DEF_Standing!A:G,6,0)," ")</f>
        <v>1.0289999999999999</v>
      </c>
      <c r="T1329" s="3">
        <f t="shared" si="104"/>
        <v>16</v>
      </c>
      <c r="U1329" s="3">
        <f>IFERROR(VLOOKUP($L1329,DEF_Standing!A:G,7,0)," ")</f>
        <v>0.99199999999999999</v>
      </c>
      <c r="V1329" t="s">
        <v>365</v>
      </c>
      <c r="W1329">
        <v>39</v>
      </c>
      <c r="X1329">
        <v>82</v>
      </c>
      <c r="Y1329">
        <v>47.6</v>
      </c>
      <c r="Z1329">
        <v>6</v>
      </c>
      <c r="AA1329">
        <v>9</v>
      </c>
      <c r="AB1329">
        <v>66.7</v>
      </c>
      <c r="AC1329">
        <v>14</v>
      </c>
      <c r="AD1329">
        <v>41</v>
      </c>
      <c r="AE1329">
        <v>34.1</v>
      </c>
      <c r="AF1329">
        <v>98</v>
      </c>
      <c r="AG1329" t="s">
        <v>17</v>
      </c>
      <c r="AH1329" t="s">
        <v>18</v>
      </c>
      <c r="AI1329">
        <v>20</v>
      </c>
    </row>
    <row r="1330" spans="1:35">
      <c r="A1330" s="1">
        <v>44496</v>
      </c>
      <c r="B1330" t="s">
        <v>1193</v>
      </c>
      <c r="C1330" s="1" t="str">
        <f t="shared" si="100"/>
        <v>44496POR</v>
      </c>
      <c r="D1330" t="s">
        <v>1198</v>
      </c>
      <c r="E1330" s="3" t="str">
        <f>VLOOKUP($C1330,OFF_Standing!A:C,3,0)</f>
        <v>16</v>
      </c>
      <c r="F1330" s="3">
        <f>VLOOKUP($C1330,DEF_Standing!A:C,3,0)</f>
        <v>19</v>
      </c>
      <c r="G1330" s="3" t="str">
        <f>IFERROR(VLOOKUP($C1330,OFF_Standing!A:G,6,0)," ")</f>
        <v>1.046</v>
      </c>
      <c r="H1330" s="3" t="str">
        <f>IFERROR(VLOOKUP($C1330,OFF_Standing!A:G,7,0)," ")</f>
        <v>0.749</v>
      </c>
      <c r="I1330" s="3">
        <f>IFERROR(VLOOKUP($C1330,DEF_Standing!A:G,6,0)," ")</f>
        <v>1.0580000000000001</v>
      </c>
      <c r="J1330" s="3">
        <f>IFERROR(VLOOKUP($C1330,DEF_Standing!A:G,7,0)," ")</f>
        <v>1.0109999999999999</v>
      </c>
      <c r="K1330" t="s">
        <v>146</v>
      </c>
      <c r="L1330" t="str">
        <f t="shared" si="101"/>
        <v>44496MEM</v>
      </c>
      <c r="M1330" s="3" t="str">
        <f>VLOOKUP($L1330,OFF_Standing!A:C,3,0)</f>
        <v>1</v>
      </c>
      <c r="N1330" s="3">
        <f>IFERROR(VLOOKUP($L1330,DEF_Standing!A:C,3,0)," ")</f>
        <v>30</v>
      </c>
      <c r="O1330" s="3" t="str">
        <f>IFERROR(VLOOKUP($L1330,OFF_Standing!A:G,6,0)," ")</f>
        <v>1.193</v>
      </c>
      <c r="P1330" s="3" t="str">
        <f>IFERROR(VLOOKUP($L1330,OFF_Standing!A:G,7,0)," ")</f>
        <v>1.124</v>
      </c>
      <c r="Q1330" s="3">
        <f t="shared" si="102"/>
        <v>-18</v>
      </c>
      <c r="R1330" s="3">
        <f t="shared" si="103"/>
        <v>-14</v>
      </c>
      <c r="S1330" s="3">
        <f>IFERROR(VLOOKUP($L1330,DEF_Standing!A:G,6,0)," ")</f>
        <v>1.1479999999999999</v>
      </c>
      <c r="T1330" s="3">
        <f t="shared" si="104"/>
        <v>-32</v>
      </c>
      <c r="U1330" s="3">
        <f>IFERROR(VLOOKUP($L1330,DEF_Standing!A:G,7,0)," ")</f>
        <v>1.1519999999999999</v>
      </c>
      <c r="V1330" t="s">
        <v>543</v>
      </c>
      <c r="W1330">
        <v>39</v>
      </c>
      <c r="X1330">
        <v>84</v>
      </c>
      <c r="Y1330">
        <v>46.4</v>
      </c>
      <c r="Z1330">
        <v>23</v>
      </c>
      <c r="AA1330">
        <v>31</v>
      </c>
      <c r="AB1330">
        <v>74.2</v>
      </c>
      <c r="AC1330">
        <v>15</v>
      </c>
      <c r="AD1330">
        <v>36</v>
      </c>
      <c r="AE1330">
        <v>41.7</v>
      </c>
      <c r="AF1330">
        <v>116</v>
      </c>
      <c r="AG1330" t="s">
        <v>17</v>
      </c>
      <c r="AH1330" t="s">
        <v>18</v>
      </c>
      <c r="AI1330">
        <v>20</v>
      </c>
    </row>
    <row r="1331" spans="1:35">
      <c r="A1331" s="1">
        <v>44591</v>
      </c>
      <c r="B1331" t="s">
        <v>1187</v>
      </c>
      <c r="C1331" s="1" t="str">
        <f t="shared" si="100"/>
        <v>44591MIN</v>
      </c>
      <c r="D1331" t="s">
        <v>1198</v>
      </c>
      <c r="E1331" s="3" t="str">
        <f>VLOOKUP($C1331,OFF_Standing!A:C,3,0)</f>
        <v>18</v>
      </c>
      <c r="F1331" s="3">
        <f>VLOOKUP($C1331,DEF_Standing!A:C,3,0)</f>
        <v>13</v>
      </c>
      <c r="G1331" s="3" t="str">
        <f>IFERROR(VLOOKUP($C1331,OFF_Standing!A:G,6,0)," ")</f>
        <v>1.125</v>
      </c>
      <c r="H1331" s="3" t="str">
        <f>IFERROR(VLOOKUP($C1331,OFF_Standing!A:G,7,0)," ")</f>
        <v>1.207</v>
      </c>
      <c r="I1331" s="3">
        <f>IFERROR(VLOOKUP($C1331,DEF_Standing!A:G,6,0)," ")</f>
        <v>1.18</v>
      </c>
      <c r="J1331" s="3">
        <f>IFERROR(VLOOKUP($C1331,DEF_Standing!A:G,7,0)," ")</f>
        <v>1.3049999999999999</v>
      </c>
      <c r="K1331" t="s">
        <v>37</v>
      </c>
      <c r="L1331" t="str">
        <f t="shared" si="101"/>
        <v>44591UTA</v>
      </c>
      <c r="M1331" s="3" t="str">
        <f>VLOOKUP($L1331,OFF_Standing!A:C,3,0)</f>
        <v>1</v>
      </c>
      <c r="N1331" s="3">
        <f>IFERROR(VLOOKUP($L1331,DEF_Standing!A:C,3,0)," ")</f>
        <v>12</v>
      </c>
      <c r="O1331" s="3" t="str">
        <f>IFERROR(VLOOKUP($L1331,OFF_Standing!A:G,6,0)," ")</f>
        <v>1.058</v>
      </c>
      <c r="P1331" s="3" t="str">
        <f>IFERROR(VLOOKUP($L1331,OFF_Standing!A:G,7,0)," ")</f>
        <v>1.077</v>
      </c>
      <c r="Q1331" s="3">
        <f t="shared" si="102"/>
        <v>-12</v>
      </c>
      <c r="R1331" s="3">
        <f t="shared" si="103"/>
        <v>6</v>
      </c>
      <c r="S1331" s="3">
        <f>IFERROR(VLOOKUP($L1331,DEF_Standing!A:G,6,0)," ")</f>
        <v>1.1379999999999999</v>
      </c>
      <c r="T1331" s="3">
        <f t="shared" si="104"/>
        <v>-6</v>
      </c>
      <c r="U1331" s="3">
        <f>IFERROR(VLOOKUP($L1331,DEF_Standing!A:G,7,0)," ")</f>
        <v>1.1759999999999999</v>
      </c>
      <c r="V1331" t="s">
        <v>828</v>
      </c>
      <c r="W1331">
        <v>49</v>
      </c>
      <c r="X1331">
        <v>89</v>
      </c>
      <c r="Y1331">
        <v>55.1</v>
      </c>
      <c r="Z1331">
        <v>15</v>
      </c>
      <c r="AA1331">
        <v>18</v>
      </c>
      <c r="AB1331">
        <v>83.3</v>
      </c>
      <c r="AC1331">
        <v>13</v>
      </c>
      <c r="AD1331">
        <v>31</v>
      </c>
      <c r="AE1331">
        <v>41.9</v>
      </c>
      <c r="AF1331">
        <v>126</v>
      </c>
      <c r="AG1331" t="s">
        <v>17</v>
      </c>
      <c r="AH1331" t="s">
        <v>18</v>
      </c>
      <c r="AI1331">
        <v>20</v>
      </c>
    </row>
    <row r="1332" spans="1:35">
      <c r="A1332" s="1">
        <v>44505</v>
      </c>
      <c r="B1332" t="s">
        <v>1182</v>
      </c>
      <c r="C1332" s="1" t="str">
        <f t="shared" si="100"/>
        <v>44505LAC</v>
      </c>
      <c r="D1332" t="s">
        <v>1199</v>
      </c>
      <c r="E1332" s="3" t="str">
        <f>VLOOKUP($C1332,OFF_Standing!A:C,3,0)</f>
        <v>22</v>
      </c>
      <c r="F1332" s="3">
        <f>VLOOKUP($C1332,DEF_Standing!A:C,3,0)</f>
        <v>7</v>
      </c>
      <c r="G1332" s="3" t="str">
        <f>IFERROR(VLOOKUP($C1332,OFF_Standing!A:G,6,0)," ")</f>
        <v>1.029</v>
      </c>
      <c r="H1332" s="3" t="str">
        <f>IFERROR(VLOOKUP($C1332,OFF_Standing!A:G,7,0)," ")</f>
        <v>1.227</v>
      </c>
      <c r="I1332" s="3">
        <f>IFERROR(VLOOKUP($C1332,DEF_Standing!A:G,6,0)," ")</f>
        <v>1.0389999999999999</v>
      </c>
      <c r="J1332" s="3">
        <f>IFERROR(VLOOKUP($C1332,DEF_Standing!A:G,7,0)," ")</f>
        <v>1.1200000000000001</v>
      </c>
      <c r="K1332" t="s">
        <v>77</v>
      </c>
      <c r="L1332" t="str">
        <f t="shared" si="101"/>
        <v>44505MIN</v>
      </c>
      <c r="M1332" s="3" t="str">
        <f>VLOOKUP($L1332,OFF_Standing!A:C,3,0)</f>
        <v>24</v>
      </c>
      <c r="N1332" s="3">
        <f>IFERROR(VLOOKUP($L1332,DEF_Standing!A:C,3,0)," ")</f>
        <v>9</v>
      </c>
      <c r="O1332" s="3" t="str">
        <f>IFERROR(VLOOKUP($L1332,OFF_Standing!A:G,6,0)," ")</f>
        <v>0.998</v>
      </c>
      <c r="P1332" s="3" t="str">
        <f>IFERROR(VLOOKUP($L1332,OFF_Standing!A:G,7,0)," ")</f>
        <v>1.12</v>
      </c>
      <c r="Q1332" s="3">
        <f t="shared" si="102"/>
        <v>17</v>
      </c>
      <c r="R1332" s="3">
        <f t="shared" si="103"/>
        <v>13</v>
      </c>
      <c r="S1332" s="3">
        <f>IFERROR(VLOOKUP($L1332,DEF_Standing!A:G,6,0)," ")</f>
        <v>1.1000000000000001</v>
      </c>
      <c r="T1332" s="3">
        <f t="shared" si="104"/>
        <v>30</v>
      </c>
      <c r="U1332" s="3">
        <f>IFERROR(VLOOKUP($L1332,DEF_Standing!A:G,7,0)," ")</f>
        <v>1.2270000000000001</v>
      </c>
      <c r="V1332" t="s">
        <v>661</v>
      </c>
      <c r="W1332">
        <v>36</v>
      </c>
      <c r="X1332">
        <v>88</v>
      </c>
      <c r="Y1332">
        <v>40.9</v>
      </c>
      <c r="Z1332">
        <v>26</v>
      </c>
      <c r="AA1332">
        <v>32</v>
      </c>
      <c r="AB1332">
        <v>81.3</v>
      </c>
      <c r="AC1332">
        <v>6</v>
      </c>
      <c r="AD1332">
        <v>28</v>
      </c>
      <c r="AE1332">
        <v>21.4</v>
      </c>
      <c r="AF1332">
        <v>104</v>
      </c>
      <c r="AG1332" t="s">
        <v>17</v>
      </c>
      <c r="AH1332" t="s">
        <v>57</v>
      </c>
      <c r="AI1332">
        <v>20</v>
      </c>
    </row>
    <row r="1333" spans="1:35">
      <c r="A1333" s="1">
        <v>44587</v>
      </c>
      <c r="B1333" t="s">
        <v>1176</v>
      </c>
      <c r="C1333" s="1" t="str">
        <f t="shared" si="100"/>
        <v>44587DAL</v>
      </c>
      <c r="D1333" t="s">
        <v>1199</v>
      </c>
      <c r="E1333" s="3" t="str">
        <f>VLOOKUP($C1333,OFF_Standing!A:C,3,0)</f>
        <v>22</v>
      </c>
      <c r="F1333" s="3">
        <f>VLOOKUP($C1333,DEF_Standing!A:C,3,0)</f>
        <v>4</v>
      </c>
      <c r="G1333" s="3" t="str">
        <f>IFERROR(VLOOKUP($C1333,OFF_Standing!A:G,6,0)," ")</f>
        <v>1.031</v>
      </c>
      <c r="H1333" s="3" t="str">
        <f>IFERROR(VLOOKUP($C1333,OFF_Standing!A:G,7,0)," ")</f>
        <v>1.041</v>
      </c>
      <c r="I1333" s="3">
        <f>IFERROR(VLOOKUP($C1333,DEF_Standing!A:G,6,0)," ")</f>
        <v>1.0009999999999999</v>
      </c>
      <c r="J1333" s="3">
        <f>IFERROR(VLOOKUP($C1333,DEF_Standing!A:G,7,0)," ")</f>
        <v>0.91100000000000003</v>
      </c>
      <c r="K1333" t="s">
        <v>98</v>
      </c>
      <c r="L1333" t="str">
        <f t="shared" si="101"/>
        <v>44587POR</v>
      </c>
      <c r="M1333" s="3" t="str">
        <f>VLOOKUP($L1333,OFF_Standing!A:C,3,0)</f>
        <v>15</v>
      </c>
      <c r="N1333" s="3">
        <f>IFERROR(VLOOKUP($L1333,DEF_Standing!A:C,3,0)," ")</f>
        <v>28</v>
      </c>
      <c r="O1333" s="3" t="str">
        <f>IFERROR(VLOOKUP($L1333,OFF_Standing!A:G,6,0)," ")</f>
        <v>1.054</v>
      </c>
      <c r="P1333" s="3" t="str">
        <f>IFERROR(VLOOKUP($L1333,OFF_Standing!A:G,7,0)," ")</f>
        <v>1.092</v>
      </c>
      <c r="Q1333" s="3">
        <f t="shared" si="102"/>
        <v>11</v>
      </c>
      <c r="R1333" s="3">
        <f t="shared" si="103"/>
        <v>-6</v>
      </c>
      <c r="S1333" s="3">
        <f>IFERROR(VLOOKUP($L1333,DEF_Standing!A:G,6,0)," ")</f>
        <v>1.0509999999999999</v>
      </c>
      <c r="T1333" s="3">
        <f t="shared" si="104"/>
        <v>5</v>
      </c>
      <c r="U1333" s="3">
        <f>IFERROR(VLOOKUP($L1333,DEF_Standing!A:G,7,0)," ")</f>
        <v>1.006</v>
      </c>
      <c r="V1333" t="s">
        <v>437</v>
      </c>
      <c r="W1333">
        <v>48</v>
      </c>
      <c r="X1333">
        <v>88</v>
      </c>
      <c r="Y1333">
        <v>54.5</v>
      </c>
      <c r="Z1333">
        <v>20</v>
      </c>
      <c r="AA1333">
        <v>26</v>
      </c>
      <c r="AB1333">
        <v>76.900000000000006</v>
      </c>
      <c r="AC1333">
        <v>16</v>
      </c>
      <c r="AD1333">
        <v>36</v>
      </c>
      <c r="AE1333">
        <v>44.4</v>
      </c>
      <c r="AF1333">
        <v>132</v>
      </c>
      <c r="AG1333" t="s">
        <v>17</v>
      </c>
      <c r="AH1333" t="s">
        <v>18</v>
      </c>
      <c r="AI1333">
        <v>20</v>
      </c>
    </row>
    <row r="1334" spans="1:35">
      <c r="A1334" s="1">
        <v>44577</v>
      </c>
      <c r="B1334" t="s">
        <v>1187</v>
      </c>
      <c r="C1334" s="1" t="str">
        <f t="shared" si="100"/>
        <v>44577MIN</v>
      </c>
      <c r="D1334" t="s">
        <v>1198</v>
      </c>
      <c r="E1334" s="3" t="str">
        <f>VLOOKUP($C1334,OFF_Standing!A:C,3,0)</f>
        <v>23</v>
      </c>
      <c r="F1334" s="3">
        <f>VLOOKUP($C1334,DEF_Standing!A:C,3,0)</f>
        <v>10</v>
      </c>
      <c r="G1334" s="3" t="str">
        <f>IFERROR(VLOOKUP($C1334,OFF_Standing!A:G,6,0)," ")</f>
        <v>1.151</v>
      </c>
      <c r="H1334" s="3" t="str">
        <f>IFERROR(VLOOKUP($C1334,OFF_Standing!A:G,7,0)," ")</f>
        <v>1.003</v>
      </c>
      <c r="I1334" s="3">
        <f>IFERROR(VLOOKUP($C1334,DEF_Standing!A:G,6,0)," ")</f>
        <v>1.129</v>
      </c>
      <c r="J1334" s="3">
        <f>IFERROR(VLOOKUP($C1334,DEF_Standing!A:G,7,0)," ")</f>
        <v>1.0780000000000001</v>
      </c>
      <c r="K1334" t="s">
        <v>148</v>
      </c>
      <c r="L1334" t="str">
        <f t="shared" si="101"/>
        <v>44577GSW</v>
      </c>
      <c r="M1334" s="3" t="str">
        <f>VLOOKUP($L1334,OFF_Standing!A:C,3,0)</f>
        <v>10</v>
      </c>
      <c r="N1334" s="3">
        <f>IFERROR(VLOOKUP($L1334,DEF_Standing!A:C,3,0)," ")</f>
        <v>1</v>
      </c>
      <c r="O1334" s="3" t="str">
        <f>IFERROR(VLOOKUP($L1334,OFF_Standing!A:G,6,0)," ")</f>
        <v>1.09</v>
      </c>
      <c r="P1334" s="3" t="str">
        <f>IFERROR(VLOOKUP($L1334,OFF_Standing!A:G,7,0)," ")</f>
        <v>1.383</v>
      </c>
      <c r="Q1334" s="3">
        <f t="shared" si="102"/>
        <v>0</v>
      </c>
      <c r="R1334" s="3">
        <f t="shared" si="103"/>
        <v>22</v>
      </c>
      <c r="S1334" s="3">
        <f>IFERROR(VLOOKUP($L1334,DEF_Standing!A:G,6,0)," ")</f>
        <v>1.0429999999999999</v>
      </c>
      <c r="T1334" s="3">
        <f t="shared" si="104"/>
        <v>22</v>
      </c>
      <c r="U1334" s="3">
        <f>IFERROR(VLOOKUP($L1334,DEF_Standing!A:G,7,0)," ")</f>
        <v>0.96199999999999997</v>
      </c>
      <c r="V1334" t="s">
        <v>873</v>
      </c>
      <c r="W1334">
        <v>45</v>
      </c>
      <c r="X1334">
        <v>91</v>
      </c>
      <c r="Y1334">
        <v>49.5</v>
      </c>
      <c r="Z1334">
        <v>13</v>
      </c>
      <c r="AA1334">
        <v>20</v>
      </c>
      <c r="AB1334">
        <v>65</v>
      </c>
      <c r="AC1334">
        <v>16</v>
      </c>
      <c r="AD1334">
        <v>43</v>
      </c>
      <c r="AE1334">
        <v>37.200000000000003</v>
      </c>
      <c r="AF1334">
        <v>119</v>
      </c>
      <c r="AG1334" t="s">
        <v>17</v>
      </c>
      <c r="AH1334" t="s">
        <v>18</v>
      </c>
      <c r="AI1334">
        <v>20</v>
      </c>
    </row>
    <row r="1335" spans="1:35">
      <c r="A1335" s="1">
        <v>44592</v>
      </c>
      <c r="B1335" t="s">
        <v>1189</v>
      </c>
      <c r="C1335" s="1" t="str">
        <f t="shared" si="100"/>
        <v>44592NYK</v>
      </c>
      <c r="D1335" t="s">
        <v>1198</v>
      </c>
      <c r="E1335" s="3" t="str">
        <f>VLOOKUP($C1335,OFF_Standing!A:C,3,0)</f>
        <v>24</v>
      </c>
      <c r="F1335" s="3">
        <f>VLOOKUP($C1335,DEF_Standing!A:C,3,0)</f>
        <v>11</v>
      </c>
      <c r="G1335" s="3" t="str">
        <f>IFERROR(VLOOKUP($C1335,OFF_Standing!A:G,6,0)," ")</f>
        <v>1.005</v>
      </c>
      <c r="H1335" s="3" t="str">
        <f>IFERROR(VLOOKUP($C1335,OFF_Standing!A:G,7,0)," ")</f>
        <v>1.048</v>
      </c>
      <c r="I1335" s="3">
        <f>IFERROR(VLOOKUP($C1335,DEF_Standing!A:G,6,0)," ")</f>
        <v>1.1100000000000001</v>
      </c>
      <c r="J1335" s="3">
        <f>IFERROR(VLOOKUP($C1335,DEF_Standing!A:G,7,0)," ")</f>
        <v>1.194</v>
      </c>
      <c r="K1335" t="s">
        <v>116</v>
      </c>
      <c r="L1335" t="str">
        <f t="shared" si="101"/>
        <v>44592SAC</v>
      </c>
      <c r="M1335" s="3" t="str">
        <f>VLOOKUP($L1335,OFF_Standing!A:C,3,0)</f>
        <v>22</v>
      </c>
      <c r="N1335" s="3">
        <f>IFERROR(VLOOKUP($L1335,DEF_Standing!A:C,3,0)," ")</f>
        <v>29</v>
      </c>
      <c r="O1335" s="3" t="str">
        <f>IFERROR(VLOOKUP($L1335,OFF_Standing!A:G,6,0)," ")</f>
        <v>0.939</v>
      </c>
      <c r="P1335" s="3" t="str">
        <f>IFERROR(VLOOKUP($L1335,OFF_Standing!A:G,7,0)," ")</f>
        <v>1.053</v>
      </c>
      <c r="Q1335" s="3">
        <f t="shared" si="102"/>
        <v>11</v>
      </c>
      <c r="R1335" s="3">
        <f t="shared" si="103"/>
        <v>-5</v>
      </c>
      <c r="S1335" s="3">
        <f>IFERROR(VLOOKUP($L1335,DEF_Standing!A:G,6,0)," ")</f>
        <v>1.18</v>
      </c>
      <c r="T1335" s="3">
        <f t="shared" si="104"/>
        <v>6</v>
      </c>
      <c r="U1335" s="3">
        <f>IFERROR(VLOOKUP($L1335,DEF_Standing!A:G,7,0)," ")</f>
        <v>1.0740000000000001</v>
      </c>
      <c r="V1335" t="s">
        <v>543</v>
      </c>
      <c r="W1335">
        <v>40</v>
      </c>
      <c r="X1335">
        <v>80</v>
      </c>
      <c r="Y1335">
        <v>50</v>
      </c>
      <c r="Z1335">
        <v>23</v>
      </c>
      <c r="AA1335">
        <v>29</v>
      </c>
      <c r="AB1335">
        <v>79.3</v>
      </c>
      <c r="AC1335">
        <v>13</v>
      </c>
      <c r="AD1335">
        <v>35</v>
      </c>
      <c r="AE1335">
        <v>37.1</v>
      </c>
      <c r="AF1335">
        <v>116</v>
      </c>
      <c r="AG1335" t="s">
        <v>17</v>
      </c>
      <c r="AH1335" t="s">
        <v>18</v>
      </c>
      <c r="AI1335">
        <v>20</v>
      </c>
    </row>
    <row r="1336" spans="1:35">
      <c r="A1336" s="1">
        <v>44545</v>
      </c>
      <c r="B1336" t="s">
        <v>1196</v>
      </c>
      <c r="C1336" s="1" t="str">
        <f t="shared" si="100"/>
        <v>44545UTA</v>
      </c>
      <c r="D1336" t="s">
        <v>1199</v>
      </c>
      <c r="E1336" s="3" t="str">
        <f>VLOOKUP($C1336,OFF_Standing!A:C,3,0)</f>
        <v>1</v>
      </c>
      <c r="F1336" s="3">
        <f>VLOOKUP($C1336,DEF_Standing!A:C,3,0)</f>
        <v>5</v>
      </c>
      <c r="G1336" s="3" t="str">
        <f>IFERROR(VLOOKUP($C1336,OFF_Standing!A:G,6,0)," ")</f>
        <v>1.233</v>
      </c>
      <c r="H1336" s="3" t="str">
        <f>IFERROR(VLOOKUP($C1336,OFF_Standing!A:G,7,0)," ")</f>
        <v>1.244</v>
      </c>
      <c r="I1336" s="3">
        <f>IFERROR(VLOOKUP($C1336,DEF_Standing!A:G,6,0)," ")</f>
        <v>0.97499999999999998</v>
      </c>
      <c r="J1336" s="3">
        <f>IFERROR(VLOOKUP($C1336,DEF_Standing!A:G,7,0)," ")</f>
        <v>0.99099999999999999</v>
      </c>
      <c r="K1336" t="s">
        <v>140</v>
      </c>
      <c r="L1336" t="str">
        <f t="shared" si="101"/>
        <v>44545LAC</v>
      </c>
      <c r="M1336" s="3" t="str">
        <f>VLOOKUP($L1336,OFF_Standing!A:C,3,0)</f>
        <v>24</v>
      </c>
      <c r="N1336" s="3">
        <f>IFERROR(VLOOKUP($L1336,DEF_Standing!A:C,3,0)," ")</f>
        <v>4</v>
      </c>
      <c r="O1336" s="3" t="str">
        <f>IFERROR(VLOOKUP($L1336,OFF_Standing!A:G,6,0)," ")</f>
        <v>1.111</v>
      </c>
      <c r="P1336" s="3" t="str">
        <f>IFERROR(VLOOKUP($L1336,OFF_Standing!A:G,7,0)," ")</f>
        <v>1.105</v>
      </c>
      <c r="Q1336" s="3">
        <f t="shared" si="102"/>
        <v>19</v>
      </c>
      <c r="R1336" s="3">
        <f t="shared" si="103"/>
        <v>-3</v>
      </c>
      <c r="S1336" s="3">
        <f>IFERROR(VLOOKUP($L1336,DEF_Standing!A:G,6,0)," ")</f>
        <v>1.0409999999999999</v>
      </c>
      <c r="T1336" s="3">
        <f t="shared" si="104"/>
        <v>16</v>
      </c>
      <c r="U1336" s="3">
        <f>IFERROR(VLOOKUP($L1336,DEF_Standing!A:G,7,0)," ")</f>
        <v>0.94599999999999995</v>
      </c>
      <c r="V1336" t="s">
        <v>1127</v>
      </c>
      <c r="W1336">
        <v>47</v>
      </c>
      <c r="X1336">
        <v>89</v>
      </c>
      <c r="Y1336">
        <v>52.8</v>
      </c>
      <c r="Z1336">
        <v>15</v>
      </c>
      <c r="AA1336">
        <v>20</v>
      </c>
      <c r="AB1336">
        <v>75</v>
      </c>
      <c r="AC1336">
        <v>15</v>
      </c>
      <c r="AD1336">
        <v>37</v>
      </c>
      <c r="AE1336">
        <v>40.5</v>
      </c>
      <c r="AF1336">
        <v>124</v>
      </c>
      <c r="AG1336" t="s">
        <v>17</v>
      </c>
      <c r="AH1336" t="s">
        <v>572</v>
      </c>
      <c r="AI1336">
        <v>21</v>
      </c>
    </row>
    <row r="1337" spans="1:35">
      <c r="A1337" s="1">
        <v>44600</v>
      </c>
      <c r="B1337" t="s">
        <v>1168</v>
      </c>
      <c r="C1337" s="1" t="str">
        <f t="shared" si="100"/>
        <v>44600ATL</v>
      </c>
      <c r="D1337" t="s">
        <v>1198</v>
      </c>
      <c r="E1337" s="3" t="str">
        <f>VLOOKUP($C1337,OFF_Standing!A:C,3,0)</f>
        <v>2</v>
      </c>
      <c r="F1337" s="3">
        <f>VLOOKUP($C1337,DEF_Standing!A:C,3,0)</f>
        <v>27</v>
      </c>
      <c r="G1337" s="3" t="str">
        <f>IFERROR(VLOOKUP($C1337,OFF_Standing!A:G,6,0)," ")</f>
        <v>1.106</v>
      </c>
      <c r="H1337" s="3" t="str">
        <f>IFERROR(VLOOKUP($C1337,OFF_Standing!A:G,7,0)," ")</f>
        <v>0.951</v>
      </c>
      <c r="I1337" s="3">
        <f>IFERROR(VLOOKUP($C1337,DEF_Standing!A:G,6,0)," ")</f>
        <v>1.143</v>
      </c>
      <c r="J1337" s="3">
        <f>IFERROR(VLOOKUP($C1337,DEF_Standing!A:G,7,0)," ")</f>
        <v>1.042</v>
      </c>
      <c r="K1337" t="s">
        <v>129</v>
      </c>
      <c r="L1337" t="str">
        <f t="shared" si="101"/>
        <v>44600IND</v>
      </c>
      <c r="M1337" s="3" t="str">
        <f>VLOOKUP($L1337,OFF_Standing!A:C,3,0)</f>
        <v>18</v>
      </c>
      <c r="N1337" s="3">
        <f>IFERROR(VLOOKUP($L1337,DEF_Standing!A:C,3,0)," ")</f>
        <v>25</v>
      </c>
      <c r="O1337" s="3" t="str">
        <f>IFERROR(VLOOKUP($L1337,OFF_Standing!A:G,6,0)," ")</f>
        <v>1.039</v>
      </c>
      <c r="P1337" s="3" t="str">
        <f>IFERROR(VLOOKUP($L1337,OFF_Standing!A:G,7,0)," ")</f>
        <v>0.898</v>
      </c>
      <c r="Q1337" s="3">
        <f t="shared" si="102"/>
        <v>-9</v>
      </c>
      <c r="R1337" s="3">
        <f t="shared" si="103"/>
        <v>-23</v>
      </c>
      <c r="S1337" s="3">
        <f>IFERROR(VLOOKUP($L1337,DEF_Standing!A:G,6,0)," ")</f>
        <v>1.1080000000000001</v>
      </c>
      <c r="T1337" s="3">
        <f t="shared" si="104"/>
        <v>-32</v>
      </c>
      <c r="U1337" s="3">
        <f>IFERROR(VLOOKUP($L1337,DEF_Standing!A:G,7,0)," ")</f>
        <v>1.0349999999999999</v>
      </c>
      <c r="V1337" t="s">
        <v>130</v>
      </c>
      <c r="W1337">
        <v>52</v>
      </c>
      <c r="X1337">
        <v>90</v>
      </c>
      <c r="Y1337">
        <v>57.8</v>
      </c>
      <c r="Z1337">
        <v>12</v>
      </c>
      <c r="AA1337">
        <v>16</v>
      </c>
      <c r="AB1337">
        <v>75</v>
      </c>
      <c r="AC1337">
        <v>17</v>
      </c>
      <c r="AD1337">
        <v>33</v>
      </c>
      <c r="AE1337">
        <v>51.5</v>
      </c>
      <c r="AF1337">
        <v>133</v>
      </c>
      <c r="AG1337" t="s">
        <v>17</v>
      </c>
      <c r="AH1337" t="s">
        <v>18</v>
      </c>
      <c r="AI1337">
        <v>21</v>
      </c>
    </row>
    <row r="1338" spans="1:35">
      <c r="A1338" s="1">
        <v>44599</v>
      </c>
      <c r="B1338" t="s">
        <v>1185</v>
      </c>
      <c r="C1338" s="1" t="str">
        <f t="shared" si="100"/>
        <v>44599MIA</v>
      </c>
      <c r="D1338" t="s">
        <v>1199</v>
      </c>
      <c r="E1338" s="3" t="str">
        <f>VLOOKUP($C1338,OFF_Standing!A:C,3,0)</f>
        <v>6</v>
      </c>
      <c r="F1338" s="3">
        <f>VLOOKUP($C1338,DEF_Standing!A:C,3,0)</f>
        <v>6</v>
      </c>
      <c r="G1338" s="3" t="str">
        <f>IFERROR(VLOOKUP($C1338,OFF_Standing!A:G,6,0)," ")</f>
        <v>1.082</v>
      </c>
      <c r="H1338" s="3" t="str">
        <f>IFERROR(VLOOKUP($C1338,OFF_Standing!A:G,7,0)," ")</f>
        <v>1.029</v>
      </c>
      <c r="I1338" s="3">
        <f>IFERROR(VLOOKUP($C1338,DEF_Standing!A:G,6,0)," ")</f>
        <v>0.97699999999999998</v>
      </c>
      <c r="J1338" s="3">
        <f>IFERROR(VLOOKUP($C1338,DEF_Standing!A:G,7,0)," ")</f>
        <v>0.85099999999999998</v>
      </c>
      <c r="K1338" t="s">
        <v>28</v>
      </c>
      <c r="L1338" t="str">
        <f t="shared" si="101"/>
        <v>44599WAS</v>
      </c>
      <c r="M1338" s="3" t="str">
        <f>VLOOKUP($L1338,OFF_Standing!A:C,3,0)</f>
        <v>22</v>
      </c>
      <c r="N1338" s="3">
        <f>IFERROR(VLOOKUP($L1338,DEF_Standing!A:C,3,0)," ")</f>
        <v>21</v>
      </c>
      <c r="O1338" s="3" t="str">
        <f>IFERROR(VLOOKUP($L1338,OFF_Standing!A:G,6,0)," ")</f>
        <v>0.997</v>
      </c>
      <c r="P1338" s="3" t="str">
        <f>IFERROR(VLOOKUP($L1338,OFF_Standing!A:G,7,0)," ")</f>
        <v>0.839</v>
      </c>
      <c r="Q1338" s="3">
        <f t="shared" si="102"/>
        <v>16</v>
      </c>
      <c r="R1338" s="3">
        <f t="shared" si="103"/>
        <v>-15</v>
      </c>
      <c r="S1338" s="3">
        <f>IFERROR(VLOOKUP($L1338,DEF_Standing!A:G,6,0)," ")</f>
        <v>1.0880000000000001</v>
      </c>
      <c r="T1338" s="3">
        <f t="shared" si="104"/>
        <v>1</v>
      </c>
      <c r="U1338" s="3">
        <f>IFERROR(VLOOKUP($L1338,DEF_Standing!A:G,7,0)," ")</f>
        <v>0.996</v>
      </c>
      <c r="V1338" t="s">
        <v>805</v>
      </c>
      <c r="W1338">
        <v>43</v>
      </c>
      <c r="X1338">
        <v>76</v>
      </c>
      <c r="Y1338">
        <v>56.6</v>
      </c>
      <c r="Z1338">
        <v>17</v>
      </c>
      <c r="AA1338">
        <v>21</v>
      </c>
      <c r="AB1338">
        <v>81</v>
      </c>
      <c r="AC1338">
        <v>18</v>
      </c>
      <c r="AD1338">
        <v>32</v>
      </c>
      <c r="AE1338">
        <v>56.3</v>
      </c>
      <c r="AF1338">
        <v>121</v>
      </c>
      <c r="AG1338" t="s">
        <v>17</v>
      </c>
      <c r="AH1338" t="s">
        <v>57</v>
      </c>
      <c r="AI1338">
        <v>21</v>
      </c>
    </row>
    <row r="1339" spans="1:35">
      <c r="A1339" s="1">
        <v>44499</v>
      </c>
      <c r="B1339" t="s">
        <v>1179</v>
      </c>
      <c r="C1339" s="1" t="str">
        <f t="shared" si="100"/>
        <v>44499GSW</v>
      </c>
      <c r="D1339" t="s">
        <v>1198</v>
      </c>
      <c r="E1339" s="3" t="str">
        <f>VLOOKUP($C1339,OFF_Standing!A:C,3,0)</f>
        <v>12</v>
      </c>
      <c r="F1339" s="3">
        <f>VLOOKUP($C1339,DEF_Standing!A:C,3,0)</f>
        <v>7</v>
      </c>
      <c r="G1339" s="3" t="str">
        <f>IFERROR(VLOOKUP($C1339,OFF_Standing!A:G,6,0)," ")</f>
        <v>1.044</v>
      </c>
      <c r="H1339" s="3" t="str">
        <f>IFERROR(VLOOKUP($C1339,OFF_Standing!A:G,7,0)," ")</f>
        <v>0.904</v>
      </c>
      <c r="I1339" s="3">
        <f>IFERROR(VLOOKUP($C1339,DEF_Standing!A:G,6,0)," ")</f>
        <v>0.99</v>
      </c>
      <c r="J1339" s="3">
        <f>IFERROR(VLOOKUP($C1339,DEF_Standing!A:G,7,0)," ")</f>
        <v>0.93100000000000005</v>
      </c>
      <c r="K1339" t="s">
        <v>61</v>
      </c>
      <c r="L1339" t="str">
        <f t="shared" si="101"/>
        <v>44499OKC</v>
      </c>
      <c r="M1339" s="3" t="str">
        <f>VLOOKUP($L1339,OFF_Standing!A:C,3,0)</f>
        <v>28</v>
      </c>
      <c r="N1339" s="3">
        <f>IFERROR(VLOOKUP($L1339,DEF_Standing!A:C,3,0)," ")</f>
        <v>28</v>
      </c>
      <c r="O1339" s="3" t="str">
        <f>IFERROR(VLOOKUP($L1339,OFF_Standing!A:G,6,0)," ")</f>
        <v>1.07</v>
      </c>
      <c r="P1339" s="3" t="str">
        <f>IFERROR(VLOOKUP($L1339,OFF_Standing!A:G,7,0)," ")</f>
        <v>1.164</v>
      </c>
      <c r="Q1339" s="3">
        <f t="shared" si="102"/>
        <v>21</v>
      </c>
      <c r="R1339" s="3">
        <f t="shared" si="103"/>
        <v>-16</v>
      </c>
      <c r="S1339" s="3">
        <f>IFERROR(VLOOKUP($L1339,DEF_Standing!A:G,6,0)," ")</f>
        <v>1.1100000000000001</v>
      </c>
      <c r="T1339" s="3">
        <f t="shared" si="104"/>
        <v>5</v>
      </c>
      <c r="U1339" s="3">
        <f>IFERROR(VLOOKUP($L1339,DEF_Standing!A:G,7,0)," ")</f>
        <v>1.0880000000000001</v>
      </c>
      <c r="V1339" t="s">
        <v>531</v>
      </c>
      <c r="W1339">
        <v>39</v>
      </c>
      <c r="X1339">
        <v>92</v>
      </c>
      <c r="Y1339">
        <v>42.4</v>
      </c>
      <c r="Z1339">
        <v>4</v>
      </c>
      <c r="AA1339">
        <v>8</v>
      </c>
      <c r="AB1339">
        <v>50</v>
      </c>
      <c r="AC1339">
        <v>21</v>
      </c>
      <c r="AD1339">
        <v>54</v>
      </c>
      <c r="AE1339">
        <v>38.9</v>
      </c>
      <c r="AF1339">
        <v>103</v>
      </c>
      <c r="AG1339" t="s">
        <v>17</v>
      </c>
      <c r="AH1339" t="s">
        <v>18</v>
      </c>
      <c r="AI1339">
        <v>21</v>
      </c>
    </row>
    <row r="1340" spans="1:35">
      <c r="A1340" s="1">
        <v>44524</v>
      </c>
      <c r="B1340" t="s">
        <v>1186</v>
      </c>
      <c r="C1340" s="1" t="str">
        <f t="shared" si="100"/>
        <v>44524MIL</v>
      </c>
      <c r="D1340" t="s">
        <v>1198</v>
      </c>
      <c r="E1340" s="3" t="str">
        <f>VLOOKUP($C1340,OFF_Standing!A:C,3,0)</f>
        <v>15</v>
      </c>
      <c r="F1340" s="3">
        <f>VLOOKUP($C1340,DEF_Standing!A:C,3,0)</f>
        <v>14</v>
      </c>
      <c r="G1340" s="3" t="str">
        <f>IFERROR(VLOOKUP($C1340,OFF_Standing!A:G,6,0)," ")</f>
        <v>1.081</v>
      </c>
      <c r="H1340" s="3" t="str">
        <f>IFERROR(VLOOKUP($C1340,OFF_Standing!A:G,7,0)," ")</f>
        <v>1.183</v>
      </c>
      <c r="I1340" s="3">
        <f>IFERROR(VLOOKUP($C1340,DEF_Standing!A:G,6,0)," ")</f>
        <v>0.93</v>
      </c>
      <c r="J1340" s="3">
        <f>IFERROR(VLOOKUP($C1340,DEF_Standing!A:G,7,0)," ")</f>
        <v>0.88500000000000001</v>
      </c>
      <c r="K1340" t="s">
        <v>23</v>
      </c>
      <c r="L1340" t="str">
        <f t="shared" si="101"/>
        <v>44524DET</v>
      </c>
      <c r="M1340" s="3" t="str">
        <f>VLOOKUP($L1340,OFF_Standing!A:C,3,0)</f>
        <v>28</v>
      </c>
      <c r="N1340" s="3">
        <f>IFERROR(VLOOKUP($L1340,DEF_Standing!A:C,3,0)," ")</f>
        <v>22</v>
      </c>
      <c r="O1340" s="3" t="str">
        <f>IFERROR(VLOOKUP($L1340,OFF_Standing!A:G,6,0)," ")</f>
        <v>1.042</v>
      </c>
      <c r="P1340" s="3" t="str">
        <f>IFERROR(VLOOKUP($L1340,OFF_Standing!A:G,7,0)," ")</f>
        <v>1.075</v>
      </c>
      <c r="Q1340" s="3">
        <f t="shared" si="102"/>
        <v>14</v>
      </c>
      <c r="R1340" s="3">
        <f t="shared" si="103"/>
        <v>-7</v>
      </c>
      <c r="S1340" s="3">
        <f>IFERROR(VLOOKUP($L1340,DEF_Standing!A:G,6,0)," ")</f>
        <v>1.042</v>
      </c>
      <c r="T1340" s="3">
        <f t="shared" si="104"/>
        <v>7</v>
      </c>
      <c r="U1340" s="3">
        <f>IFERROR(VLOOKUP($L1340,DEF_Standing!A:G,7,0)," ")</f>
        <v>1.121</v>
      </c>
      <c r="V1340" t="s">
        <v>818</v>
      </c>
      <c r="W1340">
        <v>42</v>
      </c>
      <c r="X1340">
        <v>87</v>
      </c>
      <c r="Y1340">
        <v>48.3</v>
      </c>
      <c r="Z1340">
        <v>15</v>
      </c>
      <c r="AA1340">
        <v>17</v>
      </c>
      <c r="AB1340">
        <v>88.2</v>
      </c>
      <c r="AC1340">
        <v>15</v>
      </c>
      <c r="AD1340">
        <v>36</v>
      </c>
      <c r="AE1340">
        <v>41.7</v>
      </c>
      <c r="AF1340">
        <v>114</v>
      </c>
      <c r="AG1340" t="s">
        <v>17</v>
      </c>
      <c r="AH1340" t="s">
        <v>63</v>
      </c>
      <c r="AI1340">
        <v>21</v>
      </c>
    </row>
    <row r="1341" spans="1:35">
      <c r="A1341" s="1">
        <v>44556</v>
      </c>
      <c r="B1341" t="s">
        <v>1192</v>
      </c>
      <c r="C1341" s="1" t="str">
        <f t="shared" si="100"/>
        <v>44556PHI</v>
      </c>
      <c r="D1341" t="s">
        <v>1199</v>
      </c>
      <c r="E1341" s="3" t="str">
        <f>VLOOKUP($C1341,OFF_Standing!A:C,3,0)</f>
        <v>19</v>
      </c>
      <c r="F1341" s="3">
        <f>VLOOKUP($C1341,DEF_Standing!A:C,3,0)</f>
        <v>19</v>
      </c>
      <c r="G1341" s="3" t="str">
        <f>IFERROR(VLOOKUP($C1341,OFF_Standing!A:G,6,0)," ")</f>
        <v>1.039</v>
      </c>
      <c r="H1341" s="3" t="str">
        <f>IFERROR(VLOOKUP($C1341,OFF_Standing!A:G,7,0)," ")</f>
        <v>1.019</v>
      </c>
      <c r="I1341" s="3">
        <f>IFERROR(VLOOKUP($C1341,DEF_Standing!A:G,6,0)," ")</f>
        <v>1.0589999999999999</v>
      </c>
      <c r="J1341" s="3">
        <f>IFERROR(VLOOKUP($C1341,DEF_Standing!A:G,7,0)," ")</f>
        <v>1.04</v>
      </c>
      <c r="K1341" t="s">
        <v>28</v>
      </c>
      <c r="L1341" t="str">
        <f t="shared" si="101"/>
        <v>44556WAS</v>
      </c>
      <c r="M1341" s="3" t="str">
        <f>VLOOKUP($L1341,OFF_Standing!A:C,3,0)</f>
        <v>22</v>
      </c>
      <c r="N1341" s="3">
        <f>IFERROR(VLOOKUP($L1341,DEF_Standing!A:C,3,0)," ")</f>
        <v>23</v>
      </c>
      <c r="O1341" s="3" t="str">
        <f>IFERROR(VLOOKUP($L1341,OFF_Standing!A:G,6,0)," ")</f>
        <v>1.101</v>
      </c>
      <c r="P1341" s="3" t="str">
        <f>IFERROR(VLOOKUP($L1341,OFF_Standing!A:G,7,0)," ")</f>
        <v>1.284</v>
      </c>
      <c r="Q1341" s="3">
        <f t="shared" si="102"/>
        <v>3</v>
      </c>
      <c r="R1341" s="3">
        <f t="shared" si="103"/>
        <v>-4</v>
      </c>
      <c r="S1341" s="3">
        <f>IFERROR(VLOOKUP($L1341,DEF_Standing!A:G,6,0)," ")</f>
        <v>1.1240000000000001</v>
      </c>
      <c r="T1341" s="3">
        <f t="shared" si="104"/>
        <v>-1</v>
      </c>
      <c r="U1341" s="3">
        <f>IFERROR(VLOOKUP($L1341,DEF_Standing!A:G,7,0)," ")</f>
        <v>1.212</v>
      </c>
      <c r="V1341" t="s">
        <v>1020</v>
      </c>
      <c r="W1341">
        <v>43</v>
      </c>
      <c r="X1341">
        <v>86</v>
      </c>
      <c r="Y1341">
        <v>50</v>
      </c>
      <c r="Z1341">
        <v>19</v>
      </c>
      <c r="AA1341">
        <v>22</v>
      </c>
      <c r="AB1341">
        <v>86.4</v>
      </c>
      <c r="AC1341">
        <v>12</v>
      </c>
      <c r="AD1341">
        <v>31</v>
      </c>
      <c r="AE1341">
        <v>38.700000000000003</v>
      </c>
      <c r="AF1341">
        <v>117</v>
      </c>
      <c r="AG1341" t="s">
        <v>17</v>
      </c>
      <c r="AH1341" t="s">
        <v>18</v>
      </c>
      <c r="AI1341">
        <v>21</v>
      </c>
    </row>
    <row r="1342" spans="1:35">
      <c r="A1342" s="1">
        <v>44540</v>
      </c>
      <c r="B1342" t="s">
        <v>1183</v>
      </c>
      <c r="C1342" s="1" t="str">
        <f t="shared" si="100"/>
        <v>44540LAL</v>
      </c>
      <c r="D1342" t="s">
        <v>1199</v>
      </c>
      <c r="E1342" s="3" t="str">
        <f>VLOOKUP($C1342,OFF_Standing!A:C,3,0)</f>
        <v>22</v>
      </c>
      <c r="F1342" s="3">
        <f>VLOOKUP($C1342,DEF_Standing!A:C,3,0)</f>
        <v>14</v>
      </c>
      <c r="G1342" s="3" t="str">
        <f>IFERROR(VLOOKUP($C1342,OFF_Standing!A:G,6,0)," ")</f>
        <v>1.148</v>
      </c>
      <c r="H1342" s="3" t="str">
        <f>IFERROR(VLOOKUP($C1342,OFF_Standing!A:G,7,0)," ")</f>
        <v>1.137</v>
      </c>
      <c r="I1342" s="3">
        <f>IFERROR(VLOOKUP($C1342,DEF_Standing!A:G,6,0)," ")</f>
        <v>1.0289999999999999</v>
      </c>
      <c r="J1342" s="3">
        <f>IFERROR(VLOOKUP($C1342,DEF_Standing!A:G,7,0)," ")</f>
        <v>0.99099999999999999</v>
      </c>
      <c r="K1342" t="s">
        <v>149</v>
      </c>
      <c r="L1342" t="str">
        <f t="shared" si="101"/>
        <v>44540OKC</v>
      </c>
      <c r="M1342" s="3" t="str">
        <f>VLOOKUP($L1342,OFF_Standing!A:C,3,0)</f>
        <v>30</v>
      </c>
      <c r="N1342" s="3">
        <f>IFERROR(VLOOKUP($L1342,DEF_Standing!A:C,3,0)," ")</f>
        <v>21</v>
      </c>
      <c r="O1342" s="3" t="str">
        <f>IFERROR(VLOOKUP($L1342,OFF_Standing!A:G,6,0)," ")</f>
        <v>1.004</v>
      </c>
      <c r="P1342" s="3" t="str">
        <f>IFERROR(VLOOKUP($L1342,OFF_Standing!A:G,7,0)," ")</f>
        <v>1.097</v>
      </c>
      <c r="Q1342" s="3">
        <f t="shared" si="102"/>
        <v>16</v>
      </c>
      <c r="R1342" s="3">
        <f t="shared" si="103"/>
        <v>1</v>
      </c>
      <c r="S1342" s="3">
        <f>IFERROR(VLOOKUP($L1342,DEF_Standing!A:G,6,0)," ")</f>
        <v>1.206</v>
      </c>
      <c r="T1342" s="3">
        <f t="shared" si="104"/>
        <v>17</v>
      </c>
      <c r="U1342" s="3">
        <f>IFERROR(VLOOKUP($L1342,DEF_Standing!A:G,7,0)," ")</f>
        <v>1.087</v>
      </c>
      <c r="V1342" t="s">
        <v>713</v>
      </c>
      <c r="W1342">
        <v>41</v>
      </c>
      <c r="X1342">
        <v>87</v>
      </c>
      <c r="Y1342">
        <v>47.1</v>
      </c>
      <c r="Z1342">
        <v>15</v>
      </c>
      <c r="AA1342">
        <v>20</v>
      </c>
      <c r="AB1342">
        <v>75</v>
      </c>
      <c r="AC1342">
        <v>19</v>
      </c>
      <c r="AD1342">
        <v>42</v>
      </c>
      <c r="AE1342">
        <v>45.2</v>
      </c>
      <c r="AF1342">
        <v>116</v>
      </c>
      <c r="AG1342" t="s">
        <v>17</v>
      </c>
      <c r="AH1342" t="s">
        <v>18</v>
      </c>
      <c r="AI1342">
        <v>21</v>
      </c>
    </row>
    <row r="1343" spans="1:35">
      <c r="A1343" s="1">
        <v>44574</v>
      </c>
      <c r="B1343" t="s">
        <v>1190</v>
      </c>
      <c r="C1343" s="1" t="str">
        <f t="shared" si="100"/>
        <v>44574OKC</v>
      </c>
      <c r="D1343" t="s">
        <v>1199</v>
      </c>
      <c r="E1343" s="3" t="str">
        <f>VLOOKUP($C1343,OFF_Standing!A:C,3,0)</f>
        <v>29</v>
      </c>
      <c r="F1343" s="3">
        <f>VLOOKUP($C1343,DEF_Standing!A:C,3,0)</f>
        <v>19</v>
      </c>
      <c r="G1343" s="3" t="str">
        <f>IFERROR(VLOOKUP($C1343,OFF_Standing!A:G,6,0)," ")</f>
        <v>1.058</v>
      </c>
      <c r="H1343" s="3" t="str">
        <f>IFERROR(VLOOKUP($C1343,OFF_Standing!A:G,7,0)," ")</f>
        <v>1.18</v>
      </c>
      <c r="I1343" s="3">
        <f>IFERROR(VLOOKUP($C1343,DEF_Standing!A:G,6,0)," ")</f>
        <v>1.1839999999999999</v>
      </c>
      <c r="J1343" s="3">
        <f>IFERROR(VLOOKUP($C1343,DEF_Standing!A:G,7,0)," ")</f>
        <v>1.22</v>
      </c>
      <c r="K1343" t="s">
        <v>35</v>
      </c>
      <c r="L1343" t="str">
        <f t="shared" si="101"/>
        <v>44574BKN</v>
      </c>
      <c r="M1343" s="3" t="str">
        <f>VLOOKUP($L1343,OFF_Standing!A:C,3,0)</f>
        <v>13</v>
      </c>
      <c r="N1343" s="3">
        <f>IFERROR(VLOOKUP($L1343,DEF_Standing!A:C,3,0)," ")</f>
        <v>9</v>
      </c>
      <c r="O1343" s="3" t="str">
        <f>IFERROR(VLOOKUP($L1343,OFF_Standing!A:G,6,0)," ")</f>
        <v>1.053</v>
      </c>
      <c r="P1343" s="3" t="str">
        <f>IFERROR(VLOOKUP($L1343,OFF_Standing!A:G,7,0)," ")</f>
        <v>1.062</v>
      </c>
      <c r="Q1343" s="3">
        <f t="shared" si="102"/>
        <v>-6</v>
      </c>
      <c r="R1343" s="3">
        <f t="shared" si="103"/>
        <v>20</v>
      </c>
      <c r="S1343" s="3">
        <f>IFERROR(VLOOKUP($L1343,DEF_Standing!A:G,6,0)," ")</f>
        <v>1.103</v>
      </c>
      <c r="T1343" s="3">
        <f t="shared" si="104"/>
        <v>14</v>
      </c>
      <c r="U1343" s="3">
        <f>IFERROR(VLOOKUP($L1343,DEF_Standing!A:G,7,0)," ")</f>
        <v>1.121</v>
      </c>
      <c r="V1343" t="s">
        <v>967</v>
      </c>
      <c r="W1343">
        <v>47</v>
      </c>
      <c r="X1343">
        <v>91</v>
      </c>
      <c r="Y1343">
        <v>51.6</v>
      </c>
      <c r="Z1343">
        <v>16</v>
      </c>
      <c r="AA1343">
        <v>18</v>
      </c>
      <c r="AB1343">
        <v>88.9</v>
      </c>
      <c r="AC1343">
        <v>20</v>
      </c>
      <c r="AD1343">
        <v>45</v>
      </c>
      <c r="AE1343">
        <v>44.4</v>
      </c>
      <c r="AF1343">
        <v>130</v>
      </c>
      <c r="AG1343" t="s">
        <v>17</v>
      </c>
      <c r="AH1343" t="s">
        <v>18</v>
      </c>
      <c r="AI1343">
        <v>21</v>
      </c>
    </row>
    <row r="1344" spans="1:35">
      <c r="A1344" s="1">
        <v>44539</v>
      </c>
      <c r="B1344" t="s">
        <v>1196</v>
      </c>
      <c r="C1344" s="1" t="str">
        <f t="shared" si="100"/>
        <v>44539UTA</v>
      </c>
      <c r="D1344" t="s">
        <v>1199</v>
      </c>
      <c r="E1344" s="3" t="str">
        <f>VLOOKUP($C1344,OFF_Standing!A:C,3,0)</f>
        <v>1</v>
      </c>
      <c r="F1344" s="3">
        <f>VLOOKUP($C1344,DEF_Standing!A:C,3,0)</f>
        <v>9</v>
      </c>
      <c r="G1344" s="3" t="str">
        <f>IFERROR(VLOOKUP($C1344,OFF_Standing!A:G,6,0)," ")</f>
        <v>1.266</v>
      </c>
      <c r="H1344" s="3" t="str">
        <f>IFERROR(VLOOKUP($C1344,OFF_Standing!A:G,7,0)," ")</f>
        <v>1.124</v>
      </c>
      <c r="I1344" s="3">
        <f>IFERROR(VLOOKUP($C1344,DEF_Standing!A:G,6,0)," ")</f>
        <v>1.165</v>
      </c>
      <c r="J1344" s="3">
        <f>IFERROR(VLOOKUP($C1344,DEF_Standing!A:G,7,0)," ")</f>
        <v>1.1140000000000001</v>
      </c>
      <c r="K1344" t="s">
        <v>30</v>
      </c>
      <c r="L1344" t="str">
        <f t="shared" si="101"/>
        <v>44539PHI</v>
      </c>
      <c r="M1344" s="3" t="str">
        <f>VLOOKUP($L1344,OFF_Standing!A:C,3,0)</f>
        <v>10</v>
      </c>
      <c r="N1344" s="3">
        <f>IFERROR(VLOOKUP($L1344,DEF_Standing!A:C,3,0)," ")</f>
        <v>19</v>
      </c>
      <c r="O1344" s="3" t="str">
        <f>IFERROR(VLOOKUP($L1344,OFF_Standing!A:G,6,0)," ")</f>
        <v>1.046</v>
      </c>
      <c r="P1344" s="3" t="str">
        <f>IFERROR(VLOOKUP($L1344,OFF_Standing!A:G,7,0)," ")</f>
        <v>1.171</v>
      </c>
      <c r="Q1344" s="3">
        <f t="shared" si="102"/>
        <v>1</v>
      </c>
      <c r="R1344" s="3">
        <f t="shared" si="103"/>
        <v>-18</v>
      </c>
      <c r="S1344" s="3">
        <f>IFERROR(VLOOKUP($L1344,DEF_Standing!A:G,6,0)," ")</f>
        <v>1.0329999999999999</v>
      </c>
      <c r="T1344" s="3">
        <f t="shared" si="104"/>
        <v>-17</v>
      </c>
      <c r="U1344" s="3">
        <f>IFERROR(VLOOKUP($L1344,DEF_Standing!A:G,7,0)," ")</f>
        <v>1.143</v>
      </c>
      <c r="V1344" t="s">
        <v>547</v>
      </c>
      <c r="W1344">
        <v>43</v>
      </c>
      <c r="X1344">
        <v>91</v>
      </c>
      <c r="Y1344">
        <v>47.3</v>
      </c>
      <c r="Z1344">
        <v>17</v>
      </c>
      <c r="AA1344">
        <v>24</v>
      </c>
      <c r="AB1344">
        <v>70.8</v>
      </c>
      <c r="AC1344">
        <v>15</v>
      </c>
      <c r="AD1344">
        <v>40</v>
      </c>
      <c r="AE1344">
        <v>37.5</v>
      </c>
      <c r="AF1344">
        <v>118</v>
      </c>
      <c r="AG1344" t="s">
        <v>17</v>
      </c>
      <c r="AH1344" t="s">
        <v>66</v>
      </c>
      <c r="AI1344">
        <v>22</v>
      </c>
    </row>
    <row r="1345" spans="1:35">
      <c r="A1345" s="1">
        <v>44527</v>
      </c>
      <c r="B1345" t="s">
        <v>1196</v>
      </c>
      <c r="C1345" s="1" t="str">
        <f t="shared" si="100"/>
        <v>44527UTA</v>
      </c>
      <c r="D1345" t="s">
        <v>1199</v>
      </c>
      <c r="E1345" s="3" t="str">
        <f>VLOOKUP($C1345,OFF_Standing!A:C,3,0)</f>
        <v>1</v>
      </c>
      <c r="F1345" s="3">
        <f>VLOOKUP($C1345,DEF_Standing!A:C,3,0)</f>
        <v>6</v>
      </c>
      <c r="G1345" s="3" t="str">
        <f>IFERROR(VLOOKUP($C1345,OFF_Standing!A:G,6,0)," ")</f>
        <v>1.169</v>
      </c>
      <c r="H1345" s="3" t="str">
        <f>IFERROR(VLOOKUP($C1345,OFF_Standing!A:G,7,0)," ")</f>
        <v>1.1</v>
      </c>
      <c r="I1345" s="3">
        <f>IFERROR(VLOOKUP($C1345,DEF_Standing!A:G,6,0)," ")</f>
        <v>1.0920000000000001</v>
      </c>
      <c r="J1345" s="3">
        <f>IFERROR(VLOOKUP($C1345,DEF_Standing!A:G,7,0)," ")</f>
        <v>1.04</v>
      </c>
      <c r="K1345" t="s">
        <v>147</v>
      </c>
      <c r="L1345" t="str">
        <f t="shared" si="101"/>
        <v>44527NOP</v>
      </c>
      <c r="M1345" s="3" t="str">
        <f>VLOOKUP($L1345,OFF_Standing!A:C,3,0)</f>
        <v>26</v>
      </c>
      <c r="N1345" s="3">
        <f>IFERROR(VLOOKUP($L1345,DEF_Standing!A:C,3,0)," ")</f>
        <v>28</v>
      </c>
      <c r="O1345" s="3" t="str">
        <f>IFERROR(VLOOKUP($L1345,OFF_Standing!A:G,6,0)," ")</f>
        <v>1.005</v>
      </c>
      <c r="P1345" s="3" t="str">
        <f>IFERROR(VLOOKUP($L1345,OFF_Standing!A:G,7,0)," ")</f>
        <v>1.169</v>
      </c>
      <c r="Q1345" s="3">
        <f t="shared" si="102"/>
        <v>20</v>
      </c>
      <c r="R1345" s="3">
        <f t="shared" si="103"/>
        <v>-27</v>
      </c>
      <c r="S1345" s="3">
        <f>IFERROR(VLOOKUP($L1345,DEF_Standing!A:G,6,0)," ")</f>
        <v>1.024</v>
      </c>
      <c r="T1345" s="3">
        <f t="shared" si="104"/>
        <v>-7</v>
      </c>
      <c r="U1345" s="3">
        <f>IFERROR(VLOOKUP($L1345,DEF_Standing!A:G,7,0)," ")</f>
        <v>0.93899999999999995</v>
      </c>
      <c r="V1345" t="s">
        <v>1122</v>
      </c>
      <c r="W1345">
        <v>45</v>
      </c>
      <c r="X1345">
        <v>80</v>
      </c>
      <c r="Y1345">
        <v>56.3</v>
      </c>
      <c r="Z1345">
        <v>17</v>
      </c>
      <c r="AA1345">
        <v>22</v>
      </c>
      <c r="AB1345">
        <v>77.3</v>
      </c>
      <c r="AC1345">
        <v>20</v>
      </c>
      <c r="AD1345">
        <v>35</v>
      </c>
      <c r="AE1345">
        <v>57.1</v>
      </c>
      <c r="AF1345">
        <v>127</v>
      </c>
      <c r="AG1345" t="s">
        <v>17</v>
      </c>
      <c r="AH1345" t="s">
        <v>18</v>
      </c>
      <c r="AI1345">
        <v>22</v>
      </c>
    </row>
    <row r="1346" spans="1:35">
      <c r="A1346" s="1">
        <v>44529</v>
      </c>
      <c r="B1346" t="s">
        <v>1196</v>
      </c>
      <c r="C1346" s="1" t="str">
        <f t="shared" ref="C1346:C1409" si="105">_xlfn.CONCAT(A1346,B1346)</f>
        <v>44529UTA</v>
      </c>
      <c r="D1346" t="s">
        <v>1198</v>
      </c>
      <c r="E1346" s="3" t="str">
        <f>VLOOKUP($C1346,OFF_Standing!A:C,3,0)</f>
        <v>1</v>
      </c>
      <c r="F1346" s="3">
        <f>VLOOKUP($C1346,DEF_Standing!A:C,3,0)</f>
        <v>5</v>
      </c>
      <c r="G1346" s="3" t="str">
        <f>IFERROR(VLOOKUP($C1346,OFF_Standing!A:G,6,0)," ")</f>
        <v>1.102</v>
      </c>
      <c r="H1346" s="3" t="str">
        <f>IFERROR(VLOOKUP($C1346,OFF_Standing!A:G,7,0)," ")</f>
        <v>1.236</v>
      </c>
      <c r="I1346" s="3">
        <f>IFERROR(VLOOKUP($C1346,DEF_Standing!A:G,6,0)," ")</f>
        <v>1.0129999999999999</v>
      </c>
      <c r="J1346" s="3">
        <f>IFERROR(VLOOKUP($C1346,DEF_Standing!A:G,7,0)," ")</f>
        <v>1.022</v>
      </c>
      <c r="K1346" t="s">
        <v>143</v>
      </c>
      <c r="L1346" t="str">
        <f t="shared" ref="L1346:L1409" si="106">_xlfn.CONCAT(A1346,RIGHT(K1346,3))</f>
        <v>44529POR</v>
      </c>
      <c r="M1346" s="3" t="str">
        <f>VLOOKUP($L1346,OFF_Standing!A:C,3,0)</f>
        <v>4</v>
      </c>
      <c r="N1346" s="3">
        <f>IFERROR(VLOOKUP($L1346,DEF_Standing!A:C,3,0)," ")</f>
        <v>29</v>
      </c>
      <c r="O1346" s="3" t="str">
        <f>IFERROR(VLOOKUP($L1346,OFF_Standing!A:G,6,0)," ")</f>
        <v>1.147</v>
      </c>
      <c r="P1346" s="3" t="str">
        <f>IFERROR(VLOOKUP($L1346,OFF_Standing!A:G,7,0)," ")</f>
        <v>1.038</v>
      </c>
      <c r="Q1346" s="3">
        <f t="shared" ref="Q1346:Q1409" si="107">M1346-F1346</f>
        <v>-1</v>
      </c>
      <c r="R1346" s="3">
        <f t="shared" ref="R1346:R1409" si="108">E1346-N1346</f>
        <v>-28</v>
      </c>
      <c r="S1346" s="3">
        <f>IFERROR(VLOOKUP($L1346,DEF_Standing!A:G,6,0)," ")</f>
        <v>1.147</v>
      </c>
      <c r="T1346" s="3">
        <f t="shared" ref="T1346:T1409" si="109">Q1346+R1346</f>
        <v>-29</v>
      </c>
      <c r="U1346" s="3">
        <f>IFERROR(VLOOKUP($L1346,DEF_Standing!A:G,7,0)," ")</f>
        <v>1.1890000000000001</v>
      </c>
      <c r="V1346" t="s">
        <v>1123</v>
      </c>
      <c r="W1346">
        <v>47</v>
      </c>
      <c r="X1346">
        <v>89</v>
      </c>
      <c r="Y1346">
        <v>52.8</v>
      </c>
      <c r="Z1346">
        <v>16</v>
      </c>
      <c r="AA1346">
        <v>23</v>
      </c>
      <c r="AB1346">
        <v>69.599999999999994</v>
      </c>
      <c r="AC1346">
        <v>19</v>
      </c>
      <c r="AD1346">
        <v>46</v>
      </c>
      <c r="AE1346">
        <v>41.3</v>
      </c>
      <c r="AF1346">
        <v>129</v>
      </c>
      <c r="AG1346" t="s">
        <v>17</v>
      </c>
      <c r="AH1346" t="s">
        <v>27</v>
      </c>
      <c r="AI1346">
        <v>22</v>
      </c>
    </row>
    <row r="1347" spans="1:35">
      <c r="A1347" s="1">
        <v>44584</v>
      </c>
      <c r="B1347" t="s">
        <v>1168</v>
      </c>
      <c r="C1347" s="1" t="str">
        <f t="shared" si="105"/>
        <v>44584ATL</v>
      </c>
      <c r="D1347" t="s">
        <v>1199</v>
      </c>
      <c r="E1347" s="3" t="str">
        <f>VLOOKUP($C1347,OFF_Standing!A:C,3,0)</f>
        <v>2</v>
      </c>
      <c r="F1347" s="3">
        <f>VLOOKUP($C1347,DEF_Standing!A:C,3,0)</f>
        <v>30</v>
      </c>
      <c r="G1347" s="3" t="str">
        <f>IFERROR(VLOOKUP($C1347,OFF_Standing!A:G,6,0)," ")</f>
        <v>1.202</v>
      </c>
      <c r="H1347" s="3" t="str">
        <f>IFERROR(VLOOKUP($C1347,OFF_Standing!A:G,7,0)," ")</f>
        <v>1.182</v>
      </c>
      <c r="I1347" s="3">
        <f>IFERROR(VLOOKUP($C1347,DEF_Standing!A:G,6,0)," ")</f>
        <v>1.133</v>
      </c>
      <c r="J1347" s="3">
        <f>IFERROR(VLOOKUP($C1347,DEF_Standing!A:G,7,0)," ")</f>
        <v>1.161</v>
      </c>
      <c r="K1347" t="s">
        <v>114</v>
      </c>
      <c r="L1347" t="str">
        <f t="shared" si="106"/>
        <v>44584CHA</v>
      </c>
      <c r="M1347" s="3" t="str">
        <f>VLOOKUP($L1347,OFF_Standing!A:C,3,0)</f>
        <v>4</v>
      </c>
      <c r="N1347" s="3">
        <f>IFERROR(VLOOKUP($L1347,DEF_Standing!A:C,3,0)," ")</f>
        <v>26</v>
      </c>
      <c r="O1347" s="3" t="str">
        <f>IFERROR(VLOOKUP($L1347,OFF_Standing!A:G,6,0)," ")</f>
        <v>1.108</v>
      </c>
      <c r="P1347" s="3" t="str">
        <f>IFERROR(VLOOKUP($L1347,OFF_Standing!A:G,7,0)," ")</f>
        <v>1.171</v>
      </c>
      <c r="Q1347" s="3">
        <f t="shared" si="107"/>
        <v>-26</v>
      </c>
      <c r="R1347" s="3">
        <f t="shared" si="108"/>
        <v>-24</v>
      </c>
      <c r="S1347" s="3">
        <f>IFERROR(VLOOKUP($L1347,DEF_Standing!A:G,6,0)," ")</f>
        <v>0.96599999999999997</v>
      </c>
      <c r="T1347" s="3">
        <f t="shared" si="109"/>
        <v>-50</v>
      </c>
      <c r="U1347" s="3">
        <f>IFERROR(VLOOKUP($L1347,DEF_Standing!A:G,7,0)," ")</f>
        <v>0.94899999999999995</v>
      </c>
      <c r="V1347" t="s">
        <v>115</v>
      </c>
      <c r="W1347">
        <v>40</v>
      </c>
      <c r="X1347">
        <v>88</v>
      </c>
      <c r="Y1347">
        <v>45.5</v>
      </c>
      <c r="Z1347">
        <v>18</v>
      </c>
      <c r="AA1347">
        <v>24</v>
      </c>
      <c r="AB1347">
        <v>75</v>
      </c>
      <c r="AC1347">
        <v>15</v>
      </c>
      <c r="AD1347">
        <v>39</v>
      </c>
      <c r="AE1347">
        <v>38.5</v>
      </c>
      <c r="AF1347">
        <v>113</v>
      </c>
      <c r="AG1347" t="s">
        <v>17</v>
      </c>
      <c r="AH1347" t="s">
        <v>60</v>
      </c>
      <c r="AI1347">
        <v>22</v>
      </c>
    </row>
    <row r="1348" spans="1:35">
      <c r="A1348" s="1">
        <v>44533</v>
      </c>
      <c r="B1348" t="s">
        <v>1179</v>
      </c>
      <c r="C1348" s="1" t="str">
        <f t="shared" si="105"/>
        <v>44533GSW</v>
      </c>
      <c r="D1348" t="s">
        <v>1198</v>
      </c>
      <c r="E1348" s="3" t="str">
        <f>VLOOKUP($C1348,OFF_Standing!A:C,3,0)</f>
        <v>3</v>
      </c>
      <c r="F1348" s="3">
        <f>VLOOKUP($C1348,DEF_Standing!A:C,3,0)</f>
        <v>1</v>
      </c>
      <c r="G1348" s="3" t="str">
        <f>IFERROR(VLOOKUP($C1348,OFF_Standing!A:G,6,0)," ")</f>
        <v>1.062</v>
      </c>
      <c r="H1348" s="3" t="str">
        <f>IFERROR(VLOOKUP($C1348,OFF_Standing!A:G,7,0)," ")</f>
        <v>0.97</v>
      </c>
      <c r="I1348" s="3">
        <f>IFERROR(VLOOKUP($C1348,DEF_Standing!A:G,6,0)," ")</f>
        <v>0.98899999999999999</v>
      </c>
      <c r="J1348" s="3">
        <f>IFERROR(VLOOKUP($C1348,DEF_Standing!A:G,7,0)," ")</f>
        <v>1.0509999999999999</v>
      </c>
      <c r="K1348" t="s">
        <v>123</v>
      </c>
      <c r="L1348" t="str">
        <f t="shared" si="106"/>
        <v>44533PHX</v>
      </c>
      <c r="M1348" s="3" t="str">
        <f>VLOOKUP($L1348,OFF_Standing!A:C,3,0)</f>
        <v>5</v>
      </c>
      <c r="N1348" s="3">
        <f>IFERROR(VLOOKUP($L1348,DEF_Standing!A:C,3,0)," ")</f>
        <v>2</v>
      </c>
      <c r="O1348" s="3" t="str">
        <f>IFERROR(VLOOKUP($L1348,OFF_Standing!A:G,6,0)," ")</f>
        <v>1.105</v>
      </c>
      <c r="P1348" s="3" t="str">
        <f>IFERROR(VLOOKUP($L1348,OFF_Standing!A:G,7,0)," ")</f>
        <v>1.051</v>
      </c>
      <c r="Q1348" s="3">
        <f t="shared" si="107"/>
        <v>4</v>
      </c>
      <c r="R1348" s="3">
        <f t="shared" si="108"/>
        <v>1</v>
      </c>
      <c r="S1348" s="3">
        <f>IFERROR(VLOOKUP($L1348,DEF_Standing!A:G,6,0)," ")</f>
        <v>0.99</v>
      </c>
      <c r="T1348" s="3">
        <f t="shared" si="109"/>
        <v>5</v>
      </c>
      <c r="U1348" s="3">
        <f>IFERROR(VLOOKUP($L1348,DEF_Standing!A:G,7,0)," ")</f>
        <v>0.97</v>
      </c>
      <c r="V1348" t="s">
        <v>547</v>
      </c>
      <c r="W1348">
        <v>45</v>
      </c>
      <c r="X1348">
        <v>92</v>
      </c>
      <c r="Y1348">
        <v>48.9</v>
      </c>
      <c r="Z1348">
        <v>9</v>
      </c>
      <c r="AA1348">
        <v>12</v>
      </c>
      <c r="AB1348">
        <v>75</v>
      </c>
      <c r="AC1348">
        <v>19</v>
      </c>
      <c r="AD1348">
        <v>39</v>
      </c>
      <c r="AE1348">
        <v>48.7</v>
      </c>
      <c r="AF1348">
        <v>118</v>
      </c>
      <c r="AG1348" t="s">
        <v>17</v>
      </c>
      <c r="AH1348" t="s">
        <v>18</v>
      </c>
      <c r="AI1348">
        <v>22</v>
      </c>
    </row>
    <row r="1349" spans="1:35">
      <c r="A1349" s="1">
        <v>44534</v>
      </c>
      <c r="B1349" t="s">
        <v>1186</v>
      </c>
      <c r="C1349" s="1" t="str">
        <f t="shared" si="105"/>
        <v>44534MIL</v>
      </c>
      <c r="D1349" t="s">
        <v>1198</v>
      </c>
      <c r="E1349" s="3" t="str">
        <f>VLOOKUP($C1349,OFF_Standing!A:C,3,0)</f>
        <v>12</v>
      </c>
      <c r="F1349" s="3">
        <f>VLOOKUP($C1349,DEF_Standing!A:C,3,0)</f>
        <v>10</v>
      </c>
      <c r="G1349" s="3" t="str">
        <f>IFERROR(VLOOKUP($C1349,OFF_Standing!A:G,6,0)," ")</f>
        <v>1.103</v>
      </c>
      <c r="H1349" s="3" t="str">
        <f>IFERROR(VLOOKUP($C1349,OFF_Standing!A:G,7,0)," ")</f>
        <v>0.981</v>
      </c>
      <c r="I1349" s="3">
        <f>IFERROR(VLOOKUP($C1349,DEF_Standing!A:G,6,0)," ")</f>
        <v>1.0509999999999999</v>
      </c>
      <c r="J1349" s="3">
        <f>IFERROR(VLOOKUP($C1349,DEF_Standing!A:G,7,0)," ")</f>
        <v>1.024</v>
      </c>
      <c r="K1349" t="s">
        <v>106</v>
      </c>
      <c r="L1349" t="str">
        <f t="shared" si="106"/>
        <v>44534MIA</v>
      </c>
      <c r="M1349" s="3" t="str">
        <f>VLOOKUP($L1349,OFF_Standing!A:C,3,0)</f>
        <v>9</v>
      </c>
      <c r="N1349" s="3">
        <f>IFERROR(VLOOKUP($L1349,DEF_Standing!A:C,3,0)," ")</f>
        <v>11</v>
      </c>
      <c r="O1349" s="3" t="str">
        <f>IFERROR(VLOOKUP($L1349,OFF_Standing!A:G,6,0)," ")</f>
        <v>1.049</v>
      </c>
      <c r="P1349" s="3" t="str">
        <f>IFERROR(VLOOKUP($L1349,OFF_Standing!A:G,7,0)," ")</f>
        <v>0.899</v>
      </c>
      <c r="Q1349" s="3">
        <f t="shared" si="107"/>
        <v>-1</v>
      </c>
      <c r="R1349" s="3">
        <f t="shared" si="108"/>
        <v>1</v>
      </c>
      <c r="S1349" s="3">
        <f>IFERROR(VLOOKUP($L1349,DEF_Standing!A:G,6,0)," ")</f>
        <v>1.1599999999999999</v>
      </c>
      <c r="T1349" s="3">
        <f t="shared" si="109"/>
        <v>0</v>
      </c>
      <c r="U1349" s="3">
        <f>IFERROR(VLOOKUP($L1349,DEF_Standing!A:G,7,0)," ")</f>
        <v>1.1739999999999999</v>
      </c>
      <c r="V1349" t="s">
        <v>823</v>
      </c>
      <c r="W1349">
        <v>44</v>
      </c>
      <c r="X1349">
        <v>98</v>
      </c>
      <c r="Y1349">
        <v>44.9</v>
      </c>
      <c r="Z1349">
        <v>18</v>
      </c>
      <c r="AA1349">
        <v>20</v>
      </c>
      <c r="AB1349">
        <v>90</v>
      </c>
      <c r="AC1349">
        <v>18</v>
      </c>
      <c r="AD1349">
        <v>50</v>
      </c>
      <c r="AE1349">
        <v>36</v>
      </c>
      <c r="AF1349">
        <v>124</v>
      </c>
      <c r="AG1349" t="s">
        <v>17</v>
      </c>
      <c r="AH1349" t="s">
        <v>18</v>
      </c>
      <c r="AI1349">
        <v>22</v>
      </c>
    </row>
    <row r="1350" spans="1:35">
      <c r="A1350" s="1">
        <v>44503</v>
      </c>
      <c r="B1350" t="s">
        <v>1179</v>
      </c>
      <c r="C1350" s="1" t="str">
        <f t="shared" si="105"/>
        <v>44503GSW</v>
      </c>
      <c r="D1350" t="s">
        <v>1198</v>
      </c>
      <c r="E1350" s="3" t="str">
        <f>VLOOKUP($C1350,OFF_Standing!A:C,3,0)</f>
        <v>12</v>
      </c>
      <c r="F1350" s="3">
        <f>VLOOKUP($C1350,DEF_Standing!A:C,3,0)</f>
        <v>4</v>
      </c>
      <c r="G1350" s="3" t="str">
        <f>IFERROR(VLOOKUP($C1350,OFF_Standing!A:G,6,0)," ")</f>
        <v>0.988</v>
      </c>
      <c r="H1350" s="3" t="str">
        <f>IFERROR(VLOOKUP($C1350,OFF_Standing!A:G,7,0)," ")</f>
        <v>1.001</v>
      </c>
      <c r="I1350" s="3">
        <f>IFERROR(VLOOKUP($C1350,DEF_Standing!A:G,6,0)," ")</f>
        <v>0.90500000000000003</v>
      </c>
      <c r="J1350" s="3">
        <f>IFERROR(VLOOKUP($C1350,DEF_Standing!A:G,7,0)," ")</f>
        <v>0.79700000000000004</v>
      </c>
      <c r="K1350" t="s">
        <v>58</v>
      </c>
      <c r="L1350" t="str">
        <f t="shared" si="106"/>
        <v>44503CHA</v>
      </c>
      <c r="M1350" s="3" t="str">
        <f>VLOOKUP($L1350,OFF_Standing!A:C,3,0)</f>
        <v>2</v>
      </c>
      <c r="N1350" s="3">
        <f>IFERROR(VLOOKUP($L1350,DEF_Standing!A:C,3,0)," ")</f>
        <v>28</v>
      </c>
      <c r="O1350" s="3" t="str">
        <f>IFERROR(VLOOKUP($L1350,OFF_Standing!A:G,6,0)," ")</f>
        <v>1.092</v>
      </c>
      <c r="P1350" s="3" t="str">
        <f>IFERROR(VLOOKUP($L1350,OFF_Standing!A:G,7,0)," ")</f>
        <v>1.037</v>
      </c>
      <c r="Q1350" s="3">
        <f t="shared" si="107"/>
        <v>-2</v>
      </c>
      <c r="R1350" s="3">
        <f t="shared" si="108"/>
        <v>-16</v>
      </c>
      <c r="S1350" s="3">
        <f>IFERROR(VLOOKUP($L1350,DEF_Standing!A:G,6,0)," ")</f>
        <v>1.111</v>
      </c>
      <c r="T1350" s="3">
        <f t="shared" si="109"/>
        <v>-18</v>
      </c>
      <c r="U1350" s="3">
        <f>IFERROR(VLOOKUP($L1350,DEF_Standing!A:G,7,0)," ")</f>
        <v>1.0649999999999999</v>
      </c>
      <c r="V1350" t="s">
        <v>532</v>
      </c>
      <c r="W1350">
        <v>42</v>
      </c>
      <c r="X1350">
        <v>86</v>
      </c>
      <c r="Y1350">
        <v>48.8</v>
      </c>
      <c r="Z1350">
        <v>12</v>
      </c>
      <c r="AA1350">
        <v>18</v>
      </c>
      <c r="AB1350">
        <v>66.7</v>
      </c>
      <c r="AC1350">
        <v>18</v>
      </c>
      <c r="AD1350">
        <v>45</v>
      </c>
      <c r="AE1350">
        <v>40</v>
      </c>
      <c r="AF1350">
        <v>114</v>
      </c>
      <c r="AG1350" t="s">
        <v>17</v>
      </c>
      <c r="AH1350" t="s">
        <v>27</v>
      </c>
      <c r="AI1350">
        <v>22</v>
      </c>
    </row>
    <row r="1351" spans="1:35">
      <c r="A1351" s="1">
        <v>44580</v>
      </c>
      <c r="B1351" t="s">
        <v>1194</v>
      </c>
      <c r="C1351" s="1" t="str">
        <f t="shared" si="105"/>
        <v>44580SAS</v>
      </c>
      <c r="D1351" t="s">
        <v>1198</v>
      </c>
      <c r="E1351" s="3" t="str">
        <f>VLOOKUP($C1351,OFF_Standing!A:C,3,0)</f>
        <v>18</v>
      </c>
      <c r="F1351" s="3">
        <f>VLOOKUP($C1351,DEF_Standing!A:C,3,0)</f>
        <v>19</v>
      </c>
      <c r="G1351" s="3" t="str">
        <f>IFERROR(VLOOKUP($C1351,OFF_Standing!A:G,6,0)," ")</f>
        <v>1.058</v>
      </c>
      <c r="H1351" s="3" t="str">
        <f>IFERROR(VLOOKUP($C1351,OFF_Standing!A:G,7,0)," ")</f>
        <v>1.076</v>
      </c>
      <c r="I1351" s="3">
        <f>IFERROR(VLOOKUP($C1351,DEF_Standing!A:G,6,0)," ")</f>
        <v>1.0980000000000001</v>
      </c>
      <c r="J1351" s="3">
        <f>IFERROR(VLOOKUP($C1351,DEF_Standing!A:G,7,0)," ")</f>
        <v>1.216</v>
      </c>
      <c r="K1351" t="s">
        <v>61</v>
      </c>
      <c r="L1351" t="str">
        <f t="shared" si="106"/>
        <v>44580OKC</v>
      </c>
      <c r="M1351" s="3" t="str">
        <f>VLOOKUP($L1351,OFF_Standing!A:C,3,0)</f>
        <v>28</v>
      </c>
      <c r="N1351" s="3">
        <f>IFERROR(VLOOKUP($L1351,DEF_Standing!A:C,3,0)," ")</f>
        <v>17</v>
      </c>
      <c r="O1351" s="3" t="str">
        <f>IFERROR(VLOOKUP($L1351,OFF_Standing!A:G,6,0)," ")</f>
        <v>1.119</v>
      </c>
      <c r="P1351" s="3" t="str">
        <f>IFERROR(VLOOKUP($L1351,OFF_Standing!A:G,7,0)," ")</f>
        <v>1.001</v>
      </c>
      <c r="Q1351" s="3">
        <f t="shared" si="107"/>
        <v>9</v>
      </c>
      <c r="R1351" s="3">
        <f t="shared" si="108"/>
        <v>1</v>
      </c>
      <c r="S1351" s="3">
        <f>IFERROR(VLOOKUP($L1351,DEF_Standing!A:G,6,0)," ")</f>
        <v>1.0720000000000001</v>
      </c>
      <c r="T1351" s="3">
        <f t="shared" si="109"/>
        <v>10</v>
      </c>
      <c r="U1351" s="3">
        <f>IFERROR(VLOOKUP($L1351,DEF_Standing!A:G,7,0)," ")</f>
        <v>1.0209999999999999</v>
      </c>
      <c r="V1351" t="s">
        <v>547</v>
      </c>
      <c r="W1351">
        <v>47</v>
      </c>
      <c r="X1351">
        <v>96</v>
      </c>
      <c r="Y1351">
        <v>49</v>
      </c>
      <c r="Z1351">
        <v>9</v>
      </c>
      <c r="AA1351">
        <v>14</v>
      </c>
      <c r="AB1351">
        <v>64.3</v>
      </c>
      <c r="AC1351">
        <v>15</v>
      </c>
      <c r="AD1351">
        <v>40</v>
      </c>
      <c r="AE1351">
        <v>37.5</v>
      </c>
      <c r="AF1351">
        <v>118</v>
      </c>
      <c r="AG1351" t="s">
        <v>17</v>
      </c>
      <c r="AH1351" t="s">
        <v>18</v>
      </c>
      <c r="AI1351">
        <v>22</v>
      </c>
    </row>
    <row r="1352" spans="1:35">
      <c r="A1352" s="1">
        <v>44519</v>
      </c>
      <c r="B1352" t="s">
        <v>1172</v>
      </c>
      <c r="C1352" s="1" t="str">
        <f t="shared" si="105"/>
        <v>44519BOS</v>
      </c>
      <c r="D1352" t="s">
        <v>1198</v>
      </c>
      <c r="E1352" s="3" t="str">
        <f>VLOOKUP($C1352,OFF_Standing!A:C,3,0)</f>
        <v>21</v>
      </c>
      <c r="F1352" s="3">
        <f>VLOOKUP($C1352,DEF_Standing!A:C,3,0)</f>
        <v>11</v>
      </c>
      <c r="G1352" s="3" t="str">
        <f>IFERROR(VLOOKUP($C1352,OFF_Standing!A:G,6,0)," ")</f>
        <v>0.995</v>
      </c>
      <c r="H1352" s="3" t="str">
        <f>IFERROR(VLOOKUP($C1352,OFF_Standing!A:G,7,0)," ")</f>
        <v>1.033</v>
      </c>
      <c r="I1352" s="3">
        <f>IFERROR(VLOOKUP($C1352,DEF_Standing!A:G,6,0)," ")</f>
        <v>1.02</v>
      </c>
      <c r="J1352" s="3">
        <f>IFERROR(VLOOKUP($C1352,DEF_Standing!A:G,7,0)," ")</f>
        <v>1.1479999999999999</v>
      </c>
      <c r="K1352" t="s">
        <v>119</v>
      </c>
      <c r="L1352" t="str">
        <f t="shared" si="106"/>
        <v>44519LAL</v>
      </c>
      <c r="M1352" s="3" t="str">
        <f>VLOOKUP($L1352,OFF_Standing!A:C,3,0)</f>
        <v>24</v>
      </c>
      <c r="N1352" s="3">
        <f>IFERROR(VLOOKUP($L1352,DEF_Standing!A:C,3,0)," ")</f>
        <v>16</v>
      </c>
      <c r="O1352" s="3" t="str">
        <f>IFERROR(VLOOKUP($L1352,OFF_Standing!A:G,6,0)," ")</f>
        <v>1.03</v>
      </c>
      <c r="P1352" s="3" t="str">
        <f>IFERROR(VLOOKUP($L1352,OFF_Standing!A:G,7,0)," ")</f>
        <v>0.98</v>
      </c>
      <c r="Q1352" s="3">
        <f t="shared" si="107"/>
        <v>13</v>
      </c>
      <c r="R1352" s="3">
        <f t="shared" si="108"/>
        <v>5</v>
      </c>
      <c r="S1352" s="3">
        <f>IFERROR(VLOOKUP($L1352,DEF_Standing!A:G,6,0)," ")</f>
        <v>1.085</v>
      </c>
      <c r="T1352" s="3">
        <f t="shared" si="109"/>
        <v>18</v>
      </c>
      <c r="U1352" s="3">
        <f>IFERROR(VLOOKUP($L1352,DEF_Standing!A:G,7,0)," ")</f>
        <v>1.048</v>
      </c>
      <c r="V1352" t="s">
        <v>218</v>
      </c>
      <c r="W1352">
        <v>44</v>
      </c>
      <c r="X1352">
        <v>88</v>
      </c>
      <c r="Y1352">
        <v>50</v>
      </c>
      <c r="Z1352">
        <v>31</v>
      </c>
      <c r="AA1352">
        <v>38</v>
      </c>
      <c r="AB1352">
        <v>81.599999999999994</v>
      </c>
      <c r="AC1352">
        <v>11</v>
      </c>
      <c r="AD1352">
        <v>30</v>
      </c>
      <c r="AE1352">
        <v>36.700000000000003</v>
      </c>
      <c r="AF1352">
        <v>130</v>
      </c>
      <c r="AG1352" t="s">
        <v>17</v>
      </c>
      <c r="AH1352" t="s">
        <v>18</v>
      </c>
      <c r="AI1352">
        <v>22</v>
      </c>
    </row>
    <row r="1353" spans="1:35">
      <c r="A1353" s="1">
        <v>44577</v>
      </c>
      <c r="B1353" t="s">
        <v>1196</v>
      </c>
      <c r="C1353" s="1" t="str">
        <f t="shared" si="105"/>
        <v>44577UTA</v>
      </c>
      <c r="D1353" t="s">
        <v>1199</v>
      </c>
      <c r="E1353" s="3" t="str">
        <f>VLOOKUP($C1353,OFF_Standing!A:C,3,0)</f>
        <v>1</v>
      </c>
      <c r="F1353" s="3">
        <f>VLOOKUP($C1353,DEF_Standing!A:C,3,0)</f>
        <v>13</v>
      </c>
      <c r="G1353" s="3" t="str">
        <f>IFERROR(VLOOKUP($C1353,OFF_Standing!A:G,6,0)," ")</f>
        <v>1.078</v>
      </c>
      <c r="H1353" s="3" t="str">
        <f>IFERROR(VLOOKUP($C1353,OFF_Standing!A:G,7,0)," ")</f>
        <v>0.956</v>
      </c>
      <c r="I1353" s="3">
        <f>IFERROR(VLOOKUP($C1353,DEF_Standing!A:G,6,0)," ")</f>
        <v>1.22</v>
      </c>
      <c r="J1353" s="3">
        <f>IFERROR(VLOOKUP($C1353,DEF_Standing!A:G,7,0)," ")</f>
        <v>1.167</v>
      </c>
      <c r="K1353" t="s">
        <v>48</v>
      </c>
      <c r="L1353" t="str">
        <f t="shared" si="106"/>
        <v>44577DEN</v>
      </c>
      <c r="M1353" s="3" t="str">
        <f>VLOOKUP($L1353,OFF_Standing!A:C,3,0)</f>
        <v>15</v>
      </c>
      <c r="N1353" s="3">
        <f>IFERROR(VLOOKUP($L1353,DEF_Standing!A:C,3,0)," ")</f>
        <v>15</v>
      </c>
      <c r="O1353" s="3" t="str">
        <f>IFERROR(VLOOKUP($L1353,OFF_Standing!A:G,6,0)," ")</f>
        <v>1.111</v>
      </c>
      <c r="P1353" s="3" t="str">
        <f>IFERROR(VLOOKUP($L1353,OFF_Standing!A:G,7,0)," ")</f>
        <v>1.361</v>
      </c>
      <c r="Q1353" s="3">
        <f t="shared" si="107"/>
        <v>2</v>
      </c>
      <c r="R1353" s="3">
        <f t="shared" si="108"/>
        <v>-14</v>
      </c>
      <c r="S1353" s="3">
        <f>IFERROR(VLOOKUP($L1353,DEF_Standing!A:G,6,0)," ")</f>
        <v>0.99399999999999999</v>
      </c>
      <c r="T1353" s="3">
        <f t="shared" si="109"/>
        <v>-12</v>
      </c>
      <c r="U1353" s="3">
        <f>IFERROR(VLOOKUP($L1353,DEF_Standing!A:G,7,0)," ")</f>
        <v>1.05</v>
      </c>
      <c r="V1353" t="s">
        <v>1133</v>
      </c>
      <c r="W1353">
        <v>44</v>
      </c>
      <c r="X1353">
        <v>84</v>
      </c>
      <c r="Y1353">
        <v>52.4</v>
      </c>
      <c r="Z1353">
        <v>22</v>
      </c>
      <c r="AA1353">
        <v>29</v>
      </c>
      <c r="AB1353">
        <v>75.900000000000006</v>
      </c>
      <c r="AC1353">
        <v>15</v>
      </c>
      <c r="AD1353">
        <v>39</v>
      </c>
      <c r="AE1353">
        <v>38.5</v>
      </c>
      <c r="AF1353">
        <v>125</v>
      </c>
      <c r="AG1353" t="s">
        <v>17</v>
      </c>
      <c r="AH1353" t="s">
        <v>18</v>
      </c>
      <c r="AI1353">
        <v>23</v>
      </c>
    </row>
    <row r="1354" spans="1:35">
      <c r="A1354" s="1">
        <v>44596</v>
      </c>
      <c r="B1354" t="s">
        <v>1196</v>
      </c>
      <c r="C1354" s="1" t="str">
        <f t="shared" si="105"/>
        <v>44596UTA</v>
      </c>
      <c r="D1354" t="s">
        <v>1199</v>
      </c>
      <c r="E1354" s="3" t="str">
        <f>VLOOKUP($C1354,OFF_Standing!A:C,3,0)</f>
        <v>1</v>
      </c>
      <c r="F1354" s="3">
        <f>VLOOKUP($C1354,DEF_Standing!A:C,3,0)</f>
        <v>15</v>
      </c>
      <c r="G1354" s="3" t="str">
        <f>IFERROR(VLOOKUP($C1354,OFF_Standing!A:G,6,0)," ")</f>
        <v>1.084</v>
      </c>
      <c r="H1354" s="3" t="str">
        <f>IFERROR(VLOOKUP($C1354,OFF_Standing!A:G,7,0)," ")</f>
        <v>1.148</v>
      </c>
      <c r="I1354" s="3">
        <f>IFERROR(VLOOKUP($C1354,DEF_Standing!A:G,6,0)," ")</f>
        <v>1.171</v>
      </c>
      <c r="J1354" s="3">
        <f>IFERROR(VLOOKUP($C1354,DEF_Standing!A:G,7,0)," ")</f>
        <v>1.1060000000000001</v>
      </c>
      <c r="K1354" t="s">
        <v>79</v>
      </c>
      <c r="L1354" t="str">
        <f t="shared" si="106"/>
        <v>44596BKN</v>
      </c>
      <c r="M1354" s="3" t="str">
        <f>VLOOKUP($L1354,OFF_Standing!A:C,3,0)</f>
        <v>9</v>
      </c>
      <c r="N1354" s="3">
        <f>IFERROR(VLOOKUP($L1354,DEF_Standing!A:C,3,0)," ")</f>
        <v>17</v>
      </c>
      <c r="O1354" s="3" t="str">
        <f>IFERROR(VLOOKUP($L1354,OFF_Standing!A:G,6,0)," ")</f>
        <v>1.068</v>
      </c>
      <c r="P1354" s="3" t="str">
        <f>IFERROR(VLOOKUP($L1354,OFF_Standing!A:G,7,0)," ")</f>
        <v>1.04</v>
      </c>
      <c r="Q1354" s="3">
        <f t="shared" si="107"/>
        <v>-6</v>
      </c>
      <c r="R1354" s="3">
        <f t="shared" si="108"/>
        <v>-16</v>
      </c>
      <c r="S1354" s="3">
        <f>IFERROR(VLOOKUP($L1354,DEF_Standing!A:G,6,0)," ")</f>
        <v>1.1519999999999999</v>
      </c>
      <c r="T1354" s="3">
        <f t="shared" si="109"/>
        <v>-22</v>
      </c>
      <c r="U1354" s="3">
        <f>IFERROR(VLOOKUP($L1354,DEF_Standing!A:G,7,0)," ")</f>
        <v>1.153</v>
      </c>
      <c r="V1354" t="s">
        <v>1133</v>
      </c>
      <c r="W1354">
        <v>48</v>
      </c>
      <c r="X1354">
        <v>85</v>
      </c>
      <c r="Y1354">
        <v>56.5</v>
      </c>
      <c r="Z1354">
        <v>12</v>
      </c>
      <c r="AA1354">
        <v>14</v>
      </c>
      <c r="AB1354">
        <v>85.7</v>
      </c>
      <c r="AC1354">
        <v>17</v>
      </c>
      <c r="AD1354">
        <v>38</v>
      </c>
      <c r="AE1354">
        <v>44.7</v>
      </c>
      <c r="AF1354">
        <v>125</v>
      </c>
      <c r="AG1354" t="s">
        <v>17</v>
      </c>
      <c r="AH1354" t="s">
        <v>27</v>
      </c>
      <c r="AI1354">
        <v>23</v>
      </c>
    </row>
    <row r="1355" spans="1:35">
      <c r="A1355" s="1">
        <v>44562</v>
      </c>
      <c r="B1355" t="s">
        <v>1186</v>
      </c>
      <c r="C1355" s="1" t="str">
        <f t="shared" si="105"/>
        <v>44562MIL</v>
      </c>
      <c r="D1355" t="s">
        <v>1198</v>
      </c>
      <c r="E1355" s="3" t="str">
        <f>VLOOKUP($C1355,OFF_Standing!A:C,3,0)</f>
        <v>5</v>
      </c>
      <c r="F1355" s="3">
        <f>VLOOKUP($C1355,DEF_Standing!A:C,3,0)</f>
        <v>8</v>
      </c>
      <c r="G1355" s="3" t="str">
        <f>IFERROR(VLOOKUP($C1355,OFF_Standing!A:G,6,0)," ")</f>
        <v>1.228</v>
      </c>
      <c r="H1355" s="3" t="str">
        <f>IFERROR(VLOOKUP($C1355,OFF_Standing!A:G,7,0)," ")</f>
        <v>1.29</v>
      </c>
      <c r="I1355" s="3">
        <f>IFERROR(VLOOKUP($C1355,DEF_Standing!A:G,6,0)," ")</f>
        <v>1.1020000000000001</v>
      </c>
      <c r="J1355" s="3">
        <f>IFERROR(VLOOKUP($C1355,DEF_Standing!A:G,7,0)," ")</f>
        <v>1.119</v>
      </c>
      <c r="K1355" t="s">
        <v>147</v>
      </c>
      <c r="L1355" t="str">
        <f t="shared" si="106"/>
        <v>44562NOP</v>
      </c>
      <c r="M1355" s="3" t="str">
        <f>VLOOKUP($L1355,OFF_Standing!A:C,3,0)</f>
        <v>24</v>
      </c>
      <c r="N1355" s="3">
        <f>IFERROR(VLOOKUP($L1355,DEF_Standing!A:C,3,0)," ")</f>
        <v>24</v>
      </c>
      <c r="O1355" s="3" t="str">
        <f>IFERROR(VLOOKUP($L1355,OFF_Standing!A:G,6,0)," ")</f>
        <v>1.104</v>
      </c>
      <c r="P1355" s="3" t="str">
        <f>IFERROR(VLOOKUP($L1355,OFF_Standing!A:G,7,0)," ")</f>
        <v>1.129</v>
      </c>
      <c r="Q1355" s="3">
        <f t="shared" si="107"/>
        <v>16</v>
      </c>
      <c r="R1355" s="3">
        <f t="shared" si="108"/>
        <v>-19</v>
      </c>
      <c r="S1355" s="3">
        <f>IFERROR(VLOOKUP($L1355,DEF_Standing!A:G,6,0)," ")</f>
        <v>1.087</v>
      </c>
      <c r="T1355" s="3">
        <f t="shared" si="109"/>
        <v>-3</v>
      </c>
      <c r="U1355" s="3">
        <f>IFERROR(VLOOKUP($L1355,DEF_Standing!A:G,7,0)," ")</f>
        <v>1.087</v>
      </c>
      <c r="V1355" t="s">
        <v>833</v>
      </c>
      <c r="W1355">
        <v>49</v>
      </c>
      <c r="X1355">
        <v>92</v>
      </c>
      <c r="Y1355">
        <v>53.3</v>
      </c>
      <c r="Z1355">
        <v>15</v>
      </c>
      <c r="AA1355">
        <v>18</v>
      </c>
      <c r="AB1355">
        <v>83.3</v>
      </c>
      <c r="AC1355">
        <v>23</v>
      </c>
      <c r="AD1355">
        <v>48</v>
      </c>
      <c r="AE1355">
        <v>47.9</v>
      </c>
      <c r="AF1355">
        <v>136</v>
      </c>
      <c r="AG1355" t="s">
        <v>17</v>
      </c>
      <c r="AH1355" t="s">
        <v>66</v>
      </c>
      <c r="AI1355">
        <v>23</v>
      </c>
    </row>
    <row r="1356" spans="1:35">
      <c r="A1356" s="1">
        <v>44582</v>
      </c>
      <c r="B1356" t="s">
        <v>1174</v>
      </c>
      <c r="C1356" s="1" t="str">
        <f t="shared" si="105"/>
        <v>44582CHA</v>
      </c>
      <c r="D1356" t="s">
        <v>1198</v>
      </c>
      <c r="E1356" s="3" t="str">
        <f>VLOOKUP($C1356,OFF_Standing!A:C,3,0)</f>
        <v>6</v>
      </c>
      <c r="F1356" s="3">
        <f>VLOOKUP($C1356,DEF_Standing!A:C,3,0)</f>
        <v>26</v>
      </c>
      <c r="G1356" s="3" t="str">
        <f>IFERROR(VLOOKUP($C1356,OFF_Standing!A:G,6,0)," ")</f>
        <v>1.039</v>
      </c>
      <c r="H1356" s="3" t="str">
        <f>IFERROR(VLOOKUP($C1356,OFF_Standing!A:G,7,0)," ")</f>
        <v>1.103</v>
      </c>
      <c r="I1356" s="3">
        <f>IFERROR(VLOOKUP($C1356,DEF_Standing!A:G,6,0)," ")</f>
        <v>0.999</v>
      </c>
      <c r="J1356" s="3">
        <f>IFERROR(VLOOKUP($C1356,DEF_Standing!A:G,7,0)," ")</f>
        <v>1.0129999999999999</v>
      </c>
      <c r="K1356" t="s">
        <v>61</v>
      </c>
      <c r="L1356" t="str">
        <f t="shared" si="106"/>
        <v>44582OKC</v>
      </c>
      <c r="M1356" s="3" t="str">
        <f>VLOOKUP($L1356,OFF_Standing!A:C,3,0)</f>
        <v>29</v>
      </c>
      <c r="N1356" s="3">
        <f>IFERROR(VLOOKUP($L1356,DEF_Standing!A:C,3,0)," ")</f>
        <v>16</v>
      </c>
      <c r="O1356" s="3" t="str">
        <f>IFERROR(VLOOKUP($L1356,OFF_Standing!A:G,6,0)," ")</f>
        <v>0.995</v>
      </c>
      <c r="P1356" s="3" t="str">
        <f>IFERROR(VLOOKUP($L1356,OFF_Standing!A:G,7,0)," ")</f>
        <v>0.929</v>
      </c>
      <c r="Q1356" s="3">
        <f t="shared" si="107"/>
        <v>3</v>
      </c>
      <c r="R1356" s="3">
        <f t="shared" si="108"/>
        <v>-10</v>
      </c>
      <c r="S1356" s="3">
        <f>IFERROR(VLOOKUP($L1356,DEF_Standing!A:G,6,0)," ")</f>
        <v>1.0920000000000001</v>
      </c>
      <c r="T1356" s="3">
        <f t="shared" si="109"/>
        <v>-7</v>
      </c>
      <c r="U1356" s="3">
        <f>IFERROR(VLOOKUP($L1356,DEF_Standing!A:G,7,0)," ")</f>
        <v>1.141</v>
      </c>
      <c r="V1356" t="s">
        <v>298</v>
      </c>
      <c r="W1356">
        <v>45</v>
      </c>
      <c r="X1356">
        <v>99</v>
      </c>
      <c r="Y1356">
        <v>45.5</v>
      </c>
      <c r="Z1356">
        <v>14</v>
      </c>
      <c r="AA1356">
        <v>20</v>
      </c>
      <c r="AB1356">
        <v>70</v>
      </c>
      <c r="AC1356">
        <v>17</v>
      </c>
      <c r="AD1356">
        <v>49</v>
      </c>
      <c r="AE1356">
        <v>34.700000000000003</v>
      </c>
      <c r="AF1356">
        <v>121</v>
      </c>
      <c r="AG1356" t="s">
        <v>17</v>
      </c>
      <c r="AH1356" t="s">
        <v>57</v>
      </c>
      <c r="AI1356">
        <v>23</v>
      </c>
    </row>
    <row r="1357" spans="1:35">
      <c r="A1357" s="1">
        <v>44569</v>
      </c>
      <c r="B1357" t="s">
        <v>1185</v>
      </c>
      <c r="C1357" s="1" t="str">
        <f t="shared" si="105"/>
        <v>44569MIA</v>
      </c>
      <c r="D1357" t="s">
        <v>1199</v>
      </c>
      <c r="E1357" s="3" t="str">
        <f>VLOOKUP($C1357,OFF_Standing!A:C,3,0)</f>
        <v>7</v>
      </c>
      <c r="F1357" s="3">
        <f>VLOOKUP($C1357,DEF_Standing!A:C,3,0)</f>
        <v>11</v>
      </c>
      <c r="G1357" s="3" t="str">
        <f>IFERROR(VLOOKUP($C1357,OFF_Standing!A:G,6,0)," ")</f>
        <v>1.125</v>
      </c>
      <c r="H1357" s="3" t="str">
        <f>IFERROR(VLOOKUP($C1357,OFF_Standing!A:G,7,0)," ")</f>
        <v>1.237</v>
      </c>
      <c r="I1357" s="3">
        <f>IFERROR(VLOOKUP($C1357,DEF_Standing!A:G,6,0)," ")</f>
        <v>1.135</v>
      </c>
      <c r="J1357" s="3">
        <f>IFERROR(VLOOKUP($C1357,DEF_Standing!A:G,7,0)," ")</f>
        <v>1.173</v>
      </c>
      <c r="K1357" t="s">
        <v>39</v>
      </c>
      <c r="L1357" t="str">
        <f t="shared" si="106"/>
        <v>44569PHX</v>
      </c>
      <c r="M1357" s="3" t="str">
        <f>VLOOKUP($L1357,OFF_Standing!A:C,3,0)</f>
        <v>6</v>
      </c>
      <c r="N1357" s="3">
        <f>IFERROR(VLOOKUP($L1357,DEF_Standing!A:C,3,0)," ")</f>
        <v>2</v>
      </c>
      <c r="O1357" s="3" t="str">
        <f>IFERROR(VLOOKUP($L1357,OFF_Standing!A:G,6,0)," ")</f>
        <v>1.162</v>
      </c>
      <c r="P1357" s="3" t="str">
        <f>IFERROR(VLOOKUP($L1357,OFF_Standing!A:G,7,0)," ")</f>
        <v>1.051</v>
      </c>
      <c r="Q1357" s="3">
        <f t="shared" si="107"/>
        <v>-5</v>
      </c>
      <c r="R1357" s="3">
        <f t="shared" si="108"/>
        <v>5</v>
      </c>
      <c r="S1357" s="3">
        <f>IFERROR(VLOOKUP($L1357,DEF_Standing!A:G,6,0)," ")</f>
        <v>0.95699999999999996</v>
      </c>
      <c r="T1357" s="3">
        <f t="shared" si="109"/>
        <v>0</v>
      </c>
      <c r="U1357" s="3">
        <f>IFERROR(VLOOKUP($L1357,DEF_Standing!A:G,7,0)," ")</f>
        <v>0.88300000000000001</v>
      </c>
      <c r="V1357" t="s">
        <v>798</v>
      </c>
      <c r="W1357">
        <v>44</v>
      </c>
      <c r="X1357">
        <v>88</v>
      </c>
      <c r="Y1357">
        <v>50</v>
      </c>
      <c r="Z1357">
        <v>13</v>
      </c>
      <c r="AA1357">
        <v>15</v>
      </c>
      <c r="AB1357">
        <v>86.7</v>
      </c>
      <c r="AC1357">
        <v>22</v>
      </c>
      <c r="AD1357">
        <v>44</v>
      </c>
      <c r="AE1357">
        <v>50</v>
      </c>
      <c r="AF1357">
        <v>123</v>
      </c>
      <c r="AG1357" t="s">
        <v>17</v>
      </c>
      <c r="AH1357" t="s">
        <v>27</v>
      </c>
      <c r="AI1357">
        <v>23</v>
      </c>
    </row>
    <row r="1358" spans="1:35">
      <c r="A1358" s="1">
        <v>44508</v>
      </c>
      <c r="B1358" t="s">
        <v>1173</v>
      </c>
      <c r="C1358" s="1" t="str">
        <f t="shared" si="105"/>
        <v>44508CHI</v>
      </c>
      <c r="D1358" t="s">
        <v>1198</v>
      </c>
      <c r="E1358" s="3" t="str">
        <f>VLOOKUP($C1358,OFF_Standing!A:C,3,0)</f>
        <v>9</v>
      </c>
      <c r="F1358" s="3">
        <f>VLOOKUP($C1358,DEF_Standing!A:C,3,0)</f>
        <v>9</v>
      </c>
      <c r="G1358" s="3" t="str">
        <f>IFERROR(VLOOKUP($C1358,OFF_Standing!A:G,6,0)," ")</f>
        <v>1.117</v>
      </c>
      <c r="H1358" s="3" t="str">
        <f>IFERROR(VLOOKUP($C1358,OFF_Standing!A:G,7,0)," ")</f>
        <v>1.075</v>
      </c>
      <c r="I1358" s="3">
        <f>IFERROR(VLOOKUP($C1358,DEF_Standing!A:G,6,0)," ")</f>
        <v>1.117</v>
      </c>
      <c r="J1358" s="3">
        <f>IFERROR(VLOOKUP($C1358,DEF_Standing!A:G,7,0)," ")</f>
        <v>1.1679999999999999</v>
      </c>
      <c r="K1358" t="s">
        <v>79</v>
      </c>
      <c r="L1358" t="str">
        <f t="shared" si="106"/>
        <v>44508BKN</v>
      </c>
      <c r="M1358" s="3" t="str">
        <f>VLOOKUP($L1358,OFF_Standing!A:C,3,0)</f>
        <v>21</v>
      </c>
      <c r="N1358" s="3">
        <f>IFERROR(VLOOKUP($L1358,DEF_Standing!A:C,3,0)," ")</f>
        <v>7</v>
      </c>
      <c r="O1358" s="3" t="str">
        <f>IFERROR(VLOOKUP($L1358,OFF_Standing!A:G,6,0)," ")</f>
        <v>1.094</v>
      </c>
      <c r="P1358" s="3" t="str">
        <f>IFERROR(VLOOKUP($L1358,OFF_Standing!A:G,7,0)," ")</f>
        <v>0.95</v>
      </c>
      <c r="Q1358" s="3">
        <f t="shared" si="107"/>
        <v>12</v>
      </c>
      <c r="R1358" s="3">
        <f t="shared" si="108"/>
        <v>2</v>
      </c>
      <c r="S1358" s="3">
        <f>IFERROR(VLOOKUP($L1358,DEF_Standing!A:G,6,0)," ")</f>
        <v>0.95799999999999996</v>
      </c>
      <c r="T1358" s="3">
        <f t="shared" si="109"/>
        <v>14</v>
      </c>
      <c r="U1358" s="3">
        <f>IFERROR(VLOOKUP($L1358,DEF_Standing!A:G,7,0)," ")</f>
        <v>0.89</v>
      </c>
      <c r="V1358" t="s">
        <v>316</v>
      </c>
      <c r="W1358">
        <v>46</v>
      </c>
      <c r="X1358">
        <v>98</v>
      </c>
      <c r="Y1358">
        <v>46.9</v>
      </c>
      <c r="Z1358">
        <v>17</v>
      </c>
      <c r="AA1358">
        <v>20</v>
      </c>
      <c r="AB1358">
        <v>85</v>
      </c>
      <c r="AC1358">
        <v>9</v>
      </c>
      <c r="AD1358">
        <v>31</v>
      </c>
      <c r="AE1358">
        <v>29</v>
      </c>
      <c r="AF1358">
        <v>118</v>
      </c>
      <c r="AG1358" t="s">
        <v>17</v>
      </c>
      <c r="AH1358" t="s">
        <v>18</v>
      </c>
      <c r="AI1358">
        <v>23</v>
      </c>
    </row>
    <row r="1359" spans="1:35">
      <c r="A1359" s="1">
        <v>44543</v>
      </c>
      <c r="B1359" t="s">
        <v>1195</v>
      </c>
      <c r="C1359" s="1" t="str">
        <f t="shared" si="105"/>
        <v>44543TOR</v>
      </c>
      <c r="D1359" t="s">
        <v>1198</v>
      </c>
      <c r="E1359" s="3" t="str">
        <f>VLOOKUP($C1359,OFF_Standing!A:C,3,0)</f>
        <v>18</v>
      </c>
      <c r="F1359" s="3">
        <f>VLOOKUP($C1359,DEF_Standing!A:C,3,0)</f>
        <v>14</v>
      </c>
      <c r="G1359" s="3" t="str">
        <f>IFERROR(VLOOKUP($C1359,OFF_Standing!A:G,6,0)," ")</f>
        <v>1.049</v>
      </c>
      <c r="H1359" s="3" t="str">
        <f>IFERROR(VLOOKUP($C1359,OFF_Standing!A:G,7,0)," ")</f>
        <v>0.961</v>
      </c>
      <c r="I1359" s="3">
        <f>IFERROR(VLOOKUP($C1359,DEF_Standing!A:G,6,0)," ")</f>
        <v>1</v>
      </c>
      <c r="J1359" s="3">
        <f>IFERROR(VLOOKUP($C1359,DEF_Standing!A:G,7,0)," ")</f>
        <v>0.92900000000000005</v>
      </c>
      <c r="K1359" t="s">
        <v>116</v>
      </c>
      <c r="L1359" t="str">
        <f t="shared" si="106"/>
        <v>44543SAC</v>
      </c>
      <c r="M1359" s="3" t="str">
        <f>VLOOKUP($L1359,OFF_Standing!A:C,3,0)</f>
        <v>15</v>
      </c>
      <c r="N1359" s="3">
        <f>IFERROR(VLOOKUP($L1359,DEF_Standing!A:C,3,0)," ")</f>
        <v>26</v>
      </c>
      <c r="O1359" s="3" t="str">
        <f>IFERROR(VLOOKUP($L1359,OFF_Standing!A:G,6,0)," ")</f>
        <v>1.166</v>
      </c>
      <c r="P1359" s="3" t="str">
        <f>IFERROR(VLOOKUP($L1359,OFF_Standing!A:G,7,0)," ")</f>
        <v>0.946</v>
      </c>
      <c r="Q1359" s="3">
        <f t="shared" si="107"/>
        <v>1</v>
      </c>
      <c r="R1359" s="3">
        <f t="shared" si="108"/>
        <v>-8</v>
      </c>
      <c r="S1359" s="3">
        <f>IFERROR(VLOOKUP($L1359,DEF_Standing!A:G,6,0)," ")</f>
        <v>1.1759999999999999</v>
      </c>
      <c r="T1359" s="3">
        <f t="shared" si="109"/>
        <v>-7</v>
      </c>
      <c r="U1359" s="3">
        <f>IFERROR(VLOOKUP($L1359,DEF_Standing!A:G,7,0)," ")</f>
        <v>1.075</v>
      </c>
      <c r="V1359" t="s">
        <v>1100</v>
      </c>
      <c r="W1359">
        <v>53</v>
      </c>
      <c r="X1359">
        <v>98</v>
      </c>
      <c r="Y1359">
        <v>54.1</v>
      </c>
      <c r="Z1359">
        <v>7</v>
      </c>
      <c r="AA1359">
        <v>10</v>
      </c>
      <c r="AB1359">
        <v>70</v>
      </c>
      <c r="AC1359">
        <v>11</v>
      </c>
      <c r="AD1359">
        <v>31</v>
      </c>
      <c r="AE1359">
        <v>35.5</v>
      </c>
      <c r="AF1359">
        <v>124</v>
      </c>
      <c r="AG1359" t="s">
        <v>17</v>
      </c>
      <c r="AH1359" t="s">
        <v>27</v>
      </c>
      <c r="AI1359">
        <v>23</v>
      </c>
    </row>
    <row r="1360" spans="1:35">
      <c r="A1360" s="1">
        <v>44538</v>
      </c>
      <c r="B1360" t="s">
        <v>1175</v>
      </c>
      <c r="C1360" s="1" t="str">
        <f t="shared" si="105"/>
        <v>44538CLE</v>
      </c>
      <c r="D1360" t="s">
        <v>1198</v>
      </c>
      <c r="E1360" s="3" t="str">
        <f>VLOOKUP($C1360,OFF_Standing!A:C,3,0)</f>
        <v>21</v>
      </c>
      <c r="F1360" s="3">
        <f>VLOOKUP($C1360,DEF_Standing!A:C,3,0)</f>
        <v>4</v>
      </c>
      <c r="G1360" s="3" t="str">
        <f>IFERROR(VLOOKUP($C1360,OFF_Standing!A:G,6,0)," ")</f>
        <v>1.088</v>
      </c>
      <c r="H1360" s="3" t="str">
        <f>IFERROR(VLOOKUP($C1360,OFF_Standing!A:G,7,0)," ")</f>
        <v>0.996</v>
      </c>
      <c r="I1360" s="3">
        <f>IFERROR(VLOOKUP($C1360,DEF_Standing!A:G,6,0)," ")</f>
        <v>1.0680000000000001</v>
      </c>
      <c r="J1360" s="3">
        <f>IFERROR(VLOOKUP($C1360,DEF_Standing!A:G,7,0)," ")</f>
        <v>1.0720000000000001</v>
      </c>
      <c r="K1360" t="s">
        <v>93</v>
      </c>
      <c r="L1360" t="str">
        <f t="shared" si="106"/>
        <v>44538CHI</v>
      </c>
      <c r="M1360" s="3" t="str">
        <f>VLOOKUP($L1360,OFF_Standing!A:C,3,0)</f>
        <v>6</v>
      </c>
      <c r="N1360" s="3">
        <f>IFERROR(VLOOKUP($L1360,DEF_Standing!A:C,3,0)," ")</f>
        <v>5</v>
      </c>
      <c r="O1360" s="3" t="str">
        <f>IFERROR(VLOOKUP($L1360,OFF_Standing!A:G,6,0)," ")</f>
        <v>1.105</v>
      </c>
      <c r="P1360" s="3" t="str">
        <f>IFERROR(VLOOKUP($L1360,OFF_Standing!A:G,7,0)," ")</f>
        <v>1.081</v>
      </c>
      <c r="Q1360" s="3">
        <f t="shared" si="107"/>
        <v>2</v>
      </c>
      <c r="R1360" s="3">
        <f t="shared" si="108"/>
        <v>16</v>
      </c>
      <c r="S1360" s="3">
        <f>IFERROR(VLOOKUP($L1360,DEF_Standing!A:G,6,0)," ")</f>
        <v>1.04</v>
      </c>
      <c r="T1360" s="3">
        <f t="shared" si="109"/>
        <v>18</v>
      </c>
      <c r="U1360" s="3">
        <f>IFERROR(VLOOKUP($L1360,DEF_Standing!A:G,7,0)," ")</f>
        <v>0.96199999999999997</v>
      </c>
      <c r="V1360" t="s">
        <v>378</v>
      </c>
      <c r="W1360">
        <v>44</v>
      </c>
      <c r="X1360">
        <v>80</v>
      </c>
      <c r="Y1360">
        <v>55</v>
      </c>
      <c r="Z1360">
        <v>14</v>
      </c>
      <c r="AA1360">
        <v>16</v>
      </c>
      <c r="AB1360">
        <v>87.5</v>
      </c>
      <c r="AC1360">
        <v>13</v>
      </c>
      <c r="AD1360">
        <v>28</v>
      </c>
      <c r="AE1360">
        <v>46.4</v>
      </c>
      <c r="AF1360">
        <v>115</v>
      </c>
      <c r="AG1360" t="s">
        <v>17</v>
      </c>
      <c r="AH1360" t="s">
        <v>18</v>
      </c>
      <c r="AI1360">
        <v>23</v>
      </c>
    </row>
    <row r="1361" spans="1:35">
      <c r="A1361" s="1">
        <v>44573</v>
      </c>
      <c r="B1361" t="s">
        <v>1189</v>
      </c>
      <c r="C1361" s="1" t="str">
        <f t="shared" si="105"/>
        <v>44573NYK</v>
      </c>
      <c r="D1361" t="s">
        <v>1198</v>
      </c>
      <c r="E1361" s="3" t="str">
        <f>VLOOKUP($C1361,OFF_Standing!A:C,3,0)</f>
        <v>24</v>
      </c>
      <c r="F1361" s="3">
        <f>VLOOKUP($C1361,DEF_Standing!A:C,3,0)</f>
        <v>17</v>
      </c>
      <c r="G1361" s="3" t="str">
        <f>IFERROR(VLOOKUP($C1361,OFF_Standing!A:G,6,0)," ")</f>
        <v>1.044</v>
      </c>
      <c r="H1361" s="3" t="str">
        <f>IFERROR(VLOOKUP($C1361,OFF_Standing!A:G,7,0)," ")</f>
        <v>1.118</v>
      </c>
      <c r="I1361" s="3">
        <f>IFERROR(VLOOKUP($C1361,DEF_Standing!A:G,6,0)," ")</f>
        <v>1.0660000000000001</v>
      </c>
      <c r="J1361" s="3">
        <f>IFERROR(VLOOKUP($C1361,DEF_Standing!A:G,7,0)," ")</f>
        <v>0.96699999999999997</v>
      </c>
      <c r="K1361" t="s">
        <v>15</v>
      </c>
      <c r="L1361" t="str">
        <f t="shared" si="106"/>
        <v>44573DAL</v>
      </c>
      <c r="M1361" s="3" t="str">
        <f>VLOOKUP($L1361,OFF_Standing!A:C,3,0)</f>
        <v>16</v>
      </c>
      <c r="N1361" s="3">
        <f>IFERROR(VLOOKUP($L1361,DEF_Standing!A:C,3,0)," ")</f>
        <v>6</v>
      </c>
      <c r="O1361" s="3" t="str">
        <f>IFERROR(VLOOKUP($L1361,OFF_Standing!A:G,6,0)," ")</f>
        <v>1.132</v>
      </c>
      <c r="P1361" s="3" t="str">
        <f>IFERROR(VLOOKUP($L1361,OFF_Standing!A:G,7,0)," ")</f>
        <v>1.187</v>
      </c>
      <c r="Q1361" s="3">
        <f t="shared" si="107"/>
        <v>-1</v>
      </c>
      <c r="R1361" s="3">
        <f t="shared" si="108"/>
        <v>18</v>
      </c>
      <c r="S1361" s="3">
        <f>IFERROR(VLOOKUP($L1361,DEF_Standing!A:G,6,0)," ")</f>
        <v>0.95</v>
      </c>
      <c r="T1361" s="3">
        <f t="shared" si="109"/>
        <v>17</v>
      </c>
      <c r="U1361" s="3">
        <f>IFERROR(VLOOKUP($L1361,DEF_Standing!A:G,7,0)," ")</f>
        <v>1.04</v>
      </c>
      <c r="V1361" t="s">
        <v>938</v>
      </c>
      <c r="W1361">
        <v>42</v>
      </c>
      <c r="X1361">
        <v>90</v>
      </c>
      <c r="Y1361">
        <v>46.7</v>
      </c>
      <c r="Z1361">
        <v>12</v>
      </c>
      <c r="AA1361">
        <v>15</v>
      </c>
      <c r="AB1361">
        <v>80</v>
      </c>
      <c r="AC1361">
        <v>12</v>
      </c>
      <c r="AD1361">
        <v>27</v>
      </c>
      <c r="AE1361">
        <v>44.4</v>
      </c>
      <c r="AF1361">
        <v>108</v>
      </c>
      <c r="AG1361" t="s">
        <v>17</v>
      </c>
      <c r="AH1361" t="s">
        <v>27</v>
      </c>
      <c r="AI1361">
        <v>23</v>
      </c>
    </row>
    <row r="1362" spans="1:35">
      <c r="A1362" s="1">
        <v>44557</v>
      </c>
      <c r="B1362" t="s">
        <v>1174</v>
      </c>
      <c r="C1362" s="1" t="str">
        <f t="shared" si="105"/>
        <v>44557CHA</v>
      </c>
      <c r="D1362" t="s">
        <v>1198</v>
      </c>
      <c r="E1362" s="3" t="str">
        <f>VLOOKUP($C1362,OFF_Standing!A:C,3,0)</f>
        <v>3</v>
      </c>
      <c r="F1362" s="3">
        <f>VLOOKUP($C1362,DEF_Standing!A:C,3,0)</f>
        <v>30</v>
      </c>
      <c r="G1362" s="3" t="str">
        <f>IFERROR(VLOOKUP($C1362,OFF_Standing!A:G,6,0)," ")</f>
        <v>0.997</v>
      </c>
      <c r="H1362" s="3" t="str">
        <f>IFERROR(VLOOKUP($C1362,OFF_Standing!A:G,7,0)," ")</f>
        <v>1.077</v>
      </c>
      <c r="I1362" s="3">
        <f>IFERROR(VLOOKUP($C1362,DEF_Standing!A:G,6,0)," ")</f>
        <v>1.099</v>
      </c>
      <c r="J1362" s="3">
        <f>IFERROR(VLOOKUP($C1362,DEF_Standing!A:G,7,0)," ")</f>
        <v>1.002</v>
      </c>
      <c r="K1362" t="s">
        <v>81</v>
      </c>
      <c r="L1362" t="str">
        <f t="shared" si="106"/>
        <v>44557HOU</v>
      </c>
      <c r="M1362" s="3" t="str">
        <f>VLOOKUP($L1362,OFF_Standing!A:C,3,0)</f>
        <v>27</v>
      </c>
      <c r="N1362" s="3">
        <f>IFERROR(VLOOKUP($L1362,DEF_Standing!A:C,3,0)," ")</f>
        <v>29</v>
      </c>
      <c r="O1362" s="3" t="str">
        <f>IFERROR(VLOOKUP($L1362,OFF_Standing!A:G,6,0)," ")</f>
        <v>1.104</v>
      </c>
      <c r="P1362" s="3" t="str">
        <f>IFERROR(VLOOKUP($L1362,OFF_Standing!A:G,7,0)," ")</f>
        <v>1.091</v>
      </c>
      <c r="Q1362" s="3">
        <f t="shared" si="107"/>
        <v>-3</v>
      </c>
      <c r="R1362" s="3">
        <f t="shared" si="108"/>
        <v>-26</v>
      </c>
      <c r="S1362" s="3">
        <f>IFERROR(VLOOKUP($L1362,DEF_Standing!A:G,6,0)," ")</f>
        <v>1.2609999999999999</v>
      </c>
      <c r="T1362" s="3">
        <f t="shared" si="109"/>
        <v>-29</v>
      </c>
      <c r="U1362" s="3">
        <f>IFERROR(VLOOKUP($L1362,DEF_Standing!A:G,7,0)," ")</f>
        <v>1.214</v>
      </c>
      <c r="V1362" t="s">
        <v>288</v>
      </c>
      <c r="W1362">
        <v>47</v>
      </c>
      <c r="X1362">
        <v>88</v>
      </c>
      <c r="Y1362">
        <v>53.4</v>
      </c>
      <c r="Z1362">
        <v>11</v>
      </c>
      <c r="AA1362">
        <v>14</v>
      </c>
      <c r="AB1362">
        <v>78.599999999999994</v>
      </c>
      <c r="AC1362">
        <v>18</v>
      </c>
      <c r="AD1362">
        <v>41</v>
      </c>
      <c r="AE1362">
        <v>43.9</v>
      </c>
      <c r="AF1362">
        <v>123</v>
      </c>
      <c r="AG1362" t="s">
        <v>17</v>
      </c>
      <c r="AH1362" t="s">
        <v>27</v>
      </c>
      <c r="AI1362">
        <v>24</v>
      </c>
    </row>
    <row r="1363" spans="1:35">
      <c r="A1363" s="1">
        <v>44573</v>
      </c>
      <c r="B1363" t="s">
        <v>1185</v>
      </c>
      <c r="C1363" s="1" t="str">
        <f t="shared" si="105"/>
        <v>44573MIA</v>
      </c>
      <c r="D1363" t="s">
        <v>1199</v>
      </c>
      <c r="E1363" s="3" t="str">
        <f>VLOOKUP($C1363,OFF_Standing!A:C,3,0)</f>
        <v>5</v>
      </c>
      <c r="F1363" s="3">
        <f>VLOOKUP($C1363,DEF_Standing!A:C,3,0)</f>
        <v>9</v>
      </c>
      <c r="G1363" s="3" t="str">
        <f>IFERROR(VLOOKUP($C1363,OFF_Standing!A:G,6,0)," ")</f>
        <v>1.155</v>
      </c>
      <c r="H1363" s="3" t="str">
        <f>IFERROR(VLOOKUP($C1363,OFF_Standing!A:G,7,0)," ")</f>
        <v>1.212</v>
      </c>
      <c r="I1363" s="3">
        <f>IFERROR(VLOOKUP($C1363,DEF_Standing!A:G,6,0)," ")</f>
        <v>1.0820000000000001</v>
      </c>
      <c r="J1363" s="3">
        <f>IFERROR(VLOOKUP($C1363,DEF_Standing!A:G,7,0)," ")</f>
        <v>0.98599999999999999</v>
      </c>
      <c r="K1363" t="s">
        <v>175</v>
      </c>
      <c r="L1363" t="str">
        <f t="shared" si="106"/>
        <v>44573ATL</v>
      </c>
      <c r="M1363" s="3" t="str">
        <f>VLOOKUP($L1363,OFF_Standing!A:C,3,0)</f>
        <v>2</v>
      </c>
      <c r="N1363" s="3">
        <f>IFERROR(VLOOKUP($L1363,DEF_Standing!A:C,3,0)," ")</f>
        <v>28</v>
      </c>
      <c r="O1363" s="3" t="str">
        <f>IFERROR(VLOOKUP($L1363,OFF_Standing!A:G,6,0)," ")</f>
        <v>1.044</v>
      </c>
      <c r="P1363" s="3" t="str">
        <f>IFERROR(VLOOKUP($L1363,OFF_Standing!A:G,7,0)," ")</f>
        <v>0.982</v>
      </c>
      <c r="Q1363" s="3">
        <f t="shared" si="107"/>
        <v>-7</v>
      </c>
      <c r="R1363" s="3">
        <f t="shared" si="108"/>
        <v>-23</v>
      </c>
      <c r="S1363" s="3">
        <f>IFERROR(VLOOKUP($L1363,DEF_Standing!A:G,6,0)," ")</f>
        <v>1.1200000000000001</v>
      </c>
      <c r="T1363" s="3">
        <f t="shared" si="109"/>
        <v>-30</v>
      </c>
      <c r="U1363" s="3">
        <f>IFERROR(VLOOKUP($L1363,DEF_Standing!A:G,7,0)," ")</f>
        <v>1.1200000000000001</v>
      </c>
      <c r="V1363" t="s">
        <v>799</v>
      </c>
      <c r="W1363">
        <v>43</v>
      </c>
      <c r="X1363">
        <v>90</v>
      </c>
      <c r="Y1363">
        <v>47.8</v>
      </c>
      <c r="Z1363">
        <v>13</v>
      </c>
      <c r="AA1363">
        <v>14</v>
      </c>
      <c r="AB1363">
        <v>92.9</v>
      </c>
      <c r="AC1363">
        <v>16</v>
      </c>
      <c r="AD1363">
        <v>45</v>
      </c>
      <c r="AE1363">
        <v>35.6</v>
      </c>
      <c r="AF1363">
        <v>115</v>
      </c>
      <c r="AG1363" t="s">
        <v>17</v>
      </c>
      <c r="AH1363" t="s">
        <v>57</v>
      </c>
      <c r="AI1363">
        <v>24</v>
      </c>
    </row>
    <row r="1364" spans="1:35">
      <c r="A1364" s="1">
        <v>44598</v>
      </c>
      <c r="B1364" t="s">
        <v>1186</v>
      </c>
      <c r="C1364" s="1" t="str">
        <f t="shared" si="105"/>
        <v>44598MIL</v>
      </c>
      <c r="D1364" t="s">
        <v>1199</v>
      </c>
      <c r="E1364" s="3" t="str">
        <f>VLOOKUP($C1364,OFF_Standing!A:C,3,0)</f>
        <v>8</v>
      </c>
      <c r="F1364" s="3">
        <f>VLOOKUP($C1364,DEF_Standing!A:C,3,0)</f>
        <v>9</v>
      </c>
      <c r="G1364" s="3" t="str">
        <f>IFERROR(VLOOKUP($C1364,OFF_Standing!A:G,6,0)," ")</f>
        <v>1.128</v>
      </c>
      <c r="H1364" s="3" t="str">
        <f>IFERROR(VLOOKUP($C1364,OFF_Standing!A:G,7,0)," ")</f>
        <v>1.156</v>
      </c>
      <c r="I1364" s="3">
        <f>IFERROR(VLOOKUP($C1364,DEF_Standing!A:G,6,0)," ")</f>
        <v>1.1519999999999999</v>
      </c>
      <c r="J1364" s="3">
        <f>IFERROR(VLOOKUP($C1364,DEF_Standing!A:G,7,0)," ")</f>
        <v>1.0109999999999999</v>
      </c>
      <c r="K1364" t="s">
        <v>104</v>
      </c>
      <c r="L1364" t="str">
        <f t="shared" si="106"/>
        <v>44598LAC</v>
      </c>
      <c r="M1364" s="3" t="str">
        <f>VLOOKUP($L1364,OFF_Standing!A:C,3,0)</f>
        <v>26</v>
      </c>
      <c r="N1364" s="3">
        <f>IFERROR(VLOOKUP($L1364,DEF_Standing!A:C,3,0)," ")</f>
        <v>7</v>
      </c>
      <c r="O1364" s="3" t="str">
        <f>IFERROR(VLOOKUP($L1364,OFF_Standing!A:G,6,0)," ")</f>
        <v>1.113</v>
      </c>
      <c r="P1364" s="3" t="str">
        <f>IFERROR(VLOOKUP($L1364,OFF_Standing!A:G,7,0)," ")</f>
        <v>1.126</v>
      </c>
      <c r="Q1364" s="3">
        <f t="shared" si="107"/>
        <v>17</v>
      </c>
      <c r="R1364" s="3">
        <f t="shared" si="108"/>
        <v>1</v>
      </c>
      <c r="S1364" s="3">
        <f>IFERROR(VLOOKUP($L1364,DEF_Standing!A:G,6,0)," ")</f>
        <v>1.0469999999999999</v>
      </c>
      <c r="T1364" s="3">
        <f t="shared" si="109"/>
        <v>18</v>
      </c>
      <c r="U1364" s="3">
        <f>IFERROR(VLOOKUP($L1364,DEF_Standing!A:G,7,0)," ")</f>
        <v>1.1160000000000001</v>
      </c>
      <c r="V1364" t="s">
        <v>846</v>
      </c>
      <c r="W1364">
        <v>48</v>
      </c>
      <c r="X1364">
        <v>88</v>
      </c>
      <c r="Y1364">
        <v>54.5</v>
      </c>
      <c r="Z1364">
        <v>22</v>
      </c>
      <c r="AA1364">
        <v>27</v>
      </c>
      <c r="AB1364">
        <v>81.5</v>
      </c>
      <c r="AC1364">
        <v>19</v>
      </c>
      <c r="AD1364">
        <v>38</v>
      </c>
      <c r="AE1364">
        <v>50</v>
      </c>
      <c r="AF1364">
        <v>137</v>
      </c>
      <c r="AG1364" t="s">
        <v>17</v>
      </c>
      <c r="AH1364" t="s">
        <v>57</v>
      </c>
      <c r="AI1364">
        <v>24</v>
      </c>
    </row>
    <row r="1365" spans="1:35">
      <c r="A1365" s="1">
        <v>44514</v>
      </c>
      <c r="B1365" t="s">
        <v>1171</v>
      </c>
      <c r="C1365" s="1" t="str">
        <f t="shared" si="105"/>
        <v>44514BKN</v>
      </c>
      <c r="D1365" t="s">
        <v>1199</v>
      </c>
      <c r="E1365" s="3" t="str">
        <f>VLOOKUP($C1365,OFF_Standing!A:C,3,0)</f>
        <v>14</v>
      </c>
      <c r="F1365" s="3">
        <f>VLOOKUP($C1365,DEF_Standing!A:C,3,0)</f>
        <v>7</v>
      </c>
      <c r="G1365" s="3" t="str">
        <f>IFERROR(VLOOKUP($C1365,OFF_Standing!A:G,6,0)," ")</f>
        <v>1.093</v>
      </c>
      <c r="H1365" s="3" t="str">
        <f>IFERROR(VLOOKUP($C1365,OFF_Standing!A:G,7,0)," ")</f>
        <v>1.21</v>
      </c>
      <c r="I1365" s="3">
        <f>IFERROR(VLOOKUP($C1365,DEF_Standing!A:G,6,0)," ")</f>
        <v>1.0349999999999999</v>
      </c>
      <c r="J1365" s="3">
        <f>IFERROR(VLOOKUP($C1365,DEF_Standing!A:G,7,0)," ")</f>
        <v>1.129</v>
      </c>
      <c r="K1365" t="s">
        <v>149</v>
      </c>
      <c r="L1365" t="str">
        <f t="shared" si="106"/>
        <v>44514OKC</v>
      </c>
      <c r="M1365" s="3" t="str">
        <f>VLOOKUP($L1365,OFF_Standing!A:C,3,0)</f>
        <v>29</v>
      </c>
      <c r="N1365" s="3">
        <f>IFERROR(VLOOKUP($L1365,DEF_Standing!A:C,3,0)," ")</f>
        <v>15</v>
      </c>
      <c r="O1365" s="3" t="str">
        <f>IFERROR(VLOOKUP($L1365,OFF_Standing!A:G,6,0)," ")</f>
        <v>1.004</v>
      </c>
      <c r="P1365" s="3" t="str">
        <f>IFERROR(VLOOKUP($L1365,OFF_Standing!A:G,7,0)," ")</f>
        <v>1.018</v>
      </c>
      <c r="Q1365" s="3">
        <f t="shared" si="107"/>
        <v>22</v>
      </c>
      <c r="R1365" s="3">
        <f t="shared" si="108"/>
        <v>-1</v>
      </c>
      <c r="S1365" s="3">
        <f>IFERROR(VLOOKUP($L1365,DEF_Standing!A:G,6,0)," ")</f>
        <v>0.95599999999999996</v>
      </c>
      <c r="T1365" s="3">
        <f t="shared" si="109"/>
        <v>21</v>
      </c>
      <c r="U1365" s="3">
        <f>IFERROR(VLOOKUP($L1365,DEF_Standing!A:G,7,0)," ")</f>
        <v>0.999</v>
      </c>
      <c r="V1365" t="s">
        <v>164</v>
      </c>
      <c r="W1365">
        <v>41</v>
      </c>
      <c r="X1365">
        <v>82</v>
      </c>
      <c r="Y1365">
        <v>50</v>
      </c>
      <c r="Z1365">
        <v>20</v>
      </c>
      <c r="AA1365">
        <v>21</v>
      </c>
      <c r="AB1365">
        <v>95.2</v>
      </c>
      <c r="AC1365">
        <v>18</v>
      </c>
      <c r="AD1365">
        <v>43</v>
      </c>
      <c r="AE1365">
        <v>41.9</v>
      </c>
      <c r="AF1365">
        <v>120</v>
      </c>
      <c r="AG1365" t="s">
        <v>17</v>
      </c>
      <c r="AH1365" t="s">
        <v>57</v>
      </c>
      <c r="AI1365">
        <v>24</v>
      </c>
    </row>
    <row r="1366" spans="1:35">
      <c r="A1366" s="1">
        <v>44550</v>
      </c>
      <c r="B1366" t="s">
        <v>1194</v>
      </c>
      <c r="C1366" s="1" t="str">
        <f t="shared" si="105"/>
        <v>44550SAS</v>
      </c>
      <c r="D1366" t="s">
        <v>1199</v>
      </c>
      <c r="E1366" s="3" t="str">
        <f>VLOOKUP($C1366,OFF_Standing!A:C,3,0)</f>
        <v>16</v>
      </c>
      <c r="F1366" s="3">
        <f>VLOOKUP($C1366,DEF_Standing!A:C,3,0)</f>
        <v>18</v>
      </c>
      <c r="G1366" s="3" t="str">
        <f>IFERROR(VLOOKUP($C1366,OFF_Standing!A:G,6,0)," ")</f>
        <v>1.164</v>
      </c>
      <c r="H1366" s="3" t="str">
        <f>IFERROR(VLOOKUP($C1366,OFF_Standing!A:G,7,0)," ")</f>
        <v>1.22</v>
      </c>
      <c r="I1366" s="3">
        <f>IFERROR(VLOOKUP($C1366,DEF_Standing!A:G,6,0)," ")</f>
        <v>1.161</v>
      </c>
      <c r="J1366" s="3">
        <f>IFERROR(VLOOKUP($C1366,DEF_Standing!A:G,7,0)," ")</f>
        <v>1.2010000000000001</v>
      </c>
      <c r="K1366" t="s">
        <v>104</v>
      </c>
      <c r="L1366" t="str">
        <f t="shared" si="106"/>
        <v>44550LAC</v>
      </c>
      <c r="M1366" s="3" t="str">
        <f>VLOOKUP($L1366,OFF_Standing!A:C,3,0)</f>
        <v>24</v>
      </c>
      <c r="N1366" s="3">
        <f>IFERROR(VLOOKUP($L1366,DEF_Standing!A:C,3,0)," ")</f>
        <v>4</v>
      </c>
      <c r="O1366" s="3" t="str">
        <f>IFERROR(VLOOKUP($L1366,OFF_Standing!A:G,6,0)," ")</f>
        <v>1.061</v>
      </c>
      <c r="P1366" s="3" t="str">
        <f>IFERROR(VLOOKUP($L1366,OFF_Standing!A:G,7,0)," ")</f>
        <v>1.063</v>
      </c>
      <c r="Q1366" s="3">
        <f t="shared" si="107"/>
        <v>6</v>
      </c>
      <c r="R1366" s="3">
        <f t="shared" si="108"/>
        <v>12</v>
      </c>
      <c r="S1366" s="3">
        <f>IFERROR(VLOOKUP($L1366,DEF_Standing!A:G,6,0)," ")</f>
        <v>1.081</v>
      </c>
      <c r="T1366" s="3">
        <f t="shared" si="109"/>
        <v>18</v>
      </c>
      <c r="U1366" s="3">
        <f>IFERROR(VLOOKUP($L1366,DEF_Standing!A:G,7,0)," ")</f>
        <v>1.073</v>
      </c>
      <c r="V1366" t="s">
        <v>1069</v>
      </c>
      <c r="W1366">
        <v>50</v>
      </c>
      <c r="X1366">
        <v>114</v>
      </c>
      <c r="Y1366">
        <v>43.9</v>
      </c>
      <c r="Z1366">
        <v>4</v>
      </c>
      <c r="AA1366">
        <v>6</v>
      </c>
      <c r="AB1366">
        <v>66.7</v>
      </c>
      <c r="AC1366">
        <v>12</v>
      </c>
      <c r="AD1366">
        <v>37</v>
      </c>
      <c r="AE1366">
        <v>32.4</v>
      </c>
      <c r="AF1366">
        <v>116</v>
      </c>
      <c r="AG1366" t="s">
        <v>17</v>
      </c>
      <c r="AH1366" t="s">
        <v>18</v>
      </c>
      <c r="AI1366">
        <v>24</v>
      </c>
    </row>
    <row r="1367" spans="1:35">
      <c r="A1367" s="1">
        <v>44568</v>
      </c>
      <c r="B1367" t="s">
        <v>1176</v>
      </c>
      <c r="C1367" s="1" t="str">
        <f t="shared" si="105"/>
        <v>44568DAL</v>
      </c>
      <c r="D1367" t="s">
        <v>1199</v>
      </c>
      <c r="E1367" s="3" t="str">
        <f>VLOOKUP($C1367,OFF_Standing!A:C,3,0)</f>
        <v>18</v>
      </c>
      <c r="F1367" s="3">
        <f>VLOOKUP($C1367,DEF_Standing!A:C,3,0)</f>
        <v>6</v>
      </c>
      <c r="G1367" s="3" t="str">
        <f>IFERROR(VLOOKUP($C1367,OFF_Standing!A:G,6,0)," ")</f>
        <v>1.025</v>
      </c>
      <c r="H1367" s="3" t="str">
        <f>IFERROR(VLOOKUP($C1367,OFF_Standing!A:G,7,0)," ")</f>
        <v>0.995</v>
      </c>
      <c r="I1367" s="3">
        <f>IFERROR(VLOOKUP($C1367,DEF_Standing!A:G,6,0)," ")</f>
        <v>0.88700000000000001</v>
      </c>
      <c r="J1367" s="3">
        <f>IFERROR(VLOOKUP($C1367,DEF_Standing!A:G,7,0)," ")</f>
        <v>0.82399999999999995</v>
      </c>
      <c r="K1367" t="s">
        <v>150</v>
      </c>
      <c r="L1367" t="str">
        <f t="shared" si="106"/>
        <v>44568HOU</v>
      </c>
      <c r="M1367" s="3" t="str">
        <f>VLOOKUP($L1367,OFF_Standing!A:C,3,0)</f>
        <v>27</v>
      </c>
      <c r="N1367" s="3">
        <f>IFERROR(VLOOKUP($L1367,DEF_Standing!A:C,3,0)," ")</f>
        <v>29</v>
      </c>
      <c r="O1367" s="3" t="str">
        <f>IFERROR(VLOOKUP($L1367,OFF_Standing!A:G,6,0)," ")</f>
        <v>1.062</v>
      </c>
      <c r="P1367" s="3" t="str">
        <f>IFERROR(VLOOKUP($L1367,OFF_Standing!A:G,7,0)," ")</f>
        <v>1.034</v>
      </c>
      <c r="Q1367" s="3">
        <f t="shared" si="107"/>
        <v>21</v>
      </c>
      <c r="R1367" s="3">
        <f t="shared" si="108"/>
        <v>-11</v>
      </c>
      <c r="S1367" s="3">
        <f>IFERROR(VLOOKUP($L1367,DEF_Standing!A:G,6,0)," ")</f>
        <v>1.1559999999999999</v>
      </c>
      <c r="T1367" s="3">
        <f t="shared" si="109"/>
        <v>10</v>
      </c>
      <c r="U1367" s="3">
        <f>IFERROR(VLOOKUP($L1367,DEF_Standing!A:G,7,0)," ")</f>
        <v>1.0069999999999999</v>
      </c>
      <c r="V1367" t="s">
        <v>429</v>
      </c>
      <c r="W1367">
        <v>49</v>
      </c>
      <c r="X1367">
        <v>90</v>
      </c>
      <c r="Y1367">
        <v>54.4</v>
      </c>
      <c r="Z1367">
        <v>15</v>
      </c>
      <c r="AA1367">
        <v>28</v>
      </c>
      <c r="AB1367">
        <v>53.6</v>
      </c>
      <c r="AC1367">
        <v>17</v>
      </c>
      <c r="AD1367">
        <v>38</v>
      </c>
      <c r="AE1367">
        <v>44.7</v>
      </c>
      <c r="AF1367">
        <v>130</v>
      </c>
      <c r="AG1367" t="s">
        <v>17</v>
      </c>
      <c r="AH1367" t="s">
        <v>63</v>
      </c>
      <c r="AI1367">
        <v>24</v>
      </c>
    </row>
    <row r="1368" spans="1:35">
      <c r="A1368" s="1">
        <v>44569</v>
      </c>
      <c r="B1368" t="s">
        <v>1172</v>
      </c>
      <c r="C1368" s="1" t="str">
        <f t="shared" si="105"/>
        <v>44569BOS</v>
      </c>
      <c r="D1368" t="s">
        <v>1198</v>
      </c>
      <c r="E1368" s="3" t="str">
        <f>VLOOKUP($C1368,OFF_Standing!A:C,3,0)</f>
        <v>20</v>
      </c>
      <c r="F1368" s="3">
        <f>VLOOKUP($C1368,DEF_Standing!A:C,3,0)</f>
        <v>10</v>
      </c>
      <c r="G1368" s="3" t="str">
        <f>IFERROR(VLOOKUP($C1368,OFF_Standing!A:G,6,0)," ")</f>
        <v>1.056</v>
      </c>
      <c r="H1368" s="3" t="str">
        <f>IFERROR(VLOOKUP($C1368,OFF_Standing!A:G,7,0)," ")</f>
        <v>1.115</v>
      </c>
      <c r="I1368" s="3">
        <f>IFERROR(VLOOKUP($C1368,DEF_Standing!A:G,6,0)," ")</f>
        <v>1.056</v>
      </c>
      <c r="J1368" s="3">
        <f>IFERROR(VLOOKUP($C1368,DEF_Standing!A:G,7,0)," ")</f>
        <v>1.147</v>
      </c>
      <c r="K1368" t="s">
        <v>70</v>
      </c>
      <c r="L1368" t="str">
        <f t="shared" si="106"/>
        <v>44569NYK</v>
      </c>
      <c r="M1368" s="3" t="str">
        <f>VLOOKUP($L1368,OFF_Standing!A:C,3,0)</f>
        <v>21</v>
      </c>
      <c r="N1368" s="3">
        <f>IFERROR(VLOOKUP($L1368,DEF_Standing!A:C,3,0)," ")</f>
        <v>16</v>
      </c>
      <c r="O1368" s="3" t="str">
        <f>IFERROR(VLOOKUP($L1368,OFF_Standing!A:G,6,0)," ")</f>
        <v>1.092</v>
      </c>
      <c r="P1368" s="3" t="str">
        <f>IFERROR(VLOOKUP($L1368,OFF_Standing!A:G,7,0)," ")</f>
        <v>1.147</v>
      </c>
      <c r="Q1368" s="3">
        <f t="shared" si="107"/>
        <v>11</v>
      </c>
      <c r="R1368" s="3">
        <f t="shared" si="108"/>
        <v>4</v>
      </c>
      <c r="S1368" s="3">
        <f>IFERROR(VLOOKUP($L1368,DEF_Standing!A:G,6,0)," ")</f>
        <v>1.099</v>
      </c>
      <c r="T1368" s="3">
        <f t="shared" si="109"/>
        <v>15</v>
      </c>
      <c r="U1368" s="3">
        <f>IFERROR(VLOOKUP($L1368,DEF_Standing!A:G,7,0)," ")</f>
        <v>1.115</v>
      </c>
      <c r="V1368" t="s">
        <v>240</v>
      </c>
      <c r="W1368">
        <v>36</v>
      </c>
      <c r="X1368">
        <v>76</v>
      </c>
      <c r="Y1368">
        <v>47.4</v>
      </c>
      <c r="Z1368">
        <v>15</v>
      </c>
      <c r="AA1368">
        <v>17</v>
      </c>
      <c r="AB1368">
        <v>88.2</v>
      </c>
      <c r="AC1368">
        <v>12</v>
      </c>
      <c r="AD1368">
        <v>29</v>
      </c>
      <c r="AE1368">
        <v>41.4</v>
      </c>
      <c r="AF1368">
        <v>99</v>
      </c>
      <c r="AG1368" t="s">
        <v>17</v>
      </c>
      <c r="AH1368" t="s">
        <v>18</v>
      </c>
      <c r="AI1368">
        <v>24</v>
      </c>
    </row>
    <row r="1369" spans="1:35">
      <c r="A1369" s="1">
        <v>44543</v>
      </c>
      <c r="B1369" t="s">
        <v>1176</v>
      </c>
      <c r="C1369" s="1" t="str">
        <f t="shared" si="105"/>
        <v>44543DAL</v>
      </c>
      <c r="D1369" t="s">
        <v>1198</v>
      </c>
      <c r="E1369" s="3" t="str">
        <f>VLOOKUP($C1369,OFF_Standing!A:C,3,0)</f>
        <v>22</v>
      </c>
      <c r="F1369" s="3">
        <f>VLOOKUP($C1369,DEF_Standing!A:C,3,0)</f>
        <v>17</v>
      </c>
      <c r="G1369" s="3" t="str">
        <f>IFERROR(VLOOKUP($C1369,OFF_Standing!A:G,6,0)," ")</f>
        <v>1.035</v>
      </c>
      <c r="H1369" s="3" t="str">
        <f>IFERROR(VLOOKUP($C1369,OFF_Standing!A:G,7,0)," ")</f>
        <v>1.009</v>
      </c>
      <c r="I1369" s="3">
        <f>IFERROR(VLOOKUP($C1369,DEF_Standing!A:G,6,0)," ")</f>
        <v>1.0629999999999999</v>
      </c>
      <c r="J1369" s="3">
        <f>IFERROR(VLOOKUP($C1369,DEF_Standing!A:G,7,0)," ")</f>
        <v>1.1499999999999999</v>
      </c>
      <c r="K1369" t="s">
        <v>58</v>
      </c>
      <c r="L1369" t="str">
        <f t="shared" si="106"/>
        <v>44543CHA</v>
      </c>
      <c r="M1369" s="3" t="str">
        <f>VLOOKUP($L1369,OFF_Standing!A:C,3,0)</f>
        <v>3</v>
      </c>
      <c r="N1369" s="3">
        <f>IFERROR(VLOOKUP($L1369,DEF_Standing!A:C,3,0)," ")</f>
        <v>30</v>
      </c>
      <c r="O1369" s="3" t="str">
        <f>IFERROR(VLOOKUP($L1369,OFF_Standing!A:G,6,0)," ")</f>
        <v>1.141</v>
      </c>
      <c r="P1369" s="3" t="str">
        <f>IFERROR(VLOOKUP($L1369,OFF_Standing!A:G,7,0)," ")</f>
        <v>1.212</v>
      </c>
      <c r="Q1369" s="3">
        <f t="shared" si="107"/>
        <v>-14</v>
      </c>
      <c r="R1369" s="3">
        <f t="shared" si="108"/>
        <v>-8</v>
      </c>
      <c r="S1369" s="3">
        <f>IFERROR(VLOOKUP($L1369,DEF_Standing!A:G,6,0)," ")</f>
        <v>1.1599999999999999</v>
      </c>
      <c r="T1369" s="3">
        <f t="shared" si="109"/>
        <v>-22</v>
      </c>
      <c r="U1369" s="3">
        <f>IFERROR(VLOOKUP($L1369,DEF_Standing!A:G,7,0)," ")</f>
        <v>1.202</v>
      </c>
      <c r="V1369" t="s">
        <v>164</v>
      </c>
      <c r="W1369">
        <v>43</v>
      </c>
      <c r="X1369">
        <v>83</v>
      </c>
      <c r="Y1369">
        <v>51.8</v>
      </c>
      <c r="Z1369">
        <v>15</v>
      </c>
      <c r="AA1369">
        <v>17</v>
      </c>
      <c r="AB1369">
        <v>88.2</v>
      </c>
      <c r="AC1369">
        <v>19</v>
      </c>
      <c r="AD1369">
        <v>41</v>
      </c>
      <c r="AE1369">
        <v>46.3</v>
      </c>
      <c r="AF1369">
        <v>120</v>
      </c>
      <c r="AG1369" t="s">
        <v>17</v>
      </c>
      <c r="AH1369" t="s">
        <v>27</v>
      </c>
      <c r="AI1369">
        <v>24</v>
      </c>
    </row>
    <row r="1370" spans="1:35">
      <c r="A1370" s="1">
        <v>44574</v>
      </c>
      <c r="B1370" t="s">
        <v>1188</v>
      </c>
      <c r="C1370" s="1" t="str">
        <f t="shared" si="105"/>
        <v>44574NOP</v>
      </c>
      <c r="D1370" t="s">
        <v>1198</v>
      </c>
      <c r="E1370" s="3" t="str">
        <f>VLOOKUP($C1370,OFF_Standing!A:C,3,0)</f>
        <v>25</v>
      </c>
      <c r="F1370" s="3">
        <f>VLOOKUP($C1370,DEF_Standing!A:C,3,0)</f>
        <v>25</v>
      </c>
      <c r="G1370" s="3" t="str">
        <f>IFERROR(VLOOKUP($C1370,OFF_Standing!A:G,6,0)," ")</f>
        <v>1.095</v>
      </c>
      <c r="H1370" s="3" t="str">
        <f>IFERROR(VLOOKUP($C1370,OFF_Standing!A:G,7,0)," ")</f>
        <v>1.217</v>
      </c>
      <c r="I1370" s="3">
        <f>IFERROR(VLOOKUP($C1370,DEF_Standing!A:G,6,0)," ")</f>
        <v>1.081</v>
      </c>
      <c r="J1370" s="3">
        <f>IFERROR(VLOOKUP($C1370,DEF_Standing!A:G,7,0)," ")</f>
        <v>1.1890000000000001</v>
      </c>
      <c r="K1370" t="s">
        <v>140</v>
      </c>
      <c r="L1370" t="str">
        <f t="shared" si="106"/>
        <v>44574LAC</v>
      </c>
      <c r="M1370" s="3" t="str">
        <f>VLOOKUP($L1370,OFF_Standing!A:C,3,0)</f>
        <v>27</v>
      </c>
      <c r="N1370" s="3">
        <f>IFERROR(VLOOKUP($L1370,DEF_Standing!A:C,3,0)," ")</f>
        <v>4</v>
      </c>
      <c r="O1370" s="3" t="str">
        <f>IFERROR(VLOOKUP($L1370,OFF_Standing!A:G,6,0)," ")</f>
        <v>1.009</v>
      </c>
      <c r="P1370" s="3" t="str">
        <f>IFERROR(VLOOKUP($L1370,OFF_Standing!A:G,7,0)," ")</f>
        <v>0.905</v>
      </c>
      <c r="Q1370" s="3">
        <f t="shared" si="107"/>
        <v>2</v>
      </c>
      <c r="R1370" s="3">
        <f t="shared" si="108"/>
        <v>21</v>
      </c>
      <c r="S1370" s="3">
        <f>IFERROR(VLOOKUP($L1370,DEF_Standing!A:G,6,0)," ")</f>
        <v>1.0089999999999999</v>
      </c>
      <c r="T1370" s="3">
        <f t="shared" si="109"/>
        <v>23</v>
      </c>
      <c r="U1370" s="3">
        <f>IFERROR(VLOOKUP($L1370,DEF_Standing!A:G,7,0)," ")</f>
        <v>0.88400000000000001</v>
      </c>
      <c r="V1370" t="s">
        <v>907</v>
      </c>
      <c r="W1370">
        <v>43</v>
      </c>
      <c r="X1370">
        <v>97</v>
      </c>
      <c r="Y1370">
        <v>44.3</v>
      </c>
      <c r="Z1370">
        <v>13</v>
      </c>
      <c r="AA1370">
        <v>16</v>
      </c>
      <c r="AB1370">
        <v>81.3</v>
      </c>
      <c r="AC1370">
        <v>14</v>
      </c>
      <c r="AD1370">
        <v>39</v>
      </c>
      <c r="AE1370">
        <v>35.9</v>
      </c>
      <c r="AF1370">
        <v>113</v>
      </c>
      <c r="AG1370" t="s">
        <v>17</v>
      </c>
      <c r="AH1370" t="s">
        <v>27</v>
      </c>
      <c r="AI1370">
        <v>24</v>
      </c>
    </row>
    <row r="1371" spans="1:35">
      <c r="A1371" s="1">
        <v>44512</v>
      </c>
      <c r="B1371" t="s">
        <v>1187</v>
      </c>
      <c r="C1371" s="1" t="str">
        <f t="shared" si="105"/>
        <v>44512MIN</v>
      </c>
      <c r="D1371" t="s">
        <v>1199</v>
      </c>
      <c r="E1371" s="3" t="str">
        <f>VLOOKUP($C1371,OFF_Standing!A:C,3,0)</f>
        <v>25</v>
      </c>
      <c r="F1371" s="3">
        <f>VLOOKUP($C1371,DEF_Standing!A:C,3,0)</f>
        <v>18</v>
      </c>
      <c r="G1371" s="3" t="str">
        <f>IFERROR(VLOOKUP($C1371,OFF_Standing!A:G,6,0)," ")</f>
        <v>0.988</v>
      </c>
      <c r="H1371" s="3" t="str">
        <f>IFERROR(VLOOKUP($C1371,OFF_Standing!A:G,7,0)," ")</f>
        <v>1.076</v>
      </c>
      <c r="I1371" s="3">
        <f>IFERROR(VLOOKUP($C1371,DEF_Standing!A:G,6,0)," ")</f>
        <v>1.115</v>
      </c>
      <c r="J1371" s="3">
        <f>IFERROR(VLOOKUP($C1371,DEF_Standing!A:G,7,0)," ")</f>
        <v>1.2030000000000001</v>
      </c>
      <c r="K1371" t="s">
        <v>102</v>
      </c>
      <c r="L1371" t="str">
        <f t="shared" si="106"/>
        <v>44512LAL</v>
      </c>
      <c r="M1371" s="3" t="str">
        <f>VLOOKUP($L1371,OFF_Standing!A:C,3,0)</f>
        <v>21</v>
      </c>
      <c r="N1371" s="3">
        <f>IFERROR(VLOOKUP($L1371,DEF_Standing!A:C,3,0)," ")</f>
        <v>12</v>
      </c>
      <c r="O1371" s="3" t="str">
        <f>IFERROR(VLOOKUP($L1371,OFF_Standing!A:G,6,0)," ")</f>
        <v>0.994</v>
      </c>
      <c r="P1371" s="3" t="str">
        <f>IFERROR(VLOOKUP($L1371,OFF_Standing!A:G,7,0)," ")</f>
        <v>1.047</v>
      </c>
      <c r="Q1371" s="3">
        <f t="shared" si="107"/>
        <v>3</v>
      </c>
      <c r="R1371" s="3">
        <f t="shared" si="108"/>
        <v>13</v>
      </c>
      <c r="S1371" s="3">
        <f>IFERROR(VLOOKUP($L1371,DEF_Standing!A:G,6,0)," ")</f>
        <v>1.0209999999999999</v>
      </c>
      <c r="T1371" s="3">
        <f t="shared" si="109"/>
        <v>16</v>
      </c>
      <c r="U1371" s="3">
        <f>IFERROR(VLOOKUP($L1371,DEF_Standing!A:G,7,0)," ")</f>
        <v>1.0209999999999999</v>
      </c>
      <c r="V1371" t="s">
        <v>856</v>
      </c>
      <c r="W1371">
        <v>43</v>
      </c>
      <c r="X1371">
        <v>94</v>
      </c>
      <c r="Y1371">
        <v>45.7</v>
      </c>
      <c r="Z1371">
        <v>9</v>
      </c>
      <c r="AA1371">
        <v>12</v>
      </c>
      <c r="AB1371">
        <v>75</v>
      </c>
      <c r="AC1371">
        <v>12</v>
      </c>
      <c r="AD1371">
        <v>37</v>
      </c>
      <c r="AE1371">
        <v>32.4</v>
      </c>
      <c r="AF1371">
        <v>107</v>
      </c>
      <c r="AG1371" t="s">
        <v>17</v>
      </c>
      <c r="AH1371" t="s">
        <v>18</v>
      </c>
      <c r="AI1371">
        <v>24</v>
      </c>
    </row>
    <row r="1372" spans="1:35">
      <c r="A1372" s="1">
        <v>44541</v>
      </c>
      <c r="B1372" t="s">
        <v>1196</v>
      </c>
      <c r="C1372" s="1" t="str">
        <f t="shared" si="105"/>
        <v>44541UTA</v>
      </c>
      <c r="D1372" t="s">
        <v>1199</v>
      </c>
      <c r="E1372" s="3" t="str">
        <f>VLOOKUP($C1372,OFF_Standing!A:C,3,0)</f>
        <v>1</v>
      </c>
      <c r="F1372" s="3">
        <f>VLOOKUP($C1372,DEF_Standing!A:C,3,0)</f>
        <v>5</v>
      </c>
      <c r="G1372" s="3" t="str">
        <f>IFERROR(VLOOKUP($C1372,OFF_Standing!A:G,6,0)," ")</f>
        <v>1.195</v>
      </c>
      <c r="H1372" s="3" t="str">
        <f>IFERROR(VLOOKUP($C1372,OFF_Standing!A:G,7,0)," ")</f>
        <v>1.183</v>
      </c>
      <c r="I1372" s="3">
        <f>IFERROR(VLOOKUP($C1372,DEF_Standing!A:G,6,0)," ")</f>
        <v>1.014</v>
      </c>
      <c r="J1372" s="3">
        <f>IFERROR(VLOOKUP($C1372,DEF_Standing!A:G,7,0)," ")</f>
        <v>0.96199999999999997</v>
      </c>
      <c r="K1372" t="s">
        <v>28</v>
      </c>
      <c r="L1372" t="str">
        <f t="shared" si="106"/>
        <v>44541WAS</v>
      </c>
      <c r="M1372" s="3" t="str">
        <f>VLOOKUP($L1372,OFF_Standing!A:C,3,0)</f>
        <v>19</v>
      </c>
      <c r="N1372" s="3">
        <f>IFERROR(VLOOKUP($L1372,DEF_Standing!A:C,3,0)," ")</f>
        <v>15</v>
      </c>
      <c r="O1372" s="3" t="str">
        <f>IFERROR(VLOOKUP($L1372,OFF_Standing!A:G,6,0)," ")</f>
        <v>1.09</v>
      </c>
      <c r="P1372" s="3" t="str">
        <f>IFERROR(VLOOKUP($L1372,OFF_Standing!A:G,7,0)," ")</f>
        <v>1.134</v>
      </c>
      <c r="Q1372" s="3">
        <f t="shared" si="107"/>
        <v>14</v>
      </c>
      <c r="R1372" s="3">
        <f t="shared" si="108"/>
        <v>-14</v>
      </c>
      <c r="S1372" s="3">
        <f>IFERROR(VLOOKUP($L1372,DEF_Standing!A:G,6,0)," ")</f>
        <v>1.141</v>
      </c>
      <c r="T1372" s="3">
        <f t="shared" si="109"/>
        <v>0</v>
      </c>
      <c r="U1372" s="3">
        <f>IFERROR(VLOOKUP($L1372,DEF_Standing!A:G,7,0)," ")</f>
        <v>1.105</v>
      </c>
      <c r="V1372" t="s">
        <v>1126</v>
      </c>
      <c r="W1372">
        <v>48</v>
      </c>
      <c r="X1372">
        <v>93</v>
      </c>
      <c r="Y1372">
        <v>51.6</v>
      </c>
      <c r="Z1372">
        <v>14</v>
      </c>
      <c r="AA1372">
        <v>17</v>
      </c>
      <c r="AB1372">
        <v>82.4</v>
      </c>
      <c r="AC1372">
        <v>13</v>
      </c>
      <c r="AD1372">
        <v>39</v>
      </c>
      <c r="AE1372">
        <v>33.299999999999997</v>
      </c>
      <c r="AF1372">
        <v>123</v>
      </c>
      <c r="AG1372" t="s">
        <v>17</v>
      </c>
      <c r="AH1372" t="s">
        <v>69</v>
      </c>
      <c r="AI1372">
        <v>25</v>
      </c>
    </row>
    <row r="1373" spans="1:35">
      <c r="A1373" s="1">
        <v>44556</v>
      </c>
      <c r="B1373" t="s">
        <v>1184</v>
      </c>
      <c r="C1373" s="1" t="str">
        <f t="shared" si="105"/>
        <v>44556MEM</v>
      </c>
      <c r="D1373" t="s">
        <v>1199</v>
      </c>
      <c r="E1373" s="3" t="str">
        <f>VLOOKUP($C1373,OFF_Standing!A:C,3,0)</f>
        <v>10</v>
      </c>
      <c r="F1373" s="3">
        <f>VLOOKUP($C1373,DEF_Standing!A:C,3,0)</f>
        <v>14</v>
      </c>
      <c r="G1373" s="3" t="str">
        <f>IFERROR(VLOOKUP($C1373,OFF_Standing!A:G,6,0)," ")</f>
        <v>0.992</v>
      </c>
      <c r="H1373" s="3" t="str">
        <f>IFERROR(VLOOKUP($C1373,OFF_Standing!A:G,7,0)," ")</f>
        <v>1.03</v>
      </c>
      <c r="I1373" s="3">
        <f>IFERROR(VLOOKUP($C1373,DEF_Standing!A:G,6,0)," ")</f>
        <v>1.048</v>
      </c>
      <c r="J1373" s="3">
        <f>IFERROR(VLOOKUP($C1373,DEF_Standing!A:G,7,0)," ")</f>
        <v>1.119</v>
      </c>
      <c r="K1373" t="s">
        <v>100</v>
      </c>
      <c r="L1373" t="str">
        <f t="shared" si="106"/>
        <v>44556SAC</v>
      </c>
      <c r="M1373" s="3" t="str">
        <f>VLOOKUP($L1373,OFF_Standing!A:C,3,0)</f>
        <v>20</v>
      </c>
      <c r="N1373" s="3">
        <f>IFERROR(VLOOKUP($L1373,DEF_Standing!A:C,3,0)," ")</f>
        <v>27</v>
      </c>
      <c r="O1373" s="3" t="str">
        <f>IFERROR(VLOOKUP($L1373,OFF_Standing!A:G,6,0)," ")</f>
        <v>1.023</v>
      </c>
      <c r="P1373" s="3" t="str">
        <f>IFERROR(VLOOKUP($L1373,OFF_Standing!A:G,7,0)," ")</f>
        <v>0.893</v>
      </c>
      <c r="Q1373" s="3">
        <f t="shared" si="107"/>
        <v>6</v>
      </c>
      <c r="R1373" s="3">
        <f t="shared" si="108"/>
        <v>-17</v>
      </c>
      <c r="S1373" s="3">
        <f>IFERROR(VLOOKUP($L1373,DEF_Standing!A:G,6,0)," ")</f>
        <v>1.103</v>
      </c>
      <c r="T1373" s="3">
        <f t="shared" si="109"/>
        <v>-11</v>
      </c>
      <c r="U1373" s="3">
        <f>IFERROR(VLOOKUP($L1373,DEF_Standing!A:G,7,0)," ")</f>
        <v>1.054</v>
      </c>
      <c r="V1373" t="s">
        <v>753</v>
      </c>
      <c r="W1373">
        <v>47</v>
      </c>
      <c r="X1373">
        <v>100</v>
      </c>
      <c r="Y1373">
        <v>47</v>
      </c>
      <c r="Z1373">
        <v>24</v>
      </c>
      <c r="AA1373">
        <v>30</v>
      </c>
      <c r="AB1373">
        <v>80</v>
      </c>
      <c r="AC1373">
        <v>9</v>
      </c>
      <c r="AD1373">
        <v>30</v>
      </c>
      <c r="AE1373">
        <v>30</v>
      </c>
      <c r="AF1373">
        <v>127</v>
      </c>
      <c r="AG1373" t="s">
        <v>17</v>
      </c>
      <c r="AH1373" t="s">
        <v>18</v>
      </c>
      <c r="AI1373">
        <v>25</v>
      </c>
    </row>
    <row r="1374" spans="1:35">
      <c r="A1374" s="1">
        <v>44565</v>
      </c>
      <c r="B1374" t="s">
        <v>1195</v>
      </c>
      <c r="C1374" s="1" t="str">
        <f t="shared" si="105"/>
        <v>44565TOR</v>
      </c>
      <c r="D1374" t="s">
        <v>1198</v>
      </c>
      <c r="E1374" s="3" t="str">
        <f>VLOOKUP($C1374,OFF_Standing!A:C,3,0)</f>
        <v>13</v>
      </c>
      <c r="F1374" s="3">
        <f>VLOOKUP($C1374,DEF_Standing!A:C,3,0)</f>
        <v>21</v>
      </c>
      <c r="G1374" s="3" t="str">
        <f>IFERROR(VLOOKUP($C1374,OFF_Standing!A:G,6,0)," ")</f>
        <v>1.15</v>
      </c>
      <c r="H1374" s="3" t="str">
        <f>IFERROR(VLOOKUP($C1374,OFF_Standing!A:G,7,0)," ")</f>
        <v>1.151</v>
      </c>
      <c r="I1374" s="3">
        <f>IFERROR(VLOOKUP($C1374,DEF_Standing!A:G,6,0)," ")</f>
        <v>1.0900000000000001</v>
      </c>
      <c r="J1374" s="3">
        <f>IFERROR(VLOOKUP($C1374,DEF_Standing!A:G,7,0)," ")</f>
        <v>1.0069999999999999</v>
      </c>
      <c r="K1374" t="s">
        <v>131</v>
      </c>
      <c r="L1374" t="str">
        <f t="shared" si="106"/>
        <v>44565SAS</v>
      </c>
      <c r="M1374" s="3" t="str">
        <f>VLOOKUP($L1374,OFF_Standing!A:C,3,0)</f>
        <v>11</v>
      </c>
      <c r="N1374" s="3">
        <f>IFERROR(VLOOKUP($L1374,DEF_Standing!A:C,3,0)," ")</f>
        <v>16</v>
      </c>
      <c r="O1374" s="3" t="str">
        <f>IFERROR(VLOOKUP($L1374,OFF_Standing!A:G,6,0)," ")</f>
        <v>0.995</v>
      </c>
      <c r="P1374" s="3" t="str">
        <f>IFERROR(VLOOKUP($L1374,OFF_Standing!A:G,7,0)," ")</f>
        <v>0.987</v>
      </c>
      <c r="Q1374" s="3">
        <f t="shared" si="107"/>
        <v>-10</v>
      </c>
      <c r="R1374" s="3">
        <f t="shared" si="108"/>
        <v>-3</v>
      </c>
      <c r="S1374" s="3">
        <f>IFERROR(VLOOKUP($L1374,DEF_Standing!A:G,6,0)," ")</f>
        <v>1.056</v>
      </c>
      <c r="T1374" s="3">
        <f t="shared" si="109"/>
        <v>-13</v>
      </c>
      <c r="U1374" s="3">
        <f>IFERROR(VLOOKUP($L1374,DEF_Standing!A:G,7,0)," ")</f>
        <v>0.996</v>
      </c>
      <c r="V1374" t="s">
        <v>1103</v>
      </c>
      <c r="W1374">
        <v>45</v>
      </c>
      <c r="X1374">
        <v>96</v>
      </c>
      <c r="Y1374">
        <v>46.9</v>
      </c>
      <c r="Z1374">
        <v>21</v>
      </c>
      <c r="AA1374">
        <v>29</v>
      </c>
      <c r="AB1374">
        <v>72.400000000000006</v>
      </c>
      <c r="AC1374">
        <v>18</v>
      </c>
      <c r="AD1374">
        <v>44</v>
      </c>
      <c r="AE1374">
        <v>40.9</v>
      </c>
      <c r="AF1374">
        <v>129</v>
      </c>
      <c r="AG1374" t="s">
        <v>17</v>
      </c>
      <c r="AH1374" t="s">
        <v>57</v>
      </c>
      <c r="AI1374">
        <v>25</v>
      </c>
    </row>
    <row r="1375" spans="1:35">
      <c r="A1375" s="1">
        <v>44491</v>
      </c>
      <c r="B1375" t="s">
        <v>1189</v>
      </c>
      <c r="C1375" s="1" t="str">
        <f t="shared" si="105"/>
        <v>44491NYK</v>
      </c>
      <c r="D1375" t="s">
        <v>1199</v>
      </c>
      <c r="E1375" s="3">
        <f>VLOOKUP($C1375,OFF_Standing!A:C,3,0)</f>
        <v>13</v>
      </c>
      <c r="F1375" s="3">
        <f>VLOOKUP($C1375,DEF_Standing!A:C,3,0)</f>
        <v>12</v>
      </c>
      <c r="G1375" s="3" t="str">
        <f>IFERROR(VLOOKUP($C1375,OFF_Standing!A:G,6,0)," ")</f>
        <v>1.058</v>
      </c>
      <c r="H1375" s="3" t="str">
        <f>IFERROR(VLOOKUP($C1375,OFF_Standing!A:G,7,0)," ")</f>
        <v>1.058</v>
      </c>
      <c r="I1375" s="3">
        <f>IFERROR(VLOOKUP($C1375,DEF_Standing!A:G,6,0)," ")</f>
        <v>1.028</v>
      </c>
      <c r="J1375" s="3">
        <f>IFERROR(VLOOKUP($C1375,DEF_Standing!A:G,7,0)," ")</f>
        <v>1.028</v>
      </c>
      <c r="K1375" t="s">
        <v>83</v>
      </c>
      <c r="L1375" t="str">
        <f t="shared" si="106"/>
        <v>44491ORL</v>
      </c>
      <c r="M1375" s="3">
        <f>VLOOKUP($L1375,OFF_Standing!A:C,3,0)</f>
        <v>20</v>
      </c>
      <c r="N1375" s="3">
        <f>IFERROR(VLOOKUP($L1375,DEF_Standing!A:C,3,0)," ")</f>
        <v>25</v>
      </c>
      <c r="O1375" s="3" t="str">
        <f>IFERROR(VLOOKUP($L1375,OFF_Standing!A:G,6,0)," ")</f>
        <v>0.963</v>
      </c>
      <c r="P1375" s="3" t="str">
        <f>IFERROR(VLOOKUP($L1375,OFF_Standing!A:G,7,0)," ")</f>
        <v>0.963</v>
      </c>
      <c r="Q1375" s="3">
        <f t="shared" si="107"/>
        <v>8</v>
      </c>
      <c r="R1375" s="3">
        <f t="shared" si="108"/>
        <v>-12</v>
      </c>
      <c r="S1375" s="3">
        <f>IFERROR(VLOOKUP($L1375,DEF_Standing!A:G,6,0)," ")</f>
        <v>1.2210000000000001</v>
      </c>
      <c r="T1375" s="3">
        <f t="shared" si="109"/>
        <v>-4</v>
      </c>
      <c r="U1375" s="3">
        <f>IFERROR(VLOOKUP($L1375,DEF_Standing!A:G,7,0)," ")</f>
        <v>1.2210000000000001</v>
      </c>
      <c r="V1375" t="s">
        <v>913</v>
      </c>
      <c r="W1375">
        <v>44</v>
      </c>
      <c r="X1375">
        <v>88</v>
      </c>
      <c r="Y1375">
        <v>50</v>
      </c>
      <c r="Z1375">
        <v>9</v>
      </c>
      <c r="AA1375">
        <v>17</v>
      </c>
      <c r="AB1375">
        <v>52.9</v>
      </c>
      <c r="AC1375">
        <v>24</v>
      </c>
      <c r="AD1375">
        <v>54</v>
      </c>
      <c r="AE1375">
        <v>44.4</v>
      </c>
      <c r="AF1375">
        <v>121</v>
      </c>
      <c r="AG1375" t="s">
        <v>17</v>
      </c>
      <c r="AH1375" t="s">
        <v>27</v>
      </c>
      <c r="AI1375">
        <v>25</v>
      </c>
    </row>
    <row r="1376" spans="1:35">
      <c r="A1376" s="1">
        <v>44596</v>
      </c>
      <c r="B1376" t="s">
        <v>1194</v>
      </c>
      <c r="C1376" s="1" t="str">
        <f t="shared" si="105"/>
        <v>44596SAS</v>
      </c>
      <c r="D1376" t="s">
        <v>1198</v>
      </c>
      <c r="E1376" s="3" t="str">
        <f>VLOOKUP($C1376,OFF_Standing!A:C,3,0)</f>
        <v>13</v>
      </c>
      <c r="F1376" s="3">
        <f>VLOOKUP($C1376,DEF_Standing!A:C,3,0)</f>
        <v>19</v>
      </c>
      <c r="G1376" s="3" t="str">
        <f>IFERROR(VLOOKUP($C1376,OFF_Standing!A:G,6,0)," ")</f>
        <v>1.18</v>
      </c>
      <c r="H1376" s="3" t="str">
        <f>IFERROR(VLOOKUP($C1376,OFF_Standing!A:G,7,0)," ")</f>
        <v>1.167</v>
      </c>
      <c r="I1376" s="3">
        <f>IFERROR(VLOOKUP($C1376,DEF_Standing!A:G,6,0)," ")</f>
        <v>1.18</v>
      </c>
      <c r="J1376" s="3">
        <f>IFERROR(VLOOKUP($C1376,DEF_Standing!A:G,7,0)," ")</f>
        <v>1.206</v>
      </c>
      <c r="K1376" t="s">
        <v>81</v>
      </c>
      <c r="L1376" t="str">
        <f t="shared" si="106"/>
        <v>44596HOU</v>
      </c>
      <c r="M1376" s="3" t="str">
        <f>VLOOKUP($L1376,OFF_Standing!A:C,3,0)</f>
        <v>27</v>
      </c>
      <c r="N1376" s="3">
        <f>IFERROR(VLOOKUP($L1376,DEF_Standing!A:C,3,0)," ")</f>
        <v>30</v>
      </c>
      <c r="O1376" s="3" t="str">
        <f>IFERROR(VLOOKUP($L1376,OFF_Standing!A:G,6,0)," ")</f>
        <v>1.082</v>
      </c>
      <c r="P1376" s="3" t="str">
        <f>IFERROR(VLOOKUP($L1376,OFF_Standing!A:G,7,0)," ")</f>
        <v>1.141</v>
      </c>
      <c r="Q1376" s="3">
        <f t="shared" si="107"/>
        <v>8</v>
      </c>
      <c r="R1376" s="3">
        <f t="shared" si="108"/>
        <v>-17</v>
      </c>
      <c r="S1376" s="3">
        <f>IFERROR(VLOOKUP($L1376,DEF_Standing!A:G,6,0)," ")</f>
        <v>1.141</v>
      </c>
      <c r="T1376" s="3">
        <f t="shared" si="109"/>
        <v>-9</v>
      </c>
      <c r="U1376" s="3">
        <f>IFERROR(VLOOKUP($L1376,DEF_Standing!A:G,7,0)," ")</f>
        <v>1.032</v>
      </c>
      <c r="V1376" t="s">
        <v>1084</v>
      </c>
      <c r="W1376">
        <v>51</v>
      </c>
      <c r="X1376">
        <v>89</v>
      </c>
      <c r="Y1376">
        <v>57.3</v>
      </c>
      <c r="Z1376">
        <v>16</v>
      </c>
      <c r="AA1376">
        <v>20</v>
      </c>
      <c r="AB1376">
        <v>80</v>
      </c>
      <c r="AC1376">
        <v>13</v>
      </c>
      <c r="AD1376">
        <v>28</v>
      </c>
      <c r="AE1376">
        <v>46.4</v>
      </c>
      <c r="AF1376">
        <v>131</v>
      </c>
      <c r="AG1376" t="s">
        <v>17</v>
      </c>
      <c r="AH1376" t="s">
        <v>18</v>
      </c>
      <c r="AI1376">
        <v>25</v>
      </c>
    </row>
    <row r="1377" spans="1:35">
      <c r="A1377" s="1">
        <v>44530</v>
      </c>
      <c r="B1377" t="s">
        <v>1183</v>
      </c>
      <c r="C1377" s="1" t="str">
        <f t="shared" si="105"/>
        <v>44530LAL</v>
      </c>
      <c r="D1377" t="s">
        <v>1199</v>
      </c>
      <c r="E1377" s="3" t="str">
        <f>VLOOKUP($C1377,OFF_Standing!A:C,3,0)</f>
        <v>22</v>
      </c>
      <c r="F1377" s="3">
        <f>VLOOKUP($C1377,DEF_Standing!A:C,3,0)</f>
        <v>18</v>
      </c>
      <c r="G1377" s="3" t="str">
        <f>IFERROR(VLOOKUP($C1377,OFF_Standing!A:G,6,0)," ")</f>
        <v>1.077</v>
      </c>
      <c r="H1377" s="3" t="str">
        <f>IFERROR(VLOOKUP($C1377,OFF_Standing!A:G,7,0)," ")</f>
        <v>1.063</v>
      </c>
      <c r="I1377" s="3">
        <f>IFERROR(VLOOKUP($C1377,DEF_Standing!A:G,6,0)," ")</f>
        <v>1.0529999999999999</v>
      </c>
      <c r="J1377" s="3">
        <f>IFERROR(VLOOKUP($C1377,DEF_Standing!A:G,7,0)," ")</f>
        <v>1.0249999999999999</v>
      </c>
      <c r="K1377" t="s">
        <v>100</v>
      </c>
      <c r="L1377" t="str">
        <f t="shared" si="106"/>
        <v>44530SAC</v>
      </c>
      <c r="M1377" s="3" t="str">
        <f>VLOOKUP($L1377,OFF_Standing!A:C,3,0)</f>
        <v>15</v>
      </c>
      <c r="N1377" s="3">
        <f>IFERROR(VLOOKUP($L1377,DEF_Standing!A:C,3,0)," ")</f>
        <v>26</v>
      </c>
      <c r="O1377" s="3" t="str">
        <f>IFERROR(VLOOKUP($L1377,OFF_Standing!A:G,6,0)," ")</f>
        <v>1.067</v>
      </c>
      <c r="P1377" s="3" t="str">
        <f>IFERROR(VLOOKUP($L1377,OFF_Standing!A:G,7,0)," ")</f>
        <v>0.918</v>
      </c>
      <c r="Q1377" s="3">
        <f t="shared" si="107"/>
        <v>-3</v>
      </c>
      <c r="R1377" s="3">
        <f t="shared" si="108"/>
        <v>-4</v>
      </c>
      <c r="S1377" s="3">
        <f>IFERROR(VLOOKUP($L1377,DEF_Standing!A:G,6,0)," ")</f>
        <v>1.1220000000000001</v>
      </c>
      <c r="T1377" s="3">
        <f t="shared" si="109"/>
        <v>-7</v>
      </c>
      <c r="U1377" s="3">
        <f>IFERROR(VLOOKUP($L1377,DEF_Standing!A:G,7,0)," ")</f>
        <v>1.163</v>
      </c>
      <c r="V1377" t="s">
        <v>710</v>
      </c>
      <c r="W1377">
        <v>46</v>
      </c>
      <c r="X1377">
        <v>92</v>
      </c>
      <c r="Y1377">
        <v>50</v>
      </c>
      <c r="Z1377">
        <v>14</v>
      </c>
      <c r="AA1377">
        <v>20</v>
      </c>
      <c r="AB1377">
        <v>70</v>
      </c>
      <c r="AC1377">
        <v>11</v>
      </c>
      <c r="AD1377">
        <v>28</v>
      </c>
      <c r="AE1377">
        <v>39.299999999999997</v>
      </c>
      <c r="AF1377">
        <v>117</v>
      </c>
      <c r="AG1377" t="s">
        <v>17</v>
      </c>
      <c r="AH1377" t="s">
        <v>27</v>
      </c>
      <c r="AI1377">
        <v>25</v>
      </c>
    </row>
    <row r="1378" spans="1:35">
      <c r="A1378" s="1">
        <v>44524</v>
      </c>
      <c r="B1378" t="s">
        <v>1188</v>
      </c>
      <c r="C1378" s="1" t="str">
        <f t="shared" si="105"/>
        <v>44524NOP</v>
      </c>
      <c r="D1378" t="s">
        <v>1198</v>
      </c>
      <c r="E1378" s="3" t="str">
        <f>VLOOKUP($C1378,OFF_Standing!A:C,3,0)</f>
        <v>26</v>
      </c>
      <c r="F1378" s="3">
        <f>VLOOKUP($C1378,DEF_Standing!A:C,3,0)</f>
        <v>29</v>
      </c>
      <c r="G1378" s="3" t="str">
        <f>IFERROR(VLOOKUP($C1378,OFF_Standing!A:G,6,0)," ")</f>
        <v>0.944</v>
      </c>
      <c r="H1378" s="3" t="str">
        <f>IFERROR(VLOOKUP($C1378,OFF_Standing!A:G,7,0)," ")</f>
        <v>0.919</v>
      </c>
      <c r="I1378" s="3">
        <f>IFERROR(VLOOKUP($C1378,DEF_Standing!A:G,6,0)," ")</f>
        <v>1.004</v>
      </c>
      <c r="J1378" s="3">
        <f>IFERROR(VLOOKUP($C1378,DEF_Standing!A:G,7,0)," ")</f>
        <v>1.0529999999999999</v>
      </c>
      <c r="K1378" t="s">
        <v>33</v>
      </c>
      <c r="L1378" t="str">
        <f t="shared" si="106"/>
        <v>44524WAS</v>
      </c>
      <c r="M1378" s="3" t="str">
        <f>VLOOKUP($L1378,OFF_Standing!A:C,3,0)</f>
        <v>18</v>
      </c>
      <c r="N1378" s="3">
        <f>IFERROR(VLOOKUP($L1378,DEF_Standing!A:C,3,0)," ")</f>
        <v>8</v>
      </c>
      <c r="O1378" s="3" t="str">
        <f>IFERROR(VLOOKUP($L1378,OFF_Standing!A:G,6,0)," ")</f>
        <v>1.033</v>
      </c>
      <c r="P1378" s="3" t="str">
        <f>IFERROR(VLOOKUP($L1378,OFF_Standing!A:G,7,0)," ")</f>
        <v>0.98</v>
      </c>
      <c r="Q1378" s="3">
        <f t="shared" si="107"/>
        <v>-11</v>
      </c>
      <c r="R1378" s="3">
        <f t="shared" si="108"/>
        <v>18</v>
      </c>
      <c r="S1378" s="3">
        <f>IFERROR(VLOOKUP($L1378,DEF_Standing!A:G,6,0)," ")</f>
        <v>1.0940000000000001</v>
      </c>
      <c r="T1378" s="3">
        <f t="shared" si="109"/>
        <v>7</v>
      </c>
      <c r="U1378" s="3">
        <f>IFERROR(VLOOKUP($L1378,DEF_Standing!A:G,7,0)," ")</f>
        <v>1.0369999999999999</v>
      </c>
      <c r="V1378" t="s">
        <v>753</v>
      </c>
      <c r="W1378">
        <v>44</v>
      </c>
      <c r="X1378">
        <v>96</v>
      </c>
      <c r="Y1378">
        <v>45.8</v>
      </c>
      <c r="Z1378">
        <v>27</v>
      </c>
      <c r="AA1378">
        <v>32</v>
      </c>
      <c r="AB1378">
        <v>84.4</v>
      </c>
      <c r="AC1378">
        <v>12</v>
      </c>
      <c r="AD1378">
        <v>29</v>
      </c>
      <c r="AE1378">
        <v>41.4</v>
      </c>
      <c r="AF1378">
        <v>127</v>
      </c>
      <c r="AG1378" t="s">
        <v>17</v>
      </c>
      <c r="AH1378" t="s">
        <v>18</v>
      </c>
      <c r="AI1378">
        <v>25</v>
      </c>
    </row>
    <row r="1379" spans="1:35">
      <c r="A1379" s="1">
        <v>44518</v>
      </c>
      <c r="B1379" t="s">
        <v>1187</v>
      </c>
      <c r="C1379" s="1" t="str">
        <f t="shared" si="105"/>
        <v>44518MIN</v>
      </c>
      <c r="D1379" t="s">
        <v>1198</v>
      </c>
      <c r="E1379" s="3" t="str">
        <f>VLOOKUP($C1379,OFF_Standing!A:C,3,0)</f>
        <v>26</v>
      </c>
      <c r="F1379" s="3">
        <f>VLOOKUP($C1379,DEF_Standing!A:C,3,0)</f>
        <v>13</v>
      </c>
      <c r="G1379" s="3" t="str">
        <f>IFERROR(VLOOKUP($C1379,OFF_Standing!A:G,6,0)," ")</f>
        <v>0.974</v>
      </c>
      <c r="H1379" s="3" t="str">
        <f>IFERROR(VLOOKUP($C1379,OFF_Standing!A:G,7,0)," ")</f>
        <v>0.919</v>
      </c>
      <c r="I1379" s="3">
        <f>IFERROR(VLOOKUP($C1379,DEF_Standing!A:G,6,0)," ")</f>
        <v>0.99399999999999999</v>
      </c>
      <c r="J1379" s="3">
        <f>IFERROR(VLOOKUP($C1379,DEF_Standing!A:G,7,0)," ")</f>
        <v>0.94799999999999995</v>
      </c>
      <c r="K1379" t="s">
        <v>131</v>
      </c>
      <c r="L1379" t="str">
        <f t="shared" si="106"/>
        <v>44518SAS</v>
      </c>
      <c r="M1379" s="3" t="str">
        <f>VLOOKUP($L1379,OFF_Standing!A:C,3,0)</f>
        <v>23</v>
      </c>
      <c r="N1379" s="3">
        <f>IFERROR(VLOOKUP($L1379,DEF_Standing!A:C,3,0)," ")</f>
        <v>12</v>
      </c>
      <c r="O1379" s="3" t="str">
        <f>IFERROR(VLOOKUP($L1379,OFF_Standing!A:G,6,0)," ")</f>
        <v>0.98</v>
      </c>
      <c r="P1379" s="3" t="str">
        <f>IFERROR(VLOOKUP($L1379,OFF_Standing!A:G,7,0)," ")</f>
        <v>0.841</v>
      </c>
      <c r="Q1379" s="3">
        <f t="shared" si="107"/>
        <v>10</v>
      </c>
      <c r="R1379" s="3">
        <f t="shared" si="108"/>
        <v>14</v>
      </c>
      <c r="S1379" s="3">
        <f>IFERROR(VLOOKUP($L1379,DEF_Standing!A:G,6,0)," ")</f>
        <v>1.095</v>
      </c>
      <c r="T1379" s="3">
        <f t="shared" si="109"/>
        <v>24</v>
      </c>
      <c r="U1379" s="3">
        <f>IFERROR(VLOOKUP($L1379,DEF_Standing!A:G,7,0)," ")</f>
        <v>0.96899999999999997</v>
      </c>
      <c r="V1379" t="s">
        <v>693</v>
      </c>
      <c r="W1379">
        <v>41</v>
      </c>
      <c r="X1379">
        <v>86</v>
      </c>
      <c r="Y1379">
        <v>47.7</v>
      </c>
      <c r="Z1379">
        <v>12</v>
      </c>
      <c r="AA1379">
        <v>15</v>
      </c>
      <c r="AB1379">
        <v>80</v>
      </c>
      <c r="AC1379">
        <v>21</v>
      </c>
      <c r="AD1379">
        <v>49</v>
      </c>
      <c r="AE1379">
        <v>42.9</v>
      </c>
      <c r="AF1379">
        <v>115</v>
      </c>
      <c r="AG1379" t="s">
        <v>17</v>
      </c>
      <c r="AH1379" t="s">
        <v>27</v>
      </c>
      <c r="AI1379">
        <v>25</v>
      </c>
    </row>
    <row r="1380" spans="1:35">
      <c r="A1380" s="1">
        <v>44591</v>
      </c>
      <c r="B1380" t="s">
        <v>1182</v>
      </c>
      <c r="C1380" s="1" t="str">
        <f t="shared" si="105"/>
        <v>44591LAC</v>
      </c>
      <c r="D1380" t="s">
        <v>1199</v>
      </c>
      <c r="E1380" s="3" t="str">
        <f>VLOOKUP($C1380,OFF_Standing!A:C,3,0)</f>
        <v>26</v>
      </c>
      <c r="F1380" s="3">
        <f>VLOOKUP($C1380,DEF_Standing!A:C,3,0)</f>
        <v>8</v>
      </c>
      <c r="G1380" s="3" t="str">
        <f>IFERROR(VLOOKUP($C1380,OFF_Standing!A:G,6,0)," ")</f>
        <v>1.079</v>
      </c>
      <c r="H1380" s="3" t="str">
        <f>IFERROR(VLOOKUP($C1380,OFF_Standing!A:G,7,0)," ")</f>
        <v>1.06</v>
      </c>
      <c r="I1380" s="3">
        <f>IFERROR(VLOOKUP($C1380,DEF_Standing!A:G,6,0)," ")</f>
        <v>1.07</v>
      </c>
      <c r="J1380" s="3">
        <f>IFERROR(VLOOKUP($C1380,DEF_Standing!A:G,7,0)," ")</f>
        <v>1.125</v>
      </c>
      <c r="K1380" t="s">
        <v>114</v>
      </c>
      <c r="L1380" t="str">
        <f t="shared" si="106"/>
        <v>44591CHA</v>
      </c>
      <c r="M1380" s="3" t="str">
        <f>VLOOKUP($L1380,OFF_Standing!A:C,3,0)</f>
        <v>4</v>
      </c>
      <c r="N1380" s="3">
        <f>IFERROR(VLOOKUP($L1380,DEF_Standing!A:C,3,0)," ")</f>
        <v>26</v>
      </c>
      <c r="O1380" s="3" t="str">
        <f>IFERROR(VLOOKUP($L1380,OFF_Standing!A:G,6,0)," ")</f>
        <v>1.233</v>
      </c>
      <c r="P1380" s="3" t="str">
        <f>IFERROR(VLOOKUP($L1380,OFF_Standing!A:G,7,0)," ")</f>
        <v>1.179</v>
      </c>
      <c r="Q1380" s="3">
        <f t="shared" si="107"/>
        <v>-4</v>
      </c>
      <c r="R1380" s="3">
        <f t="shared" si="108"/>
        <v>0</v>
      </c>
      <c r="S1380" s="3">
        <f>IFERROR(VLOOKUP($L1380,DEF_Standing!A:G,6,0)," ")</f>
        <v>1.1599999999999999</v>
      </c>
      <c r="T1380" s="3">
        <f t="shared" si="109"/>
        <v>-4</v>
      </c>
      <c r="U1380" s="3">
        <f>IFERROR(VLOOKUP($L1380,DEF_Standing!A:G,7,0)," ")</f>
        <v>1.149</v>
      </c>
      <c r="V1380" t="s">
        <v>693</v>
      </c>
      <c r="W1380">
        <v>44</v>
      </c>
      <c r="X1380">
        <v>84</v>
      </c>
      <c r="Y1380">
        <v>52.4</v>
      </c>
      <c r="Z1380">
        <v>16</v>
      </c>
      <c r="AA1380">
        <v>19</v>
      </c>
      <c r="AB1380">
        <v>84.2</v>
      </c>
      <c r="AC1380">
        <v>11</v>
      </c>
      <c r="AD1380">
        <v>28</v>
      </c>
      <c r="AE1380">
        <v>39.299999999999997</v>
      </c>
      <c r="AF1380">
        <v>115</v>
      </c>
      <c r="AG1380" t="s">
        <v>17</v>
      </c>
      <c r="AH1380" t="s">
        <v>18</v>
      </c>
      <c r="AI1380">
        <v>25</v>
      </c>
    </row>
    <row r="1381" spans="1:35">
      <c r="A1381" s="1">
        <v>44512</v>
      </c>
      <c r="B1381" t="s">
        <v>1179</v>
      </c>
      <c r="C1381" s="1" t="str">
        <f t="shared" si="105"/>
        <v>44512GSW</v>
      </c>
      <c r="D1381" t="s">
        <v>1198</v>
      </c>
      <c r="E1381" s="3" t="str">
        <f>VLOOKUP($C1381,OFF_Standing!A:C,3,0)</f>
        <v>2</v>
      </c>
      <c r="F1381" s="3">
        <f>VLOOKUP($C1381,DEF_Standing!A:C,3,0)</f>
        <v>1</v>
      </c>
      <c r="G1381" s="3" t="str">
        <f>IFERROR(VLOOKUP($C1381,OFF_Standing!A:G,6,0)," ")</f>
        <v>1.174</v>
      </c>
      <c r="H1381" s="3" t="str">
        <f>IFERROR(VLOOKUP($C1381,OFF_Standing!A:G,7,0)," ")</f>
        <v>1.203</v>
      </c>
      <c r="I1381" s="3">
        <f>IFERROR(VLOOKUP($C1381,DEF_Standing!A:G,6,0)," ")</f>
        <v>1.0469999999999999</v>
      </c>
      <c r="J1381" s="3">
        <f>IFERROR(VLOOKUP($C1381,DEF_Standing!A:G,7,0)," ")</f>
        <v>1.0760000000000001</v>
      </c>
      <c r="K1381" t="s">
        <v>93</v>
      </c>
      <c r="L1381" t="str">
        <f t="shared" si="106"/>
        <v>44512CHI</v>
      </c>
      <c r="M1381" s="3" t="str">
        <f>VLOOKUP($L1381,OFF_Standing!A:C,3,0)</f>
        <v>5</v>
      </c>
      <c r="N1381" s="3">
        <f>IFERROR(VLOOKUP($L1381,DEF_Standing!A:C,3,0)," ")</f>
        <v>8</v>
      </c>
      <c r="O1381" s="3" t="str">
        <f>IFERROR(VLOOKUP($L1381,OFF_Standing!A:G,6,0)," ")</f>
        <v>1.137</v>
      </c>
      <c r="P1381" s="3" t="str">
        <f>IFERROR(VLOOKUP($L1381,OFF_Standing!A:G,7,0)," ")</f>
        <v>1.188</v>
      </c>
      <c r="Q1381" s="3">
        <f t="shared" si="107"/>
        <v>4</v>
      </c>
      <c r="R1381" s="3">
        <f t="shared" si="108"/>
        <v>-6</v>
      </c>
      <c r="S1381" s="3">
        <f>IFERROR(VLOOKUP($L1381,DEF_Standing!A:G,6,0)," ")</f>
        <v>1.0569999999999999</v>
      </c>
      <c r="T1381" s="3">
        <f t="shared" si="109"/>
        <v>-2</v>
      </c>
      <c r="U1381" s="3">
        <f>IFERROR(VLOOKUP($L1381,DEF_Standing!A:G,7,0)," ")</f>
        <v>1.0860000000000001</v>
      </c>
      <c r="V1381" t="s">
        <v>537</v>
      </c>
      <c r="W1381">
        <v>45</v>
      </c>
      <c r="X1381">
        <v>93</v>
      </c>
      <c r="Y1381">
        <v>48.4</v>
      </c>
      <c r="Z1381">
        <v>14</v>
      </c>
      <c r="AA1381">
        <v>16</v>
      </c>
      <c r="AB1381">
        <v>87.5</v>
      </c>
      <c r="AC1381">
        <v>15</v>
      </c>
      <c r="AD1381">
        <v>46</v>
      </c>
      <c r="AE1381">
        <v>32.6</v>
      </c>
      <c r="AF1381">
        <v>119</v>
      </c>
      <c r="AG1381" t="s">
        <v>17</v>
      </c>
      <c r="AH1381" t="s">
        <v>69</v>
      </c>
      <c r="AI1381">
        <v>26</v>
      </c>
    </row>
    <row r="1382" spans="1:35">
      <c r="A1382" s="1">
        <v>44541</v>
      </c>
      <c r="B1382" t="s">
        <v>1185</v>
      </c>
      <c r="C1382" s="1" t="str">
        <f t="shared" si="105"/>
        <v>44541MIA</v>
      </c>
      <c r="D1382" t="s">
        <v>1198</v>
      </c>
      <c r="E1382" s="3" t="str">
        <f>VLOOKUP($C1382,OFF_Standing!A:C,3,0)</f>
        <v>6</v>
      </c>
      <c r="F1382" s="3">
        <f>VLOOKUP($C1382,DEF_Standing!A:C,3,0)</f>
        <v>10</v>
      </c>
      <c r="G1382" s="3" t="str">
        <f>IFERROR(VLOOKUP($C1382,OFF_Standing!A:G,6,0)," ")</f>
        <v>1.001</v>
      </c>
      <c r="H1382" s="3" t="str">
        <f>IFERROR(VLOOKUP($C1382,OFF_Standing!A:G,7,0)," ")</f>
        <v>1.11</v>
      </c>
      <c r="I1382" s="3">
        <f>IFERROR(VLOOKUP($C1382,DEF_Standing!A:G,6,0)," ")</f>
        <v>1.093</v>
      </c>
      <c r="J1382" s="3">
        <f>IFERROR(VLOOKUP($C1382,DEF_Standing!A:G,7,0)," ")</f>
        <v>1.022</v>
      </c>
      <c r="K1382" t="s">
        <v>93</v>
      </c>
      <c r="L1382" t="str">
        <f t="shared" si="106"/>
        <v>44541CHI</v>
      </c>
      <c r="M1382" s="3" t="str">
        <f>VLOOKUP($L1382,OFF_Standing!A:C,3,0)</f>
        <v>7</v>
      </c>
      <c r="N1382" s="3">
        <f>IFERROR(VLOOKUP($L1382,DEF_Standing!A:C,3,0)," ")</f>
        <v>7</v>
      </c>
      <c r="O1382" s="3" t="str">
        <f>IFERROR(VLOOKUP($L1382,OFF_Standing!A:G,6,0)," ")</f>
        <v>1.024</v>
      </c>
      <c r="P1382" s="3" t="str">
        <f>IFERROR(VLOOKUP($L1382,OFF_Standing!A:G,7,0)," ")</f>
        <v>0.922</v>
      </c>
      <c r="Q1382" s="3">
        <f t="shared" si="107"/>
        <v>-3</v>
      </c>
      <c r="R1382" s="3">
        <f t="shared" si="108"/>
        <v>-1</v>
      </c>
      <c r="S1382" s="3">
        <f>IFERROR(VLOOKUP($L1382,DEF_Standing!A:G,6,0)," ")</f>
        <v>1.0469999999999999</v>
      </c>
      <c r="T1382" s="3">
        <f t="shared" si="109"/>
        <v>-4</v>
      </c>
      <c r="U1382" s="3">
        <f>IFERROR(VLOOKUP($L1382,DEF_Standing!A:G,7,0)," ")</f>
        <v>1.1519999999999999</v>
      </c>
      <c r="V1382" t="s">
        <v>788</v>
      </c>
      <c r="W1382">
        <v>46</v>
      </c>
      <c r="X1382">
        <v>93</v>
      </c>
      <c r="Y1382">
        <v>49.5</v>
      </c>
      <c r="Z1382">
        <v>7</v>
      </c>
      <c r="AA1382">
        <v>9</v>
      </c>
      <c r="AB1382">
        <v>77.8</v>
      </c>
      <c r="AC1382">
        <v>19</v>
      </c>
      <c r="AD1382">
        <v>43</v>
      </c>
      <c r="AE1382">
        <v>44.2</v>
      </c>
      <c r="AF1382">
        <v>118</v>
      </c>
      <c r="AG1382" t="s">
        <v>17</v>
      </c>
      <c r="AH1382" t="s">
        <v>27</v>
      </c>
      <c r="AI1382">
        <v>26</v>
      </c>
    </row>
    <row r="1383" spans="1:35">
      <c r="A1383" s="1">
        <v>44600</v>
      </c>
      <c r="B1383" t="s">
        <v>1184</v>
      </c>
      <c r="C1383" s="1" t="str">
        <f t="shared" si="105"/>
        <v>44600MEM</v>
      </c>
      <c r="D1383" t="s">
        <v>1198</v>
      </c>
      <c r="E1383" s="3" t="str">
        <f>VLOOKUP($C1383,OFF_Standing!A:C,3,0)</f>
        <v>8</v>
      </c>
      <c r="F1383" s="3">
        <f>VLOOKUP($C1383,DEF_Standing!A:C,3,0)</f>
        <v>7</v>
      </c>
      <c r="G1383" s="3" t="str">
        <f>IFERROR(VLOOKUP($C1383,OFF_Standing!A:G,6,0)," ")</f>
        <v>1.146</v>
      </c>
      <c r="H1383" s="3" t="str">
        <f>IFERROR(VLOOKUP($C1383,OFF_Standing!A:G,7,0)," ")</f>
        <v>1.266</v>
      </c>
      <c r="I1383" s="3">
        <f>IFERROR(VLOOKUP($C1383,DEF_Standing!A:G,6,0)," ")</f>
        <v>1.0569999999999999</v>
      </c>
      <c r="J1383" s="3">
        <f>IFERROR(VLOOKUP($C1383,DEF_Standing!A:G,7,0)," ")</f>
        <v>1.079</v>
      </c>
      <c r="K1383" t="s">
        <v>140</v>
      </c>
      <c r="L1383" t="str">
        <f t="shared" si="106"/>
        <v>44600LAC</v>
      </c>
      <c r="M1383" s="3" t="str">
        <f>VLOOKUP($L1383,OFF_Standing!A:C,3,0)</f>
        <v>26</v>
      </c>
      <c r="N1383" s="3">
        <f>IFERROR(VLOOKUP($L1383,DEF_Standing!A:C,3,0)," ")</f>
        <v>8</v>
      </c>
      <c r="O1383" s="3" t="str">
        <f>IFERROR(VLOOKUP($L1383,OFF_Standing!A:G,6,0)," ")</f>
        <v>1.118</v>
      </c>
      <c r="P1383" s="3" t="str">
        <f>IFERROR(VLOOKUP($L1383,OFF_Standing!A:G,7,0)," ")</f>
        <v>1.09</v>
      </c>
      <c r="Q1383" s="3">
        <f t="shared" si="107"/>
        <v>19</v>
      </c>
      <c r="R1383" s="3">
        <f t="shared" si="108"/>
        <v>0</v>
      </c>
      <c r="S1383" s="3">
        <f>IFERROR(VLOOKUP($L1383,DEF_Standing!A:G,6,0)," ")</f>
        <v>1.2130000000000001</v>
      </c>
      <c r="T1383" s="3">
        <f t="shared" si="109"/>
        <v>19</v>
      </c>
      <c r="U1383" s="3">
        <f>IFERROR(VLOOKUP($L1383,DEF_Standing!A:G,7,0)," ")</f>
        <v>1.321</v>
      </c>
      <c r="V1383" t="s">
        <v>770</v>
      </c>
      <c r="W1383">
        <v>53</v>
      </c>
      <c r="X1383">
        <v>103</v>
      </c>
      <c r="Y1383">
        <v>51.5</v>
      </c>
      <c r="Z1383">
        <v>20</v>
      </c>
      <c r="AA1383">
        <v>25</v>
      </c>
      <c r="AB1383">
        <v>80</v>
      </c>
      <c r="AC1383">
        <v>9</v>
      </c>
      <c r="AD1383">
        <v>26</v>
      </c>
      <c r="AE1383">
        <v>34.6</v>
      </c>
      <c r="AF1383">
        <v>135</v>
      </c>
      <c r="AG1383" t="s">
        <v>17</v>
      </c>
      <c r="AH1383" t="s">
        <v>57</v>
      </c>
      <c r="AI1383">
        <v>26</v>
      </c>
    </row>
    <row r="1384" spans="1:35">
      <c r="A1384" s="1">
        <v>44573</v>
      </c>
      <c r="B1384" t="s">
        <v>1171</v>
      </c>
      <c r="C1384" s="1" t="str">
        <f t="shared" si="105"/>
        <v>44573BKN</v>
      </c>
      <c r="D1384" t="s">
        <v>1199</v>
      </c>
      <c r="E1384" s="3" t="str">
        <f>VLOOKUP($C1384,OFF_Standing!A:C,3,0)</f>
        <v>13</v>
      </c>
      <c r="F1384" s="3">
        <f>VLOOKUP($C1384,DEF_Standing!A:C,3,0)</f>
        <v>10</v>
      </c>
      <c r="G1384" s="3" t="str">
        <f>IFERROR(VLOOKUP($C1384,OFF_Standing!A:G,6,0)," ")</f>
        <v>1.053</v>
      </c>
      <c r="H1384" s="3" t="str">
        <f>IFERROR(VLOOKUP($C1384,OFF_Standing!A:G,7,0)," ")</f>
        <v>1.062</v>
      </c>
      <c r="I1384" s="3">
        <f>IFERROR(VLOOKUP($C1384,DEF_Standing!A:G,6,0)," ")</f>
        <v>1.103</v>
      </c>
      <c r="J1384" s="3">
        <f>IFERROR(VLOOKUP($C1384,DEF_Standing!A:G,7,0)," ")</f>
        <v>1.121</v>
      </c>
      <c r="K1384" t="s">
        <v>95</v>
      </c>
      <c r="L1384" t="str">
        <f t="shared" si="106"/>
        <v>44573CHI</v>
      </c>
      <c r="M1384" s="3" t="str">
        <f>VLOOKUP($L1384,OFF_Standing!A:C,3,0)</f>
        <v>4</v>
      </c>
      <c r="N1384" s="3">
        <f>IFERROR(VLOOKUP($L1384,DEF_Standing!A:C,3,0)," ")</f>
        <v>14</v>
      </c>
      <c r="O1384" s="3" t="str">
        <f>IFERROR(VLOOKUP($L1384,OFF_Standing!A:G,6,0)," ")</f>
        <v>1.097</v>
      </c>
      <c r="P1384" s="3" t="str">
        <f>IFERROR(VLOOKUP($L1384,OFF_Standing!A:G,7,0)," ")</f>
        <v>1.04</v>
      </c>
      <c r="Q1384" s="3">
        <f t="shared" si="107"/>
        <v>-6</v>
      </c>
      <c r="R1384" s="3">
        <f t="shared" si="108"/>
        <v>-1</v>
      </c>
      <c r="S1384" s="3">
        <f>IFERROR(VLOOKUP($L1384,DEF_Standing!A:G,6,0)," ")</f>
        <v>1.1040000000000001</v>
      </c>
      <c r="T1384" s="3">
        <f t="shared" si="109"/>
        <v>-7</v>
      </c>
      <c r="U1384" s="3">
        <f>IFERROR(VLOOKUP($L1384,DEF_Standing!A:G,7,0)," ")</f>
        <v>1.1870000000000001</v>
      </c>
      <c r="V1384" t="s">
        <v>189</v>
      </c>
      <c r="W1384">
        <v>49</v>
      </c>
      <c r="X1384">
        <v>87</v>
      </c>
      <c r="Y1384">
        <v>56.3</v>
      </c>
      <c r="Z1384">
        <v>23</v>
      </c>
      <c r="AA1384">
        <v>28</v>
      </c>
      <c r="AB1384">
        <v>82.1</v>
      </c>
      <c r="AC1384">
        <v>17</v>
      </c>
      <c r="AD1384">
        <v>32</v>
      </c>
      <c r="AE1384">
        <v>53.1</v>
      </c>
      <c r="AF1384">
        <v>138</v>
      </c>
      <c r="AG1384" t="s">
        <v>17</v>
      </c>
      <c r="AH1384" t="s">
        <v>18</v>
      </c>
      <c r="AI1384">
        <v>26</v>
      </c>
    </row>
    <row r="1385" spans="1:35">
      <c r="A1385" s="1">
        <v>44499</v>
      </c>
      <c r="B1385" t="s">
        <v>1185</v>
      </c>
      <c r="C1385" s="1" t="str">
        <f t="shared" si="105"/>
        <v>44499MIA</v>
      </c>
      <c r="D1385" t="s">
        <v>1199</v>
      </c>
      <c r="E1385" s="3" t="str">
        <f>VLOOKUP($C1385,OFF_Standing!A:C,3,0)</f>
        <v>15</v>
      </c>
      <c r="F1385" s="3">
        <f>VLOOKUP($C1385,DEF_Standing!A:C,3,0)</f>
        <v>1</v>
      </c>
      <c r="G1385" s="3" t="str">
        <f>IFERROR(VLOOKUP($C1385,OFF_Standing!A:G,6,0)," ")</f>
        <v>0.967</v>
      </c>
      <c r="H1385" s="3" t="str">
        <f>IFERROR(VLOOKUP($C1385,OFF_Standing!A:G,7,0)," ")</f>
        <v>1.01</v>
      </c>
      <c r="I1385" s="3">
        <f>IFERROR(VLOOKUP($C1385,DEF_Standing!A:G,6,0)," ")</f>
        <v>0.90700000000000003</v>
      </c>
      <c r="J1385" s="3">
        <f>IFERROR(VLOOKUP($C1385,DEF_Standing!A:G,7,0)," ")</f>
        <v>0.88600000000000001</v>
      </c>
      <c r="K1385" t="s">
        <v>67</v>
      </c>
      <c r="L1385" t="str">
        <f t="shared" si="106"/>
        <v>44499MEM</v>
      </c>
      <c r="M1385" s="3" t="str">
        <f>VLOOKUP($L1385,OFF_Standing!A:C,3,0)</f>
        <v>5</v>
      </c>
      <c r="N1385" s="3">
        <f>IFERROR(VLOOKUP($L1385,DEF_Standing!A:C,3,0)," ")</f>
        <v>27</v>
      </c>
      <c r="O1385" s="3" t="str">
        <f>IFERROR(VLOOKUP($L1385,OFF_Standing!A:G,6,0)," ")</f>
        <v>0.995</v>
      </c>
      <c r="P1385" s="3" t="str">
        <f>IFERROR(VLOOKUP($L1385,OFF_Standing!A:G,7,0)," ")</f>
        <v>0.931</v>
      </c>
      <c r="Q1385" s="3">
        <f t="shared" si="107"/>
        <v>4</v>
      </c>
      <c r="R1385" s="3">
        <f t="shared" si="108"/>
        <v>-12</v>
      </c>
      <c r="S1385" s="3">
        <f>IFERROR(VLOOKUP($L1385,DEF_Standing!A:G,6,0)," ")</f>
        <v>1.0580000000000001</v>
      </c>
      <c r="T1385" s="3">
        <f t="shared" si="109"/>
        <v>-8</v>
      </c>
      <c r="U1385" s="3">
        <f>IFERROR(VLOOKUP($L1385,DEF_Standing!A:G,7,0)," ")</f>
        <v>0.90400000000000003</v>
      </c>
      <c r="V1385" t="s">
        <v>775</v>
      </c>
      <c r="W1385">
        <v>46</v>
      </c>
      <c r="X1385">
        <v>88</v>
      </c>
      <c r="Y1385">
        <v>52.3</v>
      </c>
      <c r="Z1385">
        <v>16</v>
      </c>
      <c r="AA1385">
        <v>19</v>
      </c>
      <c r="AB1385">
        <v>84.2</v>
      </c>
      <c r="AC1385">
        <v>21</v>
      </c>
      <c r="AD1385">
        <v>37</v>
      </c>
      <c r="AE1385">
        <v>56.8</v>
      </c>
      <c r="AF1385">
        <v>129</v>
      </c>
      <c r="AG1385" t="s">
        <v>17</v>
      </c>
      <c r="AH1385" t="s">
        <v>60</v>
      </c>
      <c r="AI1385">
        <v>26</v>
      </c>
    </row>
    <row r="1386" spans="1:35">
      <c r="A1386" s="1">
        <v>44531</v>
      </c>
      <c r="B1386" t="s">
        <v>1175</v>
      </c>
      <c r="C1386" s="1" t="str">
        <f t="shared" si="105"/>
        <v>44531CLE</v>
      </c>
      <c r="D1386" t="s">
        <v>1199</v>
      </c>
      <c r="E1386" s="3" t="str">
        <f>VLOOKUP($C1386,OFF_Standing!A:C,3,0)</f>
        <v>23</v>
      </c>
      <c r="F1386" s="3">
        <f>VLOOKUP($C1386,DEF_Standing!A:C,3,0)</f>
        <v>6</v>
      </c>
      <c r="G1386" s="3" t="str">
        <f>IFERROR(VLOOKUP($C1386,OFF_Standing!A:G,6,0)," ")</f>
        <v>1.092</v>
      </c>
      <c r="H1386" s="3" t="str">
        <f>IFERROR(VLOOKUP($C1386,OFF_Standing!A:G,7,0)," ")</f>
        <v>1.125</v>
      </c>
      <c r="I1386" s="3">
        <f>IFERROR(VLOOKUP($C1386,DEF_Standing!A:G,6,0)," ")</f>
        <v>1.0069999999999999</v>
      </c>
      <c r="J1386" s="3">
        <f>IFERROR(VLOOKUP($C1386,DEF_Standing!A:G,7,0)," ")</f>
        <v>0.94699999999999995</v>
      </c>
      <c r="K1386" t="s">
        <v>108</v>
      </c>
      <c r="L1386" t="str">
        <f t="shared" si="106"/>
        <v>44531MIA</v>
      </c>
      <c r="M1386" s="3" t="str">
        <f>VLOOKUP($L1386,OFF_Standing!A:C,3,0)</f>
        <v>6</v>
      </c>
      <c r="N1386" s="3">
        <f>IFERROR(VLOOKUP($L1386,DEF_Standing!A:C,3,0)," ")</f>
        <v>9</v>
      </c>
      <c r="O1386" s="3" t="str">
        <f>IFERROR(VLOOKUP($L1386,OFF_Standing!A:G,6,0)," ")</f>
        <v>1.065</v>
      </c>
      <c r="P1386" s="3" t="str">
        <f>IFERROR(VLOOKUP($L1386,OFF_Standing!A:G,7,0)," ")</f>
        <v>1.187</v>
      </c>
      <c r="Q1386" s="3">
        <f t="shared" si="107"/>
        <v>0</v>
      </c>
      <c r="R1386" s="3">
        <f t="shared" si="108"/>
        <v>14</v>
      </c>
      <c r="S1386" s="3">
        <f>IFERROR(VLOOKUP($L1386,DEF_Standing!A:G,6,0)," ")</f>
        <v>1.125</v>
      </c>
      <c r="T1386" s="3">
        <f t="shared" si="109"/>
        <v>14</v>
      </c>
      <c r="U1386" s="3">
        <f>IFERROR(VLOOKUP($L1386,DEF_Standing!A:G,7,0)," ")</f>
        <v>1.2829999999999999</v>
      </c>
      <c r="V1386" t="s">
        <v>374</v>
      </c>
      <c r="W1386">
        <v>37</v>
      </c>
      <c r="X1386">
        <v>68</v>
      </c>
      <c r="Y1386">
        <v>54.4</v>
      </c>
      <c r="Z1386">
        <v>21</v>
      </c>
      <c r="AA1386">
        <v>23</v>
      </c>
      <c r="AB1386">
        <v>91.3</v>
      </c>
      <c r="AC1386">
        <v>16</v>
      </c>
      <c r="AD1386">
        <v>31</v>
      </c>
      <c r="AE1386">
        <v>51.6</v>
      </c>
      <c r="AF1386">
        <v>111</v>
      </c>
      <c r="AG1386" t="s">
        <v>17</v>
      </c>
      <c r="AH1386" t="s">
        <v>57</v>
      </c>
      <c r="AI1386">
        <v>26</v>
      </c>
    </row>
    <row r="1387" spans="1:35">
      <c r="A1387" s="1">
        <v>44500</v>
      </c>
      <c r="B1387" t="s">
        <v>1171</v>
      </c>
      <c r="C1387" s="1" t="str">
        <f t="shared" si="105"/>
        <v>44500BKN</v>
      </c>
      <c r="D1387" t="s">
        <v>1198</v>
      </c>
      <c r="E1387" s="3" t="str">
        <f>VLOOKUP($C1387,OFF_Standing!A:C,3,0)</f>
        <v>27</v>
      </c>
      <c r="F1387" s="3">
        <f>VLOOKUP($C1387,DEF_Standing!A:C,3,0)</f>
        <v>15</v>
      </c>
      <c r="G1387" s="3" t="str">
        <f>IFERROR(VLOOKUP($C1387,OFF_Standing!A:G,6,0)," ")</f>
        <v>0.957</v>
      </c>
      <c r="H1387" s="3" t="str">
        <f>IFERROR(VLOOKUP($C1387,OFF_Standing!A:G,7,0)," ")</f>
        <v>0.998</v>
      </c>
      <c r="I1387" s="3">
        <f>IFERROR(VLOOKUP($C1387,DEF_Standing!A:G,6,0)," ")</f>
        <v>0.93200000000000005</v>
      </c>
      <c r="J1387" s="3">
        <f>IFERROR(VLOOKUP($C1387,DEF_Standing!A:G,7,0)," ")</f>
        <v>0.93200000000000005</v>
      </c>
      <c r="K1387" t="s">
        <v>23</v>
      </c>
      <c r="L1387" t="str">
        <f t="shared" si="106"/>
        <v>44500DET</v>
      </c>
      <c r="M1387" s="3" t="str">
        <f>VLOOKUP($L1387,OFF_Standing!A:C,3,0)</f>
        <v>30</v>
      </c>
      <c r="N1387" s="3">
        <f>IFERROR(VLOOKUP($L1387,DEF_Standing!A:C,3,0)," ")</f>
        <v>11</v>
      </c>
      <c r="O1387" s="3" t="str">
        <f>IFERROR(VLOOKUP($L1387,OFF_Standing!A:G,6,0)," ")</f>
        <v>0.923</v>
      </c>
      <c r="P1387" s="3" t="str">
        <f>IFERROR(VLOOKUP($L1387,OFF_Standing!A:G,7,0)," ")</f>
        <v>0.994</v>
      </c>
      <c r="Q1387" s="3">
        <f t="shared" si="107"/>
        <v>15</v>
      </c>
      <c r="R1387" s="3">
        <f t="shared" si="108"/>
        <v>16</v>
      </c>
      <c r="S1387" s="3">
        <f>IFERROR(VLOOKUP($L1387,DEF_Standing!A:G,6,0)," ")</f>
        <v>1.0549999999999999</v>
      </c>
      <c r="T1387" s="3">
        <f t="shared" si="109"/>
        <v>31</v>
      </c>
      <c r="U1387" s="3">
        <f>IFERROR(VLOOKUP($L1387,DEF_Standing!A:G,7,0)," ")</f>
        <v>1.0720000000000001</v>
      </c>
      <c r="V1387" t="s">
        <v>156</v>
      </c>
      <c r="W1387">
        <v>47</v>
      </c>
      <c r="X1387">
        <v>72</v>
      </c>
      <c r="Y1387">
        <v>65.3</v>
      </c>
      <c r="Z1387">
        <v>10</v>
      </c>
      <c r="AA1387">
        <v>16</v>
      </c>
      <c r="AB1387">
        <v>62.5</v>
      </c>
      <c r="AC1387">
        <v>13</v>
      </c>
      <c r="AD1387">
        <v>25</v>
      </c>
      <c r="AE1387">
        <v>52</v>
      </c>
      <c r="AF1387">
        <v>117</v>
      </c>
      <c r="AG1387" t="s">
        <v>17</v>
      </c>
      <c r="AH1387" t="s">
        <v>27</v>
      </c>
      <c r="AI1387">
        <v>26</v>
      </c>
    </row>
    <row r="1388" spans="1:35">
      <c r="A1388" s="1">
        <v>44528</v>
      </c>
      <c r="B1388" t="s">
        <v>1184</v>
      </c>
      <c r="C1388" s="1" t="str">
        <f t="shared" si="105"/>
        <v>44528MEM</v>
      </c>
      <c r="D1388" t="s">
        <v>1198</v>
      </c>
      <c r="E1388" s="3" t="str">
        <f>VLOOKUP($C1388,OFF_Standing!A:C,3,0)</f>
        <v>13</v>
      </c>
      <c r="F1388" s="3">
        <f>VLOOKUP($C1388,DEF_Standing!A:C,3,0)</f>
        <v>30</v>
      </c>
      <c r="G1388" s="3" t="str">
        <f>IFERROR(VLOOKUP($C1388,OFF_Standing!A:G,6,0)," ")</f>
        <v>1.101</v>
      </c>
      <c r="H1388" s="3" t="str">
        <f>IFERROR(VLOOKUP($C1388,OFF_Standing!A:G,7,0)," ")</f>
        <v>0.976</v>
      </c>
      <c r="I1388" s="3">
        <f>IFERROR(VLOOKUP($C1388,DEF_Standing!A:G,6,0)," ")</f>
        <v>1.2470000000000001</v>
      </c>
      <c r="J1388" s="3">
        <f>IFERROR(VLOOKUP($C1388,DEF_Standing!A:G,7,0)," ")</f>
        <v>1.288</v>
      </c>
      <c r="K1388" t="s">
        <v>116</v>
      </c>
      <c r="L1388" t="str">
        <f t="shared" si="106"/>
        <v>44528SAC</v>
      </c>
      <c r="M1388" s="3" t="str">
        <f>VLOOKUP($L1388,OFF_Standing!A:C,3,0)</f>
        <v>14</v>
      </c>
      <c r="N1388" s="3">
        <f>IFERROR(VLOOKUP($L1388,DEF_Standing!A:C,3,0)," ")</f>
        <v>26</v>
      </c>
      <c r="O1388" s="3" t="str">
        <f>IFERROR(VLOOKUP($L1388,OFF_Standing!A:G,6,0)," ")</f>
        <v>1.093</v>
      </c>
      <c r="P1388" s="3" t="str">
        <f>IFERROR(VLOOKUP($L1388,OFF_Standing!A:G,7,0)," ")</f>
        <v>1.093</v>
      </c>
      <c r="Q1388" s="3">
        <f t="shared" si="107"/>
        <v>-16</v>
      </c>
      <c r="R1388" s="3">
        <f t="shared" si="108"/>
        <v>-13</v>
      </c>
      <c r="S1388" s="3">
        <f>IFERROR(VLOOKUP($L1388,DEF_Standing!A:G,6,0)," ")</f>
        <v>1.093</v>
      </c>
      <c r="T1388" s="3">
        <f t="shared" si="109"/>
        <v>-29</v>
      </c>
      <c r="U1388" s="3">
        <f>IFERROR(VLOOKUP($L1388,DEF_Standing!A:G,7,0)," ")</f>
        <v>1.0620000000000001</v>
      </c>
      <c r="V1388" t="s">
        <v>744</v>
      </c>
      <c r="W1388">
        <v>50</v>
      </c>
      <c r="X1388">
        <v>104</v>
      </c>
      <c r="Y1388">
        <v>48.1</v>
      </c>
      <c r="Z1388">
        <v>15</v>
      </c>
      <c r="AA1388">
        <v>20</v>
      </c>
      <c r="AB1388">
        <v>75</v>
      </c>
      <c r="AC1388">
        <v>13</v>
      </c>
      <c r="AD1388">
        <v>39</v>
      </c>
      <c r="AE1388">
        <v>33.299999999999997</v>
      </c>
      <c r="AF1388">
        <v>128</v>
      </c>
      <c r="AG1388" t="s">
        <v>17</v>
      </c>
      <c r="AH1388" t="s">
        <v>18</v>
      </c>
      <c r="AI1388">
        <v>27</v>
      </c>
    </row>
    <row r="1389" spans="1:35">
      <c r="A1389" s="1">
        <v>44575</v>
      </c>
      <c r="B1389" t="s">
        <v>1176</v>
      </c>
      <c r="C1389" s="1" t="str">
        <f t="shared" si="105"/>
        <v>44575DAL</v>
      </c>
      <c r="D1389" t="s">
        <v>1199</v>
      </c>
      <c r="E1389" s="3" t="str">
        <f>VLOOKUP($C1389,OFF_Standing!A:C,3,0)</f>
        <v>18</v>
      </c>
      <c r="F1389" s="3">
        <f>VLOOKUP($C1389,DEF_Standing!A:C,3,0)</f>
        <v>7</v>
      </c>
      <c r="G1389" s="3" t="str">
        <f>IFERROR(VLOOKUP($C1389,OFF_Standing!A:G,6,0)," ")</f>
        <v>1.105</v>
      </c>
      <c r="H1389" s="3" t="str">
        <f>IFERROR(VLOOKUP($C1389,OFF_Standing!A:G,7,0)," ")</f>
        <v>0.904</v>
      </c>
      <c r="I1389" s="3">
        <f>IFERROR(VLOOKUP($C1389,DEF_Standing!A:G,6,0)," ")</f>
        <v>1.054</v>
      </c>
      <c r="J1389" s="3">
        <f>IFERROR(VLOOKUP($C1389,DEF_Standing!A:G,7,0)," ")</f>
        <v>1.1479999999999999</v>
      </c>
      <c r="K1389" t="s">
        <v>67</v>
      </c>
      <c r="L1389" t="str">
        <f t="shared" si="106"/>
        <v>44575MEM</v>
      </c>
      <c r="M1389" s="3" t="str">
        <f>VLOOKUP($L1389,OFF_Standing!A:C,3,0)</f>
        <v>6</v>
      </c>
      <c r="N1389" s="3">
        <f>IFERROR(VLOOKUP($L1389,DEF_Standing!A:C,3,0)," ")</f>
        <v>8</v>
      </c>
      <c r="O1389" s="3" t="str">
        <f>IFERROR(VLOOKUP($L1389,OFF_Standing!A:G,6,0)," ")</f>
        <v>1.141</v>
      </c>
      <c r="P1389" s="3" t="str">
        <f>IFERROR(VLOOKUP($L1389,OFF_Standing!A:G,7,0)," ")</f>
        <v>1.068</v>
      </c>
      <c r="Q1389" s="3">
        <f t="shared" si="107"/>
        <v>-1</v>
      </c>
      <c r="R1389" s="3">
        <f t="shared" si="108"/>
        <v>10</v>
      </c>
      <c r="S1389" s="3">
        <f>IFERROR(VLOOKUP($L1389,DEF_Standing!A:G,6,0)," ")</f>
        <v>1.044</v>
      </c>
      <c r="T1389" s="3">
        <f t="shared" si="109"/>
        <v>9</v>
      </c>
      <c r="U1389" s="3">
        <f>IFERROR(VLOOKUP($L1389,DEF_Standing!A:G,7,0)," ")</f>
        <v>0.99399999999999999</v>
      </c>
      <c r="V1389" t="s">
        <v>432</v>
      </c>
      <c r="W1389">
        <v>47</v>
      </c>
      <c r="X1389">
        <v>91</v>
      </c>
      <c r="Y1389">
        <v>51.6</v>
      </c>
      <c r="Z1389">
        <v>10</v>
      </c>
      <c r="AA1389">
        <v>16</v>
      </c>
      <c r="AB1389">
        <v>62.5</v>
      </c>
      <c r="AC1389">
        <v>8</v>
      </c>
      <c r="AD1389">
        <v>32</v>
      </c>
      <c r="AE1389">
        <v>25</v>
      </c>
      <c r="AF1389">
        <v>112</v>
      </c>
      <c r="AG1389" t="s">
        <v>17</v>
      </c>
      <c r="AH1389" t="s">
        <v>18</v>
      </c>
      <c r="AI1389">
        <v>27</v>
      </c>
    </row>
    <row r="1390" spans="1:35">
      <c r="A1390" s="1">
        <v>44513</v>
      </c>
      <c r="B1390" t="s">
        <v>1182</v>
      </c>
      <c r="C1390" s="1" t="str">
        <f t="shared" si="105"/>
        <v>44513LAC</v>
      </c>
      <c r="D1390" t="s">
        <v>1198</v>
      </c>
      <c r="E1390" s="3" t="str">
        <f>VLOOKUP($C1390,OFF_Standing!A:C,3,0)</f>
        <v>18</v>
      </c>
      <c r="F1390" s="3">
        <f>VLOOKUP($C1390,DEF_Standing!A:C,3,0)</f>
        <v>3</v>
      </c>
      <c r="G1390" s="3" t="str">
        <f>IFERROR(VLOOKUP($C1390,OFF_Standing!A:G,6,0)," ")</f>
        <v>1.129</v>
      </c>
      <c r="H1390" s="3" t="str">
        <f>IFERROR(VLOOKUP($C1390,OFF_Standing!A:G,7,0)," ")</f>
        <v>1.097</v>
      </c>
      <c r="I1390" s="3">
        <f>IFERROR(VLOOKUP($C1390,DEF_Standing!A:G,6,0)," ")</f>
        <v>1.048</v>
      </c>
      <c r="J1390" s="3">
        <f>IFERROR(VLOOKUP($C1390,DEF_Standing!A:G,7,0)," ")</f>
        <v>1.0680000000000001</v>
      </c>
      <c r="K1390" t="s">
        <v>111</v>
      </c>
      <c r="L1390" t="str">
        <f t="shared" si="106"/>
        <v>44513MIN</v>
      </c>
      <c r="M1390" s="3" t="str">
        <f>VLOOKUP($L1390,OFF_Standing!A:C,3,0)</f>
        <v>25</v>
      </c>
      <c r="N1390" s="3">
        <f>IFERROR(VLOOKUP($L1390,DEF_Standing!A:C,3,0)," ")</f>
        <v>19</v>
      </c>
      <c r="O1390" s="3" t="str">
        <f>IFERROR(VLOOKUP($L1390,OFF_Standing!A:G,6,0)," ")</f>
        <v>0.988</v>
      </c>
      <c r="P1390" s="3" t="str">
        <f>IFERROR(VLOOKUP($L1390,OFF_Standing!A:G,7,0)," ")</f>
        <v>1.076</v>
      </c>
      <c r="Q1390" s="3">
        <f t="shared" si="107"/>
        <v>22</v>
      </c>
      <c r="R1390" s="3">
        <f t="shared" si="108"/>
        <v>-1</v>
      </c>
      <c r="S1390" s="3">
        <f>IFERROR(VLOOKUP($L1390,DEF_Standing!A:G,6,0)," ")</f>
        <v>1.115</v>
      </c>
      <c r="T1390" s="3">
        <f t="shared" si="109"/>
        <v>21</v>
      </c>
      <c r="U1390" s="3">
        <f>IFERROR(VLOOKUP($L1390,DEF_Standing!A:G,7,0)," ")</f>
        <v>1.2030000000000001</v>
      </c>
      <c r="V1390" t="s">
        <v>665</v>
      </c>
      <c r="W1390">
        <v>53</v>
      </c>
      <c r="X1390">
        <v>99</v>
      </c>
      <c r="Y1390">
        <v>53.5</v>
      </c>
      <c r="Z1390">
        <v>7</v>
      </c>
      <c r="AA1390">
        <v>9</v>
      </c>
      <c r="AB1390">
        <v>77.8</v>
      </c>
      <c r="AC1390">
        <v>16</v>
      </c>
      <c r="AD1390">
        <v>40</v>
      </c>
      <c r="AE1390">
        <v>40</v>
      </c>
      <c r="AF1390">
        <v>129</v>
      </c>
      <c r="AG1390" t="s">
        <v>17</v>
      </c>
      <c r="AH1390" t="s">
        <v>69</v>
      </c>
      <c r="AI1390">
        <v>27</v>
      </c>
    </row>
    <row r="1391" spans="1:35">
      <c r="A1391" s="1">
        <v>44590</v>
      </c>
      <c r="B1391" t="s">
        <v>1176</v>
      </c>
      <c r="C1391" s="1" t="str">
        <f t="shared" si="105"/>
        <v>44590DAL</v>
      </c>
      <c r="D1391" t="s">
        <v>1198</v>
      </c>
      <c r="E1391" s="3" t="str">
        <f>VLOOKUP($C1391,OFF_Standing!A:C,3,0)</f>
        <v>21</v>
      </c>
      <c r="F1391" s="3">
        <f>VLOOKUP($C1391,DEF_Standing!A:C,3,0)</f>
        <v>5</v>
      </c>
      <c r="G1391" s="3" t="str">
        <f>IFERROR(VLOOKUP($C1391,OFF_Standing!A:G,6,0)," ")</f>
        <v>1.084</v>
      </c>
      <c r="H1391" s="3" t="str">
        <f>IFERROR(VLOOKUP($C1391,OFF_Standing!A:G,7,0)," ")</f>
        <v>1.305</v>
      </c>
      <c r="I1391" s="3">
        <f>IFERROR(VLOOKUP($C1391,DEF_Standing!A:G,6,0)," ")</f>
        <v>1.101</v>
      </c>
      <c r="J1391" s="3">
        <f>IFERROR(VLOOKUP($C1391,DEF_Standing!A:G,7,0)," ")</f>
        <v>1.107</v>
      </c>
      <c r="K1391" t="s">
        <v>129</v>
      </c>
      <c r="L1391" t="str">
        <f t="shared" si="106"/>
        <v>44590IND</v>
      </c>
      <c r="M1391" s="3" t="str">
        <f>VLOOKUP($L1391,OFF_Standing!A:C,3,0)</f>
        <v>17</v>
      </c>
      <c r="N1391" s="3">
        <f>IFERROR(VLOOKUP($L1391,DEF_Standing!A:C,3,0)," ")</f>
        <v>23</v>
      </c>
      <c r="O1391" s="3" t="str">
        <f>IFERROR(VLOOKUP($L1391,OFF_Standing!A:G,6,0)," ")</f>
        <v>1.076</v>
      </c>
      <c r="P1391" s="3" t="str">
        <f>IFERROR(VLOOKUP($L1391,OFF_Standing!A:G,7,0)," ")</f>
        <v>1.121</v>
      </c>
      <c r="Q1391" s="3">
        <f t="shared" si="107"/>
        <v>12</v>
      </c>
      <c r="R1391" s="3">
        <f t="shared" si="108"/>
        <v>-2</v>
      </c>
      <c r="S1391" s="3">
        <f>IFERROR(VLOOKUP($L1391,DEF_Standing!A:G,6,0)," ")</f>
        <v>1.22</v>
      </c>
      <c r="T1391" s="3">
        <f t="shared" si="109"/>
        <v>10</v>
      </c>
      <c r="U1391" s="3">
        <f>IFERROR(VLOOKUP($L1391,DEF_Standing!A:G,7,0)," ")</f>
        <v>1.4059999999999999</v>
      </c>
      <c r="V1391" t="s">
        <v>438</v>
      </c>
      <c r="W1391">
        <v>51</v>
      </c>
      <c r="X1391">
        <v>96</v>
      </c>
      <c r="Y1391">
        <v>53.1</v>
      </c>
      <c r="Z1391">
        <v>14</v>
      </c>
      <c r="AA1391">
        <v>22</v>
      </c>
      <c r="AB1391">
        <v>63.6</v>
      </c>
      <c r="AC1391">
        <v>16</v>
      </c>
      <c r="AD1391">
        <v>34</v>
      </c>
      <c r="AE1391">
        <v>47.1</v>
      </c>
      <c r="AF1391">
        <v>132</v>
      </c>
      <c r="AG1391" t="s">
        <v>17</v>
      </c>
      <c r="AH1391" t="s">
        <v>27</v>
      </c>
      <c r="AI1391">
        <v>27</v>
      </c>
    </row>
    <row r="1392" spans="1:35">
      <c r="A1392" s="1">
        <v>44499</v>
      </c>
      <c r="B1392" t="s">
        <v>1192</v>
      </c>
      <c r="C1392" s="1" t="str">
        <f t="shared" si="105"/>
        <v>44499PHI</v>
      </c>
      <c r="D1392" t="s">
        <v>1198</v>
      </c>
      <c r="E1392" s="3" t="str">
        <f>VLOOKUP($C1392,OFF_Standing!A:C,3,0)</f>
        <v>3</v>
      </c>
      <c r="F1392" s="3">
        <f>VLOOKUP($C1392,DEF_Standing!A:C,3,0)</f>
        <v>20</v>
      </c>
      <c r="G1392" s="3" t="str">
        <f>IFERROR(VLOOKUP($C1392,OFF_Standing!A:G,6,0)," ")</f>
        <v>1.1</v>
      </c>
      <c r="H1392" s="3" t="str">
        <f>IFERROR(VLOOKUP($C1392,OFF_Standing!A:G,7,0)," ")</f>
        <v>1.077</v>
      </c>
      <c r="I1392" s="3">
        <f>IFERROR(VLOOKUP($C1392,DEF_Standing!A:G,6,0)," ")</f>
        <v>1.0760000000000001</v>
      </c>
      <c r="J1392" s="3">
        <f>IFERROR(VLOOKUP($C1392,DEF_Standing!A:G,7,0)," ")</f>
        <v>0.999</v>
      </c>
      <c r="K1392" t="s">
        <v>157</v>
      </c>
      <c r="L1392" t="str">
        <f t="shared" si="106"/>
        <v>44499ATL</v>
      </c>
      <c r="M1392" s="3" t="str">
        <f>VLOOKUP($L1392,OFF_Standing!A:C,3,0)</f>
        <v>7</v>
      </c>
      <c r="N1392" s="3">
        <f>IFERROR(VLOOKUP($L1392,DEF_Standing!A:C,3,0)," ")</f>
        <v>8</v>
      </c>
      <c r="O1392" s="3" t="str">
        <f>IFERROR(VLOOKUP($L1392,OFF_Standing!A:G,6,0)," ")</f>
        <v>1.105</v>
      </c>
      <c r="P1392" s="3" t="str">
        <f>IFERROR(VLOOKUP($L1392,OFF_Standing!A:G,7,0)," ")</f>
        <v>1.08</v>
      </c>
      <c r="Q1392" s="3">
        <f t="shared" si="107"/>
        <v>-13</v>
      </c>
      <c r="R1392" s="3">
        <f t="shared" si="108"/>
        <v>-5</v>
      </c>
      <c r="S1392" s="3">
        <f>IFERROR(VLOOKUP($L1392,DEF_Standing!A:G,6,0)," ")</f>
        <v>1.0720000000000001</v>
      </c>
      <c r="T1392" s="3">
        <f t="shared" si="109"/>
        <v>-18</v>
      </c>
      <c r="U1392" s="3">
        <f>IFERROR(VLOOKUP($L1392,DEF_Standing!A:G,7,0)," ")</f>
        <v>1.1870000000000001</v>
      </c>
      <c r="V1392" t="s">
        <v>1011</v>
      </c>
      <c r="W1392">
        <v>46</v>
      </c>
      <c r="X1392">
        <v>86</v>
      </c>
      <c r="Y1392">
        <v>53.5</v>
      </c>
      <c r="Z1392">
        <v>18</v>
      </c>
      <c r="AA1392">
        <v>19</v>
      </c>
      <c r="AB1392">
        <v>94.7</v>
      </c>
      <c r="AC1392">
        <v>12</v>
      </c>
      <c r="AD1392">
        <v>38</v>
      </c>
      <c r="AE1392">
        <v>31.6</v>
      </c>
      <c r="AF1392">
        <v>122</v>
      </c>
      <c r="AG1392" t="s">
        <v>17</v>
      </c>
      <c r="AH1392" t="s">
        <v>27</v>
      </c>
      <c r="AI1392">
        <v>28</v>
      </c>
    </row>
    <row r="1393" spans="1:35">
      <c r="A1393" s="1">
        <v>44553</v>
      </c>
      <c r="B1393" t="s">
        <v>1194</v>
      </c>
      <c r="C1393" s="1" t="str">
        <f t="shared" si="105"/>
        <v>44553SAS</v>
      </c>
      <c r="D1393" t="s">
        <v>1199</v>
      </c>
      <c r="E1393" s="3" t="str">
        <f>VLOOKUP($C1393,OFF_Standing!A:C,3,0)</f>
        <v>11</v>
      </c>
      <c r="F1393" s="3">
        <f>VLOOKUP($C1393,DEF_Standing!A:C,3,0)</f>
        <v>18</v>
      </c>
      <c r="G1393" s="3" t="str">
        <f>IFERROR(VLOOKUP($C1393,OFF_Standing!A:G,6,0)," ")</f>
        <v>1.161</v>
      </c>
      <c r="H1393" s="3" t="str">
        <f>IFERROR(VLOOKUP($C1393,OFF_Standing!A:G,7,0)," ")</f>
        <v>1.114</v>
      </c>
      <c r="I1393" s="3">
        <f>IFERROR(VLOOKUP($C1393,DEF_Standing!A:G,6,0)," ")</f>
        <v>1.099</v>
      </c>
      <c r="J1393" s="3">
        <f>IFERROR(VLOOKUP($C1393,DEF_Standing!A:G,7,0)," ")</f>
        <v>0.88300000000000001</v>
      </c>
      <c r="K1393" t="s">
        <v>102</v>
      </c>
      <c r="L1393" t="str">
        <f t="shared" si="106"/>
        <v>44553LAL</v>
      </c>
      <c r="M1393" s="3" t="str">
        <f>VLOOKUP($L1393,OFF_Standing!A:C,3,0)</f>
        <v>26</v>
      </c>
      <c r="N1393" s="3">
        <f>IFERROR(VLOOKUP($L1393,DEF_Standing!A:C,3,0)," ")</f>
        <v>8</v>
      </c>
      <c r="O1393" s="3" t="str">
        <f>IFERROR(VLOOKUP($L1393,OFF_Standing!A:G,6,0)," ")</f>
        <v>0.915</v>
      </c>
      <c r="P1393" s="3" t="str">
        <f>IFERROR(VLOOKUP($L1393,OFF_Standing!A:G,7,0)," ")</f>
        <v>0.837</v>
      </c>
      <c r="Q1393" s="3">
        <f t="shared" si="107"/>
        <v>8</v>
      </c>
      <c r="R1393" s="3">
        <f t="shared" si="108"/>
        <v>3</v>
      </c>
      <c r="S1393" s="3">
        <f>IFERROR(VLOOKUP($L1393,DEF_Standing!A:G,6,0)," ")</f>
        <v>1.0429999999999999</v>
      </c>
      <c r="T1393" s="3">
        <f t="shared" si="109"/>
        <v>11</v>
      </c>
      <c r="U1393" s="3">
        <f>IFERROR(VLOOKUP($L1393,DEF_Standing!A:G,7,0)," ")</f>
        <v>1.004</v>
      </c>
      <c r="V1393" t="s">
        <v>1070</v>
      </c>
      <c r="W1393">
        <v>46</v>
      </c>
      <c r="X1393">
        <v>95</v>
      </c>
      <c r="Y1393">
        <v>48.4</v>
      </c>
      <c r="Z1393">
        <v>28</v>
      </c>
      <c r="AA1393">
        <v>33</v>
      </c>
      <c r="AB1393">
        <v>84.8</v>
      </c>
      <c r="AC1393">
        <v>18</v>
      </c>
      <c r="AD1393">
        <v>39</v>
      </c>
      <c r="AE1393">
        <v>46.2</v>
      </c>
      <c r="AF1393">
        <v>138</v>
      </c>
      <c r="AG1393" t="s">
        <v>17</v>
      </c>
      <c r="AH1393" t="s">
        <v>27</v>
      </c>
      <c r="AI1393">
        <v>28</v>
      </c>
    </row>
    <row r="1394" spans="1:35">
      <c r="A1394" s="1">
        <v>44505</v>
      </c>
      <c r="B1394" t="s">
        <v>1197</v>
      </c>
      <c r="C1394" s="1" t="str">
        <f t="shared" si="105"/>
        <v>44505WAS</v>
      </c>
      <c r="D1394" t="s">
        <v>1198</v>
      </c>
      <c r="E1394" s="3" t="str">
        <f>VLOOKUP($C1394,OFF_Standing!A:C,3,0)</f>
        <v>12</v>
      </c>
      <c r="F1394" s="3">
        <f>VLOOKUP($C1394,DEF_Standing!A:C,3,0)</f>
        <v>15</v>
      </c>
      <c r="G1394" s="3" t="str">
        <f>IFERROR(VLOOKUP($C1394,OFF_Standing!A:G,6,0)," ")</f>
        <v>1.03</v>
      </c>
      <c r="H1394" s="3" t="str">
        <f>IFERROR(VLOOKUP($C1394,OFF_Standing!A:G,7,0)," ")</f>
        <v>1.027</v>
      </c>
      <c r="I1394" s="3">
        <f>IFERROR(VLOOKUP($C1394,DEF_Standing!A:G,6,0)," ")</f>
        <v>1.071</v>
      </c>
      <c r="J1394" s="3">
        <f>IFERROR(VLOOKUP($C1394,DEF_Standing!A:G,7,0)," ")</f>
        <v>1.119</v>
      </c>
      <c r="K1394" t="s">
        <v>146</v>
      </c>
      <c r="L1394" t="str">
        <f t="shared" si="106"/>
        <v>44505MEM</v>
      </c>
      <c r="M1394" s="3" t="str">
        <f>VLOOKUP($L1394,OFF_Standing!A:C,3,0)</f>
        <v>7</v>
      </c>
      <c r="N1394" s="3">
        <f>IFERROR(VLOOKUP($L1394,DEF_Standing!A:C,3,0)," ")</f>
        <v>30</v>
      </c>
      <c r="O1394" s="3" t="str">
        <f>IFERROR(VLOOKUP($L1394,OFF_Standing!A:G,6,0)," ")</f>
        <v>1.046</v>
      </c>
      <c r="P1394" s="3" t="str">
        <f>IFERROR(VLOOKUP($L1394,OFF_Standing!A:G,7,0)," ")</f>
        <v>1.109</v>
      </c>
      <c r="Q1394" s="3">
        <f t="shared" si="107"/>
        <v>-8</v>
      </c>
      <c r="R1394" s="3">
        <f t="shared" si="108"/>
        <v>-18</v>
      </c>
      <c r="S1394" s="3">
        <f>IFERROR(VLOOKUP($L1394,DEF_Standing!A:G,6,0)," ")</f>
        <v>1.095</v>
      </c>
      <c r="T1394" s="3">
        <f t="shared" si="109"/>
        <v>-26</v>
      </c>
      <c r="U1394" s="3">
        <f>IFERROR(VLOOKUP($L1394,DEF_Standing!A:G,7,0)," ")</f>
        <v>1.0880000000000001</v>
      </c>
      <c r="V1394" t="s">
        <v>1141</v>
      </c>
      <c r="W1394">
        <v>49</v>
      </c>
      <c r="X1394">
        <v>84</v>
      </c>
      <c r="Y1394">
        <v>58.3</v>
      </c>
      <c r="Z1394">
        <v>7</v>
      </c>
      <c r="AA1394">
        <v>13</v>
      </c>
      <c r="AB1394">
        <v>53.8</v>
      </c>
      <c r="AC1394">
        <v>10</v>
      </c>
      <c r="AD1394">
        <v>25</v>
      </c>
      <c r="AE1394">
        <v>40</v>
      </c>
      <c r="AF1394">
        <v>115</v>
      </c>
      <c r="AG1394" t="s">
        <v>17</v>
      </c>
      <c r="AH1394" t="s">
        <v>18</v>
      </c>
      <c r="AI1394">
        <v>28</v>
      </c>
    </row>
    <row r="1395" spans="1:35">
      <c r="A1395" s="1">
        <v>44502</v>
      </c>
      <c r="B1395" t="s">
        <v>1186</v>
      </c>
      <c r="C1395" s="1" t="str">
        <f t="shared" si="105"/>
        <v>44502MIL</v>
      </c>
      <c r="D1395" t="s">
        <v>1199</v>
      </c>
      <c r="E1395" s="3" t="str">
        <f>VLOOKUP($C1395,OFF_Standing!A:C,3,0)</f>
        <v>14</v>
      </c>
      <c r="F1395" s="3">
        <f>VLOOKUP($C1395,DEF_Standing!A:C,3,0)</f>
        <v>23</v>
      </c>
      <c r="G1395" s="3" t="str">
        <f>IFERROR(VLOOKUP($C1395,OFF_Standing!A:G,6,0)," ")</f>
        <v>0.963</v>
      </c>
      <c r="H1395" s="3" t="str">
        <f>IFERROR(VLOOKUP($C1395,OFF_Standing!A:G,7,0)," ")</f>
        <v>0.996</v>
      </c>
      <c r="I1395" s="3">
        <f>IFERROR(VLOOKUP($C1395,DEF_Standing!A:G,6,0)," ")</f>
        <v>1.048</v>
      </c>
      <c r="J1395" s="3">
        <f>IFERROR(VLOOKUP($C1395,DEF_Standing!A:G,7,0)," ")</f>
        <v>1.1220000000000001</v>
      </c>
      <c r="K1395" t="s">
        <v>136</v>
      </c>
      <c r="L1395" t="str">
        <f t="shared" si="106"/>
        <v>44502DET</v>
      </c>
      <c r="M1395" s="3" t="str">
        <f>VLOOKUP($L1395,OFF_Standing!A:C,3,0)</f>
        <v>30</v>
      </c>
      <c r="N1395" s="3">
        <f>IFERROR(VLOOKUP($L1395,DEF_Standing!A:C,3,0)," ")</f>
        <v>20</v>
      </c>
      <c r="O1395" s="3" t="str">
        <f>IFERROR(VLOOKUP($L1395,OFF_Standing!A:G,6,0)," ")</f>
        <v>1.006</v>
      </c>
      <c r="P1395" s="3" t="str">
        <f>IFERROR(VLOOKUP($L1395,OFF_Standing!A:G,7,0)," ")</f>
        <v>0.933</v>
      </c>
      <c r="Q1395" s="3">
        <f t="shared" si="107"/>
        <v>7</v>
      </c>
      <c r="R1395" s="3">
        <f t="shared" si="108"/>
        <v>-6</v>
      </c>
      <c r="S1395" s="3">
        <f>IFERROR(VLOOKUP($L1395,DEF_Standing!A:G,6,0)," ")</f>
        <v>1.095</v>
      </c>
      <c r="T1395" s="3">
        <f t="shared" si="109"/>
        <v>1</v>
      </c>
      <c r="U1395" s="3">
        <f>IFERROR(VLOOKUP($L1395,DEF_Standing!A:G,7,0)," ")</f>
        <v>1.2</v>
      </c>
      <c r="V1395" t="s">
        <v>810</v>
      </c>
      <c r="W1395">
        <v>42</v>
      </c>
      <c r="X1395">
        <v>84</v>
      </c>
      <c r="Y1395">
        <v>50</v>
      </c>
      <c r="Z1395">
        <v>16</v>
      </c>
      <c r="AA1395">
        <v>21</v>
      </c>
      <c r="AB1395">
        <v>76.2</v>
      </c>
      <c r="AC1395">
        <v>17</v>
      </c>
      <c r="AD1395">
        <v>37</v>
      </c>
      <c r="AE1395">
        <v>45.9</v>
      </c>
      <c r="AF1395">
        <v>117</v>
      </c>
      <c r="AG1395" t="s">
        <v>17</v>
      </c>
      <c r="AH1395" t="s">
        <v>18</v>
      </c>
      <c r="AI1395">
        <v>28</v>
      </c>
    </row>
    <row r="1396" spans="1:35">
      <c r="A1396" s="1">
        <v>44534</v>
      </c>
      <c r="B1396" t="s">
        <v>1172</v>
      </c>
      <c r="C1396" s="1" t="str">
        <f t="shared" si="105"/>
        <v>44534BOS</v>
      </c>
      <c r="D1396" t="s">
        <v>1199</v>
      </c>
      <c r="E1396" s="3" t="str">
        <f>VLOOKUP($C1396,OFF_Standing!A:C,3,0)</f>
        <v>23</v>
      </c>
      <c r="F1396" s="3">
        <f>VLOOKUP($C1396,DEF_Standing!A:C,3,0)</f>
        <v>5</v>
      </c>
      <c r="G1396" s="3" t="str">
        <f>IFERROR(VLOOKUP($C1396,OFF_Standing!A:G,6,0)," ")</f>
        <v>0.968</v>
      </c>
      <c r="H1396" s="3" t="str">
        <f>IFERROR(VLOOKUP($C1396,OFF_Standing!A:G,7,0)," ")</f>
        <v>0.921</v>
      </c>
      <c r="I1396" s="3">
        <f>IFERROR(VLOOKUP($C1396,DEF_Standing!A:G,6,0)," ")</f>
        <v>0.95099999999999996</v>
      </c>
      <c r="J1396" s="3">
        <f>IFERROR(VLOOKUP($C1396,DEF_Standing!A:G,7,0)," ")</f>
        <v>0.91</v>
      </c>
      <c r="K1396" t="s">
        <v>98</v>
      </c>
      <c r="L1396" t="str">
        <f t="shared" si="106"/>
        <v>44534POR</v>
      </c>
      <c r="M1396" s="3" t="str">
        <f>VLOOKUP($L1396,OFF_Standing!A:C,3,0)</f>
        <v>7</v>
      </c>
      <c r="N1396" s="3">
        <f>IFERROR(VLOOKUP($L1396,DEF_Standing!A:C,3,0)," ")</f>
        <v>29</v>
      </c>
      <c r="O1396" s="3" t="str">
        <f>IFERROR(VLOOKUP($L1396,OFF_Standing!A:G,6,0)," ")</f>
        <v>0.988</v>
      </c>
      <c r="P1396" s="3" t="str">
        <f>IFERROR(VLOOKUP($L1396,OFF_Standing!A:G,7,0)," ")</f>
        <v>0.803</v>
      </c>
      <c r="Q1396" s="3">
        <f t="shared" si="107"/>
        <v>2</v>
      </c>
      <c r="R1396" s="3">
        <f t="shared" si="108"/>
        <v>-6</v>
      </c>
      <c r="S1396" s="3">
        <f>IFERROR(VLOOKUP($L1396,DEF_Standing!A:G,6,0)," ")</f>
        <v>1.103</v>
      </c>
      <c r="T1396" s="3">
        <f t="shared" si="109"/>
        <v>-4</v>
      </c>
      <c r="U1396" s="3">
        <f>IFERROR(VLOOKUP($L1396,DEF_Standing!A:G,7,0)," ")</f>
        <v>1.103</v>
      </c>
      <c r="V1396" t="s">
        <v>226</v>
      </c>
      <c r="W1396">
        <v>49</v>
      </c>
      <c r="X1396">
        <v>87</v>
      </c>
      <c r="Y1396">
        <v>56.3</v>
      </c>
      <c r="Z1396">
        <v>26</v>
      </c>
      <c r="AA1396">
        <v>29</v>
      </c>
      <c r="AB1396">
        <v>89.7</v>
      </c>
      <c r="AC1396">
        <v>21</v>
      </c>
      <c r="AD1396">
        <v>37</v>
      </c>
      <c r="AE1396">
        <v>56.8</v>
      </c>
      <c r="AF1396">
        <v>145</v>
      </c>
      <c r="AG1396" t="s">
        <v>17</v>
      </c>
      <c r="AH1396" t="s">
        <v>18</v>
      </c>
      <c r="AI1396">
        <v>28</v>
      </c>
    </row>
    <row r="1397" spans="1:35">
      <c r="A1397" s="1">
        <v>44566</v>
      </c>
      <c r="B1397" t="s">
        <v>1174</v>
      </c>
      <c r="C1397" s="1" t="str">
        <f t="shared" si="105"/>
        <v>44566CHA</v>
      </c>
      <c r="D1397" t="s">
        <v>1198</v>
      </c>
      <c r="E1397" s="3" t="str">
        <f>VLOOKUP($C1397,OFF_Standing!A:C,3,0)</f>
        <v>3</v>
      </c>
      <c r="F1397" s="3">
        <f>VLOOKUP($C1397,DEF_Standing!A:C,3,0)</f>
        <v>28</v>
      </c>
      <c r="G1397" s="3" t="str">
        <f>IFERROR(VLOOKUP($C1397,OFF_Standing!A:G,6,0)," ")</f>
        <v>1.039</v>
      </c>
      <c r="H1397" s="3" t="str">
        <f>IFERROR(VLOOKUP($C1397,OFF_Standing!A:G,7,0)," ")</f>
        <v>1.137</v>
      </c>
      <c r="I1397" s="3">
        <f>IFERROR(VLOOKUP($C1397,DEF_Standing!A:G,6,0)," ")</f>
        <v>1.129</v>
      </c>
      <c r="J1397" s="3">
        <f>IFERROR(VLOOKUP($C1397,DEF_Standing!A:G,7,0)," ")</f>
        <v>1.165</v>
      </c>
      <c r="K1397" t="s">
        <v>23</v>
      </c>
      <c r="L1397" t="str">
        <f t="shared" si="106"/>
        <v>44566DET</v>
      </c>
      <c r="M1397" s="3" t="str">
        <f>VLOOKUP($L1397,OFF_Standing!A:C,3,0)</f>
        <v>30</v>
      </c>
      <c r="N1397" s="3">
        <f>IFERROR(VLOOKUP($L1397,DEF_Standing!A:C,3,0)," ")</f>
        <v>22</v>
      </c>
      <c r="O1397" s="3" t="str">
        <f>IFERROR(VLOOKUP($L1397,OFF_Standing!A:G,6,0)," ")</f>
        <v>0.998</v>
      </c>
      <c r="P1397" s="3" t="str">
        <f>IFERROR(VLOOKUP($L1397,OFF_Standing!A:G,7,0)," ")</f>
        <v>1.138</v>
      </c>
      <c r="Q1397" s="3">
        <f t="shared" si="107"/>
        <v>2</v>
      </c>
      <c r="R1397" s="3">
        <f t="shared" si="108"/>
        <v>-19</v>
      </c>
      <c r="S1397" s="3">
        <f>IFERROR(VLOOKUP($L1397,DEF_Standing!A:G,6,0)," ")</f>
        <v>0.995</v>
      </c>
      <c r="T1397" s="3">
        <f t="shared" si="109"/>
        <v>-17</v>
      </c>
      <c r="U1397" s="3">
        <f>IFERROR(VLOOKUP($L1397,DEF_Standing!A:G,7,0)," ")</f>
        <v>1.0489999999999999</v>
      </c>
      <c r="V1397" t="s">
        <v>292</v>
      </c>
      <c r="W1397">
        <v>48</v>
      </c>
      <c r="X1397">
        <v>81</v>
      </c>
      <c r="Y1397">
        <v>59.3</v>
      </c>
      <c r="Z1397">
        <v>20</v>
      </c>
      <c r="AA1397">
        <v>29</v>
      </c>
      <c r="AB1397">
        <v>69</v>
      </c>
      <c r="AC1397">
        <v>24</v>
      </c>
      <c r="AD1397">
        <v>42</v>
      </c>
      <c r="AE1397">
        <v>57.1</v>
      </c>
      <c r="AF1397">
        <v>140</v>
      </c>
      <c r="AG1397" t="s">
        <v>17</v>
      </c>
      <c r="AH1397" t="s">
        <v>18</v>
      </c>
      <c r="AI1397">
        <v>29</v>
      </c>
    </row>
    <row r="1398" spans="1:35">
      <c r="A1398" s="1">
        <v>44551</v>
      </c>
      <c r="B1398" t="s">
        <v>1185</v>
      </c>
      <c r="C1398" s="1" t="str">
        <f t="shared" si="105"/>
        <v>44551MIA</v>
      </c>
      <c r="D1398" t="s">
        <v>1198</v>
      </c>
      <c r="E1398" s="3" t="str">
        <f>VLOOKUP($C1398,OFF_Standing!A:C,3,0)</f>
        <v>7</v>
      </c>
      <c r="F1398" s="3">
        <f>VLOOKUP($C1398,DEF_Standing!A:C,3,0)</f>
        <v>9</v>
      </c>
      <c r="G1398" s="3" t="str">
        <f>IFERROR(VLOOKUP($C1398,OFF_Standing!A:G,6,0)," ")</f>
        <v>1.07</v>
      </c>
      <c r="H1398" s="3" t="str">
        <f>IFERROR(VLOOKUP($C1398,OFF_Standing!A:G,7,0)," ")</f>
        <v>0.933</v>
      </c>
      <c r="I1398" s="3">
        <f>IFERROR(VLOOKUP($C1398,DEF_Standing!A:G,6,0)," ")</f>
        <v>1.0529999999999999</v>
      </c>
      <c r="J1398" s="3">
        <f>IFERROR(VLOOKUP($C1398,DEF_Standing!A:G,7,0)," ")</f>
        <v>1.0369999999999999</v>
      </c>
      <c r="K1398" t="s">
        <v>129</v>
      </c>
      <c r="L1398" t="str">
        <f t="shared" si="106"/>
        <v>44551IND</v>
      </c>
      <c r="M1398" s="3" t="str">
        <f>VLOOKUP($L1398,OFF_Standing!A:C,3,0)</f>
        <v>10</v>
      </c>
      <c r="N1398" s="3">
        <f>IFERROR(VLOOKUP($L1398,DEF_Standing!A:C,3,0)," ")</f>
        <v>13</v>
      </c>
      <c r="O1398" s="3" t="str">
        <f>IFERROR(VLOOKUP($L1398,OFF_Standing!A:G,6,0)," ")</f>
        <v>1.075</v>
      </c>
      <c r="P1398" s="3" t="str">
        <f>IFERROR(VLOOKUP($L1398,OFF_Standing!A:G,7,0)," ")</f>
        <v>1.181</v>
      </c>
      <c r="Q1398" s="3">
        <f t="shared" si="107"/>
        <v>1</v>
      </c>
      <c r="R1398" s="3">
        <f t="shared" si="108"/>
        <v>-6</v>
      </c>
      <c r="S1398" s="3">
        <f>IFERROR(VLOOKUP($L1398,DEF_Standing!A:G,6,0)," ")</f>
        <v>1.1020000000000001</v>
      </c>
      <c r="T1398" s="3">
        <f t="shared" si="109"/>
        <v>-5</v>
      </c>
      <c r="U1398" s="3">
        <f>IFERROR(VLOOKUP($L1398,DEF_Standing!A:G,7,0)," ")</f>
        <v>1.0940000000000001</v>
      </c>
      <c r="V1398" t="s">
        <v>791</v>
      </c>
      <c r="W1398">
        <v>47</v>
      </c>
      <c r="X1398">
        <v>95</v>
      </c>
      <c r="Y1398">
        <v>49.5</v>
      </c>
      <c r="Z1398">
        <v>9</v>
      </c>
      <c r="AA1398">
        <v>11</v>
      </c>
      <c r="AB1398">
        <v>81.8</v>
      </c>
      <c r="AC1398">
        <v>22</v>
      </c>
      <c r="AD1398">
        <v>49</v>
      </c>
      <c r="AE1398">
        <v>44.9</v>
      </c>
      <c r="AF1398">
        <v>125</v>
      </c>
      <c r="AG1398" t="s">
        <v>17</v>
      </c>
      <c r="AH1398" t="s">
        <v>18</v>
      </c>
      <c r="AI1398">
        <v>29</v>
      </c>
    </row>
    <row r="1399" spans="1:35">
      <c r="A1399" s="1">
        <v>44492</v>
      </c>
      <c r="B1399" t="s">
        <v>1193</v>
      </c>
      <c r="C1399" s="1" t="str">
        <f t="shared" si="105"/>
        <v>44492POR</v>
      </c>
      <c r="D1399" t="s">
        <v>1198</v>
      </c>
      <c r="E1399" s="3" t="str">
        <f>VLOOKUP($C1399,OFF_Standing!A:C,3,0)</f>
        <v>8</v>
      </c>
      <c r="F1399" s="3">
        <f>VLOOKUP($C1399,DEF_Standing!A:C,3,0)</f>
        <v>25</v>
      </c>
      <c r="G1399" s="3" t="str">
        <f>IFERROR(VLOOKUP($C1399,OFF_Standing!A:G,6,0)," ")</f>
        <v>1.119</v>
      </c>
      <c r="H1399" s="3" t="str">
        <f>IFERROR(VLOOKUP($C1399,OFF_Standing!A:G,7,0)," ")</f>
        <v>1.119</v>
      </c>
      <c r="I1399" s="3">
        <f>IFERROR(VLOOKUP($C1399,DEF_Standing!A:G,6,0)," ")</f>
        <v>1.147</v>
      </c>
      <c r="J1399" s="3">
        <f>IFERROR(VLOOKUP($C1399,DEF_Standing!A:G,7,0)," ")</f>
        <v>1.147</v>
      </c>
      <c r="K1399" t="s">
        <v>123</v>
      </c>
      <c r="L1399" t="str">
        <f t="shared" si="106"/>
        <v>44492PHX</v>
      </c>
      <c r="M1399" s="3" t="str">
        <f>VLOOKUP($L1399,OFF_Standing!A:C,3,0)</f>
        <v>22</v>
      </c>
      <c r="N1399" s="3">
        <f>IFERROR(VLOOKUP($L1399,DEF_Standing!A:C,3,0)," ")</f>
        <v>18</v>
      </c>
      <c r="O1399" s="3" t="str">
        <f>IFERROR(VLOOKUP($L1399,OFF_Standing!A:G,6,0)," ")</f>
        <v>0.969</v>
      </c>
      <c r="P1399" s="3" t="str">
        <f>IFERROR(VLOOKUP($L1399,OFF_Standing!A:G,7,0)," ")</f>
        <v>0.969</v>
      </c>
      <c r="Q1399" s="3">
        <f t="shared" si="107"/>
        <v>-3</v>
      </c>
      <c r="R1399" s="3">
        <f t="shared" si="108"/>
        <v>-10</v>
      </c>
      <c r="S1399" s="3">
        <f>IFERROR(VLOOKUP($L1399,DEF_Standing!A:G,6,0)," ")</f>
        <v>1.087</v>
      </c>
      <c r="T1399" s="3">
        <f t="shared" si="109"/>
        <v>-13</v>
      </c>
      <c r="U1399" s="3">
        <f>IFERROR(VLOOKUP($L1399,DEF_Standing!A:G,7,0)," ")</f>
        <v>1.087</v>
      </c>
      <c r="V1399" t="s">
        <v>1028</v>
      </c>
      <c r="W1399">
        <v>51</v>
      </c>
      <c r="X1399">
        <v>94</v>
      </c>
      <c r="Y1399">
        <v>54.3</v>
      </c>
      <c r="Z1399">
        <v>11</v>
      </c>
      <c r="AA1399">
        <v>17</v>
      </c>
      <c r="AB1399">
        <v>64.7</v>
      </c>
      <c r="AC1399">
        <v>21</v>
      </c>
      <c r="AD1399">
        <v>50</v>
      </c>
      <c r="AE1399">
        <v>42</v>
      </c>
      <c r="AF1399">
        <v>134</v>
      </c>
      <c r="AG1399" t="s">
        <v>17</v>
      </c>
      <c r="AH1399" t="s">
        <v>18</v>
      </c>
      <c r="AI1399">
        <v>29</v>
      </c>
    </row>
    <row r="1400" spans="1:35">
      <c r="A1400" s="1">
        <v>44597</v>
      </c>
      <c r="B1400" t="s">
        <v>1186</v>
      </c>
      <c r="C1400" s="1" t="str">
        <f t="shared" si="105"/>
        <v>44597MIL</v>
      </c>
      <c r="D1400" t="s">
        <v>1199</v>
      </c>
      <c r="E1400" s="3" t="str">
        <f>VLOOKUP($C1400,OFF_Standing!A:C,3,0)</f>
        <v>8</v>
      </c>
      <c r="F1400" s="3">
        <f>VLOOKUP($C1400,DEF_Standing!A:C,3,0)</f>
        <v>10</v>
      </c>
      <c r="G1400" s="3" t="str">
        <f>IFERROR(VLOOKUP($C1400,OFF_Standing!A:G,6,0)," ")</f>
        <v>1.128</v>
      </c>
      <c r="H1400" s="3" t="str">
        <f>IFERROR(VLOOKUP($C1400,OFF_Standing!A:G,7,0)," ")</f>
        <v>1.156</v>
      </c>
      <c r="I1400" s="3">
        <f>IFERROR(VLOOKUP($C1400,DEF_Standing!A:G,6,0)," ")</f>
        <v>1.1519999999999999</v>
      </c>
      <c r="J1400" s="3">
        <f>IFERROR(VLOOKUP($C1400,DEF_Standing!A:G,7,0)," ")</f>
        <v>1.0109999999999999</v>
      </c>
      <c r="K1400" t="s">
        <v>98</v>
      </c>
      <c r="L1400" t="str">
        <f t="shared" si="106"/>
        <v>44597POR</v>
      </c>
      <c r="M1400" s="3" t="str">
        <f>VLOOKUP($L1400,OFF_Standing!A:C,3,0)</f>
        <v>19</v>
      </c>
      <c r="N1400" s="3">
        <f>IFERROR(VLOOKUP($L1400,DEF_Standing!A:C,3,0)," ")</f>
        <v>28</v>
      </c>
      <c r="O1400" s="3" t="str">
        <f>IFERROR(VLOOKUP($L1400,OFF_Standing!A:G,6,0)," ")</f>
        <v>0.994</v>
      </c>
      <c r="P1400" s="3" t="str">
        <f>IFERROR(VLOOKUP($L1400,OFF_Standing!A:G,7,0)," ")</f>
        <v>0.937</v>
      </c>
      <c r="Q1400" s="3">
        <f t="shared" si="107"/>
        <v>9</v>
      </c>
      <c r="R1400" s="3">
        <f t="shared" si="108"/>
        <v>-20</v>
      </c>
      <c r="S1400" s="3">
        <f>IFERROR(VLOOKUP($L1400,DEF_Standing!A:G,6,0)," ")</f>
        <v>1.117</v>
      </c>
      <c r="T1400" s="3">
        <f t="shared" si="109"/>
        <v>-11</v>
      </c>
      <c r="U1400" s="3">
        <f>IFERROR(VLOOKUP($L1400,DEF_Standing!A:G,7,0)," ")</f>
        <v>0.98699999999999999</v>
      </c>
      <c r="V1400" t="s">
        <v>845</v>
      </c>
      <c r="W1400">
        <v>49</v>
      </c>
      <c r="X1400">
        <v>92</v>
      </c>
      <c r="Y1400">
        <v>53.3</v>
      </c>
      <c r="Z1400">
        <v>16</v>
      </c>
      <c r="AA1400">
        <v>22</v>
      </c>
      <c r="AB1400">
        <v>72.7</v>
      </c>
      <c r="AC1400">
        <v>23</v>
      </c>
      <c r="AD1400">
        <v>50</v>
      </c>
      <c r="AE1400">
        <v>46</v>
      </c>
      <c r="AF1400">
        <v>137</v>
      </c>
      <c r="AG1400" t="s">
        <v>17</v>
      </c>
      <c r="AH1400" t="s">
        <v>27</v>
      </c>
      <c r="AI1400">
        <v>29</v>
      </c>
    </row>
    <row r="1401" spans="1:35">
      <c r="A1401" s="1">
        <v>44548</v>
      </c>
      <c r="B1401" t="s">
        <v>1175</v>
      </c>
      <c r="C1401" s="1" t="str">
        <f t="shared" si="105"/>
        <v>44548CLE</v>
      </c>
      <c r="D1401" t="s">
        <v>1199</v>
      </c>
      <c r="E1401" s="3" t="str">
        <f>VLOOKUP($C1401,OFF_Standing!A:C,3,0)</f>
        <v>15</v>
      </c>
      <c r="F1401" s="3">
        <f>VLOOKUP($C1401,DEF_Standing!A:C,3,0)</f>
        <v>2</v>
      </c>
      <c r="G1401" s="3" t="str">
        <f>IFERROR(VLOOKUP($C1401,OFF_Standing!A:G,6,0)," ")</f>
        <v>1.137</v>
      </c>
      <c r="H1401" s="3" t="str">
        <f>IFERROR(VLOOKUP($C1401,OFF_Standing!A:G,7,0)," ")</f>
        <v>1.234</v>
      </c>
      <c r="I1401" s="3">
        <f>IFERROR(VLOOKUP($C1401,DEF_Standing!A:G,6,0)," ")</f>
        <v>0.94</v>
      </c>
      <c r="J1401" s="3">
        <f>IFERROR(VLOOKUP($C1401,DEF_Standing!A:G,7,0)," ")</f>
        <v>0.88500000000000001</v>
      </c>
      <c r="K1401" t="s">
        <v>138</v>
      </c>
      <c r="L1401" t="str">
        <f t="shared" si="106"/>
        <v>44548MIL</v>
      </c>
      <c r="M1401" s="3" t="str">
        <f>VLOOKUP($L1401,OFF_Standing!A:C,3,0)</f>
        <v>5</v>
      </c>
      <c r="N1401" s="3">
        <f>IFERROR(VLOOKUP($L1401,DEF_Standing!A:C,3,0)," ")</f>
        <v>7</v>
      </c>
      <c r="O1401" s="3" t="str">
        <f>IFERROR(VLOOKUP($L1401,OFF_Standing!A:G,6,0)," ")</f>
        <v>1.121</v>
      </c>
      <c r="P1401" s="3" t="str">
        <f>IFERROR(VLOOKUP($L1401,OFF_Standing!A:G,7,0)," ")</f>
        <v>1.185</v>
      </c>
      <c r="Q1401" s="3">
        <f t="shared" si="107"/>
        <v>3</v>
      </c>
      <c r="R1401" s="3">
        <f t="shared" si="108"/>
        <v>8</v>
      </c>
      <c r="S1401" s="3">
        <f>IFERROR(VLOOKUP($L1401,DEF_Standing!A:G,6,0)," ")</f>
        <v>1.0669999999999999</v>
      </c>
      <c r="T1401" s="3">
        <f t="shared" si="109"/>
        <v>11</v>
      </c>
      <c r="U1401" s="3">
        <f>IFERROR(VLOOKUP($L1401,DEF_Standing!A:G,7,0)," ")</f>
        <v>1.0289999999999999</v>
      </c>
      <c r="V1401" t="s">
        <v>382</v>
      </c>
      <c r="W1401">
        <v>45</v>
      </c>
      <c r="X1401">
        <v>90</v>
      </c>
      <c r="Y1401">
        <v>50</v>
      </c>
      <c r="Z1401">
        <v>13</v>
      </c>
      <c r="AA1401">
        <v>14</v>
      </c>
      <c r="AB1401">
        <v>92.9</v>
      </c>
      <c r="AC1401">
        <v>16</v>
      </c>
      <c r="AD1401">
        <v>45</v>
      </c>
      <c r="AE1401">
        <v>35.6</v>
      </c>
      <c r="AF1401">
        <v>119</v>
      </c>
      <c r="AG1401" t="s">
        <v>17</v>
      </c>
      <c r="AH1401" t="s">
        <v>66</v>
      </c>
      <c r="AI1401">
        <v>29</v>
      </c>
    </row>
    <row r="1402" spans="1:35">
      <c r="A1402" s="1">
        <v>44584</v>
      </c>
      <c r="B1402" t="s">
        <v>1172</v>
      </c>
      <c r="C1402" s="1" t="str">
        <f t="shared" si="105"/>
        <v>44584BOS</v>
      </c>
      <c r="D1402" t="s">
        <v>1199</v>
      </c>
      <c r="E1402" s="3" t="str">
        <f>VLOOKUP($C1402,OFF_Standing!A:C,3,0)</f>
        <v>21</v>
      </c>
      <c r="F1402" s="3">
        <f>VLOOKUP($C1402,DEF_Standing!A:C,3,0)</f>
        <v>5</v>
      </c>
      <c r="G1402" s="3" t="str">
        <f>IFERROR(VLOOKUP($C1402,OFF_Standing!A:G,6,0)," ")</f>
        <v>1.05</v>
      </c>
      <c r="H1402" s="3" t="str">
        <f>IFERROR(VLOOKUP($C1402,OFF_Standing!A:G,7,0)," ")</f>
        <v>1.087</v>
      </c>
      <c r="I1402" s="3">
        <f>IFERROR(VLOOKUP($C1402,DEF_Standing!A:G,6,0)," ")</f>
        <v>1.0529999999999999</v>
      </c>
      <c r="J1402" s="3">
        <f>IFERROR(VLOOKUP($C1402,DEF_Standing!A:G,7,0)," ")</f>
        <v>1.129</v>
      </c>
      <c r="K1402" t="s">
        <v>28</v>
      </c>
      <c r="L1402" t="str">
        <f t="shared" si="106"/>
        <v>44584WAS</v>
      </c>
      <c r="M1402" s="3" t="str">
        <f>VLOOKUP($L1402,OFF_Standing!A:C,3,0)</f>
        <v>17</v>
      </c>
      <c r="N1402" s="3">
        <f>IFERROR(VLOOKUP($L1402,DEF_Standing!A:C,3,0)," ")</f>
        <v>22</v>
      </c>
      <c r="O1402" s="3" t="str">
        <f>IFERROR(VLOOKUP($L1402,OFF_Standing!A:G,6,0)," ")</f>
        <v>1.125</v>
      </c>
      <c r="P1402" s="3" t="str">
        <f>IFERROR(VLOOKUP($L1402,OFF_Standing!A:G,7,0)," ")</f>
        <v>1.095</v>
      </c>
      <c r="Q1402" s="3">
        <f t="shared" si="107"/>
        <v>12</v>
      </c>
      <c r="R1402" s="3">
        <f t="shared" si="108"/>
        <v>-1</v>
      </c>
      <c r="S1402" s="3">
        <f>IFERROR(VLOOKUP($L1402,DEF_Standing!A:G,6,0)," ")</f>
        <v>1.0780000000000001</v>
      </c>
      <c r="T1402" s="3">
        <f t="shared" si="109"/>
        <v>11</v>
      </c>
      <c r="U1402" s="3">
        <f>IFERROR(VLOOKUP($L1402,DEF_Standing!A:G,7,0)," ")</f>
        <v>1.1359999999999999</v>
      </c>
      <c r="V1402" t="s">
        <v>248</v>
      </c>
      <c r="W1402">
        <v>40</v>
      </c>
      <c r="X1402">
        <v>90</v>
      </c>
      <c r="Y1402">
        <v>44.4</v>
      </c>
      <c r="Z1402">
        <v>17</v>
      </c>
      <c r="AA1402">
        <v>21</v>
      </c>
      <c r="AB1402">
        <v>81</v>
      </c>
      <c r="AC1402">
        <v>19</v>
      </c>
      <c r="AD1402">
        <v>39</v>
      </c>
      <c r="AE1402">
        <v>48.7</v>
      </c>
      <c r="AF1402">
        <v>116</v>
      </c>
      <c r="AG1402" t="s">
        <v>17</v>
      </c>
      <c r="AH1402" t="s">
        <v>18</v>
      </c>
      <c r="AI1402">
        <v>29</v>
      </c>
    </row>
    <row r="1403" spans="1:35">
      <c r="A1403" s="1">
        <v>44514</v>
      </c>
      <c r="B1403" t="s">
        <v>1177</v>
      </c>
      <c r="C1403" s="1" t="str">
        <f t="shared" si="105"/>
        <v>44514DEN</v>
      </c>
      <c r="D1403" t="s">
        <v>1198</v>
      </c>
      <c r="E1403" s="3" t="str">
        <f>VLOOKUP($C1403,OFF_Standing!A:C,3,0)</f>
        <v>23</v>
      </c>
      <c r="F1403" s="3">
        <f>VLOOKUP($C1403,DEF_Standing!A:C,3,0)</f>
        <v>2</v>
      </c>
      <c r="G1403" s="3" t="str">
        <f>IFERROR(VLOOKUP($C1403,OFF_Standing!A:G,6,0)," ")</f>
        <v>1.103</v>
      </c>
      <c r="H1403" s="3" t="str">
        <f>IFERROR(VLOOKUP($C1403,OFF_Standing!A:G,7,0)," ")</f>
        <v>1.08</v>
      </c>
      <c r="I1403" s="3">
        <f>IFERROR(VLOOKUP($C1403,DEF_Standing!A:G,6,0)," ")</f>
        <v>1.0029999999999999</v>
      </c>
      <c r="J1403" s="3">
        <f>IFERROR(VLOOKUP($C1403,DEF_Standing!A:G,7,0)," ")</f>
        <v>0.98699999999999999</v>
      </c>
      <c r="K1403" t="s">
        <v>143</v>
      </c>
      <c r="L1403" t="str">
        <f t="shared" si="106"/>
        <v>44514POR</v>
      </c>
      <c r="M1403" s="3" t="str">
        <f>VLOOKUP($L1403,OFF_Standing!A:C,3,0)</f>
        <v>6</v>
      </c>
      <c r="N1403" s="3">
        <f>IFERROR(VLOOKUP($L1403,DEF_Standing!A:C,3,0)," ")</f>
        <v>22</v>
      </c>
      <c r="O1403" s="3" t="str">
        <f>IFERROR(VLOOKUP($L1403,OFF_Standing!A:G,6,0)," ")</f>
        <v>1.067</v>
      </c>
      <c r="P1403" s="3" t="str">
        <f>IFERROR(VLOOKUP($L1403,OFF_Standing!A:G,7,0)," ")</f>
        <v>1.007</v>
      </c>
      <c r="Q1403" s="3">
        <f t="shared" si="107"/>
        <v>4</v>
      </c>
      <c r="R1403" s="3">
        <f t="shared" si="108"/>
        <v>1</v>
      </c>
      <c r="S1403" s="3">
        <f>IFERROR(VLOOKUP($L1403,DEF_Standing!A:G,6,0)," ")</f>
        <v>1.087</v>
      </c>
      <c r="T1403" s="3">
        <f t="shared" si="109"/>
        <v>5</v>
      </c>
      <c r="U1403" s="3">
        <f>IFERROR(VLOOKUP($L1403,DEF_Standing!A:G,7,0)," ")</f>
        <v>0.89100000000000001</v>
      </c>
      <c r="V1403" t="s">
        <v>454</v>
      </c>
      <c r="W1403">
        <v>47</v>
      </c>
      <c r="X1403">
        <v>90</v>
      </c>
      <c r="Y1403">
        <v>52.2</v>
      </c>
      <c r="Z1403">
        <v>11</v>
      </c>
      <c r="AA1403">
        <v>14</v>
      </c>
      <c r="AB1403">
        <v>78.599999999999994</v>
      </c>
      <c r="AC1403">
        <v>19</v>
      </c>
      <c r="AD1403">
        <v>40</v>
      </c>
      <c r="AE1403">
        <v>47.5</v>
      </c>
      <c r="AF1403">
        <v>124</v>
      </c>
      <c r="AG1403" t="s">
        <v>17</v>
      </c>
      <c r="AH1403" t="s">
        <v>63</v>
      </c>
      <c r="AI1403">
        <v>29</v>
      </c>
    </row>
    <row r="1404" spans="1:35">
      <c r="A1404" s="1">
        <v>44494</v>
      </c>
      <c r="B1404" t="s">
        <v>1182</v>
      </c>
      <c r="C1404" s="1" t="str">
        <f t="shared" si="105"/>
        <v>44494LAC</v>
      </c>
      <c r="D1404" t="s">
        <v>1198</v>
      </c>
      <c r="E1404" s="3" t="str">
        <f>VLOOKUP($C1404,OFF_Standing!A:C,3,0)</f>
        <v>6</v>
      </c>
      <c r="F1404" s="3">
        <f>VLOOKUP($C1404,DEF_Standing!A:C,3,0)</f>
        <v>29</v>
      </c>
      <c r="G1404" s="3" t="str">
        <f>IFERROR(VLOOKUP($C1404,OFF_Standing!A:G,6,0)," ")</f>
        <v>1.109</v>
      </c>
      <c r="H1404" s="3" t="str">
        <f>IFERROR(VLOOKUP($C1404,OFF_Standing!A:G,7,0)," ")</f>
        <v>1.14</v>
      </c>
      <c r="I1404" s="3">
        <f>IFERROR(VLOOKUP($C1404,DEF_Standing!A:G,6,0)," ")</f>
        <v>1.1479999999999999</v>
      </c>
      <c r="J1404" s="3">
        <f>IFERROR(VLOOKUP($C1404,DEF_Standing!A:G,7,0)," ")</f>
        <v>1.2</v>
      </c>
      <c r="K1404" t="s">
        <v>143</v>
      </c>
      <c r="L1404" t="str">
        <f t="shared" si="106"/>
        <v>44494POR</v>
      </c>
      <c r="M1404" s="3" t="str">
        <f>VLOOKUP($L1404,OFF_Standing!A:C,3,0)</f>
        <v>2</v>
      </c>
      <c r="N1404" s="3">
        <f>IFERROR(VLOOKUP($L1404,DEF_Standing!A:C,3,0)," ")</f>
        <v>20</v>
      </c>
      <c r="O1404" s="3" t="str">
        <f>IFERROR(VLOOKUP($L1404,OFF_Standing!A:G,6,0)," ")</f>
        <v>1.207</v>
      </c>
      <c r="P1404" s="3" t="str">
        <f>IFERROR(VLOOKUP($L1404,OFF_Standing!A:G,7,0)," ")</f>
        <v>1.3</v>
      </c>
      <c r="Q1404" s="3">
        <f t="shared" si="107"/>
        <v>-27</v>
      </c>
      <c r="R1404" s="3">
        <f t="shared" si="108"/>
        <v>-14</v>
      </c>
      <c r="S1404" s="3">
        <f>IFERROR(VLOOKUP($L1404,DEF_Standing!A:G,6,0)," ")</f>
        <v>1.0840000000000001</v>
      </c>
      <c r="T1404" s="3">
        <f t="shared" si="109"/>
        <v>-41</v>
      </c>
      <c r="U1404" s="3">
        <f>IFERROR(VLOOKUP($L1404,DEF_Standing!A:G,7,0)," ")</f>
        <v>1.018</v>
      </c>
      <c r="V1404" t="s">
        <v>442</v>
      </c>
      <c r="W1404">
        <v>44</v>
      </c>
      <c r="X1404">
        <v>93</v>
      </c>
      <c r="Y1404">
        <v>47.3</v>
      </c>
      <c r="Z1404">
        <v>14</v>
      </c>
      <c r="AA1404">
        <v>19</v>
      </c>
      <c r="AB1404">
        <v>73.7</v>
      </c>
      <c r="AC1404">
        <v>14</v>
      </c>
      <c r="AD1404">
        <v>43</v>
      </c>
      <c r="AE1404">
        <v>32.6</v>
      </c>
      <c r="AF1404">
        <v>116</v>
      </c>
      <c r="AG1404" t="s">
        <v>17</v>
      </c>
      <c r="AH1404" t="s">
        <v>18</v>
      </c>
      <c r="AI1404">
        <v>30</v>
      </c>
    </row>
    <row r="1405" spans="1:35">
      <c r="A1405" s="1">
        <v>44567</v>
      </c>
      <c r="B1405" t="s">
        <v>1184</v>
      </c>
      <c r="C1405" s="1" t="str">
        <f t="shared" si="105"/>
        <v>44567MEM</v>
      </c>
      <c r="D1405" t="s">
        <v>1198</v>
      </c>
      <c r="E1405" s="3" t="str">
        <f>VLOOKUP($C1405,OFF_Standing!A:C,3,0)</f>
        <v>9</v>
      </c>
      <c r="F1405" s="3">
        <f>VLOOKUP($C1405,DEF_Standing!A:C,3,0)</f>
        <v>12</v>
      </c>
      <c r="G1405" s="3" t="str">
        <f>IFERROR(VLOOKUP($C1405,OFF_Standing!A:G,6,0)," ")</f>
        <v>1.144</v>
      </c>
      <c r="H1405" s="3" t="str">
        <f>IFERROR(VLOOKUP($C1405,OFF_Standing!A:G,7,0)," ")</f>
        <v>1.109</v>
      </c>
      <c r="I1405" s="3">
        <f>IFERROR(VLOOKUP($C1405,DEF_Standing!A:G,6,0)," ")</f>
        <v>1.042</v>
      </c>
      <c r="J1405" s="3">
        <f>IFERROR(VLOOKUP($C1405,DEF_Standing!A:G,7,0)," ")</f>
        <v>1.0680000000000001</v>
      </c>
      <c r="K1405" t="s">
        <v>23</v>
      </c>
      <c r="L1405" t="str">
        <f t="shared" si="106"/>
        <v>44567DET</v>
      </c>
      <c r="M1405" s="3" t="str">
        <f>VLOOKUP($L1405,OFF_Standing!A:C,3,0)</f>
        <v>30</v>
      </c>
      <c r="N1405" s="3">
        <f>IFERROR(VLOOKUP($L1405,DEF_Standing!A:C,3,0)," ")</f>
        <v>22</v>
      </c>
      <c r="O1405" s="3" t="str">
        <f>IFERROR(VLOOKUP($L1405,OFF_Standing!A:G,6,0)," ")</f>
        <v>0.998</v>
      </c>
      <c r="P1405" s="3" t="str">
        <f>IFERROR(VLOOKUP($L1405,OFF_Standing!A:G,7,0)," ")</f>
        <v>1.138</v>
      </c>
      <c r="Q1405" s="3">
        <f t="shared" si="107"/>
        <v>18</v>
      </c>
      <c r="R1405" s="3">
        <f t="shared" si="108"/>
        <v>-13</v>
      </c>
      <c r="S1405" s="3">
        <f>IFERROR(VLOOKUP($L1405,DEF_Standing!A:G,6,0)," ")</f>
        <v>0.995</v>
      </c>
      <c r="T1405" s="3">
        <f t="shared" si="109"/>
        <v>5</v>
      </c>
      <c r="U1405" s="3">
        <f>IFERROR(VLOOKUP($L1405,DEF_Standing!A:G,7,0)," ")</f>
        <v>1.0489999999999999</v>
      </c>
      <c r="V1405" t="s">
        <v>757</v>
      </c>
      <c r="W1405">
        <v>48</v>
      </c>
      <c r="X1405">
        <v>98</v>
      </c>
      <c r="Y1405">
        <v>49</v>
      </c>
      <c r="Z1405">
        <v>12</v>
      </c>
      <c r="AA1405">
        <v>19</v>
      </c>
      <c r="AB1405">
        <v>63.2</v>
      </c>
      <c r="AC1405">
        <v>10</v>
      </c>
      <c r="AD1405">
        <v>32</v>
      </c>
      <c r="AE1405">
        <v>31.3</v>
      </c>
      <c r="AF1405">
        <v>118</v>
      </c>
      <c r="AG1405" t="s">
        <v>17</v>
      </c>
      <c r="AH1405" t="s">
        <v>69</v>
      </c>
      <c r="AI1405">
        <v>30</v>
      </c>
    </row>
    <row r="1406" spans="1:35">
      <c r="A1406" s="1">
        <v>44600</v>
      </c>
      <c r="B1406" t="s">
        <v>1176</v>
      </c>
      <c r="C1406" s="1" t="str">
        <f t="shared" si="105"/>
        <v>44600DAL</v>
      </c>
      <c r="D1406" t="s">
        <v>1198</v>
      </c>
      <c r="E1406" s="3" t="str">
        <f>VLOOKUP($C1406,OFF_Standing!A:C,3,0)</f>
        <v>17</v>
      </c>
      <c r="F1406" s="3">
        <f>VLOOKUP($C1406,DEF_Standing!A:C,3,0)</f>
        <v>5</v>
      </c>
      <c r="G1406" s="3" t="str">
        <f>IFERROR(VLOOKUP($C1406,OFF_Standing!A:G,6,0)," ")</f>
        <v>1.098</v>
      </c>
      <c r="H1406" s="3" t="str">
        <f>IFERROR(VLOOKUP($C1406,OFF_Standing!A:G,7,0)," ")</f>
        <v>1.042</v>
      </c>
      <c r="I1406" s="3">
        <f>IFERROR(VLOOKUP($C1406,DEF_Standing!A:G,6,0)," ")</f>
        <v>1.0569999999999999</v>
      </c>
      <c r="J1406" s="3">
        <f>IFERROR(VLOOKUP($C1406,DEF_Standing!A:G,7,0)," ")</f>
        <v>0.95099999999999996</v>
      </c>
      <c r="K1406" t="s">
        <v>23</v>
      </c>
      <c r="L1406" t="str">
        <f t="shared" si="106"/>
        <v>44600DET</v>
      </c>
      <c r="M1406" s="3" t="str">
        <f>VLOOKUP($L1406,OFF_Standing!A:C,3,0)</f>
        <v>29</v>
      </c>
      <c r="N1406" s="3">
        <f>IFERROR(VLOOKUP($L1406,DEF_Standing!A:C,3,0)," ")</f>
        <v>24</v>
      </c>
      <c r="O1406" s="3" t="str">
        <f>IFERROR(VLOOKUP($L1406,OFF_Standing!A:G,6,0)," ")</f>
        <v>1.024</v>
      </c>
      <c r="P1406" s="3" t="str">
        <f>IFERROR(VLOOKUP($L1406,OFF_Standing!A:G,7,0)," ")</f>
        <v>1.045</v>
      </c>
      <c r="Q1406" s="3">
        <f t="shared" si="107"/>
        <v>24</v>
      </c>
      <c r="R1406" s="3">
        <f t="shared" si="108"/>
        <v>-7</v>
      </c>
      <c r="S1406" s="3">
        <f>IFERROR(VLOOKUP($L1406,DEF_Standing!A:G,6,0)," ")</f>
        <v>1.1319999999999999</v>
      </c>
      <c r="T1406" s="3">
        <f t="shared" si="109"/>
        <v>17</v>
      </c>
      <c r="U1406" s="3">
        <f>IFERROR(VLOOKUP($L1406,DEF_Standing!A:G,7,0)," ")</f>
        <v>1.1739999999999999</v>
      </c>
      <c r="V1406" t="s">
        <v>442</v>
      </c>
      <c r="W1406">
        <v>40</v>
      </c>
      <c r="X1406">
        <v>79</v>
      </c>
      <c r="Y1406">
        <v>50.6</v>
      </c>
      <c r="Z1406">
        <v>18</v>
      </c>
      <c r="AA1406">
        <v>23</v>
      </c>
      <c r="AB1406">
        <v>78.3</v>
      </c>
      <c r="AC1406">
        <v>18</v>
      </c>
      <c r="AD1406">
        <v>36</v>
      </c>
      <c r="AE1406">
        <v>50</v>
      </c>
      <c r="AF1406">
        <v>116</v>
      </c>
      <c r="AG1406" t="s">
        <v>17</v>
      </c>
      <c r="AH1406" t="s">
        <v>57</v>
      </c>
      <c r="AI1406">
        <v>30</v>
      </c>
    </row>
    <row r="1407" spans="1:35">
      <c r="A1407" s="1">
        <v>44586</v>
      </c>
      <c r="B1407" t="s">
        <v>1194</v>
      </c>
      <c r="C1407" s="1" t="str">
        <f t="shared" si="105"/>
        <v>44586SAS</v>
      </c>
      <c r="D1407" t="s">
        <v>1199</v>
      </c>
      <c r="E1407" s="3" t="str">
        <f>VLOOKUP($C1407,OFF_Standing!A:C,3,0)</f>
        <v>17</v>
      </c>
      <c r="F1407" s="3">
        <f>VLOOKUP($C1407,DEF_Standing!A:C,3,0)</f>
        <v>20</v>
      </c>
      <c r="G1407" s="3" t="str">
        <f>IFERROR(VLOOKUP($C1407,OFF_Standing!A:G,6,0)," ")</f>
        <v>1.094</v>
      </c>
      <c r="H1407" s="3" t="str">
        <f>IFERROR(VLOOKUP($C1407,OFF_Standing!A:G,7,0)," ")</f>
        <v>1.11</v>
      </c>
      <c r="I1407" s="3">
        <f>IFERROR(VLOOKUP($C1407,DEF_Standing!A:G,6,0)," ")</f>
        <v>1.091</v>
      </c>
      <c r="J1407" s="3">
        <f>IFERROR(VLOOKUP($C1407,DEF_Standing!A:G,7,0)," ")</f>
        <v>1.171</v>
      </c>
      <c r="K1407" t="s">
        <v>150</v>
      </c>
      <c r="L1407" t="str">
        <f t="shared" si="106"/>
        <v>44586HOU</v>
      </c>
      <c r="M1407" s="3" t="str">
        <f>VLOOKUP($L1407,OFF_Standing!A:C,3,0)</f>
        <v>26</v>
      </c>
      <c r="N1407" s="3">
        <f>IFERROR(VLOOKUP($L1407,DEF_Standing!A:C,3,0)," ")</f>
        <v>30</v>
      </c>
      <c r="O1407" s="3" t="str">
        <f>IFERROR(VLOOKUP($L1407,OFF_Standing!A:G,6,0)," ")</f>
        <v>1.092</v>
      </c>
      <c r="P1407" s="3" t="str">
        <f>IFERROR(VLOOKUP($L1407,OFF_Standing!A:G,7,0)," ")</f>
        <v>1.0</v>
      </c>
      <c r="Q1407" s="3">
        <f t="shared" si="107"/>
        <v>6</v>
      </c>
      <c r="R1407" s="3">
        <f t="shared" si="108"/>
        <v>-13</v>
      </c>
      <c r="S1407" s="3">
        <f>IFERROR(VLOOKUP($L1407,DEF_Standing!A:G,6,0)," ")</f>
        <v>1.0629999999999999</v>
      </c>
      <c r="T1407" s="3">
        <f t="shared" si="109"/>
        <v>-7</v>
      </c>
      <c r="U1407" s="3">
        <f>IFERROR(VLOOKUP($L1407,DEF_Standing!A:G,7,0)," ")</f>
        <v>1.02</v>
      </c>
      <c r="V1407" t="s">
        <v>1080</v>
      </c>
      <c r="W1407">
        <v>58</v>
      </c>
      <c r="X1407">
        <v>101</v>
      </c>
      <c r="Y1407">
        <v>57.4</v>
      </c>
      <c r="Z1407">
        <v>6</v>
      </c>
      <c r="AA1407">
        <v>6</v>
      </c>
      <c r="AB1407">
        <v>100</v>
      </c>
      <c r="AC1407">
        <v>12</v>
      </c>
      <c r="AD1407">
        <v>32</v>
      </c>
      <c r="AE1407">
        <v>37.5</v>
      </c>
      <c r="AF1407">
        <v>134</v>
      </c>
      <c r="AG1407" t="s">
        <v>17</v>
      </c>
      <c r="AH1407" t="s">
        <v>18</v>
      </c>
      <c r="AI1407">
        <v>30</v>
      </c>
    </row>
    <row r="1408" spans="1:35">
      <c r="A1408" s="1">
        <v>44592</v>
      </c>
      <c r="B1408" t="s">
        <v>1172</v>
      </c>
      <c r="C1408" s="1" t="str">
        <f t="shared" si="105"/>
        <v>44592BOS</v>
      </c>
      <c r="D1408" t="s">
        <v>1198</v>
      </c>
      <c r="E1408" s="3" t="str">
        <f>VLOOKUP($C1408,OFF_Standing!A:C,3,0)</f>
        <v>20</v>
      </c>
      <c r="F1408" s="3">
        <f>VLOOKUP($C1408,DEF_Standing!A:C,3,0)</f>
        <v>4</v>
      </c>
      <c r="G1408" s="3" t="str">
        <f>IFERROR(VLOOKUP($C1408,OFF_Standing!A:G,6,0)," ")</f>
        <v>1.097</v>
      </c>
      <c r="H1408" s="3" t="str">
        <f>IFERROR(VLOOKUP($C1408,OFF_Standing!A:G,7,0)," ")</f>
        <v>1.102</v>
      </c>
      <c r="I1408" s="3">
        <f>IFERROR(VLOOKUP($C1408,DEF_Standing!A:G,6,0)," ")</f>
        <v>0.94</v>
      </c>
      <c r="J1408" s="3">
        <f>IFERROR(VLOOKUP($C1408,DEF_Standing!A:G,7,0)," ")</f>
        <v>0.999</v>
      </c>
      <c r="K1408" t="s">
        <v>106</v>
      </c>
      <c r="L1408" t="str">
        <f t="shared" si="106"/>
        <v>44592MIA</v>
      </c>
      <c r="M1408" s="3" t="str">
        <f>VLOOKUP($L1408,OFF_Standing!A:C,3,0)</f>
        <v>5</v>
      </c>
      <c r="N1408" s="3">
        <f>IFERROR(VLOOKUP($L1408,DEF_Standing!A:C,3,0)," ")</f>
        <v>7</v>
      </c>
      <c r="O1408" s="3" t="str">
        <f>IFERROR(VLOOKUP($L1408,OFF_Standing!A:G,6,0)," ")</f>
        <v>1.077</v>
      </c>
      <c r="P1408" s="3" t="str">
        <f>IFERROR(VLOOKUP($L1408,OFF_Standing!A:G,7,0)," ")</f>
        <v>0.979</v>
      </c>
      <c r="Q1408" s="3">
        <f t="shared" si="107"/>
        <v>1</v>
      </c>
      <c r="R1408" s="3">
        <f t="shared" si="108"/>
        <v>13</v>
      </c>
      <c r="S1408" s="3">
        <f>IFERROR(VLOOKUP($L1408,DEF_Standing!A:G,6,0)," ")</f>
        <v>1.0249999999999999</v>
      </c>
      <c r="T1408" s="3">
        <f t="shared" si="109"/>
        <v>14</v>
      </c>
      <c r="U1408" s="3">
        <f>IFERROR(VLOOKUP($L1408,DEF_Standing!A:G,7,0)," ")</f>
        <v>1.012</v>
      </c>
      <c r="V1408" t="s">
        <v>251</v>
      </c>
      <c r="W1408">
        <v>44</v>
      </c>
      <c r="X1408">
        <v>84</v>
      </c>
      <c r="Y1408">
        <v>52.4</v>
      </c>
      <c r="Z1408">
        <v>18</v>
      </c>
      <c r="AA1408">
        <v>27</v>
      </c>
      <c r="AB1408">
        <v>66.7</v>
      </c>
      <c r="AC1408">
        <v>16</v>
      </c>
      <c r="AD1408">
        <v>42</v>
      </c>
      <c r="AE1408">
        <v>38.1</v>
      </c>
      <c r="AF1408">
        <v>122</v>
      </c>
      <c r="AG1408" t="s">
        <v>17</v>
      </c>
      <c r="AH1408" t="s">
        <v>27</v>
      </c>
      <c r="AI1408">
        <v>30</v>
      </c>
    </row>
    <row r="1409" spans="1:35">
      <c r="A1409" s="1">
        <v>44568</v>
      </c>
      <c r="B1409" t="s">
        <v>1187</v>
      </c>
      <c r="C1409" s="1" t="str">
        <f t="shared" si="105"/>
        <v>44568MIN</v>
      </c>
      <c r="D1409" t="s">
        <v>1199</v>
      </c>
      <c r="E1409" s="3" t="str">
        <f>VLOOKUP($C1409,OFF_Standing!A:C,3,0)</f>
        <v>25</v>
      </c>
      <c r="F1409" s="3">
        <f>VLOOKUP($C1409,DEF_Standing!A:C,3,0)</f>
        <v>9</v>
      </c>
      <c r="G1409" s="3" t="str">
        <f>IFERROR(VLOOKUP($C1409,OFF_Standing!A:G,6,0)," ")</f>
        <v>1.049</v>
      </c>
      <c r="H1409" s="3" t="str">
        <f>IFERROR(VLOOKUP($C1409,OFF_Standing!A:G,7,0)," ")</f>
        <v>0.965</v>
      </c>
      <c r="I1409" s="3">
        <f>IFERROR(VLOOKUP($C1409,DEF_Standing!A:G,6,0)," ")</f>
        <v>0.98099999999999998</v>
      </c>
      <c r="J1409" s="3">
        <f>IFERROR(VLOOKUP($C1409,DEF_Standing!A:G,7,0)," ")</f>
        <v>0.88600000000000001</v>
      </c>
      <c r="K1409" t="s">
        <v>149</v>
      </c>
      <c r="L1409" t="str">
        <f t="shared" si="106"/>
        <v>44568OKC</v>
      </c>
      <c r="M1409" s="3" t="str">
        <f>VLOOKUP($L1409,OFF_Standing!A:C,3,0)</f>
        <v>30</v>
      </c>
      <c r="N1409" s="3">
        <f>IFERROR(VLOOKUP($L1409,DEF_Standing!A:C,3,0)," ")</f>
        <v>14</v>
      </c>
      <c r="O1409" s="3" t="str">
        <f>IFERROR(VLOOKUP($L1409,OFF_Standing!A:G,6,0)," ")</f>
        <v>0.929</v>
      </c>
      <c r="P1409" s="3" t="str">
        <f>IFERROR(VLOOKUP($L1409,OFF_Standing!A:G,7,0)," ")</f>
        <v>0.886</v>
      </c>
      <c r="Q1409" s="3">
        <f t="shared" si="107"/>
        <v>21</v>
      </c>
      <c r="R1409" s="3">
        <f t="shared" si="108"/>
        <v>11</v>
      </c>
      <c r="S1409" s="3">
        <f>IFERROR(VLOOKUP($L1409,DEF_Standing!A:G,6,0)," ")</f>
        <v>0.93600000000000005</v>
      </c>
      <c r="T1409" s="3">
        <f t="shared" si="109"/>
        <v>32</v>
      </c>
      <c r="U1409" s="3">
        <f>IFERROR(VLOOKUP($L1409,DEF_Standing!A:G,7,0)," ")</f>
        <v>0.96499999999999997</v>
      </c>
      <c r="V1409" t="s">
        <v>870</v>
      </c>
      <c r="W1409">
        <v>50</v>
      </c>
      <c r="X1409">
        <v>90</v>
      </c>
      <c r="Y1409">
        <v>55.6</v>
      </c>
      <c r="Z1409">
        <v>18</v>
      </c>
      <c r="AA1409">
        <v>25</v>
      </c>
      <c r="AB1409">
        <v>72</v>
      </c>
      <c r="AC1409">
        <v>17</v>
      </c>
      <c r="AD1409">
        <v>41</v>
      </c>
      <c r="AE1409">
        <v>41.5</v>
      </c>
      <c r="AF1409">
        <v>135</v>
      </c>
      <c r="AG1409" t="s">
        <v>17</v>
      </c>
      <c r="AH1409" t="s">
        <v>57</v>
      </c>
      <c r="AI1409">
        <v>30</v>
      </c>
    </row>
    <row r="1410" spans="1:35">
      <c r="A1410" s="1">
        <v>44536</v>
      </c>
      <c r="B1410" t="s">
        <v>1179</v>
      </c>
      <c r="C1410" s="1" t="str">
        <f t="shared" ref="C1410:C1473" si="110">_xlfn.CONCAT(A1410,B1410)</f>
        <v>44536GSW</v>
      </c>
      <c r="D1410" t="s">
        <v>1198</v>
      </c>
      <c r="E1410" s="3" t="str">
        <f>VLOOKUP($C1410,OFF_Standing!A:C,3,0)</f>
        <v>2</v>
      </c>
      <c r="F1410" s="3">
        <f>VLOOKUP($C1410,DEF_Standing!A:C,3,0)</f>
        <v>1</v>
      </c>
      <c r="G1410" s="3" t="str">
        <f>IFERROR(VLOOKUP($C1410,OFF_Standing!A:G,6,0)," ")</f>
        <v>1.063</v>
      </c>
      <c r="H1410" s="3" t="str">
        <f>IFERROR(VLOOKUP($C1410,OFF_Standing!A:G,7,0)," ")</f>
        <v>1.07</v>
      </c>
      <c r="I1410" s="3">
        <f>IFERROR(VLOOKUP($C1410,DEF_Standing!A:G,6,0)," ")</f>
        <v>1.0329999999999999</v>
      </c>
      <c r="J1410" s="3">
        <f>IFERROR(VLOOKUP($C1410,DEF_Standing!A:G,7,0)," ")</f>
        <v>1.1200000000000001</v>
      </c>
      <c r="K1410" t="s">
        <v>53</v>
      </c>
      <c r="L1410" t="str">
        <f t="shared" ref="L1410:L1473" si="111">_xlfn.CONCAT(A1410,RIGHT(K1410,3))</f>
        <v>44536ORL</v>
      </c>
      <c r="M1410" s="3" t="str">
        <f>VLOOKUP($L1410,OFF_Standing!A:C,3,0)</f>
        <v>28</v>
      </c>
      <c r="N1410" s="3">
        <f>IFERROR(VLOOKUP($L1410,DEF_Standing!A:C,3,0)," ")</f>
        <v>26</v>
      </c>
      <c r="O1410" s="3" t="str">
        <f>IFERROR(VLOOKUP($L1410,OFF_Standing!A:G,6,0)," ")</f>
        <v>1.03</v>
      </c>
      <c r="P1410" s="3" t="str">
        <f>IFERROR(VLOOKUP($L1410,OFF_Standing!A:G,7,0)," ")</f>
        <v>1.115</v>
      </c>
      <c r="Q1410" s="3">
        <f t="shared" ref="Q1410:Q1441" si="112">M1410-F1410</f>
        <v>27</v>
      </c>
      <c r="R1410" s="3">
        <f t="shared" ref="R1410:R1441" si="113">E1410-N1410</f>
        <v>-24</v>
      </c>
      <c r="S1410" s="3">
        <f>IFERROR(VLOOKUP($L1410,DEF_Standing!A:G,6,0)," ")</f>
        <v>1.0369999999999999</v>
      </c>
      <c r="T1410" s="3">
        <f t="shared" ref="T1410:T1441" si="114">Q1410+R1410</f>
        <v>3</v>
      </c>
      <c r="U1410" s="3">
        <f>IFERROR(VLOOKUP($L1410,DEF_Standing!A:G,7,0)," ")</f>
        <v>1.1339999999999999</v>
      </c>
      <c r="V1410" t="s">
        <v>548</v>
      </c>
      <c r="W1410">
        <v>43</v>
      </c>
      <c r="X1410">
        <v>87</v>
      </c>
      <c r="Y1410">
        <v>49.4</v>
      </c>
      <c r="Z1410">
        <v>20</v>
      </c>
      <c r="AA1410">
        <v>29</v>
      </c>
      <c r="AB1410">
        <v>69</v>
      </c>
      <c r="AC1410">
        <v>20</v>
      </c>
      <c r="AD1410">
        <v>40</v>
      </c>
      <c r="AE1410">
        <v>50</v>
      </c>
      <c r="AF1410">
        <v>126</v>
      </c>
      <c r="AG1410" t="s">
        <v>17</v>
      </c>
      <c r="AH1410" t="s">
        <v>18</v>
      </c>
      <c r="AI1410">
        <v>31</v>
      </c>
    </row>
    <row r="1411" spans="1:35">
      <c r="A1411" s="1">
        <v>44497</v>
      </c>
      <c r="B1411" t="s">
        <v>1196</v>
      </c>
      <c r="C1411" s="1" t="str">
        <f t="shared" si="110"/>
        <v>44497UTA</v>
      </c>
      <c r="D1411" t="s">
        <v>1199</v>
      </c>
      <c r="E1411" s="3" t="str">
        <f>VLOOKUP($C1411,OFF_Standing!A:C,3,0)</f>
        <v>4</v>
      </c>
      <c r="F1411" s="3">
        <f>VLOOKUP($C1411,DEF_Standing!A:C,3,0)</f>
        <v>5</v>
      </c>
      <c r="G1411" s="3" t="str">
        <f>IFERROR(VLOOKUP($C1411,OFF_Standing!A:G,6,0)," ")</f>
        <v>1.098</v>
      </c>
      <c r="H1411" s="3" t="str">
        <f>IFERROR(VLOOKUP($C1411,OFF_Standing!A:G,7,0)," ")</f>
        <v>1.178</v>
      </c>
      <c r="I1411" s="3">
        <f>IFERROR(VLOOKUP($C1411,DEF_Standing!A:G,6,0)," ")</f>
        <v>0.96199999999999997</v>
      </c>
      <c r="J1411" s="3">
        <f>IFERROR(VLOOKUP($C1411,DEF_Standing!A:G,7,0)," ")</f>
        <v>1.0620000000000001</v>
      </c>
      <c r="K1411" t="s">
        <v>150</v>
      </c>
      <c r="L1411" t="str">
        <f t="shared" si="111"/>
        <v>44497HOU</v>
      </c>
      <c r="M1411" s="3" t="str">
        <f>VLOOKUP($L1411,OFF_Standing!A:C,3,0)</f>
        <v>20</v>
      </c>
      <c r="N1411" s="3">
        <f>IFERROR(VLOOKUP($L1411,DEF_Standing!A:C,3,0)," ")</f>
        <v>14</v>
      </c>
      <c r="O1411" s="3" t="str">
        <f>IFERROR(VLOOKUP($L1411,OFF_Standing!A:G,6,0)," ")</f>
        <v>1.036</v>
      </c>
      <c r="P1411" s="3" t="str">
        <f>IFERROR(VLOOKUP($L1411,OFF_Standing!A:G,7,0)," ")</f>
        <v>1.008</v>
      </c>
      <c r="Q1411" s="3">
        <f t="shared" si="112"/>
        <v>15</v>
      </c>
      <c r="R1411" s="3">
        <f t="shared" si="113"/>
        <v>-10</v>
      </c>
      <c r="S1411" s="3">
        <f>IFERROR(VLOOKUP($L1411,DEF_Standing!A:G,6,0)," ")</f>
        <v>0.995</v>
      </c>
      <c r="T1411" s="3">
        <f t="shared" si="114"/>
        <v>5</v>
      </c>
      <c r="U1411" s="3">
        <f>IFERROR(VLOOKUP($L1411,DEF_Standing!A:G,7,0)," ")</f>
        <v>1.1040000000000001</v>
      </c>
      <c r="V1411" t="s">
        <v>1111</v>
      </c>
      <c r="W1411">
        <v>41</v>
      </c>
      <c r="X1411">
        <v>85</v>
      </c>
      <c r="Y1411">
        <v>48.2</v>
      </c>
      <c r="Z1411">
        <v>24</v>
      </c>
      <c r="AA1411">
        <v>30</v>
      </c>
      <c r="AB1411">
        <v>80</v>
      </c>
      <c r="AC1411">
        <v>16</v>
      </c>
      <c r="AD1411">
        <v>46</v>
      </c>
      <c r="AE1411">
        <v>34.799999999999997</v>
      </c>
      <c r="AF1411">
        <v>122</v>
      </c>
      <c r="AG1411" t="s">
        <v>17</v>
      </c>
      <c r="AH1411" t="s">
        <v>60</v>
      </c>
      <c r="AI1411">
        <v>31</v>
      </c>
    </row>
    <row r="1412" spans="1:35">
      <c r="A1412" s="1">
        <v>44522</v>
      </c>
      <c r="B1412" t="s">
        <v>1186</v>
      </c>
      <c r="C1412" s="1" t="str">
        <f t="shared" si="110"/>
        <v>44522MIL</v>
      </c>
      <c r="D1412" t="s">
        <v>1198</v>
      </c>
      <c r="E1412" s="3" t="str">
        <f>VLOOKUP($C1412,OFF_Standing!A:C,3,0)</f>
        <v>20</v>
      </c>
      <c r="F1412" s="3">
        <f>VLOOKUP($C1412,DEF_Standing!A:C,3,0)</f>
        <v>15</v>
      </c>
      <c r="G1412" s="3" t="str">
        <f>IFERROR(VLOOKUP($C1412,OFF_Standing!A:G,6,0)," ")</f>
        <v>1.036</v>
      </c>
      <c r="H1412" s="3" t="str">
        <f>IFERROR(VLOOKUP($C1412,OFF_Standing!A:G,7,0)," ")</f>
        <v>1.108</v>
      </c>
      <c r="I1412" s="3">
        <f>IFERROR(VLOOKUP($C1412,DEF_Standing!A:G,6,0)," ")</f>
        <v>0.96199999999999997</v>
      </c>
      <c r="J1412" s="3">
        <f>IFERROR(VLOOKUP($C1412,DEF_Standing!A:G,7,0)," ")</f>
        <v>1.0229999999999999</v>
      </c>
      <c r="K1412" t="s">
        <v>53</v>
      </c>
      <c r="L1412" t="str">
        <f t="shared" si="111"/>
        <v>44522ORL</v>
      </c>
      <c r="M1412" s="3" t="str">
        <f>VLOOKUP($L1412,OFF_Standing!A:C,3,0)</f>
        <v>27</v>
      </c>
      <c r="N1412" s="3">
        <f>IFERROR(VLOOKUP($L1412,DEF_Standing!A:C,3,0)," ")</f>
        <v>26</v>
      </c>
      <c r="O1412" s="3" t="str">
        <f>IFERROR(VLOOKUP($L1412,OFF_Standing!A:G,6,0)," ")</f>
        <v>1.048</v>
      </c>
      <c r="P1412" s="3" t="str">
        <f>IFERROR(VLOOKUP($L1412,OFF_Standing!A:G,7,0)," ")</f>
        <v>1.023</v>
      </c>
      <c r="Q1412" s="3">
        <f t="shared" si="112"/>
        <v>12</v>
      </c>
      <c r="R1412" s="3">
        <f t="shared" si="113"/>
        <v>-6</v>
      </c>
      <c r="S1412" s="3">
        <f>IFERROR(VLOOKUP($L1412,DEF_Standing!A:G,6,0)," ")</f>
        <v>1.0640000000000001</v>
      </c>
      <c r="T1412" s="3">
        <f t="shared" si="114"/>
        <v>6</v>
      </c>
      <c r="U1412" s="3">
        <f>IFERROR(VLOOKUP($L1412,DEF_Standing!A:G,7,0)," ")</f>
        <v>1.1080000000000001</v>
      </c>
      <c r="V1412" t="s">
        <v>817</v>
      </c>
      <c r="W1412">
        <v>44</v>
      </c>
      <c r="X1412">
        <v>94</v>
      </c>
      <c r="Y1412">
        <v>46.8</v>
      </c>
      <c r="Z1412">
        <v>17</v>
      </c>
      <c r="AA1412">
        <v>24</v>
      </c>
      <c r="AB1412">
        <v>70.8</v>
      </c>
      <c r="AC1412">
        <v>18</v>
      </c>
      <c r="AD1412">
        <v>45</v>
      </c>
      <c r="AE1412">
        <v>40</v>
      </c>
      <c r="AF1412">
        <v>123</v>
      </c>
      <c r="AG1412" t="s">
        <v>17</v>
      </c>
      <c r="AH1412" t="s">
        <v>60</v>
      </c>
      <c r="AI1412">
        <v>31</v>
      </c>
    </row>
    <row r="1413" spans="1:35">
      <c r="A1413" s="1">
        <v>44532</v>
      </c>
      <c r="B1413" t="s">
        <v>1194</v>
      </c>
      <c r="C1413" s="1" t="str">
        <f t="shared" si="110"/>
        <v>44532SAS</v>
      </c>
      <c r="D1413" t="s">
        <v>1199</v>
      </c>
      <c r="E1413" s="3" t="str">
        <f>VLOOKUP($C1413,OFF_Standing!A:C,3,0)</f>
        <v>22</v>
      </c>
      <c r="F1413" s="3">
        <f>VLOOKUP($C1413,DEF_Standing!A:C,3,0)</f>
        <v>17</v>
      </c>
      <c r="G1413" s="3" t="str">
        <f>IFERROR(VLOOKUP($C1413,OFF_Standing!A:G,6,0)," ")</f>
        <v>1.08</v>
      </c>
      <c r="H1413" s="3" t="str">
        <f>IFERROR(VLOOKUP($C1413,OFF_Standing!A:G,7,0)," ")</f>
        <v>1.236</v>
      </c>
      <c r="I1413" s="3">
        <f>IFERROR(VLOOKUP($C1413,DEF_Standing!A:G,6,0)," ")</f>
        <v>1.056</v>
      </c>
      <c r="J1413" s="3">
        <f>IFERROR(VLOOKUP($C1413,DEF_Standing!A:G,7,0)," ")</f>
        <v>1.054</v>
      </c>
      <c r="K1413" t="s">
        <v>98</v>
      </c>
      <c r="L1413" t="str">
        <f t="shared" si="111"/>
        <v>44532POR</v>
      </c>
      <c r="M1413" s="3" t="str">
        <f>VLOOKUP($L1413,OFF_Standing!A:C,3,0)</f>
        <v>4</v>
      </c>
      <c r="N1413" s="3">
        <f>IFERROR(VLOOKUP($L1413,DEF_Standing!A:C,3,0)," ")</f>
        <v>29</v>
      </c>
      <c r="O1413" s="3" t="str">
        <f>IFERROR(VLOOKUP($L1413,OFF_Standing!A:G,6,0)," ")</f>
        <v>1.068</v>
      </c>
      <c r="P1413" s="3" t="str">
        <f>IFERROR(VLOOKUP($L1413,OFF_Standing!A:G,7,0)," ")</f>
        <v>1.059</v>
      </c>
      <c r="Q1413" s="3">
        <f t="shared" si="112"/>
        <v>-13</v>
      </c>
      <c r="R1413" s="3">
        <f t="shared" si="113"/>
        <v>-7</v>
      </c>
      <c r="S1413" s="3">
        <f>IFERROR(VLOOKUP($L1413,DEF_Standing!A:G,6,0)," ")</f>
        <v>1.131</v>
      </c>
      <c r="T1413" s="3">
        <f t="shared" si="114"/>
        <v>-20</v>
      </c>
      <c r="U1413" s="3">
        <f>IFERROR(VLOOKUP($L1413,DEF_Standing!A:G,7,0)," ")</f>
        <v>0.88500000000000001</v>
      </c>
      <c r="V1413" t="s">
        <v>1064</v>
      </c>
      <c r="W1413">
        <v>44</v>
      </c>
      <c r="X1413">
        <v>91</v>
      </c>
      <c r="Y1413">
        <v>48.4</v>
      </c>
      <c r="Z1413">
        <v>12</v>
      </c>
      <c r="AA1413">
        <v>16</v>
      </c>
      <c r="AB1413">
        <v>75</v>
      </c>
      <c r="AC1413">
        <v>14</v>
      </c>
      <c r="AD1413">
        <v>36</v>
      </c>
      <c r="AE1413">
        <v>38.9</v>
      </c>
      <c r="AF1413">
        <v>114</v>
      </c>
      <c r="AG1413" t="s">
        <v>17</v>
      </c>
      <c r="AH1413" t="s">
        <v>57</v>
      </c>
      <c r="AI1413">
        <v>31</v>
      </c>
    </row>
    <row r="1414" spans="1:35">
      <c r="A1414" s="1">
        <v>44498</v>
      </c>
      <c r="B1414" t="s">
        <v>1177</v>
      </c>
      <c r="C1414" s="1" t="str">
        <f t="shared" si="110"/>
        <v>44498DEN</v>
      </c>
      <c r="D1414" t="s">
        <v>1198</v>
      </c>
      <c r="E1414" s="3" t="str">
        <f>VLOOKUP($C1414,OFF_Standing!A:C,3,0)</f>
        <v>24</v>
      </c>
      <c r="F1414" s="3">
        <f>VLOOKUP($C1414,DEF_Standing!A:C,3,0)</f>
        <v>12</v>
      </c>
      <c r="G1414" s="3" t="str">
        <f>IFERROR(VLOOKUP($C1414,OFF_Standing!A:G,6,0)," ")</f>
        <v>0.976</v>
      </c>
      <c r="H1414" s="3" t="str">
        <f>IFERROR(VLOOKUP($C1414,OFF_Standing!A:G,7,0)," ")</f>
        <v>1.062</v>
      </c>
      <c r="I1414" s="3">
        <f>IFERROR(VLOOKUP($C1414,DEF_Standing!A:G,6,0)," ")</f>
        <v>1.0349999999999999</v>
      </c>
      <c r="J1414" s="3">
        <f>IFERROR(VLOOKUP($C1414,DEF_Standing!A:G,7,0)," ")</f>
        <v>1.1779999999999999</v>
      </c>
      <c r="K1414" t="s">
        <v>15</v>
      </c>
      <c r="L1414" t="str">
        <f t="shared" si="111"/>
        <v>44498DAL</v>
      </c>
      <c r="M1414" s="3" t="str">
        <f>VLOOKUP($L1414,OFF_Standing!A:C,3,0)</f>
        <v>25</v>
      </c>
      <c r="N1414" s="3">
        <f>IFERROR(VLOOKUP($L1414,DEF_Standing!A:C,3,0)," ")</f>
        <v>14</v>
      </c>
      <c r="O1414" s="3" t="str">
        <f>IFERROR(VLOOKUP($L1414,OFF_Standing!A:G,6,0)," ")</f>
        <v>1.0</v>
      </c>
      <c r="P1414" s="3" t="str">
        <f>IFERROR(VLOOKUP($L1414,OFF_Standing!A:G,7,0)," ")</f>
        <v>1.104</v>
      </c>
      <c r="Q1414" s="3">
        <f t="shared" si="112"/>
        <v>13</v>
      </c>
      <c r="R1414" s="3">
        <f t="shared" si="113"/>
        <v>10</v>
      </c>
      <c r="S1414" s="3">
        <f>IFERROR(VLOOKUP($L1414,DEF_Standing!A:G,6,0)," ")</f>
        <v>1.026</v>
      </c>
      <c r="T1414" s="3">
        <f t="shared" si="114"/>
        <v>23</v>
      </c>
      <c r="U1414" s="3">
        <f>IFERROR(VLOOKUP($L1414,DEF_Standing!A:G,7,0)," ")</f>
        <v>1.008</v>
      </c>
      <c r="V1414" t="s">
        <v>447</v>
      </c>
      <c r="W1414">
        <v>43</v>
      </c>
      <c r="X1414">
        <v>83</v>
      </c>
      <c r="Y1414">
        <v>51.8</v>
      </c>
      <c r="Z1414">
        <v>9</v>
      </c>
      <c r="AA1414">
        <v>13</v>
      </c>
      <c r="AB1414">
        <v>69.2</v>
      </c>
      <c r="AC1414">
        <v>11</v>
      </c>
      <c r="AD1414">
        <v>36</v>
      </c>
      <c r="AE1414">
        <v>30.6</v>
      </c>
      <c r="AF1414">
        <v>106</v>
      </c>
      <c r="AG1414" t="s">
        <v>17</v>
      </c>
      <c r="AH1414" t="s">
        <v>18</v>
      </c>
      <c r="AI1414">
        <v>31</v>
      </c>
    </row>
    <row r="1415" spans="1:35">
      <c r="A1415" s="1">
        <v>44538</v>
      </c>
      <c r="B1415" t="s">
        <v>1196</v>
      </c>
      <c r="C1415" s="1" t="str">
        <f t="shared" si="110"/>
        <v>44538UTA</v>
      </c>
      <c r="D1415" t="s">
        <v>1199</v>
      </c>
      <c r="E1415" s="3" t="str">
        <f>VLOOKUP($C1415,OFF_Standing!A:C,3,0)</f>
        <v>1</v>
      </c>
      <c r="F1415" s="3">
        <f>VLOOKUP($C1415,DEF_Standing!A:C,3,0)</f>
        <v>9</v>
      </c>
      <c r="G1415" s="3" t="str">
        <f>IFERROR(VLOOKUP($C1415,OFF_Standing!A:G,6,0)," ")</f>
        <v>1.266</v>
      </c>
      <c r="H1415" s="3" t="str">
        <f>IFERROR(VLOOKUP($C1415,OFF_Standing!A:G,7,0)," ")</f>
        <v>1.124</v>
      </c>
      <c r="I1415" s="3">
        <f>IFERROR(VLOOKUP($C1415,DEF_Standing!A:G,6,0)," ")</f>
        <v>1.165</v>
      </c>
      <c r="J1415" s="3">
        <f>IFERROR(VLOOKUP($C1415,DEF_Standing!A:G,7,0)," ")</f>
        <v>1.1140000000000001</v>
      </c>
      <c r="K1415" t="s">
        <v>77</v>
      </c>
      <c r="L1415" t="str">
        <f t="shared" si="111"/>
        <v>44538MIN</v>
      </c>
      <c r="M1415" s="3" t="str">
        <f>VLOOKUP($L1415,OFF_Standing!A:C,3,0)</f>
        <v>24</v>
      </c>
      <c r="N1415" s="3">
        <f>IFERROR(VLOOKUP($L1415,DEF_Standing!A:C,3,0)," ")</f>
        <v>8</v>
      </c>
      <c r="O1415" s="3" t="str">
        <f>IFERROR(VLOOKUP($L1415,OFF_Standing!A:G,6,0)," ")</f>
        <v>1.05</v>
      </c>
      <c r="P1415" s="3" t="str">
        <f>IFERROR(VLOOKUP($L1415,OFF_Standing!A:G,7,0)," ")</f>
        <v>1.105</v>
      </c>
      <c r="Q1415" s="3">
        <f t="shared" si="112"/>
        <v>15</v>
      </c>
      <c r="R1415" s="3">
        <f t="shared" si="113"/>
        <v>-7</v>
      </c>
      <c r="S1415" s="3">
        <f>IFERROR(VLOOKUP($L1415,DEF_Standing!A:G,6,0)," ")</f>
        <v>1.1279999999999999</v>
      </c>
      <c r="T1415" s="3">
        <f t="shared" si="114"/>
        <v>8</v>
      </c>
      <c r="U1415" s="3">
        <f>IFERROR(VLOOKUP($L1415,DEF_Standing!A:G,7,0)," ")</f>
        <v>1.216</v>
      </c>
      <c r="V1415" t="s">
        <v>1125</v>
      </c>
      <c r="W1415">
        <v>50</v>
      </c>
      <c r="X1415">
        <v>88</v>
      </c>
      <c r="Y1415">
        <v>56.8</v>
      </c>
      <c r="Z1415">
        <v>11</v>
      </c>
      <c r="AA1415">
        <v>15</v>
      </c>
      <c r="AB1415">
        <v>73.3</v>
      </c>
      <c r="AC1415">
        <v>25</v>
      </c>
      <c r="AD1415">
        <v>54</v>
      </c>
      <c r="AE1415">
        <v>46.3</v>
      </c>
      <c r="AF1415">
        <v>136</v>
      </c>
      <c r="AG1415" t="s">
        <v>17</v>
      </c>
      <c r="AH1415" t="s">
        <v>63</v>
      </c>
      <c r="AI1415">
        <v>32</v>
      </c>
    </row>
    <row r="1416" spans="1:35">
      <c r="A1416" s="1">
        <v>44526</v>
      </c>
      <c r="B1416" t="s">
        <v>1168</v>
      </c>
      <c r="C1416" s="1" t="str">
        <f t="shared" si="110"/>
        <v>44526ATL</v>
      </c>
      <c r="D1416" t="s">
        <v>1199</v>
      </c>
      <c r="E1416" s="3" t="str">
        <f>VLOOKUP($C1416,OFF_Standing!A:C,3,0)</f>
        <v>4</v>
      </c>
      <c r="F1416" s="3">
        <f>VLOOKUP($C1416,DEF_Standing!A:C,3,0)</f>
        <v>26</v>
      </c>
      <c r="G1416" s="3" t="str">
        <f>IFERROR(VLOOKUP($C1416,OFF_Standing!A:G,6,0)," ")</f>
        <v>1.19</v>
      </c>
      <c r="H1416" s="3" t="str">
        <f>IFERROR(VLOOKUP($C1416,OFF_Standing!A:G,7,0)," ")</f>
        <v>1.215</v>
      </c>
      <c r="I1416" s="3">
        <f>IFERROR(VLOOKUP($C1416,DEF_Standing!A:G,6,0)," ")</f>
        <v>1.0549999999999999</v>
      </c>
      <c r="J1416" s="3">
        <f>IFERROR(VLOOKUP($C1416,DEF_Standing!A:G,7,0)," ")</f>
        <v>1.038</v>
      </c>
      <c r="K1416" t="s">
        <v>67</v>
      </c>
      <c r="L1416" t="str">
        <f t="shared" si="111"/>
        <v>44526MEM</v>
      </c>
      <c r="M1416" s="3" t="str">
        <f>VLOOKUP($L1416,OFF_Standing!A:C,3,0)</f>
        <v>10</v>
      </c>
      <c r="N1416" s="3">
        <f>IFERROR(VLOOKUP($L1416,DEF_Standing!A:C,3,0)," ")</f>
        <v>30</v>
      </c>
      <c r="O1416" s="3" t="str">
        <f>IFERROR(VLOOKUP($L1416,OFF_Standing!A:G,6,0)," ")</f>
        <v>1.085</v>
      </c>
      <c r="P1416" s="3" t="str">
        <f>IFERROR(VLOOKUP($L1416,OFF_Standing!A:G,7,0)," ")</f>
        <v>1.151</v>
      </c>
      <c r="Q1416" s="3">
        <f t="shared" si="112"/>
        <v>-16</v>
      </c>
      <c r="R1416" s="3">
        <f t="shared" si="113"/>
        <v>-26</v>
      </c>
      <c r="S1416" s="3">
        <f>IFERROR(VLOOKUP($L1416,DEF_Standing!A:G,6,0)," ")</f>
        <v>1.2669999999999999</v>
      </c>
      <c r="T1416" s="3">
        <f t="shared" si="114"/>
        <v>-42</v>
      </c>
      <c r="U1416" s="3">
        <f>IFERROR(VLOOKUP($L1416,DEF_Standing!A:G,7,0)," ")</f>
        <v>1.284</v>
      </c>
      <c r="V1416" t="s">
        <v>68</v>
      </c>
      <c r="W1416">
        <v>52</v>
      </c>
      <c r="X1416">
        <v>89</v>
      </c>
      <c r="Y1416">
        <v>58.4</v>
      </c>
      <c r="Z1416">
        <v>15</v>
      </c>
      <c r="AA1416">
        <v>21</v>
      </c>
      <c r="AB1416">
        <v>71.400000000000006</v>
      </c>
      <c r="AC1416">
        <v>13</v>
      </c>
      <c r="AD1416">
        <v>27</v>
      </c>
      <c r="AE1416">
        <v>48.1</v>
      </c>
      <c r="AF1416">
        <v>132</v>
      </c>
      <c r="AG1416" t="s">
        <v>17</v>
      </c>
      <c r="AH1416" t="s">
        <v>69</v>
      </c>
      <c r="AI1416">
        <v>32</v>
      </c>
    </row>
    <row r="1417" spans="1:35">
      <c r="A1417" s="1">
        <v>44587</v>
      </c>
      <c r="B1417" t="s">
        <v>1174</v>
      </c>
      <c r="C1417" s="1" t="str">
        <f t="shared" si="110"/>
        <v>44587CHA</v>
      </c>
      <c r="D1417" t="s">
        <v>1199</v>
      </c>
      <c r="E1417" s="3" t="str">
        <f>VLOOKUP($C1417,OFF_Standing!A:C,3,0)</f>
        <v>5</v>
      </c>
      <c r="F1417" s="3">
        <f>VLOOKUP($C1417,DEF_Standing!A:C,3,0)</f>
        <v>26</v>
      </c>
      <c r="G1417" s="3" t="str">
        <f>IFERROR(VLOOKUP($C1417,OFF_Standing!A:G,6,0)," ")</f>
        <v>1.05</v>
      </c>
      <c r="H1417" s="3" t="str">
        <f>IFERROR(VLOOKUP($C1417,OFF_Standing!A:G,7,0)," ")</f>
        <v>0.878</v>
      </c>
      <c r="I1417" s="3">
        <f>IFERROR(VLOOKUP($C1417,DEF_Standing!A:G,6,0)," ")</f>
        <v>1.018</v>
      </c>
      <c r="J1417" s="3">
        <f>IFERROR(VLOOKUP($C1417,DEF_Standing!A:G,7,0)," ")</f>
        <v>1.091</v>
      </c>
      <c r="K1417" t="s">
        <v>72</v>
      </c>
      <c r="L1417" t="str">
        <f t="shared" si="111"/>
        <v>44587IND</v>
      </c>
      <c r="M1417" s="3" t="str">
        <f>VLOOKUP($L1417,OFF_Standing!A:C,3,0)</f>
        <v>16</v>
      </c>
      <c r="N1417" s="3">
        <f>IFERROR(VLOOKUP($L1417,DEF_Standing!A:C,3,0)," ")</f>
        <v>21</v>
      </c>
      <c r="O1417" s="3" t="str">
        <f>IFERROR(VLOOKUP($L1417,OFF_Standing!A:G,6,0)," ")</f>
        <v>1.051</v>
      </c>
      <c r="P1417" s="3" t="str">
        <f>IFERROR(VLOOKUP($L1417,OFF_Standing!A:G,7,0)," ")</f>
        <v>1.083</v>
      </c>
      <c r="Q1417" s="3">
        <f t="shared" si="112"/>
        <v>-10</v>
      </c>
      <c r="R1417" s="3">
        <f t="shared" si="113"/>
        <v>-16</v>
      </c>
      <c r="S1417" s="3">
        <f>IFERROR(VLOOKUP($L1417,DEF_Standing!A:G,6,0)," ")</f>
        <v>1.083</v>
      </c>
      <c r="T1417" s="3">
        <f t="shared" si="114"/>
        <v>-26</v>
      </c>
      <c r="U1417" s="3">
        <f>IFERROR(VLOOKUP($L1417,DEF_Standing!A:G,7,0)," ")</f>
        <v>1.1220000000000001</v>
      </c>
      <c r="V1417" t="s">
        <v>301</v>
      </c>
      <c r="W1417">
        <v>54</v>
      </c>
      <c r="X1417">
        <v>93</v>
      </c>
      <c r="Y1417">
        <v>58.1</v>
      </c>
      <c r="Z1417">
        <v>26</v>
      </c>
      <c r="AA1417">
        <v>33</v>
      </c>
      <c r="AB1417">
        <v>78.8</v>
      </c>
      <c r="AC1417">
        <v>24</v>
      </c>
      <c r="AD1417">
        <v>45</v>
      </c>
      <c r="AE1417">
        <v>53.3</v>
      </c>
      <c r="AF1417">
        <v>158</v>
      </c>
      <c r="AG1417" t="s">
        <v>17</v>
      </c>
      <c r="AH1417" t="s">
        <v>18</v>
      </c>
      <c r="AI1417">
        <v>32</v>
      </c>
    </row>
    <row r="1418" spans="1:35">
      <c r="A1418" s="1">
        <v>44531</v>
      </c>
      <c r="B1418" t="s">
        <v>1176</v>
      </c>
      <c r="C1418" s="1" t="str">
        <f t="shared" si="110"/>
        <v>44531DAL</v>
      </c>
      <c r="D1418" t="s">
        <v>1199</v>
      </c>
      <c r="E1418" s="3" t="str">
        <f>VLOOKUP($C1418,OFF_Standing!A:C,3,0)</f>
        <v>19</v>
      </c>
      <c r="F1418" s="3">
        <f>VLOOKUP($C1418,DEF_Standing!A:C,3,0)</f>
        <v>22</v>
      </c>
      <c r="G1418" s="3" t="str">
        <f>IFERROR(VLOOKUP($C1418,OFF_Standing!A:G,6,0)," ")</f>
        <v>1.057</v>
      </c>
      <c r="H1418" s="3" t="str">
        <f>IFERROR(VLOOKUP($C1418,OFF_Standing!A:G,7,0)," ")</f>
        <v>0.947</v>
      </c>
      <c r="I1418" s="3">
        <f>IFERROR(VLOOKUP($C1418,DEF_Standing!A:G,6,0)," ")</f>
        <v>1.1100000000000001</v>
      </c>
      <c r="J1418" s="3">
        <f>IFERROR(VLOOKUP($C1418,DEF_Standing!A:G,7,0)," ")</f>
        <v>1.125</v>
      </c>
      <c r="K1418" t="s">
        <v>25</v>
      </c>
      <c r="L1418" t="str">
        <f t="shared" si="111"/>
        <v>44531NOP</v>
      </c>
      <c r="M1418" s="3" t="str">
        <f>VLOOKUP($L1418,OFF_Standing!A:C,3,0)</f>
        <v>26</v>
      </c>
      <c r="N1418" s="3">
        <f>IFERROR(VLOOKUP($L1418,DEF_Standing!A:C,3,0)," ")</f>
        <v>27</v>
      </c>
      <c r="O1418" s="3" t="str">
        <f>IFERROR(VLOOKUP($L1418,OFF_Standing!A:G,6,0)," ")</f>
        <v>1.096</v>
      </c>
      <c r="P1418" s="3" t="str">
        <f>IFERROR(VLOOKUP($L1418,OFF_Standing!A:G,7,0)," ")</f>
        <v>1.305</v>
      </c>
      <c r="Q1418" s="3">
        <f t="shared" si="112"/>
        <v>4</v>
      </c>
      <c r="R1418" s="3">
        <f t="shared" si="113"/>
        <v>-8</v>
      </c>
      <c r="S1418" s="3">
        <f>IFERROR(VLOOKUP($L1418,DEF_Standing!A:G,6,0)," ")</f>
        <v>1.103</v>
      </c>
      <c r="T1418" s="3">
        <f t="shared" si="114"/>
        <v>-4</v>
      </c>
      <c r="U1418" s="3">
        <f>IFERROR(VLOOKUP($L1418,DEF_Standing!A:G,7,0)," ")</f>
        <v>1.103</v>
      </c>
      <c r="V1418" t="s">
        <v>415</v>
      </c>
      <c r="W1418">
        <v>57</v>
      </c>
      <c r="X1418">
        <v>83</v>
      </c>
      <c r="Y1418">
        <v>68.7</v>
      </c>
      <c r="Z1418">
        <v>7</v>
      </c>
      <c r="AA1418">
        <v>9</v>
      </c>
      <c r="AB1418">
        <v>77.8</v>
      </c>
      <c r="AC1418">
        <v>18</v>
      </c>
      <c r="AD1418">
        <v>34</v>
      </c>
      <c r="AE1418">
        <v>52.9</v>
      </c>
      <c r="AF1418">
        <v>139</v>
      </c>
      <c r="AG1418" t="s">
        <v>17</v>
      </c>
      <c r="AH1418" t="s">
        <v>18</v>
      </c>
      <c r="AI1418">
        <v>32</v>
      </c>
    </row>
    <row r="1419" spans="1:35">
      <c r="A1419" s="1">
        <v>44574</v>
      </c>
      <c r="B1419" t="s">
        <v>1177</v>
      </c>
      <c r="C1419" s="1" t="str">
        <f t="shared" si="110"/>
        <v>44574DEN</v>
      </c>
      <c r="D1419" t="s">
        <v>1198</v>
      </c>
      <c r="E1419" s="3" t="str">
        <f>VLOOKUP($C1419,OFF_Standing!A:C,3,0)</f>
        <v>19</v>
      </c>
      <c r="F1419" s="3">
        <f>VLOOKUP($C1419,DEF_Standing!A:C,3,0)</f>
        <v>16</v>
      </c>
      <c r="G1419" s="3" t="str">
        <f>IFERROR(VLOOKUP($C1419,OFF_Standing!A:G,6,0)," ")</f>
        <v>1.051</v>
      </c>
      <c r="H1419" s="3" t="str">
        <f>IFERROR(VLOOKUP($C1419,OFF_Standing!A:G,7,0)," ")</f>
        <v>0.884</v>
      </c>
      <c r="I1419" s="3">
        <f>IFERROR(VLOOKUP($C1419,DEF_Standing!A:G,6,0)," ")</f>
        <v>1.01</v>
      </c>
      <c r="J1419" s="3">
        <f>IFERROR(VLOOKUP($C1419,DEF_Standing!A:G,7,0)," ")</f>
        <v>0.90500000000000003</v>
      </c>
      <c r="K1419" t="s">
        <v>143</v>
      </c>
      <c r="L1419" t="str">
        <f t="shared" si="111"/>
        <v>44574POR</v>
      </c>
      <c r="M1419" s="3" t="str">
        <f>VLOOKUP($L1419,OFF_Standing!A:C,3,0)</f>
        <v>10</v>
      </c>
      <c r="N1419" s="3">
        <f>IFERROR(VLOOKUP($L1419,DEF_Standing!A:C,3,0)," ")</f>
        <v>29</v>
      </c>
      <c r="O1419" s="3" t="str">
        <f>IFERROR(VLOOKUP($L1419,OFF_Standing!A:G,6,0)," ")</f>
        <v>1.066</v>
      </c>
      <c r="P1419" s="3" t="str">
        <f>IFERROR(VLOOKUP($L1419,OFF_Standing!A:G,7,0)," ")</f>
        <v>1.121</v>
      </c>
      <c r="Q1419" s="3">
        <f t="shared" si="112"/>
        <v>-6</v>
      </c>
      <c r="R1419" s="3">
        <f t="shared" si="113"/>
        <v>-10</v>
      </c>
      <c r="S1419" s="3">
        <f>IFERROR(VLOOKUP($L1419,DEF_Standing!A:G,6,0)," ")</f>
        <v>1.04</v>
      </c>
      <c r="T1419" s="3">
        <f t="shared" si="114"/>
        <v>-16</v>
      </c>
      <c r="U1419" s="3">
        <f>IFERROR(VLOOKUP($L1419,DEF_Standing!A:G,7,0)," ")</f>
        <v>1.0620000000000001</v>
      </c>
      <c r="V1419" t="s">
        <v>473</v>
      </c>
      <c r="W1419">
        <v>52</v>
      </c>
      <c r="X1419">
        <v>83</v>
      </c>
      <c r="Y1419">
        <v>62.7</v>
      </c>
      <c r="Z1419">
        <v>15</v>
      </c>
      <c r="AA1419">
        <v>20</v>
      </c>
      <c r="AB1419">
        <v>75</v>
      </c>
      <c r="AC1419">
        <v>21</v>
      </c>
      <c r="AD1419">
        <v>42</v>
      </c>
      <c r="AE1419">
        <v>50</v>
      </c>
      <c r="AF1419">
        <v>140</v>
      </c>
      <c r="AG1419" t="s">
        <v>17</v>
      </c>
      <c r="AH1419" t="s">
        <v>18</v>
      </c>
      <c r="AI1419">
        <v>32</v>
      </c>
    </row>
    <row r="1420" spans="1:35">
      <c r="A1420" s="1">
        <v>44491</v>
      </c>
      <c r="B1420" t="s">
        <v>1195</v>
      </c>
      <c r="C1420" s="1" t="str">
        <f t="shared" si="110"/>
        <v>44491TOR</v>
      </c>
      <c r="D1420" t="s">
        <v>1199</v>
      </c>
      <c r="E1420" s="3">
        <f>VLOOKUP($C1420,OFF_Standing!A:C,3,0)</f>
        <v>26</v>
      </c>
      <c r="F1420" s="3">
        <f>VLOOKUP($C1420,DEF_Standing!A:C,3,0)</f>
        <v>4</v>
      </c>
      <c r="G1420" s="3" t="str">
        <f>IFERROR(VLOOKUP($C1420,OFF_Standing!A:G,6,0)," ")</f>
        <v>0.769</v>
      </c>
      <c r="H1420" s="3" t="str">
        <f>IFERROR(VLOOKUP($C1420,OFF_Standing!A:G,7,0)," ")</f>
        <v>0.769</v>
      </c>
      <c r="I1420" s="3">
        <f>IFERROR(VLOOKUP($C1420,DEF_Standing!A:G,6,0)," ")</f>
        <v>0.90800000000000003</v>
      </c>
      <c r="J1420" s="3">
        <f>IFERROR(VLOOKUP($C1420,DEF_Standing!A:G,7,0)," ")</f>
        <v>0.90800000000000003</v>
      </c>
      <c r="K1420" t="s">
        <v>132</v>
      </c>
      <c r="L1420" t="str">
        <f t="shared" si="111"/>
        <v>44491BOS</v>
      </c>
      <c r="M1420" s="3">
        <f>VLOOKUP($L1420,OFF_Standing!A:C,3,0)</f>
        <v>15</v>
      </c>
      <c r="N1420" s="3">
        <f>IFERROR(VLOOKUP($L1420,DEF_Standing!A:C,3,0)," ")</f>
        <v>14</v>
      </c>
      <c r="O1420" s="3" t="str">
        <f>IFERROR(VLOOKUP($L1420,OFF_Standing!A:G,6,0)," ")</f>
        <v>1.028</v>
      </c>
      <c r="P1420" s="3" t="str">
        <f>IFERROR(VLOOKUP($L1420,OFF_Standing!A:G,7,0)," ")</f>
        <v>1.028</v>
      </c>
      <c r="Q1420" s="3">
        <f t="shared" si="112"/>
        <v>11</v>
      </c>
      <c r="R1420" s="3">
        <f t="shared" si="113"/>
        <v>12</v>
      </c>
      <c r="S1420" s="3">
        <f>IFERROR(VLOOKUP($L1420,DEF_Standing!A:G,6,0)," ")</f>
        <v>1.0580000000000001</v>
      </c>
      <c r="T1420" s="3">
        <f t="shared" si="114"/>
        <v>23</v>
      </c>
      <c r="U1420" s="3">
        <f>IFERROR(VLOOKUP($L1420,DEF_Standing!A:G,7,0)," ")</f>
        <v>1.0580000000000001</v>
      </c>
      <c r="V1420" t="s">
        <v>1086</v>
      </c>
      <c r="W1420">
        <v>42</v>
      </c>
      <c r="X1420">
        <v>100</v>
      </c>
      <c r="Y1420">
        <v>42</v>
      </c>
      <c r="Z1420">
        <v>21</v>
      </c>
      <c r="AA1420">
        <v>21</v>
      </c>
      <c r="AB1420">
        <v>100</v>
      </c>
      <c r="AC1420">
        <v>10</v>
      </c>
      <c r="AD1420">
        <v>35</v>
      </c>
      <c r="AE1420">
        <v>28.6</v>
      </c>
      <c r="AF1420">
        <v>115</v>
      </c>
      <c r="AG1420" t="s">
        <v>17</v>
      </c>
      <c r="AH1420" t="s">
        <v>18</v>
      </c>
      <c r="AI1420">
        <v>32</v>
      </c>
    </row>
    <row r="1421" spans="1:35">
      <c r="A1421" s="1">
        <v>44491</v>
      </c>
      <c r="B1421" t="s">
        <v>1180</v>
      </c>
      <c r="C1421" s="1" t="str">
        <f t="shared" si="110"/>
        <v>44491HOU</v>
      </c>
      <c r="D1421" t="s">
        <v>1198</v>
      </c>
      <c r="E1421" s="3">
        <f>VLOOKUP($C1421,OFF_Standing!A:C,3,0)</f>
        <v>18</v>
      </c>
      <c r="F1421" s="3">
        <f>VLOOKUP($C1421,DEF_Standing!A:C,3,0)</f>
        <v>20</v>
      </c>
      <c r="G1421" s="3" t="str">
        <f>IFERROR(VLOOKUP($C1421,OFF_Standing!A:G,6,0)," ")</f>
        <v>0.976</v>
      </c>
      <c r="H1421" s="3" t="str">
        <f>IFERROR(VLOOKUP($C1421,OFF_Standing!A:G,7,0)," ")</f>
        <v>0.976</v>
      </c>
      <c r="I1421" s="3">
        <f>IFERROR(VLOOKUP($C1421,DEF_Standing!A:G,6,0)," ")</f>
        <v>1.1419999999999999</v>
      </c>
      <c r="J1421" s="3">
        <f>IFERROR(VLOOKUP($C1421,DEF_Standing!A:G,7,0)," ")</f>
        <v>1.1419999999999999</v>
      </c>
      <c r="K1421" t="s">
        <v>61</v>
      </c>
      <c r="L1421" t="str">
        <f t="shared" si="111"/>
        <v>44491OKC</v>
      </c>
      <c r="M1421" s="3">
        <f>VLOOKUP($L1421,OFF_Standing!A:C,3,0)</f>
        <v>24</v>
      </c>
      <c r="N1421" s="3">
        <f>IFERROR(VLOOKUP($L1421,DEF_Standing!A:C,3,0)," ")</f>
        <v>18</v>
      </c>
      <c r="O1421" s="3" t="str">
        <f>IFERROR(VLOOKUP($L1421,OFF_Standing!A:G,6,0)," ")</f>
        <v>0.879</v>
      </c>
      <c r="P1421" s="3" t="str">
        <f>IFERROR(VLOOKUP($L1421,OFF_Standing!A:G,7,0)," ")</f>
        <v>0.879</v>
      </c>
      <c r="Q1421" s="3">
        <f t="shared" si="112"/>
        <v>4</v>
      </c>
      <c r="R1421" s="3">
        <f t="shared" si="113"/>
        <v>0</v>
      </c>
      <c r="S1421" s="3">
        <f>IFERROR(VLOOKUP($L1421,DEF_Standing!A:G,6,0)," ")</f>
        <v>1.0940000000000001</v>
      </c>
      <c r="T1421" s="3">
        <f t="shared" si="114"/>
        <v>4</v>
      </c>
      <c r="U1421" s="3">
        <f>IFERROR(VLOOKUP($L1421,DEF_Standing!A:G,7,0)," ")</f>
        <v>1.0940000000000001</v>
      </c>
      <c r="V1421" t="s">
        <v>575</v>
      </c>
      <c r="W1421">
        <v>48</v>
      </c>
      <c r="X1421">
        <v>95</v>
      </c>
      <c r="Y1421">
        <v>50.5</v>
      </c>
      <c r="Z1421">
        <v>11</v>
      </c>
      <c r="AA1421">
        <v>14</v>
      </c>
      <c r="AB1421">
        <v>78.599999999999994</v>
      </c>
      <c r="AC1421">
        <v>17</v>
      </c>
      <c r="AD1421">
        <v>38</v>
      </c>
      <c r="AE1421">
        <v>44.7</v>
      </c>
      <c r="AF1421">
        <v>124</v>
      </c>
      <c r="AG1421" t="s">
        <v>17</v>
      </c>
      <c r="AH1421" t="s">
        <v>18</v>
      </c>
      <c r="AI1421">
        <v>33</v>
      </c>
    </row>
    <row r="1422" spans="1:35">
      <c r="A1422" s="1">
        <v>44510</v>
      </c>
      <c r="B1422" t="s">
        <v>1171</v>
      </c>
      <c r="C1422" s="1" t="str">
        <f t="shared" si="110"/>
        <v>44510BKN</v>
      </c>
      <c r="D1422" t="s">
        <v>1199</v>
      </c>
      <c r="E1422" s="3" t="str">
        <f>VLOOKUP($C1422,OFF_Standing!A:C,3,0)</f>
        <v>18</v>
      </c>
      <c r="F1422" s="3">
        <f>VLOOKUP($C1422,DEF_Standing!A:C,3,0)</f>
        <v>10</v>
      </c>
      <c r="G1422" s="3" t="str">
        <f>IFERROR(VLOOKUP($C1422,OFF_Standing!A:G,6,0)," ")</f>
        <v>1.029</v>
      </c>
      <c r="H1422" s="3" t="str">
        <f>IFERROR(VLOOKUP($C1422,OFF_Standing!A:G,7,0)," ")</f>
        <v>0.924</v>
      </c>
      <c r="I1422" s="3">
        <f>IFERROR(VLOOKUP($C1422,DEF_Standing!A:G,6,0)," ")</f>
        <v>1.042</v>
      </c>
      <c r="J1422" s="3">
        <f>IFERROR(VLOOKUP($C1422,DEF_Standing!A:G,7,0)," ")</f>
        <v>1.1479999999999999</v>
      </c>
      <c r="K1422" t="s">
        <v>83</v>
      </c>
      <c r="L1422" t="str">
        <f t="shared" si="111"/>
        <v>44510ORL</v>
      </c>
      <c r="M1422" s="3" t="str">
        <f>VLOOKUP($L1422,OFF_Standing!A:C,3,0)</f>
        <v>26</v>
      </c>
      <c r="N1422" s="3">
        <f>IFERROR(VLOOKUP($L1422,DEF_Standing!A:C,3,0)," ")</f>
        <v>25</v>
      </c>
      <c r="O1422" s="3" t="str">
        <f>IFERROR(VLOOKUP($L1422,OFF_Standing!A:G,6,0)," ")</f>
        <v>0.905</v>
      </c>
      <c r="P1422" s="3" t="str">
        <f>IFERROR(VLOOKUP($L1422,OFF_Standing!A:G,7,0)," ")</f>
        <v>1.054</v>
      </c>
      <c r="Q1422" s="3">
        <f t="shared" si="112"/>
        <v>16</v>
      </c>
      <c r="R1422" s="3">
        <f t="shared" si="113"/>
        <v>-7</v>
      </c>
      <c r="S1422" s="3">
        <f>IFERROR(VLOOKUP($L1422,DEF_Standing!A:G,6,0)," ")</f>
        <v>0.96799999999999997</v>
      </c>
      <c r="T1422" s="3">
        <f t="shared" si="114"/>
        <v>9</v>
      </c>
      <c r="U1422" s="3">
        <f>IFERROR(VLOOKUP($L1422,DEF_Standing!A:G,7,0)," ")</f>
        <v>0.98499999999999999</v>
      </c>
      <c r="V1422" t="s">
        <v>162</v>
      </c>
      <c r="W1422">
        <v>46</v>
      </c>
      <c r="X1422">
        <v>91</v>
      </c>
      <c r="Y1422">
        <v>50.5</v>
      </c>
      <c r="Z1422">
        <v>15</v>
      </c>
      <c r="AA1422">
        <v>17</v>
      </c>
      <c r="AB1422">
        <v>88.2</v>
      </c>
      <c r="AC1422">
        <v>16</v>
      </c>
      <c r="AD1422">
        <v>37</v>
      </c>
      <c r="AE1422">
        <v>43.2</v>
      </c>
      <c r="AF1422">
        <v>123</v>
      </c>
      <c r="AG1422" t="s">
        <v>17</v>
      </c>
      <c r="AH1422" t="s">
        <v>18</v>
      </c>
      <c r="AI1422">
        <v>33</v>
      </c>
    </row>
    <row r="1423" spans="1:35">
      <c r="A1423" s="1">
        <v>44598</v>
      </c>
      <c r="B1423" t="s">
        <v>1172</v>
      </c>
      <c r="C1423" s="1" t="str">
        <f t="shared" si="110"/>
        <v>44598BOS</v>
      </c>
      <c r="D1423" t="s">
        <v>1199</v>
      </c>
      <c r="E1423" s="3" t="str">
        <f>VLOOKUP($C1423,OFF_Standing!A:C,3,0)</f>
        <v>19</v>
      </c>
      <c r="F1423" s="3">
        <f>VLOOKUP($C1423,DEF_Standing!A:C,3,0)</f>
        <v>4</v>
      </c>
      <c r="G1423" s="3" t="str">
        <f>IFERROR(VLOOKUP($C1423,OFF_Standing!A:G,6,0)," ")</f>
        <v>1.114</v>
      </c>
      <c r="H1423" s="3" t="str">
        <f>IFERROR(VLOOKUP($C1423,OFF_Standing!A:G,7,0)," ")</f>
        <v>1.013</v>
      </c>
      <c r="I1423" s="3">
        <f>IFERROR(VLOOKUP($C1423,DEF_Standing!A:G,6,0)," ")</f>
        <v>0.96599999999999997</v>
      </c>
      <c r="J1423" s="3">
        <f>IFERROR(VLOOKUP($C1423,DEF_Standing!A:G,7,0)," ")</f>
        <v>0.92400000000000004</v>
      </c>
      <c r="K1423" t="s">
        <v>83</v>
      </c>
      <c r="L1423" t="str">
        <f t="shared" si="111"/>
        <v>44598ORL</v>
      </c>
      <c r="M1423" s="3" t="str">
        <f>VLOOKUP($L1423,OFF_Standing!A:C,3,0)</f>
        <v>28</v>
      </c>
      <c r="N1423" s="3">
        <f>IFERROR(VLOOKUP($L1423,DEF_Standing!A:C,3,0)," ")</f>
        <v>21</v>
      </c>
      <c r="O1423" s="3" t="str">
        <f>IFERROR(VLOOKUP($L1423,OFF_Standing!A:G,6,0)," ")</f>
        <v>1.098</v>
      </c>
      <c r="P1423" s="3" t="str">
        <f>IFERROR(VLOOKUP($L1423,OFF_Standing!A:G,7,0)," ")</f>
        <v>1.08</v>
      </c>
      <c r="Q1423" s="3">
        <f t="shared" si="112"/>
        <v>24</v>
      </c>
      <c r="R1423" s="3">
        <f t="shared" si="113"/>
        <v>-2</v>
      </c>
      <c r="S1423" s="3">
        <f>IFERROR(VLOOKUP($L1423,DEF_Standing!A:G,6,0)," ")</f>
        <v>1.1240000000000001</v>
      </c>
      <c r="T1423" s="3">
        <f t="shared" si="114"/>
        <v>22</v>
      </c>
      <c r="U1423" s="3">
        <f>IFERROR(VLOOKUP($L1423,DEF_Standing!A:G,7,0)," ")</f>
        <v>1.071</v>
      </c>
      <c r="V1423" t="s">
        <v>254</v>
      </c>
      <c r="W1423">
        <v>45</v>
      </c>
      <c r="X1423">
        <v>99</v>
      </c>
      <c r="Y1423">
        <v>45.5</v>
      </c>
      <c r="Z1423">
        <v>13</v>
      </c>
      <c r="AA1423">
        <v>14</v>
      </c>
      <c r="AB1423">
        <v>92.9</v>
      </c>
      <c r="AC1423">
        <v>13</v>
      </c>
      <c r="AD1423">
        <v>46</v>
      </c>
      <c r="AE1423">
        <v>28.3</v>
      </c>
      <c r="AF1423">
        <v>116</v>
      </c>
      <c r="AG1423" t="s">
        <v>17</v>
      </c>
      <c r="AH1423" t="s">
        <v>63</v>
      </c>
      <c r="AI1423">
        <v>33</v>
      </c>
    </row>
    <row r="1424" spans="1:35">
      <c r="A1424" s="1">
        <v>44561</v>
      </c>
      <c r="B1424" t="s">
        <v>1183</v>
      </c>
      <c r="C1424" s="1" t="str">
        <f t="shared" si="110"/>
        <v>44561LAL</v>
      </c>
      <c r="D1424" t="s">
        <v>1198</v>
      </c>
      <c r="E1424" s="3" t="str">
        <f>VLOOKUP($C1424,OFF_Standing!A:C,3,0)</f>
        <v>25</v>
      </c>
      <c r="F1424" s="3">
        <f>VLOOKUP($C1424,DEF_Standing!A:C,3,0)</f>
        <v>13</v>
      </c>
      <c r="G1424" s="3" t="str">
        <f>IFERROR(VLOOKUP($C1424,OFF_Standing!A:G,6,0)," ")</f>
        <v>1.103</v>
      </c>
      <c r="H1424" s="3" t="str">
        <f>IFERROR(VLOOKUP($C1424,OFF_Standing!A:G,7,0)," ")</f>
        <v>0.992</v>
      </c>
      <c r="I1424" s="3">
        <f>IFERROR(VLOOKUP($C1424,DEF_Standing!A:G,6,0)," ")</f>
        <v>1.113</v>
      </c>
      <c r="J1424" s="3">
        <f>IFERROR(VLOOKUP($C1424,DEF_Standing!A:G,7,0)," ")</f>
        <v>1.042</v>
      </c>
      <c r="K1424" t="s">
        <v>143</v>
      </c>
      <c r="L1424" t="str">
        <f t="shared" si="111"/>
        <v>44561POR</v>
      </c>
      <c r="M1424" s="3" t="str">
        <f>VLOOKUP($L1424,OFF_Standing!A:C,3,0)</f>
        <v>14</v>
      </c>
      <c r="N1424" s="3">
        <f>IFERROR(VLOOKUP($L1424,DEF_Standing!A:C,3,0)," ")</f>
        <v>28</v>
      </c>
      <c r="O1424" s="3" t="str">
        <f>IFERROR(VLOOKUP($L1424,OFF_Standing!A:G,6,0)," ")</f>
        <v>1.073</v>
      </c>
      <c r="P1424" s="3" t="str">
        <f>IFERROR(VLOOKUP($L1424,OFF_Standing!A:G,7,0)," ")</f>
        <v>1.052</v>
      </c>
      <c r="Q1424" s="3">
        <f t="shared" si="112"/>
        <v>1</v>
      </c>
      <c r="R1424" s="3">
        <f t="shared" si="113"/>
        <v>-3</v>
      </c>
      <c r="S1424" s="3">
        <f>IFERROR(VLOOKUP($L1424,DEF_Standing!A:G,6,0)," ")</f>
        <v>1.2210000000000001</v>
      </c>
      <c r="T1424" s="3">
        <f t="shared" si="114"/>
        <v>-2</v>
      </c>
      <c r="U1424" s="3">
        <f>IFERROR(VLOOKUP($L1424,DEF_Standing!A:G,7,0)," ")</f>
        <v>1.202</v>
      </c>
      <c r="V1424" t="s">
        <v>718</v>
      </c>
      <c r="W1424">
        <v>47</v>
      </c>
      <c r="X1424">
        <v>85</v>
      </c>
      <c r="Y1424">
        <v>55.3</v>
      </c>
      <c r="Z1424">
        <v>26</v>
      </c>
      <c r="AA1424">
        <v>30</v>
      </c>
      <c r="AB1424">
        <v>86.7</v>
      </c>
      <c r="AC1424">
        <v>19</v>
      </c>
      <c r="AD1424">
        <v>41</v>
      </c>
      <c r="AE1424">
        <v>46.3</v>
      </c>
      <c r="AF1424">
        <v>139</v>
      </c>
      <c r="AG1424" t="s">
        <v>17</v>
      </c>
      <c r="AH1424" t="s">
        <v>18</v>
      </c>
      <c r="AI1424">
        <v>33</v>
      </c>
    </row>
    <row r="1425" spans="1:35">
      <c r="A1425" s="1">
        <v>44515</v>
      </c>
      <c r="B1425" t="s">
        <v>1184</v>
      </c>
      <c r="C1425" s="1" t="str">
        <f t="shared" si="110"/>
        <v>44515MEM</v>
      </c>
      <c r="D1425" t="s">
        <v>1198</v>
      </c>
      <c r="E1425" s="3" t="str">
        <f>VLOOKUP($C1425,OFF_Standing!A:C,3,0)</f>
        <v>19</v>
      </c>
      <c r="F1425" s="3">
        <f>VLOOKUP($C1425,DEF_Standing!A:C,3,0)</f>
        <v>29</v>
      </c>
      <c r="G1425" s="3" t="str">
        <f>IFERROR(VLOOKUP($C1425,OFF_Standing!A:G,6,0)," ")</f>
        <v>0.972</v>
      </c>
      <c r="H1425" s="3" t="str">
        <f>IFERROR(VLOOKUP($C1425,OFF_Standing!A:G,7,0)," ")</f>
        <v>1.058</v>
      </c>
      <c r="I1425" s="3">
        <f>IFERROR(VLOOKUP($C1425,DEF_Standing!A:G,6,0)," ")</f>
        <v>1.119</v>
      </c>
      <c r="J1425" s="3">
        <f>IFERROR(VLOOKUP($C1425,DEF_Standing!A:G,7,0)," ")</f>
        <v>1.1739999999999999</v>
      </c>
      <c r="K1425" t="s">
        <v>81</v>
      </c>
      <c r="L1425" t="str">
        <f t="shared" si="111"/>
        <v>44515HOU</v>
      </c>
      <c r="M1425" s="3" t="str">
        <f>VLOOKUP($L1425,OFF_Standing!A:C,3,0)</f>
        <v>27</v>
      </c>
      <c r="N1425" s="3">
        <f>IFERROR(VLOOKUP($L1425,DEF_Standing!A:C,3,0)," ")</f>
        <v>17</v>
      </c>
      <c r="O1425" s="3" t="str">
        <f>IFERROR(VLOOKUP($L1425,OFF_Standing!A:G,6,0)," ")</f>
        <v>0.968</v>
      </c>
      <c r="P1425" s="3" t="str">
        <f>IFERROR(VLOOKUP($L1425,OFF_Standing!A:G,7,0)," ")</f>
        <v>0.891</v>
      </c>
      <c r="Q1425" s="3">
        <f t="shared" si="112"/>
        <v>-2</v>
      </c>
      <c r="R1425" s="3">
        <f t="shared" si="113"/>
        <v>2</v>
      </c>
      <c r="S1425" s="3">
        <f>IFERROR(VLOOKUP($L1425,DEF_Standing!A:G,6,0)," ")</f>
        <v>1.073</v>
      </c>
      <c r="T1425" s="3">
        <f t="shared" si="114"/>
        <v>0</v>
      </c>
      <c r="U1425" s="3">
        <f>IFERROR(VLOOKUP($L1425,DEF_Standing!A:G,7,0)," ")</f>
        <v>1.0069999999999999</v>
      </c>
      <c r="V1425" t="s">
        <v>739</v>
      </c>
      <c r="W1425">
        <v>52</v>
      </c>
      <c r="X1425">
        <v>96</v>
      </c>
      <c r="Y1425">
        <v>54.2</v>
      </c>
      <c r="Z1425">
        <v>16</v>
      </c>
      <c r="AA1425">
        <v>20</v>
      </c>
      <c r="AB1425">
        <v>80</v>
      </c>
      <c r="AC1425">
        <v>16</v>
      </c>
      <c r="AD1425">
        <v>41</v>
      </c>
      <c r="AE1425">
        <v>39</v>
      </c>
      <c r="AF1425">
        <v>136</v>
      </c>
      <c r="AG1425" t="s">
        <v>17</v>
      </c>
      <c r="AH1425" t="s">
        <v>18</v>
      </c>
      <c r="AI1425">
        <v>34</v>
      </c>
    </row>
    <row r="1426" spans="1:35">
      <c r="A1426" s="1">
        <v>44516</v>
      </c>
      <c r="B1426" t="s">
        <v>1196</v>
      </c>
      <c r="C1426" s="1" t="str">
        <f t="shared" si="110"/>
        <v>44516UTA</v>
      </c>
      <c r="D1426" t="s">
        <v>1198</v>
      </c>
      <c r="E1426" s="3" t="str">
        <f>VLOOKUP($C1426,OFF_Standing!A:C,3,0)</f>
        <v>3</v>
      </c>
      <c r="F1426" s="3">
        <f>VLOOKUP($C1426,DEF_Standing!A:C,3,0)</f>
        <v>10</v>
      </c>
      <c r="G1426" s="3" t="str">
        <f>IFERROR(VLOOKUP($C1426,OFF_Standing!A:G,6,0)," ")</f>
        <v>1.056</v>
      </c>
      <c r="H1426" s="3" t="str">
        <f>IFERROR(VLOOKUP($C1426,OFF_Standing!A:G,7,0)," ")</f>
        <v>1.037</v>
      </c>
      <c r="I1426" s="3">
        <f>IFERROR(VLOOKUP($C1426,DEF_Standing!A:G,6,0)," ")</f>
        <v>1.0720000000000001</v>
      </c>
      <c r="J1426" s="3">
        <f>IFERROR(VLOOKUP($C1426,DEF_Standing!A:G,7,0)," ")</f>
        <v>1.0960000000000001</v>
      </c>
      <c r="K1426" t="s">
        <v>74</v>
      </c>
      <c r="L1426" t="str">
        <f t="shared" si="111"/>
        <v>44516PHI</v>
      </c>
      <c r="M1426" s="3" t="str">
        <f>VLOOKUP($L1426,OFF_Standing!A:C,3,0)</f>
        <v>1</v>
      </c>
      <c r="N1426" s="3">
        <f>IFERROR(VLOOKUP($L1426,DEF_Standing!A:C,3,0)," ")</f>
        <v>25</v>
      </c>
      <c r="O1426" s="3" t="str">
        <f>IFERROR(VLOOKUP($L1426,OFF_Standing!A:G,6,0)," ")</f>
        <v>1.102</v>
      </c>
      <c r="P1426" s="3" t="str">
        <f>IFERROR(VLOOKUP($L1426,OFF_Standing!A:G,7,0)," ")</f>
        <v>1.154</v>
      </c>
      <c r="Q1426" s="3">
        <f t="shared" si="112"/>
        <v>-9</v>
      </c>
      <c r="R1426" s="3">
        <f t="shared" si="113"/>
        <v>-22</v>
      </c>
      <c r="S1426" s="3">
        <f>IFERROR(VLOOKUP($L1426,DEF_Standing!A:G,6,0)," ")</f>
        <v>1.169</v>
      </c>
      <c r="T1426" s="3">
        <f t="shared" si="114"/>
        <v>-31</v>
      </c>
      <c r="U1426" s="3">
        <f>IFERROR(VLOOKUP($L1426,DEF_Standing!A:G,7,0)," ")</f>
        <v>1.2050000000000001</v>
      </c>
      <c r="V1426" t="s">
        <v>1119</v>
      </c>
      <c r="W1426">
        <v>46</v>
      </c>
      <c r="X1426">
        <v>89</v>
      </c>
      <c r="Y1426">
        <v>51.7</v>
      </c>
      <c r="Z1426">
        <v>12</v>
      </c>
      <c r="AA1426">
        <v>19</v>
      </c>
      <c r="AB1426">
        <v>63.2</v>
      </c>
      <c r="AC1426">
        <v>16</v>
      </c>
      <c r="AD1426">
        <v>38</v>
      </c>
      <c r="AE1426">
        <v>42.1</v>
      </c>
      <c r="AF1426">
        <v>120</v>
      </c>
      <c r="AG1426" t="s">
        <v>17</v>
      </c>
      <c r="AH1426" t="s">
        <v>18</v>
      </c>
      <c r="AI1426">
        <v>35</v>
      </c>
    </row>
    <row r="1427" spans="1:35">
      <c r="A1427" s="1">
        <v>44543</v>
      </c>
      <c r="B1427" t="s">
        <v>1184</v>
      </c>
      <c r="C1427" s="1" t="str">
        <f t="shared" si="110"/>
        <v>44543MEM</v>
      </c>
      <c r="D1427" t="s">
        <v>1198</v>
      </c>
      <c r="E1427" s="3" t="str">
        <f>VLOOKUP($C1427,OFF_Standing!A:C,3,0)</f>
        <v>8</v>
      </c>
      <c r="F1427" s="3">
        <f>VLOOKUP($C1427,DEF_Standing!A:C,3,0)</f>
        <v>21</v>
      </c>
      <c r="G1427" s="3" t="str">
        <f>IFERROR(VLOOKUP($C1427,OFF_Standing!A:G,6,0)," ")</f>
        <v>1.063</v>
      </c>
      <c r="H1427" s="3" t="str">
        <f>IFERROR(VLOOKUP($C1427,OFF_Standing!A:G,7,0)," ")</f>
        <v>1.166</v>
      </c>
      <c r="I1427" s="3">
        <f>IFERROR(VLOOKUP($C1427,DEF_Standing!A:G,6,0)," ")</f>
        <v>1.0229999999999999</v>
      </c>
      <c r="J1427" s="3">
        <f>IFERROR(VLOOKUP($C1427,DEF_Standing!A:G,7,0)," ")</f>
        <v>1.093</v>
      </c>
      <c r="K1427" t="s">
        <v>74</v>
      </c>
      <c r="L1427" t="str">
        <f t="shared" si="111"/>
        <v>44543PHI</v>
      </c>
      <c r="M1427" s="3" t="str">
        <f>VLOOKUP($L1427,OFF_Standing!A:C,3,0)</f>
        <v>10</v>
      </c>
      <c r="N1427" s="3">
        <f>IFERROR(VLOOKUP($L1427,DEF_Standing!A:C,3,0)," ")</f>
        <v>16</v>
      </c>
      <c r="O1427" s="3" t="str">
        <f>IFERROR(VLOOKUP($L1427,OFF_Standing!A:G,6,0)," ")</f>
        <v>1.041</v>
      </c>
      <c r="P1427" s="3" t="str">
        <f>IFERROR(VLOOKUP($L1427,OFF_Standing!A:G,7,0)," ")</f>
        <v>1.058</v>
      </c>
      <c r="Q1427" s="3">
        <f t="shared" si="112"/>
        <v>-11</v>
      </c>
      <c r="R1427" s="3">
        <f t="shared" si="113"/>
        <v>-8</v>
      </c>
      <c r="S1427" s="3">
        <f>IFERROR(VLOOKUP($L1427,DEF_Standing!A:G,6,0)," ")</f>
        <v>1.0720000000000001</v>
      </c>
      <c r="T1427" s="3">
        <f t="shared" si="114"/>
        <v>-19</v>
      </c>
      <c r="U1427" s="3">
        <f>IFERROR(VLOOKUP($L1427,DEF_Standing!A:G,7,0)," ")</f>
        <v>0.96399999999999997</v>
      </c>
      <c r="V1427" t="s">
        <v>255</v>
      </c>
      <c r="W1427">
        <v>47</v>
      </c>
      <c r="X1427">
        <v>89</v>
      </c>
      <c r="Y1427">
        <v>52.8</v>
      </c>
      <c r="Z1427">
        <v>18</v>
      </c>
      <c r="AA1427">
        <v>23</v>
      </c>
      <c r="AB1427">
        <v>78.3</v>
      </c>
      <c r="AC1427">
        <v>14</v>
      </c>
      <c r="AD1427">
        <v>34</v>
      </c>
      <c r="AE1427">
        <v>41.2</v>
      </c>
      <c r="AF1427">
        <v>126</v>
      </c>
      <c r="AG1427" t="s">
        <v>17</v>
      </c>
      <c r="AH1427" t="s">
        <v>57</v>
      </c>
      <c r="AI1427">
        <v>35</v>
      </c>
    </row>
    <row r="1428" spans="1:35">
      <c r="A1428" s="1">
        <v>44556</v>
      </c>
      <c r="B1428" t="s">
        <v>1194</v>
      </c>
      <c r="C1428" s="1" t="str">
        <f t="shared" si="110"/>
        <v>44556SAS</v>
      </c>
      <c r="D1428" t="s">
        <v>1198</v>
      </c>
      <c r="E1428" s="3" t="str">
        <f>VLOOKUP($C1428,OFF_Standing!A:C,3,0)</f>
        <v>9</v>
      </c>
      <c r="F1428" s="3">
        <f>VLOOKUP($C1428,DEF_Standing!A:C,3,0)</f>
        <v>18</v>
      </c>
      <c r="G1428" s="3" t="str">
        <f>IFERROR(VLOOKUP($C1428,OFF_Standing!A:G,6,0)," ")</f>
        <v>1.187</v>
      </c>
      <c r="H1428" s="3" t="str">
        <f>IFERROR(VLOOKUP($C1428,OFF_Standing!A:G,7,0)," ")</f>
        <v>1.296</v>
      </c>
      <c r="I1428" s="3">
        <f>IFERROR(VLOOKUP($C1428,DEF_Standing!A:G,6,0)," ")</f>
        <v>1.042</v>
      </c>
      <c r="J1428" s="3">
        <f>IFERROR(VLOOKUP($C1428,DEF_Standing!A:G,7,0)," ")</f>
        <v>1.0329999999999999</v>
      </c>
      <c r="K1428" t="s">
        <v>23</v>
      </c>
      <c r="L1428" t="str">
        <f t="shared" si="111"/>
        <v>44556DET</v>
      </c>
      <c r="M1428" s="3" t="str">
        <f>VLOOKUP($L1428,OFF_Standing!A:C,3,0)</f>
        <v>29</v>
      </c>
      <c r="N1428" s="3">
        <f>IFERROR(VLOOKUP($L1428,DEF_Standing!A:C,3,0)," ")</f>
        <v>21</v>
      </c>
      <c r="O1428" s="3" t="str">
        <f>IFERROR(VLOOKUP($L1428,OFF_Standing!A:G,6,0)," ")</f>
        <v>1.002</v>
      </c>
      <c r="P1428" s="3" t="str">
        <f>IFERROR(VLOOKUP($L1428,OFF_Standing!A:G,7,0)," ")</f>
        <v>1.088</v>
      </c>
      <c r="Q1428" s="3">
        <f t="shared" si="112"/>
        <v>11</v>
      </c>
      <c r="R1428" s="3">
        <f t="shared" si="113"/>
        <v>-12</v>
      </c>
      <c r="S1428" s="3">
        <f>IFERROR(VLOOKUP($L1428,DEF_Standing!A:G,6,0)," ")</f>
        <v>1.0249999999999999</v>
      </c>
      <c r="T1428" s="3">
        <f t="shared" si="114"/>
        <v>-1</v>
      </c>
      <c r="U1428" s="3">
        <f>IFERROR(VLOOKUP($L1428,DEF_Standing!A:G,7,0)," ")</f>
        <v>1.117</v>
      </c>
      <c r="V1428" t="s">
        <v>1071</v>
      </c>
      <c r="W1428">
        <v>51</v>
      </c>
      <c r="X1428">
        <v>91</v>
      </c>
      <c r="Y1428">
        <v>56</v>
      </c>
      <c r="Z1428">
        <v>29</v>
      </c>
      <c r="AA1428">
        <v>37</v>
      </c>
      <c r="AB1428">
        <v>78.400000000000006</v>
      </c>
      <c r="AC1428">
        <v>13</v>
      </c>
      <c r="AD1428">
        <v>27</v>
      </c>
      <c r="AE1428">
        <v>48.1</v>
      </c>
      <c r="AF1428">
        <v>144</v>
      </c>
      <c r="AG1428" t="s">
        <v>17</v>
      </c>
      <c r="AH1428" t="s">
        <v>57</v>
      </c>
      <c r="AI1428">
        <v>35</v>
      </c>
    </row>
    <row r="1429" spans="1:35">
      <c r="A1429" s="1">
        <v>44526</v>
      </c>
      <c r="B1429" t="s">
        <v>1173</v>
      </c>
      <c r="C1429" s="1" t="str">
        <f t="shared" si="110"/>
        <v>44526CHI</v>
      </c>
      <c r="D1429" t="s">
        <v>1199</v>
      </c>
      <c r="E1429" s="3" t="str">
        <f>VLOOKUP($C1429,OFF_Standing!A:C,3,0)</f>
        <v>12</v>
      </c>
      <c r="F1429" s="3">
        <f>VLOOKUP($C1429,DEF_Standing!A:C,3,0)</f>
        <v>10</v>
      </c>
      <c r="G1429" s="3" t="str">
        <f>IFERROR(VLOOKUP($C1429,OFF_Standing!A:G,6,0)," ")</f>
        <v>0.973</v>
      </c>
      <c r="H1429" s="3" t="str">
        <f>IFERROR(VLOOKUP($C1429,OFF_Standing!A:G,7,0)," ")</f>
        <v>1.041</v>
      </c>
      <c r="I1429" s="3">
        <f>IFERROR(VLOOKUP($C1429,DEF_Standing!A:G,6,0)," ")</f>
        <v>1.0740000000000001</v>
      </c>
      <c r="J1429" s="3">
        <f>IFERROR(VLOOKUP($C1429,DEF_Standing!A:G,7,0)," ")</f>
        <v>1.087</v>
      </c>
      <c r="K1429" t="s">
        <v>83</v>
      </c>
      <c r="L1429" t="str">
        <f t="shared" si="111"/>
        <v>44526ORL</v>
      </c>
      <c r="M1429" s="3" t="str">
        <f>VLOOKUP($L1429,OFF_Standing!A:C,3,0)</f>
        <v>27</v>
      </c>
      <c r="N1429" s="3">
        <f>IFERROR(VLOOKUP($L1429,DEF_Standing!A:C,3,0)," ")</f>
        <v>27</v>
      </c>
      <c r="O1429" s="3" t="str">
        <f>IFERROR(VLOOKUP($L1429,OFF_Standing!A:G,6,0)," ")</f>
        <v>0.96</v>
      </c>
      <c r="P1429" s="3" t="str">
        <f>IFERROR(VLOOKUP($L1429,OFF_Standing!A:G,7,0)," ")</f>
        <v>0.972</v>
      </c>
      <c r="Q1429" s="3">
        <f t="shared" si="112"/>
        <v>17</v>
      </c>
      <c r="R1429" s="3">
        <f t="shared" si="113"/>
        <v>-15</v>
      </c>
      <c r="S1429" s="3">
        <f>IFERROR(VLOOKUP($L1429,DEF_Standing!A:G,6,0)," ")</f>
        <v>1.111</v>
      </c>
      <c r="T1429" s="3">
        <f t="shared" si="114"/>
        <v>2</v>
      </c>
      <c r="U1429" s="3">
        <f>IFERROR(VLOOKUP($L1429,DEF_Standing!A:G,7,0)," ")</f>
        <v>1.0409999999999999</v>
      </c>
      <c r="V1429" t="s">
        <v>325</v>
      </c>
      <c r="W1429">
        <v>48</v>
      </c>
      <c r="X1429">
        <v>86</v>
      </c>
      <c r="Y1429">
        <v>55.8</v>
      </c>
      <c r="Z1429">
        <v>10</v>
      </c>
      <c r="AA1429">
        <v>16</v>
      </c>
      <c r="AB1429">
        <v>62.5</v>
      </c>
      <c r="AC1429">
        <v>17</v>
      </c>
      <c r="AD1429">
        <v>34</v>
      </c>
      <c r="AE1429">
        <v>50</v>
      </c>
      <c r="AF1429">
        <v>123</v>
      </c>
      <c r="AG1429" t="s">
        <v>17</v>
      </c>
      <c r="AH1429" t="s">
        <v>18</v>
      </c>
      <c r="AI1429">
        <v>35</v>
      </c>
    </row>
    <row r="1430" spans="1:35">
      <c r="A1430" s="1">
        <v>44600</v>
      </c>
      <c r="B1430" t="s">
        <v>1172</v>
      </c>
      <c r="C1430" s="1" t="str">
        <f t="shared" si="110"/>
        <v>44600BOS</v>
      </c>
      <c r="D1430" t="s">
        <v>1199</v>
      </c>
      <c r="E1430" s="3" t="str">
        <f>VLOOKUP($C1430,OFF_Standing!A:C,3,0)</f>
        <v>19</v>
      </c>
      <c r="F1430" s="3">
        <f>VLOOKUP($C1430,DEF_Standing!A:C,3,0)</f>
        <v>3</v>
      </c>
      <c r="G1430" s="3" t="str">
        <f>IFERROR(VLOOKUP($C1430,OFF_Standing!A:G,6,0)," ")</f>
        <v>1.078</v>
      </c>
      <c r="H1430" s="3" t="str">
        <f>IFERROR(VLOOKUP($C1430,OFF_Standing!A:G,7,0)," ")</f>
        <v>1.117</v>
      </c>
      <c r="I1430" s="3">
        <f>IFERROR(VLOOKUP($C1430,DEF_Standing!A:G,6,0)," ")</f>
        <v>0.92200000000000004</v>
      </c>
      <c r="J1430" s="3">
        <f>IFERROR(VLOOKUP($C1430,DEF_Standing!A:G,7,0)," ")</f>
        <v>0.8</v>
      </c>
      <c r="K1430" t="s">
        <v>35</v>
      </c>
      <c r="L1430" t="str">
        <f t="shared" si="111"/>
        <v>44600BKN</v>
      </c>
      <c r="M1430" s="3" t="str">
        <f>VLOOKUP($L1430,OFF_Standing!A:C,3,0)</f>
        <v>11</v>
      </c>
      <c r="N1430" s="3">
        <f>IFERROR(VLOOKUP($L1430,DEF_Standing!A:C,3,0)," ")</f>
        <v>19</v>
      </c>
      <c r="O1430" s="3" t="str">
        <f>IFERROR(VLOOKUP($L1430,OFF_Standing!A:G,6,0)," ")</f>
        <v>1.029</v>
      </c>
      <c r="P1430" s="3" t="str">
        <f>IFERROR(VLOOKUP($L1430,OFF_Standing!A:G,7,0)," ")</f>
        <v>1.022</v>
      </c>
      <c r="Q1430" s="3">
        <f t="shared" si="112"/>
        <v>8</v>
      </c>
      <c r="R1430" s="3">
        <f t="shared" si="113"/>
        <v>0</v>
      </c>
      <c r="S1430" s="3">
        <f>IFERROR(VLOOKUP($L1430,DEF_Standing!A:G,6,0)," ")</f>
        <v>1.21</v>
      </c>
      <c r="T1430" s="3">
        <f t="shared" si="114"/>
        <v>8</v>
      </c>
      <c r="U1430" s="3">
        <f>IFERROR(VLOOKUP($L1430,DEF_Standing!A:G,7,0)," ")</f>
        <v>1.2190000000000001</v>
      </c>
      <c r="V1430" t="s">
        <v>255</v>
      </c>
      <c r="W1430">
        <v>50</v>
      </c>
      <c r="X1430">
        <v>91</v>
      </c>
      <c r="Y1430">
        <v>54.9</v>
      </c>
      <c r="Z1430">
        <v>12</v>
      </c>
      <c r="AA1430">
        <v>16</v>
      </c>
      <c r="AB1430">
        <v>75</v>
      </c>
      <c r="AC1430">
        <v>14</v>
      </c>
      <c r="AD1430">
        <v>40</v>
      </c>
      <c r="AE1430">
        <v>35</v>
      </c>
      <c r="AF1430">
        <v>126</v>
      </c>
      <c r="AG1430" t="s">
        <v>17</v>
      </c>
      <c r="AH1430" t="s">
        <v>66</v>
      </c>
      <c r="AI1430">
        <v>35</v>
      </c>
    </row>
    <row r="1431" spans="1:35">
      <c r="A1431" s="1">
        <v>44545</v>
      </c>
      <c r="B1431" t="s">
        <v>1175</v>
      </c>
      <c r="C1431" s="1" t="str">
        <f t="shared" si="110"/>
        <v>44545CLE</v>
      </c>
      <c r="D1431" t="s">
        <v>1198</v>
      </c>
      <c r="E1431" s="3" t="str">
        <f>VLOOKUP($C1431,OFF_Standing!A:C,3,0)</f>
        <v>19</v>
      </c>
      <c r="F1431" s="3">
        <f>VLOOKUP($C1431,DEF_Standing!A:C,3,0)</f>
        <v>3</v>
      </c>
      <c r="G1431" s="3" t="str">
        <f>IFERROR(VLOOKUP($C1431,OFF_Standing!A:G,6,0)," ")</f>
        <v>1.107</v>
      </c>
      <c r="H1431" s="3" t="str">
        <f>IFERROR(VLOOKUP($C1431,OFF_Standing!A:G,7,0)," ")</f>
        <v>1.106</v>
      </c>
      <c r="I1431" s="3">
        <f>IFERROR(VLOOKUP($C1431,DEF_Standing!A:G,6,0)," ")</f>
        <v>0.97199999999999998</v>
      </c>
      <c r="J1431" s="3">
        <f>IFERROR(VLOOKUP($C1431,DEF_Standing!A:G,7,0)," ")</f>
        <v>0.99</v>
      </c>
      <c r="K1431" t="s">
        <v>81</v>
      </c>
      <c r="L1431" t="str">
        <f t="shared" si="111"/>
        <v>44545HOU</v>
      </c>
      <c r="M1431" s="3" t="str">
        <f>VLOOKUP($L1431,OFF_Standing!A:C,3,0)</f>
        <v>27</v>
      </c>
      <c r="N1431" s="3">
        <f>IFERROR(VLOOKUP($L1431,DEF_Standing!A:C,3,0)," ")</f>
        <v>24</v>
      </c>
      <c r="O1431" s="3" t="str">
        <f>IFERROR(VLOOKUP($L1431,OFF_Standing!A:G,6,0)," ")</f>
        <v>1.158</v>
      </c>
      <c r="P1431" s="3" t="str">
        <f>IFERROR(VLOOKUP($L1431,OFF_Standing!A:G,7,0)," ")</f>
        <v>1.248</v>
      </c>
      <c r="Q1431" s="3">
        <f t="shared" si="112"/>
        <v>24</v>
      </c>
      <c r="R1431" s="3">
        <f t="shared" si="113"/>
        <v>-5</v>
      </c>
      <c r="S1431" s="3">
        <f>IFERROR(VLOOKUP($L1431,DEF_Standing!A:G,6,0)," ")</f>
        <v>1.1910000000000001</v>
      </c>
      <c r="T1431" s="3">
        <f t="shared" si="114"/>
        <v>19</v>
      </c>
      <c r="U1431" s="3">
        <f>IFERROR(VLOOKUP($L1431,DEF_Standing!A:G,7,0)," ")</f>
        <v>1.1910000000000001</v>
      </c>
      <c r="V1431" t="s">
        <v>381</v>
      </c>
      <c r="W1431">
        <v>45</v>
      </c>
      <c r="X1431">
        <v>80</v>
      </c>
      <c r="Y1431">
        <v>56.3</v>
      </c>
      <c r="Z1431">
        <v>16</v>
      </c>
      <c r="AA1431">
        <v>24</v>
      </c>
      <c r="AB1431">
        <v>66.7</v>
      </c>
      <c r="AC1431">
        <v>18</v>
      </c>
      <c r="AD1431">
        <v>40</v>
      </c>
      <c r="AE1431">
        <v>45</v>
      </c>
      <c r="AF1431">
        <v>124</v>
      </c>
      <c r="AG1431" t="s">
        <v>17</v>
      </c>
      <c r="AH1431" t="s">
        <v>63</v>
      </c>
      <c r="AI1431">
        <v>35</v>
      </c>
    </row>
    <row r="1432" spans="1:35">
      <c r="A1432" s="1">
        <v>44591</v>
      </c>
      <c r="B1432" t="s">
        <v>1177</v>
      </c>
      <c r="C1432" s="1" t="str">
        <f t="shared" si="110"/>
        <v>44591DEN</v>
      </c>
      <c r="D1432" t="s">
        <v>1199</v>
      </c>
      <c r="E1432" s="3" t="str">
        <f>VLOOKUP($C1432,OFF_Standing!A:C,3,0)</f>
        <v>10</v>
      </c>
      <c r="F1432" s="3">
        <f>VLOOKUP($C1432,DEF_Standing!A:C,3,0)</f>
        <v>18</v>
      </c>
      <c r="G1432" s="3" t="str">
        <f>IFERROR(VLOOKUP($C1432,OFF_Standing!A:G,6,0)," ")</f>
        <v>1.109</v>
      </c>
      <c r="H1432" s="3" t="str">
        <f>IFERROR(VLOOKUP($C1432,OFF_Standing!A:G,7,0)," ")</f>
        <v>1.102</v>
      </c>
      <c r="I1432" s="3">
        <f>IFERROR(VLOOKUP($C1432,DEF_Standing!A:G,6,0)," ")</f>
        <v>1.0389999999999999</v>
      </c>
      <c r="J1432" s="3">
        <f>IFERROR(VLOOKUP($C1432,DEF_Standing!A:G,7,0)," ")</f>
        <v>0.997</v>
      </c>
      <c r="K1432" t="s">
        <v>138</v>
      </c>
      <c r="L1432" t="str">
        <f t="shared" si="111"/>
        <v>44591MIL</v>
      </c>
      <c r="M1432" s="3" t="str">
        <f>VLOOKUP($L1432,OFF_Standing!A:C,3,0)</f>
        <v>7</v>
      </c>
      <c r="N1432" s="3">
        <f>IFERROR(VLOOKUP($L1432,DEF_Standing!A:C,3,0)," ")</f>
        <v>9</v>
      </c>
      <c r="O1432" s="3" t="str">
        <f>IFERROR(VLOOKUP($L1432,OFF_Standing!A:G,6,0)," ")</f>
        <v>1.171</v>
      </c>
      <c r="P1432" s="3" t="str">
        <f>IFERROR(VLOOKUP($L1432,OFF_Standing!A:G,7,0)," ")</f>
        <v>1.194</v>
      </c>
      <c r="Q1432" s="3">
        <f t="shared" si="112"/>
        <v>-11</v>
      </c>
      <c r="R1432" s="3">
        <f t="shared" si="113"/>
        <v>1</v>
      </c>
      <c r="S1432" s="3">
        <f>IFERROR(VLOOKUP($L1432,DEF_Standing!A:G,6,0)," ")</f>
        <v>1.155</v>
      </c>
      <c r="T1432" s="3">
        <f t="shared" si="114"/>
        <v>-10</v>
      </c>
      <c r="U1432" s="3">
        <f>IFERROR(VLOOKUP($L1432,DEF_Standing!A:G,7,0)," ")</f>
        <v>1.048</v>
      </c>
      <c r="V1432" t="s">
        <v>480</v>
      </c>
      <c r="W1432">
        <v>53</v>
      </c>
      <c r="X1432">
        <v>88</v>
      </c>
      <c r="Y1432">
        <v>60.2</v>
      </c>
      <c r="Z1432">
        <v>7</v>
      </c>
      <c r="AA1432">
        <v>10</v>
      </c>
      <c r="AB1432">
        <v>70</v>
      </c>
      <c r="AC1432">
        <v>23</v>
      </c>
      <c r="AD1432">
        <v>43</v>
      </c>
      <c r="AE1432">
        <v>53.5</v>
      </c>
      <c r="AF1432">
        <v>136</v>
      </c>
      <c r="AG1432" t="s">
        <v>17</v>
      </c>
      <c r="AH1432" t="s">
        <v>63</v>
      </c>
      <c r="AI1432">
        <v>36</v>
      </c>
    </row>
    <row r="1433" spans="1:35">
      <c r="A1433" s="1">
        <v>44576</v>
      </c>
      <c r="B1433" t="s">
        <v>1177</v>
      </c>
      <c r="C1433" s="1" t="str">
        <f t="shared" si="110"/>
        <v>44576DEN</v>
      </c>
      <c r="D1433" t="s">
        <v>1198</v>
      </c>
      <c r="E1433" s="3" t="str">
        <f>VLOOKUP($C1433,OFF_Standing!A:C,3,0)</f>
        <v>15</v>
      </c>
      <c r="F1433" s="3">
        <f>VLOOKUP($C1433,DEF_Standing!A:C,3,0)</f>
        <v>15</v>
      </c>
      <c r="G1433" s="3" t="str">
        <f>IFERROR(VLOOKUP($C1433,OFF_Standing!A:G,6,0)," ")</f>
        <v>1.111</v>
      </c>
      <c r="H1433" s="3" t="str">
        <f>IFERROR(VLOOKUP($C1433,OFF_Standing!A:G,7,0)," ")</f>
        <v>1.361</v>
      </c>
      <c r="I1433" s="3">
        <f>IFERROR(VLOOKUP($C1433,DEF_Standing!A:G,6,0)," ")</f>
        <v>0.99399999999999999</v>
      </c>
      <c r="J1433" s="3">
        <f>IFERROR(VLOOKUP($C1433,DEF_Standing!A:G,7,0)," ")</f>
        <v>1.05</v>
      </c>
      <c r="K1433" t="s">
        <v>119</v>
      </c>
      <c r="L1433" t="str">
        <f t="shared" si="111"/>
        <v>44576LAL</v>
      </c>
      <c r="M1433" s="3" t="str">
        <f>VLOOKUP($L1433,OFF_Standing!A:C,3,0)</f>
        <v>21</v>
      </c>
      <c r="N1433" s="3">
        <f>IFERROR(VLOOKUP($L1433,DEF_Standing!A:C,3,0)," ")</f>
        <v>18</v>
      </c>
      <c r="O1433" s="3" t="str">
        <f>IFERROR(VLOOKUP($L1433,OFF_Standing!A:G,6,0)," ")</f>
        <v>1.159</v>
      </c>
      <c r="P1433" s="3" t="str">
        <f>IFERROR(VLOOKUP($L1433,OFF_Standing!A:G,7,0)," ")</f>
        <v>1.124</v>
      </c>
      <c r="Q1433" s="3">
        <f t="shared" si="112"/>
        <v>6</v>
      </c>
      <c r="R1433" s="3">
        <f t="shared" si="113"/>
        <v>-3</v>
      </c>
      <c r="S1433" s="3">
        <f>IFERROR(VLOOKUP($L1433,DEF_Standing!A:G,6,0)," ")</f>
        <v>1.163</v>
      </c>
      <c r="T1433" s="3">
        <f t="shared" si="114"/>
        <v>3</v>
      </c>
      <c r="U1433" s="3">
        <f>IFERROR(VLOOKUP($L1433,DEF_Standing!A:G,7,0)," ")</f>
        <v>1.2110000000000001</v>
      </c>
      <c r="V1433" t="s">
        <v>474</v>
      </c>
      <c r="W1433">
        <v>47</v>
      </c>
      <c r="X1433">
        <v>91</v>
      </c>
      <c r="Y1433">
        <v>51.6</v>
      </c>
      <c r="Z1433">
        <v>16</v>
      </c>
      <c r="AA1433">
        <v>17</v>
      </c>
      <c r="AB1433">
        <v>94.1</v>
      </c>
      <c r="AC1433">
        <v>23</v>
      </c>
      <c r="AD1433">
        <v>40</v>
      </c>
      <c r="AE1433">
        <v>57.5</v>
      </c>
      <c r="AF1433">
        <v>133</v>
      </c>
      <c r="AG1433" t="s">
        <v>17</v>
      </c>
      <c r="AH1433" t="s">
        <v>27</v>
      </c>
      <c r="AI1433">
        <v>37</v>
      </c>
    </row>
    <row r="1434" spans="1:35">
      <c r="A1434" s="1">
        <v>44586</v>
      </c>
      <c r="B1434" t="s">
        <v>1179</v>
      </c>
      <c r="C1434" s="1" t="str">
        <f t="shared" si="110"/>
        <v>44586GSW</v>
      </c>
      <c r="D1434" t="s">
        <v>1198</v>
      </c>
      <c r="E1434" s="3" t="str">
        <f>VLOOKUP($C1434,OFF_Standing!A:C,3,0)</f>
        <v>13</v>
      </c>
      <c r="F1434" s="3">
        <f>VLOOKUP($C1434,DEF_Standing!A:C,3,0)</f>
        <v>1</v>
      </c>
      <c r="G1434" s="3" t="str">
        <f>IFERROR(VLOOKUP($C1434,OFF_Standing!A:G,6,0)," ")</f>
        <v>1.035</v>
      </c>
      <c r="H1434" s="3" t="str">
        <f>IFERROR(VLOOKUP($C1434,OFF_Standing!A:G,7,0)," ")</f>
        <v>1.076</v>
      </c>
      <c r="I1434" s="3">
        <f>IFERROR(VLOOKUP($C1434,DEF_Standing!A:G,6,0)," ")</f>
        <v>1.0349999999999999</v>
      </c>
      <c r="J1434" s="3">
        <f>IFERROR(VLOOKUP($C1434,DEF_Standing!A:G,7,0)," ")</f>
        <v>1.0529999999999999</v>
      </c>
      <c r="K1434" t="s">
        <v>15</v>
      </c>
      <c r="L1434" t="str">
        <f t="shared" si="111"/>
        <v>44586DAL</v>
      </c>
      <c r="M1434" s="3" t="str">
        <f>VLOOKUP($L1434,OFF_Standing!A:C,3,0)</f>
        <v>22</v>
      </c>
      <c r="N1434" s="3">
        <f>IFERROR(VLOOKUP($L1434,DEF_Standing!A:C,3,0)," ")</f>
        <v>4</v>
      </c>
      <c r="O1434" s="3" t="str">
        <f>IFERROR(VLOOKUP($L1434,OFF_Standing!A:G,6,0)," ")</f>
        <v>1.031</v>
      </c>
      <c r="P1434" s="3" t="str">
        <f>IFERROR(VLOOKUP($L1434,OFF_Standing!A:G,7,0)," ")</f>
        <v>1.041</v>
      </c>
      <c r="Q1434" s="3">
        <f t="shared" si="112"/>
        <v>21</v>
      </c>
      <c r="R1434" s="3">
        <f t="shared" si="113"/>
        <v>9</v>
      </c>
      <c r="S1434" s="3">
        <f>IFERROR(VLOOKUP($L1434,DEF_Standing!A:G,6,0)," ")</f>
        <v>1.0009999999999999</v>
      </c>
      <c r="T1434" s="3">
        <f t="shared" si="114"/>
        <v>30</v>
      </c>
      <c r="U1434" s="3">
        <f>IFERROR(VLOOKUP($L1434,DEF_Standing!A:G,7,0)," ")</f>
        <v>0.91100000000000003</v>
      </c>
      <c r="V1434" t="s">
        <v>567</v>
      </c>
      <c r="W1434">
        <v>49</v>
      </c>
      <c r="X1434">
        <v>92</v>
      </c>
      <c r="Y1434">
        <v>53.3</v>
      </c>
      <c r="Z1434">
        <v>15</v>
      </c>
      <c r="AA1434">
        <v>18</v>
      </c>
      <c r="AB1434">
        <v>83.3</v>
      </c>
      <c r="AC1434">
        <v>17</v>
      </c>
      <c r="AD1434">
        <v>43</v>
      </c>
      <c r="AE1434">
        <v>39.5</v>
      </c>
      <c r="AF1434">
        <v>130</v>
      </c>
      <c r="AG1434" t="s">
        <v>17</v>
      </c>
      <c r="AH1434" t="s">
        <v>57</v>
      </c>
      <c r="AI1434">
        <v>38</v>
      </c>
    </row>
    <row r="1435" spans="1:35">
      <c r="A1435" s="1">
        <v>44505</v>
      </c>
      <c r="B1435" t="s">
        <v>1179</v>
      </c>
      <c r="C1435" s="1" t="str">
        <f t="shared" si="110"/>
        <v>44505GSW</v>
      </c>
      <c r="D1435" t="s">
        <v>1198</v>
      </c>
      <c r="E1435" s="3" t="str">
        <f>VLOOKUP($C1435,OFF_Standing!A:C,3,0)</f>
        <v>14</v>
      </c>
      <c r="F1435" s="3">
        <f>VLOOKUP($C1435,DEF_Standing!A:C,3,0)</f>
        <v>2</v>
      </c>
      <c r="G1435" s="3" t="str">
        <f>IFERROR(VLOOKUP($C1435,OFF_Standing!A:G,6,0)," ")</f>
        <v>0.99</v>
      </c>
      <c r="H1435" s="3" t="str">
        <f>IFERROR(VLOOKUP($C1435,OFF_Standing!A:G,7,0)," ")</f>
        <v>1.078</v>
      </c>
      <c r="I1435" s="3">
        <f>IFERROR(VLOOKUP($C1435,DEF_Standing!A:G,6,0)," ")</f>
        <v>0.86499999999999999</v>
      </c>
      <c r="J1435" s="3">
        <f>IFERROR(VLOOKUP($C1435,DEF_Standing!A:G,7,0)," ")</f>
        <v>0.87</v>
      </c>
      <c r="K1435" t="s">
        <v>147</v>
      </c>
      <c r="L1435" t="str">
        <f t="shared" si="111"/>
        <v>44505NOP</v>
      </c>
      <c r="M1435" s="3" t="str">
        <f>VLOOKUP($L1435,OFF_Standing!A:C,3,0)</f>
        <v>23</v>
      </c>
      <c r="N1435" s="3">
        <f>IFERROR(VLOOKUP($L1435,DEF_Standing!A:C,3,0)," ")</f>
        <v>29</v>
      </c>
      <c r="O1435" s="3" t="str">
        <f>IFERROR(VLOOKUP($L1435,OFF_Standing!A:G,6,0)," ")</f>
        <v>1.045</v>
      </c>
      <c r="P1435" s="3" t="str">
        <f>IFERROR(VLOOKUP($L1435,OFF_Standing!A:G,7,0)," ")</f>
        <v>1.007</v>
      </c>
      <c r="Q1435" s="3">
        <f t="shared" si="112"/>
        <v>21</v>
      </c>
      <c r="R1435" s="3">
        <f t="shared" si="113"/>
        <v>-15</v>
      </c>
      <c r="S1435" s="3">
        <f>IFERROR(VLOOKUP($L1435,DEF_Standing!A:G,6,0)," ")</f>
        <v>1.147</v>
      </c>
      <c r="T1435" s="3">
        <f t="shared" si="114"/>
        <v>6</v>
      </c>
      <c r="U1435" s="3">
        <f>IFERROR(VLOOKUP($L1435,DEF_Standing!A:G,7,0)," ")</f>
        <v>1.1399999999999999</v>
      </c>
      <c r="V1435" t="s">
        <v>533</v>
      </c>
      <c r="W1435">
        <v>47</v>
      </c>
      <c r="X1435">
        <v>90</v>
      </c>
      <c r="Y1435">
        <v>52.2</v>
      </c>
      <c r="Z1435">
        <v>12</v>
      </c>
      <c r="AA1435">
        <v>14</v>
      </c>
      <c r="AB1435">
        <v>85.7</v>
      </c>
      <c r="AC1435">
        <v>20</v>
      </c>
      <c r="AD1435">
        <v>50</v>
      </c>
      <c r="AE1435">
        <v>40</v>
      </c>
      <c r="AF1435">
        <v>126</v>
      </c>
      <c r="AG1435" t="s">
        <v>17</v>
      </c>
      <c r="AH1435" t="s">
        <v>57</v>
      </c>
      <c r="AI1435">
        <v>41</v>
      </c>
    </row>
    <row r="1436" spans="1:35">
      <c r="A1436" s="1">
        <v>44575</v>
      </c>
      <c r="B1436" t="s">
        <v>1179</v>
      </c>
      <c r="C1436" s="1" t="str">
        <f t="shared" si="110"/>
        <v>44575GSW</v>
      </c>
      <c r="D1436" t="s">
        <v>1199</v>
      </c>
      <c r="E1436" s="3" t="str">
        <f>VLOOKUP($C1436,OFF_Standing!A:C,3,0)</f>
        <v>12</v>
      </c>
      <c r="F1436" s="3">
        <f>VLOOKUP($C1436,DEF_Standing!A:C,3,0)</f>
        <v>1</v>
      </c>
      <c r="G1436" s="3" t="str">
        <f>IFERROR(VLOOKUP($C1436,OFF_Standing!A:G,6,0)," ")</f>
        <v>0.977</v>
      </c>
      <c r="H1436" s="3" t="str">
        <f>IFERROR(VLOOKUP($C1436,OFF_Standing!A:G,7,0)," ")</f>
        <v>0.994</v>
      </c>
      <c r="I1436" s="3">
        <f>IFERROR(VLOOKUP($C1436,DEF_Standing!A:G,6,0)," ")</f>
        <v>0.97399999999999998</v>
      </c>
      <c r="J1436" s="3">
        <f>IFERROR(VLOOKUP($C1436,DEF_Standing!A:G,7,0)," ")</f>
        <v>1.0680000000000001</v>
      </c>
      <c r="K1436" t="s">
        <v>95</v>
      </c>
      <c r="L1436" t="str">
        <f t="shared" si="111"/>
        <v>44575CHI</v>
      </c>
      <c r="M1436" s="3" t="str">
        <f>VLOOKUP($L1436,OFF_Standing!A:C,3,0)</f>
        <v>3</v>
      </c>
      <c r="N1436" s="3">
        <f>IFERROR(VLOOKUP($L1436,DEF_Standing!A:C,3,0)," ")</f>
        <v>16</v>
      </c>
      <c r="O1436" s="3" t="str">
        <f>IFERROR(VLOOKUP($L1436,OFF_Standing!A:G,6,0)," ")</f>
        <v>1.135</v>
      </c>
      <c r="P1436" s="3" t="str">
        <f>IFERROR(VLOOKUP($L1436,OFF_Standing!A:G,7,0)," ")</f>
        <v>1.087</v>
      </c>
      <c r="Q1436" s="3">
        <f t="shared" si="112"/>
        <v>2</v>
      </c>
      <c r="R1436" s="3">
        <f t="shared" si="113"/>
        <v>-4</v>
      </c>
      <c r="S1436" s="3">
        <f>IFERROR(VLOOKUP($L1436,DEF_Standing!A:G,6,0)," ")</f>
        <v>1.115</v>
      </c>
      <c r="T1436" s="3">
        <f t="shared" si="114"/>
        <v>-2</v>
      </c>
      <c r="U1436" s="3">
        <f>IFERROR(VLOOKUP($L1436,DEF_Standing!A:G,7,0)," ")</f>
        <v>1.34</v>
      </c>
      <c r="V1436" t="s">
        <v>562</v>
      </c>
      <c r="W1436">
        <v>53</v>
      </c>
      <c r="X1436">
        <v>94</v>
      </c>
      <c r="Y1436">
        <v>56.4</v>
      </c>
      <c r="Z1436">
        <v>13</v>
      </c>
      <c r="AA1436">
        <v>17</v>
      </c>
      <c r="AB1436">
        <v>76.5</v>
      </c>
      <c r="AC1436">
        <v>19</v>
      </c>
      <c r="AD1436">
        <v>42</v>
      </c>
      <c r="AE1436">
        <v>45.2</v>
      </c>
      <c r="AF1436">
        <v>138</v>
      </c>
      <c r="AG1436" t="s">
        <v>17</v>
      </c>
      <c r="AH1436" t="s">
        <v>18</v>
      </c>
      <c r="AI1436">
        <v>42</v>
      </c>
    </row>
    <row r="1437" spans="1:35">
      <c r="A1437" s="1">
        <v>44520</v>
      </c>
      <c r="B1437" t="s">
        <v>1187</v>
      </c>
      <c r="C1437" s="1" t="str">
        <f t="shared" si="110"/>
        <v>44520MIN</v>
      </c>
      <c r="D1437" t="s">
        <v>1198</v>
      </c>
      <c r="E1437" s="3" t="str">
        <f>VLOOKUP($C1437,OFF_Standing!A:C,3,0)</f>
        <v>25</v>
      </c>
      <c r="F1437" s="3">
        <f>VLOOKUP($C1437,DEF_Standing!A:C,3,0)</f>
        <v>12</v>
      </c>
      <c r="G1437" s="3" t="str">
        <f>IFERROR(VLOOKUP($C1437,OFF_Standing!A:G,6,0)," ")</f>
        <v>1.061</v>
      </c>
      <c r="H1437" s="3" t="str">
        <f>IFERROR(VLOOKUP($C1437,OFF_Standing!A:G,7,0)," ")</f>
        <v>1.222</v>
      </c>
      <c r="I1437" s="3">
        <f>IFERROR(VLOOKUP($C1437,DEF_Standing!A:G,6,0)," ")</f>
        <v>0.95399999999999996</v>
      </c>
      <c r="J1437" s="3">
        <f>IFERROR(VLOOKUP($C1437,DEF_Standing!A:G,7,0)," ")</f>
        <v>0.95699999999999996</v>
      </c>
      <c r="K1437" t="s">
        <v>146</v>
      </c>
      <c r="L1437" t="str">
        <f t="shared" si="111"/>
        <v>44520MEM</v>
      </c>
      <c r="M1437" s="3" t="str">
        <f>VLOOKUP($L1437,OFF_Standing!A:C,3,0)</f>
        <v>8</v>
      </c>
      <c r="N1437" s="3">
        <f>IFERROR(VLOOKUP($L1437,DEF_Standing!A:C,3,0)," ")</f>
        <v>29</v>
      </c>
      <c r="O1437" s="3" t="str">
        <f>IFERROR(VLOOKUP($L1437,OFF_Standing!A:G,6,0)," ")</f>
        <v>1.17</v>
      </c>
      <c r="P1437" s="3" t="str">
        <f>IFERROR(VLOOKUP($L1437,OFF_Standing!A:G,7,0)," ")</f>
        <v>1.202</v>
      </c>
      <c r="Q1437" s="3">
        <f t="shared" si="112"/>
        <v>-4</v>
      </c>
      <c r="R1437" s="3">
        <f t="shared" si="113"/>
        <v>-4</v>
      </c>
      <c r="S1437" s="3">
        <f>IFERROR(VLOOKUP($L1437,DEF_Standing!A:G,6,0)," ")</f>
        <v>1.0549999999999999</v>
      </c>
      <c r="T1437" s="3">
        <f t="shared" si="114"/>
        <v>-8</v>
      </c>
      <c r="U1437" s="3">
        <f>IFERROR(VLOOKUP($L1437,DEF_Standing!A:G,7,0)," ")</f>
        <v>1.0820000000000001</v>
      </c>
      <c r="V1437" t="s">
        <v>859</v>
      </c>
      <c r="W1437">
        <v>49</v>
      </c>
      <c r="X1437">
        <v>91</v>
      </c>
      <c r="Y1437">
        <v>53.8</v>
      </c>
      <c r="Z1437">
        <v>20</v>
      </c>
      <c r="AA1437">
        <v>28</v>
      </c>
      <c r="AB1437">
        <v>71.400000000000006</v>
      </c>
      <c r="AC1437">
        <v>20</v>
      </c>
      <c r="AD1437">
        <v>41</v>
      </c>
      <c r="AE1437">
        <v>48.8</v>
      </c>
      <c r="AF1437">
        <v>138</v>
      </c>
      <c r="AG1437" t="s">
        <v>17</v>
      </c>
      <c r="AH1437" t="s">
        <v>57</v>
      </c>
      <c r="AI1437">
        <v>43</v>
      </c>
    </row>
    <row r="1438" spans="1:35">
      <c r="A1438" s="1">
        <v>44556</v>
      </c>
      <c r="B1438" t="s">
        <v>1175</v>
      </c>
      <c r="C1438" s="1" t="str">
        <f t="shared" si="110"/>
        <v>44556CLE</v>
      </c>
      <c r="D1438" t="s">
        <v>1198</v>
      </c>
      <c r="E1438" s="3" t="str">
        <f>VLOOKUP($C1438,OFF_Standing!A:C,3,0)</f>
        <v>16</v>
      </c>
      <c r="F1438" s="3">
        <f>VLOOKUP($C1438,DEF_Standing!A:C,3,0)</f>
        <v>3</v>
      </c>
      <c r="G1438" s="3" t="str">
        <f>IFERROR(VLOOKUP($C1438,OFF_Standing!A:G,6,0)," ")</f>
        <v>1.132</v>
      </c>
      <c r="H1438" s="3" t="str">
        <f>IFERROR(VLOOKUP($C1438,OFF_Standing!A:G,7,0)," ")</f>
        <v>0.981</v>
      </c>
      <c r="I1438" s="3">
        <f>IFERROR(VLOOKUP($C1438,DEF_Standing!A:G,6,0)," ")</f>
        <v>0.95399999999999996</v>
      </c>
      <c r="J1438" s="3">
        <f>IFERROR(VLOOKUP($C1438,DEF_Standing!A:G,7,0)," ")</f>
        <v>1.0780000000000001</v>
      </c>
      <c r="K1438" t="s">
        <v>121</v>
      </c>
      <c r="L1438" t="str">
        <f t="shared" si="111"/>
        <v>44556TOR</v>
      </c>
      <c r="M1438" s="3" t="str">
        <f>VLOOKUP($L1438,OFF_Standing!A:C,3,0)</f>
        <v>12</v>
      </c>
      <c r="N1438" s="3">
        <f>IFERROR(VLOOKUP($L1438,DEF_Standing!A:C,3,0)," ")</f>
        <v>13</v>
      </c>
      <c r="O1438" s="3" t="str">
        <f>IFERROR(VLOOKUP($L1438,OFF_Standing!A:G,6,0)," ")</f>
        <v>1.18</v>
      </c>
      <c r="P1438" s="3" t="str">
        <f>IFERROR(VLOOKUP($L1438,OFF_Standing!A:G,7,0)," ")</f>
        <v>1.203</v>
      </c>
      <c r="Q1438" s="3">
        <f t="shared" si="112"/>
        <v>9</v>
      </c>
      <c r="R1438" s="3">
        <f t="shared" si="113"/>
        <v>3</v>
      </c>
      <c r="S1438" s="3">
        <f>IFERROR(VLOOKUP($L1438,DEF_Standing!A:G,6,0)," ")</f>
        <v>1.0529999999999999</v>
      </c>
      <c r="T1438" s="3">
        <f t="shared" si="114"/>
        <v>12</v>
      </c>
      <c r="U1438" s="3">
        <f>IFERROR(VLOOKUP($L1438,DEF_Standing!A:G,7,0)," ")</f>
        <v>1.0109999999999999</v>
      </c>
      <c r="V1438" t="s">
        <v>384</v>
      </c>
      <c r="W1438">
        <v>56</v>
      </c>
      <c r="X1438">
        <v>106</v>
      </c>
      <c r="Y1438">
        <v>52.8</v>
      </c>
      <c r="Z1438">
        <v>10</v>
      </c>
      <c r="AA1438">
        <v>12</v>
      </c>
      <c r="AB1438">
        <v>83.3</v>
      </c>
      <c r="AC1438">
        <v>22</v>
      </c>
      <c r="AD1438">
        <v>52</v>
      </c>
      <c r="AE1438">
        <v>42.3</v>
      </c>
      <c r="AF1438">
        <v>144</v>
      </c>
      <c r="AG1438" t="s">
        <v>17</v>
      </c>
      <c r="AH1438" t="s">
        <v>18</v>
      </c>
      <c r="AI1438">
        <v>45</v>
      </c>
    </row>
    <row r="1439" spans="1:35">
      <c r="A1439" s="1">
        <v>44572</v>
      </c>
      <c r="B1439" t="s">
        <v>1173</v>
      </c>
      <c r="C1439" s="1" t="str">
        <f t="shared" si="110"/>
        <v>44572CHI</v>
      </c>
      <c r="D1439" t="s">
        <v>1198</v>
      </c>
      <c r="E1439" s="3" t="str">
        <f>VLOOKUP($C1439,OFF_Standing!A:C,3,0)</f>
        <v>4</v>
      </c>
      <c r="F1439" s="3">
        <f>VLOOKUP($C1439,DEF_Standing!A:C,3,0)</f>
        <v>13</v>
      </c>
      <c r="G1439" s="3" t="str">
        <f>IFERROR(VLOOKUP($C1439,OFF_Standing!A:G,6,0)," ")</f>
        <v>1.097</v>
      </c>
      <c r="H1439" s="3" t="str">
        <f>IFERROR(VLOOKUP($C1439,OFF_Standing!A:G,7,0)," ")</f>
        <v>1.04</v>
      </c>
      <c r="I1439" s="3">
        <f>IFERROR(VLOOKUP($C1439,DEF_Standing!A:G,6,0)," ")</f>
        <v>1.1040000000000001</v>
      </c>
      <c r="J1439" s="3">
        <f>IFERROR(VLOOKUP($C1439,DEF_Standing!A:G,7,0)," ")</f>
        <v>1.1870000000000001</v>
      </c>
      <c r="K1439" t="s">
        <v>23</v>
      </c>
      <c r="L1439" t="str">
        <f t="shared" si="111"/>
        <v>44572DET</v>
      </c>
      <c r="M1439" s="3" t="str">
        <f>VLOOKUP($L1439,OFF_Standing!A:C,3,0)</f>
        <v>30</v>
      </c>
      <c r="N1439" s="3">
        <f>IFERROR(VLOOKUP($L1439,DEF_Standing!A:C,3,0)," ")</f>
        <v>22</v>
      </c>
      <c r="O1439" s="3" t="str">
        <f>IFERROR(VLOOKUP($L1439,OFF_Standing!A:G,6,0)," ")</f>
        <v>0.943</v>
      </c>
      <c r="P1439" s="3" t="str">
        <f>IFERROR(VLOOKUP($L1439,OFF_Standing!A:G,7,0)," ")</f>
        <v>0.958</v>
      </c>
      <c r="Q1439" s="3">
        <f t="shared" si="112"/>
        <v>17</v>
      </c>
      <c r="R1439" s="3">
        <f t="shared" si="113"/>
        <v>-18</v>
      </c>
      <c r="S1439" s="3">
        <f>IFERROR(VLOOKUP($L1439,DEF_Standing!A:G,6,0)," ")</f>
        <v>1.115</v>
      </c>
      <c r="T1439" s="3">
        <f t="shared" si="114"/>
        <v>-1</v>
      </c>
      <c r="U1439" s="3">
        <f>IFERROR(VLOOKUP($L1439,DEF_Standing!A:G,7,0)," ")</f>
        <v>0.90900000000000003</v>
      </c>
      <c r="V1439" t="s">
        <v>340</v>
      </c>
      <c r="W1439">
        <v>50</v>
      </c>
      <c r="X1439">
        <v>92</v>
      </c>
      <c r="Y1439">
        <v>54.3</v>
      </c>
      <c r="Z1439">
        <v>15</v>
      </c>
      <c r="AA1439">
        <v>19</v>
      </c>
      <c r="AB1439">
        <v>78.900000000000006</v>
      </c>
      <c r="AC1439">
        <v>18</v>
      </c>
      <c r="AD1439">
        <v>34</v>
      </c>
      <c r="AE1439">
        <v>52.9</v>
      </c>
      <c r="AF1439">
        <v>133</v>
      </c>
      <c r="AG1439" t="s">
        <v>17</v>
      </c>
      <c r="AH1439" t="s">
        <v>18</v>
      </c>
      <c r="AI1439">
        <v>46</v>
      </c>
    </row>
    <row r="1440" spans="1:35">
      <c r="A1440" s="1">
        <v>44586</v>
      </c>
      <c r="B1440" t="s">
        <v>1172</v>
      </c>
      <c r="C1440" s="1" t="str">
        <f t="shared" si="110"/>
        <v>44586BOS</v>
      </c>
      <c r="D1440" t="s">
        <v>1198</v>
      </c>
      <c r="E1440" s="3" t="str">
        <f>VLOOKUP($C1440,OFF_Standing!A:C,3,0)</f>
        <v>21</v>
      </c>
      <c r="F1440" s="3">
        <f>VLOOKUP($C1440,DEF_Standing!A:C,3,0)</f>
        <v>5</v>
      </c>
      <c r="G1440" s="3" t="str">
        <f>IFERROR(VLOOKUP($C1440,OFF_Standing!A:G,6,0)," ")</f>
        <v>1.086</v>
      </c>
      <c r="H1440" s="3" t="str">
        <f>IFERROR(VLOOKUP($C1440,OFF_Standing!A:G,7,0)," ")</f>
        <v>1.157</v>
      </c>
      <c r="I1440" s="3">
        <f>IFERROR(VLOOKUP($C1440,DEF_Standing!A:G,6,0)," ")</f>
        <v>1.032</v>
      </c>
      <c r="J1440" s="3">
        <f>IFERROR(VLOOKUP($C1440,DEF_Standing!A:G,7,0)," ")</f>
        <v>0.86799999999999999</v>
      </c>
      <c r="K1440" t="s">
        <v>116</v>
      </c>
      <c r="L1440" t="str">
        <f t="shared" si="111"/>
        <v>44586SAC</v>
      </c>
      <c r="M1440" s="3" t="str">
        <f>VLOOKUP($L1440,OFF_Standing!A:C,3,0)</f>
        <v>18</v>
      </c>
      <c r="N1440" s="3">
        <f>IFERROR(VLOOKUP($L1440,DEF_Standing!A:C,3,0)," ")</f>
        <v>27</v>
      </c>
      <c r="O1440" s="3" t="str">
        <f>IFERROR(VLOOKUP($L1440,OFF_Standing!A:G,6,0)," ")</f>
        <v>1.183</v>
      </c>
      <c r="P1440" s="3" t="str">
        <f>IFERROR(VLOOKUP($L1440,OFF_Standing!A:G,7,0)," ")</f>
        <v>1.23</v>
      </c>
      <c r="Q1440" s="3">
        <f t="shared" si="112"/>
        <v>13</v>
      </c>
      <c r="R1440" s="3">
        <f t="shared" si="113"/>
        <v>-6</v>
      </c>
      <c r="S1440" s="3">
        <f>IFERROR(VLOOKUP($L1440,DEF_Standing!A:G,6,0)," ")</f>
        <v>1.228</v>
      </c>
      <c r="T1440" s="3">
        <f t="shared" si="114"/>
        <v>7</v>
      </c>
      <c r="U1440" s="3">
        <f>IFERROR(VLOOKUP($L1440,DEF_Standing!A:G,7,0)," ")</f>
        <v>1.288</v>
      </c>
      <c r="V1440" t="s">
        <v>249</v>
      </c>
      <c r="W1440">
        <v>51</v>
      </c>
      <c r="X1440">
        <v>103</v>
      </c>
      <c r="Y1440">
        <v>49.5</v>
      </c>
      <c r="Z1440">
        <v>6</v>
      </c>
      <c r="AA1440">
        <v>7</v>
      </c>
      <c r="AB1440">
        <v>85.7</v>
      </c>
      <c r="AC1440">
        <v>20</v>
      </c>
      <c r="AD1440">
        <v>45</v>
      </c>
      <c r="AE1440">
        <v>44.4</v>
      </c>
      <c r="AF1440">
        <v>128</v>
      </c>
      <c r="AG1440" t="s">
        <v>17</v>
      </c>
      <c r="AH1440" t="s">
        <v>27</v>
      </c>
      <c r="AI1440">
        <v>53</v>
      </c>
    </row>
    <row r="1441" spans="1:35">
      <c r="A1441" s="1">
        <v>44532</v>
      </c>
      <c r="B1441" t="s">
        <v>1184</v>
      </c>
      <c r="C1441" s="1" t="str">
        <f t="shared" si="110"/>
        <v>44532MEM</v>
      </c>
      <c r="D1441" t="s">
        <v>1198</v>
      </c>
      <c r="E1441" s="3" t="str">
        <f>VLOOKUP($C1441,OFF_Standing!A:C,3,0)</f>
        <v>12</v>
      </c>
      <c r="F1441" s="3">
        <f>VLOOKUP($C1441,DEF_Standing!A:C,3,0)</f>
        <v>30</v>
      </c>
      <c r="G1441" s="3" t="str">
        <f>IFERROR(VLOOKUP($C1441,OFF_Standing!A:G,6,0)," ")</f>
        <v>1.035</v>
      </c>
      <c r="H1441" s="3" t="str">
        <f>IFERROR(VLOOKUP($C1441,OFF_Standing!A:G,7,0)," ")</f>
        <v>0.957</v>
      </c>
      <c r="I1441" s="3">
        <f>IFERROR(VLOOKUP($C1441,DEF_Standing!A:G,6,0)," ")</f>
        <v>1.0289999999999999</v>
      </c>
      <c r="J1441" s="3">
        <f>IFERROR(VLOOKUP($C1441,DEF_Standing!A:G,7,0)," ")</f>
        <v>0.88900000000000001</v>
      </c>
      <c r="K1441" t="s">
        <v>61</v>
      </c>
      <c r="L1441" t="str">
        <f t="shared" si="111"/>
        <v>44532OKC</v>
      </c>
      <c r="M1441" s="3" t="str">
        <f>VLOOKUP($L1441,OFF_Standing!A:C,3,0)</f>
        <v>30</v>
      </c>
      <c r="N1441" s="3">
        <f>IFERROR(VLOOKUP($L1441,DEF_Standing!A:C,3,0)," ")</f>
        <v>13</v>
      </c>
      <c r="O1441" s="3" t="str">
        <f>IFERROR(VLOOKUP($L1441,OFF_Standing!A:G,6,0)," ")</f>
        <v>0.955</v>
      </c>
      <c r="P1441" s="3" t="str">
        <f>IFERROR(VLOOKUP($L1441,OFF_Standing!A:G,7,0)," ")</f>
        <v>0.83</v>
      </c>
      <c r="Q1441" s="3">
        <f t="shared" si="112"/>
        <v>0</v>
      </c>
      <c r="R1441" s="3">
        <f t="shared" si="113"/>
        <v>-1</v>
      </c>
      <c r="S1441" s="3">
        <f>IFERROR(VLOOKUP($L1441,DEF_Standing!A:G,6,0)," ")</f>
        <v>1.024</v>
      </c>
      <c r="T1441" s="3">
        <f t="shared" si="114"/>
        <v>-1</v>
      </c>
      <c r="U1441" s="3">
        <f>IFERROR(VLOOKUP($L1441,DEF_Standing!A:G,7,0)," ")</f>
        <v>0.95099999999999996</v>
      </c>
      <c r="V1441" t="s">
        <v>746</v>
      </c>
      <c r="W1441">
        <v>60</v>
      </c>
      <c r="X1441">
        <v>96</v>
      </c>
      <c r="Y1441">
        <v>62.5</v>
      </c>
      <c r="Z1441">
        <v>13</v>
      </c>
      <c r="AA1441">
        <v>18</v>
      </c>
      <c r="AB1441">
        <v>72.2</v>
      </c>
      <c r="AC1441">
        <v>19</v>
      </c>
      <c r="AD1441">
        <v>36</v>
      </c>
      <c r="AE1441">
        <v>52.8</v>
      </c>
      <c r="AF1441">
        <v>152</v>
      </c>
      <c r="AG1441" t="s">
        <v>17</v>
      </c>
      <c r="AH1441" t="s">
        <v>57</v>
      </c>
      <c r="AI1441">
        <v>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93D3-8ACB-49A4-A62C-5A06E5960466}">
  <sheetPr codeName="工作表3"/>
  <dimension ref="A1:R84"/>
  <sheetViews>
    <sheetView workbookViewId="0">
      <selection activeCell="I26" sqref="I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11.296875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  <col min="18" max="50" width="8.8984375" bestFit="1" customWidth="1"/>
    <col min="51" max="52" width="4.89843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44490</v>
      </c>
      <c r="B2" t="s">
        <v>1168</v>
      </c>
      <c r="C2" t="str">
        <f>IF(ISNUMBER(SEARCH("vs",D2,1))=TRUE,"HOME","AWAY")</f>
        <v>HOME</v>
      </c>
      <c r="D2" s="2" t="s">
        <v>15</v>
      </c>
      <c r="E2" s="2" t="s">
        <v>16</v>
      </c>
      <c r="F2">
        <v>45</v>
      </c>
      <c r="G2">
        <v>94</v>
      </c>
      <c r="H2">
        <v>47.9</v>
      </c>
      <c r="I2">
        <v>8</v>
      </c>
      <c r="J2">
        <v>9</v>
      </c>
      <c r="K2">
        <v>88.9</v>
      </c>
      <c r="L2">
        <v>15</v>
      </c>
      <c r="M2">
        <v>35</v>
      </c>
      <c r="N2">
        <v>42.9</v>
      </c>
      <c r="O2">
        <v>113</v>
      </c>
      <c r="P2" s="2" t="s">
        <v>17</v>
      </c>
      <c r="Q2" s="2" t="s">
        <v>18</v>
      </c>
      <c r="R2" s="2">
        <f>IFERROR(VALUE(MID(E2,FIND(" ",E2),FIND("-",E2)-2))-VALUE(RIGHT(E2,LEN(E2)-FIND("-",E2)))," ")</f>
        <v>26</v>
      </c>
    </row>
    <row r="3" spans="1:18">
      <c r="A3" s="1">
        <v>44492</v>
      </c>
      <c r="B3" t="s">
        <v>1168</v>
      </c>
      <c r="C3" t="str">
        <f t="shared" ref="C3:C33" si="0">IF(ISNUMBER(SEARCH("vs",D3,1))=TRUE,"HOME","AWAY")</f>
        <v>AWAY</v>
      </c>
      <c r="D3" s="2" t="s">
        <v>19</v>
      </c>
      <c r="E3" s="2" t="s">
        <v>20</v>
      </c>
      <c r="F3">
        <v>38</v>
      </c>
      <c r="G3">
        <v>99</v>
      </c>
      <c r="H3">
        <v>38.4</v>
      </c>
      <c r="I3">
        <v>9</v>
      </c>
      <c r="J3">
        <v>15</v>
      </c>
      <c r="K3">
        <v>60</v>
      </c>
      <c r="L3">
        <v>10</v>
      </c>
      <c r="M3">
        <v>34</v>
      </c>
      <c r="N3">
        <v>29.4</v>
      </c>
      <c r="O3">
        <v>95</v>
      </c>
      <c r="P3" s="2" t="s">
        <v>21</v>
      </c>
      <c r="Q3" s="2" t="s">
        <v>22</v>
      </c>
      <c r="R3" s="2">
        <f t="shared" ref="R3:R56" si="1">IFERROR(VALUE(MID(E3,FIND(" ",E3),FIND("-",E3)-2))-VALUE(RIGHT(E3,LEN(E3)-FIND("-",E3)))," ")</f>
        <v>-6</v>
      </c>
    </row>
    <row r="4" spans="1:18">
      <c r="A4" s="1">
        <v>44494</v>
      </c>
      <c r="B4" t="s">
        <v>1168</v>
      </c>
      <c r="C4" t="str">
        <f t="shared" si="0"/>
        <v>HOME</v>
      </c>
      <c r="D4" s="2" t="s">
        <v>23</v>
      </c>
      <c r="E4" s="2" t="s">
        <v>24</v>
      </c>
      <c r="F4">
        <v>46</v>
      </c>
      <c r="G4">
        <v>90</v>
      </c>
      <c r="H4">
        <v>51.1</v>
      </c>
      <c r="I4">
        <v>18</v>
      </c>
      <c r="J4">
        <v>21</v>
      </c>
      <c r="K4">
        <v>85.7</v>
      </c>
      <c r="L4">
        <v>12</v>
      </c>
      <c r="M4">
        <v>32</v>
      </c>
      <c r="N4">
        <v>37.5</v>
      </c>
      <c r="O4">
        <v>122</v>
      </c>
      <c r="P4" s="2" t="s">
        <v>17</v>
      </c>
      <c r="Q4" s="2" t="s">
        <v>18</v>
      </c>
      <c r="R4" s="2">
        <f t="shared" si="1"/>
        <v>18</v>
      </c>
    </row>
    <row r="5" spans="1:18">
      <c r="A5" s="1">
        <v>44496</v>
      </c>
      <c r="B5" t="s">
        <v>1168</v>
      </c>
      <c r="C5" t="str">
        <f t="shared" si="0"/>
        <v>AWAY</v>
      </c>
      <c r="D5" s="2" t="s">
        <v>25</v>
      </c>
      <c r="E5" s="2" t="s">
        <v>26</v>
      </c>
      <c r="F5">
        <v>40</v>
      </c>
      <c r="G5">
        <v>96</v>
      </c>
      <c r="H5">
        <v>41.7</v>
      </c>
      <c r="I5">
        <v>14</v>
      </c>
      <c r="J5">
        <v>17</v>
      </c>
      <c r="K5">
        <v>82.4</v>
      </c>
      <c r="L5">
        <v>8</v>
      </c>
      <c r="M5">
        <v>30</v>
      </c>
      <c r="N5">
        <v>26.7</v>
      </c>
      <c r="O5">
        <v>102</v>
      </c>
      <c r="P5" s="2" t="s">
        <v>17</v>
      </c>
      <c r="Q5" s="2" t="s">
        <v>27</v>
      </c>
      <c r="R5" s="2">
        <f t="shared" si="1"/>
        <v>3</v>
      </c>
    </row>
    <row r="6" spans="1:18">
      <c r="A6" s="1">
        <v>44497</v>
      </c>
      <c r="B6" t="s">
        <v>1168</v>
      </c>
      <c r="C6" t="str">
        <f t="shared" si="0"/>
        <v>AWAY</v>
      </c>
      <c r="D6" s="2" t="s">
        <v>28</v>
      </c>
      <c r="E6" s="2" t="s">
        <v>29</v>
      </c>
      <c r="F6">
        <v>48</v>
      </c>
      <c r="G6">
        <v>88</v>
      </c>
      <c r="H6">
        <v>54.5</v>
      </c>
      <c r="I6">
        <v>9</v>
      </c>
      <c r="J6">
        <v>14</v>
      </c>
      <c r="K6">
        <v>64.3</v>
      </c>
      <c r="L6">
        <v>6</v>
      </c>
      <c r="M6">
        <v>21</v>
      </c>
      <c r="N6">
        <v>28.6</v>
      </c>
      <c r="O6">
        <v>111</v>
      </c>
      <c r="P6" s="2" t="s">
        <v>21</v>
      </c>
      <c r="Q6" s="2" t="s">
        <v>22</v>
      </c>
      <c r="R6" s="2">
        <f t="shared" si="1"/>
        <v>-11</v>
      </c>
    </row>
    <row r="7" spans="1:18">
      <c r="A7" s="1">
        <v>44499</v>
      </c>
      <c r="B7" t="s">
        <v>1168</v>
      </c>
      <c r="C7" t="str">
        <f t="shared" si="0"/>
        <v>AWAY</v>
      </c>
      <c r="D7" s="2" t="s">
        <v>30</v>
      </c>
      <c r="E7" s="2" t="s">
        <v>31</v>
      </c>
      <c r="F7">
        <v>36</v>
      </c>
      <c r="G7">
        <v>95</v>
      </c>
      <c r="H7">
        <v>37.9</v>
      </c>
      <c r="I7">
        <v>14</v>
      </c>
      <c r="J7">
        <v>19</v>
      </c>
      <c r="K7">
        <v>73.7</v>
      </c>
      <c r="L7">
        <v>8</v>
      </c>
      <c r="M7">
        <v>22</v>
      </c>
      <c r="N7">
        <v>36.4</v>
      </c>
      <c r="O7">
        <v>94</v>
      </c>
      <c r="P7" s="2" t="s">
        <v>21</v>
      </c>
      <c r="Q7" s="2" t="s">
        <v>32</v>
      </c>
      <c r="R7" s="2">
        <f t="shared" si="1"/>
        <v>-28</v>
      </c>
    </row>
    <row r="8" spans="1:18">
      <c r="A8" s="1">
        <v>44501</v>
      </c>
      <c r="B8" t="s">
        <v>1168</v>
      </c>
      <c r="C8" t="str">
        <f t="shared" si="0"/>
        <v>HOME</v>
      </c>
      <c r="D8" s="2" t="s">
        <v>33</v>
      </c>
      <c r="E8" s="2" t="s">
        <v>34</v>
      </c>
      <c r="F8">
        <v>38</v>
      </c>
      <c r="G8">
        <v>83</v>
      </c>
      <c r="H8">
        <v>45.8</v>
      </c>
      <c r="I8">
        <v>29</v>
      </c>
      <c r="J8">
        <v>29</v>
      </c>
      <c r="K8">
        <v>100</v>
      </c>
      <c r="L8">
        <v>13</v>
      </c>
      <c r="M8">
        <v>34</v>
      </c>
      <c r="N8">
        <v>38.200000000000003</v>
      </c>
      <c r="O8">
        <v>118</v>
      </c>
      <c r="P8" s="2" t="s">
        <v>17</v>
      </c>
      <c r="Q8" s="2" t="s">
        <v>18</v>
      </c>
      <c r="R8" s="2">
        <f t="shared" si="1"/>
        <v>7</v>
      </c>
    </row>
    <row r="9" spans="1:18">
      <c r="A9" s="1">
        <v>44503</v>
      </c>
      <c r="B9" t="s">
        <v>1168</v>
      </c>
      <c r="C9" t="str">
        <f t="shared" si="0"/>
        <v>AWAY</v>
      </c>
      <c r="D9" s="2" t="s">
        <v>35</v>
      </c>
      <c r="E9" s="2" t="s">
        <v>36</v>
      </c>
      <c r="F9">
        <v>41</v>
      </c>
      <c r="G9">
        <v>94</v>
      </c>
      <c r="H9">
        <v>43.6</v>
      </c>
      <c r="I9">
        <v>13</v>
      </c>
      <c r="J9">
        <v>15</v>
      </c>
      <c r="K9">
        <v>86.7</v>
      </c>
      <c r="L9">
        <v>13</v>
      </c>
      <c r="M9">
        <v>35</v>
      </c>
      <c r="N9">
        <v>37.1</v>
      </c>
      <c r="O9">
        <v>108</v>
      </c>
      <c r="P9" s="2" t="s">
        <v>21</v>
      </c>
      <c r="Q9" s="2" t="s">
        <v>22</v>
      </c>
      <c r="R9" s="2">
        <f t="shared" si="1"/>
        <v>-9</v>
      </c>
    </row>
    <row r="10" spans="1:18">
      <c r="A10" s="1">
        <v>44504</v>
      </c>
      <c r="B10" t="s">
        <v>1168</v>
      </c>
      <c r="C10" t="str">
        <f t="shared" si="0"/>
        <v>HOME</v>
      </c>
      <c r="D10" s="2" t="s">
        <v>37</v>
      </c>
      <c r="E10" s="2" t="s">
        <v>38</v>
      </c>
      <c r="F10">
        <v>35</v>
      </c>
      <c r="G10">
        <v>82</v>
      </c>
      <c r="H10">
        <v>42.7</v>
      </c>
      <c r="I10">
        <v>21</v>
      </c>
      <c r="J10">
        <v>26</v>
      </c>
      <c r="K10">
        <v>80.8</v>
      </c>
      <c r="L10">
        <v>7</v>
      </c>
      <c r="M10">
        <v>28</v>
      </c>
      <c r="N10">
        <v>25</v>
      </c>
      <c r="O10">
        <v>98</v>
      </c>
      <c r="P10" s="2" t="s">
        <v>21</v>
      </c>
      <c r="Q10" s="2" t="s">
        <v>32</v>
      </c>
      <c r="R10" s="2">
        <f t="shared" si="1"/>
        <v>-18</v>
      </c>
    </row>
    <row r="11" spans="1:18">
      <c r="A11" s="1">
        <v>44506</v>
      </c>
      <c r="B11" t="s">
        <v>1168</v>
      </c>
      <c r="C11" t="str">
        <f t="shared" si="0"/>
        <v>AWAY</v>
      </c>
      <c r="D11" s="2" t="s">
        <v>39</v>
      </c>
      <c r="E11" s="2" t="s">
        <v>40</v>
      </c>
      <c r="F11">
        <v>42</v>
      </c>
      <c r="G11">
        <v>97</v>
      </c>
      <c r="H11">
        <v>43.3</v>
      </c>
      <c r="I11">
        <v>20</v>
      </c>
      <c r="J11">
        <v>23</v>
      </c>
      <c r="K11">
        <v>87</v>
      </c>
      <c r="L11">
        <v>13</v>
      </c>
      <c r="M11">
        <v>33</v>
      </c>
      <c r="N11">
        <v>39.4</v>
      </c>
      <c r="O11">
        <v>117</v>
      </c>
      <c r="P11" s="2" t="s">
        <v>21</v>
      </c>
      <c r="Q11" s="2" t="s">
        <v>41</v>
      </c>
      <c r="R11" s="2">
        <f t="shared" si="1"/>
        <v>-4</v>
      </c>
    </row>
    <row r="12" spans="1:18">
      <c r="A12" s="1">
        <v>44508</v>
      </c>
      <c r="B12" t="s">
        <v>1168</v>
      </c>
      <c r="C12" t="str">
        <f t="shared" si="0"/>
        <v>AWAY</v>
      </c>
      <c r="D12" s="2" t="s">
        <v>42</v>
      </c>
      <c r="E12" s="2" t="s">
        <v>43</v>
      </c>
      <c r="F12">
        <v>38</v>
      </c>
      <c r="G12">
        <v>82</v>
      </c>
      <c r="H12">
        <v>46.3</v>
      </c>
      <c r="I12">
        <v>20</v>
      </c>
      <c r="J12">
        <v>26</v>
      </c>
      <c r="K12">
        <v>76.900000000000006</v>
      </c>
      <c r="L12">
        <v>17</v>
      </c>
      <c r="M12">
        <v>43</v>
      </c>
      <c r="N12">
        <v>39.5</v>
      </c>
      <c r="O12">
        <v>113</v>
      </c>
      <c r="P12" s="2" t="s">
        <v>21</v>
      </c>
      <c r="Q12" s="2" t="s">
        <v>44</v>
      </c>
      <c r="R12" s="2">
        <f t="shared" si="1"/>
        <v>-14</v>
      </c>
    </row>
    <row r="13" spans="1:18">
      <c r="A13" s="1">
        <v>44509</v>
      </c>
      <c r="B13" t="s">
        <v>1168</v>
      </c>
      <c r="C13" t="str">
        <f t="shared" si="0"/>
        <v>AWAY</v>
      </c>
      <c r="D13" s="2" t="s">
        <v>45</v>
      </c>
      <c r="E13" s="2" t="s">
        <v>46</v>
      </c>
      <c r="F13">
        <v>37</v>
      </c>
      <c r="G13">
        <v>85</v>
      </c>
      <c r="H13">
        <v>43.5</v>
      </c>
      <c r="I13">
        <v>6</v>
      </c>
      <c r="J13">
        <v>10</v>
      </c>
      <c r="K13">
        <v>60</v>
      </c>
      <c r="L13">
        <v>18</v>
      </c>
      <c r="M13">
        <v>35</v>
      </c>
      <c r="N13">
        <v>51.4</v>
      </c>
      <c r="O13">
        <v>98</v>
      </c>
      <c r="P13" s="2" t="s">
        <v>21</v>
      </c>
      <c r="Q13" s="2" t="s">
        <v>47</v>
      </c>
      <c r="R13" s="2">
        <f t="shared" si="1"/>
        <v>-12</v>
      </c>
    </row>
    <row r="14" spans="1:18">
      <c r="A14" s="1">
        <v>44512</v>
      </c>
      <c r="B14" t="s">
        <v>1168</v>
      </c>
      <c r="C14" t="str">
        <f t="shared" si="0"/>
        <v>AWAY</v>
      </c>
      <c r="D14" s="2" t="s">
        <v>48</v>
      </c>
      <c r="E14" s="2" t="s">
        <v>49</v>
      </c>
      <c r="F14">
        <v>38</v>
      </c>
      <c r="G14">
        <v>93</v>
      </c>
      <c r="H14">
        <v>40.9</v>
      </c>
      <c r="I14">
        <v>15</v>
      </c>
      <c r="J14">
        <v>21</v>
      </c>
      <c r="K14">
        <v>71.400000000000006</v>
      </c>
      <c r="L14">
        <v>5</v>
      </c>
      <c r="M14">
        <v>28</v>
      </c>
      <c r="N14">
        <v>17.899999999999999</v>
      </c>
      <c r="O14">
        <v>96</v>
      </c>
      <c r="P14" s="2" t="s">
        <v>21</v>
      </c>
      <c r="Q14" s="2" t="s">
        <v>50</v>
      </c>
      <c r="R14" s="2">
        <f t="shared" si="1"/>
        <v>-9</v>
      </c>
    </row>
    <row r="15" spans="1:18">
      <c r="A15" s="1">
        <v>44514</v>
      </c>
      <c r="B15" t="s">
        <v>1168</v>
      </c>
      <c r="C15" t="str">
        <f t="shared" si="0"/>
        <v>HOME</v>
      </c>
      <c r="D15" s="2" t="s">
        <v>51</v>
      </c>
      <c r="E15" s="2" t="s">
        <v>52</v>
      </c>
      <c r="F15">
        <v>47</v>
      </c>
      <c r="G15">
        <v>97</v>
      </c>
      <c r="H15">
        <v>48.5</v>
      </c>
      <c r="I15">
        <v>11</v>
      </c>
      <c r="J15">
        <v>13</v>
      </c>
      <c r="K15">
        <v>84.6</v>
      </c>
      <c r="L15">
        <v>15</v>
      </c>
      <c r="M15">
        <v>35</v>
      </c>
      <c r="N15">
        <v>42.9</v>
      </c>
      <c r="O15">
        <v>120</v>
      </c>
      <c r="P15" s="2" t="s">
        <v>17</v>
      </c>
      <c r="Q15" s="2" t="s">
        <v>18</v>
      </c>
      <c r="R15" s="2">
        <f t="shared" si="1"/>
        <v>20</v>
      </c>
    </row>
    <row r="16" spans="1:18">
      <c r="A16" s="1">
        <v>44515</v>
      </c>
      <c r="B16" t="s">
        <v>1168</v>
      </c>
      <c r="C16" t="str">
        <f t="shared" si="0"/>
        <v>HOME</v>
      </c>
      <c r="D16" s="2" t="s">
        <v>53</v>
      </c>
      <c r="E16" s="2" t="s">
        <v>54</v>
      </c>
      <c r="F16">
        <v>47</v>
      </c>
      <c r="G16">
        <v>85</v>
      </c>
      <c r="H16">
        <v>55.3</v>
      </c>
      <c r="I16">
        <v>21</v>
      </c>
      <c r="J16">
        <v>32</v>
      </c>
      <c r="K16">
        <v>65.599999999999994</v>
      </c>
      <c r="L16">
        <v>14</v>
      </c>
      <c r="M16">
        <v>30</v>
      </c>
      <c r="N16">
        <v>46.7</v>
      </c>
      <c r="O16">
        <v>129</v>
      </c>
      <c r="P16" s="2" t="s">
        <v>17</v>
      </c>
      <c r="Q16" s="2" t="s">
        <v>27</v>
      </c>
      <c r="R16" s="2">
        <f t="shared" si="1"/>
        <v>18</v>
      </c>
    </row>
    <row r="17" spans="1:18">
      <c r="A17" s="1">
        <v>44517</v>
      </c>
      <c r="B17" t="s">
        <v>1168</v>
      </c>
      <c r="C17" t="str">
        <f t="shared" si="0"/>
        <v>HOME</v>
      </c>
      <c r="D17" s="2" t="s">
        <v>55</v>
      </c>
      <c r="E17" s="2" t="s">
        <v>56</v>
      </c>
      <c r="F17">
        <v>41</v>
      </c>
      <c r="G17">
        <v>81</v>
      </c>
      <c r="H17">
        <v>50.6</v>
      </c>
      <c r="I17">
        <v>15</v>
      </c>
      <c r="J17">
        <v>18</v>
      </c>
      <c r="K17">
        <v>83.3</v>
      </c>
      <c r="L17">
        <v>13</v>
      </c>
      <c r="M17">
        <v>37</v>
      </c>
      <c r="N17">
        <v>35.1</v>
      </c>
      <c r="O17">
        <v>110</v>
      </c>
      <c r="P17" s="2" t="s">
        <v>17</v>
      </c>
      <c r="Q17" s="2" t="s">
        <v>57</v>
      </c>
      <c r="R17" s="2">
        <f t="shared" si="1"/>
        <v>11</v>
      </c>
    </row>
    <row r="18" spans="1:18">
      <c r="A18" s="1">
        <v>44520</v>
      </c>
      <c r="B18" t="s">
        <v>1168</v>
      </c>
      <c r="C18" t="str">
        <f t="shared" si="0"/>
        <v>HOME</v>
      </c>
      <c r="D18" s="2" t="s">
        <v>58</v>
      </c>
      <c r="E18" s="2" t="s">
        <v>59</v>
      </c>
      <c r="F18">
        <v>43</v>
      </c>
      <c r="G18">
        <v>82</v>
      </c>
      <c r="H18">
        <v>52.4</v>
      </c>
      <c r="I18">
        <v>17</v>
      </c>
      <c r="J18">
        <v>21</v>
      </c>
      <c r="K18">
        <v>81</v>
      </c>
      <c r="L18">
        <v>12</v>
      </c>
      <c r="M18">
        <v>34</v>
      </c>
      <c r="N18">
        <v>35.299999999999997</v>
      </c>
      <c r="O18">
        <v>115</v>
      </c>
      <c r="P18" s="2" t="s">
        <v>17</v>
      </c>
      <c r="Q18" s="2" t="s">
        <v>60</v>
      </c>
      <c r="R18" s="2">
        <f t="shared" si="1"/>
        <v>10</v>
      </c>
    </row>
    <row r="19" spans="1:18">
      <c r="A19" s="1">
        <v>44522</v>
      </c>
      <c r="B19" t="s">
        <v>1168</v>
      </c>
      <c r="C19" t="str">
        <f t="shared" si="0"/>
        <v>HOME</v>
      </c>
      <c r="D19" s="2" t="s">
        <v>61</v>
      </c>
      <c r="E19" s="2" t="s">
        <v>62</v>
      </c>
      <c r="F19">
        <v>42</v>
      </c>
      <c r="G19">
        <v>87</v>
      </c>
      <c r="H19">
        <v>48.3</v>
      </c>
      <c r="I19">
        <v>15</v>
      </c>
      <c r="J19">
        <v>16</v>
      </c>
      <c r="K19">
        <v>93.8</v>
      </c>
      <c r="L19">
        <v>14</v>
      </c>
      <c r="M19">
        <v>34</v>
      </c>
      <c r="N19">
        <v>41.2</v>
      </c>
      <c r="O19">
        <v>113</v>
      </c>
      <c r="P19" s="2" t="s">
        <v>17</v>
      </c>
      <c r="Q19" s="2" t="s">
        <v>63</v>
      </c>
      <c r="R19" s="2">
        <f t="shared" si="1"/>
        <v>12</v>
      </c>
    </row>
    <row r="20" spans="1:18">
      <c r="A20" s="1">
        <v>44524</v>
      </c>
      <c r="B20" t="s">
        <v>1168</v>
      </c>
      <c r="C20" t="str">
        <f t="shared" si="0"/>
        <v>AWAY</v>
      </c>
      <c r="D20" s="2" t="s">
        <v>64</v>
      </c>
      <c r="E20" s="2" t="s">
        <v>65</v>
      </c>
      <c r="F20">
        <v>45</v>
      </c>
      <c r="G20">
        <v>88</v>
      </c>
      <c r="H20">
        <v>51.1</v>
      </c>
      <c r="I20">
        <v>22</v>
      </c>
      <c r="J20">
        <v>24</v>
      </c>
      <c r="K20">
        <v>91.7</v>
      </c>
      <c r="L20">
        <v>12</v>
      </c>
      <c r="M20">
        <v>26</v>
      </c>
      <c r="N20">
        <v>46.2</v>
      </c>
      <c r="O20">
        <v>124</v>
      </c>
      <c r="P20" s="2" t="s">
        <v>17</v>
      </c>
      <c r="Q20" s="2" t="s">
        <v>66</v>
      </c>
      <c r="R20" s="2">
        <f t="shared" si="1"/>
        <v>18</v>
      </c>
    </row>
    <row r="21" spans="1:18">
      <c r="A21" s="1">
        <v>44526</v>
      </c>
      <c r="B21" t="s">
        <v>1168</v>
      </c>
      <c r="C21" t="str">
        <f t="shared" si="0"/>
        <v>AWAY</v>
      </c>
      <c r="D21" s="2" t="s">
        <v>67</v>
      </c>
      <c r="E21" s="2" t="s">
        <v>68</v>
      </c>
      <c r="F21">
        <v>52</v>
      </c>
      <c r="G21">
        <v>89</v>
      </c>
      <c r="H21">
        <v>58.4</v>
      </c>
      <c r="I21">
        <v>15</v>
      </c>
      <c r="J21">
        <v>21</v>
      </c>
      <c r="K21">
        <v>71.400000000000006</v>
      </c>
      <c r="L21">
        <v>13</v>
      </c>
      <c r="M21">
        <v>27</v>
      </c>
      <c r="N21">
        <v>48.1</v>
      </c>
      <c r="O21">
        <v>132</v>
      </c>
      <c r="P21" s="2" t="s">
        <v>17</v>
      </c>
      <c r="Q21" s="2" t="s">
        <v>69</v>
      </c>
      <c r="R21" s="2">
        <f t="shared" si="1"/>
        <v>32</v>
      </c>
    </row>
    <row r="22" spans="1:18">
      <c r="A22" s="1">
        <v>44527</v>
      </c>
      <c r="B22" t="s">
        <v>1168</v>
      </c>
      <c r="C22" t="str">
        <f t="shared" si="0"/>
        <v>HOME</v>
      </c>
      <c r="D22" s="2" t="s">
        <v>70</v>
      </c>
      <c r="E22" s="2" t="s">
        <v>71</v>
      </c>
      <c r="F22">
        <v>33</v>
      </c>
      <c r="G22">
        <v>93</v>
      </c>
      <c r="H22">
        <v>35.5</v>
      </c>
      <c r="I22">
        <v>15</v>
      </c>
      <c r="J22">
        <v>20</v>
      </c>
      <c r="K22">
        <v>75</v>
      </c>
      <c r="L22">
        <v>9</v>
      </c>
      <c r="M22">
        <v>37</v>
      </c>
      <c r="N22">
        <v>24.3</v>
      </c>
      <c r="O22">
        <v>90</v>
      </c>
      <c r="P22" s="2" t="s">
        <v>21</v>
      </c>
      <c r="Q22" s="2" t="s">
        <v>22</v>
      </c>
      <c r="R22" s="2">
        <f t="shared" si="1"/>
        <v>-9</v>
      </c>
    </row>
    <row r="23" spans="1:18">
      <c r="A23" s="1">
        <v>44531</v>
      </c>
      <c r="B23" t="s">
        <v>1168</v>
      </c>
      <c r="C23" t="str">
        <f t="shared" si="0"/>
        <v>AWAY</v>
      </c>
      <c r="D23" s="2" t="s">
        <v>72</v>
      </c>
      <c r="E23" s="2" t="s">
        <v>73</v>
      </c>
      <c r="F23">
        <v>44</v>
      </c>
      <c r="G23">
        <v>86</v>
      </c>
      <c r="H23">
        <v>51.2</v>
      </c>
      <c r="I23">
        <v>10</v>
      </c>
      <c r="J23">
        <v>12</v>
      </c>
      <c r="K23">
        <v>83.3</v>
      </c>
      <c r="L23">
        <v>16</v>
      </c>
      <c r="M23">
        <v>33</v>
      </c>
      <c r="N23">
        <v>48.5</v>
      </c>
      <c r="O23">
        <v>114</v>
      </c>
      <c r="P23" s="2" t="s">
        <v>17</v>
      </c>
      <c r="Q23" s="2" t="s">
        <v>18</v>
      </c>
      <c r="R23" s="2">
        <f t="shared" si="1"/>
        <v>3</v>
      </c>
    </row>
    <row r="24" spans="1:18">
      <c r="A24" s="1">
        <v>44533</v>
      </c>
      <c r="B24" t="s">
        <v>1168</v>
      </c>
      <c r="C24" t="str">
        <f t="shared" si="0"/>
        <v>HOME</v>
      </c>
      <c r="D24" s="2" t="s">
        <v>74</v>
      </c>
      <c r="E24" s="2" t="s">
        <v>75</v>
      </c>
      <c r="F24">
        <v>31</v>
      </c>
      <c r="G24">
        <v>76</v>
      </c>
      <c r="H24">
        <v>40.799999999999997</v>
      </c>
      <c r="I24">
        <v>24</v>
      </c>
      <c r="J24">
        <v>30</v>
      </c>
      <c r="K24">
        <v>80</v>
      </c>
      <c r="L24">
        <v>10</v>
      </c>
      <c r="M24">
        <v>28</v>
      </c>
      <c r="N24">
        <v>35.700000000000003</v>
      </c>
      <c r="O24">
        <v>96</v>
      </c>
      <c r="P24" s="2" t="s">
        <v>21</v>
      </c>
      <c r="Q24" s="2" t="s">
        <v>22</v>
      </c>
      <c r="R24" s="2">
        <f t="shared" si="1"/>
        <v>-2</v>
      </c>
    </row>
    <row r="25" spans="1:18">
      <c r="A25" s="1">
        <v>44535</v>
      </c>
      <c r="B25" t="s">
        <v>1168</v>
      </c>
      <c r="C25" t="str">
        <f t="shared" si="0"/>
        <v>HOME</v>
      </c>
      <c r="D25" s="2" t="s">
        <v>58</v>
      </c>
      <c r="E25" s="2" t="s">
        <v>76</v>
      </c>
      <c r="F25">
        <v>48</v>
      </c>
      <c r="G25">
        <v>93</v>
      </c>
      <c r="H25">
        <v>51.6</v>
      </c>
      <c r="I25">
        <v>14</v>
      </c>
      <c r="J25">
        <v>18</v>
      </c>
      <c r="K25">
        <v>77.8</v>
      </c>
      <c r="L25">
        <v>17</v>
      </c>
      <c r="M25">
        <v>37</v>
      </c>
      <c r="N25">
        <v>45.9</v>
      </c>
      <c r="O25">
        <v>127</v>
      </c>
      <c r="P25" s="2" t="s">
        <v>21</v>
      </c>
      <c r="Q25" s="2" t="s">
        <v>32</v>
      </c>
      <c r="R25" s="2">
        <f t="shared" si="1"/>
        <v>-3</v>
      </c>
    </row>
    <row r="26" spans="1:18">
      <c r="A26" s="1">
        <v>44536</v>
      </c>
      <c r="B26" t="s">
        <v>1168</v>
      </c>
      <c r="C26" t="str">
        <f t="shared" si="0"/>
        <v>AWAY</v>
      </c>
      <c r="D26" s="2" t="s">
        <v>77</v>
      </c>
      <c r="E26" s="2" t="s">
        <v>78</v>
      </c>
      <c r="F26">
        <v>40</v>
      </c>
      <c r="G26">
        <v>90</v>
      </c>
      <c r="H26">
        <v>44.4</v>
      </c>
      <c r="I26">
        <v>16</v>
      </c>
      <c r="J26">
        <v>19</v>
      </c>
      <c r="K26">
        <v>84.2</v>
      </c>
      <c r="L26">
        <v>25</v>
      </c>
      <c r="M26">
        <v>49</v>
      </c>
      <c r="N26">
        <v>51</v>
      </c>
      <c r="O26">
        <v>121</v>
      </c>
      <c r="P26" s="2" t="s">
        <v>17</v>
      </c>
      <c r="Q26" s="2" t="s">
        <v>18</v>
      </c>
      <c r="R26" s="2">
        <f t="shared" si="1"/>
        <v>11</v>
      </c>
    </row>
    <row r="27" spans="1:18">
      <c r="A27" s="1">
        <v>44540</v>
      </c>
      <c r="B27" t="s">
        <v>1168</v>
      </c>
      <c r="C27" t="str">
        <f t="shared" si="0"/>
        <v>HOME</v>
      </c>
      <c r="D27" s="2" t="s">
        <v>79</v>
      </c>
      <c r="E27" s="2" t="s">
        <v>80</v>
      </c>
      <c r="F27">
        <v>37</v>
      </c>
      <c r="G27">
        <v>94</v>
      </c>
      <c r="H27">
        <v>39.4</v>
      </c>
      <c r="I27">
        <v>20</v>
      </c>
      <c r="J27">
        <v>24</v>
      </c>
      <c r="K27">
        <v>83.3</v>
      </c>
      <c r="L27">
        <v>11</v>
      </c>
      <c r="M27">
        <v>34</v>
      </c>
      <c r="N27">
        <v>32.4</v>
      </c>
      <c r="O27">
        <v>105</v>
      </c>
      <c r="P27" s="2" t="s">
        <v>21</v>
      </c>
      <c r="Q27" s="2" t="s">
        <v>22</v>
      </c>
      <c r="R27" s="2">
        <f t="shared" si="1"/>
        <v>-8</v>
      </c>
    </row>
    <row r="28" spans="1:18">
      <c r="A28" s="1">
        <v>44543</v>
      </c>
      <c r="B28" t="s">
        <v>1168</v>
      </c>
      <c r="C28" t="str">
        <f t="shared" si="0"/>
        <v>HOME</v>
      </c>
      <c r="D28" s="2" t="s">
        <v>81</v>
      </c>
      <c r="E28" s="2" t="s">
        <v>82</v>
      </c>
      <c r="F28">
        <v>42</v>
      </c>
      <c r="G28">
        <v>85</v>
      </c>
      <c r="H28">
        <v>49.4</v>
      </c>
      <c r="I28">
        <v>27</v>
      </c>
      <c r="J28">
        <v>31</v>
      </c>
      <c r="K28">
        <v>87.1</v>
      </c>
      <c r="L28">
        <v>15</v>
      </c>
      <c r="M28">
        <v>39</v>
      </c>
      <c r="N28">
        <v>38.5</v>
      </c>
      <c r="O28">
        <v>126</v>
      </c>
      <c r="P28" s="2" t="s">
        <v>21</v>
      </c>
      <c r="Q28" s="2" t="s">
        <v>32</v>
      </c>
      <c r="R28" s="2">
        <f t="shared" si="1"/>
        <v>-6</v>
      </c>
    </row>
    <row r="29" spans="1:18">
      <c r="A29" s="1">
        <v>44545</v>
      </c>
      <c r="B29" t="s">
        <v>1168</v>
      </c>
      <c r="C29" t="str">
        <f t="shared" si="0"/>
        <v>AWAY</v>
      </c>
      <c r="D29" s="2" t="s">
        <v>83</v>
      </c>
      <c r="E29" s="2" t="s">
        <v>84</v>
      </c>
      <c r="F29">
        <v>42</v>
      </c>
      <c r="G29">
        <v>85</v>
      </c>
      <c r="H29">
        <v>49.4</v>
      </c>
      <c r="I29">
        <v>16</v>
      </c>
      <c r="J29">
        <v>16</v>
      </c>
      <c r="K29">
        <v>100</v>
      </c>
      <c r="L29">
        <v>11</v>
      </c>
      <c r="M29">
        <v>31</v>
      </c>
      <c r="N29">
        <v>35.5</v>
      </c>
      <c r="O29">
        <v>111</v>
      </c>
      <c r="P29" s="2" t="s">
        <v>17</v>
      </c>
      <c r="Q29" s="2" t="s">
        <v>18</v>
      </c>
      <c r="R29" s="2">
        <f t="shared" si="1"/>
        <v>12</v>
      </c>
    </row>
    <row r="30" spans="1:18">
      <c r="A30" s="1">
        <v>44547</v>
      </c>
      <c r="B30" t="s">
        <v>1168</v>
      </c>
      <c r="C30" t="str">
        <f t="shared" si="0"/>
        <v>HOME</v>
      </c>
      <c r="D30" s="2" t="s">
        <v>85</v>
      </c>
      <c r="E30" s="2" t="s">
        <v>86</v>
      </c>
      <c r="F30">
        <v>41</v>
      </c>
      <c r="G30">
        <v>88</v>
      </c>
      <c r="H30">
        <v>46.6</v>
      </c>
      <c r="I30">
        <v>26</v>
      </c>
      <c r="J30">
        <v>34</v>
      </c>
      <c r="K30">
        <v>76.5</v>
      </c>
      <c r="L30">
        <v>7</v>
      </c>
      <c r="M30">
        <v>24</v>
      </c>
      <c r="N30">
        <v>29.2</v>
      </c>
      <c r="O30">
        <v>115</v>
      </c>
      <c r="P30" s="2" t="s">
        <v>21</v>
      </c>
      <c r="Q30" s="2" t="s">
        <v>22</v>
      </c>
      <c r="R30" s="2">
        <f t="shared" si="1"/>
        <v>-18</v>
      </c>
    </row>
    <row r="31" spans="1:18">
      <c r="A31" s="1">
        <v>44549</v>
      </c>
      <c r="B31" t="s">
        <v>1168</v>
      </c>
      <c r="C31" t="str">
        <f t="shared" si="0"/>
        <v>HOME</v>
      </c>
      <c r="D31" s="2" t="s">
        <v>87</v>
      </c>
      <c r="E31" s="2" t="s">
        <v>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2" t="s">
        <v>21</v>
      </c>
      <c r="Q31" s="2" t="s">
        <v>32</v>
      </c>
      <c r="R31" s="2" t="str">
        <f t="shared" si="1"/>
        <v xml:space="preserve"> </v>
      </c>
    </row>
    <row r="32" spans="1:18">
      <c r="A32" s="1">
        <v>44552</v>
      </c>
      <c r="B32" t="s">
        <v>1168</v>
      </c>
      <c r="C32" t="str">
        <f t="shared" si="0"/>
        <v>HOME</v>
      </c>
      <c r="D32" s="2" t="s">
        <v>53</v>
      </c>
      <c r="E32" s="2" t="s">
        <v>89</v>
      </c>
      <c r="F32">
        <v>32</v>
      </c>
      <c r="G32">
        <v>80</v>
      </c>
      <c r="H32">
        <v>40</v>
      </c>
      <c r="I32">
        <v>22</v>
      </c>
      <c r="J32">
        <v>29</v>
      </c>
      <c r="K32">
        <v>75.900000000000006</v>
      </c>
      <c r="L32">
        <v>12</v>
      </c>
      <c r="M32">
        <v>31</v>
      </c>
      <c r="N32">
        <v>38.700000000000003</v>
      </c>
      <c r="O32">
        <v>98</v>
      </c>
      <c r="P32" s="2" t="s">
        <v>21</v>
      </c>
      <c r="Q32" s="2" t="s">
        <v>41</v>
      </c>
      <c r="R32" s="2">
        <f t="shared" si="1"/>
        <v>-6</v>
      </c>
    </row>
    <row r="33" spans="1:18">
      <c r="A33" s="1">
        <v>44553</v>
      </c>
      <c r="B33" t="s">
        <v>1168</v>
      </c>
      <c r="C33" t="str">
        <f t="shared" si="0"/>
        <v>AWAY</v>
      </c>
      <c r="D33" s="2" t="s">
        <v>30</v>
      </c>
      <c r="E33" s="2" t="s">
        <v>90</v>
      </c>
      <c r="F33">
        <v>37</v>
      </c>
      <c r="G33">
        <v>82</v>
      </c>
      <c r="H33">
        <v>45.1</v>
      </c>
      <c r="I33">
        <v>17</v>
      </c>
      <c r="J33">
        <v>19</v>
      </c>
      <c r="K33">
        <v>89.5</v>
      </c>
      <c r="L33">
        <v>7</v>
      </c>
      <c r="M33">
        <v>24</v>
      </c>
      <c r="N33">
        <v>29.2</v>
      </c>
      <c r="O33">
        <v>98</v>
      </c>
      <c r="P33" s="2" t="s">
        <v>17</v>
      </c>
      <c r="Q33" s="2" t="s">
        <v>18</v>
      </c>
      <c r="R33" s="2">
        <f t="shared" si="1"/>
        <v>2</v>
      </c>
    </row>
    <row r="34" spans="1:18">
      <c r="A34" s="1">
        <v>44555</v>
      </c>
      <c r="B34" t="s">
        <v>1168</v>
      </c>
      <c r="C34" t="str">
        <f t="shared" ref="C34:C56" si="2">IF(ISNUMBER(SEARCH("vs",D34,1))=TRUE,"HOME","AWAY")</f>
        <v>AWAY</v>
      </c>
      <c r="D34" s="2" t="s">
        <v>91</v>
      </c>
      <c r="E34" s="2" t="s">
        <v>92</v>
      </c>
      <c r="F34">
        <v>33</v>
      </c>
      <c r="G34">
        <v>87</v>
      </c>
      <c r="H34">
        <v>37.9</v>
      </c>
      <c r="I34">
        <v>8</v>
      </c>
      <c r="J34">
        <v>14</v>
      </c>
      <c r="K34">
        <v>57.1</v>
      </c>
      <c r="L34">
        <v>13</v>
      </c>
      <c r="M34">
        <v>38</v>
      </c>
      <c r="N34">
        <v>34.200000000000003</v>
      </c>
      <c r="O34">
        <v>87</v>
      </c>
      <c r="P34" s="2" t="s">
        <v>21</v>
      </c>
      <c r="Q34" s="2" t="s">
        <v>22</v>
      </c>
      <c r="R34" s="2">
        <f t="shared" si="1"/>
        <v>-14</v>
      </c>
    </row>
    <row r="35" spans="1:18">
      <c r="A35" s="1">
        <v>44557</v>
      </c>
      <c r="B35" t="s">
        <v>1168</v>
      </c>
      <c r="C35" t="str">
        <f t="shared" si="2"/>
        <v>HOME</v>
      </c>
      <c r="D35" s="2" t="s">
        <v>93</v>
      </c>
      <c r="E35" s="2" t="s">
        <v>94</v>
      </c>
      <c r="F35">
        <v>40</v>
      </c>
      <c r="G35">
        <v>89</v>
      </c>
      <c r="H35">
        <v>44.9</v>
      </c>
      <c r="I35">
        <v>23</v>
      </c>
      <c r="J35">
        <v>26</v>
      </c>
      <c r="K35">
        <v>88.5</v>
      </c>
      <c r="L35">
        <v>15</v>
      </c>
      <c r="M35">
        <v>34</v>
      </c>
      <c r="N35">
        <v>44.1</v>
      </c>
      <c r="O35">
        <v>118</v>
      </c>
      <c r="P35" s="2" t="s">
        <v>21</v>
      </c>
      <c r="Q35" s="2" t="s">
        <v>32</v>
      </c>
      <c r="R35" s="2">
        <f t="shared" si="1"/>
        <v>-12</v>
      </c>
    </row>
    <row r="36" spans="1:18">
      <c r="A36" s="1">
        <v>44559</v>
      </c>
      <c r="B36" t="s">
        <v>1168</v>
      </c>
      <c r="C36" t="str">
        <f t="shared" si="2"/>
        <v>AWAY</v>
      </c>
      <c r="D36" s="2" t="s">
        <v>95</v>
      </c>
      <c r="E36" s="2" t="s">
        <v>96</v>
      </c>
      <c r="F36">
        <v>44</v>
      </c>
      <c r="G36">
        <v>92</v>
      </c>
      <c r="H36">
        <v>47.8</v>
      </c>
      <c r="I36">
        <v>18</v>
      </c>
      <c r="J36">
        <v>26</v>
      </c>
      <c r="K36">
        <v>69.2</v>
      </c>
      <c r="L36">
        <v>11</v>
      </c>
      <c r="M36">
        <v>26</v>
      </c>
      <c r="N36">
        <v>42.3</v>
      </c>
      <c r="O36">
        <v>117</v>
      </c>
      <c r="P36" s="2" t="s">
        <v>21</v>
      </c>
      <c r="Q36" s="2" t="s">
        <v>41</v>
      </c>
      <c r="R36" s="2">
        <f t="shared" si="1"/>
        <v>-14</v>
      </c>
    </row>
    <row r="37" spans="1:18">
      <c r="A37" s="1">
        <v>44926</v>
      </c>
      <c r="B37" t="s">
        <v>1168</v>
      </c>
      <c r="C37" t="str">
        <f t="shared" si="2"/>
        <v>AWAY</v>
      </c>
      <c r="D37" s="2" t="s">
        <v>19</v>
      </c>
      <c r="E37" s="2" t="s">
        <v>97</v>
      </c>
      <c r="F37">
        <v>43</v>
      </c>
      <c r="G37">
        <v>97</v>
      </c>
      <c r="H37">
        <v>44.3</v>
      </c>
      <c r="I37">
        <v>19</v>
      </c>
      <c r="J37">
        <v>21</v>
      </c>
      <c r="K37">
        <v>90.5</v>
      </c>
      <c r="L37">
        <v>16</v>
      </c>
      <c r="M37">
        <v>38</v>
      </c>
      <c r="N37">
        <v>42.1</v>
      </c>
      <c r="O37">
        <v>121</v>
      </c>
      <c r="P37" s="2" t="s">
        <v>17</v>
      </c>
      <c r="Q37" s="2" t="s">
        <v>18</v>
      </c>
      <c r="R37" s="2">
        <f t="shared" si="1"/>
        <v>3</v>
      </c>
    </row>
    <row r="38" spans="1:18">
      <c r="A38" s="1">
        <v>44564</v>
      </c>
      <c r="B38" t="s">
        <v>1168</v>
      </c>
      <c r="C38" t="str">
        <f t="shared" si="2"/>
        <v>AWAY</v>
      </c>
      <c r="D38" s="2" t="s">
        <v>98</v>
      </c>
      <c r="E38" s="2" t="s">
        <v>99</v>
      </c>
      <c r="F38">
        <v>48</v>
      </c>
      <c r="G38">
        <v>88</v>
      </c>
      <c r="H38">
        <v>54.5</v>
      </c>
      <c r="I38">
        <v>21</v>
      </c>
      <c r="J38">
        <v>24</v>
      </c>
      <c r="K38">
        <v>87.5</v>
      </c>
      <c r="L38">
        <v>14</v>
      </c>
      <c r="M38">
        <v>41</v>
      </c>
      <c r="N38">
        <v>34.1</v>
      </c>
      <c r="O38">
        <v>131</v>
      </c>
      <c r="P38" s="2" t="s">
        <v>21</v>
      </c>
      <c r="Q38" s="2" t="s">
        <v>22</v>
      </c>
      <c r="R38" s="2">
        <f t="shared" si="1"/>
        <v>-5</v>
      </c>
    </row>
    <row r="39" spans="1:18">
      <c r="A39" s="1">
        <v>44566</v>
      </c>
      <c r="B39" t="s">
        <v>1168</v>
      </c>
      <c r="C39" t="str">
        <f t="shared" si="2"/>
        <v>AWAY</v>
      </c>
      <c r="D39" s="2" t="s">
        <v>100</v>
      </c>
      <c r="E39" s="2" t="s">
        <v>101</v>
      </c>
      <c r="F39">
        <v>39</v>
      </c>
      <c r="G39">
        <v>86</v>
      </c>
      <c r="H39">
        <v>45.3</v>
      </c>
      <c r="I39">
        <v>22</v>
      </c>
      <c r="J39">
        <v>30</v>
      </c>
      <c r="K39">
        <v>73.3</v>
      </c>
      <c r="L39">
        <v>8</v>
      </c>
      <c r="M39">
        <v>30</v>
      </c>
      <c r="N39">
        <v>26.7</v>
      </c>
      <c r="O39">
        <v>108</v>
      </c>
      <c r="P39" s="2" t="s">
        <v>17</v>
      </c>
      <c r="Q39" s="2" t="s">
        <v>18</v>
      </c>
      <c r="R39" s="2">
        <f t="shared" si="1"/>
        <v>6</v>
      </c>
    </row>
    <row r="40" spans="1:18">
      <c r="A40" s="1">
        <v>44568</v>
      </c>
      <c r="B40" t="s">
        <v>1168</v>
      </c>
      <c r="C40" t="str">
        <f t="shared" si="2"/>
        <v>AWAY</v>
      </c>
      <c r="D40" s="2" t="s">
        <v>102</v>
      </c>
      <c r="E40" s="2" t="s">
        <v>103</v>
      </c>
      <c r="F40">
        <v>43</v>
      </c>
      <c r="G40">
        <v>96</v>
      </c>
      <c r="H40">
        <v>44.8</v>
      </c>
      <c r="I40">
        <v>19</v>
      </c>
      <c r="J40">
        <v>27</v>
      </c>
      <c r="K40">
        <v>70.400000000000006</v>
      </c>
      <c r="L40">
        <v>13</v>
      </c>
      <c r="M40">
        <v>36</v>
      </c>
      <c r="N40">
        <v>36.1</v>
      </c>
      <c r="O40">
        <v>118</v>
      </c>
      <c r="P40" s="2" t="s">
        <v>21</v>
      </c>
      <c r="Q40" s="2" t="s">
        <v>22</v>
      </c>
      <c r="R40" s="2">
        <f t="shared" si="1"/>
        <v>-16</v>
      </c>
    </row>
    <row r="41" spans="1:18">
      <c r="A41" s="1">
        <v>44570</v>
      </c>
      <c r="B41" t="s">
        <v>1168</v>
      </c>
      <c r="C41" t="str">
        <f t="shared" si="2"/>
        <v>AWAY</v>
      </c>
      <c r="D41" s="2" t="s">
        <v>104</v>
      </c>
      <c r="E41" s="2" t="s">
        <v>105</v>
      </c>
      <c r="F41">
        <v>35</v>
      </c>
      <c r="G41">
        <v>78</v>
      </c>
      <c r="H41">
        <v>44.9</v>
      </c>
      <c r="I41">
        <v>16</v>
      </c>
      <c r="J41">
        <v>19</v>
      </c>
      <c r="K41">
        <v>84.2</v>
      </c>
      <c r="L41">
        <v>7</v>
      </c>
      <c r="M41">
        <v>26</v>
      </c>
      <c r="N41">
        <v>26.9</v>
      </c>
      <c r="O41">
        <v>93</v>
      </c>
      <c r="P41" s="2" t="s">
        <v>21</v>
      </c>
      <c r="Q41" s="2" t="s">
        <v>32</v>
      </c>
      <c r="R41" s="2">
        <f t="shared" si="1"/>
        <v>-13</v>
      </c>
    </row>
    <row r="42" spans="1:18">
      <c r="A42" s="1">
        <v>44573</v>
      </c>
      <c r="B42" t="s">
        <v>1168</v>
      </c>
      <c r="C42" t="str">
        <f t="shared" si="2"/>
        <v>HOME</v>
      </c>
      <c r="D42" s="2" t="s">
        <v>106</v>
      </c>
      <c r="E42" s="2" t="s">
        <v>107</v>
      </c>
      <c r="F42">
        <v>31</v>
      </c>
      <c r="G42">
        <v>82</v>
      </c>
      <c r="H42">
        <v>37.799999999999997</v>
      </c>
      <c r="I42">
        <v>16</v>
      </c>
      <c r="J42">
        <v>23</v>
      </c>
      <c r="K42">
        <v>69.599999999999994</v>
      </c>
      <c r="L42">
        <v>13</v>
      </c>
      <c r="M42">
        <v>45</v>
      </c>
      <c r="N42">
        <v>28.9</v>
      </c>
      <c r="O42">
        <v>91</v>
      </c>
      <c r="P42" s="2" t="s">
        <v>21</v>
      </c>
      <c r="Q42" s="2" t="s">
        <v>41</v>
      </c>
      <c r="R42" s="2">
        <f t="shared" si="1"/>
        <v>-24</v>
      </c>
    </row>
    <row r="43" spans="1:18">
      <c r="A43" s="1">
        <v>44575</v>
      </c>
      <c r="B43" t="s">
        <v>1168</v>
      </c>
      <c r="C43" t="str">
        <f t="shared" si="2"/>
        <v>AWAY</v>
      </c>
      <c r="D43" s="2" t="s">
        <v>108</v>
      </c>
      <c r="E43" s="2" t="s">
        <v>109</v>
      </c>
      <c r="F43">
        <v>38</v>
      </c>
      <c r="G43">
        <v>79</v>
      </c>
      <c r="H43">
        <v>48.1</v>
      </c>
      <c r="I43">
        <v>26</v>
      </c>
      <c r="J43">
        <v>30</v>
      </c>
      <c r="K43">
        <v>86.7</v>
      </c>
      <c r="L43">
        <v>16</v>
      </c>
      <c r="M43">
        <v>38</v>
      </c>
      <c r="N43">
        <v>42.1</v>
      </c>
      <c r="O43">
        <v>118</v>
      </c>
      <c r="P43" s="2" t="s">
        <v>21</v>
      </c>
      <c r="Q43" s="2" t="s">
        <v>44</v>
      </c>
      <c r="R43" s="2">
        <f t="shared" si="1"/>
        <v>-6</v>
      </c>
    </row>
    <row r="44" spans="1:18">
      <c r="A44" s="1">
        <v>44576</v>
      </c>
      <c r="B44" t="s">
        <v>1168</v>
      </c>
      <c r="C44" t="str">
        <f t="shared" si="2"/>
        <v>HOME</v>
      </c>
      <c r="D44" s="2" t="s">
        <v>70</v>
      </c>
      <c r="E44" s="2" t="s">
        <v>36</v>
      </c>
      <c r="F44">
        <v>40</v>
      </c>
      <c r="G44">
        <v>80</v>
      </c>
      <c r="H44">
        <v>50</v>
      </c>
      <c r="I44">
        <v>12</v>
      </c>
      <c r="J44">
        <v>17</v>
      </c>
      <c r="K44">
        <v>70.599999999999994</v>
      </c>
      <c r="L44">
        <v>16</v>
      </c>
      <c r="M44">
        <v>44</v>
      </c>
      <c r="N44">
        <v>36.4</v>
      </c>
      <c r="O44">
        <v>108</v>
      </c>
      <c r="P44" s="2" t="s">
        <v>21</v>
      </c>
      <c r="Q44" s="2" t="s">
        <v>47</v>
      </c>
      <c r="R44" s="2">
        <f t="shared" si="1"/>
        <v>-9</v>
      </c>
    </row>
    <row r="45" spans="1:18">
      <c r="A45" s="1">
        <v>44578</v>
      </c>
      <c r="B45" t="s">
        <v>1168</v>
      </c>
      <c r="C45" t="str">
        <f t="shared" si="2"/>
        <v>HOME</v>
      </c>
      <c r="D45" s="2" t="s">
        <v>51</v>
      </c>
      <c r="E45" s="2" t="s">
        <v>110</v>
      </c>
      <c r="F45">
        <v>38</v>
      </c>
      <c r="G45">
        <v>86</v>
      </c>
      <c r="H45">
        <v>44.2</v>
      </c>
      <c r="I45">
        <v>30</v>
      </c>
      <c r="J45">
        <v>32</v>
      </c>
      <c r="K45">
        <v>93.8</v>
      </c>
      <c r="L45">
        <v>15</v>
      </c>
      <c r="M45">
        <v>36</v>
      </c>
      <c r="N45">
        <v>41.7</v>
      </c>
      <c r="O45">
        <v>121</v>
      </c>
      <c r="P45" s="2" t="s">
        <v>17</v>
      </c>
      <c r="Q45" s="2" t="s">
        <v>18</v>
      </c>
      <c r="R45" s="2">
        <f t="shared" si="1"/>
        <v>7</v>
      </c>
    </row>
    <row r="46" spans="1:18">
      <c r="A46" s="1">
        <v>44580</v>
      </c>
      <c r="B46" t="s">
        <v>1168</v>
      </c>
      <c r="C46" t="str">
        <f t="shared" si="2"/>
        <v>HOME</v>
      </c>
      <c r="D46" s="2" t="s">
        <v>111</v>
      </c>
      <c r="E46" s="2" t="s">
        <v>112</v>
      </c>
      <c r="F46">
        <v>45</v>
      </c>
      <c r="G46">
        <v>86</v>
      </c>
      <c r="H46">
        <v>52.3</v>
      </c>
      <c r="I46">
        <v>29</v>
      </c>
      <c r="J46">
        <v>33</v>
      </c>
      <c r="K46">
        <v>87.9</v>
      </c>
      <c r="L46">
        <v>15</v>
      </c>
      <c r="M46">
        <v>38</v>
      </c>
      <c r="N46">
        <v>39.5</v>
      </c>
      <c r="O46">
        <v>134</v>
      </c>
      <c r="P46" s="2" t="s">
        <v>17</v>
      </c>
      <c r="Q46" s="2" t="s">
        <v>27</v>
      </c>
      <c r="R46" s="2">
        <f t="shared" si="1"/>
        <v>12</v>
      </c>
    </row>
    <row r="47" spans="1:18">
      <c r="A47" s="1">
        <v>44582</v>
      </c>
      <c r="B47" t="s">
        <v>1168</v>
      </c>
      <c r="C47" t="str">
        <f t="shared" si="2"/>
        <v>HOME</v>
      </c>
      <c r="D47" s="2" t="s">
        <v>106</v>
      </c>
      <c r="E47" s="2" t="s">
        <v>113</v>
      </c>
      <c r="F47">
        <v>38</v>
      </c>
      <c r="G47">
        <v>68</v>
      </c>
      <c r="H47">
        <v>55.9</v>
      </c>
      <c r="I47">
        <v>20</v>
      </c>
      <c r="J47">
        <v>24</v>
      </c>
      <c r="K47">
        <v>83.3</v>
      </c>
      <c r="L47">
        <v>14</v>
      </c>
      <c r="M47">
        <v>33</v>
      </c>
      <c r="N47">
        <v>42.4</v>
      </c>
      <c r="O47">
        <v>110</v>
      </c>
      <c r="P47" s="2" t="s">
        <v>17</v>
      </c>
      <c r="Q47" s="2" t="s">
        <v>57</v>
      </c>
      <c r="R47" s="2">
        <f t="shared" si="1"/>
        <v>2</v>
      </c>
    </row>
    <row r="48" spans="1:18">
      <c r="A48" s="1">
        <v>44584</v>
      </c>
      <c r="B48" t="s">
        <v>1168</v>
      </c>
      <c r="C48" t="str">
        <f t="shared" si="2"/>
        <v>AWAY</v>
      </c>
      <c r="D48" s="2" t="s">
        <v>114</v>
      </c>
      <c r="E48" s="2" t="s">
        <v>115</v>
      </c>
      <c r="F48">
        <v>40</v>
      </c>
      <c r="G48">
        <v>88</v>
      </c>
      <c r="H48">
        <v>45.5</v>
      </c>
      <c r="I48">
        <v>18</v>
      </c>
      <c r="J48">
        <v>24</v>
      </c>
      <c r="K48">
        <v>75</v>
      </c>
      <c r="L48">
        <v>15</v>
      </c>
      <c r="M48">
        <v>39</v>
      </c>
      <c r="N48">
        <v>38.5</v>
      </c>
      <c r="O48">
        <v>113</v>
      </c>
      <c r="P48" s="2" t="s">
        <v>17</v>
      </c>
      <c r="Q48" s="2" t="s">
        <v>60</v>
      </c>
      <c r="R48" s="2">
        <f t="shared" si="1"/>
        <v>22</v>
      </c>
    </row>
    <row r="49" spans="1:18">
      <c r="A49" s="1">
        <v>44587</v>
      </c>
      <c r="B49" t="s">
        <v>1168</v>
      </c>
      <c r="C49" t="str">
        <f t="shared" si="2"/>
        <v>HOME</v>
      </c>
      <c r="D49" s="2" t="s">
        <v>116</v>
      </c>
      <c r="E49" s="2" t="s">
        <v>117</v>
      </c>
      <c r="F49">
        <v>48</v>
      </c>
      <c r="G49">
        <v>90</v>
      </c>
      <c r="H49">
        <v>53.3</v>
      </c>
      <c r="I49">
        <v>13</v>
      </c>
      <c r="J49">
        <v>17</v>
      </c>
      <c r="K49">
        <v>76.5</v>
      </c>
      <c r="L49">
        <v>12</v>
      </c>
      <c r="M49">
        <v>36</v>
      </c>
      <c r="N49">
        <v>33.299999999999997</v>
      </c>
      <c r="O49">
        <v>121</v>
      </c>
      <c r="P49" s="2" t="s">
        <v>17</v>
      </c>
      <c r="Q49" s="2" t="s">
        <v>63</v>
      </c>
      <c r="R49" s="2">
        <f t="shared" si="1"/>
        <v>17</v>
      </c>
    </row>
    <row r="50" spans="1:18">
      <c r="A50" s="1">
        <v>44589</v>
      </c>
      <c r="B50" t="s">
        <v>1168</v>
      </c>
      <c r="C50" t="str">
        <f t="shared" si="2"/>
        <v>HOME</v>
      </c>
      <c r="D50" s="2" t="s">
        <v>55</v>
      </c>
      <c r="E50" s="2" t="s">
        <v>118</v>
      </c>
      <c r="F50">
        <v>41</v>
      </c>
      <c r="G50">
        <v>89</v>
      </c>
      <c r="H50">
        <v>46.1</v>
      </c>
      <c r="I50">
        <v>14</v>
      </c>
      <c r="J50">
        <v>20</v>
      </c>
      <c r="K50">
        <v>70</v>
      </c>
      <c r="L50">
        <v>12</v>
      </c>
      <c r="M50">
        <v>31</v>
      </c>
      <c r="N50">
        <v>38.700000000000003</v>
      </c>
      <c r="O50">
        <v>108</v>
      </c>
      <c r="P50" s="2" t="s">
        <v>17</v>
      </c>
      <c r="Q50" s="2" t="s">
        <v>66</v>
      </c>
      <c r="R50" s="2">
        <f t="shared" si="1"/>
        <v>16</v>
      </c>
    </row>
    <row r="51" spans="1:18">
      <c r="A51" s="1">
        <v>44591</v>
      </c>
      <c r="B51" t="s">
        <v>1168</v>
      </c>
      <c r="C51" t="str">
        <f t="shared" si="2"/>
        <v>HOME</v>
      </c>
      <c r="D51" s="2" t="s">
        <v>119</v>
      </c>
      <c r="E51" s="2" t="s">
        <v>120</v>
      </c>
      <c r="F51">
        <v>49</v>
      </c>
      <c r="G51">
        <v>84</v>
      </c>
      <c r="H51">
        <v>58.3</v>
      </c>
      <c r="I51">
        <v>21</v>
      </c>
      <c r="J51">
        <v>32</v>
      </c>
      <c r="K51">
        <v>65.599999999999994</v>
      </c>
      <c r="L51">
        <v>10</v>
      </c>
      <c r="M51">
        <v>31</v>
      </c>
      <c r="N51">
        <v>32.299999999999997</v>
      </c>
      <c r="O51">
        <v>129</v>
      </c>
      <c r="P51" s="2" t="s">
        <v>17</v>
      </c>
      <c r="Q51" s="2" t="s">
        <v>69</v>
      </c>
      <c r="R51" s="2">
        <f t="shared" si="1"/>
        <v>8</v>
      </c>
    </row>
    <row r="52" spans="1:18">
      <c r="A52" s="1">
        <v>44592</v>
      </c>
      <c r="B52" t="s">
        <v>1168</v>
      </c>
      <c r="C52" t="str">
        <f t="shared" si="2"/>
        <v>HOME</v>
      </c>
      <c r="D52" s="2" t="s">
        <v>121</v>
      </c>
      <c r="E52" s="2" t="s">
        <v>122</v>
      </c>
      <c r="F52">
        <v>37</v>
      </c>
      <c r="G52">
        <v>81</v>
      </c>
      <c r="H52">
        <v>45.7</v>
      </c>
      <c r="I52">
        <v>14</v>
      </c>
      <c r="J52">
        <v>16</v>
      </c>
      <c r="K52">
        <v>87.5</v>
      </c>
      <c r="L52">
        <v>12</v>
      </c>
      <c r="M52">
        <v>32</v>
      </c>
      <c r="N52">
        <v>37.5</v>
      </c>
      <c r="O52">
        <v>100</v>
      </c>
      <c r="P52" s="2" t="s">
        <v>21</v>
      </c>
      <c r="Q52" s="2" t="s">
        <v>22</v>
      </c>
      <c r="R52" s="2">
        <f t="shared" si="1"/>
        <v>-6</v>
      </c>
    </row>
    <row r="53" spans="1:18">
      <c r="A53" s="1">
        <v>44595</v>
      </c>
      <c r="B53" t="s">
        <v>1168</v>
      </c>
      <c r="C53" t="str">
        <f t="shared" si="2"/>
        <v>HOME</v>
      </c>
      <c r="D53" s="2" t="s">
        <v>123</v>
      </c>
      <c r="E53" s="2" t="s">
        <v>124</v>
      </c>
      <c r="F53">
        <v>44</v>
      </c>
      <c r="G53">
        <v>84</v>
      </c>
      <c r="H53">
        <v>52.4</v>
      </c>
      <c r="I53">
        <v>16</v>
      </c>
      <c r="J53">
        <v>22</v>
      </c>
      <c r="K53">
        <v>72.7</v>
      </c>
      <c r="L53">
        <v>20</v>
      </c>
      <c r="M53">
        <v>40</v>
      </c>
      <c r="N53">
        <v>50</v>
      </c>
      <c r="O53">
        <v>124</v>
      </c>
      <c r="P53" s="2" t="s">
        <v>17</v>
      </c>
      <c r="Q53" s="2" t="s">
        <v>18</v>
      </c>
      <c r="R53" s="2">
        <f t="shared" si="1"/>
        <v>9</v>
      </c>
    </row>
    <row r="54" spans="1:18">
      <c r="A54" s="1">
        <v>44596</v>
      </c>
      <c r="B54" t="s">
        <v>1168</v>
      </c>
      <c r="C54" t="str">
        <f t="shared" si="2"/>
        <v>AWAY</v>
      </c>
      <c r="D54" s="2" t="s">
        <v>125</v>
      </c>
      <c r="E54" s="2" t="s">
        <v>126</v>
      </c>
      <c r="F54">
        <v>43</v>
      </c>
      <c r="G54">
        <v>93</v>
      </c>
      <c r="H54">
        <v>46.2</v>
      </c>
      <c r="I54">
        <v>19</v>
      </c>
      <c r="J54">
        <v>21</v>
      </c>
      <c r="K54">
        <v>90.5</v>
      </c>
      <c r="L54">
        <v>9</v>
      </c>
      <c r="M54">
        <v>29</v>
      </c>
      <c r="N54">
        <v>31</v>
      </c>
      <c r="O54">
        <v>114</v>
      </c>
      <c r="P54" s="2" t="s">
        <v>21</v>
      </c>
      <c r="Q54" s="2" t="s">
        <v>22</v>
      </c>
      <c r="R54" s="2">
        <f t="shared" si="1"/>
        <v>-11</v>
      </c>
    </row>
    <row r="55" spans="1:18">
      <c r="A55" s="1">
        <v>44598</v>
      </c>
      <c r="B55" t="s">
        <v>1168</v>
      </c>
      <c r="C55" t="str">
        <f t="shared" si="2"/>
        <v>AWAY</v>
      </c>
      <c r="D55" s="2" t="s">
        <v>127</v>
      </c>
      <c r="E55" s="2" t="s">
        <v>128</v>
      </c>
      <c r="F55">
        <v>37</v>
      </c>
      <c r="G55">
        <v>95</v>
      </c>
      <c r="H55">
        <v>38.9</v>
      </c>
      <c r="I55">
        <v>15</v>
      </c>
      <c r="J55">
        <v>16</v>
      </c>
      <c r="K55">
        <v>93.8</v>
      </c>
      <c r="L55">
        <v>5</v>
      </c>
      <c r="M55">
        <v>25</v>
      </c>
      <c r="N55">
        <v>20</v>
      </c>
      <c r="O55">
        <v>94</v>
      </c>
      <c r="P55" s="2" t="s">
        <v>21</v>
      </c>
      <c r="Q55" s="2" t="s">
        <v>32</v>
      </c>
      <c r="R55" s="2">
        <f t="shared" si="1"/>
        <v>-9</v>
      </c>
    </row>
    <row r="56" spans="1:18">
      <c r="A56" s="1">
        <v>44600</v>
      </c>
      <c r="B56" t="s">
        <v>1168</v>
      </c>
      <c r="C56" t="str">
        <f t="shared" si="2"/>
        <v>HOME</v>
      </c>
      <c r="D56" s="2" t="s">
        <v>129</v>
      </c>
      <c r="E56" s="2" t="s">
        <v>130</v>
      </c>
      <c r="F56">
        <v>52</v>
      </c>
      <c r="G56">
        <v>90</v>
      </c>
      <c r="H56">
        <v>57.8</v>
      </c>
      <c r="I56">
        <v>12</v>
      </c>
      <c r="J56">
        <v>16</v>
      </c>
      <c r="K56">
        <v>75</v>
      </c>
      <c r="L56">
        <v>17</v>
      </c>
      <c r="M56">
        <v>33</v>
      </c>
      <c r="N56">
        <v>51.5</v>
      </c>
      <c r="O56">
        <v>133</v>
      </c>
      <c r="P56" s="2" t="s">
        <v>17</v>
      </c>
      <c r="Q56" s="2" t="s">
        <v>18</v>
      </c>
      <c r="R56" s="2">
        <f t="shared" si="1"/>
        <v>21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dataConsolidate topLabels="1" link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37AD-5345-4A2D-B307-08EDC0179CA8}">
  <sheetPr codeName="工作表4"/>
  <dimension ref="A1:R86"/>
  <sheetViews>
    <sheetView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44488</v>
      </c>
      <c r="B2" t="s">
        <v>1171</v>
      </c>
      <c r="C2" t="str">
        <f t="shared" ref="C2:C33" si="0">IF(ISNUMBER(SEARCH("vs",D2,1))=TRUE,"HOME","AWAY")</f>
        <v>AWAY</v>
      </c>
      <c r="D2" s="2" t="s">
        <v>138</v>
      </c>
      <c r="E2" s="2" t="s">
        <v>151</v>
      </c>
      <c r="F2">
        <v>37</v>
      </c>
      <c r="G2">
        <v>84</v>
      </c>
      <c r="H2">
        <v>44</v>
      </c>
      <c r="I2">
        <v>13</v>
      </c>
      <c r="J2">
        <v>23</v>
      </c>
      <c r="K2">
        <v>56.5</v>
      </c>
      <c r="L2">
        <v>17</v>
      </c>
      <c r="M2">
        <v>32</v>
      </c>
      <c r="N2">
        <v>53.1</v>
      </c>
      <c r="O2">
        <v>104</v>
      </c>
      <c r="P2" s="2" t="s">
        <v>21</v>
      </c>
      <c r="Q2" s="2" t="s">
        <v>22</v>
      </c>
      <c r="R2" s="2">
        <f>IFERROR(VALUE(MID(E2,FIND(" ",E2),FIND("-",E2)-2))-VALUE(RIGHT(E2,LEN(E2)-FIND("-",E2)))," ")</f>
        <v>-23</v>
      </c>
    </row>
    <row r="3" spans="1:18">
      <c r="A3" s="1">
        <v>44491</v>
      </c>
      <c r="B3" t="s">
        <v>1171</v>
      </c>
      <c r="C3" t="str">
        <f t="shared" si="0"/>
        <v>AWAY</v>
      </c>
      <c r="D3" s="2" t="s">
        <v>30</v>
      </c>
      <c r="E3" s="2" t="s">
        <v>152</v>
      </c>
      <c r="F3">
        <v>41</v>
      </c>
      <c r="G3">
        <v>88</v>
      </c>
      <c r="H3">
        <v>46.6</v>
      </c>
      <c r="I3">
        <v>20</v>
      </c>
      <c r="J3">
        <v>24</v>
      </c>
      <c r="K3">
        <v>83.3</v>
      </c>
      <c r="L3">
        <v>12</v>
      </c>
      <c r="M3">
        <v>38</v>
      </c>
      <c r="N3">
        <v>31.6</v>
      </c>
      <c r="O3">
        <v>114</v>
      </c>
      <c r="P3" s="2" t="s">
        <v>17</v>
      </c>
      <c r="Q3" s="2" t="s">
        <v>18</v>
      </c>
      <c r="R3" s="2">
        <f t="shared" ref="R3:R58" si="1">VALUE(MID(E3,FIND(" ",E3),FIND("-",E3)-2))-VALUE(RIGHT(E3,LEN(E3)-FIND("-",E3)))</f>
        <v>5</v>
      </c>
    </row>
    <row r="4" spans="1:18">
      <c r="A4" s="1">
        <v>44493</v>
      </c>
      <c r="B4" t="s">
        <v>1171</v>
      </c>
      <c r="C4" t="str">
        <f t="shared" si="0"/>
        <v>HOME</v>
      </c>
      <c r="D4" s="2" t="s">
        <v>58</v>
      </c>
      <c r="E4" s="2" t="s">
        <v>153</v>
      </c>
      <c r="F4">
        <v>38</v>
      </c>
      <c r="G4">
        <v>87</v>
      </c>
      <c r="H4">
        <v>43.7</v>
      </c>
      <c r="I4">
        <v>10</v>
      </c>
      <c r="J4">
        <v>12</v>
      </c>
      <c r="K4">
        <v>83.3</v>
      </c>
      <c r="L4">
        <v>9</v>
      </c>
      <c r="M4">
        <v>35</v>
      </c>
      <c r="N4">
        <v>25.7</v>
      </c>
      <c r="O4">
        <v>95</v>
      </c>
      <c r="P4" s="2" t="s">
        <v>21</v>
      </c>
      <c r="Q4" s="2" t="s">
        <v>22</v>
      </c>
      <c r="R4" s="2">
        <f t="shared" si="1"/>
        <v>-16</v>
      </c>
    </row>
    <row r="5" spans="1:18">
      <c r="A5" s="1">
        <v>44494</v>
      </c>
      <c r="B5" t="s">
        <v>1171</v>
      </c>
      <c r="C5" t="str">
        <f t="shared" si="0"/>
        <v>HOME</v>
      </c>
      <c r="D5" s="2" t="s">
        <v>33</v>
      </c>
      <c r="E5" s="2" t="s">
        <v>154</v>
      </c>
      <c r="F5">
        <v>40</v>
      </c>
      <c r="G5">
        <v>94</v>
      </c>
      <c r="H5">
        <v>42.6</v>
      </c>
      <c r="I5">
        <v>14</v>
      </c>
      <c r="J5">
        <v>17</v>
      </c>
      <c r="K5">
        <v>82.4</v>
      </c>
      <c r="L5">
        <v>10</v>
      </c>
      <c r="M5">
        <v>35</v>
      </c>
      <c r="N5">
        <v>28.6</v>
      </c>
      <c r="O5">
        <v>104</v>
      </c>
      <c r="P5" s="2" t="s">
        <v>17</v>
      </c>
      <c r="Q5" s="2" t="s">
        <v>18</v>
      </c>
      <c r="R5" s="2">
        <f t="shared" si="1"/>
        <v>14</v>
      </c>
    </row>
    <row r="6" spans="1:18">
      <c r="A6" s="1">
        <v>44496</v>
      </c>
      <c r="B6" t="s">
        <v>1171</v>
      </c>
      <c r="C6" t="str">
        <f t="shared" si="0"/>
        <v>HOME</v>
      </c>
      <c r="D6" s="2" t="s">
        <v>106</v>
      </c>
      <c r="E6" s="2" t="s">
        <v>105</v>
      </c>
      <c r="F6">
        <v>33</v>
      </c>
      <c r="G6">
        <v>85</v>
      </c>
      <c r="H6">
        <v>38.799999999999997</v>
      </c>
      <c r="I6">
        <v>13</v>
      </c>
      <c r="J6">
        <v>14</v>
      </c>
      <c r="K6">
        <v>92.9</v>
      </c>
      <c r="L6">
        <v>14</v>
      </c>
      <c r="M6">
        <v>43</v>
      </c>
      <c r="N6">
        <v>32.6</v>
      </c>
      <c r="O6">
        <v>93</v>
      </c>
      <c r="P6" s="2" t="s">
        <v>21</v>
      </c>
      <c r="Q6" s="2" t="s">
        <v>22</v>
      </c>
      <c r="R6" s="2">
        <f t="shared" si="1"/>
        <v>-13</v>
      </c>
    </row>
    <row r="7" spans="1:18">
      <c r="A7" s="1">
        <v>44498</v>
      </c>
      <c r="B7" t="s">
        <v>1171</v>
      </c>
      <c r="C7" t="str">
        <f t="shared" si="0"/>
        <v>HOME</v>
      </c>
      <c r="D7" s="2" t="s">
        <v>129</v>
      </c>
      <c r="E7" s="2" t="s">
        <v>155</v>
      </c>
      <c r="F7">
        <v>34</v>
      </c>
      <c r="G7">
        <v>76</v>
      </c>
      <c r="H7">
        <v>44.7</v>
      </c>
      <c r="I7">
        <v>31</v>
      </c>
      <c r="J7">
        <v>41</v>
      </c>
      <c r="K7">
        <v>75.599999999999994</v>
      </c>
      <c r="L7">
        <v>6</v>
      </c>
      <c r="M7">
        <v>26</v>
      </c>
      <c r="N7">
        <v>23.1</v>
      </c>
      <c r="O7">
        <v>105</v>
      </c>
      <c r="P7" s="2" t="s">
        <v>17</v>
      </c>
      <c r="Q7" s="2" t="s">
        <v>18</v>
      </c>
      <c r="R7" s="2">
        <f t="shared" si="1"/>
        <v>7</v>
      </c>
    </row>
    <row r="8" spans="1:18">
      <c r="A8" s="1">
        <v>44500</v>
      </c>
      <c r="B8" t="s">
        <v>1171</v>
      </c>
      <c r="C8" t="str">
        <f t="shared" si="0"/>
        <v>HOME</v>
      </c>
      <c r="D8" s="2" t="s">
        <v>23</v>
      </c>
      <c r="E8" s="2" t="s">
        <v>156</v>
      </c>
      <c r="F8">
        <v>47</v>
      </c>
      <c r="G8">
        <v>72</v>
      </c>
      <c r="H8">
        <v>65.3</v>
      </c>
      <c r="I8">
        <v>10</v>
      </c>
      <c r="J8">
        <v>16</v>
      </c>
      <c r="K8">
        <v>62.5</v>
      </c>
      <c r="L8">
        <v>13</v>
      </c>
      <c r="M8">
        <v>25</v>
      </c>
      <c r="N8">
        <v>52</v>
      </c>
      <c r="O8">
        <v>117</v>
      </c>
      <c r="P8" s="2" t="s">
        <v>17</v>
      </c>
      <c r="Q8" s="2" t="s">
        <v>27</v>
      </c>
      <c r="R8" s="2">
        <f t="shared" si="1"/>
        <v>26</v>
      </c>
    </row>
    <row r="9" spans="1:18">
      <c r="A9" s="1">
        <v>44503</v>
      </c>
      <c r="B9" t="s">
        <v>1171</v>
      </c>
      <c r="C9" t="str">
        <f t="shared" si="0"/>
        <v>HOME</v>
      </c>
      <c r="D9" s="2" t="s">
        <v>157</v>
      </c>
      <c r="E9" s="2" t="s">
        <v>158</v>
      </c>
      <c r="F9">
        <v>43</v>
      </c>
      <c r="G9">
        <v>88</v>
      </c>
      <c r="H9">
        <v>48.9</v>
      </c>
      <c r="I9">
        <v>9</v>
      </c>
      <c r="J9">
        <v>12</v>
      </c>
      <c r="K9">
        <v>75</v>
      </c>
      <c r="L9">
        <v>22</v>
      </c>
      <c r="M9">
        <v>48</v>
      </c>
      <c r="N9">
        <v>45.8</v>
      </c>
      <c r="O9">
        <v>117</v>
      </c>
      <c r="P9" s="2" t="s">
        <v>17</v>
      </c>
      <c r="Q9" s="2" t="s">
        <v>57</v>
      </c>
      <c r="R9" s="2">
        <f t="shared" si="1"/>
        <v>9</v>
      </c>
    </row>
    <row r="10" spans="1:18">
      <c r="A10" s="1">
        <v>44505</v>
      </c>
      <c r="B10" t="s">
        <v>1171</v>
      </c>
      <c r="C10" t="str">
        <f t="shared" si="0"/>
        <v>AWAY</v>
      </c>
      <c r="D10" s="2" t="s">
        <v>136</v>
      </c>
      <c r="E10" s="2" t="s">
        <v>159</v>
      </c>
      <c r="F10">
        <v>36</v>
      </c>
      <c r="G10">
        <v>80</v>
      </c>
      <c r="H10">
        <v>45</v>
      </c>
      <c r="I10">
        <v>13</v>
      </c>
      <c r="J10">
        <v>14</v>
      </c>
      <c r="K10">
        <v>92.9</v>
      </c>
      <c r="L10">
        <v>11</v>
      </c>
      <c r="M10">
        <v>27</v>
      </c>
      <c r="N10">
        <v>40.700000000000003</v>
      </c>
      <c r="O10">
        <v>96</v>
      </c>
      <c r="P10" s="2" t="s">
        <v>17</v>
      </c>
      <c r="Q10" s="2" t="s">
        <v>60</v>
      </c>
      <c r="R10" s="2">
        <f t="shared" si="1"/>
        <v>6</v>
      </c>
    </row>
    <row r="11" spans="1:18">
      <c r="A11" s="1">
        <v>44507</v>
      </c>
      <c r="B11" t="s">
        <v>1171</v>
      </c>
      <c r="C11" t="str">
        <f t="shared" si="0"/>
        <v>AWAY</v>
      </c>
      <c r="D11" s="2" t="s">
        <v>125</v>
      </c>
      <c r="E11" s="2" t="s">
        <v>160</v>
      </c>
      <c r="F11">
        <v>41</v>
      </c>
      <c r="G11">
        <v>80</v>
      </c>
      <c r="H11">
        <v>51.2</v>
      </c>
      <c r="I11">
        <v>17</v>
      </c>
      <c r="J11">
        <v>20</v>
      </c>
      <c r="K11">
        <v>85</v>
      </c>
      <c r="L11">
        <v>17</v>
      </c>
      <c r="M11">
        <v>38</v>
      </c>
      <c r="N11">
        <v>44.7</v>
      </c>
      <c r="O11">
        <v>116</v>
      </c>
      <c r="P11" s="2" t="s">
        <v>17</v>
      </c>
      <c r="Q11" s="2" t="s">
        <v>63</v>
      </c>
      <c r="R11" s="2">
        <f t="shared" si="1"/>
        <v>13</v>
      </c>
    </row>
    <row r="12" spans="1:18">
      <c r="A12" s="1">
        <v>44508</v>
      </c>
      <c r="B12" t="s">
        <v>1171</v>
      </c>
      <c r="C12" t="str">
        <f t="shared" si="0"/>
        <v>AWAY</v>
      </c>
      <c r="D12" s="2" t="s">
        <v>95</v>
      </c>
      <c r="E12" s="2" t="s">
        <v>161</v>
      </c>
      <c r="F12">
        <v>34</v>
      </c>
      <c r="G12">
        <v>86</v>
      </c>
      <c r="H12">
        <v>39.5</v>
      </c>
      <c r="I12">
        <v>16</v>
      </c>
      <c r="J12">
        <v>19</v>
      </c>
      <c r="K12">
        <v>84.2</v>
      </c>
      <c r="L12">
        <v>11</v>
      </c>
      <c r="M12">
        <v>33</v>
      </c>
      <c r="N12">
        <v>33.299999999999997</v>
      </c>
      <c r="O12">
        <v>95</v>
      </c>
      <c r="P12" s="2" t="s">
        <v>21</v>
      </c>
      <c r="Q12" s="2" t="s">
        <v>22</v>
      </c>
      <c r="R12" s="2">
        <f t="shared" si="1"/>
        <v>-23</v>
      </c>
    </row>
    <row r="13" spans="1:18">
      <c r="A13" s="1">
        <v>44510</v>
      </c>
      <c r="B13" t="s">
        <v>1171</v>
      </c>
      <c r="C13" t="str">
        <f t="shared" si="0"/>
        <v>AWAY</v>
      </c>
      <c r="D13" s="2" t="s">
        <v>83</v>
      </c>
      <c r="E13" s="2" t="s">
        <v>162</v>
      </c>
      <c r="F13">
        <v>46</v>
      </c>
      <c r="G13">
        <v>91</v>
      </c>
      <c r="H13">
        <v>50.5</v>
      </c>
      <c r="I13">
        <v>15</v>
      </c>
      <c r="J13">
        <v>17</v>
      </c>
      <c r="K13">
        <v>88.2</v>
      </c>
      <c r="L13">
        <v>16</v>
      </c>
      <c r="M13">
        <v>37</v>
      </c>
      <c r="N13">
        <v>43.2</v>
      </c>
      <c r="O13">
        <v>123</v>
      </c>
      <c r="P13" s="2" t="s">
        <v>17</v>
      </c>
      <c r="Q13" s="2" t="s">
        <v>18</v>
      </c>
      <c r="R13" s="2">
        <f t="shared" si="1"/>
        <v>33</v>
      </c>
    </row>
    <row r="14" spans="1:18">
      <c r="A14" s="1">
        <v>44512</v>
      </c>
      <c r="B14" t="s">
        <v>1171</v>
      </c>
      <c r="C14" t="str">
        <f t="shared" si="0"/>
        <v>AWAY</v>
      </c>
      <c r="D14" s="2" t="s">
        <v>25</v>
      </c>
      <c r="E14" s="2" t="s">
        <v>163</v>
      </c>
      <c r="F14">
        <v>41</v>
      </c>
      <c r="G14">
        <v>82</v>
      </c>
      <c r="H14">
        <v>50</v>
      </c>
      <c r="I14">
        <v>20</v>
      </c>
      <c r="J14">
        <v>27</v>
      </c>
      <c r="K14">
        <v>74.099999999999994</v>
      </c>
      <c r="L14">
        <v>18</v>
      </c>
      <c r="M14">
        <v>34</v>
      </c>
      <c r="N14">
        <v>52.9</v>
      </c>
      <c r="O14">
        <v>120</v>
      </c>
      <c r="P14" s="2" t="s">
        <v>17</v>
      </c>
      <c r="Q14" s="2" t="s">
        <v>27</v>
      </c>
      <c r="R14" s="2">
        <f t="shared" si="1"/>
        <v>8</v>
      </c>
    </row>
    <row r="15" spans="1:18">
      <c r="A15" s="1">
        <v>44514</v>
      </c>
      <c r="B15" t="s">
        <v>1171</v>
      </c>
      <c r="C15" t="str">
        <f t="shared" si="0"/>
        <v>AWAY</v>
      </c>
      <c r="D15" s="2" t="s">
        <v>149</v>
      </c>
      <c r="E15" s="2" t="s">
        <v>164</v>
      </c>
      <c r="F15">
        <v>41</v>
      </c>
      <c r="G15">
        <v>82</v>
      </c>
      <c r="H15">
        <v>50</v>
      </c>
      <c r="I15">
        <v>20</v>
      </c>
      <c r="J15">
        <v>21</v>
      </c>
      <c r="K15">
        <v>95.2</v>
      </c>
      <c r="L15">
        <v>18</v>
      </c>
      <c r="M15">
        <v>43</v>
      </c>
      <c r="N15">
        <v>41.9</v>
      </c>
      <c r="O15">
        <v>120</v>
      </c>
      <c r="P15" s="2" t="s">
        <v>17</v>
      </c>
      <c r="Q15" s="2" t="s">
        <v>57</v>
      </c>
      <c r="R15" s="2">
        <f t="shared" si="1"/>
        <v>24</v>
      </c>
    </row>
    <row r="16" spans="1:18">
      <c r="A16" s="1">
        <v>44516</v>
      </c>
      <c r="B16" t="s">
        <v>1171</v>
      </c>
      <c r="C16" t="str">
        <f t="shared" si="0"/>
        <v>HOME</v>
      </c>
      <c r="D16" s="2" t="s">
        <v>148</v>
      </c>
      <c r="E16" s="2" t="s">
        <v>165</v>
      </c>
      <c r="F16">
        <v>34</v>
      </c>
      <c r="G16">
        <v>88</v>
      </c>
      <c r="H16">
        <v>38.6</v>
      </c>
      <c r="I16">
        <v>21</v>
      </c>
      <c r="J16">
        <v>27</v>
      </c>
      <c r="K16">
        <v>77.8</v>
      </c>
      <c r="L16">
        <v>10</v>
      </c>
      <c r="M16">
        <v>36</v>
      </c>
      <c r="N16">
        <v>27.8</v>
      </c>
      <c r="O16">
        <v>99</v>
      </c>
      <c r="P16" s="2" t="s">
        <v>21</v>
      </c>
      <c r="Q16" s="2" t="s">
        <v>22</v>
      </c>
      <c r="R16" s="2">
        <f t="shared" si="1"/>
        <v>-18</v>
      </c>
    </row>
    <row r="17" spans="1:18">
      <c r="A17" s="1">
        <v>44517</v>
      </c>
      <c r="B17" t="s">
        <v>1171</v>
      </c>
      <c r="C17" t="str">
        <f t="shared" si="0"/>
        <v>HOME</v>
      </c>
      <c r="D17" s="2" t="s">
        <v>87</v>
      </c>
      <c r="E17" s="2" t="s">
        <v>166</v>
      </c>
      <c r="F17">
        <v>38</v>
      </c>
      <c r="G17">
        <v>83</v>
      </c>
      <c r="H17">
        <v>45.8</v>
      </c>
      <c r="I17">
        <v>21</v>
      </c>
      <c r="J17">
        <v>25</v>
      </c>
      <c r="K17">
        <v>84</v>
      </c>
      <c r="L17">
        <v>12</v>
      </c>
      <c r="M17">
        <v>32</v>
      </c>
      <c r="N17">
        <v>37.5</v>
      </c>
      <c r="O17">
        <v>109</v>
      </c>
      <c r="P17" s="2" t="s">
        <v>17</v>
      </c>
      <c r="Q17" s="2" t="s">
        <v>18</v>
      </c>
      <c r="R17" s="2">
        <f t="shared" si="1"/>
        <v>10</v>
      </c>
    </row>
    <row r="18" spans="1:18">
      <c r="A18" s="1">
        <v>44519</v>
      </c>
      <c r="B18" t="s">
        <v>1171</v>
      </c>
      <c r="C18" t="str">
        <f t="shared" si="0"/>
        <v>HOME</v>
      </c>
      <c r="D18" s="2" t="s">
        <v>53</v>
      </c>
      <c r="E18" s="2" t="s">
        <v>167</v>
      </c>
      <c r="F18">
        <v>41</v>
      </c>
      <c r="G18">
        <v>91</v>
      </c>
      <c r="H18">
        <v>45.1</v>
      </c>
      <c r="I18">
        <v>23</v>
      </c>
      <c r="J18">
        <v>25</v>
      </c>
      <c r="K18">
        <v>92</v>
      </c>
      <c r="L18">
        <v>10</v>
      </c>
      <c r="M18">
        <v>33</v>
      </c>
      <c r="N18">
        <v>30.3</v>
      </c>
      <c r="O18">
        <v>115</v>
      </c>
      <c r="P18" s="2" t="s">
        <v>17</v>
      </c>
      <c r="Q18" s="2" t="s">
        <v>27</v>
      </c>
      <c r="R18" s="2">
        <f t="shared" si="1"/>
        <v>2</v>
      </c>
    </row>
    <row r="19" spans="1:18">
      <c r="A19" s="1">
        <v>44522</v>
      </c>
      <c r="B19" t="s">
        <v>1171</v>
      </c>
      <c r="C19" t="str">
        <f t="shared" si="0"/>
        <v>AWAY</v>
      </c>
      <c r="D19" s="2" t="s">
        <v>19</v>
      </c>
      <c r="E19" s="2" t="s">
        <v>168</v>
      </c>
      <c r="F19">
        <v>45</v>
      </c>
      <c r="G19">
        <v>95</v>
      </c>
      <c r="H19">
        <v>47.4</v>
      </c>
      <c r="I19">
        <v>16</v>
      </c>
      <c r="J19">
        <v>18</v>
      </c>
      <c r="K19">
        <v>88.9</v>
      </c>
      <c r="L19">
        <v>11</v>
      </c>
      <c r="M19">
        <v>35</v>
      </c>
      <c r="N19">
        <v>31.4</v>
      </c>
      <c r="O19">
        <v>117</v>
      </c>
      <c r="P19" s="2" t="s">
        <v>17</v>
      </c>
      <c r="Q19" s="2" t="s">
        <v>57</v>
      </c>
      <c r="R19" s="2">
        <f t="shared" si="1"/>
        <v>5</v>
      </c>
    </row>
    <row r="20" spans="1:18">
      <c r="A20" s="1">
        <v>44524</v>
      </c>
      <c r="B20" t="s">
        <v>1171</v>
      </c>
      <c r="C20" t="str">
        <f t="shared" si="0"/>
        <v>AWAY</v>
      </c>
      <c r="D20" s="2" t="s">
        <v>132</v>
      </c>
      <c r="E20" s="2" t="s">
        <v>169</v>
      </c>
      <c r="F20">
        <v>43</v>
      </c>
      <c r="G20">
        <v>85</v>
      </c>
      <c r="H20">
        <v>50.6</v>
      </c>
      <c r="I20">
        <v>23</v>
      </c>
      <c r="J20">
        <v>30</v>
      </c>
      <c r="K20">
        <v>76.7</v>
      </c>
      <c r="L20">
        <v>14</v>
      </c>
      <c r="M20">
        <v>35</v>
      </c>
      <c r="N20">
        <v>40</v>
      </c>
      <c r="O20">
        <v>123</v>
      </c>
      <c r="P20" s="2" t="s">
        <v>17</v>
      </c>
      <c r="Q20" s="2" t="s">
        <v>60</v>
      </c>
      <c r="R20" s="2">
        <f t="shared" si="1"/>
        <v>19</v>
      </c>
    </row>
    <row r="21" spans="1:18">
      <c r="A21" s="1">
        <v>44527</v>
      </c>
      <c r="B21" t="s">
        <v>1171</v>
      </c>
      <c r="C21" t="str">
        <f t="shared" si="0"/>
        <v>HOME</v>
      </c>
      <c r="D21" s="2" t="s">
        <v>123</v>
      </c>
      <c r="E21" s="2" t="s">
        <v>170</v>
      </c>
      <c r="F21">
        <v>42</v>
      </c>
      <c r="G21">
        <v>84</v>
      </c>
      <c r="H21">
        <v>50</v>
      </c>
      <c r="I21">
        <v>16</v>
      </c>
      <c r="J21">
        <v>21</v>
      </c>
      <c r="K21">
        <v>76.2</v>
      </c>
      <c r="L21">
        <v>7</v>
      </c>
      <c r="M21">
        <v>23</v>
      </c>
      <c r="N21">
        <v>30.4</v>
      </c>
      <c r="O21">
        <v>107</v>
      </c>
      <c r="P21" s="2" t="s">
        <v>21</v>
      </c>
      <c r="Q21" s="2" t="s">
        <v>22</v>
      </c>
      <c r="R21" s="2">
        <f t="shared" si="1"/>
        <v>-6</v>
      </c>
    </row>
    <row r="22" spans="1:18">
      <c r="A22" s="1">
        <v>44530</v>
      </c>
      <c r="B22" t="s">
        <v>1171</v>
      </c>
      <c r="C22" t="str">
        <f t="shared" si="0"/>
        <v>HOME</v>
      </c>
      <c r="D22" s="2" t="s">
        <v>70</v>
      </c>
      <c r="E22" s="2" t="s">
        <v>171</v>
      </c>
      <c r="F22">
        <v>41</v>
      </c>
      <c r="G22">
        <v>85</v>
      </c>
      <c r="H22">
        <v>48.2</v>
      </c>
      <c r="I22">
        <v>22</v>
      </c>
      <c r="J22">
        <v>25</v>
      </c>
      <c r="K22">
        <v>88</v>
      </c>
      <c r="L22">
        <v>8</v>
      </c>
      <c r="M22">
        <v>28</v>
      </c>
      <c r="N22">
        <v>28.6</v>
      </c>
      <c r="O22">
        <v>112</v>
      </c>
      <c r="P22" s="2" t="s">
        <v>17</v>
      </c>
      <c r="Q22" s="2" t="s">
        <v>18</v>
      </c>
      <c r="R22" s="2">
        <f t="shared" si="1"/>
        <v>2</v>
      </c>
    </row>
    <row r="23" spans="1:18">
      <c r="A23" s="1">
        <v>44533</v>
      </c>
      <c r="B23" t="s">
        <v>1171</v>
      </c>
      <c r="C23" t="str">
        <f t="shared" si="0"/>
        <v>HOME</v>
      </c>
      <c r="D23" s="2" t="s">
        <v>111</v>
      </c>
      <c r="E23" s="2" t="s">
        <v>172</v>
      </c>
      <c r="F23">
        <v>36</v>
      </c>
      <c r="G23">
        <v>76</v>
      </c>
      <c r="H23">
        <v>47.4</v>
      </c>
      <c r="I23">
        <v>32</v>
      </c>
      <c r="J23">
        <v>41</v>
      </c>
      <c r="K23">
        <v>78</v>
      </c>
      <c r="L23">
        <v>6</v>
      </c>
      <c r="M23">
        <v>23</v>
      </c>
      <c r="N23">
        <v>26.1</v>
      </c>
      <c r="O23">
        <v>110</v>
      </c>
      <c r="P23" s="2" t="s">
        <v>17</v>
      </c>
      <c r="Q23" s="2" t="s">
        <v>27</v>
      </c>
      <c r="R23" s="2">
        <f t="shared" si="1"/>
        <v>5</v>
      </c>
    </row>
    <row r="24" spans="1:18">
      <c r="A24" s="1">
        <v>44534</v>
      </c>
      <c r="B24" t="s">
        <v>1171</v>
      </c>
      <c r="C24" t="str">
        <f t="shared" si="0"/>
        <v>HOME</v>
      </c>
      <c r="D24" s="2" t="s">
        <v>93</v>
      </c>
      <c r="E24" s="2" t="s">
        <v>173</v>
      </c>
      <c r="F24">
        <v>46</v>
      </c>
      <c r="G24">
        <v>111</v>
      </c>
      <c r="H24">
        <v>41.4</v>
      </c>
      <c r="I24">
        <v>7</v>
      </c>
      <c r="J24">
        <v>9</v>
      </c>
      <c r="K24">
        <v>77.8</v>
      </c>
      <c r="L24">
        <v>8</v>
      </c>
      <c r="M24">
        <v>25</v>
      </c>
      <c r="N24">
        <v>32</v>
      </c>
      <c r="O24">
        <v>107</v>
      </c>
      <c r="P24" s="2" t="s">
        <v>21</v>
      </c>
      <c r="Q24" s="2" t="s">
        <v>22</v>
      </c>
      <c r="R24" s="2">
        <f t="shared" si="1"/>
        <v>-4</v>
      </c>
    </row>
    <row r="25" spans="1:18">
      <c r="A25" s="1">
        <v>44537</v>
      </c>
      <c r="B25" t="s">
        <v>1171</v>
      </c>
      <c r="C25" t="str">
        <f t="shared" si="0"/>
        <v>AWAY</v>
      </c>
      <c r="D25" s="2" t="s">
        <v>127</v>
      </c>
      <c r="E25" s="2" t="s">
        <v>26</v>
      </c>
      <c r="F25">
        <v>42</v>
      </c>
      <c r="G25">
        <v>83</v>
      </c>
      <c r="H25">
        <v>50.6</v>
      </c>
      <c r="I25">
        <v>10</v>
      </c>
      <c r="J25">
        <v>13</v>
      </c>
      <c r="K25">
        <v>76.900000000000006</v>
      </c>
      <c r="L25">
        <v>8</v>
      </c>
      <c r="M25">
        <v>26</v>
      </c>
      <c r="N25">
        <v>30.8</v>
      </c>
      <c r="O25">
        <v>102</v>
      </c>
      <c r="P25" s="2" t="s">
        <v>17</v>
      </c>
      <c r="Q25" s="2" t="s">
        <v>18</v>
      </c>
      <c r="R25" s="2">
        <f t="shared" si="1"/>
        <v>3</v>
      </c>
    </row>
    <row r="26" spans="1:18">
      <c r="A26" s="1">
        <v>44538</v>
      </c>
      <c r="B26" t="s">
        <v>1171</v>
      </c>
      <c r="C26" t="str">
        <f t="shared" si="0"/>
        <v>AWAY</v>
      </c>
      <c r="D26" s="2" t="s">
        <v>150</v>
      </c>
      <c r="E26" s="2" t="s">
        <v>174</v>
      </c>
      <c r="F26">
        <v>35</v>
      </c>
      <c r="G26">
        <v>89</v>
      </c>
      <c r="H26">
        <v>39.299999999999997</v>
      </c>
      <c r="I26">
        <v>26</v>
      </c>
      <c r="J26">
        <v>31</v>
      </c>
      <c r="K26">
        <v>83.9</v>
      </c>
      <c r="L26">
        <v>8</v>
      </c>
      <c r="M26">
        <v>33</v>
      </c>
      <c r="N26">
        <v>24.2</v>
      </c>
      <c r="O26">
        <v>104</v>
      </c>
      <c r="P26" s="2" t="s">
        <v>21</v>
      </c>
      <c r="Q26" s="2" t="s">
        <v>22</v>
      </c>
      <c r="R26" s="2">
        <f t="shared" si="1"/>
        <v>-10</v>
      </c>
    </row>
    <row r="27" spans="1:18">
      <c r="A27" s="1">
        <v>44540</v>
      </c>
      <c r="B27" t="s">
        <v>1171</v>
      </c>
      <c r="C27" t="str">
        <f t="shared" si="0"/>
        <v>AWAY</v>
      </c>
      <c r="D27" s="2" t="s">
        <v>175</v>
      </c>
      <c r="E27" s="2" t="s">
        <v>176</v>
      </c>
      <c r="F27">
        <v>46</v>
      </c>
      <c r="G27">
        <v>93</v>
      </c>
      <c r="H27">
        <v>49.5</v>
      </c>
      <c r="I27">
        <v>15</v>
      </c>
      <c r="J27">
        <v>16</v>
      </c>
      <c r="K27">
        <v>93.8</v>
      </c>
      <c r="L27">
        <v>6</v>
      </c>
      <c r="M27">
        <v>23</v>
      </c>
      <c r="N27">
        <v>26.1</v>
      </c>
      <c r="O27">
        <v>113</v>
      </c>
      <c r="P27" s="2" t="s">
        <v>17</v>
      </c>
      <c r="Q27" s="2" t="s">
        <v>18</v>
      </c>
      <c r="R27" s="2">
        <f t="shared" si="1"/>
        <v>8</v>
      </c>
    </row>
    <row r="28" spans="1:18">
      <c r="A28" s="1">
        <v>44542</v>
      </c>
      <c r="B28" t="s">
        <v>1171</v>
      </c>
      <c r="C28" t="str">
        <f t="shared" si="0"/>
        <v>AWAY</v>
      </c>
      <c r="D28" s="2" t="s">
        <v>136</v>
      </c>
      <c r="E28" s="2" t="s">
        <v>177</v>
      </c>
      <c r="F28">
        <v>41</v>
      </c>
      <c r="G28">
        <v>87</v>
      </c>
      <c r="H28">
        <v>47.1</v>
      </c>
      <c r="I28">
        <v>23</v>
      </c>
      <c r="J28">
        <v>25</v>
      </c>
      <c r="K28">
        <v>92</v>
      </c>
      <c r="L28">
        <v>11</v>
      </c>
      <c r="M28">
        <v>28</v>
      </c>
      <c r="N28">
        <v>39.299999999999997</v>
      </c>
      <c r="O28">
        <v>116</v>
      </c>
      <c r="P28" s="2" t="s">
        <v>17</v>
      </c>
      <c r="Q28" s="2" t="s">
        <v>27</v>
      </c>
      <c r="R28" s="2">
        <f t="shared" si="1"/>
        <v>12</v>
      </c>
    </row>
    <row r="29" spans="1:18">
      <c r="A29" s="1">
        <v>44544</v>
      </c>
      <c r="B29" t="s">
        <v>1171</v>
      </c>
      <c r="C29" t="str">
        <f t="shared" si="0"/>
        <v>HOME</v>
      </c>
      <c r="D29" s="2" t="s">
        <v>121</v>
      </c>
      <c r="E29" s="2" t="s">
        <v>178</v>
      </c>
      <c r="F29">
        <v>50</v>
      </c>
      <c r="G29">
        <v>103</v>
      </c>
      <c r="H29">
        <v>48.5</v>
      </c>
      <c r="I29">
        <v>17</v>
      </c>
      <c r="J29">
        <v>23</v>
      </c>
      <c r="K29">
        <v>73.900000000000006</v>
      </c>
      <c r="L29">
        <v>14</v>
      </c>
      <c r="M29">
        <v>39</v>
      </c>
      <c r="N29">
        <v>35.9</v>
      </c>
      <c r="O29">
        <v>131</v>
      </c>
      <c r="P29" s="2" t="s">
        <v>17</v>
      </c>
      <c r="Q29" s="2" t="s">
        <v>57</v>
      </c>
      <c r="R29" s="2">
        <f t="shared" si="1"/>
        <v>2</v>
      </c>
    </row>
    <row r="30" spans="1:18">
      <c r="A30" s="1">
        <v>44546</v>
      </c>
      <c r="B30" t="s">
        <v>1171</v>
      </c>
      <c r="C30" t="str">
        <f t="shared" si="0"/>
        <v>HOME</v>
      </c>
      <c r="D30" s="2" t="s">
        <v>74</v>
      </c>
      <c r="E30" s="2" t="s">
        <v>179</v>
      </c>
      <c r="F30">
        <v>44</v>
      </c>
      <c r="G30">
        <v>89</v>
      </c>
      <c r="H30">
        <v>49.4</v>
      </c>
      <c r="I30">
        <v>15</v>
      </c>
      <c r="J30">
        <v>16</v>
      </c>
      <c r="K30">
        <v>93.8</v>
      </c>
      <c r="L30">
        <v>11</v>
      </c>
      <c r="M30">
        <v>23</v>
      </c>
      <c r="N30">
        <v>47.8</v>
      </c>
      <c r="O30">
        <v>114</v>
      </c>
      <c r="P30" s="2" t="s">
        <v>17</v>
      </c>
      <c r="Q30" s="2" t="s">
        <v>60</v>
      </c>
      <c r="R30" s="2">
        <f t="shared" si="1"/>
        <v>9</v>
      </c>
    </row>
    <row r="31" spans="1:18">
      <c r="A31" s="1">
        <v>44548</v>
      </c>
      <c r="B31" t="s">
        <v>1171</v>
      </c>
      <c r="C31" t="str">
        <f t="shared" si="0"/>
        <v>HOME</v>
      </c>
      <c r="D31" s="2" t="s">
        <v>53</v>
      </c>
      <c r="E31" s="2" t="s">
        <v>180</v>
      </c>
      <c r="F31">
        <v>39</v>
      </c>
      <c r="G31">
        <v>102</v>
      </c>
      <c r="H31">
        <v>38.200000000000003</v>
      </c>
      <c r="I31">
        <v>6</v>
      </c>
      <c r="J31">
        <v>8</v>
      </c>
      <c r="K31">
        <v>75</v>
      </c>
      <c r="L31">
        <v>9</v>
      </c>
      <c r="M31">
        <v>46</v>
      </c>
      <c r="N31">
        <v>19.600000000000001</v>
      </c>
      <c r="O31">
        <v>93</v>
      </c>
      <c r="P31" s="2" t="s">
        <v>21</v>
      </c>
      <c r="Q31" s="2" t="s">
        <v>1166</v>
      </c>
      <c r="R31" s="2">
        <f t="shared" si="1"/>
        <v>-7</v>
      </c>
    </row>
    <row r="32" spans="1:18">
      <c r="A32" s="1">
        <v>44549</v>
      </c>
      <c r="B32" t="s">
        <v>1171</v>
      </c>
      <c r="C32" t="str">
        <f t="shared" si="0"/>
        <v>HOME</v>
      </c>
      <c r="D32" s="2" t="s">
        <v>85</v>
      </c>
      <c r="E32" s="2" t="s">
        <v>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2" t="s">
        <v>21</v>
      </c>
      <c r="Q32" s="2" t="s">
        <v>1166</v>
      </c>
      <c r="R32" s="2"/>
    </row>
    <row r="33" spans="1:18">
      <c r="A33" s="1">
        <v>44551</v>
      </c>
      <c r="B33" t="s">
        <v>1171</v>
      </c>
      <c r="C33" t="str">
        <f t="shared" si="0"/>
        <v>HOME</v>
      </c>
      <c r="D33" s="2" t="s">
        <v>33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1166</v>
      </c>
      <c r="R33" s="2"/>
    </row>
    <row r="34" spans="1:18">
      <c r="A34" s="1">
        <v>44553</v>
      </c>
      <c r="B34" t="s">
        <v>1171</v>
      </c>
      <c r="C34" t="str">
        <f t="shared" ref="C34:C58" si="2">IF(ISNUMBER(SEARCH("vs",D34,1))=TRUE,"HOME","AWAY")</f>
        <v>AWAY</v>
      </c>
      <c r="D34" s="2" t="s">
        <v>98</v>
      </c>
      <c r="E34" s="2" t="s">
        <v>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2" t="s">
        <v>21</v>
      </c>
      <c r="Q34" s="2" t="s">
        <v>1166</v>
      </c>
      <c r="R34" s="2"/>
    </row>
    <row r="35" spans="1:18">
      <c r="A35" s="1">
        <v>44555</v>
      </c>
      <c r="B35" t="s">
        <v>1171</v>
      </c>
      <c r="C35" t="str">
        <f t="shared" si="2"/>
        <v>AWAY</v>
      </c>
      <c r="D35" s="2" t="s">
        <v>102</v>
      </c>
      <c r="E35" s="2" t="s">
        <v>181</v>
      </c>
      <c r="F35">
        <v>43</v>
      </c>
      <c r="G35">
        <v>89</v>
      </c>
      <c r="H35">
        <v>48.3</v>
      </c>
      <c r="I35">
        <v>22</v>
      </c>
      <c r="J35">
        <v>27</v>
      </c>
      <c r="K35">
        <v>81.5</v>
      </c>
      <c r="L35">
        <v>14</v>
      </c>
      <c r="M35">
        <v>32</v>
      </c>
      <c r="N35">
        <v>43.8</v>
      </c>
      <c r="O35">
        <v>122</v>
      </c>
      <c r="P35" s="2" t="s">
        <v>17</v>
      </c>
      <c r="Q35" s="2" t="s">
        <v>18</v>
      </c>
      <c r="R35" s="2">
        <f t="shared" si="1"/>
        <v>7</v>
      </c>
    </row>
    <row r="36" spans="1:18">
      <c r="A36" s="1">
        <v>44557</v>
      </c>
      <c r="B36" t="s">
        <v>1171</v>
      </c>
      <c r="C36" t="str">
        <f t="shared" si="2"/>
        <v>AWAY</v>
      </c>
      <c r="D36" s="2" t="s">
        <v>104</v>
      </c>
      <c r="E36" s="2" t="s">
        <v>182</v>
      </c>
      <c r="F36">
        <v>50</v>
      </c>
      <c r="G36">
        <v>88</v>
      </c>
      <c r="H36">
        <v>56.8</v>
      </c>
      <c r="I36">
        <v>11</v>
      </c>
      <c r="J36">
        <v>16</v>
      </c>
      <c r="K36">
        <v>68.8</v>
      </c>
      <c r="L36">
        <v>13</v>
      </c>
      <c r="M36">
        <v>34</v>
      </c>
      <c r="N36">
        <v>38.200000000000003</v>
      </c>
      <c r="O36">
        <v>124</v>
      </c>
      <c r="P36" s="2" t="s">
        <v>17</v>
      </c>
      <c r="Q36" s="2" t="s">
        <v>27</v>
      </c>
      <c r="R36" s="2">
        <f t="shared" si="1"/>
        <v>16</v>
      </c>
    </row>
    <row r="37" spans="1:18">
      <c r="A37" s="1">
        <v>44925</v>
      </c>
      <c r="B37" t="s">
        <v>1171</v>
      </c>
      <c r="C37" t="str">
        <f t="shared" si="2"/>
        <v>HOME</v>
      </c>
      <c r="D37" s="2" t="s">
        <v>74</v>
      </c>
      <c r="E37" s="2" t="s">
        <v>183</v>
      </c>
      <c r="F37">
        <v>37</v>
      </c>
      <c r="G37">
        <v>81</v>
      </c>
      <c r="H37">
        <v>45.7</v>
      </c>
      <c r="I37">
        <v>21</v>
      </c>
      <c r="J37">
        <v>27</v>
      </c>
      <c r="K37">
        <v>77.8</v>
      </c>
      <c r="L37">
        <v>7</v>
      </c>
      <c r="M37">
        <v>27</v>
      </c>
      <c r="N37">
        <v>25.9</v>
      </c>
      <c r="O37">
        <v>102</v>
      </c>
      <c r="P37" s="2" t="s">
        <v>21</v>
      </c>
      <c r="Q37" s="2" t="s">
        <v>22</v>
      </c>
      <c r="R37" s="2">
        <f t="shared" si="1"/>
        <v>-8</v>
      </c>
    </row>
    <row r="38" spans="1:18">
      <c r="A38" s="1">
        <v>44562</v>
      </c>
      <c r="B38" t="s">
        <v>1171</v>
      </c>
      <c r="C38" t="str">
        <f t="shared" si="2"/>
        <v>HOME</v>
      </c>
      <c r="D38" s="2" t="s">
        <v>140</v>
      </c>
      <c r="E38" s="2" t="s">
        <v>184</v>
      </c>
      <c r="F38">
        <v>42</v>
      </c>
      <c r="G38">
        <v>97</v>
      </c>
      <c r="H38">
        <v>43.3</v>
      </c>
      <c r="I38">
        <v>21</v>
      </c>
      <c r="J38">
        <v>25</v>
      </c>
      <c r="K38">
        <v>84</v>
      </c>
      <c r="L38">
        <v>11</v>
      </c>
      <c r="M38">
        <v>33</v>
      </c>
      <c r="N38">
        <v>33.299999999999997</v>
      </c>
      <c r="O38">
        <v>116</v>
      </c>
      <c r="P38" s="2" t="s">
        <v>21</v>
      </c>
      <c r="Q38" s="2" t="s">
        <v>32</v>
      </c>
      <c r="R38" s="2">
        <f t="shared" si="1"/>
        <v>-4</v>
      </c>
    </row>
    <row r="39" spans="1:18">
      <c r="A39" s="1">
        <v>44564</v>
      </c>
      <c r="B39" t="s">
        <v>1171</v>
      </c>
      <c r="C39" t="str">
        <f t="shared" si="2"/>
        <v>HOME</v>
      </c>
      <c r="D39" s="2" t="s">
        <v>146</v>
      </c>
      <c r="E39" s="2" t="s">
        <v>185</v>
      </c>
      <c r="F39">
        <v>37</v>
      </c>
      <c r="G39">
        <v>82</v>
      </c>
      <c r="H39">
        <v>45.1</v>
      </c>
      <c r="I39">
        <v>21</v>
      </c>
      <c r="J39">
        <v>26</v>
      </c>
      <c r="K39">
        <v>80.8</v>
      </c>
      <c r="L39">
        <v>9</v>
      </c>
      <c r="M39">
        <v>31</v>
      </c>
      <c r="N39">
        <v>29</v>
      </c>
      <c r="O39">
        <v>104</v>
      </c>
      <c r="P39" s="2" t="s">
        <v>21</v>
      </c>
      <c r="Q39" s="2" t="s">
        <v>41</v>
      </c>
      <c r="R39" s="2">
        <f t="shared" si="1"/>
        <v>-14</v>
      </c>
    </row>
    <row r="40" spans="1:18">
      <c r="A40" s="1">
        <v>44566</v>
      </c>
      <c r="B40" t="s">
        <v>1171</v>
      </c>
      <c r="C40" t="str">
        <f t="shared" si="2"/>
        <v>AWAY</v>
      </c>
      <c r="D40" s="2" t="s">
        <v>72</v>
      </c>
      <c r="E40" s="2" t="s">
        <v>120</v>
      </c>
      <c r="F40">
        <v>49</v>
      </c>
      <c r="G40">
        <v>86</v>
      </c>
      <c r="H40">
        <v>57</v>
      </c>
      <c r="I40">
        <v>26</v>
      </c>
      <c r="J40">
        <v>29</v>
      </c>
      <c r="K40">
        <v>89.7</v>
      </c>
      <c r="L40">
        <v>5</v>
      </c>
      <c r="M40">
        <v>21</v>
      </c>
      <c r="N40">
        <v>23.8</v>
      </c>
      <c r="O40">
        <v>129</v>
      </c>
      <c r="P40" s="2" t="s">
        <v>17</v>
      </c>
      <c r="Q40" s="2" t="s">
        <v>18</v>
      </c>
      <c r="R40" s="2">
        <f t="shared" si="1"/>
        <v>8</v>
      </c>
    </row>
    <row r="41" spans="1:18">
      <c r="A41" s="1">
        <v>44568</v>
      </c>
      <c r="B41" t="s">
        <v>1171</v>
      </c>
      <c r="C41" t="str">
        <f t="shared" si="2"/>
        <v>HOME</v>
      </c>
      <c r="D41" s="2" t="s">
        <v>51</v>
      </c>
      <c r="E41" s="2" t="s">
        <v>186</v>
      </c>
      <c r="F41">
        <v>42</v>
      </c>
      <c r="G41">
        <v>92</v>
      </c>
      <c r="H41">
        <v>45.7</v>
      </c>
      <c r="I41">
        <v>19</v>
      </c>
      <c r="J41">
        <v>20</v>
      </c>
      <c r="K41">
        <v>95</v>
      </c>
      <c r="L41">
        <v>6</v>
      </c>
      <c r="M41">
        <v>27</v>
      </c>
      <c r="N41">
        <v>22.2</v>
      </c>
      <c r="O41">
        <v>109</v>
      </c>
      <c r="P41" s="2" t="s">
        <v>21</v>
      </c>
      <c r="Q41" s="2" t="s">
        <v>22</v>
      </c>
      <c r="R41" s="2">
        <f t="shared" si="1"/>
        <v>-12</v>
      </c>
    </row>
    <row r="42" spans="1:18">
      <c r="A42" s="1">
        <v>44570</v>
      </c>
      <c r="B42" t="s">
        <v>1171</v>
      </c>
      <c r="C42" t="str">
        <f t="shared" si="2"/>
        <v>HOME</v>
      </c>
      <c r="D42" s="2" t="s">
        <v>131</v>
      </c>
      <c r="E42" s="2" t="s">
        <v>187</v>
      </c>
      <c r="F42">
        <v>47</v>
      </c>
      <c r="G42">
        <v>98</v>
      </c>
      <c r="H42">
        <v>48</v>
      </c>
      <c r="I42">
        <v>19</v>
      </c>
      <c r="J42">
        <v>22</v>
      </c>
      <c r="K42">
        <v>86.4</v>
      </c>
      <c r="L42">
        <v>8</v>
      </c>
      <c r="M42">
        <v>28</v>
      </c>
      <c r="N42">
        <v>28.6</v>
      </c>
      <c r="O42">
        <v>121</v>
      </c>
      <c r="P42" s="2" t="s">
        <v>17</v>
      </c>
      <c r="Q42" s="2" t="s">
        <v>18</v>
      </c>
      <c r="R42" s="2">
        <f t="shared" si="1"/>
        <v>2</v>
      </c>
    </row>
    <row r="43" spans="1:18">
      <c r="A43" s="1">
        <v>44571</v>
      </c>
      <c r="B43" t="s">
        <v>1171</v>
      </c>
      <c r="C43" t="str">
        <f t="shared" si="2"/>
        <v>AWAY</v>
      </c>
      <c r="D43" s="2" t="s">
        <v>98</v>
      </c>
      <c r="E43" s="2" t="s">
        <v>188</v>
      </c>
      <c r="F43">
        <v>42</v>
      </c>
      <c r="G43">
        <v>91</v>
      </c>
      <c r="H43">
        <v>46.2</v>
      </c>
      <c r="I43">
        <v>12</v>
      </c>
      <c r="J43">
        <v>15</v>
      </c>
      <c r="K43">
        <v>80</v>
      </c>
      <c r="L43">
        <v>12</v>
      </c>
      <c r="M43">
        <v>32</v>
      </c>
      <c r="N43">
        <v>37.5</v>
      </c>
      <c r="O43">
        <v>108</v>
      </c>
      <c r="P43" s="2" t="s">
        <v>21</v>
      </c>
      <c r="Q43" s="2" t="s">
        <v>22</v>
      </c>
      <c r="R43" s="2">
        <f t="shared" si="1"/>
        <v>-6</v>
      </c>
    </row>
    <row r="44" spans="1:18">
      <c r="A44" s="1">
        <v>44573</v>
      </c>
      <c r="B44" t="s">
        <v>1171</v>
      </c>
      <c r="C44" t="str">
        <f t="shared" si="2"/>
        <v>AWAY</v>
      </c>
      <c r="D44" s="2" t="s">
        <v>95</v>
      </c>
      <c r="E44" s="2" t="s">
        <v>189</v>
      </c>
      <c r="F44">
        <v>49</v>
      </c>
      <c r="G44">
        <v>87</v>
      </c>
      <c r="H44">
        <v>56.3</v>
      </c>
      <c r="I44">
        <v>23</v>
      </c>
      <c r="J44">
        <v>28</v>
      </c>
      <c r="K44">
        <v>82.1</v>
      </c>
      <c r="L44">
        <v>17</v>
      </c>
      <c r="M44">
        <v>32</v>
      </c>
      <c r="N44">
        <v>53.1</v>
      </c>
      <c r="O44">
        <v>138</v>
      </c>
      <c r="P44" s="2" t="s">
        <v>17</v>
      </c>
      <c r="Q44" s="2" t="s">
        <v>18</v>
      </c>
      <c r="R44" s="2">
        <f t="shared" si="1"/>
        <v>26</v>
      </c>
    </row>
    <row r="45" spans="1:18">
      <c r="A45" s="1">
        <v>44574</v>
      </c>
      <c r="B45" t="s">
        <v>1171</v>
      </c>
      <c r="C45" t="str">
        <f t="shared" si="2"/>
        <v>HOME</v>
      </c>
      <c r="D45" s="2" t="s">
        <v>61</v>
      </c>
      <c r="E45" s="2" t="s">
        <v>190</v>
      </c>
      <c r="F45">
        <v>41</v>
      </c>
      <c r="G45">
        <v>98</v>
      </c>
      <c r="H45">
        <v>41.8</v>
      </c>
      <c r="I45">
        <v>20</v>
      </c>
      <c r="J45">
        <v>22</v>
      </c>
      <c r="K45">
        <v>90.9</v>
      </c>
      <c r="L45">
        <v>7</v>
      </c>
      <c r="M45">
        <v>32</v>
      </c>
      <c r="N45">
        <v>21.9</v>
      </c>
      <c r="O45">
        <v>109</v>
      </c>
      <c r="P45" s="2" t="s">
        <v>21</v>
      </c>
      <c r="Q45" s="2" t="s">
        <v>22</v>
      </c>
      <c r="R45" s="2">
        <f t="shared" si="1"/>
        <v>-21</v>
      </c>
    </row>
    <row r="46" spans="1:18">
      <c r="A46" s="1">
        <v>44576</v>
      </c>
      <c r="B46" t="s">
        <v>1171</v>
      </c>
      <c r="C46" t="str">
        <f t="shared" si="2"/>
        <v>HOME</v>
      </c>
      <c r="D46" s="2" t="s">
        <v>147</v>
      </c>
      <c r="E46" s="2" t="s">
        <v>191</v>
      </c>
      <c r="F46">
        <v>46</v>
      </c>
      <c r="G46">
        <v>84</v>
      </c>
      <c r="H46">
        <v>54.8</v>
      </c>
      <c r="I46">
        <v>16</v>
      </c>
      <c r="J46">
        <v>17</v>
      </c>
      <c r="K46">
        <v>94.1</v>
      </c>
      <c r="L46">
        <v>12</v>
      </c>
      <c r="M46">
        <v>27</v>
      </c>
      <c r="N46">
        <v>44.4</v>
      </c>
      <c r="O46">
        <v>120</v>
      </c>
      <c r="P46" s="2" t="s">
        <v>17</v>
      </c>
      <c r="Q46" s="2" t="s">
        <v>18</v>
      </c>
      <c r="R46" s="2">
        <f t="shared" si="1"/>
        <v>15</v>
      </c>
    </row>
    <row r="47" spans="1:18">
      <c r="A47" s="1">
        <v>44578</v>
      </c>
      <c r="B47" t="s">
        <v>1171</v>
      </c>
      <c r="C47" t="str">
        <f t="shared" si="2"/>
        <v>AWAY</v>
      </c>
      <c r="D47" s="2" t="s">
        <v>19</v>
      </c>
      <c r="E47" s="2" t="s">
        <v>192</v>
      </c>
      <c r="F47">
        <v>41</v>
      </c>
      <c r="G47">
        <v>83</v>
      </c>
      <c r="H47">
        <v>49.4</v>
      </c>
      <c r="I47">
        <v>13</v>
      </c>
      <c r="J47">
        <v>18</v>
      </c>
      <c r="K47">
        <v>72.2</v>
      </c>
      <c r="L47">
        <v>12</v>
      </c>
      <c r="M47">
        <v>30</v>
      </c>
      <c r="N47">
        <v>40</v>
      </c>
      <c r="O47">
        <v>107</v>
      </c>
      <c r="P47" s="2" t="s">
        <v>21</v>
      </c>
      <c r="Q47" s="2" t="s">
        <v>22</v>
      </c>
      <c r="R47" s="2">
        <f t="shared" si="1"/>
        <v>-7</v>
      </c>
    </row>
    <row r="48" spans="1:18">
      <c r="A48" s="1">
        <v>44580</v>
      </c>
      <c r="B48" t="s">
        <v>1171</v>
      </c>
      <c r="C48" t="str">
        <f t="shared" si="2"/>
        <v>AWAY</v>
      </c>
      <c r="D48" s="2" t="s">
        <v>28</v>
      </c>
      <c r="E48" s="2" t="s">
        <v>193</v>
      </c>
      <c r="F48">
        <v>47</v>
      </c>
      <c r="G48">
        <v>89</v>
      </c>
      <c r="H48">
        <v>52.8</v>
      </c>
      <c r="I48">
        <v>17</v>
      </c>
      <c r="J48">
        <v>20</v>
      </c>
      <c r="K48">
        <v>85</v>
      </c>
      <c r="L48">
        <v>8</v>
      </c>
      <c r="M48">
        <v>25</v>
      </c>
      <c r="N48">
        <v>32</v>
      </c>
      <c r="O48">
        <v>119</v>
      </c>
      <c r="P48" s="2" t="s">
        <v>17</v>
      </c>
      <c r="Q48" s="2" t="s">
        <v>18</v>
      </c>
      <c r="R48" s="2">
        <f t="shared" si="1"/>
        <v>1</v>
      </c>
    </row>
    <row r="49" spans="1:18">
      <c r="A49" s="1">
        <v>44582</v>
      </c>
      <c r="B49" t="s">
        <v>1171</v>
      </c>
      <c r="C49" t="str">
        <f t="shared" si="2"/>
        <v>AWAY</v>
      </c>
      <c r="D49" s="2" t="s">
        <v>64</v>
      </c>
      <c r="E49" s="2" t="s">
        <v>194</v>
      </c>
      <c r="F49">
        <v>48</v>
      </c>
      <c r="G49">
        <v>100</v>
      </c>
      <c r="H49">
        <v>48</v>
      </c>
      <c r="I49">
        <v>12</v>
      </c>
      <c r="J49">
        <v>12</v>
      </c>
      <c r="K49">
        <v>100</v>
      </c>
      <c r="L49">
        <v>9</v>
      </c>
      <c r="M49">
        <v>25</v>
      </c>
      <c r="N49">
        <v>36</v>
      </c>
      <c r="O49">
        <v>117</v>
      </c>
      <c r="P49" s="2" t="s">
        <v>17</v>
      </c>
      <c r="Q49" s="2" t="s">
        <v>27</v>
      </c>
      <c r="R49" s="2">
        <f t="shared" si="1"/>
        <v>15</v>
      </c>
    </row>
    <row r="50" spans="1:18">
      <c r="A50" s="1">
        <v>44584</v>
      </c>
      <c r="B50" t="s">
        <v>1171</v>
      </c>
      <c r="C50" t="str">
        <f t="shared" si="2"/>
        <v>AWAY</v>
      </c>
      <c r="D50" s="2" t="s">
        <v>77</v>
      </c>
      <c r="E50" s="2" t="s">
        <v>195</v>
      </c>
      <c r="F50">
        <v>48</v>
      </c>
      <c r="G50">
        <v>95</v>
      </c>
      <c r="H50">
        <v>50.5</v>
      </c>
      <c r="I50">
        <v>14</v>
      </c>
      <c r="J50">
        <v>15</v>
      </c>
      <c r="K50">
        <v>93.3</v>
      </c>
      <c r="L50">
        <v>15</v>
      </c>
      <c r="M50">
        <v>38</v>
      </c>
      <c r="N50">
        <v>39.5</v>
      </c>
      <c r="O50">
        <v>125</v>
      </c>
      <c r="P50" s="2" t="s">
        <v>21</v>
      </c>
      <c r="Q50" s="2" t="s">
        <v>22</v>
      </c>
      <c r="R50" s="2">
        <f t="shared" si="1"/>
        <v>-11</v>
      </c>
    </row>
    <row r="51" spans="1:18">
      <c r="A51" s="1">
        <v>44586</v>
      </c>
      <c r="B51" t="s">
        <v>1171</v>
      </c>
      <c r="C51" t="str">
        <f t="shared" si="2"/>
        <v>HOME</v>
      </c>
      <c r="D51" s="2" t="s">
        <v>119</v>
      </c>
      <c r="E51" s="2" t="s">
        <v>196</v>
      </c>
      <c r="F51">
        <v>37</v>
      </c>
      <c r="G51">
        <v>88</v>
      </c>
      <c r="H51">
        <v>42</v>
      </c>
      <c r="I51">
        <v>15</v>
      </c>
      <c r="J51">
        <v>22</v>
      </c>
      <c r="K51">
        <v>68.2</v>
      </c>
      <c r="L51">
        <v>7</v>
      </c>
      <c r="M51">
        <v>27</v>
      </c>
      <c r="N51">
        <v>25.9</v>
      </c>
      <c r="O51">
        <v>96</v>
      </c>
      <c r="P51" s="2" t="s">
        <v>21</v>
      </c>
      <c r="Q51" s="2" t="s">
        <v>32</v>
      </c>
      <c r="R51" s="2">
        <f t="shared" si="1"/>
        <v>-10</v>
      </c>
    </row>
    <row r="52" spans="1:18">
      <c r="A52" s="1">
        <v>44587</v>
      </c>
      <c r="B52" t="s">
        <v>1171</v>
      </c>
      <c r="C52" t="str">
        <f t="shared" si="2"/>
        <v>HOME</v>
      </c>
      <c r="D52" s="2" t="s">
        <v>85</v>
      </c>
      <c r="E52" s="2" t="s">
        <v>109</v>
      </c>
      <c r="F52">
        <v>43</v>
      </c>
      <c r="G52">
        <v>88</v>
      </c>
      <c r="H52">
        <v>48.9</v>
      </c>
      <c r="I52">
        <v>20</v>
      </c>
      <c r="J52">
        <v>26</v>
      </c>
      <c r="K52">
        <v>76.900000000000006</v>
      </c>
      <c r="L52">
        <v>12</v>
      </c>
      <c r="M52">
        <v>29</v>
      </c>
      <c r="N52">
        <v>41.4</v>
      </c>
      <c r="O52">
        <v>118</v>
      </c>
      <c r="P52" s="2" t="s">
        <v>21</v>
      </c>
      <c r="Q52" s="2" t="s">
        <v>41</v>
      </c>
      <c r="R52" s="2">
        <f t="shared" si="1"/>
        <v>-6</v>
      </c>
    </row>
    <row r="53" spans="1:18">
      <c r="A53" s="1">
        <v>44590</v>
      </c>
      <c r="B53" t="s">
        <v>1171</v>
      </c>
      <c r="C53" t="str">
        <f t="shared" si="2"/>
        <v>AWAY</v>
      </c>
      <c r="D53" s="2" t="s">
        <v>42</v>
      </c>
      <c r="E53" s="2" t="s">
        <v>197</v>
      </c>
      <c r="F53">
        <v>39</v>
      </c>
      <c r="G53">
        <v>98</v>
      </c>
      <c r="H53">
        <v>39.799999999999997</v>
      </c>
      <c r="I53">
        <v>17</v>
      </c>
      <c r="J53">
        <v>21</v>
      </c>
      <c r="K53">
        <v>81</v>
      </c>
      <c r="L53">
        <v>11</v>
      </c>
      <c r="M53">
        <v>28</v>
      </c>
      <c r="N53">
        <v>39.299999999999997</v>
      </c>
      <c r="O53">
        <v>106</v>
      </c>
      <c r="P53" s="2" t="s">
        <v>21</v>
      </c>
      <c r="Q53" s="2" t="s">
        <v>44</v>
      </c>
      <c r="R53" s="2">
        <f t="shared" si="1"/>
        <v>-4</v>
      </c>
    </row>
    <row r="54" spans="1:18">
      <c r="A54" s="1">
        <v>44593</v>
      </c>
      <c r="B54" t="s">
        <v>1171</v>
      </c>
      <c r="C54" t="str">
        <f t="shared" si="2"/>
        <v>AWAY</v>
      </c>
      <c r="D54" s="2" t="s">
        <v>39</v>
      </c>
      <c r="E54" s="2" t="s">
        <v>198</v>
      </c>
      <c r="F54">
        <v>40</v>
      </c>
      <c r="G54">
        <v>81</v>
      </c>
      <c r="H54">
        <v>49.4</v>
      </c>
      <c r="I54">
        <v>15</v>
      </c>
      <c r="J54">
        <v>21</v>
      </c>
      <c r="K54">
        <v>71.400000000000006</v>
      </c>
      <c r="L54">
        <v>16</v>
      </c>
      <c r="M54">
        <v>40</v>
      </c>
      <c r="N54">
        <v>40</v>
      </c>
      <c r="O54">
        <v>111</v>
      </c>
      <c r="P54" s="2" t="s">
        <v>21</v>
      </c>
      <c r="Q54" s="2" t="s">
        <v>47</v>
      </c>
      <c r="R54" s="2">
        <f t="shared" si="1"/>
        <v>-10</v>
      </c>
    </row>
    <row r="55" spans="1:18">
      <c r="A55" s="1">
        <v>44594</v>
      </c>
      <c r="B55" t="s">
        <v>1171</v>
      </c>
      <c r="C55" t="str">
        <f t="shared" si="2"/>
        <v>AWAY</v>
      </c>
      <c r="D55" s="2" t="s">
        <v>100</v>
      </c>
      <c r="E55" s="2" t="s">
        <v>199</v>
      </c>
      <c r="F55">
        <v>41</v>
      </c>
      <c r="G55">
        <v>84</v>
      </c>
      <c r="H55">
        <v>48.8</v>
      </c>
      <c r="I55">
        <v>11</v>
      </c>
      <c r="J55">
        <v>14</v>
      </c>
      <c r="K55">
        <v>78.599999999999994</v>
      </c>
      <c r="L55">
        <v>8</v>
      </c>
      <c r="M55">
        <v>25</v>
      </c>
      <c r="N55">
        <v>32</v>
      </c>
      <c r="O55">
        <v>101</v>
      </c>
      <c r="P55" s="2" t="s">
        <v>21</v>
      </c>
      <c r="Q55" s="2" t="s">
        <v>50</v>
      </c>
      <c r="R55" s="2">
        <f t="shared" si="1"/>
        <v>-11</v>
      </c>
    </row>
    <row r="56" spans="1:18">
      <c r="A56" s="1">
        <v>44596</v>
      </c>
      <c r="B56" t="s">
        <v>1171</v>
      </c>
      <c r="C56" t="str">
        <f t="shared" si="2"/>
        <v>AWAY</v>
      </c>
      <c r="D56" s="2" t="s">
        <v>45</v>
      </c>
      <c r="E56" s="2" t="s">
        <v>200</v>
      </c>
      <c r="F56">
        <v>41</v>
      </c>
      <c r="G56">
        <v>99</v>
      </c>
      <c r="H56">
        <v>41.4</v>
      </c>
      <c r="I56">
        <v>8</v>
      </c>
      <c r="J56">
        <v>11</v>
      </c>
      <c r="K56">
        <v>72.7</v>
      </c>
      <c r="L56">
        <v>12</v>
      </c>
      <c r="M56">
        <v>34</v>
      </c>
      <c r="N56">
        <v>35.299999999999997</v>
      </c>
      <c r="O56">
        <v>102</v>
      </c>
      <c r="P56" s="2" t="s">
        <v>21</v>
      </c>
      <c r="Q56" s="2" t="s">
        <v>133</v>
      </c>
      <c r="R56" s="2">
        <f t="shared" si="1"/>
        <v>-23</v>
      </c>
    </row>
    <row r="57" spans="1:18">
      <c r="A57" s="1">
        <v>44598</v>
      </c>
      <c r="B57" t="s">
        <v>1171</v>
      </c>
      <c r="C57" t="str">
        <f t="shared" si="2"/>
        <v>AWAY</v>
      </c>
      <c r="D57" s="2" t="s">
        <v>48</v>
      </c>
      <c r="E57" s="2" t="s">
        <v>201</v>
      </c>
      <c r="F57">
        <v>36</v>
      </c>
      <c r="G57">
        <v>87</v>
      </c>
      <c r="H57">
        <v>41.4</v>
      </c>
      <c r="I57">
        <v>16</v>
      </c>
      <c r="J57">
        <v>22</v>
      </c>
      <c r="K57">
        <v>72.7</v>
      </c>
      <c r="L57">
        <v>16</v>
      </c>
      <c r="M57">
        <v>41</v>
      </c>
      <c r="N57">
        <v>39</v>
      </c>
      <c r="O57">
        <v>104</v>
      </c>
      <c r="P57" s="2" t="s">
        <v>21</v>
      </c>
      <c r="Q57" s="2" t="s">
        <v>134</v>
      </c>
      <c r="R57" s="2">
        <f t="shared" si="1"/>
        <v>-20</v>
      </c>
    </row>
    <row r="58" spans="1:18">
      <c r="A58" s="1">
        <v>44600</v>
      </c>
      <c r="B58" t="s">
        <v>1171</v>
      </c>
      <c r="C58" t="str">
        <f t="shared" si="2"/>
        <v>HOME</v>
      </c>
      <c r="D58" s="2" t="s">
        <v>55</v>
      </c>
      <c r="E58" s="2" t="s">
        <v>202</v>
      </c>
      <c r="F58">
        <v>38</v>
      </c>
      <c r="G58">
        <v>99</v>
      </c>
      <c r="H58">
        <v>38.4</v>
      </c>
      <c r="I58">
        <v>5</v>
      </c>
      <c r="J58">
        <v>13</v>
      </c>
      <c r="K58">
        <v>38.5</v>
      </c>
      <c r="L58">
        <v>10</v>
      </c>
      <c r="M58">
        <v>36</v>
      </c>
      <c r="N58">
        <v>27.8</v>
      </c>
      <c r="O58">
        <v>91</v>
      </c>
      <c r="P58" s="2" t="s">
        <v>21</v>
      </c>
      <c r="Q58" s="2" t="s">
        <v>135</v>
      </c>
      <c r="R58" s="2">
        <f t="shared" si="1"/>
        <v>-35</v>
      </c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  <row r="85" spans="1:18">
      <c r="A85" s="1"/>
      <c r="D85" s="2"/>
      <c r="E85" s="2"/>
      <c r="P85" s="2"/>
      <c r="Q85" s="2"/>
      <c r="R85" s="2"/>
    </row>
    <row r="86" spans="1:18">
      <c r="A86" s="1"/>
      <c r="D86" s="2"/>
      <c r="E86" s="2"/>
      <c r="P86" s="2"/>
      <c r="Q86" s="2"/>
      <c r="R86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F4DCF-D221-4939-B363-8DAA4AB66986}">
  <sheetPr codeName="工作表5"/>
  <dimension ref="A1:R83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1172</v>
      </c>
      <c r="C2" t="str">
        <f>IF(ISNUMBER(SEARCH("vs",D2,1))=TRUE,"HOME","AWAY")</f>
        <v>AWAY</v>
      </c>
      <c r="D2" s="2" t="s">
        <v>91</v>
      </c>
      <c r="E2" s="2" t="s">
        <v>203</v>
      </c>
      <c r="F2">
        <v>48</v>
      </c>
      <c r="G2">
        <v>117</v>
      </c>
      <c r="H2">
        <v>41</v>
      </c>
      <c r="I2">
        <v>17</v>
      </c>
      <c r="J2">
        <v>23</v>
      </c>
      <c r="K2">
        <v>73.900000000000006</v>
      </c>
      <c r="L2">
        <v>21</v>
      </c>
      <c r="M2">
        <v>57</v>
      </c>
      <c r="N2">
        <v>36.799999999999997</v>
      </c>
      <c r="O2">
        <v>134</v>
      </c>
      <c r="P2" s="2" t="s">
        <v>21</v>
      </c>
      <c r="Q2" s="2" t="s">
        <v>22</v>
      </c>
      <c r="R2" s="2">
        <f>IFERROR(VALUE(MID(E2,FIND(" ",E2),FIND("-",E2)-2))-VALUE(RIGHT(E2,LEN(E2)-FIND("-",E2)))," ")</f>
        <v>-4</v>
      </c>
    </row>
    <row r="3" spans="1:18">
      <c r="A3" s="1">
        <v>44491</v>
      </c>
      <c r="B3" t="s">
        <v>1172</v>
      </c>
      <c r="C3" t="str">
        <f t="shared" ref="C3:C33" si="0">IF(ISNUMBER(SEARCH("vs",D3,1))=TRUE,"HOME","AWAY")</f>
        <v>HOME</v>
      </c>
      <c r="D3" s="2" t="s">
        <v>121</v>
      </c>
      <c r="E3" s="2" t="s">
        <v>204</v>
      </c>
      <c r="F3">
        <v>32</v>
      </c>
      <c r="G3">
        <v>82</v>
      </c>
      <c r="H3">
        <v>39</v>
      </c>
      <c r="I3">
        <v>8</v>
      </c>
      <c r="J3">
        <v>11</v>
      </c>
      <c r="K3">
        <v>72.7</v>
      </c>
      <c r="L3">
        <v>11</v>
      </c>
      <c r="M3">
        <v>34</v>
      </c>
      <c r="N3">
        <v>32.4</v>
      </c>
      <c r="O3">
        <v>83</v>
      </c>
      <c r="P3" s="2" t="s">
        <v>21</v>
      </c>
      <c r="Q3" s="2" t="s">
        <v>32</v>
      </c>
      <c r="R3" s="2">
        <f t="shared" ref="R3:R57" si="1">IFERROR(VALUE(MID(E3,FIND(" ",E3),FIND("-",E3)-2))-VALUE(RIGHT(E3,LEN(E3)-FIND("-",E3)))," ")</f>
        <v>-32</v>
      </c>
    </row>
    <row r="4" spans="1:18">
      <c r="A4" s="1">
        <v>44493</v>
      </c>
      <c r="B4" t="s">
        <v>1172</v>
      </c>
      <c r="C4" t="str">
        <f t="shared" si="0"/>
        <v>AWAY</v>
      </c>
      <c r="D4" s="2" t="s">
        <v>150</v>
      </c>
      <c r="E4" s="2" t="s">
        <v>205</v>
      </c>
      <c r="F4">
        <v>38</v>
      </c>
      <c r="G4">
        <v>86</v>
      </c>
      <c r="H4">
        <v>44.2</v>
      </c>
      <c r="I4">
        <v>16</v>
      </c>
      <c r="J4">
        <v>20</v>
      </c>
      <c r="K4">
        <v>80</v>
      </c>
      <c r="L4">
        <v>15</v>
      </c>
      <c r="M4">
        <v>47</v>
      </c>
      <c r="N4">
        <v>31.9</v>
      </c>
      <c r="O4">
        <v>107</v>
      </c>
      <c r="P4" s="2" t="s">
        <v>17</v>
      </c>
      <c r="Q4" s="2" t="s">
        <v>18</v>
      </c>
      <c r="R4" s="2">
        <f t="shared" si="1"/>
        <v>10</v>
      </c>
    </row>
    <row r="5" spans="1:18">
      <c r="A5" s="1">
        <v>44494</v>
      </c>
      <c r="B5" t="s">
        <v>1172</v>
      </c>
      <c r="C5" t="str">
        <f t="shared" si="0"/>
        <v>AWAY</v>
      </c>
      <c r="D5" s="2" t="s">
        <v>114</v>
      </c>
      <c r="E5" s="2" t="s">
        <v>206</v>
      </c>
      <c r="F5">
        <v>50</v>
      </c>
      <c r="G5">
        <v>101</v>
      </c>
      <c r="H5">
        <v>49.5</v>
      </c>
      <c r="I5">
        <v>21</v>
      </c>
      <c r="J5">
        <v>25</v>
      </c>
      <c r="K5">
        <v>84</v>
      </c>
      <c r="L5">
        <v>19</v>
      </c>
      <c r="M5">
        <v>50</v>
      </c>
      <c r="N5">
        <v>38</v>
      </c>
      <c r="O5">
        <v>140</v>
      </c>
      <c r="P5" s="2" t="s">
        <v>17</v>
      </c>
      <c r="Q5" s="2" t="s">
        <v>27</v>
      </c>
      <c r="R5" s="2">
        <f t="shared" si="1"/>
        <v>11</v>
      </c>
    </row>
    <row r="6" spans="1:18">
      <c r="A6" s="1">
        <v>44496</v>
      </c>
      <c r="B6" t="s">
        <v>1172</v>
      </c>
      <c r="C6" t="str">
        <f t="shared" si="0"/>
        <v>HOME</v>
      </c>
      <c r="D6" s="2" t="s">
        <v>33</v>
      </c>
      <c r="E6" s="2" t="s">
        <v>207</v>
      </c>
      <c r="F6">
        <v>37</v>
      </c>
      <c r="G6">
        <v>85</v>
      </c>
      <c r="H6">
        <v>43.5</v>
      </c>
      <c r="I6">
        <v>23</v>
      </c>
      <c r="J6">
        <v>28</v>
      </c>
      <c r="K6">
        <v>82.1</v>
      </c>
      <c r="L6">
        <v>10</v>
      </c>
      <c r="M6">
        <v>29</v>
      </c>
      <c r="N6">
        <v>34.5</v>
      </c>
      <c r="O6">
        <v>107</v>
      </c>
      <c r="P6" s="2" t="s">
        <v>21</v>
      </c>
      <c r="Q6" s="2" t="s">
        <v>22</v>
      </c>
      <c r="R6" s="2">
        <f t="shared" si="1"/>
        <v>-9</v>
      </c>
    </row>
    <row r="7" spans="1:18">
      <c r="A7" s="1">
        <v>44499</v>
      </c>
      <c r="B7" t="s">
        <v>1172</v>
      </c>
      <c r="C7" t="str">
        <f t="shared" si="0"/>
        <v>AWAY</v>
      </c>
      <c r="D7" s="2" t="s">
        <v>28</v>
      </c>
      <c r="E7" s="2" t="s">
        <v>208</v>
      </c>
      <c r="F7">
        <v>44</v>
      </c>
      <c r="G7">
        <v>107</v>
      </c>
      <c r="H7">
        <v>41.1</v>
      </c>
      <c r="I7">
        <v>22</v>
      </c>
      <c r="J7">
        <v>25</v>
      </c>
      <c r="K7">
        <v>88</v>
      </c>
      <c r="L7">
        <v>2</v>
      </c>
      <c r="M7">
        <v>26</v>
      </c>
      <c r="N7">
        <v>7.7</v>
      </c>
      <c r="O7">
        <v>112</v>
      </c>
      <c r="P7" s="2" t="s">
        <v>21</v>
      </c>
      <c r="Q7" s="2" t="s">
        <v>32</v>
      </c>
      <c r="R7" s="2">
        <f t="shared" si="1"/>
        <v>-3</v>
      </c>
    </row>
    <row r="8" spans="1:18">
      <c r="A8" s="1">
        <v>44501</v>
      </c>
      <c r="B8" t="s">
        <v>1172</v>
      </c>
      <c r="C8" t="str">
        <f t="shared" si="0"/>
        <v>HOME</v>
      </c>
      <c r="D8" s="2" t="s">
        <v>93</v>
      </c>
      <c r="E8" s="2" t="s">
        <v>209</v>
      </c>
      <c r="F8">
        <v>42</v>
      </c>
      <c r="G8">
        <v>96</v>
      </c>
      <c r="H8">
        <v>43.8</v>
      </c>
      <c r="I8">
        <v>15</v>
      </c>
      <c r="J8">
        <v>20</v>
      </c>
      <c r="K8">
        <v>75</v>
      </c>
      <c r="L8">
        <v>15</v>
      </c>
      <c r="M8">
        <v>33</v>
      </c>
      <c r="N8">
        <v>45.5</v>
      </c>
      <c r="O8">
        <v>114</v>
      </c>
      <c r="P8" s="2" t="s">
        <v>21</v>
      </c>
      <c r="Q8" s="2" t="s">
        <v>41</v>
      </c>
      <c r="R8" s="2">
        <f t="shared" si="1"/>
        <v>-14</v>
      </c>
    </row>
    <row r="9" spans="1:18">
      <c r="A9" s="1">
        <v>44503</v>
      </c>
      <c r="B9" t="s">
        <v>1172</v>
      </c>
      <c r="C9" t="str">
        <f t="shared" si="0"/>
        <v>AWAY</v>
      </c>
      <c r="D9" s="2" t="s">
        <v>83</v>
      </c>
      <c r="E9" s="2" t="s">
        <v>210</v>
      </c>
      <c r="F9">
        <v>33</v>
      </c>
      <c r="G9">
        <v>79</v>
      </c>
      <c r="H9">
        <v>41.8</v>
      </c>
      <c r="I9">
        <v>16</v>
      </c>
      <c r="J9">
        <v>25</v>
      </c>
      <c r="K9">
        <v>64</v>
      </c>
      <c r="L9">
        <v>10</v>
      </c>
      <c r="M9">
        <v>37</v>
      </c>
      <c r="N9">
        <v>27</v>
      </c>
      <c r="O9">
        <v>92</v>
      </c>
      <c r="P9" s="2" t="s">
        <v>17</v>
      </c>
      <c r="Q9" s="2" t="s">
        <v>18</v>
      </c>
      <c r="R9" s="2">
        <f t="shared" si="1"/>
        <v>13</v>
      </c>
    </row>
    <row r="10" spans="1:18">
      <c r="A10" s="1">
        <v>44504</v>
      </c>
      <c r="B10" t="s">
        <v>1172</v>
      </c>
      <c r="C10" t="str">
        <f t="shared" si="0"/>
        <v>AWAY</v>
      </c>
      <c r="D10" s="2" t="s">
        <v>108</v>
      </c>
      <c r="E10" s="2" t="s">
        <v>211</v>
      </c>
      <c r="F10">
        <v>31</v>
      </c>
      <c r="G10">
        <v>78</v>
      </c>
      <c r="H10">
        <v>39.700000000000003</v>
      </c>
      <c r="I10">
        <v>17</v>
      </c>
      <c r="J10">
        <v>20</v>
      </c>
      <c r="K10">
        <v>85</v>
      </c>
      <c r="L10">
        <v>16</v>
      </c>
      <c r="M10">
        <v>41</v>
      </c>
      <c r="N10">
        <v>39</v>
      </c>
      <c r="O10">
        <v>95</v>
      </c>
      <c r="P10" s="2" t="s">
        <v>17</v>
      </c>
      <c r="Q10" s="2" t="s">
        <v>27</v>
      </c>
      <c r="R10" s="2">
        <f t="shared" si="1"/>
        <v>17</v>
      </c>
    </row>
    <row r="11" spans="1:18">
      <c r="A11" s="1">
        <v>44506</v>
      </c>
      <c r="B11" t="s">
        <v>1172</v>
      </c>
      <c r="C11" t="str">
        <f t="shared" si="0"/>
        <v>AWAY</v>
      </c>
      <c r="D11" s="2" t="s">
        <v>127</v>
      </c>
      <c r="E11" s="2" t="s">
        <v>212</v>
      </c>
      <c r="F11">
        <v>42</v>
      </c>
      <c r="G11">
        <v>86</v>
      </c>
      <c r="H11">
        <v>48.8</v>
      </c>
      <c r="I11">
        <v>11</v>
      </c>
      <c r="J11">
        <v>16</v>
      </c>
      <c r="K11">
        <v>68.8</v>
      </c>
      <c r="L11">
        <v>9</v>
      </c>
      <c r="M11">
        <v>31</v>
      </c>
      <c r="N11">
        <v>29</v>
      </c>
      <c r="O11">
        <v>104</v>
      </c>
      <c r="P11" s="2" t="s">
        <v>21</v>
      </c>
      <c r="Q11" s="2" t="s">
        <v>22</v>
      </c>
      <c r="R11" s="2">
        <f t="shared" si="1"/>
        <v>-3</v>
      </c>
    </row>
    <row r="12" spans="1:18">
      <c r="A12" s="1">
        <v>44510</v>
      </c>
      <c r="B12" t="s">
        <v>1172</v>
      </c>
      <c r="C12" t="str">
        <f t="shared" si="0"/>
        <v>HOME</v>
      </c>
      <c r="D12" s="2" t="s">
        <v>121</v>
      </c>
      <c r="E12" s="2" t="s">
        <v>213</v>
      </c>
      <c r="F12">
        <v>42</v>
      </c>
      <c r="G12">
        <v>94</v>
      </c>
      <c r="H12">
        <v>44.7</v>
      </c>
      <c r="I12">
        <v>10</v>
      </c>
      <c r="J12">
        <v>15</v>
      </c>
      <c r="K12">
        <v>66.7</v>
      </c>
      <c r="L12">
        <v>10</v>
      </c>
      <c r="M12">
        <v>29</v>
      </c>
      <c r="N12">
        <v>34.5</v>
      </c>
      <c r="O12">
        <v>104</v>
      </c>
      <c r="P12" s="2" t="s">
        <v>17</v>
      </c>
      <c r="Q12" s="2" t="s">
        <v>18</v>
      </c>
      <c r="R12" s="2">
        <f t="shared" si="1"/>
        <v>16</v>
      </c>
    </row>
    <row r="13" spans="1:18">
      <c r="A13" s="1">
        <v>44512</v>
      </c>
      <c r="B13" t="s">
        <v>1172</v>
      </c>
      <c r="C13" t="str">
        <f t="shared" si="0"/>
        <v>HOME</v>
      </c>
      <c r="D13" s="2" t="s">
        <v>51</v>
      </c>
      <c r="E13" s="2" t="s">
        <v>214</v>
      </c>
      <c r="F13">
        <v>47</v>
      </c>
      <c r="G13">
        <v>96</v>
      </c>
      <c r="H13">
        <v>49</v>
      </c>
      <c r="I13">
        <v>16</v>
      </c>
      <c r="J13">
        <v>18</v>
      </c>
      <c r="K13">
        <v>88.9</v>
      </c>
      <c r="L13">
        <v>12</v>
      </c>
      <c r="M13">
        <v>41</v>
      </c>
      <c r="N13">
        <v>29.3</v>
      </c>
      <c r="O13">
        <v>122</v>
      </c>
      <c r="P13" s="2" t="s">
        <v>17</v>
      </c>
      <c r="Q13" s="2" t="s">
        <v>27</v>
      </c>
      <c r="R13" s="2">
        <f t="shared" si="1"/>
        <v>9</v>
      </c>
    </row>
    <row r="14" spans="1:18">
      <c r="A14" s="1">
        <v>44513</v>
      </c>
      <c r="B14" t="s">
        <v>1172</v>
      </c>
      <c r="C14" t="str">
        <f t="shared" si="0"/>
        <v>AWAY</v>
      </c>
      <c r="D14" s="2" t="s">
        <v>19</v>
      </c>
      <c r="E14" s="2" t="s">
        <v>215</v>
      </c>
      <c r="F14">
        <v>33</v>
      </c>
      <c r="G14">
        <v>78</v>
      </c>
      <c r="H14">
        <v>42.3</v>
      </c>
      <c r="I14">
        <v>17</v>
      </c>
      <c r="J14">
        <v>18</v>
      </c>
      <c r="K14">
        <v>94.4</v>
      </c>
      <c r="L14">
        <v>6</v>
      </c>
      <c r="M14">
        <v>23</v>
      </c>
      <c r="N14">
        <v>26.1</v>
      </c>
      <c r="O14">
        <v>89</v>
      </c>
      <c r="P14" s="2" t="s">
        <v>21</v>
      </c>
      <c r="Q14" s="2" t="s">
        <v>22</v>
      </c>
      <c r="R14" s="2">
        <f t="shared" si="1"/>
        <v>-2</v>
      </c>
    </row>
    <row r="15" spans="1:18">
      <c r="A15" s="1">
        <v>44515</v>
      </c>
      <c r="B15" t="s">
        <v>1172</v>
      </c>
      <c r="C15" t="str">
        <f t="shared" si="0"/>
        <v>AWAY</v>
      </c>
      <c r="D15" s="2" t="s">
        <v>19</v>
      </c>
      <c r="E15" s="2" t="s">
        <v>216</v>
      </c>
      <c r="F15">
        <v>36</v>
      </c>
      <c r="G15">
        <v>78</v>
      </c>
      <c r="H15">
        <v>46.2</v>
      </c>
      <c r="I15">
        <v>16</v>
      </c>
      <c r="J15">
        <v>20</v>
      </c>
      <c r="K15">
        <v>80</v>
      </c>
      <c r="L15">
        <v>10</v>
      </c>
      <c r="M15">
        <v>29</v>
      </c>
      <c r="N15">
        <v>34.5</v>
      </c>
      <c r="O15">
        <v>98</v>
      </c>
      <c r="P15" s="2" t="s">
        <v>17</v>
      </c>
      <c r="Q15" s="2" t="s">
        <v>18</v>
      </c>
      <c r="R15" s="2">
        <f t="shared" si="1"/>
        <v>6</v>
      </c>
    </row>
    <row r="16" spans="1:18">
      <c r="A16" s="1">
        <v>44517</v>
      </c>
      <c r="B16" t="s">
        <v>1172</v>
      </c>
      <c r="C16" t="str">
        <f t="shared" si="0"/>
        <v>AWAY</v>
      </c>
      <c r="D16" s="2" t="s">
        <v>175</v>
      </c>
      <c r="E16" s="2" t="s">
        <v>217</v>
      </c>
      <c r="F16">
        <v>37</v>
      </c>
      <c r="G16">
        <v>84</v>
      </c>
      <c r="H16">
        <v>44</v>
      </c>
      <c r="I16">
        <v>14</v>
      </c>
      <c r="J16">
        <v>17</v>
      </c>
      <c r="K16">
        <v>82.4</v>
      </c>
      <c r="L16">
        <v>11</v>
      </c>
      <c r="M16">
        <v>41</v>
      </c>
      <c r="N16">
        <v>26.8</v>
      </c>
      <c r="O16">
        <v>99</v>
      </c>
      <c r="P16" s="2" t="s">
        <v>21</v>
      </c>
      <c r="Q16" s="2" t="s">
        <v>22</v>
      </c>
      <c r="R16" s="2">
        <f t="shared" si="1"/>
        <v>-11</v>
      </c>
    </row>
    <row r="17" spans="1:18">
      <c r="A17" s="1">
        <v>44519</v>
      </c>
      <c r="B17" t="s">
        <v>1172</v>
      </c>
      <c r="C17" t="str">
        <f t="shared" si="0"/>
        <v>HOME</v>
      </c>
      <c r="D17" s="2" t="s">
        <v>119</v>
      </c>
      <c r="E17" s="2" t="s">
        <v>218</v>
      </c>
      <c r="F17">
        <v>44</v>
      </c>
      <c r="G17">
        <v>88</v>
      </c>
      <c r="H17">
        <v>50</v>
      </c>
      <c r="I17">
        <v>31</v>
      </c>
      <c r="J17">
        <v>38</v>
      </c>
      <c r="K17">
        <v>81.599999999999994</v>
      </c>
      <c r="L17">
        <v>11</v>
      </c>
      <c r="M17">
        <v>30</v>
      </c>
      <c r="N17">
        <v>36.700000000000003</v>
      </c>
      <c r="O17">
        <v>130</v>
      </c>
      <c r="P17" s="2" t="s">
        <v>17</v>
      </c>
      <c r="Q17" s="2" t="s">
        <v>18</v>
      </c>
      <c r="R17" s="2">
        <f t="shared" si="1"/>
        <v>22</v>
      </c>
    </row>
    <row r="18" spans="1:18">
      <c r="A18" s="1">
        <v>44520</v>
      </c>
      <c r="B18" t="s">
        <v>1172</v>
      </c>
      <c r="C18" t="str">
        <f t="shared" si="0"/>
        <v>HOME</v>
      </c>
      <c r="D18" s="2" t="s">
        <v>61</v>
      </c>
      <c r="E18" s="2" t="s">
        <v>219</v>
      </c>
      <c r="F18">
        <v>41</v>
      </c>
      <c r="G18">
        <v>88</v>
      </c>
      <c r="H18">
        <v>46.6</v>
      </c>
      <c r="I18">
        <v>12</v>
      </c>
      <c r="J18">
        <v>14</v>
      </c>
      <c r="K18">
        <v>85.7</v>
      </c>
      <c r="L18">
        <v>17</v>
      </c>
      <c r="M18">
        <v>39</v>
      </c>
      <c r="N18">
        <v>43.6</v>
      </c>
      <c r="O18">
        <v>111</v>
      </c>
      <c r="P18" s="2" t="s">
        <v>17</v>
      </c>
      <c r="Q18" s="2" t="s">
        <v>27</v>
      </c>
      <c r="R18" s="2">
        <f t="shared" si="1"/>
        <v>6</v>
      </c>
    </row>
    <row r="19" spans="1:18">
      <c r="A19" s="1">
        <v>44522</v>
      </c>
      <c r="B19" t="s">
        <v>1172</v>
      </c>
      <c r="C19" t="str">
        <f t="shared" si="0"/>
        <v>HOME</v>
      </c>
      <c r="D19" s="2" t="s">
        <v>81</v>
      </c>
      <c r="E19" s="2" t="s">
        <v>220</v>
      </c>
      <c r="F19">
        <v>39</v>
      </c>
      <c r="G19">
        <v>92</v>
      </c>
      <c r="H19">
        <v>42.4</v>
      </c>
      <c r="I19">
        <v>18</v>
      </c>
      <c r="J19">
        <v>19</v>
      </c>
      <c r="K19">
        <v>94.7</v>
      </c>
      <c r="L19">
        <v>12</v>
      </c>
      <c r="M19">
        <v>35</v>
      </c>
      <c r="N19">
        <v>34.299999999999997</v>
      </c>
      <c r="O19">
        <v>108</v>
      </c>
      <c r="P19" s="2" t="s">
        <v>17</v>
      </c>
      <c r="Q19" s="2" t="s">
        <v>57</v>
      </c>
      <c r="R19" s="2">
        <f t="shared" si="1"/>
        <v>18</v>
      </c>
    </row>
    <row r="20" spans="1:18">
      <c r="A20" s="1">
        <v>44524</v>
      </c>
      <c r="B20" t="s">
        <v>1172</v>
      </c>
      <c r="C20" t="str">
        <f t="shared" si="0"/>
        <v>HOME</v>
      </c>
      <c r="D20" s="2" t="s">
        <v>79</v>
      </c>
      <c r="E20" s="2" t="s">
        <v>221</v>
      </c>
      <c r="F20">
        <v>34</v>
      </c>
      <c r="G20">
        <v>91</v>
      </c>
      <c r="H20">
        <v>37.4</v>
      </c>
      <c r="I20">
        <v>25</v>
      </c>
      <c r="J20">
        <v>28</v>
      </c>
      <c r="K20">
        <v>89.3</v>
      </c>
      <c r="L20">
        <v>11</v>
      </c>
      <c r="M20">
        <v>48</v>
      </c>
      <c r="N20">
        <v>22.9</v>
      </c>
      <c r="O20">
        <v>104</v>
      </c>
      <c r="P20" s="2" t="s">
        <v>21</v>
      </c>
      <c r="Q20" s="2" t="s">
        <v>22</v>
      </c>
      <c r="R20" s="2">
        <f t="shared" si="1"/>
        <v>-19</v>
      </c>
    </row>
    <row r="21" spans="1:18">
      <c r="A21" s="1">
        <v>44526</v>
      </c>
      <c r="B21" t="s">
        <v>1172</v>
      </c>
      <c r="C21" t="str">
        <f t="shared" si="0"/>
        <v>AWAY</v>
      </c>
      <c r="D21" s="2" t="s">
        <v>64</v>
      </c>
      <c r="E21" s="2" t="s">
        <v>222</v>
      </c>
      <c r="F21">
        <v>34</v>
      </c>
      <c r="G21">
        <v>92</v>
      </c>
      <c r="H21">
        <v>37</v>
      </c>
      <c r="I21">
        <v>10</v>
      </c>
      <c r="J21">
        <v>15</v>
      </c>
      <c r="K21">
        <v>66.7</v>
      </c>
      <c r="L21">
        <v>10</v>
      </c>
      <c r="M21">
        <v>34</v>
      </c>
      <c r="N21">
        <v>29.4</v>
      </c>
      <c r="O21">
        <v>88</v>
      </c>
      <c r="P21" s="2" t="s">
        <v>21</v>
      </c>
      <c r="Q21" s="2" t="s">
        <v>32</v>
      </c>
      <c r="R21" s="2">
        <f t="shared" si="1"/>
        <v>-8</v>
      </c>
    </row>
    <row r="22" spans="1:18">
      <c r="A22" s="1">
        <v>44528</v>
      </c>
      <c r="B22" t="s">
        <v>1172</v>
      </c>
      <c r="C22" t="str">
        <f t="shared" si="0"/>
        <v>AWAY</v>
      </c>
      <c r="D22" s="2" t="s">
        <v>125</v>
      </c>
      <c r="E22" s="2" t="s">
        <v>223</v>
      </c>
      <c r="F22">
        <v>34</v>
      </c>
      <c r="G22">
        <v>82</v>
      </c>
      <c r="H22">
        <v>41.5</v>
      </c>
      <c r="I22">
        <v>29</v>
      </c>
      <c r="J22">
        <v>31</v>
      </c>
      <c r="K22">
        <v>93.5</v>
      </c>
      <c r="L22">
        <v>12</v>
      </c>
      <c r="M22">
        <v>34</v>
      </c>
      <c r="N22">
        <v>35.299999999999997</v>
      </c>
      <c r="O22">
        <v>109</v>
      </c>
      <c r="P22" s="2" t="s">
        <v>17</v>
      </c>
      <c r="Q22" s="2" t="s">
        <v>18</v>
      </c>
      <c r="R22" s="2">
        <f t="shared" si="1"/>
        <v>12</v>
      </c>
    </row>
    <row r="23" spans="1:18">
      <c r="A23" s="1">
        <v>44531</v>
      </c>
      <c r="B23" t="s">
        <v>1172</v>
      </c>
      <c r="C23" t="str">
        <f t="shared" si="0"/>
        <v>HOME</v>
      </c>
      <c r="D23" s="2" t="s">
        <v>74</v>
      </c>
      <c r="E23" s="2" t="s">
        <v>224</v>
      </c>
      <c r="F23">
        <v>33</v>
      </c>
      <c r="G23">
        <v>79</v>
      </c>
      <c r="H23">
        <v>41.8</v>
      </c>
      <c r="I23">
        <v>11</v>
      </c>
      <c r="J23">
        <v>15</v>
      </c>
      <c r="K23">
        <v>73.3</v>
      </c>
      <c r="L23">
        <v>11</v>
      </c>
      <c r="M23">
        <v>28</v>
      </c>
      <c r="N23">
        <v>39.299999999999997</v>
      </c>
      <c r="O23">
        <v>88</v>
      </c>
      <c r="P23" s="2" t="s">
        <v>17</v>
      </c>
      <c r="Q23" s="2" t="s">
        <v>27</v>
      </c>
      <c r="R23" s="2">
        <f t="shared" si="1"/>
        <v>1</v>
      </c>
    </row>
    <row r="24" spans="1:18">
      <c r="A24" s="1">
        <v>44533</v>
      </c>
      <c r="B24" t="s">
        <v>1172</v>
      </c>
      <c r="C24" t="str">
        <f t="shared" si="0"/>
        <v>AWAY</v>
      </c>
      <c r="D24" s="2" t="s">
        <v>45</v>
      </c>
      <c r="E24" s="2" t="s">
        <v>225</v>
      </c>
      <c r="F24">
        <v>47</v>
      </c>
      <c r="G24">
        <v>91</v>
      </c>
      <c r="H24">
        <v>51.6</v>
      </c>
      <c r="I24">
        <v>22</v>
      </c>
      <c r="J24">
        <v>22</v>
      </c>
      <c r="K24">
        <v>100</v>
      </c>
      <c r="L24">
        <v>14</v>
      </c>
      <c r="M24">
        <v>39</v>
      </c>
      <c r="N24">
        <v>35.9</v>
      </c>
      <c r="O24">
        <v>130</v>
      </c>
      <c r="P24" s="2" t="s">
        <v>21</v>
      </c>
      <c r="Q24" s="2" t="s">
        <v>22</v>
      </c>
      <c r="R24" s="2">
        <f t="shared" si="1"/>
        <v>-7</v>
      </c>
    </row>
    <row r="25" spans="1:18">
      <c r="A25" s="1">
        <v>44534</v>
      </c>
      <c r="B25" t="s">
        <v>1172</v>
      </c>
      <c r="C25" t="str">
        <f t="shared" si="0"/>
        <v>AWAY</v>
      </c>
      <c r="D25" s="2" t="s">
        <v>98</v>
      </c>
      <c r="E25" s="2" t="s">
        <v>226</v>
      </c>
      <c r="F25">
        <v>49</v>
      </c>
      <c r="G25">
        <v>87</v>
      </c>
      <c r="H25">
        <v>56.3</v>
      </c>
      <c r="I25">
        <v>26</v>
      </c>
      <c r="J25">
        <v>29</v>
      </c>
      <c r="K25">
        <v>89.7</v>
      </c>
      <c r="L25">
        <v>21</v>
      </c>
      <c r="M25">
        <v>37</v>
      </c>
      <c r="N25">
        <v>56.8</v>
      </c>
      <c r="O25">
        <v>145</v>
      </c>
      <c r="P25" s="2" t="s">
        <v>17</v>
      </c>
      <c r="Q25" s="2" t="s">
        <v>18</v>
      </c>
      <c r="R25" s="2">
        <f t="shared" si="1"/>
        <v>28</v>
      </c>
    </row>
    <row r="26" spans="1:18">
      <c r="A26" s="1">
        <v>44537</v>
      </c>
      <c r="B26" t="s">
        <v>1172</v>
      </c>
      <c r="C26" t="str">
        <f t="shared" si="0"/>
        <v>AWAY</v>
      </c>
      <c r="D26" s="2" t="s">
        <v>102</v>
      </c>
      <c r="E26" s="2" t="s">
        <v>227</v>
      </c>
      <c r="F26">
        <v>36</v>
      </c>
      <c r="G26">
        <v>82</v>
      </c>
      <c r="H26">
        <v>43.9</v>
      </c>
      <c r="I26">
        <v>20</v>
      </c>
      <c r="J26">
        <v>29</v>
      </c>
      <c r="K26">
        <v>69</v>
      </c>
      <c r="L26">
        <v>10</v>
      </c>
      <c r="M26">
        <v>33</v>
      </c>
      <c r="N26">
        <v>30.3</v>
      </c>
      <c r="O26">
        <v>102</v>
      </c>
      <c r="P26" s="2" t="s">
        <v>21</v>
      </c>
      <c r="Q26" s="2" t="s">
        <v>22</v>
      </c>
      <c r="R26" s="2">
        <f t="shared" si="1"/>
        <v>-15</v>
      </c>
    </row>
    <row r="27" spans="1:18">
      <c r="A27" s="1">
        <v>44538</v>
      </c>
      <c r="B27" t="s">
        <v>1172</v>
      </c>
      <c r="C27" t="str">
        <f t="shared" si="0"/>
        <v>AWAY</v>
      </c>
      <c r="D27" s="2" t="s">
        <v>104</v>
      </c>
      <c r="E27" s="2" t="s">
        <v>228</v>
      </c>
      <c r="F27">
        <v>41</v>
      </c>
      <c r="G27">
        <v>86</v>
      </c>
      <c r="H27">
        <v>47.7</v>
      </c>
      <c r="I27">
        <v>19</v>
      </c>
      <c r="J27">
        <v>21</v>
      </c>
      <c r="K27">
        <v>90.5</v>
      </c>
      <c r="L27">
        <v>10</v>
      </c>
      <c r="M27">
        <v>32</v>
      </c>
      <c r="N27">
        <v>31.3</v>
      </c>
      <c r="O27">
        <v>111</v>
      </c>
      <c r="P27" s="2" t="s">
        <v>21</v>
      </c>
      <c r="Q27" s="2" t="s">
        <v>32</v>
      </c>
      <c r="R27" s="2">
        <f t="shared" si="1"/>
        <v>-3</v>
      </c>
    </row>
    <row r="28" spans="1:18">
      <c r="A28" s="1">
        <v>44540</v>
      </c>
      <c r="B28" t="s">
        <v>1172</v>
      </c>
      <c r="C28" t="str">
        <f t="shared" si="0"/>
        <v>AWAY</v>
      </c>
      <c r="D28" s="2" t="s">
        <v>39</v>
      </c>
      <c r="E28" s="2" t="s">
        <v>229</v>
      </c>
      <c r="F28">
        <v>35</v>
      </c>
      <c r="G28">
        <v>93</v>
      </c>
      <c r="H28">
        <v>37.6</v>
      </c>
      <c r="I28">
        <v>16</v>
      </c>
      <c r="J28">
        <v>24</v>
      </c>
      <c r="K28">
        <v>66.7</v>
      </c>
      <c r="L28">
        <v>4</v>
      </c>
      <c r="M28">
        <v>26</v>
      </c>
      <c r="N28">
        <v>15.4</v>
      </c>
      <c r="O28">
        <v>90</v>
      </c>
      <c r="P28" s="2" t="s">
        <v>21</v>
      </c>
      <c r="Q28" s="2" t="s">
        <v>41</v>
      </c>
      <c r="R28" s="2">
        <f t="shared" si="1"/>
        <v>-21</v>
      </c>
    </row>
    <row r="29" spans="1:18">
      <c r="A29" s="1">
        <v>44543</v>
      </c>
      <c r="B29" t="s">
        <v>1172</v>
      </c>
      <c r="C29" t="str">
        <f t="shared" si="0"/>
        <v>HOME</v>
      </c>
      <c r="D29" s="2" t="s">
        <v>51</v>
      </c>
      <c r="E29" s="2" t="s">
        <v>230</v>
      </c>
      <c r="F29">
        <v>43</v>
      </c>
      <c r="G29">
        <v>86</v>
      </c>
      <c r="H29">
        <v>50</v>
      </c>
      <c r="I29">
        <v>11</v>
      </c>
      <c r="J29">
        <v>13</v>
      </c>
      <c r="K29">
        <v>84.6</v>
      </c>
      <c r="L29">
        <v>20</v>
      </c>
      <c r="M29">
        <v>47</v>
      </c>
      <c r="N29">
        <v>42.6</v>
      </c>
      <c r="O29">
        <v>117</v>
      </c>
      <c r="P29" s="2" t="s">
        <v>17</v>
      </c>
      <c r="Q29" s="2" t="s">
        <v>18</v>
      </c>
      <c r="R29" s="2">
        <f t="shared" si="1"/>
        <v>14</v>
      </c>
    </row>
    <row r="30" spans="1:18">
      <c r="A30" s="1">
        <v>44547</v>
      </c>
      <c r="B30" t="s">
        <v>1172</v>
      </c>
      <c r="C30" t="str">
        <f t="shared" si="0"/>
        <v>HOME</v>
      </c>
      <c r="D30" s="2" t="s">
        <v>148</v>
      </c>
      <c r="E30" s="2" t="s">
        <v>173</v>
      </c>
      <c r="F30">
        <v>36</v>
      </c>
      <c r="G30">
        <v>82</v>
      </c>
      <c r="H30">
        <v>43.9</v>
      </c>
      <c r="I30">
        <v>20</v>
      </c>
      <c r="J30">
        <v>29</v>
      </c>
      <c r="K30">
        <v>69</v>
      </c>
      <c r="L30">
        <v>15</v>
      </c>
      <c r="M30">
        <v>41</v>
      </c>
      <c r="N30">
        <v>36.6</v>
      </c>
      <c r="O30">
        <v>107</v>
      </c>
      <c r="P30" s="2" t="s">
        <v>21</v>
      </c>
      <c r="Q30" s="2" t="s">
        <v>22</v>
      </c>
      <c r="R30" s="2">
        <f t="shared" si="1"/>
        <v>-4</v>
      </c>
    </row>
    <row r="31" spans="1:18">
      <c r="A31" s="1">
        <v>44548</v>
      </c>
      <c r="B31" t="s">
        <v>1172</v>
      </c>
      <c r="C31" t="str">
        <f t="shared" si="0"/>
        <v>HOME</v>
      </c>
      <c r="D31" s="2" t="s">
        <v>70</v>
      </c>
      <c r="E31" s="2" t="s">
        <v>231</v>
      </c>
      <c r="F31">
        <v>42</v>
      </c>
      <c r="G31">
        <v>89</v>
      </c>
      <c r="H31">
        <v>47.2</v>
      </c>
      <c r="I31">
        <v>13</v>
      </c>
      <c r="J31">
        <v>17</v>
      </c>
      <c r="K31">
        <v>76.5</v>
      </c>
      <c r="L31">
        <v>17</v>
      </c>
      <c r="M31">
        <v>45</v>
      </c>
      <c r="N31">
        <v>37.799999999999997</v>
      </c>
      <c r="O31">
        <v>114</v>
      </c>
      <c r="P31" s="2" t="s">
        <v>17</v>
      </c>
      <c r="Q31" s="2" t="s">
        <v>18</v>
      </c>
      <c r="R31" s="2">
        <f t="shared" si="1"/>
        <v>7</v>
      </c>
    </row>
    <row r="32" spans="1:18">
      <c r="A32" s="1">
        <v>44550</v>
      </c>
      <c r="B32" t="s">
        <v>1172</v>
      </c>
      <c r="C32" t="str">
        <f t="shared" si="0"/>
        <v>HOME</v>
      </c>
      <c r="D32" s="2" t="s">
        <v>74</v>
      </c>
      <c r="E32" s="2" t="s">
        <v>232</v>
      </c>
      <c r="F32">
        <v>38</v>
      </c>
      <c r="G32">
        <v>82</v>
      </c>
      <c r="H32">
        <v>46.3</v>
      </c>
      <c r="I32">
        <v>20</v>
      </c>
      <c r="J32">
        <v>25</v>
      </c>
      <c r="K32">
        <v>80</v>
      </c>
      <c r="L32">
        <v>7</v>
      </c>
      <c r="M32">
        <v>27</v>
      </c>
      <c r="N32">
        <v>25.9</v>
      </c>
      <c r="O32">
        <v>103</v>
      </c>
      <c r="P32" s="2" t="s">
        <v>21</v>
      </c>
      <c r="Q32" s="2" t="s">
        <v>22</v>
      </c>
      <c r="R32" s="2">
        <f t="shared" si="1"/>
        <v>-5</v>
      </c>
    </row>
    <row r="33" spans="1:18">
      <c r="A33" s="1">
        <v>44552</v>
      </c>
      <c r="B33" t="s">
        <v>1172</v>
      </c>
      <c r="C33" t="str">
        <f t="shared" si="0"/>
        <v>HOME</v>
      </c>
      <c r="D33" s="2" t="s">
        <v>87</v>
      </c>
      <c r="E33" s="2" t="s">
        <v>233</v>
      </c>
      <c r="F33">
        <v>43</v>
      </c>
      <c r="G33">
        <v>92</v>
      </c>
      <c r="H33">
        <v>46.7</v>
      </c>
      <c r="I33">
        <v>14</v>
      </c>
      <c r="J33">
        <v>18</v>
      </c>
      <c r="K33">
        <v>77.8</v>
      </c>
      <c r="L33">
        <v>11</v>
      </c>
      <c r="M33">
        <v>30</v>
      </c>
      <c r="N33">
        <v>36.700000000000003</v>
      </c>
      <c r="O33">
        <v>111</v>
      </c>
      <c r="P33" s="2" t="s">
        <v>17</v>
      </c>
      <c r="Q33" s="2" t="s">
        <v>18</v>
      </c>
      <c r="R33" s="2">
        <f t="shared" si="1"/>
        <v>10</v>
      </c>
    </row>
    <row r="34" spans="1:18">
      <c r="A34" s="1">
        <v>44555</v>
      </c>
      <c r="B34" t="s">
        <v>1172</v>
      </c>
      <c r="C34" t="str">
        <f t="shared" ref="C34:C57" si="2">IF(ISNUMBER(SEARCH("vs",D34,1))=TRUE,"HOME","AWAY")</f>
        <v>AWAY</v>
      </c>
      <c r="D34" s="2" t="s">
        <v>138</v>
      </c>
      <c r="E34" s="2" t="s">
        <v>234</v>
      </c>
      <c r="F34">
        <v>38</v>
      </c>
      <c r="G34">
        <v>89</v>
      </c>
      <c r="H34">
        <v>42.7</v>
      </c>
      <c r="I34">
        <v>20</v>
      </c>
      <c r="J34">
        <v>24</v>
      </c>
      <c r="K34">
        <v>83.3</v>
      </c>
      <c r="L34">
        <v>17</v>
      </c>
      <c r="M34">
        <v>45</v>
      </c>
      <c r="N34">
        <v>37.799999999999997</v>
      </c>
      <c r="O34">
        <v>113</v>
      </c>
      <c r="P34" s="2" t="s">
        <v>21</v>
      </c>
      <c r="Q34" s="2" t="s">
        <v>22</v>
      </c>
      <c r="R34" s="2">
        <f t="shared" si="1"/>
        <v>-4</v>
      </c>
    </row>
    <row r="35" spans="1:18">
      <c r="A35" s="1">
        <v>44557</v>
      </c>
      <c r="B35" t="s">
        <v>1172</v>
      </c>
      <c r="C35" t="str">
        <f t="shared" si="2"/>
        <v>AWAY</v>
      </c>
      <c r="D35" s="2" t="s">
        <v>77</v>
      </c>
      <c r="E35" s="2" t="s">
        <v>232</v>
      </c>
      <c r="F35">
        <v>33</v>
      </c>
      <c r="G35">
        <v>89</v>
      </c>
      <c r="H35">
        <v>37.1</v>
      </c>
      <c r="I35">
        <v>21</v>
      </c>
      <c r="J35">
        <v>28</v>
      </c>
      <c r="K35">
        <v>75</v>
      </c>
      <c r="L35">
        <v>16</v>
      </c>
      <c r="M35">
        <v>47</v>
      </c>
      <c r="N35">
        <v>34</v>
      </c>
      <c r="O35">
        <v>103</v>
      </c>
      <c r="P35" s="2" t="s">
        <v>21</v>
      </c>
      <c r="Q35" s="2" t="s">
        <v>32</v>
      </c>
      <c r="R35" s="2">
        <f t="shared" si="1"/>
        <v>-5</v>
      </c>
    </row>
    <row r="36" spans="1:18">
      <c r="A36" s="1">
        <v>44559</v>
      </c>
      <c r="B36" t="s">
        <v>1172</v>
      </c>
      <c r="C36" t="str">
        <f t="shared" si="2"/>
        <v>HOME</v>
      </c>
      <c r="D36" s="2" t="s">
        <v>140</v>
      </c>
      <c r="E36" s="2" t="s">
        <v>235</v>
      </c>
      <c r="F36">
        <v>35</v>
      </c>
      <c r="G36">
        <v>101</v>
      </c>
      <c r="H36">
        <v>34.700000000000003</v>
      </c>
      <c r="I36">
        <v>8</v>
      </c>
      <c r="J36">
        <v>11</v>
      </c>
      <c r="K36">
        <v>72.7</v>
      </c>
      <c r="L36">
        <v>4</v>
      </c>
      <c r="M36">
        <v>42</v>
      </c>
      <c r="N36">
        <v>9.5</v>
      </c>
      <c r="O36">
        <v>82</v>
      </c>
      <c r="P36" s="2" t="s">
        <v>21</v>
      </c>
      <c r="Q36" s="2" t="s">
        <v>41</v>
      </c>
      <c r="R36" s="2">
        <f t="shared" si="1"/>
        <v>-9</v>
      </c>
    </row>
    <row r="37" spans="1:18">
      <c r="A37" s="1">
        <v>44926</v>
      </c>
      <c r="B37" t="s">
        <v>1172</v>
      </c>
      <c r="C37" t="str">
        <f t="shared" si="2"/>
        <v>HOME</v>
      </c>
      <c r="D37" s="2" t="s">
        <v>123</v>
      </c>
      <c r="E37" s="2" t="s">
        <v>236</v>
      </c>
      <c r="F37">
        <v>45</v>
      </c>
      <c r="G37">
        <v>83</v>
      </c>
      <c r="H37">
        <v>54.2</v>
      </c>
      <c r="I37">
        <v>23</v>
      </c>
      <c r="J37">
        <v>26</v>
      </c>
      <c r="K37">
        <v>88.5</v>
      </c>
      <c r="L37">
        <v>10</v>
      </c>
      <c r="M37">
        <v>27</v>
      </c>
      <c r="N37">
        <v>37</v>
      </c>
      <c r="O37">
        <v>123</v>
      </c>
      <c r="P37" s="2" t="s">
        <v>17</v>
      </c>
      <c r="Q37" s="2" t="s">
        <v>18</v>
      </c>
      <c r="R37" s="2">
        <f t="shared" si="1"/>
        <v>15</v>
      </c>
    </row>
    <row r="38" spans="1:18">
      <c r="A38" s="1">
        <v>44563</v>
      </c>
      <c r="B38" t="s">
        <v>1172</v>
      </c>
      <c r="C38" t="str">
        <f t="shared" si="2"/>
        <v>HOME</v>
      </c>
      <c r="D38" s="2" t="s">
        <v>53</v>
      </c>
      <c r="E38" s="2" t="s">
        <v>237</v>
      </c>
      <c r="F38">
        <v>39</v>
      </c>
      <c r="G38">
        <v>86</v>
      </c>
      <c r="H38">
        <v>45.3</v>
      </c>
      <c r="I38">
        <v>25</v>
      </c>
      <c r="J38">
        <v>28</v>
      </c>
      <c r="K38">
        <v>89.3</v>
      </c>
      <c r="L38">
        <v>13</v>
      </c>
      <c r="M38">
        <v>36</v>
      </c>
      <c r="N38">
        <v>36.1</v>
      </c>
      <c r="O38">
        <v>116</v>
      </c>
      <c r="P38" s="2" t="s">
        <v>17</v>
      </c>
      <c r="Q38" s="2" t="s">
        <v>27</v>
      </c>
      <c r="R38" s="2">
        <f t="shared" si="1"/>
        <v>5</v>
      </c>
    </row>
    <row r="39" spans="1:18">
      <c r="A39" s="1">
        <v>44566</v>
      </c>
      <c r="B39" t="s">
        <v>1172</v>
      </c>
      <c r="C39" t="str">
        <f t="shared" si="2"/>
        <v>HOME</v>
      </c>
      <c r="D39" s="2" t="s">
        <v>131</v>
      </c>
      <c r="E39" s="2" t="s">
        <v>238</v>
      </c>
      <c r="F39">
        <v>40</v>
      </c>
      <c r="G39">
        <v>90</v>
      </c>
      <c r="H39">
        <v>44.4</v>
      </c>
      <c r="I39">
        <v>8</v>
      </c>
      <c r="J39">
        <v>9</v>
      </c>
      <c r="K39">
        <v>88.9</v>
      </c>
      <c r="L39">
        <v>9</v>
      </c>
      <c r="M39">
        <v>28</v>
      </c>
      <c r="N39">
        <v>32.1</v>
      </c>
      <c r="O39">
        <v>97</v>
      </c>
      <c r="P39" s="2" t="s">
        <v>21</v>
      </c>
      <c r="Q39" s="2" t="s">
        <v>22</v>
      </c>
      <c r="R39" s="2">
        <f t="shared" si="1"/>
        <v>-2</v>
      </c>
    </row>
    <row r="40" spans="1:18">
      <c r="A40" s="1">
        <v>44567</v>
      </c>
      <c r="B40" t="s">
        <v>1172</v>
      </c>
      <c r="C40" t="str">
        <f t="shared" si="2"/>
        <v>AWAY</v>
      </c>
      <c r="D40" s="2" t="s">
        <v>91</v>
      </c>
      <c r="E40" s="2" t="s">
        <v>239</v>
      </c>
      <c r="F40">
        <v>38</v>
      </c>
      <c r="G40">
        <v>80</v>
      </c>
      <c r="H40">
        <v>47.5</v>
      </c>
      <c r="I40">
        <v>12</v>
      </c>
      <c r="J40">
        <v>13</v>
      </c>
      <c r="K40">
        <v>92.3</v>
      </c>
      <c r="L40">
        <v>17</v>
      </c>
      <c r="M40">
        <v>45</v>
      </c>
      <c r="N40">
        <v>37.799999999999997</v>
      </c>
      <c r="O40">
        <v>105</v>
      </c>
      <c r="P40" s="2" t="s">
        <v>21</v>
      </c>
      <c r="Q40" s="2" t="s">
        <v>32</v>
      </c>
      <c r="R40" s="2">
        <f t="shared" si="1"/>
        <v>-3</v>
      </c>
    </row>
    <row r="41" spans="1:18">
      <c r="A41" s="1">
        <v>44569</v>
      </c>
      <c r="B41" t="s">
        <v>1172</v>
      </c>
      <c r="C41" t="str">
        <f t="shared" si="2"/>
        <v>HOME</v>
      </c>
      <c r="D41" s="2" t="s">
        <v>70</v>
      </c>
      <c r="E41" s="2" t="s">
        <v>240</v>
      </c>
      <c r="F41">
        <v>36</v>
      </c>
      <c r="G41">
        <v>76</v>
      </c>
      <c r="H41">
        <v>47.4</v>
      </c>
      <c r="I41">
        <v>15</v>
      </c>
      <c r="J41">
        <v>17</v>
      </c>
      <c r="K41">
        <v>88.2</v>
      </c>
      <c r="L41">
        <v>12</v>
      </c>
      <c r="M41">
        <v>29</v>
      </c>
      <c r="N41">
        <v>41.4</v>
      </c>
      <c r="O41">
        <v>99</v>
      </c>
      <c r="P41" s="2" t="s">
        <v>17</v>
      </c>
      <c r="Q41" s="2" t="s">
        <v>18</v>
      </c>
      <c r="R41" s="2">
        <f t="shared" si="1"/>
        <v>24</v>
      </c>
    </row>
    <row r="42" spans="1:18">
      <c r="A42" s="1">
        <v>44571</v>
      </c>
      <c r="B42" t="s">
        <v>1172</v>
      </c>
      <c r="C42" t="str">
        <f t="shared" si="2"/>
        <v>HOME</v>
      </c>
      <c r="D42" s="2" t="s">
        <v>129</v>
      </c>
      <c r="E42" s="2" t="s">
        <v>241</v>
      </c>
      <c r="F42">
        <v>35</v>
      </c>
      <c r="G42">
        <v>88</v>
      </c>
      <c r="H42">
        <v>39.799999999999997</v>
      </c>
      <c r="I42">
        <v>23</v>
      </c>
      <c r="J42">
        <v>28</v>
      </c>
      <c r="K42">
        <v>82.1</v>
      </c>
      <c r="L42">
        <v>8</v>
      </c>
      <c r="M42">
        <v>28</v>
      </c>
      <c r="N42">
        <v>28.6</v>
      </c>
      <c r="O42">
        <v>101</v>
      </c>
      <c r="P42" s="2" t="s">
        <v>17</v>
      </c>
      <c r="Q42" s="2" t="s">
        <v>27</v>
      </c>
      <c r="R42" s="2">
        <f t="shared" si="1"/>
        <v>3</v>
      </c>
    </row>
    <row r="43" spans="1:18">
      <c r="A43" s="1">
        <v>44573</v>
      </c>
      <c r="B43" t="s">
        <v>1172</v>
      </c>
      <c r="C43" t="str">
        <f t="shared" si="2"/>
        <v>AWAY</v>
      </c>
      <c r="D43" s="2" t="s">
        <v>72</v>
      </c>
      <c r="E43" s="2" t="s">
        <v>242</v>
      </c>
      <c r="F43">
        <v>40</v>
      </c>
      <c r="G43">
        <v>78</v>
      </c>
      <c r="H43">
        <v>51.3</v>
      </c>
      <c r="I43">
        <v>21</v>
      </c>
      <c r="J43">
        <v>25</v>
      </c>
      <c r="K43">
        <v>84</v>
      </c>
      <c r="L43">
        <v>18</v>
      </c>
      <c r="M43">
        <v>38</v>
      </c>
      <c r="N43">
        <v>47.4</v>
      </c>
      <c r="O43">
        <v>119</v>
      </c>
      <c r="P43" s="2" t="s">
        <v>17</v>
      </c>
      <c r="Q43" s="2" t="s">
        <v>57</v>
      </c>
      <c r="R43" s="2">
        <f t="shared" si="1"/>
        <v>19</v>
      </c>
    </row>
    <row r="44" spans="1:18">
      <c r="A44" s="1">
        <v>44575</v>
      </c>
      <c r="B44" t="s">
        <v>1172</v>
      </c>
      <c r="C44" t="str">
        <f t="shared" si="2"/>
        <v>AWAY</v>
      </c>
      <c r="D44" s="2" t="s">
        <v>30</v>
      </c>
      <c r="E44" s="2" t="s">
        <v>243</v>
      </c>
      <c r="F44">
        <v>37</v>
      </c>
      <c r="G44">
        <v>78</v>
      </c>
      <c r="H44">
        <v>47.4</v>
      </c>
      <c r="I44">
        <v>14</v>
      </c>
      <c r="J44">
        <v>18</v>
      </c>
      <c r="K44">
        <v>77.8</v>
      </c>
      <c r="L44">
        <v>11</v>
      </c>
      <c r="M44">
        <v>31</v>
      </c>
      <c r="N44">
        <v>35.5</v>
      </c>
      <c r="O44">
        <v>99</v>
      </c>
      <c r="P44" s="2" t="s">
        <v>21</v>
      </c>
      <c r="Q44" s="2" t="s">
        <v>22</v>
      </c>
      <c r="R44" s="2">
        <f t="shared" si="1"/>
        <v>-12</v>
      </c>
    </row>
    <row r="45" spans="1:18">
      <c r="A45" s="1">
        <v>44576</v>
      </c>
      <c r="B45" t="s">
        <v>1172</v>
      </c>
      <c r="C45" t="str">
        <f t="shared" si="2"/>
        <v>HOME</v>
      </c>
      <c r="D45" s="2" t="s">
        <v>93</v>
      </c>
      <c r="E45" s="2" t="s">
        <v>244</v>
      </c>
      <c r="F45">
        <v>44</v>
      </c>
      <c r="G45">
        <v>90</v>
      </c>
      <c r="H45">
        <v>48.9</v>
      </c>
      <c r="I45">
        <v>17</v>
      </c>
      <c r="J45">
        <v>19</v>
      </c>
      <c r="K45">
        <v>89.5</v>
      </c>
      <c r="L45">
        <v>9</v>
      </c>
      <c r="M45">
        <v>26</v>
      </c>
      <c r="N45">
        <v>34.6</v>
      </c>
      <c r="O45">
        <v>114</v>
      </c>
      <c r="P45" s="2" t="s">
        <v>17</v>
      </c>
      <c r="Q45" s="2" t="s">
        <v>18</v>
      </c>
      <c r="R45" s="2">
        <f t="shared" si="1"/>
        <v>2</v>
      </c>
    </row>
    <row r="46" spans="1:18">
      <c r="A46" s="1">
        <v>44578</v>
      </c>
      <c r="B46" t="s">
        <v>1172</v>
      </c>
      <c r="C46" t="str">
        <f t="shared" si="2"/>
        <v>HOME</v>
      </c>
      <c r="D46" s="2" t="s">
        <v>147</v>
      </c>
      <c r="E46" s="2" t="s">
        <v>245</v>
      </c>
      <c r="F46">
        <v>38</v>
      </c>
      <c r="G46">
        <v>80</v>
      </c>
      <c r="H46">
        <v>47.5</v>
      </c>
      <c r="I46">
        <v>18</v>
      </c>
      <c r="J46">
        <v>20</v>
      </c>
      <c r="K46">
        <v>90</v>
      </c>
      <c r="L46">
        <v>10</v>
      </c>
      <c r="M46">
        <v>32</v>
      </c>
      <c r="N46">
        <v>31.3</v>
      </c>
      <c r="O46">
        <v>104</v>
      </c>
      <c r="P46" s="2" t="s">
        <v>17</v>
      </c>
      <c r="Q46" s="2" t="s">
        <v>27</v>
      </c>
      <c r="R46" s="2">
        <f t="shared" si="1"/>
        <v>12</v>
      </c>
    </row>
    <row r="47" spans="1:18">
      <c r="A47" s="1">
        <v>44580</v>
      </c>
      <c r="B47" t="s">
        <v>1172</v>
      </c>
      <c r="C47" t="str">
        <f t="shared" si="2"/>
        <v>HOME</v>
      </c>
      <c r="D47" s="2" t="s">
        <v>58</v>
      </c>
      <c r="E47" s="2" t="s">
        <v>246</v>
      </c>
      <c r="F47">
        <v>39</v>
      </c>
      <c r="G47">
        <v>90</v>
      </c>
      <c r="H47">
        <v>43.3</v>
      </c>
      <c r="I47">
        <v>10</v>
      </c>
      <c r="J47">
        <v>13</v>
      </c>
      <c r="K47">
        <v>76.900000000000006</v>
      </c>
      <c r="L47">
        <v>14</v>
      </c>
      <c r="M47">
        <v>46</v>
      </c>
      <c r="N47">
        <v>30.4</v>
      </c>
      <c r="O47">
        <v>102</v>
      </c>
      <c r="P47" s="2" t="s">
        <v>21</v>
      </c>
      <c r="Q47" s="2" t="s">
        <v>22</v>
      </c>
      <c r="R47" s="2">
        <f t="shared" si="1"/>
        <v>-9</v>
      </c>
    </row>
    <row r="48" spans="1:18">
      <c r="A48" s="1">
        <v>44582</v>
      </c>
      <c r="B48" t="s">
        <v>1172</v>
      </c>
      <c r="C48" t="str">
        <f t="shared" si="2"/>
        <v>HOME</v>
      </c>
      <c r="D48" s="2" t="s">
        <v>143</v>
      </c>
      <c r="E48" s="2" t="s">
        <v>247</v>
      </c>
      <c r="F48">
        <v>37</v>
      </c>
      <c r="G48">
        <v>82</v>
      </c>
      <c r="H48">
        <v>45.1</v>
      </c>
      <c r="I48">
        <v>20</v>
      </c>
      <c r="J48">
        <v>23</v>
      </c>
      <c r="K48">
        <v>87</v>
      </c>
      <c r="L48">
        <v>11</v>
      </c>
      <c r="M48">
        <v>37</v>
      </c>
      <c r="N48">
        <v>29.7</v>
      </c>
      <c r="O48">
        <v>105</v>
      </c>
      <c r="P48" s="2" t="s">
        <v>21</v>
      </c>
      <c r="Q48" s="2" t="s">
        <v>32</v>
      </c>
      <c r="R48" s="2">
        <f t="shared" si="1"/>
        <v>-4</v>
      </c>
    </row>
    <row r="49" spans="1:18">
      <c r="A49" s="1">
        <v>44584</v>
      </c>
      <c r="B49" t="s">
        <v>1172</v>
      </c>
      <c r="C49" t="str">
        <f t="shared" si="2"/>
        <v>AWAY</v>
      </c>
      <c r="D49" s="2" t="s">
        <v>28</v>
      </c>
      <c r="E49" s="2" t="s">
        <v>248</v>
      </c>
      <c r="F49">
        <v>40</v>
      </c>
      <c r="G49">
        <v>90</v>
      </c>
      <c r="H49">
        <v>44.4</v>
      </c>
      <c r="I49">
        <v>17</v>
      </c>
      <c r="J49">
        <v>21</v>
      </c>
      <c r="K49">
        <v>81</v>
      </c>
      <c r="L49">
        <v>19</v>
      </c>
      <c r="M49">
        <v>39</v>
      </c>
      <c r="N49">
        <v>48.7</v>
      </c>
      <c r="O49">
        <v>116</v>
      </c>
      <c r="P49" s="2" t="s">
        <v>17</v>
      </c>
      <c r="Q49" s="2" t="s">
        <v>18</v>
      </c>
      <c r="R49" s="2">
        <f t="shared" si="1"/>
        <v>29</v>
      </c>
    </row>
    <row r="50" spans="1:18">
      <c r="A50" s="1">
        <v>44586</v>
      </c>
      <c r="B50" t="s">
        <v>1172</v>
      </c>
      <c r="C50" t="str">
        <f t="shared" si="2"/>
        <v>HOME</v>
      </c>
      <c r="D50" s="2" t="s">
        <v>116</v>
      </c>
      <c r="E50" s="2" t="s">
        <v>249</v>
      </c>
      <c r="F50">
        <v>51</v>
      </c>
      <c r="G50">
        <v>103</v>
      </c>
      <c r="H50">
        <v>49.5</v>
      </c>
      <c r="I50">
        <v>6</v>
      </c>
      <c r="J50">
        <v>7</v>
      </c>
      <c r="K50">
        <v>85.7</v>
      </c>
      <c r="L50">
        <v>20</v>
      </c>
      <c r="M50">
        <v>45</v>
      </c>
      <c r="N50">
        <v>44.4</v>
      </c>
      <c r="O50">
        <v>128</v>
      </c>
      <c r="P50" s="2" t="s">
        <v>17</v>
      </c>
      <c r="Q50" s="2" t="s">
        <v>27</v>
      </c>
      <c r="R50" s="2">
        <f t="shared" si="1"/>
        <v>53</v>
      </c>
    </row>
    <row r="51" spans="1:18">
      <c r="A51" s="1">
        <v>44589</v>
      </c>
      <c r="B51" t="s">
        <v>1172</v>
      </c>
      <c r="C51" t="str">
        <f t="shared" si="2"/>
        <v>AWAY</v>
      </c>
      <c r="D51" s="2" t="s">
        <v>175</v>
      </c>
      <c r="E51" s="2" t="s">
        <v>250</v>
      </c>
      <c r="F51">
        <v>30</v>
      </c>
      <c r="G51">
        <v>86</v>
      </c>
      <c r="H51">
        <v>34.9</v>
      </c>
      <c r="I51">
        <v>25</v>
      </c>
      <c r="J51">
        <v>27</v>
      </c>
      <c r="K51">
        <v>92.6</v>
      </c>
      <c r="L51">
        <v>7</v>
      </c>
      <c r="M51">
        <v>36</v>
      </c>
      <c r="N51">
        <v>19.399999999999999</v>
      </c>
      <c r="O51">
        <v>92</v>
      </c>
      <c r="P51" s="2" t="s">
        <v>21</v>
      </c>
      <c r="Q51" s="2" t="s">
        <v>22</v>
      </c>
      <c r="R51" s="2">
        <f t="shared" si="1"/>
        <v>-16</v>
      </c>
    </row>
    <row r="52" spans="1:18">
      <c r="A52" s="1">
        <v>44590</v>
      </c>
      <c r="B52" t="s">
        <v>1172</v>
      </c>
      <c r="C52" t="str">
        <f t="shared" si="2"/>
        <v>AWAY</v>
      </c>
      <c r="D52" s="2" t="s">
        <v>25</v>
      </c>
      <c r="E52" s="2" t="s">
        <v>205</v>
      </c>
      <c r="F52">
        <v>43</v>
      </c>
      <c r="G52">
        <v>81</v>
      </c>
      <c r="H52">
        <v>53.1</v>
      </c>
      <c r="I52">
        <v>7</v>
      </c>
      <c r="J52">
        <v>11</v>
      </c>
      <c r="K52">
        <v>63.6</v>
      </c>
      <c r="L52">
        <v>14</v>
      </c>
      <c r="M52">
        <v>41</v>
      </c>
      <c r="N52">
        <v>34.1</v>
      </c>
      <c r="O52">
        <v>107</v>
      </c>
      <c r="P52" s="2" t="s">
        <v>17</v>
      </c>
      <c r="Q52" s="2" t="s">
        <v>18</v>
      </c>
      <c r="R52" s="2">
        <f t="shared" si="1"/>
        <v>10</v>
      </c>
    </row>
    <row r="53" spans="1:18">
      <c r="A53" s="1">
        <v>44592</v>
      </c>
      <c r="B53" t="s">
        <v>1172</v>
      </c>
      <c r="C53" t="str">
        <f t="shared" si="2"/>
        <v>HOME</v>
      </c>
      <c r="D53" s="2" t="s">
        <v>106</v>
      </c>
      <c r="E53" s="2" t="s">
        <v>251</v>
      </c>
      <c r="F53">
        <v>44</v>
      </c>
      <c r="G53">
        <v>84</v>
      </c>
      <c r="H53">
        <v>52.4</v>
      </c>
      <c r="I53">
        <v>18</v>
      </c>
      <c r="J53">
        <v>27</v>
      </c>
      <c r="K53">
        <v>66.7</v>
      </c>
      <c r="L53">
        <v>16</v>
      </c>
      <c r="M53">
        <v>42</v>
      </c>
      <c r="N53">
        <v>38.1</v>
      </c>
      <c r="O53">
        <v>122</v>
      </c>
      <c r="P53" s="2" t="s">
        <v>17</v>
      </c>
      <c r="Q53" s="2" t="s">
        <v>27</v>
      </c>
      <c r="R53" s="2">
        <f t="shared" si="1"/>
        <v>30</v>
      </c>
    </row>
    <row r="54" spans="1:18">
      <c r="A54" s="1">
        <v>44594</v>
      </c>
      <c r="B54" t="s">
        <v>1172</v>
      </c>
      <c r="C54" t="str">
        <f t="shared" si="2"/>
        <v>HOME</v>
      </c>
      <c r="D54" s="2" t="s">
        <v>58</v>
      </c>
      <c r="E54" s="2" t="s">
        <v>252</v>
      </c>
      <c r="F54">
        <v>42</v>
      </c>
      <c r="G54">
        <v>82</v>
      </c>
      <c r="H54">
        <v>51.2</v>
      </c>
      <c r="I54">
        <v>15</v>
      </c>
      <c r="J54">
        <v>17</v>
      </c>
      <c r="K54">
        <v>88.2</v>
      </c>
      <c r="L54">
        <v>14</v>
      </c>
      <c r="M54">
        <v>36</v>
      </c>
      <c r="N54">
        <v>38.9</v>
      </c>
      <c r="O54">
        <v>113</v>
      </c>
      <c r="P54" s="2" t="s">
        <v>17</v>
      </c>
      <c r="Q54" s="2" t="s">
        <v>57</v>
      </c>
      <c r="R54" s="2">
        <f t="shared" si="1"/>
        <v>6</v>
      </c>
    </row>
    <row r="55" spans="1:18">
      <c r="A55" s="1">
        <v>44596</v>
      </c>
      <c r="B55" t="s">
        <v>1172</v>
      </c>
      <c r="C55" t="str">
        <f t="shared" si="2"/>
        <v>AWAY</v>
      </c>
      <c r="D55" s="2" t="s">
        <v>136</v>
      </c>
      <c r="E55" s="2" t="s">
        <v>253</v>
      </c>
      <c r="F55">
        <v>37</v>
      </c>
      <c r="G55">
        <v>82</v>
      </c>
      <c r="H55">
        <v>45.1</v>
      </c>
      <c r="I55">
        <v>19</v>
      </c>
      <c r="J55">
        <v>25</v>
      </c>
      <c r="K55">
        <v>76</v>
      </c>
      <c r="L55">
        <v>9</v>
      </c>
      <c r="M55">
        <v>28</v>
      </c>
      <c r="N55">
        <v>32.1</v>
      </c>
      <c r="O55">
        <v>102</v>
      </c>
      <c r="P55" s="2" t="s">
        <v>17</v>
      </c>
      <c r="Q55" s="2" t="s">
        <v>60</v>
      </c>
      <c r="R55" s="2">
        <f t="shared" si="1"/>
        <v>9</v>
      </c>
    </row>
    <row r="56" spans="1:18">
      <c r="A56" s="1">
        <v>44598</v>
      </c>
      <c r="B56" t="s">
        <v>1172</v>
      </c>
      <c r="C56" t="str">
        <f t="shared" si="2"/>
        <v>AWAY</v>
      </c>
      <c r="D56" s="2" t="s">
        <v>83</v>
      </c>
      <c r="E56" s="2" t="s">
        <v>254</v>
      </c>
      <c r="F56">
        <v>45</v>
      </c>
      <c r="G56">
        <v>99</v>
      </c>
      <c r="H56">
        <v>45.5</v>
      </c>
      <c r="I56">
        <v>13</v>
      </c>
      <c r="J56">
        <v>14</v>
      </c>
      <c r="K56">
        <v>92.9</v>
      </c>
      <c r="L56">
        <v>13</v>
      </c>
      <c r="M56">
        <v>46</v>
      </c>
      <c r="N56">
        <v>28.3</v>
      </c>
      <c r="O56">
        <v>116</v>
      </c>
      <c r="P56" s="2" t="s">
        <v>17</v>
      </c>
      <c r="Q56" s="2" t="s">
        <v>63</v>
      </c>
      <c r="R56" s="2">
        <f t="shared" si="1"/>
        <v>33</v>
      </c>
    </row>
    <row r="57" spans="1:18">
      <c r="A57" s="1">
        <v>44600</v>
      </c>
      <c r="B57" t="s">
        <v>1172</v>
      </c>
      <c r="C57" t="str">
        <f t="shared" si="2"/>
        <v>AWAY</v>
      </c>
      <c r="D57" s="2" t="s">
        <v>35</v>
      </c>
      <c r="E57" s="2" t="s">
        <v>255</v>
      </c>
      <c r="F57">
        <v>50</v>
      </c>
      <c r="G57">
        <v>91</v>
      </c>
      <c r="H57">
        <v>54.9</v>
      </c>
      <c r="I57">
        <v>12</v>
      </c>
      <c r="J57">
        <v>16</v>
      </c>
      <c r="K57">
        <v>75</v>
      </c>
      <c r="L57">
        <v>14</v>
      </c>
      <c r="M57">
        <v>40</v>
      </c>
      <c r="N57">
        <v>35</v>
      </c>
      <c r="O57">
        <v>126</v>
      </c>
      <c r="P57" s="2" t="s">
        <v>17</v>
      </c>
      <c r="Q57" s="2" t="s">
        <v>66</v>
      </c>
      <c r="R57" s="2">
        <f t="shared" si="1"/>
        <v>35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B585-E689-4A92-82CD-B2AD6AFDA4DE}">
  <sheetPr codeName="工作表6"/>
  <dimension ref="A1:R85"/>
  <sheetViews>
    <sheetView topLeftCell="A47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1173</v>
      </c>
      <c r="C2" t="str">
        <f>IF(ISNUMBER(SEARCH("vs",D2,1))=TRUE,"HOME","AWAY")</f>
        <v>AWAY</v>
      </c>
      <c r="D2" s="2" t="s">
        <v>136</v>
      </c>
      <c r="E2" s="2" t="s">
        <v>307</v>
      </c>
      <c r="F2">
        <v>37</v>
      </c>
      <c r="G2">
        <v>86</v>
      </c>
      <c r="H2">
        <v>43</v>
      </c>
      <c r="I2">
        <v>13</v>
      </c>
      <c r="J2">
        <v>15</v>
      </c>
      <c r="K2">
        <v>86.7</v>
      </c>
      <c r="L2">
        <v>7</v>
      </c>
      <c r="M2">
        <v>23</v>
      </c>
      <c r="N2">
        <v>30.4</v>
      </c>
      <c r="O2">
        <v>94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6</v>
      </c>
    </row>
    <row r="3" spans="1:18">
      <c r="A3" s="1">
        <v>44491</v>
      </c>
      <c r="B3" t="s">
        <v>1173</v>
      </c>
      <c r="C3" t="str">
        <f t="shared" ref="C3:C33" si="1">IF(ISNUMBER(SEARCH("vs",D3,1))=TRUE,"HOME","AWAY")</f>
        <v>HOME</v>
      </c>
      <c r="D3" s="2" t="s">
        <v>147</v>
      </c>
      <c r="E3" s="2" t="s">
        <v>308</v>
      </c>
      <c r="F3">
        <v>47</v>
      </c>
      <c r="G3">
        <v>89</v>
      </c>
      <c r="H3">
        <v>52.8</v>
      </c>
      <c r="I3">
        <v>20</v>
      </c>
      <c r="J3">
        <v>25</v>
      </c>
      <c r="K3">
        <v>80</v>
      </c>
      <c r="L3">
        <v>14</v>
      </c>
      <c r="M3">
        <v>28</v>
      </c>
      <c r="N3">
        <v>50</v>
      </c>
      <c r="O3">
        <v>128</v>
      </c>
      <c r="P3" s="2" t="s">
        <v>17</v>
      </c>
      <c r="Q3" s="2" t="s">
        <v>27</v>
      </c>
      <c r="R3" s="2">
        <f t="shared" si="0"/>
        <v>16</v>
      </c>
    </row>
    <row r="4" spans="1:18">
      <c r="A4" s="1">
        <v>44492</v>
      </c>
      <c r="B4" t="s">
        <v>1173</v>
      </c>
      <c r="C4" t="str">
        <f t="shared" si="1"/>
        <v>HOME</v>
      </c>
      <c r="D4" s="2" t="s">
        <v>23</v>
      </c>
      <c r="E4" s="2" t="s">
        <v>309</v>
      </c>
      <c r="F4">
        <v>35</v>
      </c>
      <c r="G4">
        <v>84</v>
      </c>
      <c r="H4">
        <v>41.7</v>
      </c>
      <c r="I4">
        <v>16</v>
      </c>
      <c r="J4">
        <v>19</v>
      </c>
      <c r="K4">
        <v>84.2</v>
      </c>
      <c r="L4">
        <v>11</v>
      </c>
      <c r="M4">
        <v>26</v>
      </c>
      <c r="N4">
        <v>42.3</v>
      </c>
      <c r="O4">
        <v>97</v>
      </c>
      <c r="P4" s="2" t="s">
        <v>17</v>
      </c>
      <c r="Q4" s="2" t="s">
        <v>57</v>
      </c>
      <c r="R4" s="2">
        <f t="shared" si="0"/>
        <v>15</v>
      </c>
    </row>
    <row r="5" spans="1:18">
      <c r="A5" s="1">
        <v>44494</v>
      </c>
      <c r="B5" t="s">
        <v>1173</v>
      </c>
      <c r="C5" t="str">
        <f t="shared" si="1"/>
        <v>AWAY</v>
      </c>
      <c r="D5" s="2" t="s">
        <v>125</v>
      </c>
      <c r="E5" s="2" t="s">
        <v>310</v>
      </c>
      <c r="F5">
        <v>39</v>
      </c>
      <c r="G5">
        <v>81</v>
      </c>
      <c r="H5">
        <v>48.1</v>
      </c>
      <c r="I5">
        <v>21</v>
      </c>
      <c r="J5">
        <v>22</v>
      </c>
      <c r="K5">
        <v>95.5</v>
      </c>
      <c r="L5">
        <v>12</v>
      </c>
      <c r="M5">
        <v>27</v>
      </c>
      <c r="N5">
        <v>44.4</v>
      </c>
      <c r="O5">
        <v>111</v>
      </c>
      <c r="P5" s="2" t="s">
        <v>17</v>
      </c>
      <c r="Q5" s="2" t="s">
        <v>60</v>
      </c>
      <c r="R5" s="2">
        <f t="shared" si="0"/>
        <v>3</v>
      </c>
    </row>
    <row r="6" spans="1:18">
      <c r="A6" s="1">
        <v>44497</v>
      </c>
      <c r="B6" t="s">
        <v>1173</v>
      </c>
      <c r="C6" t="str">
        <f t="shared" si="1"/>
        <v>HOME</v>
      </c>
      <c r="D6" s="2" t="s">
        <v>70</v>
      </c>
      <c r="E6" s="2" t="s">
        <v>311</v>
      </c>
      <c r="F6">
        <v>36</v>
      </c>
      <c r="G6">
        <v>84</v>
      </c>
      <c r="H6">
        <v>42.9</v>
      </c>
      <c r="I6">
        <v>20</v>
      </c>
      <c r="J6">
        <v>22</v>
      </c>
      <c r="K6">
        <v>90.9</v>
      </c>
      <c r="L6">
        <v>11</v>
      </c>
      <c r="M6">
        <v>32</v>
      </c>
      <c r="N6">
        <v>34.4</v>
      </c>
      <c r="O6">
        <v>103</v>
      </c>
      <c r="P6" s="2" t="s">
        <v>21</v>
      </c>
      <c r="Q6" s="2" t="s">
        <v>22</v>
      </c>
      <c r="R6" s="2">
        <f t="shared" si="0"/>
        <v>-1</v>
      </c>
    </row>
    <row r="7" spans="1:18">
      <c r="A7" s="1">
        <v>44499</v>
      </c>
      <c r="B7" t="s">
        <v>1173</v>
      </c>
      <c r="C7" t="str">
        <f t="shared" si="1"/>
        <v>HOME</v>
      </c>
      <c r="D7" s="2" t="s">
        <v>37</v>
      </c>
      <c r="E7" s="2" t="s">
        <v>312</v>
      </c>
      <c r="F7">
        <v>39</v>
      </c>
      <c r="G7">
        <v>91</v>
      </c>
      <c r="H7">
        <v>42.9</v>
      </c>
      <c r="I7">
        <v>24</v>
      </c>
      <c r="J7">
        <v>30</v>
      </c>
      <c r="K7">
        <v>80</v>
      </c>
      <c r="L7">
        <v>5</v>
      </c>
      <c r="M7">
        <v>21</v>
      </c>
      <c r="N7">
        <v>23.8</v>
      </c>
      <c r="O7">
        <v>107</v>
      </c>
      <c r="P7" s="2" t="s">
        <v>17</v>
      </c>
      <c r="Q7" s="2" t="s">
        <v>18</v>
      </c>
      <c r="R7" s="2">
        <f t="shared" si="0"/>
        <v>8</v>
      </c>
    </row>
    <row r="8" spans="1:18">
      <c r="A8" s="1">
        <v>44501</v>
      </c>
      <c r="B8" t="s">
        <v>1173</v>
      </c>
      <c r="C8" t="str">
        <f t="shared" si="1"/>
        <v>AWAY</v>
      </c>
      <c r="D8" s="2" t="s">
        <v>132</v>
      </c>
      <c r="E8" s="2" t="s">
        <v>313</v>
      </c>
      <c r="F8">
        <v>49</v>
      </c>
      <c r="G8">
        <v>86</v>
      </c>
      <c r="H8">
        <v>57</v>
      </c>
      <c r="I8">
        <v>17</v>
      </c>
      <c r="J8">
        <v>18</v>
      </c>
      <c r="K8">
        <v>94.4</v>
      </c>
      <c r="L8">
        <v>13</v>
      </c>
      <c r="M8">
        <v>31</v>
      </c>
      <c r="N8">
        <v>41.9</v>
      </c>
      <c r="O8">
        <v>128</v>
      </c>
      <c r="P8" s="2" t="s">
        <v>17</v>
      </c>
      <c r="Q8" s="2" t="s">
        <v>27</v>
      </c>
      <c r="R8" s="2">
        <f t="shared" si="0"/>
        <v>14</v>
      </c>
    </row>
    <row r="9" spans="1:18">
      <c r="A9" s="1">
        <v>44503</v>
      </c>
      <c r="B9" t="s">
        <v>1173</v>
      </c>
      <c r="C9" t="str">
        <f t="shared" si="1"/>
        <v>AWAY</v>
      </c>
      <c r="D9" s="2" t="s">
        <v>30</v>
      </c>
      <c r="E9" s="2" t="s">
        <v>314</v>
      </c>
      <c r="F9">
        <v>38</v>
      </c>
      <c r="G9">
        <v>82</v>
      </c>
      <c r="H9">
        <v>46.3</v>
      </c>
      <c r="I9">
        <v>16</v>
      </c>
      <c r="J9">
        <v>18</v>
      </c>
      <c r="K9">
        <v>88.9</v>
      </c>
      <c r="L9">
        <v>6</v>
      </c>
      <c r="M9">
        <v>21</v>
      </c>
      <c r="N9">
        <v>28.6</v>
      </c>
      <c r="O9">
        <v>98</v>
      </c>
      <c r="P9" s="2" t="s">
        <v>21</v>
      </c>
      <c r="Q9" s="2" t="s">
        <v>22</v>
      </c>
      <c r="R9" s="2">
        <f t="shared" si="0"/>
        <v>-5</v>
      </c>
    </row>
    <row r="10" spans="1:18">
      <c r="A10" s="1">
        <v>44506</v>
      </c>
      <c r="B10" t="s">
        <v>1173</v>
      </c>
      <c r="C10" t="str">
        <f t="shared" si="1"/>
        <v>HOME</v>
      </c>
      <c r="D10" s="2" t="s">
        <v>74</v>
      </c>
      <c r="E10" s="2" t="s">
        <v>315</v>
      </c>
      <c r="F10">
        <v>37</v>
      </c>
      <c r="G10">
        <v>92</v>
      </c>
      <c r="H10">
        <v>40.200000000000003</v>
      </c>
      <c r="I10">
        <v>24</v>
      </c>
      <c r="J10">
        <v>30</v>
      </c>
      <c r="K10">
        <v>80</v>
      </c>
      <c r="L10">
        <v>7</v>
      </c>
      <c r="M10">
        <v>29</v>
      </c>
      <c r="N10">
        <v>24.1</v>
      </c>
      <c r="O10">
        <v>105</v>
      </c>
      <c r="P10" s="2" t="s">
        <v>21</v>
      </c>
      <c r="Q10" s="2" t="s">
        <v>32</v>
      </c>
      <c r="R10" s="2">
        <f t="shared" si="0"/>
        <v>-9</v>
      </c>
    </row>
    <row r="11" spans="1:18">
      <c r="A11" s="1">
        <v>44508</v>
      </c>
      <c r="B11" t="s">
        <v>1173</v>
      </c>
      <c r="C11" t="str">
        <f t="shared" si="1"/>
        <v>HOME</v>
      </c>
      <c r="D11" s="2" t="s">
        <v>79</v>
      </c>
      <c r="E11" s="2" t="s">
        <v>316</v>
      </c>
      <c r="F11">
        <v>46</v>
      </c>
      <c r="G11">
        <v>98</v>
      </c>
      <c r="H11">
        <v>46.9</v>
      </c>
      <c r="I11">
        <v>17</v>
      </c>
      <c r="J11">
        <v>20</v>
      </c>
      <c r="K11">
        <v>85</v>
      </c>
      <c r="L11">
        <v>9</v>
      </c>
      <c r="M11">
        <v>31</v>
      </c>
      <c r="N11">
        <v>29</v>
      </c>
      <c r="O11">
        <v>118</v>
      </c>
      <c r="P11" s="2" t="s">
        <v>17</v>
      </c>
      <c r="Q11" s="2" t="s">
        <v>18</v>
      </c>
      <c r="R11" s="2">
        <f t="shared" si="0"/>
        <v>23</v>
      </c>
    </row>
    <row r="12" spans="1:18">
      <c r="A12" s="1">
        <v>44510</v>
      </c>
      <c r="B12" t="s">
        <v>1173</v>
      </c>
      <c r="C12" t="str">
        <f t="shared" si="1"/>
        <v>HOME</v>
      </c>
      <c r="D12" s="2" t="s">
        <v>15</v>
      </c>
      <c r="E12" s="2" t="s">
        <v>317</v>
      </c>
      <c r="F12">
        <v>45</v>
      </c>
      <c r="G12">
        <v>89</v>
      </c>
      <c r="H12">
        <v>50.6</v>
      </c>
      <c r="I12">
        <v>12</v>
      </c>
      <c r="J12">
        <v>14</v>
      </c>
      <c r="K12">
        <v>85.7</v>
      </c>
      <c r="L12">
        <v>15</v>
      </c>
      <c r="M12">
        <v>31</v>
      </c>
      <c r="N12">
        <v>48.4</v>
      </c>
      <c r="O12">
        <v>117</v>
      </c>
      <c r="P12" s="2" t="s">
        <v>17</v>
      </c>
      <c r="Q12" s="2" t="s">
        <v>27</v>
      </c>
      <c r="R12" s="2">
        <f t="shared" si="0"/>
        <v>10</v>
      </c>
    </row>
    <row r="13" spans="1:18">
      <c r="A13" s="1">
        <v>44512</v>
      </c>
      <c r="B13" t="s">
        <v>1173</v>
      </c>
      <c r="C13" t="str">
        <f t="shared" si="1"/>
        <v>AWAY</v>
      </c>
      <c r="D13" s="2" t="s">
        <v>42</v>
      </c>
      <c r="E13" s="2" t="s">
        <v>318</v>
      </c>
      <c r="F13">
        <v>34</v>
      </c>
      <c r="G13">
        <v>78</v>
      </c>
      <c r="H13">
        <v>43.6</v>
      </c>
      <c r="I13">
        <v>17</v>
      </c>
      <c r="J13">
        <v>22</v>
      </c>
      <c r="K13">
        <v>77.3</v>
      </c>
      <c r="L13">
        <v>8</v>
      </c>
      <c r="M13">
        <v>27</v>
      </c>
      <c r="N13">
        <v>29.6</v>
      </c>
      <c r="O13">
        <v>93</v>
      </c>
      <c r="P13" s="2" t="s">
        <v>21</v>
      </c>
      <c r="Q13" s="2" t="s">
        <v>22</v>
      </c>
      <c r="R13" s="2">
        <f t="shared" si="0"/>
        <v>-26</v>
      </c>
    </row>
    <row r="14" spans="1:18">
      <c r="A14" s="1">
        <v>44514</v>
      </c>
      <c r="B14" t="s">
        <v>1173</v>
      </c>
      <c r="C14" t="str">
        <f t="shared" si="1"/>
        <v>AWAY</v>
      </c>
      <c r="D14" s="2" t="s">
        <v>104</v>
      </c>
      <c r="E14" s="2" t="s">
        <v>319</v>
      </c>
      <c r="F14">
        <v>38</v>
      </c>
      <c r="G14">
        <v>86</v>
      </c>
      <c r="H14">
        <v>44.2</v>
      </c>
      <c r="I14">
        <v>13</v>
      </c>
      <c r="J14">
        <v>14</v>
      </c>
      <c r="K14">
        <v>92.9</v>
      </c>
      <c r="L14">
        <v>11</v>
      </c>
      <c r="M14">
        <v>29</v>
      </c>
      <c r="N14">
        <v>37.9</v>
      </c>
      <c r="O14">
        <v>100</v>
      </c>
      <c r="P14" s="2" t="s">
        <v>17</v>
      </c>
      <c r="Q14" s="2" t="s">
        <v>18</v>
      </c>
      <c r="R14" s="2">
        <f t="shared" si="0"/>
        <v>10</v>
      </c>
    </row>
    <row r="15" spans="1:18">
      <c r="A15" s="1">
        <v>44515</v>
      </c>
      <c r="B15" t="s">
        <v>1173</v>
      </c>
      <c r="C15" t="str">
        <f t="shared" si="1"/>
        <v>AWAY</v>
      </c>
      <c r="D15" s="2" t="s">
        <v>102</v>
      </c>
      <c r="E15" s="2" t="s">
        <v>320</v>
      </c>
      <c r="F15">
        <v>49</v>
      </c>
      <c r="G15">
        <v>89</v>
      </c>
      <c r="H15">
        <v>55.1</v>
      </c>
      <c r="I15">
        <v>8</v>
      </c>
      <c r="J15">
        <v>11</v>
      </c>
      <c r="K15">
        <v>72.7</v>
      </c>
      <c r="L15">
        <v>15</v>
      </c>
      <c r="M15">
        <v>34</v>
      </c>
      <c r="N15">
        <v>44.1</v>
      </c>
      <c r="O15">
        <v>121</v>
      </c>
      <c r="P15" s="2" t="s">
        <v>17</v>
      </c>
      <c r="Q15" s="2" t="s">
        <v>27</v>
      </c>
      <c r="R15" s="2">
        <f t="shared" si="0"/>
        <v>18</v>
      </c>
    </row>
    <row r="16" spans="1:18">
      <c r="A16" s="1">
        <v>44517</v>
      </c>
      <c r="B16" t="s">
        <v>1173</v>
      </c>
      <c r="C16" t="str">
        <f t="shared" si="1"/>
        <v>AWAY</v>
      </c>
      <c r="D16" s="2" t="s">
        <v>98</v>
      </c>
      <c r="E16" s="2" t="s">
        <v>321</v>
      </c>
      <c r="F16">
        <v>39</v>
      </c>
      <c r="G16">
        <v>83</v>
      </c>
      <c r="H16">
        <v>47</v>
      </c>
      <c r="I16">
        <v>16</v>
      </c>
      <c r="J16">
        <v>20</v>
      </c>
      <c r="K16">
        <v>80</v>
      </c>
      <c r="L16">
        <v>13</v>
      </c>
      <c r="M16">
        <v>29</v>
      </c>
      <c r="N16">
        <v>44.8</v>
      </c>
      <c r="O16">
        <v>107</v>
      </c>
      <c r="P16" s="2" t="s">
        <v>21</v>
      </c>
      <c r="Q16" s="2" t="s">
        <v>22</v>
      </c>
      <c r="R16" s="2">
        <f t="shared" si="0"/>
        <v>-5</v>
      </c>
    </row>
    <row r="17" spans="1:18">
      <c r="A17" s="1">
        <v>44519</v>
      </c>
      <c r="B17" t="s">
        <v>1173</v>
      </c>
      <c r="C17" t="str">
        <f t="shared" si="1"/>
        <v>AWAY</v>
      </c>
      <c r="D17" s="2" t="s">
        <v>48</v>
      </c>
      <c r="E17" s="2" t="s">
        <v>322</v>
      </c>
      <c r="F17">
        <v>41</v>
      </c>
      <c r="G17">
        <v>93</v>
      </c>
      <c r="H17">
        <v>44.1</v>
      </c>
      <c r="I17">
        <v>24</v>
      </c>
      <c r="J17">
        <v>24</v>
      </c>
      <c r="K17">
        <v>100</v>
      </c>
      <c r="L17">
        <v>8</v>
      </c>
      <c r="M17">
        <v>31</v>
      </c>
      <c r="N17">
        <v>25.8</v>
      </c>
      <c r="O17">
        <v>114</v>
      </c>
      <c r="P17" s="2" t="s">
        <v>17</v>
      </c>
      <c r="Q17" s="2" t="s">
        <v>18</v>
      </c>
      <c r="R17" s="2">
        <f t="shared" si="0"/>
        <v>6</v>
      </c>
    </row>
    <row r="18" spans="1:18">
      <c r="A18" s="1">
        <v>44521</v>
      </c>
      <c r="B18" t="s">
        <v>1173</v>
      </c>
      <c r="C18" t="str">
        <f t="shared" si="1"/>
        <v>HOME</v>
      </c>
      <c r="D18" s="2" t="s">
        <v>70</v>
      </c>
      <c r="E18" s="2" t="s">
        <v>273</v>
      </c>
      <c r="F18">
        <v>37</v>
      </c>
      <c r="G18">
        <v>88</v>
      </c>
      <c r="H18">
        <v>42</v>
      </c>
      <c r="I18">
        <v>24</v>
      </c>
      <c r="J18">
        <v>27</v>
      </c>
      <c r="K18">
        <v>88.9</v>
      </c>
      <c r="L18">
        <v>11</v>
      </c>
      <c r="M18">
        <v>29</v>
      </c>
      <c r="N18">
        <v>37.9</v>
      </c>
      <c r="O18">
        <v>109</v>
      </c>
      <c r="P18" s="2" t="s">
        <v>17</v>
      </c>
      <c r="Q18" s="2" t="s">
        <v>27</v>
      </c>
      <c r="R18" s="2">
        <f t="shared" si="0"/>
        <v>6</v>
      </c>
    </row>
    <row r="19" spans="1:18">
      <c r="A19" s="1">
        <v>44522</v>
      </c>
      <c r="B19" t="s">
        <v>1173</v>
      </c>
      <c r="C19" t="str">
        <f t="shared" si="1"/>
        <v>HOME</v>
      </c>
      <c r="D19" s="2" t="s">
        <v>129</v>
      </c>
      <c r="E19" s="2" t="s">
        <v>323</v>
      </c>
      <c r="F19">
        <v>31</v>
      </c>
      <c r="G19">
        <v>85</v>
      </c>
      <c r="H19">
        <v>36.5</v>
      </c>
      <c r="I19">
        <v>9</v>
      </c>
      <c r="J19">
        <v>15</v>
      </c>
      <c r="K19">
        <v>60</v>
      </c>
      <c r="L19">
        <v>6</v>
      </c>
      <c r="M19">
        <v>28</v>
      </c>
      <c r="N19">
        <v>21.4</v>
      </c>
      <c r="O19">
        <v>77</v>
      </c>
      <c r="P19" s="2" t="s">
        <v>21</v>
      </c>
      <c r="Q19" s="2" t="s">
        <v>22</v>
      </c>
      <c r="R19" s="2">
        <f t="shared" si="0"/>
        <v>-32</v>
      </c>
    </row>
    <row r="20" spans="1:18">
      <c r="A20" s="1">
        <v>44524</v>
      </c>
      <c r="B20" t="s">
        <v>1173</v>
      </c>
      <c r="C20" t="str">
        <f t="shared" si="1"/>
        <v>AWAY</v>
      </c>
      <c r="D20" s="2" t="s">
        <v>150</v>
      </c>
      <c r="E20" s="2" t="s">
        <v>324</v>
      </c>
      <c r="F20">
        <v>44</v>
      </c>
      <c r="G20">
        <v>96</v>
      </c>
      <c r="H20">
        <v>45.8</v>
      </c>
      <c r="I20">
        <v>10</v>
      </c>
      <c r="J20">
        <v>12</v>
      </c>
      <c r="K20">
        <v>83.3</v>
      </c>
      <c r="L20">
        <v>15</v>
      </c>
      <c r="M20">
        <v>35</v>
      </c>
      <c r="N20">
        <v>42.9</v>
      </c>
      <c r="O20">
        <v>113</v>
      </c>
      <c r="P20" s="2" t="s">
        <v>21</v>
      </c>
      <c r="Q20" s="2" t="s">
        <v>32</v>
      </c>
      <c r="R20" s="2">
        <f t="shared" si="0"/>
        <v>-5</v>
      </c>
    </row>
    <row r="21" spans="1:18">
      <c r="A21" s="1">
        <v>44526</v>
      </c>
      <c r="B21" t="s">
        <v>1173</v>
      </c>
      <c r="C21" t="str">
        <f t="shared" si="1"/>
        <v>AWAY</v>
      </c>
      <c r="D21" s="2" t="s">
        <v>83</v>
      </c>
      <c r="E21" s="2" t="s">
        <v>325</v>
      </c>
      <c r="F21">
        <v>48</v>
      </c>
      <c r="G21">
        <v>86</v>
      </c>
      <c r="H21">
        <v>55.8</v>
      </c>
      <c r="I21">
        <v>10</v>
      </c>
      <c r="J21">
        <v>16</v>
      </c>
      <c r="K21">
        <v>62.5</v>
      </c>
      <c r="L21">
        <v>17</v>
      </c>
      <c r="M21">
        <v>34</v>
      </c>
      <c r="N21">
        <v>50</v>
      </c>
      <c r="O21">
        <v>123</v>
      </c>
      <c r="P21" s="2" t="s">
        <v>17</v>
      </c>
      <c r="Q21" s="2" t="s">
        <v>18</v>
      </c>
      <c r="R21" s="2">
        <f t="shared" si="0"/>
        <v>35</v>
      </c>
    </row>
    <row r="22" spans="1:18">
      <c r="A22" s="1">
        <v>44527</v>
      </c>
      <c r="B22" t="s">
        <v>1173</v>
      </c>
      <c r="C22" t="str">
        <f t="shared" si="1"/>
        <v>HOME</v>
      </c>
      <c r="D22" s="2" t="s">
        <v>106</v>
      </c>
      <c r="E22" s="2" t="s">
        <v>212</v>
      </c>
      <c r="F22">
        <v>38</v>
      </c>
      <c r="G22">
        <v>81</v>
      </c>
      <c r="H22">
        <v>46.9</v>
      </c>
      <c r="I22">
        <v>17</v>
      </c>
      <c r="J22">
        <v>21</v>
      </c>
      <c r="K22">
        <v>81</v>
      </c>
      <c r="L22">
        <v>11</v>
      </c>
      <c r="M22">
        <v>39</v>
      </c>
      <c r="N22">
        <v>28.2</v>
      </c>
      <c r="O22">
        <v>104</v>
      </c>
      <c r="P22" s="2" t="s">
        <v>21</v>
      </c>
      <c r="Q22" s="2" t="s">
        <v>22</v>
      </c>
      <c r="R22" s="2">
        <f t="shared" si="0"/>
        <v>-3</v>
      </c>
    </row>
    <row r="23" spans="1:18">
      <c r="A23" s="1">
        <v>44529</v>
      </c>
      <c r="B23" t="s">
        <v>1173</v>
      </c>
      <c r="C23" t="str">
        <f t="shared" si="1"/>
        <v>HOME</v>
      </c>
      <c r="D23" s="2" t="s">
        <v>58</v>
      </c>
      <c r="E23" s="2" t="s">
        <v>326</v>
      </c>
      <c r="F23">
        <v>53</v>
      </c>
      <c r="G23">
        <v>89</v>
      </c>
      <c r="H23">
        <v>59.6</v>
      </c>
      <c r="I23">
        <v>13</v>
      </c>
      <c r="J23">
        <v>19</v>
      </c>
      <c r="K23">
        <v>68.400000000000006</v>
      </c>
      <c r="L23">
        <v>14</v>
      </c>
      <c r="M23">
        <v>30</v>
      </c>
      <c r="N23">
        <v>46.7</v>
      </c>
      <c r="O23">
        <v>133</v>
      </c>
      <c r="P23" s="2" t="s">
        <v>17</v>
      </c>
      <c r="Q23" s="2" t="s">
        <v>18</v>
      </c>
      <c r="R23" s="2">
        <f t="shared" si="0"/>
        <v>14</v>
      </c>
    </row>
    <row r="24" spans="1:18">
      <c r="A24" s="1">
        <v>44532</v>
      </c>
      <c r="B24" t="s">
        <v>1173</v>
      </c>
      <c r="C24" t="str">
        <f t="shared" si="1"/>
        <v>AWAY</v>
      </c>
      <c r="D24" s="2" t="s">
        <v>91</v>
      </c>
      <c r="E24" s="2" t="s">
        <v>327</v>
      </c>
      <c r="F24">
        <v>44</v>
      </c>
      <c r="G24">
        <v>89</v>
      </c>
      <c r="H24">
        <v>49.4</v>
      </c>
      <c r="I24">
        <v>20</v>
      </c>
      <c r="J24">
        <v>21</v>
      </c>
      <c r="K24">
        <v>95.2</v>
      </c>
      <c r="L24">
        <v>11</v>
      </c>
      <c r="M24">
        <v>29</v>
      </c>
      <c r="N24">
        <v>37.9</v>
      </c>
      <c r="O24">
        <v>119</v>
      </c>
      <c r="P24" s="2" t="s">
        <v>17</v>
      </c>
      <c r="Q24" s="2" t="s">
        <v>27</v>
      </c>
      <c r="R24" s="2">
        <f t="shared" si="0"/>
        <v>4</v>
      </c>
    </row>
    <row r="25" spans="1:18">
      <c r="A25" s="1">
        <v>44534</v>
      </c>
      <c r="B25" t="s">
        <v>1173</v>
      </c>
      <c r="C25" t="str">
        <f t="shared" si="1"/>
        <v>AWAY</v>
      </c>
      <c r="D25" s="2" t="s">
        <v>35</v>
      </c>
      <c r="E25" s="2" t="s">
        <v>328</v>
      </c>
      <c r="F25">
        <v>41</v>
      </c>
      <c r="G25">
        <v>86</v>
      </c>
      <c r="H25">
        <v>47.7</v>
      </c>
      <c r="I25">
        <v>19</v>
      </c>
      <c r="J25">
        <v>27</v>
      </c>
      <c r="K25">
        <v>70.400000000000006</v>
      </c>
      <c r="L25">
        <v>10</v>
      </c>
      <c r="M25">
        <v>31</v>
      </c>
      <c r="N25">
        <v>32.299999999999997</v>
      </c>
      <c r="O25">
        <v>111</v>
      </c>
      <c r="P25" s="2" t="s">
        <v>17</v>
      </c>
      <c r="Q25" s="2" t="s">
        <v>57</v>
      </c>
      <c r="R25" s="2">
        <f t="shared" si="0"/>
        <v>4</v>
      </c>
    </row>
    <row r="26" spans="1:18">
      <c r="A26" s="1">
        <v>44536</v>
      </c>
      <c r="B26" t="s">
        <v>1173</v>
      </c>
      <c r="C26" t="str">
        <f t="shared" si="1"/>
        <v>HOME</v>
      </c>
      <c r="D26" s="2" t="s">
        <v>85</v>
      </c>
      <c r="E26" s="2" t="s">
        <v>223</v>
      </c>
      <c r="F26">
        <v>41</v>
      </c>
      <c r="G26">
        <v>91</v>
      </c>
      <c r="H26">
        <v>45.1</v>
      </c>
      <c r="I26">
        <v>14</v>
      </c>
      <c r="J26">
        <v>20</v>
      </c>
      <c r="K26">
        <v>70</v>
      </c>
      <c r="L26">
        <v>13</v>
      </c>
      <c r="M26">
        <v>35</v>
      </c>
      <c r="N26">
        <v>37.1</v>
      </c>
      <c r="O26">
        <v>109</v>
      </c>
      <c r="P26" s="2" t="s">
        <v>17</v>
      </c>
      <c r="Q26" s="2" t="s">
        <v>60</v>
      </c>
      <c r="R26" s="2">
        <f t="shared" si="0"/>
        <v>12</v>
      </c>
    </row>
    <row r="27" spans="1:18">
      <c r="A27" s="1">
        <v>44538</v>
      </c>
      <c r="B27" t="s">
        <v>1173</v>
      </c>
      <c r="C27" t="str">
        <f t="shared" si="1"/>
        <v>AWAY</v>
      </c>
      <c r="D27" s="2" t="s">
        <v>19</v>
      </c>
      <c r="E27" s="2" t="s">
        <v>329</v>
      </c>
      <c r="F27">
        <v>35</v>
      </c>
      <c r="G27">
        <v>84</v>
      </c>
      <c r="H27">
        <v>41.7</v>
      </c>
      <c r="I27">
        <v>15</v>
      </c>
      <c r="J27">
        <v>21</v>
      </c>
      <c r="K27">
        <v>71.400000000000006</v>
      </c>
      <c r="L27">
        <v>7</v>
      </c>
      <c r="M27">
        <v>26</v>
      </c>
      <c r="N27">
        <v>26.9</v>
      </c>
      <c r="O27">
        <v>92</v>
      </c>
      <c r="P27" s="2" t="s">
        <v>21</v>
      </c>
      <c r="Q27" s="2" t="s">
        <v>22</v>
      </c>
      <c r="R27" s="2">
        <f t="shared" si="0"/>
        <v>-23</v>
      </c>
    </row>
    <row r="28" spans="1:18">
      <c r="A28" s="1">
        <v>44541</v>
      </c>
      <c r="B28" t="s">
        <v>1173</v>
      </c>
      <c r="C28" t="str">
        <f t="shared" si="1"/>
        <v>AWAY</v>
      </c>
      <c r="D28" s="2" t="s">
        <v>108</v>
      </c>
      <c r="E28" s="2" t="s">
        <v>330</v>
      </c>
      <c r="F28">
        <v>31</v>
      </c>
      <c r="G28">
        <v>83</v>
      </c>
      <c r="H28">
        <v>37.299999999999997</v>
      </c>
      <c r="I28">
        <v>13</v>
      </c>
      <c r="J28">
        <v>20</v>
      </c>
      <c r="K28">
        <v>65</v>
      </c>
      <c r="L28">
        <v>17</v>
      </c>
      <c r="M28">
        <v>40</v>
      </c>
      <c r="N28">
        <v>42.5</v>
      </c>
      <c r="O28">
        <v>92</v>
      </c>
      <c r="P28" s="2" t="s">
        <v>21</v>
      </c>
      <c r="Q28" s="2" t="s">
        <v>32</v>
      </c>
      <c r="R28" s="2">
        <f t="shared" si="0"/>
        <v>-26</v>
      </c>
    </row>
    <row r="29" spans="1:18">
      <c r="A29" s="1">
        <v>44544</v>
      </c>
      <c r="B29" t="s">
        <v>1173</v>
      </c>
      <c r="C29" t="str">
        <f t="shared" si="1"/>
        <v>HOME</v>
      </c>
      <c r="D29" s="2" t="s">
        <v>23</v>
      </c>
      <c r="E29" s="2" t="s">
        <v>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2" t="s">
        <v>21</v>
      </c>
      <c r="Q29" s="2" t="s">
        <v>41</v>
      </c>
      <c r="R29" s="2" t="str">
        <f t="shared" si="0"/>
        <v xml:space="preserve"> </v>
      </c>
    </row>
    <row r="30" spans="1:18">
      <c r="A30" s="1">
        <v>44546</v>
      </c>
      <c r="B30" t="s">
        <v>1173</v>
      </c>
      <c r="C30" t="str">
        <f t="shared" si="1"/>
        <v>AWAY</v>
      </c>
      <c r="D30" s="2" t="s">
        <v>125</v>
      </c>
      <c r="E30" s="2" t="s">
        <v>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2" t="s">
        <v>21</v>
      </c>
      <c r="Q30" s="2" t="s">
        <v>44</v>
      </c>
      <c r="R30" s="2" t="str">
        <f t="shared" si="0"/>
        <v xml:space="preserve"> </v>
      </c>
    </row>
    <row r="31" spans="1:18">
      <c r="A31" s="1">
        <v>44549</v>
      </c>
      <c r="B31" t="s">
        <v>1173</v>
      </c>
      <c r="C31" t="str">
        <f t="shared" si="1"/>
        <v>HOME</v>
      </c>
      <c r="D31" s="2" t="s">
        <v>119</v>
      </c>
      <c r="E31" s="2" t="s">
        <v>331</v>
      </c>
      <c r="F31">
        <v>40</v>
      </c>
      <c r="G31">
        <v>93</v>
      </c>
      <c r="H31">
        <v>43</v>
      </c>
      <c r="I31">
        <v>25</v>
      </c>
      <c r="J31">
        <v>31</v>
      </c>
      <c r="K31">
        <v>80.599999999999994</v>
      </c>
      <c r="L31">
        <v>10</v>
      </c>
      <c r="M31">
        <v>30</v>
      </c>
      <c r="N31">
        <v>33.299999999999997</v>
      </c>
      <c r="O31">
        <v>115</v>
      </c>
      <c r="P31" s="2" t="s">
        <v>17</v>
      </c>
      <c r="Q31" s="2" t="s">
        <v>18</v>
      </c>
      <c r="R31" s="2">
        <f t="shared" si="0"/>
        <v>5</v>
      </c>
    </row>
    <row r="32" spans="1:18">
      <c r="A32" s="1">
        <v>44550</v>
      </c>
      <c r="B32" t="s">
        <v>1173</v>
      </c>
      <c r="C32" t="str">
        <f t="shared" si="1"/>
        <v>HOME</v>
      </c>
      <c r="D32" s="2" t="s">
        <v>81</v>
      </c>
      <c r="E32" s="2" t="s">
        <v>332</v>
      </c>
      <c r="F32">
        <v>47</v>
      </c>
      <c r="G32">
        <v>88</v>
      </c>
      <c r="H32">
        <v>53.4</v>
      </c>
      <c r="I32">
        <v>23</v>
      </c>
      <c r="J32">
        <v>24</v>
      </c>
      <c r="K32">
        <v>95.8</v>
      </c>
      <c r="L32">
        <v>16</v>
      </c>
      <c r="M32">
        <v>35</v>
      </c>
      <c r="N32">
        <v>45.7</v>
      </c>
      <c r="O32">
        <v>133</v>
      </c>
      <c r="P32" s="2" t="s">
        <v>17</v>
      </c>
      <c r="Q32" s="2" t="s">
        <v>27</v>
      </c>
      <c r="R32" s="2">
        <f t="shared" si="0"/>
        <v>15</v>
      </c>
    </row>
    <row r="33" spans="1:18">
      <c r="A33" s="1">
        <v>44552</v>
      </c>
      <c r="B33" t="s">
        <v>1173</v>
      </c>
      <c r="C33" t="str">
        <f t="shared" si="1"/>
        <v>HOME</v>
      </c>
      <c r="D33" s="2" t="s">
        <v>121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22</v>
      </c>
      <c r="R33" s="2" t="str">
        <f t="shared" si="0"/>
        <v xml:space="preserve"> </v>
      </c>
    </row>
    <row r="34" spans="1:18">
      <c r="A34" s="1">
        <v>44556</v>
      </c>
      <c r="B34" t="s">
        <v>1173</v>
      </c>
      <c r="C34" t="str">
        <f t="shared" ref="C34:C58" si="2">IF(ISNUMBER(SEARCH("vs",D34,1))=TRUE,"HOME","AWAY")</f>
        <v>HOME</v>
      </c>
      <c r="D34" s="2" t="s">
        <v>129</v>
      </c>
      <c r="E34" s="2" t="s">
        <v>176</v>
      </c>
      <c r="F34">
        <v>43</v>
      </c>
      <c r="G34">
        <v>76</v>
      </c>
      <c r="H34">
        <v>56.6</v>
      </c>
      <c r="I34">
        <v>16</v>
      </c>
      <c r="J34">
        <v>22</v>
      </c>
      <c r="K34">
        <v>72.7</v>
      </c>
      <c r="L34">
        <v>11</v>
      </c>
      <c r="M34">
        <v>23</v>
      </c>
      <c r="N34">
        <v>47.8</v>
      </c>
      <c r="O34">
        <v>113</v>
      </c>
      <c r="P34" s="2" t="s">
        <v>17</v>
      </c>
      <c r="Q34" s="2" t="s">
        <v>18</v>
      </c>
      <c r="R34" s="2">
        <f t="shared" ref="R34:R58" si="3">IFERROR(VALUE(MID(E34,FIND(" ",E34),FIND("-",E34)-2))-VALUE(RIGHT(E34,LEN(E34)-FIND("-",E34)))," ")</f>
        <v>8</v>
      </c>
    </row>
    <row r="35" spans="1:18">
      <c r="A35" s="1">
        <v>44557</v>
      </c>
      <c r="B35" t="s">
        <v>1173</v>
      </c>
      <c r="C35" t="str">
        <f t="shared" si="2"/>
        <v>AWAY</v>
      </c>
      <c r="D35" s="2" t="s">
        <v>175</v>
      </c>
      <c r="E35" s="2" t="s">
        <v>333</v>
      </c>
      <c r="F35">
        <v>51</v>
      </c>
      <c r="G35">
        <v>94</v>
      </c>
      <c r="H35">
        <v>54.3</v>
      </c>
      <c r="I35">
        <v>10</v>
      </c>
      <c r="J35">
        <v>14</v>
      </c>
      <c r="K35">
        <v>71.400000000000006</v>
      </c>
      <c r="L35">
        <v>18</v>
      </c>
      <c r="M35">
        <v>37</v>
      </c>
      <c r="N35">
        <v>48.6</v>
      </c>
      <c r="O35">
        <v>130</v>
      </c>
      <c r="P35" s="2" t="s">
        <v>17</v>
      </c>
      <c r="Q35" s="2" t="s">
        <v>27</v>
      </c>
      <c r="R35" s="2">
        <f t="shared" si="3"/>
        <v>12</v>
      </c>
    </row>
    <row r="36" spans="1:18">
      <c r="A36" s="1">
        <v>44559</v>
      </c>
      <c r="B36" t="s">
        <v>1173</v>
      </c>
      <c r="C36" t="str">
        <f t="shared" si="2"/>
        <v>HOME</v>
      </c>
      <c r="D36" s="2" t="s">
        <v>157</v>
      </c>
      <c r="E36" s="2" t="s">
        <v>334</v>
      </c>
      <c r="F36">
        <v>52</v>
      </c>
      <c r="G36">
        <v>84</v>
      </c>
      <c r="H36">
        <v>61.9</v>
      </c>
      <c r="I36">
        <v>17</v>
      </c>
      <c r="J36">
        <v>22</v>
      </c>
      <c r="K36">
        <v>77.3</v>
      </c>
      <c r="L36">
        <v>10</v>
      </c>
      <c r="M36">
        <v>22</v>
      </c>
      <c r="N36">
        <v>45.5</v>
      </c>
      <c r="O36">
        <v>131</v>
      </c>
      <c r="P36" s="2" t="s">
        <v>17</v>
      </c>
      <c r="Q36" s="2" t="s">
        <v>57</v>
      </c>
      <c r="R36" s="2">
        <f t="shared" si="3"/>
        <v>14</v>
      </c>
    </row>
    <row r="37" spans="1:18">
      <c r="A37" s="1">
        <v>44926</v>
      </c>
      <c r="B37" t="s">
        <v>1173</v>
      </c>
      <c r="C37" t="str">
        <f t="shared" si="2"/>
        <v>AWAY</v>
      </c>
      <c r="D37" s="2" t="s">
        <v>72</v>
      </c>
      <c r="E37" s="2" t="s">
        <v>335</v>
      </c>
      <c r="F37">
        <v>35</v>
      </c>
      <c r="G37">
        <v>86</v>
      </c>
      <c r="H37">
        <v>40.700000000000003</v>
      </c>
      <c r="I37">
        <v>26</v>
      </c>
      <c r="J37">
        <v>30</v>
      </c>
      <c r="K37">
        <v>86.7</v>
      </c>
      <c r="L37">
        <v>12</v>
      </c>
      <c r="M37">
        <v>27</v>
      </c>
      <c r="N37">
        <v>44.4</v>
      </c>
      <c r="O37">
        <v>108</v>
      </c>
      <c r="P37" s="2" t="s">
        <v>17</v>
      </c>
      <c r="Q37" s="2" t="s">
        <v>60</v>
      </c>
      <c r="R37" s="2">
        <f t="shared" si="3"/>
        <v>2</v>
      </c>
    </row>
    <row r="38" spans="1:18">
      <c r="A38" s="1">
        <v>44562</v>
      </c>
      <c r="B38" t="s">
        <v>1173</v>
      </c>
      <c r="C38" t="str">
        <f t="shared" si="2"/>
        <v>AWAY</v>
      </c>
      <c r="D38" s="2" t="s">
        <v>28</v>
      </c>
      <c r="E38" s="2" t="s">
        <v>336</v>
      </c>
      <c r="F38">
        <v>41</v>
      </c>
      <c r="G38">
        <v>84</v>
      </c>
      <c r="H38">
        <v>48.8</v>
      </c>
      <c r="I38">
        <v>21</v>
      </c>
      <c r="J38">
        <v>25</v>
      </c>
      <c r="K38">
        <v>84</v>
      </c>
      <c r="L38">
        <v>17</v>
      </c>
      <c r="M38">
        <v>34</v>
      </c>
      <c r="N38">
        <v>50</v>
      </c>
      <c r="O38">
        <v>120</v>
      </c>
      <c r="P38" s="2" t="s">
        <v>17</v>
      </c>
      <c r="Q38" s="2" t="s">
        <v>63</v>
      </c>
      <c r="R38" s="2">
        <f t="shared" si="3"/>
        <v>1</v>
      </c>
    </row>
    <row r="39" spans="1:18">
      <c r="A39" s="1">
        <v>44564</v>
      </c>
      <c r="B39" t="s">
        <v>1173</v>
      </c>
      <c r="C39" t="str">
        <f t="shared" si="2"/>
        <v>HOME</v>
      </c>
      <c r="D39" s="2" t="s">
        <v>53</v>
      </c>
      <c r="E39" s="2" t="s">
        <v>337</v>
      </c>
      <c r="F39">
        <v>37</v>
      </c>
      <c r="G39">
        <v>86</v>
      </c>
      <c r="H39">
        <v>43</v>
      </c>
      <c r="I39">
        <v>17</v>
      </c>
      <c r="J39">
        <v>23</v>
      </c>
      <c r="K39">
        <v>73.900000000000006</v>
      </c>
      <c r="L39">
        <v>11</v>
      </c>
      <c r="M39">
        <v>31</v>
      </c>
      <c r="N39">
        <v>35.5</v>
      </c>
      <c r="O39">
        <v>102</v>
      </c>
      <c r="P39" s="2" t="s">
        <v>17</v>
      </c>
      <c r="Q39" s="2" t="s">
        <v>66</v>
      </c>
      <c r="R39" s="2">
        <f t="shared" si="3"/>
        <v>4</v>
      </c>
    </row>
    <row r="40" spans="1:18">
      <c r="A40" s="1">
        <v>44568</v>
      </c>
      <c r="B40" t="s">
        <v>1173</v>
      </c>
      <c r="C40" t="str">
        <f t="shared" si="2"/>
        <v>HOME</v>
      </c>
      <c r="D40" s="2" t="s">
        <v>33</v>
      </c>
      <c r="E40" s="2" t="s">
        <v>338</v>
      </c>
      <c r="F40">
        <v>48</v>
      </c>
      <c r="G40">
        <v>91</v>
      </c>
      <c r="H40">
        <v>52.7</v>
      </c>
      <c r="I40">
        <v>19</v>
      </c>
      <c r="J40">
        <v>21</v>
      </c>
      <c r="K40">
        <v>90.5</v>
      </c>
      <c r="L40">
        <v>15</v>
      </c>
      <c r="M40">
        <v>33</v>
      </c>
      <c r="N40">
        <v>45.5</v>
      </c>
      <c r="O40">
        <v>130</v>
      </c>
      <c r="P40" s="2" t="s">
        <v>17</v>
      </c>
      <c r="Q40" s="2" t="s">
        <v>69</v>
      </c>
      <c r="R40" s="2">
        <f t="shared" si="3"/>
        <v>8</v>
      </c>
    </row>
    <row r="41" spans="1:18">
      <c r="A41" s="1">
        <v>44570</v>
      </c>
      <c r="B41" t="s">
        <v>1173</v>
      </c>
      <c r="C41" t="str">
        <f t="shared" si="2"/>
        <v>AWAY</v>
      </c>
      <c r="D41" s="2" t="s">
        <v>127</v>
      </c>
      <c r="E41" s="2" t="s">
        <v>339</v>
      </c>
      <c r="F41">
        <v>39</v>
      </c>
      <c r="G41">
        <v>90</v>
      </c>
      <c r="H41">
        <v>43.3</v>
      </c>
      <c r="I41">
        <v>10</v>
      </c>
      <c r="J41">
        <v>13</v>
      </c>
      <c r="K41">
        <v>76.900000000000006</v>
      </c>
      <c r="L41">
        <v>11</v>
      </c>
      <c r="M41">
        <v>33</v>
      </c>
      <c r="N41">
        <v>33.299999999999997</v>
      </c>
      <c r="O41">
        <v>99</v>
      </c>
      <c r="P41" s="2" t="s">
        <v>21</v>
      </c>
      <c r="Q41" s="2" t="s">
        <v>22</v>
      </c>
      <c r="R41" s="2">
        <f t="shared" si="3"/>
        <v>-14</v>
      </c>
    </row>
    <row r="42" spans="1:18">
      <c r="A42" s="1">
        <v>44572</v>
      </c>
      <c r="B42" t="s">
        <v>1173</v>
      </c>
      <c r="C42" t="str">
        <f t="shared" si="2"/>
        <v>HOME</v>
      </c>
      <c r="D42" s="2" t="s">
        <v>23</v>
      </c>
      <c r="E42" s="2" t="s">
        <v>340</v>
      </c>
      <c r="F42">
        <v>50</v>
      </c>
      <c r="G42">
        <v>92</v>
      </c>
      <c r="H42">
        <v>54.3</v>
      </c>
      <c r="I42">
        <v>15</v>
      </c>
      <c r="J42">
        <v>19</v>
      </c>
      <c r="K42">
        <v>78.900000000000006</v>
      </c>
      <c r="L42">
        <v>18</v>
      </c>
      <c r="M42">
        <v>34</v>
      </c>
      <c r="N42">
        <v>52.9</v>
      </c>
      <c r="O42">
        <v>133</v>
      </c>
      <c r="P42" s="2" t="s">
        <v>17</v>
      </c>
      <c r="Q42" s="2" t="s">
        <v>18</v>
      </c>
      <c r="R42" s="2">
        <f t="shared" si="3"/>
        <v>46</v>
      </c>
    </row>
    <row r="43" spans="1:18">
      <c r="A43" s="1">
        <v>44573</v>
      </c>
      <c r="B43" t="s">
        <v>1173</v>
      </c>
      <c r="C43" t="str">
        <f t="shared" si="2"/>
        <v>HOME</v>
      </c>
      <c r="D43" s="2" t="s">
        <v>79</v>
      </c>
      <c r="E43" s="2" t="s">
        <v>341</v>
      </c>
      <c r="F43">
        <v>38</v>
      </c>
      <c r="G43">
        <v>81</v>
      </c>
      <c r="H43">
        <v>46.9</v>
      </c>
      <c r="I43">
        <v>25</v>
      </c>
      <c r="J43">
        <v>31</v>
      </c>
      <c r="K43">
        <v>80.599999999999994</v>
      </c>
      <c r="L43">
        <v>11</v>
      </c>
      <c r="M43">
        <v>30</v>
      </c>
      <c r="N43">
        <v>36.700000000000003</v>
      </c>
      <c r="O43">
        <v>112</v>
      </c>
      <c r="P43" s="2" t="s">
        <v>21</v>
      </c>
      <c r="Q43" s="2" t="s">
        <v>22</v>
      </c>
      <c r="R43" s="2">
        <f t="shared" si="3"/>
        <v>-26</v>
      </c>
    </row>
    <row r="44" spans="1:18">
      <c r="A44" s="1">
        <v>44575</v>
      </c>
      <c r="B44" t="s">
        <v>1173</v>
      </c>
      <c r="C44" t="str">
        <f t="shared" si="2"/>
        <v>HOME</v>
      </c>
      <c r="D44" s="2" t="s">
        <v>148</v>
      </c>
      <c r="E44" s="2" t="s">
        <v>342</v>
      </c>
      <c r="F44">
        <v>37</v>
      </c>
      <c r="G44">
        <v>87</v>
      </c>
      <c r="H44">
        <v>42.5</v>
      </c>
      <c r="I44">
        <v>12</v>
      </c>
      <c r="J44">
        <v>18</v>
      </c>
      <c r="K44">
        <v>66.7</v>
      </c>
      <c r="L44">
        <v>10</v>
      </c>
      <c r="M44">
        <v>38</v>
      </c>
      <c r="N44">
        <v>26.3</v>
      </c>
      <c r="O44">
        <v>96</v>
      </c>
      <c r="P44" s="2" t="s">
        <v>21</v>
      </c>
      <c r="Q44" s="2" t="s">
        <v>32</v>
      </c>
      <c r="R44" s="2">
        <f t="shared" si="3"/>
        <v>-42</v>
      </c>
    </row>
    <row r="45" spans="1:18">
      <c r="A45" s="1">
        <v>44576</v>
      </c>
      <c r="B45" t="s">
        <v>1173</v>
      </c>
      <c r="C45" t="str">
        <f t="shared" si="2"/>
        <v>AWAY</v>
      </c>
      <c r="D45" s="2" t="s">
        <v>132</v>
      </c>
      <c r="E45" s="2" t="s">
        <v>343</v>
      </c>
      <c r="F45">
        <v>44</v>
      </c>
      <c r="G45">
        <v>87</v>
      </c>
      <c r="H45">
        <v>50.6</v>
      </c>
      <c r="I45">
        <v>12</v>
      </c>
      <c r="J45">
        <v>15</v>
      </c>
      <c r="K45">
        <v>80</v>
      </c>
      <c r="L45">
        <v>12</v>
      </c>
      <c r="M45">
        <v>29</v>
      </c>
      <c r="N45">
        <v>41.4</v>
      </c>
      <c r="O45">
        <v>112</v>
      </c>
      <c r="P45" s="2" t="s">
        <v>21</v>
      </c>
      <c r="Q45" s="2" t="s">
        <v>41</v>
      </c>
      <c r="R45" s="2">
        <f t="shared" si="3"/>
        <v>-2</v>
      </c>
    </row>
    <row r="46" spans="1:18">
      <c r="A46" s="1">
        <v>44578</v>
      </c>
      <c r="B46" t="s">
        <v>1173</v>
      </c>
      <c r="C46" t="str">
        <f t="shared" si="2"/>
        <v>AWAY</v>
      </c>
      <c r="D46" s="2" t="s">
        <v>67</v>
      </c>
      <c r="E46" s="2" t="s">
        <v>344</v>
      </c>
      <c r="F46">
        <v>40</v>
      </c>
      <c r="G46">
        <v>92</v>
      </c>
      <c r="H46">
        <v>43.5</v>
      </c>
      <c r="I46">
        <v>13</v>
      </c>
      <c r="J46">
        <v>15</v>
      </c>
      <c r="K46">
        <v>86.7</v>
      </c>
      <c r="L46">
        <v>13</v>
      </c>
      <c r="M46">
        <v>31</v>
      </c>
      <c r="N46">
        <v>41.9</v>
      </c>
      <c r="O46">
        <v>106</v>
      </c>
      <c r="P46" s="2" t="s">
        <v>21</v>
      </c>
      <c r="Q46" s="2" t="s">
        <v>44</v>
      </c>
      <c r="R46" s="2">
        <f t="shared" si="3"/>
        <v>-13</v>
      </c>
    </row>
    <row r="47" spans="1:18">
      <c r="A47" s="1">
        <v>44580</v>
      </c>
      <c r="B47" t="s">
        <v>1173</v>
      </c>
      <c r="C47" t="str">
        <f t="shared" si="2"/>
        <v>HOME</v>
      </c>
      <c r="D47" s="2" t="s">
        <v>87</v>
      </c>
      <c r="E47" s="2" t="s">
        <v>345</v>
      </c>
      <c r="F47">
        <v>47</v>
      </c>
      <c r="G47">
        <v>86</v>
      </c>
      <c r="H47">
        <v>54.7</v>
      </c>
      <c r="I47">
        <v>13</v>
      </c>
      <c r="J47">
        <v>18</v>
      </c>
      <c r="K47">
        <v>72.2</v>
      </c>
      <c r="L47">
        <v>10</v>
      </c>
      <c r="M47">
        <v>22</v>
      </c>
      <c r="N47">
        <v>45.5</v>
      </c>
      <c r="O47">
        <v>117</v>
      </c>
      <c r="P47" s="2" t="s">
        <v>17</v>
      </c>
      <c r="Q47" s="2" t="s">
        <v>18</v>
      </c>
      <c r="R47" s="2">
        <f t="shared" si="3"/>
        <v>13</v>
      </c>
    </row>
    <row r="48" spans="1:18">
      <c r="A48" s="1">
        <v>44582</v>
      </c>
      <c r="B48" t="s">
        <v>1173</v>
      </c>
      <c r="C48" t="str">
        <f t="shared" si="2"/>
        <v>AWAY</v>
      </c>
      <c r="D48" s="2" t="s">
        <v>138</v>
      </c>
      <c r="E48" s="2" t="s">
        <v>346</v>
      </c>
      <c r="F48">
        <v>31</v>
      </c>
      <c r="G48">
        <v>85</v>
      </c>
      <c r="H48">
        <v>36.5</v>
      </c>
      <c r="I48">
        <v>21</v>
      </c>
      <c r="J48">
        <v>24</v>
      </c>
      <c r="K48">
        <v>87.5</v>
      </c>
      <c r="L48">
        <v>7</v>
      </c>
      <c r="M48">
        <v>38</v>
      </c>
      <c r="N48">
        <v>18.399999999999999</v>
      </c>
      <c r="O48">
        <v>90</v>
      </c>
      <c r="P48" s="2" t="s">
        <v>21</v>
      </c>
      <c r="Q48" s="2" t="s">
        <v>22</v>
      </c>
      <c r="R48" s="2">
        <f t="shared" si="3"/>
        <v>-4</v>
      </c>
    </row>
    <row r="49" spans="1:18">
      <c r="A49" s="1">
        <v>44584</v>
      </c>
      <c r="B49" t="s">
        <v>1173</v>
      </c>
      <c r="C49" t="str">
        <f t="shared" si="2"/>
        <v>AWAY</v>
      </c>
      <c r="D49" s="2" t="s">
        <v>83</v>
      </c>
      <c r="E49" s="2" t="s">
        <v>347</v>
      </c>
      <c r="F49">
        <v>33</v>
      </c>
      <c r="G49">
        <v>76</v>
      </c>
      <c r="H49">
        <v>43.4</v>
      </c>
      <c r="I49">
        <v>24</v>
      </c>
      <c r="J49">
        <v>32</v>
      </c>
      <c r="K49">
        <v>75</v>
      </c>
      <c r="L49">
        <v>5</v>
      </c>
      <c r="M49">
        <v>21</v>
      </c>
      <c r="N49">
        <v>23.8</v>
      </c>
      <c r="O49">
        <v>95</v>
      </c>
      <c r="P49" s="2" t="s">
        <v>21</v>
      </c>
      <c r="Q49" s="2" t="s">
        <v>32</v>
      </c>
      <c r="R49" s="2">
        <f t="shared" si="3"/>
        <v>-19</v>
      </c>
    </row>
    <row r="50" spans="1:18">
      <c r="A50" s="1">
        <v>44585</v>
      </c>
      <c r="B50" t="s">
        <v>1173</v>
      </c>
      <c r="C50" t="str">
        <f t="shared" si="2"/>
        <v>AWAY</v>
      </c>
      <c r="D50" s="2" t="s">
        <v>149</v>
      </c>
      <c r="E50" s="2" t="s">
        <v>348</v>
      </c>
      <c r="F50">
        <v>41</v>
      </c>
      <c r="G50">
        <v>89</v>
      </c>
      <c r="H50">
        <v>46.1</v>
      </c>
      <c r="I50">
        <v>14</v>
      </c>
      <c r="J50">
        <v>19</v>
      </c>
      <c r="K50">
        <v>73.7</v>
      </c>
      <c r="L50">
        <v>15</v>
      </c>
      <c r="M50">
        <v>39</v>
      </c>
      <c r="N50">
        <v>38.5</v>
      </c>
      <c r="O50">
        <v>111</v>
      </c>
      <c r="P50" s="2" t="s">
        <v>17</v>
      </c>
      <c r="Q50" s="2" t="s">
        <v>18</v>
      </c>
      <c r="R50" s="2">
        <f t="shared" si="3"/>
        <v>1</v>
      </c>
    </row>
    <row r="51" spans="1:18">
      <c r="A51" s="1">
        <v>44587</v>
      </c>
      <c r="B51" t="s">
        <v>1173</v>
      </c>
      <c r="C51" t="str">
        <f t="shared" si="2"/>
        <v>HOME</v>
      </c>
      <c r="D51" s="2" t="s">
        <v>121</v>
      </c>
      <c r="E51" s="2" t="s">
        <v>219</v>
      </c>
      <c r="F51">
        <v>46</v>
      </c>
      <c r="G51">
        <v>84</v>
      </c>
      <c r="H51">
        <v>54.8</v>
      </c>
      <c r="I51">
        <v>12</v>
      </c>
      <c r="J51">
        <v>16</v>
      </c>
      <c r="K51">
        <v>75</v>
      </c>
      <c r="L51">
        <v>7</v>
      </c>
      <c r="M51">
        <v>26</v>
      </c>
      <c r="N51">
        <v>26.9</v>
      </c>
      <c r="O51">
        <v>111</v>
      </c>
      <c r="P51" s="2" t="s">
        <v>17</v>
      </c>
      <c r="Q51" s="2" t="s">
        <v>27</v>
      </c>
      <c r="R51" s="2">
        <f t="shared" si="3"/>
        <v>6</v>
      </c>
    </row>
    <row r="52" spans="1:18">
      <c r="A52" s="1">
        <v>44589</v>
      </c>
      <c r="B52" t="s">
        <v>1173</v>
      </c>
      <c r="C52" t="str">
        <f t="shared" si="2"/>
        <v>AWAY</v>
      </c>
      <c r="D52" s="2" t="s">
        <v>64</v>
      </c>
      <c r="E52" s="2" t="s">
        <v>349</v>
      </c>
      <c r="F52">
        <v>46</v>
      </c>
      <c r="G52">
        <v>88</v>
      </c>
      <c r="H52">
        <v>52.3</v>
      </c>
      <c r="I52">
        <v>22</v>
      </c>
      <c r="J52">
        <v>26</v>
      </c>
      <c r="K52">
        <v>84.6</v>
      </c>
      <c r="L52">
        <v>8</v>
      </c>
      <c r="M52">
        <v>30</v>
      </c>
      <c r="N52">
        <v>26.7</v>
      </c>
      <c r="O52">
        <v>122</v>
      </c>
      <c r="P52" s="2" t="s">
        <v>21</v>
      </c>
      <c r="Q52" s="2" t="s">
        <v>22</v>
      </c>
      <c r="R52" s="2">
        <f t="shared" si="3"/>
        <v>-9</v>
      </c>
    </row>
    <row r="53" spans="1:18">
      <c r="A53" s="1">
        <v>44591</v>
      </c>
      <c r="B53" t="s">
        <v>1173</v>
      </c>
      <c r="C53" t="str">
        <f t="shared" si="2"/>
        <v>HOME</v>
      </c>
      <c r="D53" s="2" t="s">
        <v>143</v>
      </c>
      <c r="E53" s="2" t="s">
        <v>350</v>
      </c>
      <c r="F53">
        <v>50</v>
      </c>
      <c r="G53">
        <v>90</v>
      </c>
      <c r="H53">
        <v>55.6</v>
      </c>
      <c r="I53">
        <v>17</v>
      </c>
      <c r="J53">
        <v>18</v>
      </c>
      <c r="K53">
        <v>94.4</v>
      </c>
      <c r="L53">
        <v>13</v>
      </c>
      <c r="M53">
        <v>32</v>
      </c>
      <c r="N53">
        <v>40.6</v>
      </c>
      <c r="O53">
        <v>130</v>
      </c>
      <c r="P53" s="2" t="s">
        <v>17</v>
      </c>
      <c r="Q53" s="2" t="s">
        <v>18</v>
      </c>
      <c r="R53" s="2">
        <f t="shared" si="3"/>
        <v>14</v>
      </c>
    </row>
    <row r="54" spans="1:18">
      <c r="A54" s="1">
        <v>44593</v>
      </c>
      <c r="B54" t="s">
        <v>1173</v>
      </c>
      <c r="C54" t="str">
        <f t="shared" si="2"/>
        <v>HOME</v>
      </c>
      <c r="D54" s="2" t="s">
        <v>53</v>
      </c>
      <c r="E54" s="2" t="s">
        <v>351</v>
      </c>
      <c r="F54">
        <v>46</v>
      </c>
      <c r="G54">
        <v>90</v>
      </c>
      <c r="H54">
        <v>51.1</v>
      </c>
      <c r="I54">
        <v>23</v>
      </c>
      <c r="J54">
        <v>29</v>
      </c>
      <c r="K54">
        <v>79.3</v>
      </c>
      <c r="L54">
        <v>11</v>
      </c>
      <c r="M54">
        <v>30</v>
      </c>
      <c r="N54">
        <v>36.700000000000003</v>
      </c>
      <c r="O54">
        <v>126</v>
      </c>
      <c r="P54" s="2" t="s">
        <v>17</v>
      </c>
      <c r="Q54" s="2" t="s">
        <v>27</v>
      </c>
      <c r="R54" s="2">
        <f t="shared" si="3"/>
        <v>11</v>
      </c>
    </row>
    <row r="55" spans="1:18">
      <c r="A55" s="1">
        <v>44595</v>
      </c>
      <c r="B55" t="s">
        <v>1173</v>
      </c>
      <c r="C55" t="str">
        <f t="shared" si="2"/>
        <v>AWAY</v>
      </c>
      <c r="D55" s="2" t="s">
        <v>125</v>
      </c>
      <c r="E55" s="2" t="s">
        <v>352</v>
      </c>
      <c r="F55">
        <v>43</v>
      </c>
      <c r="G55">
        <v>90</v>
      </c>
      <c r="H55">
        <v>47.8</v>
      </c>
      <c r="I55">
        <v>22</v>
      </c>
      <c r="J55">
        <v>24</v>
      </c>
      <c r="K55">
        <v>91.7</v>
      </c>
      <c r="L55">
        <v>12</v>
      </c>
      <c r="M55">
        <v>29</v>
      </c>
      <c r="N55">
        <v>41.4</v>
      </c>
      <c r="O55">
        <v>120</v>
      </c>
      <c r="P55" s="2" t="s">
        <v>21</v>
      </c>
      <c r="Q55" s="2" t="s">
        <v>22</v>
      </c>
      <c r="R55" s="2">
        <f t="shared" si="3"/>
        <v>-7</v>
      </c>
    </row>
    <row r="56" spans="1:18">
      <c r="A56" s="1">
        <v>44596</v>
      </c>
      <c r="B56" t="s">
        <v>1173</v>
      </c>
      <c r="C56" t="str">
        <f t="shared" si="2"/>
        <v>AWAY</v>
      </c>
      <c r="D56" s="2" t="s">
        <v>72</v>
      </c>
      <c r="E56" s="2" t="s">
        <v>181</v>
      </c>
      <c r="F56">
        <v>49</v>
      </c>
      <c r="G56">
        <v>90</v>
      </c>
      <c r="H56">
        <v>54.4</v>
      </c>
      <c r="I56">
        <v>18</v>
      </c>
      <c r="J56">
        <v>23</v>
      </c>
      <c r="K56">
        <v>78.3</v>
      </c>
      <c r="L56">
        <v>6</v>
      </c>
      <c r="M56">
        <v>26</v>
      </c>
      <c r="N56">
        <v>23.1</v>
      </c>
      <c r="O56">
        <v>122</v>
      </c>
      <c r="P56" s="2" t="s">
        <v>17</v>
      </c>
      <c r="Q56" s="2" t="s">
        <v>18</v>
      </c>
      <c r="R56" s="2">
        <f t="shared" si="3"/>
        <v>7</v>
      </c>
    </row>
    <row r="57" spans="1:18">
      <c r="A57" s="1">
        <v>44598</v>
      </c>
      <c r="B57" t="s">
        <v>1173</v>
      </c>
      <c r="C57" t="str">
        <f t="shared" si="2"/>
        <v>HOME</v>
      </c>
      <c r="D57" s="2" t="s">
        <v>74</v>
      </c>
      <c r="E57" s="2" t="s">
        <v>353</v>
      </c>
      <c r="F57">
        <v>39</v>
      </c>
      <c r="G57">
        <v>81</v>
      </c>
      <c r="H57">
        <v>48.1</v>
      </c>
      <c r="I57">
        <v>23</v>
      </c>
      <c r="J57">
        <v>26</v>
      </c>
      <c r="K57">
        <v>88.5</v>
      </c>
      <c r="L57">
        <v>7</v>
      </c>
      <c r="M57">
        <v>26</v>
      </c>
      <c r="N57">
        <v>26.9</v>
      </c>
      <c r="O57">
        <v>108</v>
      </c>
      <c r="P57" s="2" t="s">
        <v>21</v>
      </c>
      <c r="Q57" s="2" t="s">
        <v>22</v>
      </c>
      <c r="R57" s="2">
        <f t="shared" si="3"/>
        <v>-11</v>
      </c>
    </row>
    <row r="58" spans="1:18">
      <c r="A58" s="1">
        <v>44599</v>
      </c>
      <c r="B58" t="s">
        <v>1173</v>
      </c>
      <c r="C58" t="str">
        <f t="shared" si="2"/>
        <v>HOME</v>
      </c>
      <c r="D58" s="2" t="s">
        <v>123</v>
      </c>
      <c r="E58" s="2" t="s">
        <v>280</v>
      </c>
      <c r="F58">
        <v>43</v>
      </c>
      <c r="G58">
        <v>90</v>
      </c>
      <c r="H58">
        <v>47.8</v>
      </c>
      <c r="I58">
        <v>28</v>
      </c>
      <c r="J58">
        <v>31</v>
      </c>
      <c r="K58">
        <v>90.3</v>
      </c>
      <c r="L58">
        <v>10</v>
      </c>
      <c r="M58">
        <v>26</v>
      </c>
      <c r="N58">
        <v>38.5</v>
      </c>
      <c r="O58">
        <v>124</v>
      </c>
      <c r="P58" s="2" t="s">
        <v>21</v>
      </c>
      <c r="Q58" s="2" t="s">
        <v>32</v>
      </c>
      <c r="R58" s="2">
        <f t="shared" si="3"/>
        <v>-3</v>
      </c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  <row r="85" spans="1:18">
      <c r="A85" s="1"/>
      <c r="D85" s="2"/>
      <c r="E85" s="2"/>
      <c r="P85" s="2"/>
      <c r="Q85" s="2"/>
      <c r="R85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5EC18-096C-46FE-ABCE-455D5563B338}">
  <sheetPr codeName="工作表7"/>
  <dimension ref="A1:R82"/>
  <sheetViews>
    <sheetView topLeftCell="A40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1174</v>
      </c>
      <c r="C2" t="str">
        <f>IF(ISNUMBER(SEARCH("vs",D2,1))=TRUE,"HOME","AWAY")</f>
        <v>HOME</v>
      </c>
      <c r="D2" s="2" t="s">
        <v>129</v>
      </c>
      <c r="E2" s="2" t="s">
        <v>256</v>
      </c>
      <c r="F2">
        <v>46</v>
      </c>
      <c r="G2">
        <v>107</v>
      </c>
      <c r="H2">
        <v>43</v>
      </c>
      <c r="I2">
        <v>18</v>
      </c>
      <c r="J2">
        <v>27</v>
      </c>
      <c r="K2">
        <v>66.7</v>
      </c>
      <c r="L2">
        <v>13</v>
      </c>
      <c r="M2">
        <v>31</v>
      </c>
      <c r="N2">
        <v>41.9</v>
      </c>
      <c r="O2">
        <v>123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1</v>
      </c>
    </row>
    <row r="3" spans="1:18">
      <c r="A3" s="1">
        <v>44491</v>
      </c>
      <c r="B3" t="s">
        <v>1174</v>
      </c>
      <c r="C3" t="str">
        <f t="shared" ref="C3:C33" si="1">IF(ISNUMBER(SEARCH("vs",D3,1))=TRUE,"HOME","AWAY")</f>
        <v>AWAY</v>
      </c>
      <c r="D3" s="2" t="s">
        <v>19</v>
      </c>
      <c r="E3" s="2" t="s">
        <v>257</v>
      </c>
      <c r="F3">
        <v>48</v>
      </c>
      <c r="G3">
        <v>91</v>
      </c>
      <c r="H3">
        <v>52.7</v>
      </c>
      <c r="I3">
        <v>14</v>
      </c>
      <c r="J3">
        <v>17</v>
      </c>
      <c r="K3">
        <v>82.4</v>
      </c>
      <c r="L3">
        <v>13</v>
      </c>
      <c r="M3">
        <v>32</v>
      </c>
      <c r="N3">
        <v>40.6</v>
      </c>
      <c r="O3">
        <v>123</v>
      </c>
      <c r="P3" s="2" t="s">
        <v>17</v>
      </c>
      <c r="Q3" s="2" t="s">
        <v>27</v>
      </c>
      <c r="R3" s="2">
        <f t="shared" si="0"/>
        <v>11</v>
      </c>
    </row>
    <row r="4" spans="1:18">
      <c r="A4" s="1">
        <v>44493</v>
      </c>
      <c r="B4" t="s">
        <v>1174</v>
      </c>
      <c r="C4" t="str">
        <f t="shared" si="1"/>
        <v>AWAY</v>
      </c>
      <c r="D4" s="2" t="s">
        <v>35</v>
      </c>
      <c r="E4" s="2" t="s">
        <v>258</v>
      </c>
      <c r="F4">
        <v>43</v>
      </c>
      <c r="G4">
        <v>94</v>
      </c>
      <c r="H4">
        <v>45.7</v>
      </c>
      <c r="I4">
        <v>15</v>
      </c>
      <c r="J4">
        <v>19</v>
      </c>
      <c r="K4">
        <v>78.900000000000006</v>
      </c>
      <c r="L4">
        <v>10</v>
      </c>
      <c r="M4">
        <v>30</v>
      </c>
      <c r="N4">
        <v>33.299999999999997</v>
      </c>
      <c r="O4">
        <v>111</v>
      </c>
      <c r="P4" s="2" t="s">
        <v>17</v>
      </c>
      <c r="Q4" s="2" t="s">
        <v>57</v>
      </c>
      <c r="R4" s="2">
        <f t="shared" si="0"/>
        <v>16</v>
      </c>
    </row>
    <row r="5" spans="1:18">
      <c r="A5" s="1">
        <v>44494</v>
      </c>
      <c r="B5" t="s">
        <v>1174</v>
      </c>
      <c r="C5" t="str">
        <f t="shared" si="1"/>
        <v>HOME</v>
      </c>
      <c r="D5" s="2" t="s">
        <v>55</v>
      </c>
      <c r="E5" s="2" t="s">
        <v>259</v>
      </c>
      <c r="F5">
        <v>46</v>
      </c>
      <c r="G5">
        <v>103</v>
      </c>
      <c r="H5">
        <v>44.7</v>
      </c>
      <c r="I5">
        <v>18</v>
      </c>
      <c r="J5">
        <v>28</v>
      </c>
      <c r="K5">
        <v>64.3</v>
      </c>
      <c r="L5">
        <v>19</v>
      </c>
      <c r="M5">
        <v>44</v>
      </c>
      <c r="N5">
        <v>43.2</v>
      </c>
      <c r="O5">
        <v>129</v>
      </c>
      <c r="P5" s="2" t="s">
        <v>21</v>
      </c>
      <c r="Q5" s="2" t="s">
        <v>22</v>
      </c>
      <c r="R5" s="2">
        <f t="shared" si="0"/>
        <v>-11</v>
      </c>
    </row>
    <row r="6" spans="1:18">
      <c r="A6" s="1">
        <v>44496</v>
      </c>
      <c r="B6" t="s">
        <v>1174</v>
      </c>
      <c r="C6" t="str">
        <f t="shared" si="1"/>
        <v>AWAY</v>
      </c>
      <c r="D6" s="2" t="s">
        <v>83</v>
      </c>
      <c r="E6" s="2" t="s">
        <v>260</v>
      </c>
      <c r="F6">
        <v>43</v>
      </c>
      <c r="G6">
        <v>83</v>
      </c>
      <c r="H6">
        <v>51.8</v>
      </c>
      <c r="I6">
        <v>20</v>
      </c>
      <c r="J6">
        <v>24</v>
      </c>
      <c r="K6">
        <v>83.3</v>
      </c>
      <c r="L6">
        <v>14</v>
      </c>
      <c r="M6">
        <v>30</v>
      </c>
      <c r="N6">
        <v>46.7</v>
      </c>
      <c r="O6">
        <v>120</v>
      </c>
      <c r="P6" s="2" t="s">
        <v>17</v>
      </c>
      <c r="Q6" s="2" t="s">
        <v>18</v>
      </c>
      <c r="R6" s="2">
        <f t="shared" si="0"/>
        <v>9</v>
      </c>
    </row>
    <row r="7" spans="1:18">
      <c r="A7" s="1">
        <v>44498</v>
      </c>
      <c r="B7" t="s">
        <v>1174</v>
      </c>
      <c r="C7" t="str">
        <f t="shared" si="1"/>
        <v>AWAY</v>
      </c>
      <c r="D7" s="2" t="s">
        <v>108</v>
      </c>
      <c r="E7" s="2" t="s">
        <v>261</v>
      </c>
      <c r="F7">
        <v>35</v>
      </c>
      <c r="G7">
        <v>90</v>
      </c>
      <c r="H7">
        <v>38.9</v>
      </c>
      <c r="I7">
        <v>16</v>
      </c>
      <c r="J7">
        <v>22</v>
      </c>
      <c r="K7">
        <v>72.7</v>
      </c>
      <c r="L7">
        <v>13</v>
      </c>
      <c r="M7">
        <v>37</v>
      </c>
      <c r="N7">
        <v>35.1</v>
      </c>
      <c r="O7">
        <v>99</v>
      </c>
      <c r="P7" s="2" t="s">
        <v>21</v>
      </c>
      <c r="Q7" s="2" t="s">
        <v>22</v>
      </c>
      <c r="R7" s="2">
        <f t="shared" si="0"/>
        <v>-15</v>
      </c>
    </row>
    <row r="8" spans="1:18">
      <c r="A8" s="1">
        <v>44500</v>
      </c>
      <c r="B8" t="s">
        <v>1174</v>
      </c>
      <c r="C8" t="str">
        <f t="shared" si="1"/>
        <v>HOME</v>
      </c>
      <c r="D8" s="2" t="s">
        <v>143</v>
      </c>
      <c r="E8" s="2" t="s">
        <v>262</v>
      </c>
      <c r="F8">
        <v>46</v>
      </c>
      <c r="G8">
        <v>89</v>
      </c>
      <c r="H8">
        <v>51.7</v>
      </c>
      <c r="I8">
        <v>13</v>
      </c>
      <c r="J8">
        <v>21</v>
      </c>
      <c r="K8">
        <v>61.9</v>
      </c>
      <c r="L8">
        <v>20</v>
      </c>
      <c r="M8">
        <v>42</v>
      </c>
      <c r="N8">
        <v>47.6</v>
      </c>
      <c r="O8">
        <v>125</v>
      </c>
      <c r="P8" s="2" t="s">
        <v>17</v>
      </c>
      <c r="Q8" s="2" t="s">
        <v>18</v>
      </c>
      <c r="R8" s="2">
        <f t="shared" si="0"/>
        <v>12</v>
      </c>
    </row>
    <row r="9" spans="1:18">
      <c r="A9" s="1">
        <v>44501</v>
      </c>
      <c r="B9" t="s">
        <v>1174</v>
      </c>
      <c r="C9" t="str">
        <f t="shared" si="1"/>
        <v>HOME</v>
      </c>
      <c r="D9" s="2" t="s">
        <v>87</v>
      </c>
      <c r="E9" s="2" t="s">
        <v>263</v>
      </c>
      <c r="F9">
        <v>42</v>
      </c>
      <c r="G9">
        <v>101</v>
      </c>
      <c r="H9">
        <v>41.6</v>
      </c>
      <c r="I9">
        <v>11</v>
      </c>
      <c r="J9">
        <v>15</v>
      </c>
      <c r="K9">
        <v>73.3</v>
      </c>
      <c r="L9">
        <v>15</v>
      </c>
      <c r="M9">
        <v>39</v>
      </c>
      <c r="N9">
        <v>38.5</v>
      </c>
      <c r="O9">
        <v>110</v>
      </c>
      <c r="P9" s="2" t="s">
        <v>21</v>
      </c>
      <c r="Q9" s="2" t="s">
        <v>22</v>
      </c>
      <c r="R9" s="2">
        <f t="shared" si="0"/>
        <v>-3</v>
      </c>
    </row>
    <row r="10" spans="1:18">
      <c r="A10" s="1">
        <v>44503</v>
      </c>
      <c r="B10" t="s">
        <v>1174</v>
      </c>
      <c r="C10" t="str">
        <f t="shared" si="1"/>
        <v>AWAY</v>
      </c>
      <c r="D10" s="2" t="s">
        <v>42</v>
      </c>
      <c r="E10" s="2" t="s">
        <v>264</v>
      </c>
      <c r="F10">
        <v>34</v>
      </c>
      <c r="G10">
        <v>91</v>
      </c>
      <c r="H10">
        <v>37.4</v>
      </c>
      <c r="I10">
        <v>14</v>
      </c>
      <c r="J10">
        <v>19</v>
      </c>
      <c r="K10">
        <v>73.7</v>
      </c>
      <c r="L10">
        <v>10</v>
      </c>
      <c r="M10">
        <v>36</v>
      </c>
      <c r="N10">
        <v>27.8</v>
      </c>
      <c r="O10">
        <v>92</v>
      </c>
      <c r="P10" s="2" t="s">
        <v>21</v>
      </c>
      <c r="Q10" s="2" t="s">
        <v>32</v>
      </c>
      <c r="R10" s="2">
        <f t="shared" si="0"/>
        <v>-22</v>
      </c>
    </row>
    <row r="11" spans="1:18">
      <c r="A11" s="1">
        <v>44505</v>
      </c>
      <c r="B11" t="s">
        <v>1174</v>
      </c>
      <c r="C11" t="str">
        <f t="shared" si="1"/>
        <v>AWAY</v>
      </c>
      <c r="D11" s="2" t="s">
        <v>100</v>
      </c>
      <c r="E11" s="2" t="s">
        <v>265</v>
      </c>
      <c r="F11">
        <v>43</v>
      </c>
      <c r="G11">
        <v>92</v>
      </c>
      <c r="H11">
        <v>46.7</v>
      </c>
      <c r="I11">
        <v>13</v>
      </c>
      <c r="J11">
        <v>21</v>
      </c>
      <c r="K11">
        <v>61.9</v>
      </c>
      <c r="L11">
        <v>11</v>
      </c>
      <c r="M11">
        <v>35</v>
      </c>
      <c r="N11">
        <v>31.4</v>
      </c>
      <c r="O11">
        <v>110</v>
      </c>
      <c r="P11" s="2" t="s">
        <v>21</v>
      </c>
      <c r="Q11" s="2" t="s">
        <v>41</v>
      </c>
      <c r="R11" s="2">
        <f t="shared" si="0"/>
        <v>-30</v>
      </c>
    </row>
    <row r="12" spans="1:18">
      <c r="A12" s="1">
        <v>44507</v>
      </c>
      <c r="B12" t="s">
        <v>1174</v>
      </c>
      <c r="C12" t="str">
        <f t="shared" si="1"/>
        <v>AWAY</v>
      </c>
      <c r="D12" s="2" t="s">
        <v>104</v>
      </c>
      <c r="E12" s="2" t="s">
        <v>266</v>
      </c>
      <c r="F12">
        <v>41</v>
      </c>
      <c r="G12">
        <v>101</v>
      </c>
      <c r="H12">
        <v>40.6</v>
      </c>
      <c r="I12">
        <v>14</v>
      </c>
      <c r="J12">
        <v>18</v>
      </c>
      <c r="K12">
        <v>77.8</v>
      </c>
      <c r="L12">
        <v>10</v>
      </c>
      <c r="M12">
        <v>33</v>
      </c>
      <c r="N12">
        <v>30.3</v>
      </c>
      <c r="O12">
        <v>106</v>
      </c>
      <c r="P12" s="2" t="s">
        <v>21</v>
      </c>
      <c r="Q12" s="2" t="s">
        <v>44</v>
      </c>
      <c r="R12" s="2">
        <f t="shared" si="0"/>
        <v>-14</v>
      </c>
    </row>
    <row r="13" spans="1:18">
      <c r="A13" s="1">
        <v>44508</v>
      </c>
      <c r="B13" t="s">
        <v>1174</v>
      </c>
      <c r="C13" t="str">
        <f t="shared" si="1"/>
        <v>AWAY</v>
      </c>
      <c r="D13" s="2" t="s">
        <v>102</v>
      </c>
      <c r="E13" s="2" t="s">
        <v>267</v>
      </c>
      <c r="F13">
        <v>43</v>
      </c>
      <c r="G13">
        <v>99</v>
      </c>
      <c r="H13">
        <v>43.4</v>
      </c>
      <c r="I13">
        <v>23</v>
      </c>
      <c r="J13">
        <v>28</v>
      </c>
      <c r="K13">
        <v>82.1</v>
      </c>
      <c r="L13">
        <v>14</v>
      </c>
      <c r="M13">
        <v>42</v>
      </c>
      <c r="N13">
        <v>33.299999999999997</v>
      </c>
      <c r="O13">
        <v>123</v>
      </c>
      <c r="P13" s="2" t="s">
        <v>21</v>
      </c>
      <c r="Q13" s="2" t="s">
        <v>47</v>
      </c>
      <c r="R13" s="2">
        <f t="shared" si="0"/>
        <v>-3</v>
      </c>
    </row>
    <row r="14" spans="1:18">
      <c r="A14" s="1">
        <v>44510</v>
      </c>
      <c r="B14" t="s">
        <v>1174</v>
      </c>
      <c r="C14" t="str">
        <f t="shared" si="1"/>
        <v>AWAY</v>
      </c>
      <c r="D14" s="2" t="s">
        <v>67</v>
      </c>
      <c r="E14" s="2" t="s">
        <v>268</v>
      </c>
      <c r="F14">
        <v>41</v>
      </c>
      <c r="G14">
        <v>90</v>
      </c>
      <c r="H14">
        <v>45.6</v>
      </c>
      <c r="I14">
        <v>21</v>
      </c>
      <c r="J14">
        <v>24</v>
      </c>
      <c r="K14">
        <v>87.5</v>
      </c>
      <c r="L14">
        <v>15</v>
      </c>
      <c r="M14">
        <v>36</v>
      </c>
      <c r="N14">
        <v>41.7</v>
      </c>
      <c r="O14">
        <v>118</v>
      </c>
      <c r="P14" s="2" t="s">
        <v>17</v>
      </c>
      <c r="Q14" s="2" t="s">
        <v>18</v>
      </c>
      <c r="R14" s="2">
        <f t="shared" si="0"/>
        <v>10</v>
      </c>
    </row>
    <row r="15" spans="1:18">
      <c r="A15" s="1">
        <v>44512</v>
      </c>
      <c r="B15" t="s">
        <v>1174</v>
      </c>
      <c r="C15" t="str">
        <f t="shared" si="1"/>
        <v>HOME</v>
      </c>
      <c r="D15" s="2" t="s">
        <v>70</v>
      </c>
      <c r="E15" s="2" t="s">
        <v>269</v>
      </c>
      <c r="F15">
        <v>39</v>
      </c>
      <c r="G15">
        <v>90</v>
      </c>
      <c r="H15">
        <v>43.3</v>
      </c>
      <c r="I15">
        <v>16</v>
      </c>
      <c r="J15">
        <v>24</v>
      </c>
      <c r="K15">
        <v>66.7</v>
      </c>
      <c r="L15">
        <v>10</v>
      </c>
      <c r="M15">
        <v>36</v>
      </c>
      <c r="N15">
        <v>27.8</v>
      </c>
      <c r="O15">
        <v>104</v>
      </c>
      <c r="P15" s="2" t="s">
        <v>17</v>
      </c>
      <c r="Q15" s="2" t="s">
        <v>27</v>
      </c>
      <c r="R15" s="2">
        <f t="shared" si="0"/>
        <v>8</v>
      </c>
    </row>
    <row r="16" spans="1:18">
      <c r="A16" s="1">
        <v>44514</v>
      </c>
      <c r="B16" t="s">
        <v>1174</v>
      </c>
      <c r="C16" t="str">
        <f t="shared" si="1"/>
        <v>HOME</v>
      </c>
      <c r="D16" s="2" t="s">
        <v>148</v>
      </c>
      <c r="E16" s="2" t="s">
        <v>270</v>
      </c>
      <c r="F16">
        <v>42</v>
      </c>
      <c r="G16">
        <v>88</v>
      </c>
      <c r="H16">
        <v>47.7</v>
      </c>
      <c r="I16">
        <v>8</v>
      </c>
      <c r="J16">
        <v>12</v>
      </c>
      <c r="K16">
        <v>66.7</v>
      </c>
      <c r="L16">
        <v>14</v>
      </c>
      <c r="M16">
        <v>36</v>
      </c>
      <c r="N16">
        <v>38.9</v>
      </c>
      <c r="O16">
        <v>106</v>
      </c>
      <c r="P16" s="2" t="s">
        <v>17</v>
      </c>
      <c r="Q16" s="2" t="s">
        <v>57</v>
      </c>
      <c r="R16" s="2">
        <f t="shared" si="0"/>
        <v>4</v>
      </c>
    </row>
    <row r="17" spans="1:18">
      <c r="A17" s="1">
        <v>44517</v>
      </c>
      <c r="B17" t="s">
        <v>1174</v>
      </c>
      <c r="C17" t="str">
        <f t="shared" si="1"/>
        <v>HOME</v>
      </c>
      <c r="D17" s="2" t="s">
        <v>33</v>
      </c>
      <c r="E17" s="2" t="s">
        <v>271</v>
      </c>
      <c r="F17">
        <v>42</v>
      </c>
      <c r="G17">
        <v>96</v>
      </c>
      <c r="H17">
        <v>43.8</v>
      </c>
      <c r="I17">
        <v>3</v>
      </c>
      <c r="J17">
        <v>6</v>
      </c>
      <c r="K17">
        <v>50</v>
      </c>
      <c r="L17">
        <v>10</v>
      </c>
      <c r="M17">
        <v>32</v>
      </c>
      <c r="N17">
        <v>31.3</v>
      </c>
      <c r="O17">
        <v>97</v>
      </c>
      <c r="P17" s="2" t="s">
        <v>17</v>
      </c>
      <c r="Q17" s="2" t="s">
        <v>60</v>
      </c>
      <c r="R17" s="2">
        <f t="shared" si="0"/>
        <v>10</v>
      </c>
    </row>
    <row r="18" spans="1:18">
      <c r="A18" s="1">
        <v>44519</v>
      </c>
      <c r="B18" t="s">
        <v>1174</v>
      </c>
      <c r="C18" t="str">
        <f t="shared" si="1"/>
        <v>HOME</v>
      </c>
      <c r="D18" s="2" t="s">
        <v>129</v>
      </c>
      <c r="E18" s="2" t="s">
        <v>97</v>
      </c>
      <c r="F18">
        <v>44</v>
      </c>
      <c r="G18">
        <v>81</v>
      </c>
      <c r="H18">
        <v>54.3</v>
      </c>
      <c r="I18">
        <v>21</v>
      </c>
      <c r="J18">
        <v>28</v>
      </c>
      <c r="K18">
        <v>75</v>
      </c>
      <c r="L18">
        <v>12</v>
      </c>
      <c r="M18">
        <v>31</v>
      </c>
      <c r="N18">
        <v>38.700000000000003</v>
      </c>
      <c r="O18">
        <v>121</v>
      </c>
      <c r="P18" s="2" t="s">
        <v>17</v>
      </c>
      <c r="Q18" s="2" t="s">
        <v>63</v>
      </c>
      <c r="R18" s="2">
        <f t="shared" si="0"/>
        <v>3</v>
      </c>
    </row>
    <row r="19" spans="1:18">
      <c r="A19" s="1">
        <v>44520</v>
      </c>
      <c r="B19" t="s">
        <v>1174</v>
      </c>
      <c r="C19" t="str">
        <f t="shared" si="1"/>
        <v>AWAY</v>
      </c>
      <c r="D19" s="2" t="s">
        <v>175</v>
      </c>
      <c r="E19" s="2" t="s">
        <v>272</v>
      </c>
      <c r="F19">
        <v>43</v>
      </c>
      <c r="G19">
        <v>102</v>
      </c>
      <c r="H19">
        <v>42.2</v>
      </c>
      <c r="I19">
        <v>9</v>
      </c>
      <c r="J19">
        <v>15</v>
      </c>
      <c r="K19">
        <v>60</v>
      </c>
      <c r="L19">
        <v>10</v>
      </c>
      <c r="M19">
        <v>40</v>
      </c>
      <c r="N19">
        <v>25</v>
      </c>
      <c r="O19">
        <v>105</v>
      </c>
      <c r="P19" s="2" t="s">
        <v>21</v>
      </c>
      <c r="Q19" s="2" t="s">
        <v>22</v>
      </c>
      <c r="R19" s="2">
        <f t="shared" si="0"/>
        <v>-10</v>
      </c>
    </row>
    <row r="20" spans="1:18">
      <c r="A20" s="1">
        <v>44522</v>
      </c>
      <c r="B20" t="s">
        <v>1174</v>
      </c>
      <c r="C20" t="str">
        <f t="shared" si="1"/>
        <v>AWAY</v>
      </c>
      <c r="D20" s="2" t="s">
        <v>28</v>
      </c>
      <c r="E20" s="2" t="s">
        <v>273</v>
      </c>
      <c r="F20">
        <v>40</v>
      </c>
      <c r="G20">
        <v>91</v>
      </c>
      <c r="H20">
        <v>44</v>
      </c>
      <c r="I20">
        <v>14</v>
      </c>
      <c r="J20">
        <v>24</v>
      </c>
      <c r="K20">
        <v>58.3</v>
      </c>
      <c r="L20">
        <v>15</v>
      </c>
      <c r="M20">
        <v>31</v>
      </c>
      <c r="N20">
        <v>48.4</v>
      </c>
      <c r="O20">
        <v>109</v>
      </c>
      <c r="P20" s="2" t="s">
        <v>17</v>
      </c>
      <c r="Q20" s="2" t="s">
        <v>18</v>
      </c>
      <c r="R20" s="2">
        <f t="shared" si="0"/>
        <v>6</v>
      </c>
    </row>
    <row r="21" spans="1:18">
      <c r="A21" s="1">
        <v>44524</v>
      </c>
      <c r="B21" t="s">
        <v>1174</v>
      </c>
      <c r="C21" t="str">
        <f t="shared" si="1"/>
        <v>AWAY</v>
      </c>
      <c r="D21" s="2" t="s">
        <v>83</v>
      </c>
      <c r="E21" s="2" t="s">
        <v>274</v>
      </c>
      <c r="F21">
        <v>39</v>
      </c>
      <c r="G21">
        <v>93</v>
      </c>
      <c r="H21">
        <v>41.9</v>
      </c>
      <c r="I21">
        <v>16</v>
      </c>
      <c r="J21">
        <v>21</v>
      </c>
      <c r="K21">
        <v>76.2</v>
      </c>
      <c r="L21">
        <v>12</v>
      </c>
      <c r="M21">
        <v>40</v>
      </c>
      <c r="N21">
        <v>30</v>
      </c>
      <c r="O21">
        <v>106</v>
      </c>
      <c r="P21" s="2" t="s">
        <v>17</v>
      </c>
      <c r="Q21" s="2" t="s">
        <v>27</v>
      </c>
      <c r="R21" s="2">
        <f t="shared" si="0"/>
        <v>7</v>
      </c>
    </row>
    <row r="22" spans="1:18">
      <c r="A22" s="1">
        <v>44526</v>
      </c>
      <c r="B22" t="s">
        <v>1174</v>
      </c>
      <c r="C22" t="str">
        <f t="shared" si="1"/>
        <v>HOME</v>
      </c>
      <c r="D22" s="2" t="s">
        <v>111</v>
      </c>
      <c r="E22" s="2" t="s">
        <v>275</v>
      </c>
      <c r="F22">
        <v>49</v>
      </c>
      <c r="G22">
        <v>88</v>
      </c>
      <c r="H22">
        <v>55.7</v>
      </c>
      <c r="I22">
        <v>12</v>
      </c>
      <c r="J22">
        <v>15</v>
      </c>
      <c r="K22">
        <v>80</v>
      </c>
      <c r="L22">
        <v>23</v>
      </c>
      <c r="M22">
        <v>40</v>
      </c>
      <c r="N22">
        <v>57.5</v>
      </c>
      <c r="O22">
        <v>133</v>
      </c>
      <c r="P22" s="2" t="s">
        <v>17</v>
      </c>
      <c r="Q22" s="2" t="s">
        <v>57</v>
      </c>
      <c r="R22" s="2">
        <f t="shared" si="0"/>
        <v>18</v>
      </c>
    </row>
    <row r="23" spans="1:18">
      <c r="A23" s="1">
        <v>44527</v>
      </c>
      <c r="B23" t="s">
        <v>1174</v>
      </c>
      <c r="C23" t="str">
        <f t="shared" si="1"/>
        <v>AWAY</v>
      </c>
      <c r="D23" s="2" t="s">
        <v>150</v>
      </c>
      <c r="E23" s="2" t="s">
        <v>276</v>
      </c>
      <c r="F23">
        <v>48</v>
      </c>
      <c r="G23">
        <v>103</v>
      </c>
      <c r="H23">
        <v>46.6</v>
      </c>
      <c r="I23">
        <v>27</v>
      </c>
      <c r="J23">
        <v>30</v>
      </c>
      <c r="K23">
        <v>90</v>
      </c>
      <c r="L23">
        <v>20</v>
      </c>
      <c r="M23">
        <v>50</v>
      </c>
      <c r="N23">
        <v>40</v>
      </c>
      <c r="O23">
        <v>143</v>
      </c>
      <c r="P23" s="2" t="s">
        <v>21</v>
      </c>
      <c r="Q23" s="2" t="s">
        <v>22</v>
      </c>
      <c r="R23" s="2">
        <f t="shared" si="0"/>
        <v>-3</v>
      </c>
    </row>
    <row r="24" spans="1:18">
      <c r="A24" s="1">
        <v>44529</v>
      </c>
      <c r="B24" t="s">
        <v>1174</v>
      </c>
      <c r="C24" t="str">
        <f t="shared" si="1"/>
        <v>AWAY</v>
      </c>
      <c r="D24" s="2" t="s">
        <v>95</v>
      </c>
      <c r="E24" s="2" t="s">
        <v>277</v>
      </c>
      <c r="F24">
        <v>42</v>
      </c>
      <c r="G24">
        <v>88</v>
      </c>
      <c r="H24">
        <v>47.7</v>
      </c>
      <c r="I24">
        <v>17</v>
      </c>
      <c r="J24">
        <v>21</v>
      </c>
      <c r="K24">
        <v>81</v>
      </c>
      <c r="L24">
        <v>18</v>
      </c>
      <c r="M24">
        <v>39</v>
      </c>
      <c r="N24">
        <v>46.2</v>
      </c>
      <c r="O24">
        <v>119</v>
      </c>
      <c r="P24" s="2" t="s">
        <v>21</v>
      </c>
      <c r="Q24" s="2" t="s">
        <v>32</v>
      </c>
      <c r="R24" s="2">
        <f t="shared" si="0"/>
        <v>-14</v>
      </c>
    </row>
    <row r="25" spans="1:18">
      <c r="A25" s="1">
        <v>44531</v>
      </c>
      <c r="B25" t="s">
        <v>1174</v>
      </c>
      <c r="C25" t="str">
        <f t="shared" si="1"/>
        <v>AWAY</v>
      </c>
      <c r="D25" s="2" t="s">
        <v>138</v>
      </c>
      <c r="E25" s="2" t="s">
        <v>278</v>
      </c>
      <c r="F25">
        <v>43</v>
      </c>
      <c r="G25">
        <v>87</v>
      </c>
      <c r="H25">
        <v>49.4</v>
      </c>
      <c r="I25">
        <v>18</v>
      </c>
      <c r="J25">
        <v>21</v>
      </c>
      <c r="K25">
        <v>85.7</v>
      </c>
      <c r="L25">
        <v>21</v>
      </c>
      <c r="M25">
        <v>51</v>
      </c>
      <c r="N25">
        <v>41.2</v>
      </c>
      <c r="O25">
        <v>125</v>
      </c>
      <c r="P25" s="2" t="s">
        <v>21</v>
      </c>
      <c r="Q25" s="2" t="s">
        <v>41</v>
      </c>
      <c r="R25" s="2">
        <f t="shared" si="0"/>
        <v>-2</v>
      </c>
    </row>
    <row r="26" spans="1:18">
      <c r="A26" s="1">
        <v>44535</v>
      </c>
      <c r="B26" t="s">
        <v>1174</v>
      </c>
      <c r="C26" t="str">
        <f t="shared" si="1"/>
        <v>AWAY</v>
      </c>
      <c r="D26" s="2" t="s">
        <v>175</v>
      </c>
      <c r="E26" s="2" t="s">
        <v>279</v>
      </c>
      <c r="F26">
        <v>46</v>
      </c>
      <c r="G26">
        <v>86</v>
      </c>
      <c r="H26">
        <v>53.5</v>
      </c>
      <c r="I26">
        <v>21</v>
      </c>
      <c r="J26">
        <v>28</v>
      </c>
      <c r="K26">
        <v>75</v>
      </c>
      <c r="L26">
        <v>17</v>
      </c>
      <c r="M26">
        <v>37</v>
      </c>
      <c r="N26">
        <v>45.9</v>
      </c>
      <c r="O26">
        <v>130</v>
      </c>
      <c r="P26" s="2" t="s">
        <v>17</v>
      </c>
      <c r="Q26" s="2" t="s">
        <v>18</v>
      </c>
      <c r="R26" s="2">
        <f t="shared" si="0"/>
        <v>3</v>
      </c>
    </row>
    <row r="27" spans="1:18">
      <c r="A27" s="1">
        <v>44536</v>
      </c>
      <c r="B27" t="s">
        <v>1174</v>
      </c>
      <c r="C27" t="str">
        <f t="shared" si="1"/>
        <v>HOME</v>
      </c>
      <c r="D27" s="2" t="s">
        <v>74</v>
      </c>
      <c r="E27" s="2" t="s">
        <v>280</v>
      </c>
      <c r="F27">
        <v>48</v>
      </c>
      <c r="G27">
        <v>107</v>
      </c>
      <c r="H27">
        <v>44.9</v>
      </c>
      <c r="I27">
        <v>12</v>
      </c>
      <c r="J27">
        <v>17</v>
      </c>
      <c r="K27">
        <v>70.599999999999994</v>
      </c>
      <c r="L27">
        <v>16</v>
      </c>
      <c r="M27">
        <v>46</v>
      </c>
      <c r="N27">
        <v>34.799999999999997</v>
      </c>
      <c r="O27">
        <v>124</v>
      </c>
      <c r="P27" s="2" t="s">
        <v>21</v>
      </c>
      <c r="Q27" s="2" t="s">
        <v>22</v>
      </c>
      <c r="R27" s="2">
        <f t="shared" si="0"/>
        <v>-3</v>
      </c>
    </row>
    <row r="28" spans="1:18">
      <c r="A28" s="1">
        <v>44538</v>
      </c>
      <c r="B28" t="s">
        <v>1174</v>
      </c>
      <c r="C28" t="str">
        <f t="shared" si="1"/>
        <v>HOME</v>
      </c>
      <c r="D28" s="2" t="s">
        <v>74</v>
      </c>
      <c r="E28" s="2" t="s">
        <v>197</v>
      </c>
      <c r="F28">
        <v>39</v>
      </c>
      <c r="G28">
        <v>80</v>
      </c>
      <c r="H28">
        <v>48.8</v>
      </c>
      <c r="I28">
        <v>18</v>
      </c>
      <c r="J28">
        <v>21</v>
      </c>
      <c r="K28">
        <v>85.7</v>
      </c>
      <c r="L28">
        <v>10</v>
      </c>
      <c r="M28">
        <v>29</v>
      </c>
      <c r="N28">
        <v>34.5</v>
      </c>
      <c r="O28">
        <v>106</v>
      </c>
      <c r="P28" s="2" t="s">
        <v>21</v>
      </c>
      <c r="Q28" s="2" t="s">
        <v>32</v>
      </c>
      <c r="R28" s="2">
        <f t="shared" si="0"/>
        <v>-4</v>
      </c>
    </row>
    <row r="29" spans="1:18">
      <c r="A29" s="1">
        <v>44540</v>
      </c>
      <c r="B29" t="s">
        <v>1174</v>
      </c>
      <c r="C29" t="str">
        <f t="shared" si="1"/>
        <v>HOME</v>
      </c>
      <c r="D29" s="2" t="s">
        <v>116</v>
      </c>
      <c r="E29" s="2" t="s">
        <v>281</v>
      </c>
      <c r="F29">
        <v>48</v>
      </c>
      <c r="G29">
        <v>87</v>
      </c>
      <c r="H29">
        <v>55.2</v>
      </c>
      <c r="I29">
        <v>14</v>
      </c>
      <c r="J29">
        <v>20</v>
      </c>
      <c r="K29">
        <v>70</v>
      </c>
      <c r="L29">
        <v>14</v>
      </c>
      <c r="M29">
        <v>35</v>
      </c>
      <c r="N29">
        <v>40</v>
      </c>
      <c r="O29">
        <v>124</v>
      </c>
      <c r="P29" s="2" t="s">
        <v>17</v>
      </c>
      <c r="Q29" s="2" t="s">
        <v>18</v>
      </c>
      <c r="R29" s="2">
        <f t="shared" si="0"/>
        <v>1</v>
      </c>
    </row>
    <row r="30" spans="1:18">
      <c r="A30" s="1">
        <v>44543</v>
      </c>
      <c r="B30" t="s">
        <v>1174</v>
      </c>
      <c r="C30" t="str">
        <f t="shared" si="1"/>
        <v>AWAY</v>
      </c>
      <c r="D30" s="2" t="s">
        <v>127</v>
      </c>
      <c r="E30" s="2" t="s">
        <v>282</v>
      </c>
      <c r="F30">
        <v>34</v>
      </c>
      <c r="G30">
        <v>86</v>
      </c>
      <c r="H30">
        <v>39.5</v>
      </c>
      <c r="I30">
        <v>15</v>
      </c>
      <c r="J30">
        <v>24</v>
      </c>
      <c r="K30">
        <v>62.5</v>
      </c>
      <c r="L30">
        <v>13</v>
      </c>
      <c r="M30">
        <v>37</v>
      </c>
      <c r="N30">
        <v>35.1</v>
      </c>
      <c r="O30">
        <v>96</v>
      </c>
      <c r="P30" s="2" t="s">
        <v>21</v>
      </c>
      <c r="Q30" s="2" t="s">
        <v>22</v>
      </c>
      <c r="R30" s="2">
        <f t="shared" si="0"/>
        <v>-24</v>
      </c>
    </row>
    <row r="31" spans="1:18">
      <c r="A31" s="1">
        <v>44545</v>
      </c>
      <c r="B31" t="s">
        <v>1174</v>
      </c>
      <c r="C31" t="str">
        <f t="shared" si="1"/>
        <v>AWAY</v>
      </c>
      <c r="D31" s="2" t="s">
        <v>64</v>
      </c>
      <c r="E31" s="2" t="s">
        <v>283</v>
      </c>
      <c r="F31">
        <v>51</v>
      </c>
      <c r="G31">
        <v>86</v>
      </c>
      <c r="H31">
        <v>59.3</v>
      </c>
      <c r="I31">
        <v>11</v>
      </c>
      <c r="J31">
        <v>16</v>
      </c>
      <c r="K31">
        <v>68.8</v>
      </c>
      <c r="L31">
        <v>18</v>
      </c>
      <c r="M31">
        <v>34</v>
      </c>
      <c r="N31">
        <v>52.9</v>
      </c>
      <c r="O31">
        <v>131</v>
      </c>
      <c r="P31" s="2" t="s">
        <v>17</v>
      </c>
      <c r="Q31" s="2" t="s">
        <v>18</v>
      </c>
      <c r="R31" s="2">
        <f t="shared" si="0"/>
        <v>16</v>
      </c>
    </row>
    <row r="32" spans="1:18">
      <c r="A32" s="1">
        <v>44547</v>
      </c>
      <c r="B32" t="s">
        <v>1174</v>
      </c>
      <c r="C32" t="str">
        <f t="shared" si="1"/>
        <v>AWAY</v>
      </c>
      <c r="D32" s="2" t="s">
        <v>98</v>
      </c>
      <c r="E32" s="2" t="s">
        <v>284</v>
      </c>
      <c r="F32">
        <v>44</v>
      </c>
      <c r="G32">
        <v>92</v>
      </c>
      <c r="H32">
        <v>47.8</v>
      </c>
      <c r="I32">
        <v>15</v>
      </c>
      <c r="J32">
        <v>18</v>
      </c>
      <c r="K32">
        <v>83.3</v>
      </c>
      <c r="L32">
        <v>13</v>
      </c>
      <c r="M32">
        <v>37</v>
      </c>
      <c r="N32">
        <v>35.1</v>
      </c>
      <c r="O32">
        <v>116</v>
      </c>
      <c r="P32" s="2" t="s">
        <v>21</v>
      </c>
      <c r="Q32" s="2" t="s">
        <v>22</v>
      </c>
      <c r="R32" s="2">
        <f t="shared" si="0"/>
        <v>-9</v>
      </c>
    </row>
    <row r="33" spans="1:18">
      <c r="A33" s="1">
        <v>44549</v>
      </c>
      <c r="B33" t="s">
        <v>1174</v>
      </c>
      <c r="C33" t="str">
        <f t="shared" si="1"/>
        <v>AWAY</v>
      </c>
      <c r="D33" s="2" t="s">
        <v>39</v>
      </c>
      <c r="E33" s="2" t="s">
        <v>285</v>
      </c>
      <c r="F33">
        <v>36</v>
      </c>
      <c r="G33">
        <v>100</v>
      </c>
      <c r="H33">
        <v>36</v>
      </c>
      <c r="I33">
        <v>24</v>
      </c>
      <c r="J33">
        <v>28</v>
      </c>
      <c r="K33">
        <v>85.7</v>
      </c>
      <c r="L33">
        <v>10</v>
      </c>
      <c r="M33">
        <v>45</v>
      </c>
      <c r="N33">
        <v>22.2</v>
      </c>
      <c r="O33">
        <v>106</v>
      </c>
      <c r="P33" s="2" t="s">
        <v>21</v>
      </c>
      <c r="Q33" s="2" t="s">
        <v>32</v>
      </c>
      <c r="R33" s="2">
        <f t="shared" si="0"/>
        <v>-31</v>
      </c>
    </row>
    <row r="34" spans="1:18">
      <c r="A34" s="1">
        <v>44550</v>
      </c>
      <c r="B34" t="s">
        <v>1174</v>
      </c>
      <c r="C34" t="str">
        <f t="shared" ref="C34:C56" si="2">IF(ISNUMBER(SEARCH("vs",D34,1))=TRUE,"HOME","AWAY")</f>
        <v>AWAY</v>
      </c>
      <c r="D34" s="2" t="s">
        <v>45</v>
      </c>
      <c r="E34" s="2" t="s">
        <v>286</v>
      </c>
      <c r="F34">
        <v>39</v>
      </c>
      <c r="G34">
        <v>101</v>
      </c>
      <c r="H34">
        <v>38.6</v>
      </c>
      <c r="I34">
        <v>9</v>
      </c>
      <c r="J34">
        <v>9</v>
      </c>
      <c r="K34">
        <v>100</v>
      </c>
      <c r="L34">
        <v>15</v>
      </c>
      <c r="M34">
        <v>43</v>
      </c>
      <c r="N34">
        <v>34.9</v>
      </c>
      <c r="O34">
        <v>102</v>
      </c>
      <c r="P34" s="2" t="s">
        <v>21</v>
      </c>
      <c r="Q34" s="2" t="s">
        <v>41</v>
      </c>
      <c r="R34" s="2">
        <f t="shared" ref="R34:R56" si="3">IFERROR(VALUE(MID(E34,FIND(" ",E34),FIND("-",E34)-2))-VALUE(RIGHT(E34,LEN(E34)-FIND("-",E34)))," ")</f>
        <v>-10</v>
      </c>
    </row>
    <row r="35" spans="1:18">
      <c r="A35" s="1">
        <v>44553</v>
      </c>
      <c r="B35" t="s">
        <v>1174</v>
      </c>
      <c r="C35" t="str">
        <f t="shared" si="2"/>
        <v>AWAY</v>
      </c>
      <c r="D35" s="2" t="s">
        <v>48</v>
      </c>
      <c r="E35" s="2" t="s">
        <v>287</v>
      </c>
      <c r="F35">
        <v>39</v>
      </c>
      <c r="G35">
        <v>94</v>
      </c>
      <c r="H35">
        <v>41.5</v>
      </c>
      <c r="I35">
        <v>21</v>
      </c>
      <c r="J35">
        <v>24</v>
      </c>
      <c r="K35">
        <v>87.5</v>
      </c>
      <c r="L35">
        <v>16</v>
      </c>
      <c r="M35">
        <v>47</v>
      </c>
      <c r="N35">
        <v>34</v>
      </c>
      <c r="O35">
        <v>115</v>
      </c>
      <c r="P35" s="2" t="s">
        <v>17</v>
      </c>
      <c r="Q35" s="2" t="s">
        <v>18</v>
      </c>
      <c r="R35" s="2">
        <f t="shared" si="3"/>
        <v>8</v>
      </c>
    </row>
    <row r="36" spans="1:18">
      <c r="A36" s="1">
        <v>44557</v>
      </c>
      <c r="B36" t="s">
        <v>1174</v>
      </c>
      <c r="C36" t="str">
        <f t="shared" si="2"/>
        <v>HOME</v>
      </c>
      <c r="D36" s="2" t="s">
        <v>81</v>
      </c>
      <c r="E36" s="2" t="s">
        <v>288</v>
      </c>
      <c r="F36">
        <v>47</v>
      </c>
      <c r="G36">
        <v>88</v>
      </c>
      <c r="H36">
        <v>53.4</v>
      </c>
      <c r="I36">
        <v>11</v>
      </c>
      <c r="J36">
        <v>14</v>
      </c>
      <c r="K36">
        <v>78.599999999999994</v>
      </c>
      <c r="L36">
        <v>18</v>
      </c>
      <c r="M36">
        <v>41</v>
      </c>
      <c r="N36">
        <v>43.9</v>
      </c>
      <c r="O36">
        <v>123</v>
      </c>
      <c r="P36" s="2" t="s">
        <v>17</v>
      </c>
      <c r="Q36" s="2" t="s">
        <v>27</v>
      </c>
      <c r="R36" s="2">
        <f t="shared" si="3"/>
        <v>24</v>
      </c>
    </row>
    <row r="37" spans="1:18">
      <c r="A37" s="1">
        <v>44924</v>
      </c>
      <c r="B37" t="s">
        <v>1174</v>
      </c>
      <c r="C37" t="str">
        <f t="shared" si="2"/>
        <v>AWAY</v>
      </c>
      <c r="D37" s="2" t="s">
        <v>72</v>
      </c>
      <c r="E37" s="2" t="s">
        <v>289</v>
      </c>
      <c r="F37">
        <v>44</v>
      </c>
      <c r="G37">
        <v>85</v>
      </c>
      <c r="H37">
        <v>51.8</v>
      </c>
      <c r="I37">
        <v>19</v>
      </c>
      <c r="J37">
        <v>32</v>
      </c>
      <c r="K37">
        <v>59.4</v>
      </c>
      <c r="L37">
        <v>9</v>
      </c>
      <c r="M37">
        <v>26</v>
      </c>
      <c r="N37">
        <v>34.6</v>
      </c>
      <c r="O37">
        <v>116</v>
      </c>
      <c r="P37" s="2" t="s">
        <v>17</v>
      </c>
      <c r="Q37" s="2" t="s">
        <v>57</v>
      </c>
      <c r="R37" s="2">
        <f t="shared" si="3"/>
        <v>8</v>
      </c>
    </row>
    <row r="38" spans="1:18">
      <c r="A38" s="1">
        <v>44563</v>
      </c>
      <c r="B38" t="s">
        <v>1174</v>
      </c>
      <c r="C38" t="str">
        <f t="shared" si="2"/>
        <v>HOME</v>
      </c>
      <c r="D38" s="2" t="s">
        <v>123</v>
      </c>
      <c r="E38" s="2" t="s">
        <v>290</v>
      </c>
      <c r="F38">
        <v>39</v>
      </c>
      <c r="G38">
        <v>85</v>
      </c>
      <c r="H38">
        <v>45.9</v>
      </c>
      <c r="I38">
        <v>12</v>
      </c>
      <c r="J38">
        <v>21</v>
      </c>
      <c r="K38">
        <v>57.1</v>
      </c>
      <c r="L38">
        <v>9</v>
      </c>
      <c r="M38">
        <v>35</v>
      </c>
      <c r="N38">
        <v>25.7</v>
      </c>
      <c r="O38">
        <v>99</v>
      </c>
      <c r="P38" s="2" t="s">
        <v>21</v>
      </c>
      <c r="Q38" s="2" t="s">
        <v>22</v>
      </c>
      <c r="R38" s="2">
        <f t="shared" si="3"/>
        <v>-34</v>
      </c>
    </row>
    <row r="39" spans="1:18">
      <c r="A39" s="1">
        <v>44564</v>
      </c>
      <c r="B39" t="s">
        <v>1174</v>
      </c>
      <c r="C39" t="str">
        <f t="shared" si="2"/>
        <v>AWAY</v>
      </c>
      <c r="D39" s="2" t="s">
        <v>28</v>
      </c>
      <c r="E39" s="2" t="s">
        <v>291</v>
      </c>
      <c r="F39">
        <v>50</v>
      </c>
      <c r="G39">
        <v>104</v>
      </c>
      <c r="H39">
        <v>48.1</v>
      </c>
      <c r="I39">
        <v>7</v>
      </c>
      <c r="J39">
        <v>13</v>
      </c>
      <c r="K39">
        <v>53.8</v>
      </c>
      <c r="L39">
        <v>14</v>
      </c>
      <c r="M39">
        <v>38</v>
      </c>
      <c r="N39">
        <v>36.799999999999997</v>
      </c>
      <c r="O39">
        <v>121</v>
      </c>
      <c r="P39" s="2" t="s">
        <v>21</v>
      </c>
      <c r="Q39" s="2" t="s">
        <v>32</v>
      </c>
      <c r="R39" s="2">
        <f t="shared" si="3"/>
        <v>-3</v>
      </c>
    </row>
    <row r="40" spans="1:18">
      <c r="A40" s="1">
        <v>44566</v>
      </c>
      <c r="B40" t="s">
        <v>1174</v>
      </c>
      <c r="C40" t="str">
        <f t="shared" si="2"/>
        <v>HOME</v>
      </c>
      <c r="D40" s="2" t="s">
        <v>23</v>
      </c>
      <c r="E40" s="2" t="s">
        <v>292</v>
      </c>
      <c r="F40">
        <v>48</v>
      </c>
      <c r="G40">
        <v>81</v>
      </c>
      <c r="H40">
        <v>59.3</v>
      </c>
      <c r="I40">
        <v>20</v>
      </c>
      <c r="J40">
        <v>29</v>
      </c>
      <c r="K40">
        <v>69</v>
      </c>
      <c r="L40">
        <v>24</v>
      </c>
      <c r="M40">
        <v>42</v>
      </c>
      <c r="N40">
        <v>57.1</v>
      </c>
      <c r="O40">
        <v>140</v>
      </c>
      <c r="P40" s="2" t="s">
        <v>17</v>
      </c>
      <c r="Q40" s="2" t="s">
        <v>18</v>
      </c>
      <c r="R40" s="2">
        <f t="shared" si="3"/>
        <v>29</v>
      </c>
    </row>
    <row r="41" spans="1:18">
      <c r="A41" s="1">
        <v>44569</v>
      </c>
      <c r="B41" t="s">
        <v>1174</v>
      </c>
      <c r="C41" t="str">
        <f t="shared" si="2"/>
        <v>HOME</v>
      </c>
      <c r="D41" s="2" t="s">
        <v>51</v>
      </c>
      <c r="E41" s="2" t="s">
        <v>293</v>
      </c>
      <c r="F41">
        <v>44</v>
      </c>
      <c r="G41">
        <v>99</v>
      </c>
      <c r="H41">
        <v>44.4</v>
      </c>
      <c r="I41">
        <v>10</v>
      </c>
      <c r="J41">
        <v>17</v>
      </c>
      <c r="K41">
        <v>58.8</v>
      </c>
      <c r="L41">
        <v>16</v>
      </c>
      <c r="M41">
        <v>48</v>
      </c>
      <c r="N41">
        <v>33.299999999999997</v>
      </c>
      <c r="O41">
        <v>114</v>
      </c>
      <c r="P41" s="2" t="s">
        <v>17</v>
      </c>
      <c r="Q41" s="2" t="s">
        <v>27</v>
      </c>
      <c r="R41" s="2">
        <f t="shared" si="3"/>
        <v>8</v>
      </c>
    </row>
    <row r="42" spans="1:18">
      <c r="A42" s="1">
        <v>44571</v>
      </c>
      <c r="B42" t="s">
        <v>1174</v>
      </c>
      <c r="C42" t="str">
        <f t="shared" si="2"/>
        <v>HOME</v>
      </c>
      <c r="D42" s="2" t="s">
        <v>51</v>
      </c>
      <c r="E42" s="2" t="s">
        <v>294</v>
      </c>
      <c r="F42">
        <v>38</v>
      </c>
      <c r="G42">
        <v>96</v>
      </c>
      <c r="H42">
        <v>39.6</v>
      </c>
      <c r="I42">
        <v>14</v>
      </c>
      <c r="J42">
        <v>16</v>
      </c>
      <c r="K42">
        <v>87.5</v>
      </c>
      <c r="L42">
        <v>13</v>
      </c>
      <c r="M42">
        <v>44</v>
      </c>
      <c r="N42">
        <v>29.5</v>
      </c>
      <c r="O42">
        <v>103</v>
      </c>
      <c r="P42" s="2" t="s">
        <v>17</v>
      </c>
      <c r="Q42" s="2" t="s">
        <v>57</v>
      </c>
      <c r="R42" s="2">
        <f t="shared" si="3"/>
        <v>4</v>
      </c>
    </row>
    <row r="43" spans="1:18">
      <c r="A43" s="1">
        <v>44573</v>
      </c>
      <c r="B43" t="s">
        <v>1174</v>
      </c>
      <c r="C43" t="str">
        <f t="shared" si="2"/>
        <v>AWAY</v>
      </c>
      <c r="D43" s="2" t="s">
        <v>30</v>
      </c>
      <c r="E43" s="2" t="s">
        <v>295</v>
      </c>
      <c r="F43">
        <v>46</v>
      </c>
      <c r="G43">
        <v>89</v>
      </c>
      <c r="H43">
        <v>51.7</v>
      </c>
      <c r="I43">
        <v>7</v>
      </c>
      <c r="J43">
        <v>8</v>
      </c>
      <c r="K43">
        <v>87.5</v>
      </c>
      <c r="L43">
        <v>10</v>
      </c>
      <c r="M43">
        <v>34</v>
      </c>
      <c r="N43">
        <v>29.4</v>
      </c>
      <c r="O43">
        <v>109</v>
      </c>
      <c r="P43" s="2" t="s">
        <v>17</v>
      </c>
      <c r="Q43" s="2" t="s">
        <v>60</v>
      </c>
      <c r="R43" s="2">
        <f t="shared" si="3"/>
        <v>11</v>
      </c>
    </row>
    <row r="44" spans="1:18">
      <c r="A44" s="1">
        <v>44575</v>
      </c>
      <c r="B44" t="s">
        <v>1174</v>
      </c>
      <c r="C44" t="str">
        <f t="shared" si="2"/>
        <v>HOME</v>
      </c>
      <c r="D44" s="2" t="s">
        <v>53</v>
      </c>
      <c r="E44" s="2" t="s">
        <v>296</v>
      </c>
      <c r="F44">
        <v>40</v>
      </c>
      <c r="G44">
        <v>97</v>
      </c>
      <c r="H44">
        <v>41.2</v>
      </c>
      <c r="I44">
        <v>17</v>
      </c>
      <c r="J44">
        <v>21</v>
      </c>
      <c r="K44">
        <v>81</v>
      </c>
      <c r="L44">
        <v>12</v>
      </c>
      <c r="M44">
        <v>42</v>
      </c>
      <c r="N44">
        <v>28.6</v>
      </c>
      <c r="O44">
        <v>109</v>
      </c>
      <c r="P44" s="2" t="s">
        <v>21</v>
      </c>
      <c r="Q44" s="2" t="s">
        <v>22</v>
      </c>
      <c r="R44" s="2">
        <f t="shared" si="3"/>
        <v>-7</v>
      </c>
    </row>
    <row r="45" spans="1:18">
      <c r="A45" s="1">
        <v>44578</v>
      </c>
      <c r="B45" t="s">
        <v>1174</v>
      </c>
      <c r="C45" t="str">
        <f t="shared" si="2"/>
        <v>AWAY</v>
      </c>
      <c r="D45" s="2" t="s">
        <v>91</v>
      </c>
      <c r="E45" s="2" t="s">
        <v>271</v>
      </c>
      <c r="F45">
        <v>36</v>
      </c>
      <c r="G45">
        <v>86</v>
      </c>
      <c r="H45">
        <v>41.9</v>
      </c>
      <c r="I45">
        <v>11</v>
      </c>
      <c r="J45">
        <v>17</v>
      </c>
      <c r="K45">
        <v>64.7</v>
      </c>
      <c r="L45">
        <v>14</v>
      </c>
      <c r="M45">
        <v>39</v>
      </c>
      <c r="N45">
        <v>35.9</v>
      </c>
      <c r="O45">
        <v>97</v>
      </c>
      <c r="P45" s="2" t="s">
        <v>17</v>
      </c>
      <c r="Q45" s="2" t="s">
        <v>18</v>
      </c>
      <c r="R45" s="2">
        <f t="shared" si="3"/>
        <v>10</v>
      </c>
    </row>
    <row r="46" spans="1:18">
      <c r="A46" s="1">
        <v>44580</v>
      </c>
      <c r="B46" t="s">
        <v>1174</v>
      </c>
      <c r="C46" t="str">
        <f t="shared" si="2"/>
        <v>AWAY</v>
      </c>
      <c r="D46" s="2" t="s">
        <v>132</v>
      </c>
      <c r="E46" s="2" t="s">
        <v>297</v>
      </c>
      <c r="F46">
        <v>42</v>
      </c>
      <c r="G46">
        <v>86</v>
      </c>
      <c r="H46">
        <v>48.8</v>
      </c>
      <c r="I46">
        <v>11</v>
      </c>
      <c r="J46">
        <v>15</v>
      </c>
      <c r="K46">
        <v>73.3</v>
      </c>
      <c r="L46">
        <v>16</v>
      </c>
      <c r="M46">
        <v>39</v>
      </c>
      <c r="N46">
        <v>41</v>
      </c>
      <c r="O46">
        <v>111</v>
      </c>
      <c r="P46" s="2" t="s">
        <v>17</v>
      </c>
      <c r="Q46" s="2" t="s">
        <v>27</v>
      </c>
      <c r="R46" s="2">
        <f t="shared" si="3"/>
        <v>9</v>
      </c>
    </row>
    <row r="47" spans="1:18">
      <c r="A47" s="1">
        <v>44582</v>
      </c>
      <c r="B47" t="s">
        <v>1174</v>
      </c>
      <c r="C47" t="str">
        <f t="shared" si="2"/>
        <v>HOME</v>
      </c>
      <c r="D47" s="2" t="s">
        <v>61</v>
      </c>
      <c r="E47" s="2" t="s">
        <v>298</v>
      </c>
      <c r="F47">
        <v>45</v>
      </c>
      <c r="G47">
        <v>99</v>
      </c>
      <c r="H47">
        <v>45.5</v>
      </c>
      <c r="I47">
        <v>14</v>
      </c>
      <c r="J47">
        <v>20</v>
      </c>
      <c r="K47">
        <v>70</v>
      </c>
      <c r="L47">
        <v>17</v>
      </c>
      <c r="M47">
        <v>49</v>
      </c>
      <c r="N47">
        <v>34.700000000000003</v>
      </c>
      <c r="O47">
        <v>121</v>
      </c>
      <c r="P47" s="2" t="s">
        <v>17</v>
      </c>
      <c r="Q47" s="2" t="s">
        <v>57</v>
      </c>
      <c r="R47" s="2">
        <f t="shared" si="3"/>
        <v>23</v>
      </c>
    </row>
    <row r="48" spans="1:18">
      <c r="A48" s="1">
        <v>44584</v>
      </c>
      <c r="B48" t="s">
        <v>1174</v>
      </c>
      <c r="C48" t="str">
        <f t="shared" si="2"/>
        <v>HOME</v>
      </c>
      <c r="D48" s="2" t="s">
        <v>157</v>
      </c>
      <c r="E48" s="2" t="s">
        <v>299</v>
      </c>
      <c r="F48">
        <v>34</v>
      </c>
      <c r="G48">
        <v>87</v>
      </c>
      <c r="H48">
        <v>39.1</v>
      </c>
      <c r="I48">
        <v>19</v>
      </c>
      <c r="J48">
        <v>27</v>
      </c>
      <c r="K48">
        <v>70.400000000000006</v>
      </c>
      <c r="L48">
        <v>4</v>
      </c>
      <c r="M48">
        <v>36</v>
      </c>
      <c r="N48">
        <v>11.1</v>
      </c>
      <c r="O48">
        <v>91</v>
      </c>
      <c r="P48" s="2" t="s">
        <v>21</v>
      </c>
      <c r="Q48" s="2" t="s">
        <v>22</v>
      </c>
      <c r="R48" s="2">
        <f t="shared" si="3"/>
        <v>-22</v>
      </c>
    </row>
    <row r="49" spans="1:18">
      <c r="A49" s="1">
        <v>44586</v>
      </c>
      <c r="B49" t="s">
        <v>1174</v>
      </c>
      <c r="C49" t="str">
        <f t="shared" si="2"/>
        <v>AWAY</v>
      </c>
      <c r="D49" s="2" t="s">
        <v>125</v>
      </c>
      <c r="E49" s="2" t="s">
        <v>300</v>
      </c>
      <c r="F49">
        <v>40</v>
      </c>
      <c r="G49">
        <v>82</v>
      </c>
      <c r="H49">
        <v>48.8</v>
      </c>
      <c r="I49">
        <v>23</v>
      </c>
      <c r="J49">
        <v>32</v>
      </c>
      <c r="K49">
        <v>71.900000000000006</v>
      </c>
      <c r="L49">
        <v>10</v>
      </c>
      <c r="M49">
        <v>31</v>
      </c>
      <c r="N49">
        <v>32.299999999999997</v>
      </c>
      <c r="O49">
        <v>113</v>
      </c>
      <c r="P49" s="2" t="s">
        <v>21</v>
      </c>
      <c r="Q49" s="2" t="s">
        <v>32</v>
      </c>
      <c r="R49" s="2">
        <f t="shared" si="3"/>
        <v>-12</v>
      </c>
    </row>
    <row r="50" spans="1:18">
      <c r="A50" s="1">
        <v>44587</v>
      </c>
      <c r="B50" t="s">
        <v>1174</v>
      </c>
      <c r="C50" t="str">
        <f t="shared" si="2"/>
        <v>AWAY</v>
      </c>
      <c r="D50" s="2" t="s">
        <v>72</v>
      </c>
      <c r="E50" s="2" t="s">
        <v>301</v>
      </c>
      <c r="F50">
        <v>54</v>
      </c>
      <c r="G50">
        <v>93</v>
      </c>
      <c r="H50">
        <v>58.1</v>
      </c>
      <c r="I50">
        <v>26</v>
      </c>
      <c r="J50">
        <v>33</v>
      </c>
      <c r="K50">
        <v>78.8</v>
      </c>
      <c r="L50">
        <v>24</v>
      </c>
      <c r="M50">
        <v>45</v>
      </c>
      <c r="N50">
        <v>53.3</v>
      </c>
      <c r="O50">
        <v>158</v>
      </c>
      <c r="P50" s="2" t="s">
        <v>17</v>
      </c>
      <c r="Q50" s="2" t="s">
        <v>18</v>
      </c>
      <c r="R50" s="2">
        <f t="shared" si="3"/>
        <v>32</v>
      </c>
    </row>
    <row r="51" spans="1:18">
      <c r="A51" s="1">
        <v>44589</v>
      </c>
      <c r="B51" t="s">
        <v>1174</v>
      </c>
      <c r="C51" t="str">
        <f t="shared" si="2"/>
        <v>HOME</v>
      </c>
      <c r="D51" s="2" t="s">
        <v>119</v>
      </c>
      <c r="E51" s="2" t="s">
        <v>302</v>
      </c>
      <c r="F51">
        <v>43</v>
      </c>
      <c r="G51">
        <v>83</v>
      </c>
      <c r="H51">
        <v>51.8</v>
      </c>
      <c r="I51">
        <v>20</v>
      </c>
      <c r="J51">
        <v>28</v>
      </c>
      <c r="K51">
        <v>71.400000000000006</v>
      </c>
      <c r="L51">
        <v>11</v>
      </c>
      <c r="M51">
        <v>36</v>
      </c>
      <c r="N51">
        <v>30.6</v>
      </c>
      <c r="O51">
        <v>117</v>
      </c>
      <c r="P51" s="2" t="s">
        <v>17</v>
      </c>
      <c r="Q51" s="2" t="s">
        <v>27</v>
      </c>
      <c r="R51" s="2">
        <f t="shared" si="3"/>
        <v>3</v>
      </c>
    </row>
    <row r="52" spans="1:18">
      <c r="A52" s="1">
        <v>44591</v>
      </c>
      <c r="B52" t="s">
        <v>1174</v>
      </c>
      <c r="C52" t="str">
        <f t="shared" si="2"/>
        <v>HOME</v>
      </c>
      <c r="D52" s="2" t="s">
        <v>140</v>
      </c>
      <c r="E52" s="2" t="s">
        <v>303</v>
      </c>
      <c r="F52">
        <v>32</v>
      </c>
      <c r="G52">
        <v>98</v>
      </c>
      <c r="H52">
        <v>32.700000000000003</v>
      </c>
      <c r="I52">
        <v>18</v>
      </c>
      <c r="J52">
        <v>27</v>
      </c>
      <c r="K52">
        <v>66.7</v>
      </c>
      <c r="L52">
        <v>8</v>
      </c>
      <c r="M52">
        <v>34</v>
      </c>
      <c r="N52">
        <v>23.5</v>
      </c>
      <c r="O52">
        <v>90</v>
      </c>
      <c r="P52" s="2" t="s">
        <v>21</v>
      </c>
      <c r="Q52" s="2" t="s">
        <v>22</v>
      </c>
      <c r="R52" s="2">
        <f t="shared" si="3"/>
        <v>-25</v>
      </c>
    </row>
    <row r="53" spans="1:18">
      <c r="A53" s="1">
        <v>44594</v>
      </c>
      <c r="B53" t="s">
        <v>1174</v>
      </c>
      <c r="C53" t="str">
        <f t="shared" si="2"/>
        <v>AWAY</v>
      </c>
      <c r="D53" s="2" t="s">
        <v>132</v>
      </c>
      <c r="E53" s="2" t="s">
        <v>170</v>
      </c>
      <c r="F53">
        <v>37</v>
      </c>
      <c r="G53">
        <v>87</v>
      </c>
      <c r="H53">
        <v>42.5</v>
      </c>
      <c r="I53">
        <v>21</v>
      </c>
      <c r="J53">
        <v>27</v>
      </c>
      <c r="K53">
        <v>77.8</v>
      </c>
      <c r="L53">
        <v>12</v>
      </c>
      <c r="M53">
        <v>40</v>
      </c>
      <c r="N53">
        <v>30</v>
      </c>
      <c r="O53">
        <v>107</v>
      </c>
      <c r="P53" s="2" t="s">
        <v>21</v>
      </c>
      <c r="Q53" s="2" t="s">
        <v>32</v>
      </c>
      <c r="R53" s="2">
        <f t="shared" si="3"/>
        <v>-6</v>
      </c>
    </row>
    <row r="54" spans="1:18">
      <c r="A54" s="1">
        <v>44596</v>
      </c>
      <c r="B54" t="s">
        <v>1174</v>
      </c>
      <c r="C54" t="str">
        <f t="shared" si="2"/>
        <v>HOME</v>
      </c>
      <c r="D54" s="2" t="s">
        <v>87</v>
      </c>
      <c r="E54" s="2" t="s">
        <v>304</v>
      </c>
      <c r="F54">
        <v>38</v>
      </c>
      <c r="G54">
        <v>92</v>
      </c>
      <c r="H54">
        <v>41.3</v>
      </c>
      <c r="I54">
        <v>11</v>
      </c>
      <c r="J54">
        <v>12</v>
      </c>
      <c r="K54">
        <v>91.7</v>
      </c>
      <c r="L54">
        <v>14</v>
      </c>
      <c r="M54">
        <v>43</v>
      </c>
      <c r="N54">
        <v>32.6</v>
      </c>
      <c r="O54">
        <v>101</v>
      </c>
      <c r="P54" s="2" t="s">
        <v>21</v>
      </c>
      <c r="Q54" s="2" t="s">
        <v>41</v>
      </c>
      <c r="R54" s="2">
        <f t="shared" si="3"/>
        <v>-1</v>
      </c>
    </row>
    <row r="55" spans="1:18">
      <c r="A55" s="1">
        <v>44597</v>
      </c>
      <c r="B55" t="s">
        <v>1174</v>
      </c>
      <c r="C55" t="str">
        <f t="shared" si="2"/>
        <v>HOME</v>
      </c>
      <c r="D55" s="2" t="s">
        <v>106</v>
      </c>
      <c r="E55" s="2" t="s">
        <v>305</v>
      </c>
      <c r="F55">
        <v>33</v>
      </c>
      <c r="G55">
        <v>86</v>
      </c>
      <c r="H55">
        <v>38.4</v>
      </c>
      <c r="I55">
        <v>10</v>
      </c>
      <c r="J55">
        <v>16</v>
      </c>
      <c r="K55">
        <v>62.5</v>
      </c>
      <c r="L55">
        <v>10</v>
      </c>
      <c r="M55">
        <v>36</v>
      </c>
      <c r="N55">
        <v>27.8</v>
      </c>
      <c r="O55">
        <v>86</v>
      </c>
      <c r="P55" s="2" t="s">
        <v>21</v>
      </c>
      <c r="Q55" s="2" t="s">
        <v>44</v>
      </c>
      <c r="R55" s="2">
        <f t="shared" si="3"/>
        <v>-18</v>
      </c>
    </row>
    <row r="56" spans="1:18">
      <c r="A56" s="1">
        <v>44599</v>
      </c>
      <c r="B56" t="s">
        <v>1174</v>
      </c>
      <c r="C56" t="str">
        <f t="shared" si="2"/>
        <v>HOME</v>
      </c>
      <c r="D56" s="2" t="s">
        <v>121</v>
      </c>
      <c r="E56" s="2" t="s">
        <v>306</v>
      </c>
      <c r="F56">
        <v>39</v>
      </c>
      <c r="G56">
        <v>95</v>
      </c>
      <c r="H56">
        <v>41.1</v>
      </c>
      <c r="I56">
        <v>14</v>
      </c>
      <c r="J56">
        <v>16</v>
      </c>
      <c r="K56">
        <v>87.5</v>
      </c>
      <c r="L56">
        <v>9</v>
      </c>
      <c r="M56">
        <v>40</v>
      </c>
      <c r="N56">
        <v>22.5</v>
      </c>
      <c r="O56">
        <v>101</v>
      </c>
      <c r="P56" s="2" t="s">
        <v>21</v>
      </c>
      <c r="Q56" s="2" t="s">
        <v>47</v>
      </c>
      <c r="R56" s="2">
        <f t="shared" si="3"/>
        <v>-15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EF06-30CE-4CA0-8AAC-E273E3C20318}">
  <sheetPr codeName="工作表8"/>
  <dimension ref="A1:R83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1175</v>
      </c>
      <c r="C2" t="str">
        <f>IF(ISNUMBER(SEARCH("vs",D2,1))=TRUE,"HOME","AWAY")</f>
        <v>AWAY</v>
      </c>
      <c r="D2" s="2" t="s">
        <v>67</v>
      </c>
      <c r="E2" s="2" t="s">
        <v>354</v>
      </c>
      <c r="F2">
        <v>47</v>
      </c>
      <c r="G2">
        <v>93</v>
      </c>
      <c r="H2">
        <v>50.5</v>
      </c>
      <c r="I2">
        <v>13</v>
      </c>
      <c r="J2">
        <v>18</v>
      </c>
      <c r="K2">
        <v>72.2</v>
      </c>
      <c r="L2">
        <v>14</v>
      </c>
      <c r="M2">
        <v>38</v>
      </c>
      <c r="N2">
        <v>36.799999999999997</v>
      </c>
      <c r="O2">
        <v>121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-11</v>
      </c>
    </row>
    <row r="3" spans="1:18">
      <c r="A3" s="1">
        <v>44491</v>
      </c>
      <c r="B3" t="s">
        <v>1175</v>
      </c>
      <c r="C3" t="str">
        <f t="shared" ref="C3:C33" si="1">IF(ISNUMBER(SEARCH("vs",D3,1))=TRUE,"HOME","AWAY")</f>
        <v>HOME</v>
      </c>
      <c r="D3" s="2" t="s">
        <v>58</v>
      </c>
      <c r="E3" s="2" t="s">
        <v>355</v>
      </c>
      <c r="F3">
        <v>43</v>
      </c>
      <c r="G3">
        <v>84</v>
      </c>
      <c r="H3">
        <v>51.2</v>
      </c>
      <c r="I3">
        <v>17</v>
      </c>
      <c r="J3">
        <v>20</v>
      </c>
      <c r="K3">
        <v>85</v>
      </c>
      <c r="L3">
        <v>9</v>
      </c>
      <c r="M3">
        <v>31</v>
      </c>
      <c r="N3">
        <v>29</v>
      </c>
      <c r="O3">
        <v>112</v>
      </c>
      <c r="P3" s="2" t="s">
        <v>21</v>
      </c>
      <c r="Q3" s="2" t="s">
        <v>32</v>
      </c>
      <c r="R3" s="2">
        <f t="shared" si="0"/>
        <v>-11</v>
      </c>
    </row>
    <row r="4" spans="1:18">
      <c r="A4" s="1">
        <v>44492</v>
      </c>
      <c r="B4" t="s">
        <v>1175</v>
      </c>
      <c r="C4" t="str">
        <f t="shared" si="1"/>
        <v>HOME</v>
      </c>
      <c r="D4" s="2" t="s">
        <v>157</v>
      </c>
      <c r="E4" s="2" t="s">
        <v>356</v>
      </c>
      <c r="F4">
        <v>37</v>
      </c>
      <c r="G4">
        <v>89</v>
      </c>
      <c r="H4">
        <v>41.6</v>
      </c>
      <c r="I4">
        <v>20</v>
      </c>
      <c r="J4">
        <v>27</v>
      </c>
      <c r="K4">
        <v>74.099999999999994</v>
      </c>
      <c r="L4">
        <v>7</v>
      </c>
      <c r="M4">
        <v>28</v>
      </c>
      <c r="N4">
        <v>25</v>
      </c>
      <c r="O4">
        <v>101</v>
      </c>
      <c r="P4" s="2" t="s">
        <v>17</v>
      </c>
      <c r="Q4" s="2" t="s">
        <v>18</v>
      </c>
      <c r="R4" s="2">
        <f t="shared" si="0"/>
        <v>6</v>
      </c>
    </row>
    <row r="5" spans="1:18">
      <c r="A5" s="1">
        <v>44494</v>
      </c>
      <c r="B5" t="s">
        <v>1175</v>
      </c>
      <c r="C5" t="str">
        <f t="shared" si="1"/>
        <v>AWAY</v>
      </c>
      <c r="D5" s="2" t="s">
        <v>48</v>
      </c>
      <c r="E5" s="2" t="s">
        <v>357</v>
      </c>
      <c r="F5">
        <v>38</v>
      </c>
      <c r="G5">
        <v>82</v>
      </c>
      <c r="H5">
        <v>46.3</v>
      </c>
      <c r="I5">
        <v>16</v>
      </c>
      <c r="J5">
        <v>20</v>
      </c>
      <c r="K5">
        <v>80</v>
      </c>
      <c r="L5">
        <v>7</v>
      </c>
      <c r="M5">
        <v>25</v>
      </c>
      <c r="N5">
        <v>28</v>
      </c>
      <c r="O5">
        <v>99</v>
      </c>
      <c r="P5" s="2" t="s">
        <v>17</v>
      </c>
      <c r="Q5" s="2" t="s">
        <v>27</v>
      </c>
      <c r="R5" s="2">
        <f t="shared" si="0"/>
        <v>12</v>
      </c>
    </row>
    <row r="6" spans="1:18">
      <c r="A6" s="1">
        <v>44496</v>
      </c>
      <c r="B6" t="s">
        <v>1175</v>
      </c>
      <c r="C6" t="str">
        <f t="shared" si="1"/>
        <v>AWAY</v>
      </c>
      <c r="D6" s="2" t="s">
        <v>104</v>
      </c>
      <c r="E6" s="2" t="s">
        <v>210</v>
      </c>
      <c r="F6">
        <v>33</v>
      </c>
      <c r="G6">
        <v>81</v>
      </c>
      <c r="H6">
        <v>40.700000000000003</v>
      </c>
      <c r="I6">
        <v>23</v>
      </c>
      <c r="J6">
        <v>27</v>
      </c>
      <c r="K6">
        <v>85.2</v>
      </c>
      <c r="L6">
        <v>3</v>
      </c>
      <c r="M6">
        <v>20</v>
      </c>
      <c r="N6">
        <v>15</v>
      </c>
      <c r="O6">
        <v>92</v>
      </c>
      <c r="P6" s="2" t="s">
        <v>17</v>
      </c>
      <c r="Q6" s="2" t="s">
        <v>57</v>
      </c>
      <c r="R6" s="2">
        <f t="shared" si="0"/>
        <v>13</v>
      </c>
    </row>
    <row r="7" spans="1:18">
      <c r="A7" s="1">
        <v>44498</v>
      </c>
      <c r="B7" t="s">
        <v>1175</v>
      </c>
      <c r="C7" t="str">
        <f t="shared" si="1"/>
        <v>AWAY</v>
      </c>
      <c r="D7" s="2" t="s">
        <v>102</v>
      </c>
      <c r="E7" s="2" t="s">
        <v>358</v>
      </c>
      <c r="F7">
        <v>37</v>
      </c>
      <c r="G7">
        <v>87</v>
      </c>
      <c r="H7">
        <v>42.5</v>
      </c>
      <c r="I7">
        <v>15</v>
      </c>
      <c r="J7">
        <v>22</v>
      </c>
      <c r="K7">
        <v>68.2</v>
      </c>
      <c r="L7">
        <v>12</v>
      </c>
      <c r="M7">
        <v>34</v>
      </c>
      <c r="N7">
        <v>35.299999999999997</v>
      </c>
      <c r="O7">
        <v>101</v>
      </c>
      <c r="P7" s="2" t="s">
        <v>21</v>
      </c>
      <c r="Q7" s="2" t="s">
        <v>22</v>
      </c>
      <c r="R7" s="2">
        <f t="shared" si="0"/>
        <v>-12</v>
      </c>
    </row>
    <row r="8" spans="1:18">
      <c r="A8" s="1">
        <v>44499</v>
      </c>
      <c r="B8" t="s">
        <v>1175</v>
      </c>
      <c r="C8" t="str">
        <f t="shared" si="1"/>
        <v>AWAY</v>
      </c>
      <c r="D8" s="2" t="s">
        <v>39</v>
      </c>
      <c r="E8" s="2" t="s">
        <v>359</v>
      </c>
      <c r="F8">
        <v>36</v>
      </c>
      <c r="G8">
        <v>91</v>
      </c>
      <c r="H8">
        <v>39.6</v>
      </c>
      <c r="I8">
        <v>6</v>
      </c>
      <c r="J8">
        <v>7</v>
      </c>
      <c r="K8">
        <v>85.7</v>
      </c>
      <c r="L8">
        <v>14</v>
      </c>
      <c r="M8">
        <v>44</v>
      </c>
      <c r="N8">
        <v>31.8</v>
      </c>
      <c r="O8">
        <v>92</v>
      </c>
      <c r="P8" s="2" t="s">
        <v>21</v>
      </c>
      <c r="Q8" s="2" t="s">
        <v>32</v>
      </c>
      <c r="R8" s="2">
        <f t="shared" si="0"/>
        <v>-9</v>
      </c>
    </row>
    <row r="9" spans="1:18">
      <c r="A9" s="1">
        <v>44501</v>
      </c>
      <c r="B9" t="s">
        <v>1175</v>
      </c>
      <c r="C9" t="str">
        <f t="shared" si="1"/>
        <v>AWAY</v>
      </c>
      <c r="D9" s="2" t="s">
        <v>114</v>
      </c>
      <c r="E9" s="2" t="s">
        <v>360</v>
      </c>
      <c r="F9">
        <v>39</v>
      </c>
      <c r="G9">
        <v>90</v>
      </c>
      <c r="H9">
        <v>43.3</v>
      </c>
      <c r="I9">
        <v>26</v>
      </c>
      <c r="J9">
        <v>38</v>
      </c>
      <c r="K9">
        <v>68.400000000000006</v>
      </c>
      <c r="L9">
        <v>9</v>
      </c>
      <c r="M9">
        <v>28</v>
      </c>
      <c r="N9">
        <v>32.1</v>
      </c>
      <c r="O9">
        <v>113</v>
      </c>
      <c r="P9" s="2" t="s">
        <v>17</v>
      </c>
      <c r="Q9" s="2" t="s">
        <v>18</v>
      </c>
      <c r="R9" s="2">
        <f t="shared" si="0"/>
        <v>3</v>
      </c>
    </row>
    <row r="10" spans="1:18">
      <c r="A10" s="1">
        <v>44503</v>
      </c>
      <c r="B10" t="s">
        <v>1175</v>
      </c>
      <c r="C10" t="str">
        <f t="shared" si="1"/>
        <v>HOME</v>
      </c>
      <c r="D10" s="2" t="s">
        <v>143</v>
      </c>
      <c r="E10" s="2" t="s">
        <v>361</v>
      </c>
      <c r="F10">
        <v>39</v>
      </c>
      <c r="G10">
        <v>74</v>
      </c>
      <c r="H10">
        <v>52.7</v>
      </c>
      <c r="I10">
        <v>14</v>
      </c>
      <c r="J10">
        <v>18</v>
      </c>
      <c r="K10">
        <v>77.8</v>
      </c>
      <c r="L10">
        <v>15</v>
      </c>
      <c r="M10">
        <v>30</v>
      </c>
      <c r="N10">
        <v>50</v>
      </c>
      <c r="O10">
        <v>107</v>
      </c>
      <c r="P10" s="2" t="s">
        <v>17</v>
      </c>
      <c r="Q10" s="2" t="s">
        <v>27</v>
      </c>
      <c r="R10" s="2">
        <f t="shared" si="0"/>
        <v>3</v>
      </c>
    </row>
    <row r="11" spans="1:18">
      <c r="A11" s="1">
        <v>44505</v>
      </c>
      <c r="B11" t="s">
        <v>1175</v>
      </c>
      <c r="C11" t="str">
        <f t="shared" si="1"/>
        <v>AWAY</v>
      </c>
      <c r="D11" s="2" t="s">
        <v>125</v>
      </c>
      <c r="E11" s="2" t="s">
        <v>362</v>
      </c>
      <c r="F11">
        <v>38</v>
      </c>
      <c r="G11">
        <v>83</v>
      </c>
      <c r="H11">
        <v>45.8</v>
      </c>
      <c r="I11">
        <v>16</v>
      </c>
      <c r="J11">
        <v>19</v>
      </c>
      <c r="K11">
        <v>84.2</v>
      </c>
      <c r="L11">
        <v>10</v>
      </c>
      <c r="M11">
        <v>30</v>
      </c>
      <c r="N11">
        <v>33.299999999999997</v>
      </c>
      <c r="O11">
        <v>102</v>
      </c>
      <c r="P11" s="2" t="s">
        <v>17</v>
      </c>
      <c r="Q11" s="2" t="s">
        <v>57</v>
      </c>
      <c r="R11" s="2">
        <f t="shared" si="0"/>
        <v>1</v>
      </c>
    </row>
    <row r="12" spans="1:18">
      <c r="A12" s="1">
        <v>44507</v>
      </c>
      <c r="B12" t="s">
        <v>1175</v>
      </c>
      <c r="C12" t="str">
        <f t="shared" si="1"/>
        <v>AWAY</v>
      </c>
      <c r="D12" s="2" t="s">
        <v>91</v>
      </c>
      <c r="E12" s="2" t="s">
        <v>363</v>
      </c>
      <c r="F12">
        <v>49</v>
      </c>
      <c r="G12">
        <v>90</v>
      </c>
      <c r="H12">
        <v>54.4</v>
      </c>
      <c r="I12">
        <v>9</v>
      </c>
      <c r="J12">
        <v>11</v>
      </c>
      <c r="K12">
        <v>81.8</v>
      </c>
      <c r="L12">
        <v>19</v>
      </c>
      <c r="M12">
        <v>35</v>
      </c>
      <c r="N12">
        <v>54.3</v>
      </c>
      <c r="O12">
        <v>126</v>
      </c>
      <c r="P12" s="2" t="s">
        <v>17</v>
      </c>
      <c r="Q12" s="2" t="s">
        <v>60</v>
      </c>
      <c r="R12" s="2">
        <f t="shared" si="0"/>
        <v>17</v>
      </c>
    </row>
    <row r="13" spans="1:18">
      <c r="A13" s="1">
        <v>44510</v>
      </c>
      <c r="B13" t="s">
        <v>1175</v>
      </c>
      <c r="C13" t="str">
        <f t="shared" si="1"/>
        <v>HOME</v>
      </c>
      <c r="D13" s="2" t="s">
        <v>33</v>
      </c>
      <c r="E13" s="2" t="s">
        <v>364</v>
      </c>
      <c r="F13">
        <v>35</v>
      </c>
      <c r="G13">
        <v>76</v>
      </c>
      <c r="H13">
        <v>46.1</v>
      </c>
      <c r="I13">
        <v>15</v>
      </c>
      <c r="J13">
        <v>21</v>
      </c>
      <c r="K13">
        <v>71.400000000000006</v>
      </c>
      <c r="L13">
        <v>9</v>
      </c>
      <c r="M13">
        <v>31</v>
      </c>
      <c r="N13">
        <v>29</v>
      </c>
      <c r="O13">
        <v>94</v>
      </c>
      <c r="P13" s="2" t="s">
        <v>21</v>
      </c>
      <c r="Q13" s="2" t="s">
        <v>22</v>
      </c>
      <c r="R13" s="2">
        <f t="shared" si="0"/>
        <v>-3</v>
      </c>
    </row>
    <row r="14" spans="1:18">
      <c r="A14" s="1">
        <v>44512</v>
      </c>
      <c r="B14" t="s">
        <v>1175</v>
      </c>
      <c r="C14" t="str">
        <f t="shared" si="1"/>
        <v>HOME</v>
      </c>
      <c r="D14" s="2" t="s">
        <v>23</v>
      </c>
      <c r="E14" s="2" t="s">
        <v>365</v>
      </c>
      <c r="F14">
        <v>39</v>
      </c>
      <c r="G14">
        <v>82</v>
      </c>
      <c r="H14">
        <v>47.6</v>
      </c>
      <c r="I14">
        <v>6</v>
      </c>
      <c r="J14">
        <v>9</v>
      </c>
      <c r="K14">
        <v>66.7</v>
      </c>
      <c r="L14">
        <v>14</v>
      </c>
      <c r="M14">
        <v>41</v>
      </c>
      <c r="N14">
        <v>34.1</v>
      </c>
      <c r="O14">
        <v>98</v>
      </c>
      <c r="P14" s="2" t="s">
        <v>17</v>
      </c>
      <c r="Q14" s="2" t="s">
        <v>18</v>
      </c>
      <c r="R14" s="2">
        <f t="shared" si="0"/>
        <v>20</v>
      </c>
    </row>
    <row r="15" spans="1:18">
      <c r="A15" s="1">
        <v>44513</v>
      </c>
      <c r="B15" t="s">
        <v>1175</v>
      </c>
      <c r="C15" t="str">
        <f t="shared" si="1"/>
        <v>HOME</v>
      </c>
      <c r="D15" s="2" t="s">
        <v>55</v>
      </c>
      <c r="E15" s="2" t="s">
        <v>366</v>
      </c>
      <c r="F15">
        <v>31</v>
      </c>
      <c r="G15">
        <v>81</v>
      </c>
      <c r="H15">
        <v>38.299999999999997</v>
      </c>
      <c r="I15">
        <v>19</v>
      </c>
      <c r="J15">
        <v>22</v>
      </c>
      <c r="K15">
        <v>86.4</v>
      </c>
      <c r="L15">
        <v>10</v>
      </c>
      <c r="M15">
        <v>38</v>
      </c>
      <c r="N15">
        <v>26.3</v>
      </c>
      <c r="O15">
        <v>91</v>
      </c>
      <c r="P15" s="2" t="s">
        <v>17</v>
      </c>
      <c r="Q15" s="2" t="s">
        <v>27</v>
      </c>
      <c r="R15" s="2">
        <f t="shared" si="0"/>
        <v>2</v>
      </c>
    </row>
    <row r="16" spans="1:18">
      <c r="A16" s="1">
        <v>44515</v>
      </c>
      <c r="B16" t="s">
        <v>1175</v>
      </c>
      <c r="C16" t="str">
        <f t="shared" si="1"/>
        <v>HOME</v>
      </c>
      <c r="D16" s="2" t="s">
        <v>55</v>
      </c>
      <c r="E16" s="2" t="s">
        <v>367</v>
      </c>
      <c r="F16">
        <v>32</v>
      </c>
      <c r="G16">
        <v>83</v>
      </c>
      <c r="H16">
        <v>38.6</v>
      </c>
      <c r="I16">
        <v>12</v>
      </c>
      <c r="J16">
        <v>16</v>
      </c>
      <c r="K16">
        <v>75</v>
      </c>
      <c r="L16">
        <v>16</v>
      </c>
      <c r="M16">
        <v>40</v>
      </c>
      <c r="N16">
        <v>40</v>
      </c>
      <c r="O16">
        <v>92</v>
      </c>
      <c r="P16" s="2" t="s">
        <v>21</v>
      </c>
      <c r="Q16" s="2" t="s">
        <v>22</v>
      </c>
      <c r="R16" s="2">
        <f t="shared" si="0"/>
        <v>-6</v>
      </c>
    </row>
    <row r="17" spans="1:18">
      <c r="A17" s="1">
        <v>44517</v>
      </c>
      <c r="B17" t="s">
        <v>1175</v>
      </c>
      <c r="C17" t="str">
        <f t="shared" si="1"/>
        <v>AWAY</v>
      </c>
      <c r="D17" s="2" t="s">
        <v>35</v>
      </c>
      <c r="E17" s="2" t="s">
        <v>368</v>
      </c>
      <c r="F17">
        <v>35</v>
      </c>
      <c r="G17">
        <v>89</v>
      </c>
      <c r="H17">
        <v>39.299999999999997</v>
      </c>
      <c r="I17">
        <v>18</v>
      </c>
      <c r="J17">
        <v>21</v>
      </c>
      <c r="K17">
        <v>85.7</v>
      </c>
      <c r="L17">
        <v>11</v>
      </c>
      <c r="M17">
        <v>44</v>
      </c>
      <c r="N17">
        <v>25</v>
      </c>
      <c r="O17">
        <v>99</v>
      </c>
      <c r="P17" s="2" t="s">
        <v>21</v>
      </c>
      <c r="Q17" s="2" t="s">
        <v>32</v>
      </c>
      <c r="R17" s="2">
        <f t="shared" si="0"/>
        <v>-10</v>
      </c>
    </row>
    <row r="18" spans="1:18">
      <c r="A18" s="1">
        <v>44518</v>
      </c>
      <c r="B18" t="s">
        <v>1175</v>
      </c>
      <c r="C18" t="str">
        <f t="shared" si="1"/>
        <v>HOME</v>
      </c>
      <c r="D18" s="2" t="s">
        <v>148</v>
      </c>
      <c r="E18" s="2" t="s">
        <v>369</v>
      </c>
      <c r="F18">
        <v>34</v>
      </c>
      <c r="G18">
        <v>80</v>
      </c>
      <c r="H18">
        <v>42.5</v>
      </c>
      <c r="I18">
        <v>9</v>
      </c>
      <c r="J18">
        <v>16</v>
      </c>
      <c r="K18">
        <v>56.3</v>
      </c>
      <c r="L18">
        <v>12</v>
      </c>
      <c r="M18">
        <v>39</v>
      </c>
      <c r="N18">
        <v>30.8</v>
      </c>
      <c r="O18">
        <v>89</v>
      </c>
      <c r="P18" s="2" t="s">
        <v>21</v>
      </c>
      <c r="Q18" s="2" t="s">
        <v>41</v>
      </c>
      <c r="R18" s="2">
        <f t="shared" si="0"/>
        <v>-15</v>
      </c>
    </row>
    <row r="19" spans="1:18">
      <c r="A19" s="1">
        <v>44522</v>
      </c>
      <c r="B19" t="s">
        <v>1175</v>
      </c>
      <c r="C19" t="str">
        <f t="shared" si="1"/>
        <v>HOME</v>
      </c>
      <c r="D19" s="2" t="s">
        <v>79</v>
      </c>
      <c r="E19" s="2" t="s">
        <v>370</v>
      </c>
      <c r="F19">
        <v>36</v>
      </c>
      <c r="G19">
        <v>93</v>
      </c>
      <c r="H19">
        <v>38.700000000000003</v>
      </c>
      <c r="I19">
        <v>26</v>
      </c>
      <c r="J19">
        <v>29</v>
      </c>
      <c r="K19">
        <v>89.7</v>
      </c>
      <c r="L19">
        <v>14</v>
      </c>
      <c r="M19">
        <v>44</v>
      </c>
      <c r="N19">
        <v>31.8</v>
      </c>
      <c r="O19">
        <v>112</v>
      </c>
      <c r="P19" s="2" t="s">
        <v>21</v>
      </c>
      <c r="Q19" s="2" t="s">
        <v>44</v>
      </c>
      <c r="R19" s="2">
        <f t="shared" si="0"/>
        <v>-5</v>
      </c>
    </row>
    <row r="20" spans="1:18">
      <c r="A20" s="1">
        <v>44524</v>
      </c>
      <c r="B20" t="s">
        <v>1175</v>
      </c>
      <c r="C20" t="str">
        <f t="shared" si="1"/>
        <v>HOME</v>
      </c>
      <c r="D20" s="2" t="s">
        <v>123</v>
      </c>
      <c r="E20" s="2" t="s">
        <v>371</v>
      </c>
      <c r="F20">
        <v>43</v>
      </c>
      <c r="G20">
        <v>97</v>
      </c>
      <c r="H20">
        <v>44.3</v>
      </c>
      <c r="I20">
        <v>17</v>
      </c>
      <c r="J20">
        <v>25</v>
      </c>
      <c r="K20">
        <v>68</v>
      </c>
      <c r="L20">
        <v>12</v>
      </c>
      <c r="M20">
        <v>39</v>
      </c>
      <c r="N20">
        <v>30.8</v>
      </c>
      <c r="O20">
        <v>115</v>
      </c>
      <c r="P20" s="2" t="s">
        <v>21</v>
      </c>
      <c r="Q20" s="2" t="s">
        <v>47</v>
      </c>
      <c r="R20" s="2">
        <f t="shared" si="0"/>
        <v>-5</v>
      </c>
    </row>
    <row r="21" spans="1:18">
      <c r="A21" s="1">
        <v>44527</v>
      </c>
      <c r="B21" t="s">
        <v>1175</v>
      </c>
      <c r="C21" t="str">
        <f t="shared" si="1"/>
        <v>HOME</v>
      </c>
      <c r="D21" s="2" t="s">
        <v>53</v>
      </c>
      <c r="E21" s="2" t="s">
        <v>372</v>
      </c>
      <c r="F21">
        <v>41</v>
      </c>
      <c r="G21">
        <v>90</v>
      </c>
      <c r="H21">
        <v>45.6</v>
      </c>
      <c r="I21">
        <v>9</v>
      </c>
      <c r="J21">
        <v>12</v>
      </c>
      <c r="K21">
        <v>75</v>
      </c>
      <c r="L21">
        <v>14</v>
      </c>
      <c r="M21">
        <v>39</v>
      </c>
      <c r="N21">
        <v>35.9</v>
      </c>
      <c r="O21">
        <v>105</v>
      </c>
      <c r="P21" s="2" t="s">
        <v>17</v>
      </c>
      <c r="Q21" s="2" t="s">
        <v>18</v>
      </c>
      <c r="R21" s="2">
        <f t="shared" si="0"/>
        <v>13</v>
      </c>
    </row>
    <row r="22" spans="1:18">
      <c r="A22" s="1">
        <v>44529</v>
      </c>
      <c r="B22" t="s">
        <v>1175</v>
      </c>
      <c r="C22" t="str">
        <f t="shared" si="1"/>
        <v>AWAY</v>
      </c>
      <c r="D22" s="2" t="s">
        <v>127</v>
      </c>
      <c r="E22" s="2" t="s">
        <v>373</v>
      </c>
      <c r="F22">
        <v>45</v>
      </c>
      <c r="G22">
        <v>80</v>
      </c>
      <c r="H22">
        <v>56.3</v>
      </c>
      <c r="I22">
        <v>14</v>
      </c>
      <c r="J22">
        <v>18</v>
      </c>
      <c r="K22">
        <v>77.8</v>
      </c>
      <c r="L22">
        <v>10</v>
      </c>
      <c r="M22">
        <v>19</v>
      </c>
      <c r="N22">
        <v>52.6</v>
      </c>
      <c r="O22">
        <v>114</v>
      </c>
      <c r="P22" s="2" t="s">
        <v>17</v>
      </c>
      <c r="Q22" s="2" t="s">
        <v>27</v>
      </c>
      <c r="R22" s="2">
        <f t="shared" si="0"/>
        <v>18</v>
      </c>
    </row>
    <row r="23" spans="1:18">
      <c r="A23" s="1">
        <v>44531</v>
      </c>
      <c r="B23" t="s">
        <v>1175</v>
      </c>
      <c r="C23" t="str">
        <f t="shared" si="1"/>
        <v>AWAY</v>
      </c>
      <c r="D23" s="2" t="s">
        <v>108</v>
      </c>
      <c r="E23" s="2" t="s">
        <v>374</v>
      </c>
      <c r="F23">
        <v>37</v>
      </c>
      <c r="G23">
        <v>68</v>
      </c>
      <c r="H23">
        <v>54.4</v>
      </c>
      <c r="I23">
        <v>21</v>
      </c>
      <c r="J23">
        <v>23</v>
      </c>
      <c r="K23">
        <v>91.3</v>
      </c>
      <c r="L23">
        <v>16</v>
      </c>
      <c r="M23">
        <v>31</v>
      </c>
      <c r="N23">
        <v>51.6</v>
      </c>
      <c r="O23">
        <v>111</v>
      </c>
      <c r="P23" s="2" t="s">
        <v>17</v>
      </c>
      <c r="Q23" s="2" t="s">
        <v>57</v>
      </c>
      <c r="R23" s="2">
        <f t="shared" si="0"/>
        <v>26</v>
      </c>
    </row>
    <row r="24" spans="1:18">
      <c r="A24" s="1">
        <v>44533</v>
      </c>
      <c r="B24" t="s">
        <v>1175</v>
      </c>
      <c r="C24" t="str">
        <f t="shared" si="1"/>
        <v>AWAY</v>
      </c>
      <c r="D24" s="2" t="s">
        <v>28</v>
      </c>
      <c r="E24" s="2" t="s">
        <v>375</v>
      </c>
      <c r="F24">
        <v>42</v>
      </c>
      <c r="G24">
        <v>89</v>
      </c>
      <c r="H24">
        <v>47.2</v>
      </c>
      <c r="I24">
        <v>19</v>
      </c>
      <c r="J24">
        <v>25</v>
      </c>
      <c r="K24">
        <v>76</v>
      </c>
      <c r="L24">
        <v>13</v>
      </c>
      <c r="M24">
        <v>30</v>
      </c>
      <c r="N24">
        <v>43.3</v>
      </c>
      <c r="O24">
        <v>116</v>
      </c>
      <c r="P24" s="2" t="s">
        <v>17</v>
      </c>
      <c r="Q24" s="2" t="s">
        <v>60</v>
      </c>
      <c r="R24" s="2">
        <f t="shared" si="0"/>
        <v>15</v>
      </c>
    </row>
    <row r="25" spans="1:18">
      <c r="A25" s="1">
        <v>44535</v>
      </c>
      <c r="B25" t="s">
        <v>1175</v>
      </c>
      <c r="C25" t="str">
        <f t="shared" si="1"/>
        <v>HOME</v>
      </c>
      <c r="D25" s="2" t="s">
        <v>37</v>
      </c>
      <c r="E25" s="2" t="s">
        <v>376</v>
      </c>
      <c r="F25">
        <v>42</v>
      </c>
      <c r="G25">
        <v>91</v>
      </c>
      <c r="H25">
        <v>46.2</v>
      </c>
      <c r="I25">
        <v>10</v>
      </c>
      <c r="J25">
        <v>13</v>
      </c>
      <c r="K25">
        <v>76.900000000000006</v>
      </c>
      <c r="L25">
        <v>14</v>
      </c>
      <c r="M25">
        <v>38</v>
      </c>
      <c r="N25">
        <v>36.799999999999997</v>
      </c>
      <c r="O25">
        <v>108</v>
      </c>
      <c r="P25" s="2" t="s">
        <v>21</v>
      </c>
      <c r="Q25" s="2" t="s">
        <v>22</v>
      </c>
      <c r="R25" s="2">
        <f t="shared" si="0"/>
        <v>-1</v>
      </c>
    </row>
    <row r="26" spans="1:18">
      <c r="A26" s="1">
        <v>44536</v>
      </c>
      <c r="B26" t="s">
        <v>1175</v>
      </c>
      <c r="C26" t="str">
        <f t="shared" si="1"/>
        <v>AWAY</v>
      </c>
      <c r="D26" s="2" t="s">
        <v>138</v>
      </c>
      <c r="E26" s="2" t="s">
        <v>377</v>
      </c>
      <c r="F26">
        <v>35</v>
      </c>
      <c r="G26">
        <v>90</v>
      </c>
      <c r="H26">
        <v>38.9</v>
      </c>
      <c r="I26">
        <v>19</v>
      </c>
      <c r="J26">
        <v>20</v>
      </c>
      <c r="K26">
        <v>95</v>
      </c>
      <c r="L26">
        <v>15</v>
      </c>
      <c r="M26">
        <v>46</v>
      </c>
      <c r="N26">
        <v>32.6</v>
      </c>
      <c r="O26">
        <v>104</v>
      </c>
      <c r="P26" s="2" t="s">
        <v>21</v>
      </c>
      <c r="Q26" s="2" t="s">
        <v>32</v>
      </c>
      <c r="R26" s="2">
        <f t="shared" si="0"/>
        <v>-8</v>
      </c>
    </row>
    <row r="27" spans="1:18">
      <c r="A27" s="1">
        <v>44538</v>
      </c>
      <c r="B27" t="s">
        <v>1175</v>
      </c>
      <c r="C27" t="str">
        <f t="shared" si="1"/>
        <v>HOME</v>
      </c>
      <c r="D27" s="2" t="s">
        <v>93</v>
      </c>
      <c r="E27" s="2" t="s">
        <v>378</v>
      </c>
      <c r="F27">
        <v>44</v>
      </c>
      <c r="G27">
        <v>80</v>
      </c>
      <c r="H27">
        <v>55</v>
      </c>
      <c r="I27">
        <v>14</v>
      </c>
      <c r="J27">
        <v>16</v>
      </c>
      <c r="K27">
        <v>87.5</v>
      </c>
      <c r="L27">
        <v>13</v>
      </c>
      <c r="M27">
        <v>28</v>
      </c>
      <c r="N27">
        <v>46.4</v>
      </c>
      <c r="O27">
        <v>115</v>
      </c>
      <c r="P27" s="2" t="s">
        <v>17</v>
      </c>
      <c r="Q27" s="2" t="s">
        <v>18</v>
      </c>
      <c r="R27" s="2">
        <f t="shared" si="0"/>
        <v>23</v>
      </c>
    </row>
    <row r="28" spans="1:18">
      <c r="A28" s="1">
        <v>44540</v>
      </c>
      <c r="B28" t="s">
        <v>1175</v>
      </c>
      <c r="C28" t="str">
        <f t="shared" si="1"/>
        <v>AWAY</v>
      </c>
      <c r="D28" s="2" t="s">
        <v>77</v>
      </c>
      <c r="E28" s="2" t="s">
        <v>379</v>
      </c>
      <c r="F28">
        <v>46</v>
      </c>
      <c r="G28">
        <v>85</v>
      </c>
      <c r="H28">
        <v>54.1</v>
      </c>
      <c r="I28">
        <v>18</v>
      </c>
      <c r="J28">
        <v>22</v>
      </c>
      <c r="K28">
        <v>81.8</v>
      </c>
      <c r="L28">
        <v>13</v>
      </c>
      <c r="M28">
        <v>33</v>
      </c>
      <c r="N28">
        <v>39.4</v>
      </c>
      <c r="O28">
        <v>123</v>
      </c>
      <c r="P28" s="2" t="s">
        <v>17</v>
      </c>
      <c r="Q28" s="2" t="s">
        <v>27</v>
      </c>
      <c r="R28" s="2">
        <f t="shared" si="0"/>
        <v>17</v>
      </c>
    </row>
    <row r="29" spans="1:18">
      <c r="A29" s="1">
        <v>44541</v>
      </c>
      <c r="B29" t="s">
        <v>1175</v>
      </c>
      <c r="C29" t="str">
        <f t="shared" si="1"/>
        <v>HOME</v>
      </c>
      <c r="D29" s="2" t="s">
        <v>116</v>
      </c>
      <c r="E29" s="2" t="s">
        <v>230</v>
      </c>
      <c r="F29">
        <v>41</v>
      </c>
      <c r="G29">
        <v>88</v>
      </c>
      <c r="H29">
        <v>46.6</v>
      </c>
      <c r="I29">
        <v>23</v>
      </c>
      <c r="J29">
        <v>28</v>
      </c>
      <c r="K29">
        <v>82.1</v>
      </c>
      <c r="L29">
        <v>12</v>
      </c>
      <c r="M29">
        <v>31</v>
      </c>
      <c r="N29">
        <v>38.700000000000003</v>
      </c>
      <c r="O29">
        <v>117</v>
      </c>
      <c r="P29" s="2" t="s">
        <v>17</v>
      </c>
      <c r="Q29" s="2" t="s">
        <v>57</v>
      </c>
      <c r="R29" s="2">
        <f t="shared" si="0"/>
        <v>14</v>
      </c>
    </row>
    <row r="30" spans="1:18">
      <c r="A30" s="1">
        <v>44543</v>
      </c>
      <c r="B30" t="s">
        <v>1175</v>
      </c>
      <c r="C30" t="str">
        <f t="shared" si="1"/>
        <v>HOME</v>
      </c>
      <c r="D30" s="2" t="s">
        <v>106</v>
      </c>
      <c r="E30" s="2" t="s">
        <v>380</v>
      </c>
      <c r="F30">
        <v>36</v>
      </c>
      <c r="G30">
        <v>81</v>
      </c>
      <c r="H30">
        <v>44.4</v>
      </c>
      <c r="I30">
        <v>17</v>
      </c>
      <c r="J30">
        <v>18</v>
      </c>
      <c r="K30">
        <v>94.4</v>
      </c>
      <c r="L30">
        <v>16</v>
      </c>
      <c r="M30">
        <v>36</v>
      </c>
      <c r="N30">
        <v>44.4</v>
      </c>
      <c r="O30">
        <v>105</v>
      </c>
      <c r="P30" s="2" t="s">
        <v>17</v>
      </c>
      <c r="Q30" s="2" t="s">
        <v>60</v>
      </c>
      <c r="R30" s="2">
        <f t="shared" si="0"/>
        <v>11</v>
      </c>
    </row>
    <row r="31" spans="1:18">
      <c r="A31" s="1">
        <v>44545</v>
      </c>
      <c r="B31" t="s">
        <v>1175</v>
      </c>
      <c r="C31" t="str">
        <f t="shared" si="1"/>
        <v>HOME</v>
      </c>
      <c r="D31" s="2" t="s">
        <v>81</v>
      </c>
      <c r="E31" s="2" t="s">
        <v>381</v>
      </c>
      <c r="F31">
        <v>45</v>
      </c>
      <c r="G31">
        <v>80</v>
      </c>
      <c r="H31">
        <v>56.3</v>
      </c>
      <c r="I31">
        <v>16</v>
      </c>
      <c r="J31">
        <v>24</v>
      </c>
      <c r="K31">
        <v>66.7</v>
      </c>
      <c r="L31">
        <v>18</v>
      </c>
      <c r="M31">
        <v>40</v>
      </c>
      <c r="N31">
        <v>45</v>
      </c>
      <c r="O31">
        <v>124</v>
      </c>
      <c r="P31" s="2" t="s">
        <v>17</v>
      </c>
      <c r="Q31" s="2" t="s">
        <v>63</v>
      </c>
      <c r="R31" s="2">
        <f t="shared" si="0"/>
        <v>35</v>
      </c>
    </row>
    <row r="32" spans="1:18">
      <c r="A32" s="1">
        <v>44548</v>
      </c>
      <c r="B32" t="s">
        <v>1175</v>
      </c>
      <c r="C32" t="str">
        <f t="shared" si="1"/>
        <v>AWAY</v>
      </c>
      <c r="D32" s="2" t="s">
        <v>138</v>
      </c>
      <c r="E32" s="2" t="s">
        <v>382</v>
      </c>
      <c r="F32">
        <v>45</v>
      </c>
      <c r="G32">
        <v>90</v>
      </c>
      <c r="H32">
        <v>50</v>
      </c>
      <c r="I32">
        <v>13</v>
      </c>
      <c r="J32">
        <v>14</v>
      </c>
      <c r="K32">
        <v>92.9</v>
      </c>
      <c r="L32">
        <v>16</v>
      </c>
      <c r="M32">
        <v>45</v>
      </c>
      <c r="N32">
        <v>35.6</v>
      </c>
      <c r="O32">
        <v>119</v>
      </c>
      <c r="P32" s="2" t="s">
        <v>17</v>
      </c>
      <c r="Q32" s="2" t="s">
        <v>66</v>
      </c>
      <c r="R32" s="2">
        <f t="shared" si="0"/>
        <v>29</v>
      </c>
    </row>
    <row r="33" spans="1:18">
      <c r="A33" s="1">
        <v>44549</v>
      </c>
      <c r="B33" t="s">
        <v>1175</v>
      </c>
      <c r="C33" t="str">
        <f t="shared" si="1"/>
        <v>AWAY</v>
      </c>
      <c r="D33" s="2" t="s">
        <v>175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22</v>
      </c>
      <c r="R33" s="2" t="str">
        <f t="shared" si="0"/>
        <v xml:space="preserve"> </v>
      </c>
    </row>
    <row r="34" spans="1:18">
      <c r="A34" s="1">
        <v>44552</v>
      </c>
      <c r="B34" t="s">
        <v>1175</v>
      </c>
      <c r="C34" t="str">
        <f t="shared" ref="C34:C56" si="2">IF(ISNUMBER(SEARCH("vs",D34,1))=TRUE,"HOME","AWAY")</f>
        <v>AWAY</v>
      </c>
      <c r="D34" s="2" t="s">
        <v>132</v>
      </c>
      <c r="E34" s="2" t="s">
        <v>383</v>
      </c>
      <c r="F34">
        <v>36</v>
      </c>
      <c r="G34">
        <v>92</v>
      </c>
      <c r="H34">
        <v>39.1</v>
      </c>
      <c r="I34">
        <v>20</v>
      </c>
      <c r="J34">
        <v>24</v>
      </c>
      <c r="K34">
        <v>83.3</v>
      </c>
      <c r="L34">
        <v>9</v>
      </c>
      <c r="M34">
        <v>38</v>
      </c>
      <c r="N34">
        <v>23.7</v>
      </c>
      <c r="O34">
        <v>101</v>
      </c>
      <c r="P34" s="2" t="s">
        <v>21</v>
      </c>
      <c r="Q34" s="2" t="s">
        <v>32</v>
      </c>
      <c r="R34" s="2">
        <f t="shared" ref="R34:R56" si="3">IFERROR(VALUE(MID(E34,FIND(" ",E34),FIND("-",E34)-2))-VALUE(RIGHT(E34,LEN(E34)-FIND("-",E34)))," ")</f>
        <v>-10</v>
      </c>
    </row>
    <row r="35" spans="1:18">
      <c r="A35" s="1">
        <v>44556</v>
      </c>
      <c r="B35" t="s">
        <v>1175</v>
      </c>
      <c r="C35" t="str">
        <f t="shared" si="2"/>
        <v>HOME</v>
      </c>
      <c r="D35" s="2" t="s">
        <v>121</v>
      </c>
      <c r="E35" s="2" t="s">
        <v>384</v>
      </c>
      <c r="F35">
        <v>56</v>
      </c>
      <c r="G35">
        <v>106</v>
      </c>
      <c r="H35">
        <v>52.8</v>
      </c>
      <c r="I35">
        <v>10</v>
      </c>
      <c r="J35">
        <v>12</v>
      </c>
      <c r="K35">
        <v>83.3</v>
      </c>
      <c r="L35">
        <v>22</v>
      </c>
      <c r="M35">
        <v>52</v>
      </c>
      <c r="N35">
        <v>42.3</v>
      </c>
      <c r="O35">
        <v>144</v>
      </c>
      <c r="P35" s="2" t="s">
        <v>17</v>
      </c>
      <c r="Q35" s="2" t="s">
        <v>18</v>
      </c>
      <c r="R35" s="2">
        <f t="shared" si="3"/>
        <v>45</v>
      </c>
    </row>
    <row r="36" spans="1:18">
      <c r="A36" s="1">
        <v>44558</v>
      </c>
      <c r="B36" t="s">
        <v>1175</v>
      </c>
      <c r="C36" t="str">
        <f t="shared" si="2"/>
        <v>AWAY</v>
      </c>
      <c r="D36" s="2" t="s">
        <v>25</v>
      </c>
      <c r="E36" s="2" t="s">
        <v>385</v>
      </c>
      <c r="F36">
        <v>37</v>
      </c>
      <c r="G36">
        <v>88</v>
      </c>
      <c r="H36">
        <v>42</v>
      </c>
      <c r="I36">
        <v>16</v>
      </c>
      <c r="J36">
        <v>19</v>
      </c>
      <c r="K36">
        <v>84.2</v>
      </c>
      <c r="L36">
        <v>14</v>
      </c>
      <c r="M36">
        <v>41</v>
      </c>
      <c r="N36">
        <v>34.1</v>
      </c>
      <c r="O36">
        <v>104</v>
      </c>
      <c r="P36" s="2" t="s">
        <v>21</v>
      </c>
      <c r="Q36" s="2" t="s">
        <v>22</v>
      </c>
      <c r="R36" s="2">
        <f t="shared" si="3"/>
        <v>-4</v>
      </c>
    </row>
    <row r="37" spans="1:18">
      <c r="A37" s="1">
        <v>44925</v>
      </c>
      <c r="B37" t="s">
        <v>1175</v>
      </c>
      <c r="C37" t="str">
        <f t="shared" si="2"/>
        <v>AWAY</v>
      </c>
      <c r="D37" s="2" t="s">
        <v>28</v>
      </c>
      <c r="E37" s="2" t="s">
        <v>386</v>
      </c>
      <c r="F37">
        <v>35</v>
      </c>
      <c r="G37">
        <v>83</v>
      </c>
      <c r="H37">
        <v>42.2</v>
      </c>
      <c r="I37">
        <v>15</v>
      </c>
      <c r="J37">
        <v>23</v>
      </c>
      <c r="K37">
        <v>65.2</v>
      </c>
      <c r="L37">
        <v>8</v>
      </c>
      <c r="M37">
        <v>28</v>
      </c>
      <c r="N37">
        <v>28.6</v>
      </c>
      <c r="O37">
        <v>93</v>
      </c>
      <c r="P37" s="2" t="s">
        <v>21</v>
      </c>
      <c r="Q37" s="2" t="s">
        <v>32</v>
      </c>
      <c r="R37" s="2">
        <f t="shared" si="3"/>
        <v>-17</v>
      </c>
    </row>
    <row r="38" spans="1:18">
      <c r="A38" s="1">
        <v>44926</v>
      </c>
      <c r="B38" t="s">
        <v>1175</v>
      </c>
      <c r="C38" t="str">
        <f t="shared" si="2"/>
        <v>HOME</v>
      </c>
      <c r="D38" s="2" t="s">
        <v>157</v>
      </c>
      <c r="E38" s="2" t="s">
        <v>387</v>
      </c>
      <c r="F38">
        <v>48</v>
      </c>
      <c r="G38">
        <v>84</v>
      </c>
      <c r="H38">
        <v>57.1</v>
      </c>
      <c r="I38">
        <v>14</v>
      </c>
      <c r="J38">
        <v>24</v>
      </c>
      <c r="K38">
        <v>58.3</v>
      </c>
      <c r="L38">
        <v>8</v>
      </c>
      <c r="M38">
        <v>25</v>
      </c>
      <c r="N38">
        <v>32</v>
      </c>
      <c r="O38">
        <v>118</v>
      </c>
      <c r="P38" s="2" t="s">
        <v>21</v>
      </c>
      <c r="Q38" s="2" t="s">
        <v>41</v>
      </c>
      <c r="R38" s="2">
        <f t="shared" si="3"/>
        <v>-3</v>
      </c>
    </row>
    <row r="39" spans="1:18">
      <c r="A39" s="1">
        <v>44563</v>
      </c>
      <c r="B39" t="s">
        <v>1175</v>
      </c>
      <c r="C39" t="str">
        <f t="shared" si="2"/>
        <v>HOME</v>
      </c>
      <c r="D39" s="2" t="s">
        <v>129</v>
      </c>
      <c r="E39" s="2" t="s">
        <v>388</v>
      </c>
      <c r="F39">
        <v>41</v>
      </c>
      <c r="G39">
        <v>88</v>
      </c>
      <c r="H39">
        <v>46.6</v>
      </c>
      <c r="I39">
        <v>20</v>
      </c>
      <c r="J39">
        <v>28</v>
      </c>
      <c r="K39">
        <v>71.400000000000006</v>
      </c>
      <c r="L39">
        <v>6</v>
      </c>
      <c r="M39">
        <v>26</v>
      </c>
      <c r="N39">
        <v>23.1</v>
      </c>
      <c r="O39">
        <v>108</v>
      </c>
      <c r="P39" s="2" t="s">
        <v>17</v>
      </c>
      <c r="Q39" s="2" t="s">
        <v>18</v>
      </c>
      <c r="R39" s="2">
        <f t="shared" si="3"/>
        <v>4</v>
      </c>
    </row>
    <row r="40" spans="1:18">
      <c r="A40" s="1">
        <v>44565</v>
      </c>
      <c r="B40" t="s">
        <v>1175</v>
      </c>
      <c r="C40" t="str">
        <f t="shared" si="2"/>
        <v>HOME</v>
      </c>
      <c r="D40" s="2" t="s">
        <v>146</v>
      </c>
      <c r="E40" s="2" t="s">
        <v>197</v>
      </c>
      <c r="F40">
        <v>40</v>
      </c>
      <c r="G40">
        <v>92</v>
      </c>
      <c r="H40">
        <v>43.5</v>
      </c>
      <c r="I40">
        <v>16</v>
      </c>
      <c r="J40">
        <v>21</v>
      </c>
      <c r="K40">
        <v>76.2</v>
      </c>
      <c r="L40">
        <v>10</v>
      </c>
      <c r="M40">
        <v>34</v>
      </c>
      <c r="N40">
        <v>29.4</v>
      </c>
      <c r="O40">
        <v>106</v>
      </c>
      <c r="P40" s="2" t="s">
        <v>21</v>
      </c>
      <c r="Q40" s="2" t="s">
        <v>22</v>
      </c>
      <c r="R40" s="2">
        <f t="shared" si="3"/>
        <v>-4</v>
      </c>
    </row>
    <row r="41" spans="1:18">
      <c r="A41" s="1">
        <v>44568</v>
      </c>
      <c r="B41" t="s">
        <v>1175</v>
      </c>
      <c r="C41" t="str">
        <f t="shared" si="2"/>
        <v>AWAY</v>
      </c>
      <c r="D41" s="2" t="s">
        <v>98</v>
      </c>
      <c r="E41" s="2" t="s">
        <v>389</v>
      </c>
      <c r="F41">
        <v>39</v>
      </c>
      <c r="G41">
        <v>80</v>
      </c>
      <c r="H41">
        <v>48.8</v>
      </c>
      <c r="I41">
        <v>19</v>
      </c>
      <c r="J41">
        <v>29</v>
      </c>
      <c r="K41">
        <v>65.5</v>
      </c>
      <c r="L41">
        <v>17</v>
      </c>
      <c r="M41">
        <v>39</v>
      </c>
      <c r="N41">
        <v>43.6</v>
      </c>
      <c r="O41">
        <v>114</v>
      </c>
      <c r="P41" s="2" t="s">
        <v>17</v>
      </c>
      <c r="Q41" s="2" t="s">
        <v>18</v>
      </c>
      <c r="R41" s="2">
        <f t="shared" si="3"/>
        <v>13</v>
      </c>
    </row>
    <row r="42" spans="1:18">
      <c r="A42" s="1">
        <v>44570</v>
      </c>
      <c r="B42" t="s">
        <v>1175</v>
      </c>
      <c r="C42" t="str">
        <f t="shared" si="2"/>
        <v>AWAY</v>
      </c>
      <c r="D42" s="2" t="s">
        <v>42</v>
      </c>
      <c r="E42" s="2" t="s">
        <v>390</v>
      </c>
      <c r="F42">
        <v>32</v>
      </c>
      <c r="G42">
        <v>75</v>
      </c>
      <c r="H42">
        <v>42.7</v>
      </c>
      <c r="I42">
        <v>11</v>
      </c>
      <c r="J42">
        <v>18</v>
      </c>
      <c r="K42">
        <v>61.1</v>
      </c>
      <c r="L42">
        <v>7</v>
      </c>
      <c r="M42">
        <v>24</v>
      </c>
      <c r="N42">
        <v>29.2</v>
      </c>
      <c r="O42">
        <v>82</v>
      </c>
      <c r="P42" s="2" t="s">
        <v>21</v>
      </c>
      <c r="Q42" s="2" t="s">
        <v>22</v>
      </c>
      <c r="R42" s="2">
        <f t="shared" si="3"/>
        <v>-14</v>
      </c>
    </row>
    <row r="43" spans="1:18">
      <c r="A43" s="1">
        <v>44571</v>
      </c>
      <c r="B43" t="s">
        <v>1175</v>
      </c>
      <c r="C43" t="str">
        <f t="shared" si="2"/>
        <v>AWAY</v>
      </c>
      <c r="D43" s="2" t="s">
        <v>100</v>
      </c>
      <c r="E43" s="2" t="s">
        <v>391</v>
      </c>
      <c r="F43">
        <v>43</v>
      </c>
      <c r="G43">
        <v>87</v>
      </c>
      <c r="H43">
        <v>49.4</v>
      </c>
      <c r="I43">
        <v>13</v>
      </c>
      <c r="J43">
        <v>15</v>
      </c>
      <c r="K43">
        <v>86.7</v>
      </c>
      <c r="L43">
        <v>10</v>
      </c>
      <c r="M43">
        <v>34</v>
      </c>
      <c r="N43">
        <v>29.4</v>
      </c>
      <c r="O43">
        <v>109</v>
      </c>
      <c r="P43" s="2" t="s">
        <v>17</v>
      </c>
      <c r="Q43" s="2" t="s">
        <v>18</v>
      </c>
      <c r="R43" s="2">
        <f t="shared" si="3"/>
        <v>1</v>
      </c>
    </row>
    <row r="44" spans="1:18">
      <c r="A44" s="1">
        <v>44573</v>
      </c>
      <c r="B44" t="s">
        <v>1175</v>
      </c>
      <c r="C44" t="str">
        <f t="shared" si="2"/>
        <v>AWAY</v>
      </c>
      <c r="D44" s="2" t="s">
        <v>45</v>
      </c>
      <c r="E44" s="2" t="s">
        <v>392</v>
      </c>
      <c r="F44">
        <v>43</v>
      </c>
      <c r="G44">
        <v>81</v>
      </c>
      <c r="H44">
        <v>53.1</v>
      </c>
      <c r="I44">
        <v>14</v>
      </c>
      <c r="J44">
        <v>17</v>
      </c>
      <c r="K44">
        <v>82.4</v>
      </c>
      <c r="L44">
        <v>11</v>
      </c>
      <c r="M44">
        <v>30</v>
      </c>
      <c r="N44">
        <v>36.700000000000003</v>
      </c>
      <c r="O44">
        <v>111</v>
      </c>
      <c r="P44" s="2" t="s">
        <v>17</v>
      </c>
      <c r="Q44" s="2" t="s">
        <v>27</v>
      </c>
      <c r="R44" s="2">
        <f t="shared" si="3"/>
        <v>20</v>
      </c>
    </row>
    <row r="45" spans="1:18">
      <c r="A45" s="1">
        <v>44575</v>
      </c>
      <c r="B45" t="s">
        <v>1175</v>
      </c>
      <c r="C45" t="str">
        <f t="shared" si="2"/>
        <v>AWAY</v>
      </c>
      <c r="D45" s="2" t="s">
        <v>64</v>
      </c>
      <c r="E45" s="2" t="s">
        <v>152</v>
      </c>
      <c r="F45">
        <v>46</v>
      </c>
      <c r="G45">
        <v>95</v>
      </c>
      <c r="H45">
        <v>48.4</v>
      </c>
      <c r="I45">
        <v>14</v>
      </c>
      <c r="J45">
        <v>24</v>
      </c>
      <c r="K45">
        <v>58.3</v>
      </c>
      <c r="L45">
        <v>8</v>
      </c>
      <c r="M45">
        <v>20</v>
      </c>
      <c r="N45">
        <v>40</v>
      </c>
      <c r="O45">
        <v>114</v>
      </c>
      <c r="P45" s="2" t="s">
        <v>17</v>
      </c>
      <c r="Q45" s="2" t="s">
        <v>57</v>
      </c>
      <c r="R45" s="2">
        <f t="shared" si="3"/>
        <v>5</v>
      </c>
    </row>
    <row r="46" spans="1:18">
      <c r="A46" s="1">
        <v>44576</v>
      </c>
      <c r="B46" t="s">
        <v>1175</v>
      </c>
      <c r="C46" t="str">
        <f t="shared" si="2"/>
        <v>AWAY</v>
      </c>
      <c r="D46" s="2" t="s">
        <v>149</v>
      </c>
      <c r="E46" s="2" t="s">
        <v>393</v>
      </c>
      <c r="F46">
        <v>40</v>
      </c>
      <c r="G46">
        <v>87</v>
      </c>
      <c r="H46">
        <v>46</v>
      </c>
      <c r="I46">
        <v>18</v>
      </c>
      <c r="J46">
        <v>25</v>
      </c>
      <c r="K46">
        <v>72</v>
      </c>
      <c r="L46">
        <v>9</v>
      </c>
      <c r="M46">
        <v>35</v>
      </c>
      <c r="N46">
        <v>25.7</v>
      </c>
      <c r="O46">
        <v>107</v>
      </c>
      <c r="P46" s="2" t="s">
        <v>17</v>
      </c>
      <c r="Q46" s="2" t="s">
        <v>60</v>
      </c>
      <c r="R46" s="2">
        <f t="shared" si="3"/>
        <v>5</v>
      </c>
    </row>
    <row r="47" spans="1:18">
      <c r="A47" s="1">
        <v>44578</v>
      </c>
      <c r="B47" t="s">
        <v>1175</v>
      </c>
      <c r="C47" t="str">
        <f t="shared" si="2"/>
        <v>HOME</v>
      </c>
      <c r="D47" s="2" t="s">
        <v>79</v>
      </c>
      <c r="E47" s="2" t="s">
        <v>231</v>
      </c>
      <c r="F47">
        <v>42</v>
      </c>
      <c r="G47">
        <v>81</v>
      </c>
      <c r="H47">
        <v>51.9</v>
      </c>
      <c r="I47">
        <v>19</v>
      </c>
      <c r="J47">
        <v>21</v>
      </c>
      <c r="K47">
        <v>90.5</v>
      </c>
      <c r="L47">
        <v>11</v>
      </c>
      <c r="M47">
        <v>32</v>
      </c>
      <c r="N47">
        <v>34.4</v>
      </c>
      <c r="O47">
        <v>114</v>
      </c>
      <c r="P47" s="2" t="s">
        <v>17</v>
      </c>
      <c r="Q47" s="2" t="s">
        <v>63</v>
      </c>
      <c r="R47" s="2">
        <f t="shared" si="3"/>
        <v>7</v>
      </c>
    </row>
    <row r="48" spans="1:18">
      <c r="A48" s="1">
        <v>44580</v>
      </c>
      <c r="B48" t="s">
        <v>1175</v>
      </c>
      <c r="C48" t="str">
        <f t="shared" si="2"/>
        <v>AWAY</v>
      </c>
      <c r="D48" s="2" t="s">
        <v>95</v>
      </c>
      <c r="E48" s="2" t="s">
        <v>394</v>
      </c>
      <c r="F48">
        <v>40</v>
      </c>
      <c r="G48">
        <v>77</v>
      </c>
      <c r="H48">
        <v>51.9</v>
      </c>
      <c r="I48">
        <v>15</v>
      </c>
      <c r="J48">
        <v>22</v>
      </c>
      <c r="K48">
        <v>68.2</v>
      </c>
      <c r="L48">
        <v>9</v>
      </c>
      <c r="M48">
        <v>27</v>
      </c>
      <c r="N48">
        <v>33.299999999999997</v>
      </c>
      <c r="O48">
        <v>104</v>
      </c>
      <c r="P48" s="2" t="s">
        <v>21</v>
      </c>
      <c r="Q48" s="2" t="s">
        <v>22</v>
      </c>
      <c r="R48" s="2">
        <f t="shared" si="3"/>
        <v>-13</v>
      </c>
    </row>
    <row r="49" spans="1:18">
      <c r="A49" s="1">
        <v>44583</v>
      </c>
      <c r="B49" t="s">
        <v>1175</v>
      </c>
      <c r="C49" t="str">
        <f t="shared" si="2"/>
        <v>HOME</v>
      </c>
      <c r="D49" s="2" t="s">
        <v>61</v>
      </c>
      <c r="E49" s="2" t="s">
        <v>395</v>
      </c>
      <c r="F49">
        <v>35</v>
      </c>
      <c r="G49">
        <v>76</v>
      </c>
      <c r="H49">
        <v>46.1</v>
      </c>
      <c r="I49">
        <v>18</v>
      </c>
      <c r="J49">
        <v>35</v>
      </c>
      <c r="K49">
        <v>51.4</v>
      </c>
      <c r="L49">
        <v>6</v>
      </c>
      <c r="M49">
        <v>27</v>
      </c>
      <c r="N49">
        <v>22.2</v>
      </c>
      <c r="O49">
        <v>94</v>
      </c>
      <c r="P49" s="2" t="s">
        <v>17</v>
      </c>
      <c r="Q49" s="2" t="s">
        <v>18</v>
      </c>
      <c r="R49" s="2">
        <f t="shared" si="3"/>
        <v>7</v>
      </c>
    </row>
    <row r="50" spans="1:18">
      <c r="A50" s="1">
        <v>44585</v>
      </c>
      <c r="B50" t="s">
        <v>1175</v>
      </c>
      <c r="C50" t="str">
        <f t="shared" si="2"/>
        <v>HOME</v>
      </c>
      <c r="D50" s="2" t="s">
        <v>70</v>
      </c>
      <c r="E50" s="2" t="s">
        <v>396</v>
      </c>
      <c r="F50">
        <v>35</v>
      </c>
      <c r="G50">
        <v>81</v>
      </c>
      <c r="H50">
        <v>43.2</v>
      </c>
      <c r="I50">
        <v>12</v>
      </c>
      <c r="J50">
        <v>20</v>
      </c>
      <c r="K50">
        <v>60</v>
      </c>
      <c r="L50">
        <v>13</v>
      </c>
      <c r="M50">
        <v>36</v>
      </c>
      <c r="N50">
        <v>36.1</v>
      </c>
      <c r="O50">
        <v>95</v>
      </c>
      <c r="P50" s="2" t="s">
        <v>17</v>
      </c>
      <c r="Q50" s="2" t="s">
        <v>27</v>
      </c>
      <c r="R50" s="2">
        <f t="shared" si="3"/>
        <v>2</v>
      </c>
    </row>
    <row r="51" spans="1:18">
      <c r="A51" s="1">
        <v>44587</v>
      </c>
      <c r="B51" t="s">
        <v>1175</v>
      </c>
      <c r="C51" t="str">
        <f t="shared" si="2"/>
        <v>HOME</v>
      </c>
      <c r="D51" s="2" t="s">
        <v>51</v>
      </c>
      <c r="E51" s="2" t="s">
        <v>397</v>
      </c>
      <c r="F51">
        <v>41</v>
      </c>
      <c r="G51">
        <v>87</v>
      </c>
      <c r="H51">
        <v>47.1</v>
      </c>
      <c r="I51">
        <v>14</v>
      </c>
      <c r="J51">
        <v>17</v>
      </c>
      <c r="K51">
        <v>82.4</v>
      </c>
      <c r="L51">
        <v>19</v>
      </c>
      <c r="M51">
        <v>42</v>
      </c>
      <c r="N51">
        <v>45.2</v>
      </c>
      <c r="O51">
        <v>115</v>
      </c>
      <c r="P51" s="2" t="s">
        <v>17</v>
      </c>
      <c r="Q51" s="2" t="s">
        <v>57</v>
      </c>
      <c r="R51" s="2">
        <f t="shared" si="3"/>
        <v>16</v>
      </c>
    </row>
    <row r="52" spans="1:18">
      <c r="A52" s="1">
        <v>44591</v>
      </c>
      <c r="B52" t="s">
        <v>1175</v>
      </c>
      <c r="C52" t="str">
        <f t="shared" si="2"/>
        <v>AWAY</v>
      </c>
      <c r="D52" s="2" t="s">
        <v>136</v>
      </c>
      <c r="E52" s="2" t="s">
        <v>272</v>
      </c>
      <c r="F52">
        <v>38</v>
      </c>
      <c r="G52">
        <v>82</v>
      </c>
      <c r="H52">
        <v>46.3</v>
      </c>
      <c r="I52">
        <v>16</v>
      </c>
      <c r="J52">
        <v>25</v>
      </c>
      <c r="K52">
        <v>64</v>
      </c>
      <c r="L52">
        <v>13</v>
      </c>
      <c r="M52">
        <v>34</v>
      </c>
      <c r="N52">
        <v>38.200000000000003</v>
      </c>
      <c r="O52">
        <v>105</v>
      </c>
      <c r="P52" s="2" t="s">
        <v>21</v>
      </c>
      <c r="Q52" s="2" t="s">
        <v>22</v>
      </c>
      <c r="R52" s="2">
        <f t="shared" si="3"/>
        <v>-10</v>
      </c>
    </row>
    <row r="53" spans="1:18">
      <c r="A53" s="1">
        <v>44592</v>
      </c>
      <c r="B53" t="s">
        <v>1175</v>
      </c>
      <c r="C53" t="str">
        <f t="shared" si="2"/>
        <v>HOME</v>
      </c>
      <c r="D53" s="2" t="s">
        <v>147</v>
      </c>
      <c r="E53" s="2" t="s">
        <v>398</v>
      </c>
      <c r="F53">
        <v>36</v>
      </c>
      <c r="G53">
        <v>84</v>
      </c>
      <c r="H53">
        <v>42.9</v>
      </c>
      <c r="I53">
        <v>12</v>
      </c>
      <c r="J53">
        <v>14</v>
      </c>
      <c r="K53">
        <v>85.7</v>
      </c>
      <c r="L53">
        <v>9</v>
      </c>
      <c r="M53">
        <v>31</v>
      </c>
      <c r="N53">
        <v>29</v>
      </c>
      <c r="O53">
        <v>93</v>
      </c>
      <c r="P53" s="2" t="s">
        <v>17</v>
      </c>
      <c r="Q53" s="2" t="s">
        <v>18</v>
      </c>
      <c r="R53" s="2">
        <f t="shared" si="3"/>
        <v>3</v>
      </c>
    </row>
    <row r="54" spans="1:18">
      <c r="A54" s="1">
        <v>44594</v>
      </c>
      <c r="B54" t="s">
        <v>1175</v>
      </c>
      <c r="C54" t="str">
        <f t="shared" si="2"/>
        <v>AWAY</v>
      </c>
      <c r="D54" s="2" t="s">
        <v>150</v>
      </c>
      <c r="E54" s="2" t="s">
        <v>399</v>
      </c>
      <c r="F54">
        <v>41</v>
      </c>
      <c r="G54">
        <v>80</v>
      </c>
      <c r="H54">
        <v>51.2</v>
      </c>
      <c r="I54">
        <v>15</v>
      </c>
      <c r="J54">
        <v>27</v>
      </c>
      <c r="K54">
        <v>55.6</v>
      </c>
      <c r="L54">
        <v>7</v>
      </c>
      <c r="M54">
        <v>21</v>
      </c>
      <c r="N54">
        <v>33.299999999999997</v>
      </c>
      <c r="O54">
        <v>104</v>
      </c>
      <c r="P54" s="2" t="s">
        <v>21</v>
      </c>
      <c r="Q54" s="2" t="s">
        <v>22</v>
      </c>
      <c r="R54" s="2">
        <f t="shared" si="3"/>
        <v>-11</v>
      </c>
    </row>
    <row r="55" spans="1:18">
      <c r="A55" s="1">
        <v>44596</v>
      </c>
      <c r="B55" t="s">
        <v>1175</v>
      </c>
      <c r="C55" t="str">
        <f t="shared" si="2"/>
        <v>AWAY</v>
      </c>
      <c r="D55" s="2" t="s">
        <v>114</v>
      </c>
      <c r="E55" s="2" t="s">
        <v>362</v>
      </c>
      <c r="F55">
        <v>36</v>
      </c>
      <c r="G55">
        <v>90</v>
      </c>
      <c r="H55">
        <v>40</v>
      </c>
      <c r="I55">
        <v>16</v>
      </c>
      <c r="J55">
        <v>20</v>
      </c>
      <c r="K55">
        <v>80</v>
      </c>
      <c r="L55">
        <v>14</v>
      </c>
      <c r="M55">
        <v>35</v>
      </c>
      <c r="N55">
        <v>40</v>
      </c>
      <c r="O55">
        <v>102</v>
      </c>
      <c r="P55" s="2" t="s">
        <v>17</v>
      </c>
      <c r="Q55" s="2" t="s">
        <v>18</v>
      </c>
      <c r="R55" s="2">
        <f t="shared" si="3"/>
        <v>1</v>
      </c>
    </row>
    <row r="56" spans="1:18">
      <c r="A56" s="1">
        <v>44598</v>
      </c>
      <c r="B56" t="s">
        <v>1175</v>
      </c>
      <c r="C56" t="str">
        <f t="shared" si="2"/>
        <v>HOME</v>
      </c>
      <c r="D56" s="2" t="s">
        <v>129</v>
      </c>
      <c r="E56" s="2" t="s">
        <v>400</v>
      </c>
      <c r="F56">
        <v>34</v>
      </c>
      <c r="G56">
        <v>84</v>
      </c>
      <c r="H56">
        <v>40.5</v>
      </c>
      <c r="I56">
        <v>19</v>
      </c>
      <c r="J56">
        <v>28</v>
      </c>
      <c r="K56">
        <v>67.900000000000006</v>
      </c>
      <c r="L56">
        <v>11</v>
      </c>
      <c r="M56">
        <v>32</v>
      </c>
      <c r="N56">
        <v>34.4</v>
      </c>
      <c r="O56">
        <v>98</v>
      </c>
      <c r="P56" s="2" t="s">
        <v>17</v>
      </c>
      <c r="Q56" s="2" t="s">
        <v>27</v>
      </c>
      <c r="R56" s="2">
        <f t="shared" si="3"/>
        <v>13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BD9EF-9431-4D30-9B5C-BAE52839D4C5}">
  <sheetPr codeName="工作表9"/>
  <dimension ref="A1:R83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44490</v>
      </c>
      <c r="B2" t="s">
        <v>1176</v>
      </c>
      <c r="C2" t="str">
        <f>IF(ISNUMBER(SEARCH("vs",D2,1))=TRUE,"HOME","AWAY")</f>
        <v>AWAY</v>
      </c>
      <c r="D2" s="2" t="s">
        <v>175</v>
      </c>
      <c r="E2" s="2" t="s">
        <v>401</v>
      </c>
      <c r="F2">
        <v>31</v>
      </c>
      <c r="G2">
        <v>93</v>
      </c>
      <c r="H2">
        <v>33.299999999999997</v>
      </c>
      <c r="I2">
        <v>12</v>
      </c>
      <c r="J2">
        <v>13</v>
      </c>
      <c r="K2">
        <v>92.3</v>
      </c>
      <c r="L2">
        <v>13</v>
      </c>
      <c r="M2">
        <v>43</v>
      </c>
      <c r="N2">
        <v>30.2</v>
      </c>
      <c r="O2">
        <v>87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-26</v>
      </c>
    </row>
    <row r="3" spans="1:18">
      <c r="A3" s="1">
        <v>44492</v>
      </c>
      <c r="B3" t="s">
        <v>1176</v>
      </c>
      <c r="C3" t="str">
        <f t="shared" ref="C3:C33" si="1">IF(ISNUMBER(SEARCH("vs",D3,1))=TRUE,"HOME","AWAY")</f>
        <v>AWAY</v>
      </c>
      <c r="D3" s="2" t="s">
        <v>125</v>
      </c>
      <c r="E3" s="2" t="s">
        <v>402</v>
      </c>
      <c r="F3">
        <v>38</v>
      </c>
      <c r="G3">
        <v>91</v>
      </c>
      <c r="H3">
        <v>41.8</v>
      </c>
      <c r="I3">
        <v>13</v>
      </c>
      <c r="J3">
        <v>18</v>
      </c>
      <c r="K3">
        <v>72.2</v>
      </c>
      <c r="L3">
        <v>14</v>
      </c>
      <c r="M3">
        <v>42</v>
      </c>
      <c r="N3">
        <v>33.299999999999997</v>
      </c>
      <c r="O3">
        <v>103</v>
      </c>
      <c r="P3" s="2" t="s">
        <v>17</v>
      </c>
      <c r="Q3" s="2" t="s">
        <v>18</v>
      </c>
      <c r="R3" s="2">
        <f t="shared" si="0"/>
        <v>8</v>
      </c>
    </row>
    <row r="4" spans="1:18">
      <c r="A4" s="1">
        <v>44495</v>
      </c>
      <c r="B4" t="s">
        <v>1176</v>
      </c>
      <c r="C4" t="str">
        <f t="shared" si="1"/>
        <v>HOME</v>
      </c>
      <c r="D4" s="2" t="s">
        <v>81</v>
      </c>
      <c r="E4" s="2" t="s">
        <v>403</v>
      </c>
      <c r="F4">
        <v>43</v>
      </c>
      <c r="G4">
        <v>93</v>
      </c>
      <c r="H4">
        <v>46.2</v>
      </c>
      <c r="I4">
        <v>18</v>
      </c>
      <c r="J4">
        <v>25</v>
      </c>
      <c r="K4">
        <v>72</v>
      </c>
      <c r="L4">
        <v>12</v>
      </c>
      <c r="M4">
        <v>43</v>
      </c>
      <c r="N4">
        <v>27.9</v>
      </c>
      <c r="O4">
        <v>116</v>
      </c>
      <c r="P4" s="2" t="s">
        <v>17</v>
      </c>
      <c r="Q4" s="2" t="s">
        <v>27</v>
      </c>
      <c r="R4" s="2">
        <f t="shared" si="0"/>
        <v>10</v>
      </c>
    </row>
    <row r="5" spans="1:18">
      <c r="A5" s="1">
        <v>44497</v>
      </c>
      <c r="B5" t="s">
        <v>1176</v>
      </c>
      <c r="C5" t="str">
        <f t="shared" si="1"/>
        <v>HOME</v>
      </c>
      <c r="D5" s="2" t="s">
        <v>131</v>
      </c>
      <c r="E5" s="2" t="s">
        <v>404</v>
      </c>
      <c r="F5">
        <v>41</v>
      </c>
      <c r="G5">
        <v>89</v>
      </c>
      <c r="H5">
        <v>46.1</v>
      </c>
      <c r="I5">
        <v>4</v>
      </c>
      <c r="J5">
        <v>13</v>
      </c>
      <c r="K5">
        <v>30.8</v>
      </c>
      <c r="L5">
        <v>18</v>
      </c>
      <c r="M5">
        <v>45</v>
      </c>
      <c r="N5">
        <v>40</v>
      </c>
      <c r="O5">
        <v>104</v>
      </c>
      <c r="P5" s="2" t="s">
        <v>17</v>
      </c>
      <c r="Q5" s="2" t="s">
        <v>57</v>
      </c>
      <c r="R5" s="2">
        <f t="shared" si="0"/>
        <v>5</v>
      </c>
    </row>
    <row r="6" spans="1:18">
      <c r="A6" s="1">
        <v>44498</v>
      </c>
      <c r="B6" t="s">
        <v>1176</v>
      </c>
      <c r="C6" t="str">
        <f t="shared" si="1"/>
        <v>AWAY</v>
      </c>
      <c r="D6" s="2" t="s">
        <v>48</v>
      </c>
      <c r="E6" s="2" t="s">
        <v>405</v>
      </c>
      <c r="F6">
        <v>23</v>
      </c>
      <c r="G6">
        <v>78</v>
      </c>
      <c r="H6">
        <v>29.5</v>
      </c>
      <c r="I6">
        <v>21</v>
      </c>
      <c r="J6">
        <v>27</v>
      </c>
      <c r="K6">
        <v>77.8</v>
      </c>
      <c r="L6">
        <v>8</v>
      </c>
      <c r="M6">
        <v>37</v>
      </c>
      <c r="N6">
        <v>21.6</v>
      </c>
      <c r="O6">
        <v>75</v>
      </c>
      <c r="P6" s="2" t="s">
        <v>21</v>
      </c>
      <c r="Q6" s="2" t="s">
        <v>22</v>
      </c>
      <c r="R6" s="2">
        <f t="shared" si="0"/>
        <v>-31</v>
      </c>
    </row>
    <row r="7" spans="1:18">
      <c r="A7" s="1">
        <v>44500</v>
      </c>
      <c r="B7" t="s">
        <v>1176</v>
      </c>
      <c r="C7" t="str">
        <f t="shared" si="1"/>
        <v>HOME</v>
      </c>
      <c r="D7" s="2" t="s">
        <v>116</v>
      </c>
      <c r="E7" s="2" t="s">
        <v>406</v>
      </c>
      <c r="F7">
        <v>40</v>
      </c>
      <c r="G7">
        <v>90</v>
      </c>
      <c r="H7">
        <v>44.4</v>
      </c>
      <c r="I7">
        <v>13</v>
      </c>
      <c r="J7">
        <v>20</v>
      </c>
      <c r="K7">
        <v>65</v>
      </c>
      <c r="L7">
        <v>12</v>
      </c>
      <c r="M7">
        <v>37</v>
      </c>
      <c r="N7">
        <v>32.4</v>
      </c>
      <c r="O7">
        <v>105</v>
      </c>
      <c r="P7" s="2" t="s">
        <v>17</v>
      </c>
      <c r="Q7" s="2" t="s">
        <v>18</v>
      </c>
      <c r="R7" s="2">
        <f t="shared" si="0"/>
        <v>6</v>
      </c>
    </row>
    <row r="8" spans="1:18">
      <c r="A8" s="1">
        <v>44502</v>
      </c>
      <c r="B8" t="s">
        <v>1176</v>
      </c>
      <c r="C8" t="str">
        <f t="shared" si="1"/>
        <v>HOME</v>
      </c>
      <c r="D8" s="2" t="s">
        <v>106</v>
      </c>
      <c r="E8" s="2" t="s">
        <v>407</v>
      </c>
      <c r="F8">
        <v>37</v>
      </c>
      <c r="G8">
        <v>84</v>
      </c>
      <c r="H8">
        <v>44</v>
      </c>
      <c r="I8">
        <v>22</v>
      </c>
      <c r="J8">
        <v>31</v>
      </c>
      <c r="K8">
        <v>71</v>
      </c>
      <c r="L8">
        <v>14</v>
      </c>
      <c r="M8">
        <v>42</v>
      </c>
      <c r="N8">
        <v>33.299999999999997</v>
      </c>
      <c r="O8">
        <v>110</v>
      </c>
      <c r="P8" s="2" t="s">
        <v>21</v>
      </c>
      <c r="Q8" s="2" t="s">
        <v>22</v>
      </c>
      <c r="R8" s="2">
        <f t="shared" si="0"/>
        <v>-15</v>
      </c>
    </row>
    <row r="9" spans="1:18">
      <c r="A9" s="1">
        <v>44503</v>
      </c>
      <c r="B9" t="s">
        <v>1176</v>
      </c>
      <c r="C9" t="str">
        <f t="shared" si="1"/>
        <v>AWAY</v>
      </c>
      <c r="D9" s="2" t="s">
        <v>64</v>
      </c>
      <c r="E9" s="2" t="s">
        <v>391</v>
      </c>
      <c r="F9">
        <v>40</v>
      </c>
      <c r="G9">
        <v>93</v>
      </c>
      <c r="H9">
        <v>43</v>
      </c>
      <c r="I9">
        <v>21</v>
      </c>
      <c r="J9">
        <v>29</v>
      </c>
      <c r="K9">
        <v>72.400000000000006</v>
      </c>
      <c r="L9">
        <v>8</v>
      </c>
      <c r="M9">
        <v>34</v>
      </c>
      <c r="N9">
        <v>23.5</v>
      </c>
      <c r="O9">
        <v>109</v>
      </c>
      <c r="P9" s="2" t="s">
        <v>17</v>
      </c>
      <c r="Q9" s="2" t="s">
        <v>18</v>
      </c>
      <c r="R9" s="2">
        <f t="shared" si="0"/>
        <v>1</v>
      </c>
    </row>
    <row r="10" spans="1:18">
      <c r="A10" s="1">
        <v>44506</v>
      </c>
      <c r="B10" t="s">
        <v>1176</v>
      </c>
      <c r="C10" t="str">
        <f t="shared" si="1"/>
        <v>HOME</v>
      </c>
      <c r="D10" s="2" t="s">
        <v>55</v>
      </c>
      <c r="E10" s="2" t="s">
        <v>361</v>
      </c>
      <c r="F10">
        <v>41</v>
      </c>
      <c r="G10">
        <v>78</v>
      </c>
      <c r="H10">
        <v>52.6</v>
      </c>
      <c r="I10">
        <v>12</v>
      </c>
      <c r="J10">
        <v>14</v>
      </c>
      <c r="K10">
        <v>85.7</v>
      </c>
      <c r="L10">
        <v>13</v>
      </c>
      <c r="M10">
        <v>39</v>
      </c>
      <c r="N10">
        <v>33.299999999999997</v>
      </c>
      <c r="O10">
        <v>107</v>
      </c>
      <c r="P10" s="2" t="s">
        <v>17</v>
      </c>
      <c r="Q10" s="2" t="s">
        <v>27</v>
      </c>
      <c r="R10" s="2">
        <f t="shared" si="0"/>
        <v>3</v>
      </c>
    </row>
    <row r="11" spans="1:18">
      <c r="A11" s="1">
        <v>44508</v>
      </c>
      <c r="B11" t="s">
        <v>1176</v>
      </c>
      <c r="C11" t="str">
        <f t="shared" si="1"/>
        <v>HOME</v>
      </c>
      <c r="D11" s="2" t="s">
        <v>147</v>
      </c>
      <c r="E11" s="2" t="s">
        <v>118</v>
      </c>
      <c r="F11">
        <v>43</v>
      </c>
      <c r="G11">
        <v>85</v>
      </c>
      <c r="H11">
        <v>50.6</v>
      </c>
      <c r="I11">
        <v>8</v>
      </c>
      <c r="J11">
        <v>13</v>
      </c>
      <c r="K11">
        <v>61.5</v>
      </c>
      <c r="L11">
        <v>14</v>
      </c>
      <c r="M11">
        <v>35</v>
      </c>
      <c r="N11">
        <v>40</v>
      </c>
      <c r="O11">
        <v>108</v>
      </c>
      <c r="P11" s="2" t="s">
        <v>17</v>
      </c>
      <c r="Q11" s="2" t="s">
        <v>57</v>
      </c>
      <c r="R11" s="2">
        <f t="shared" si="0"/>
        <v>16</v>
      </c>
    </row>
    <row r="12" spans="1:18">
      <c r="A12" s="1">
        <v>44510</v>
      </c>
      <c r="B12" t="s">
        <v>1176</v>
      </c>
      <c r="C12" t="str">
        <f t="shared" si="1"/>
        <v>AWAY</v>
      </c>
      <c r="D12" s="2" t="s">
        <v>95</v>
      </c>
      <c r="E12" s="2" t="s">
        <v>408</v>
      </c>
      <c r="F12">
        <v>38</v>
      </c>
      <c r="G12">
        <v>83</v>
      </c>
      <c r="H12">
        <v>45.8</v>
      </c>
      <c r="I12">
        <v>19</v>
      </c>
      <c r="J12">
        <v>24</v>
      </c>
      <c r="K12">
        <v>79.2</v>
      </c>
      <c r="L12">
        <v>12</v>
      </c>
      <c r="M12">
        <v>33</v>
      </c>
      <c r="N12">
        <v>36.4</v>
      </c>
      <c r="O12">
        <v>107</v>
      </c>
      <c r="P12" s="2" t="s">
        <v>21</v>
      </c>
      <c r="Q12" s="2" t="s">
        <v>22</v>
      </c>
      <c r="R12" s="2">
        <f t="shared" si="0"/>
        <v>-10</v>
      </c>
    </row>
    <row r="13" spans="1:18">
      <c r="A13" s="1">
        <v>44512</v>
      </c>
      <c r="B13" t="s">
        <v>1176</v>
      </c>
      <c r="C13" t="str">
        <f t="shared" si="1"/>
        <v>AWAY</v>
      </c>
      <c r="D13" s="2" t="s">
        <v>64</v>
      </c>
      <c r="E13" s="2" t="s">
        <v>409</v>
      </c>
      <c r="F13">
        <v>46</v>
      </c>
      <c r="G13">
        <v>100</v>
      </c>
      <c r="H13">
        <v>46</v>
      </c>
      <c r="I13">
        <v>13</v>
      </c>
      <c r="J13">
        <v>19</v>
      </c>
      <c r="K13">
        <v>68.400000000000006</v>
      </c>
      <c r="L13">
        <v>18</v>
      </c>
      <c r="M13">
        <v>45</v>
      </c>
      <c r="N13">
        <v>40</v>
      </c>
      <c r="O13">
        <v>123</v>
      </c>
      <c r="P13" s="2" t="s">
        <v>17</v>
      </c>
      <c r="Q13" s="2" t="s">
        <v>18</v>
      </c>
      <c r="R13" s="2">
        <f t="shared" si="0"/>
        <v>14</v>
      </c>
    </row>
    <row r="14" spans="1:18">
      <c r="A14" s="1">
        <v>44515</v>
      </c>
      <c r="B14" t="s">
        <v>1176</v>
      </c>
      <c r="C14" t="str">
        <f t="shared" si="1"/>
        <v>HOME</v>
      </c>
      <c r="D14" s="2" t="s">
        <v>85</v>
      </c>
      <c r="E14" s="2" t="s">
        <v>233</v>
      </c>
      <c r="F14">
        <v>45</v>
      </c>
      <c r="G14">
        <v>90</v>
      </c>
      <c r="H14">
        <v>50</v>
      </c>
      <c r="I14">
        <v>7</v>
      </c>
      <c r="J14">
        <v>10</v>
      </c>
      <c r="K14">
        <v>70</v>
      </c>
      <c r="L14">
        <v>14</v>
      </c>
      <c r="M14">
        <v>36</v>
      </c>
      <c r="N14">
        <v>38.9</v>
      </c>
      <c r="O14">
        <v>111</v>
      </c>
      <c r="P14" s="2" t="s">
        <v>17</v>
      </c>
      <c r="Q14" s="2" t="s">
        <v>27</v>
      </c>
      <c r="R14" s="2">
        <f t="shared" si="0"/>
        <v>10</v>
      </c>
    </row>
    <row r="15" spans="1:18">
      <c r="A15" s="1">
        <v>44517</v>
      </c>
      <c r="B15" t="s">
        <v>1176</v>
      </c>
      <c r="C15" t="str">
        <f t="shared" si="1"/>
        <v>AWAY</v>
      </c>
      <c r="D15" s="2" t="s">
        <v>39</v>
      </c>
      <c r="E15" s="2" t="s">
        <v>410</v>
      </c>
      <c r="F15">
        <v>38</v>
      </c>
      <c r="G15">
        <v>91</v>
      </c>
      <c r="H15">
        <v>41.8</v>
      </c>
      <c r="I15">
        <v>6</v>
      </c>
      <c r="J15">
        <v>6</v>
      </c>
      <c r="K15">
        <v>100</v>
      </c>
      <c r="L15">
        <v>16</v>
      </c>
      <c r="M15">
        <v>32</v>
      </c>
      <c r="N15">
        <v>50</v>
      </c>
      <c r="O15">
        <v>98</v>
      </c>
      <c r="P15" s="2" t="s">
        <v>21</v>
      </c>
      <c r="Q15" s="2" t="s">
        <v>22</v>
      </c>
      <c r="R15" s="2">
        <f t="shared" si="0"/>
        <v>-7</v>
      </c>
    </row>
    <row r="16" spans="1:18">
      <c r="A16" s="1">
        <v>44519</v>
      </c>
      <c r="B16" t="s">
        <v>1176</v>
      </c>
      <c r="C16" t="str">
        <f t="shared" si="1"/>
        <v>AWAY</v>
      </c>
      <c r="D16" s="2" t="s">
        <v>39</v>
      </c>
      <c r="E16" s="2" t="s">
        <v>377</v>
      </c>
      <c r="F16">
        <v>37</v>
      </c>
      <c r="G16">
        <v>90</v>
      </c>
      <c r="H16">
        <v>41.1</v>
      </c>
      <c r="I16">
        <v>18</v>
      </c>
      <c r="J16">
        <v>23</v>
      </c>
      <c r="K16">
        <v>78.3</v>
      </c>
      <c r="L16">
        <v>12</v>
      </c>
      <c r="M16">
        <v>40</v>
      </c>
      <c r="N16">
        <v>30</v>
      </c>
      <c r="O16">
        <v>104</v>
      </c>
      <c r="P16" s="2" t="s">
        <v>21</v>
      </c>
      <c r="Q16" s="2" t="s">
        <v>32</v>
      </c>
      <c r="R16" s="2">
        <f t="shared" si="0"/>
        <v>-8</v>
      </c>
    </row>
    <row r="17" spans="1:18">
      <c r="A17" s="1">
        <v>44521</v>
      </c>
      <c r="B17" t="s">
        <v>1176</v>
      </c>
      <c r="C17" t="str">
        <f t="shared" si="1"/>
        <v>AWAY</v>
      </c>
      <c r="D17" s="2" t="s">
        <v>104</v>
      </c>
      <c r="E17" s="2" t="s">
        <v>411</v>
      </c>
      <c r="F17">
        <v>34</v>
      </c>
      <c r="G17">
        <v>83</v>
      </c>
      <c r="H17">
        <v>41</v>
      </c>
      <c r="I17">
        <v>17</v>
      </c>
      <c r="J17">
        <v>18</v>
      </c>
      <c r="K17">
        <v>94.4</v>
      </c>
      <c r="L17">
        <v>6</v>
      </c>
      <c r="M17">
        <v>30</v>
      </c>
      <c r="N17">
        <v>20</v>
      </c>
      <c r="O17">
        <v>91</v>
      </c>
      <c r="P17" s="2" t="s">
        <v>21</v>
      </c>
      <c r="Q17" s="2" t="s">
        <v>41</v>
      </c>
      <c r="R17" s="2">
        <f t="shared" si="0"/>
        <v>-6</v>
      </c>
    </row>
    <row r="18" spans="1:18">
      <c r="A18" s="1">
        <v>44523</v>
      </c>
      <c r="B18" t="s">
        <v>1176</v>
      </c>
      <c r="C18" t="str">
        <f t="shared" si="1"/>
        <v>AWAY</v>
      </c>
      <c r="D18" s="2" t="s">
        <v>104</v>
      </c>
      <c r="E18" s="2" t="s">
        <v>412</v>
      </c>
      <c r="F18">
        <v>39</v>
      </c>
      <c r="G18">
        <v>89</v>
      </c>
      <c r="H18">
        <v>43.8</v>
      </c>
      <c r="I18">
        <v>22</v>
      </c>
      <c r="J18">
        <v>27</v>
      </c>
      <c r="K18">
        <v>81.5</v>
      </c>
      <c r="L18">
        <v>12</v>
      </c>
      <c r="M18">
        <v>39</v>
      </c>
      <c r="N18">
        <v>30.8</v>
      </c>
      <c r="O18">
        <v>112</v>
      </c>
      <c r="P18" s="2" t="s">
        <v>17</v>
      </c>
      <c r="Q18" s="2" t="s">
        <v>18</v>
      </c>
      <c r="R18" s="2">
        <f t="shared" si="0"/>
        <v>8</v>
      </c>
    </row>
    <row r="19" spans="1:18">
      <c r="A19" s="1">
        <v>44527</v>
      </c>
      <c r="B19" t="s">
        <v>1176</v>
      </c>
      <c r="C19" t="str">
        <f t="shared" si="1"/>
        <v>HOME</v>
      </c>
      <c r="D19" s="2" t="s">
        <v>33</v>
      </c>
      <c r="E19" s="2" t="s">
        <v>413</v>
      </c>
      <c r="F19">
        <v>42</v>
      </c>
      <c r="G19">
        <v>89</v>
      </c>
      <c r="H19">
        <v>47.2</v>
      </c>
      <c r="I19">
        <v>16</v>
      </c>
      <c r="J19">
        <v>22</v>
      </c>
      <c r="K19">
        <v>72.7</v>
      </c>
      <c r="L19">
        <v>14</v>
      </c>
      <c r="M19">
        <v>38</v>
      </c>
      <c r="N19">
        <v>36.799999999999997</v>
      </c>
      <c r="O19">
        <v>114</v>
      </c>
      <c r="P19" s="2" t="s">
        <v>21</v>
      </c>
      <c r="Q19" s="2" t="s">
        <v>22</v>
      </c>
      <c r="R19" s="2">
        <f t="shared" si="0"/>
        <v>-6</v>
      </c>
    </row>
    <row r="20" spans="1:18">
      <c r="A20" s="1">
        <v>44529</v>
      </c>
      <c r="B20" t="s">
        <v>1176</v>
      </c>
      <c r="C20" t="str">
        <f t="shared" si="1"/>
        <v>HOME</v>
      </c>
      <c r="D20" s="2" t="s">
        <v>87</v>
      </c>
      <c r="E20" s="2" t="s">
        <v>414</v>
      </c>
      <c r="F20">
        <v>39</v>
      </c>
      <c r="G20">
        <v>89</v>
      </c>
      <c r="H20">
        <v>43.8</v>
      </c>
      <c r="I20">
        <v>6</v>
      </c>
      <c r="J20">
        <v>15</v>
      </c>
      <c r="K20">
        <v>40</v>
      </c>
      <c r="L20">
        <v>12</v>
      </c>
      <c r="M20">
        <v>39</v>
      </c>
      <c r="N20">
        <v>30.8</v>
      </c>
      <c r="O20">
        <v>96</v>
      </c>
      <c r="P20" s="2" t="s">
        <v>21</v>
      </c>
      <c r="Q20" s="2" t="s">
        <v>32</v>
      </c>
      <c r="R20" s="2">
        <f t="shared" si="0"/>
        <v>-18</v>
      </c>
    </row>
    <row r="21" spans="1:18">
      <c r="A21" s="1">
        <v>44531</v>
      </c>
      <c r="B21" t="s">
        <v>1176</v>
      </c>
      <c r="C21" t="str">
        <f t="shared" si="1"/>
        <v>AWAY</v>
      </c>
      <c r="D21" s="2" t="s">
        <v>25</v>
      </c>
      <c r="E21" s="2" t="s">
        <v>415</v>
      </c>
      <c r="F21">
        <v>57</v>
      </c>
      <c r="G21">
        <v>83</v>
      </c>
      <c r="H21">
        <v>68.7</v>
      </c>
      <c r="I21">
        <v>7</v>
      </c>
      <c r="J21">
        <v>9</v>
      </c>
      <c r="K21">
        <v>77.8</v>
      </c>
      <c r="L21">
        <v>18</v>
      </c>
      <c r="M21">
        <v>34</v>
      </c>
      <c r="N21">
        <v>52.9</v>
      </c>
      <c r="O21">
        <v>139</v>
      </c>
      <c r="P21" s="2" t="s">
        <v>17</v>
      </c>
      <c r="Q21" s="2" t="s">
        <v>18</v>
      </c>
      <c r="R21" s="2">
        <f t="shared" si="0"/>
        <v>32</v>
      </c>
    </row>
    <row r="22" spans="1:18">
      <c r="A22" s="1">
        <v>44533</v>
      </c>
      <c r="B22" t="s">
        <v>1176</v>
      </c>
      <c r="C22" t="str">
        <f t="shared" si="1"/>
        <v>HOME</v>
      </c>
      <c r="D22" s="2" t="s">
        <v>147</v>
      </c>
      <c r="E22" s="2" t="s">
        <v>416</v>
      </c>
      <c r="F22">
        <v>32</v>
      </c>
      <c r="G22">
        <v>79</v>
      </c>
      <c r="H22">
        <v>40.5</v>
      </c>
      <c r="I22">
        <v>17</v>
      </c>
      <c r="J22">
        <v>26</v>
      </c>
      <c r="K22">
        <v>65.400000000000006</v>
      </c>
      <c r="L22">
        <v>10</v>
      </c>
      <c r="M22">
        <v>34</v>
      </c>
      <c r="N22">
        <v>29.4</v>
      </c>
      <c r="O22">
        <v>91</v>
      </c>
      <c r="P22" s="2" t="s">
        <v>21</v>
      </c>
      <c r="Q22" s="2" t="s">
        <v>22</v>
      </c>
      <c r="R22" s="2">
        <f t="shared" si="0"/>
        <v>-16</v>
      </c>
    </row>
    <row r="23" spans="1:18">
      <c r="A23" s="1">
        <v>44534</v>
      </c>
      <c r="B23" t="s">
        <v>1176</v>
      </c>
      <c r="C23" t="str">
        <f t="shared" si="1"/>
        <v>HOME</v>
      </c>
      <c r="D23" s="2" t="s">
        <v>146</v>
      </c>
      <c r="E23" s="2" t="s">
        <v>417</v>
      </c>
      <c r="F23">
        <v>31</v>
      </c>
      <c r="G23">
        <v>92</v>
      </c>
      <c r="H23">
        <v>33.700000000000003</v>
      </c>
      <c r="I23">
        <v>13</v>
      </c>
      <c r="J23">
        <v>19</v>
      </c>
      <c r="K23">
        <v>68.400000000000006</v>
      </c>
      <c r="L23">
        <v>15</v>
      </c>
      <c r="M23">
        <v>43</v>
      </c>
      <c r="N23">
        <v>34.9</v>
      </c>
      <c r="O23">
        <v>90</v>
      </c>
      <c r="P23" s="2" t="s">
        <v>21</v>
      </c>
      <c r="Q23" s="2" t="s">
        <v>32</v>
      </c>
      <c r="R23" s="2">
        <f t="shared" si="0"/>
        <v>-7</v>
      </c>
    </row>
    <row r="24" spans="1:18">
      <c r="A24" s="1">
        <v>44537</v>
      </c>
      <c r="B24" t="s">
        <v>1176</v>
      </c>
      <c r="C24" t="str">
        <f t="shared" si="1"/>
        <v>HOME</v>
      </c>
      <c r="D24" s="2" t="s">
        <v>79</v>
      </c>
      <c r="E24" s="2" t="s">
        <v>418</v>
      </c>
      <c r="F24">
        <v>36</v>
      </c>
      <c r="G24">
        <v>90</v>
      </c>
      <c r="H24">
        <v>40</v>
      </c>
      <c r="I24">
        <v>18</v>
      </c>
      <c r="J24">
        <v>22</v>
      </c>
      <c r="K24">
        <v>81.8</v>
      </c>
      <c r="L24">
        <v>9</v>
      </c>
      <c r="M24">
        <v>46</v>
      </c>
      <c r="N24">
        <v>19.600000000000001</v>
      </c>
      <c r="O24">
        <v>99</v>
      </c>
      <c r="P24" s="2" t="s">
        <v>21</v>
      </c>
      <c r="Q24" s="2" t="s">
        <v>41</v>
      </c>
      <c r="R24" s="2">
        <f t="shared" si="0"/>
        <v>-3</v>
      </c>
    </row>
    <row r="25" spans="1:18">
      <c r="A25" s="1">
        <v>44538</v>
      </c>
      <c r="B25" t="s">
        <v>1176</v>
      </c>
      <c r="C25" t="str">
        <f t="shared" si="1"/>
        <v>AWAY</v>
      </c>
      <c r="D25" s="2" t="s">
        <v>67</v>
      </c>
      <c r="E25" s="2" t="s">
        <v>269</v>
      </c>
      <c r="F25">
        <v>37</v>
      </c>
      <c r="G25">
        <v>77</v>
      </c>
      <c r="H25">
        <v>48.1</v>
      </c>
      <c r="I25">
        <v>18</v>
      </c>
      <c r="J25">
        <v>23</v>
      </c>
      <c r="K25">
        <v>78.3</v>
      </c>
      <c r="L25">
        <v>12</v>
      </c>
      <c r="M25">
        <v>33</v>
      </c>
      <c r="N25">
        <v>36.4</v>
      </c>
      <c r="O25">
        <v>104</v>
      </c>
      <c r="P25" s="2" t="s">
        <v>17</v>
      </c>
      <c r="Q25" s="2" t="s">
        <v>18</v>
      </c>
      <c r="R25" s="2">
        <f t="shared" si="0"/>
        <v>8</v>
      </c>
    </row>
    <row r="26" spans="1:18">
      <c r="A26" s="1">
        <v>44540</v>
      </c>
      <c r="B26" t="s">
        <v>1176</v>
      </c>
      <c r="C26" t="str">
        <f t="shared" si="1"/>
        <v>AWAY</v>
      </c>
      <c r="D26" s="2" t="s">
        <v>72</v>
      </c>
      <c r="E26" s="2" t="s">
        <v>105</v>
      </c>
      <c r="F26">
        <v>39</v>
      </c>
      <c r="G26">
        <v>84</v>
      </c>
      <c r="H26">
        <v>46.4</v>
      </c>
      <c r="I26">
        <v>11</v>
      </c>
      <c r="J26">
        <v>12</v>
      </c>
      <c r="K26">
        <v>91.7</v>
      </c>
      <c r="L26">
        <v>4</v>
      </c>
      <c r="M26">
        <v>29</v>
      </c>
      <c r="N26">
        <v>13.8</v>
      </c>
      <c r="O26">
        <v>93</v>
      </c>
      <c r="P26" s="2" t="s">
        <v>21</v>
      </c>
      <c r="Q26" s="2" t="s">
        <v>22</v>
      </c>
      <c r="R26" s="2">
        <f t="shared" si="0"/>
        <v>-13</v>
      </c>
    </row>
    <row r="27" spans="1:18">
      <c r="A27" s="1">
        <v>44542</v>
      </c>
      <c r="B27" t="s">
        <v>1176</v>
      </c>
      <c r="C27" t="str">
        <f t="shared" si="1"/>
        <v>AWAY</v>
      </c>
      <c r="D27" s="2" t="s">
        <v>149</v>
      </c>
      <c r="E27" s="2" t="s">
        <v>419</v>
      </c>
      <c r="F27">
        <v>38</v>
      </c>
      <c r="G27">
        <v>90</v>
      </c>
      <c r="H27">
        <v>42.2</v>
      </c>
      <c r="I27">
        <v>18</v>
      </c>
      <c r="J27">
        <v>23</v>
      </c>
      <c r="K27">
        <v>78.3</v>
      </c>
      <c r="L27">
        <v>9</v>
      </c>
      <c r="M27">
        <v>33</v>
      </c>
      <c r="N27">
        <v>27.3</v>
      </c>
      <c r="O27">
        <v>103</v>
      </c>
      <c r="P27" s="2" t="s">
        <v>17</v>
      </c>
      <c r="Q27" s="2" t="s">
        <v>18</v>
      </c>
      <c r="R27" s="2">
        <f t="shared" si="0"/>
        <v>19</v>
      </c>
    </row>
    <row r="28" spans="1:18">
      <c r="A28" s="1">
        <v>44543</v>
      </c>
      <c r="B28" t="s">
        <v>1176</v>
      </c>
      <c r="C28" t="str">
        <f t="shared" si="1"/>
        <v>HOME</v>
      </c>
      <c r="D28" s="2" t="s">
        <v>58</v>
      </c>
      <c r="E28" s="2" t="s">
        <v>164</v>
      </c>
      <c r="F28">
        <v>43</v>
      </c>
      <c r="G28">
        <v>83</v>
      </c>
      <c r="H28">
        <v>51.8</v>
      </c>
      <c r="I28">
        <v>15</v>
      </c>
      <c r="J28">
        <v>17</v>
      </c>
      <c r="K28">
        <v>88.2</v>
      </c>
      <c r="L28">
        <v>19</v>
      </c>
      <c r="M28">
        <v>41</v>
      </c>
      <c r="N28">
        <v>46.3</v>
      </c>
      <c r="O28">
        <v>120</v>
      </c>
      <c r="P28" s="2" t="s">
        <v>17</v>
      </c>
      <c r="Q28" s="2" t="s">
        <v>27</v>
      </c>
      <c r="R28" s="2">
        <f t="shared" si="0"/>
        <v>24</v>
      </c>
    </row>
    <row r="29" spans="1:18">
      <c r="A29" s="1">
        <v>44545</v>
      </c>
      <c r="B29" t="s">
        <v>1176</v>
      </c>
      <c r="C29" t="str">
        <f t="shared" si="1"/>
        <v>HOME</v>
      </c>
      <c r="D29" s="2" t="s">
        <v>119</v>
      </c>
      <c r="E29" s="2" t="s">
        <v>212</v>
      </c>
      <c r="F29">
        <v>39</v>
      </c>
      <c r="G29">
        <v>98</v>
      </c>
      <c r="H29">
        <v>39.799999999999997</v>
      </c>
      <c r="I29">
        <v>14</v>
      </c>
      <c r="J29">
        <v>17</v>
      </c>
      <c r="K29">
        <v>82.4</v>
      </c>
      <c r="L29">
        <v>12</v>
      </c>
      <c r="M29">
        <v>44</v>
      </c>
      <c r="N29">
        <v>27.3</v>
      </c>
      <c r="O29">
        <v>104</v>
      </c>
      <c r="P29" s="2" t="s">
        <v>21</v>
      </c>
      <c r="Q29" s="2" t="s">
        <v>22</v>
      </c>
      <c r="R29" s="2">
        <f t="shared" si="0"/>
        <v>-3</v>
      </c>
    </row>
    <row r="30" spans="1:18">
      <c r="A30" s="1">
        <v>44549</v>
      </c>
      <c r="B30" t="s">
        <v>1176</v>
      </c>
      <c r="C30" t="str">
        <f t="shared" si="1"/>
        <v>AWAY</v>
      </c>
      <c r="D30" s="2" t="s">
        <v>77</v>
      </c>
      <c r="E30" s="2" t="s">
        <v>420</v>
      </c>
      <c r="F30">
        <v>36</v>
      </c>
      <c r="G30">
        <v>82</v>
      </c>
      <c r="H30">
        <v>43.9</v>
      </c>
      <c r="I30">
        <v>21</v>
      </c>
      <c r="J30">
        <v>22</v>
      </c>
      <c r="K30">
        <v>95.5</v>
      </c>
      <c r="L30">
        <v>12</v>
      </c>
      <c r="M30">
        <v>41</v>
      </c>
      <c r="N30">
        <v>29.3</v>
      </c>
      <c r="O30">
        <v>105</v>
      </c>
      <c r="P30" s="2" t="s">
        <v>21</v>
      </c>
      <c r="Q30" s="2" t="s">
        <v>32</v>
      </c>
      <c r="R30" s="2">
        <f t="shared" si="0"/>
        <v>-6</v>
      </c>
    </row>
    <row r="31" spans="1:18">
      <c r="A31" s="1">
        <v>44551</v>
      </c>
      <c r="B31" t="s">
        <v>1176</v>
      </c>
      <c r="C31" t="str">
        <f t="shared" si="1"/>
        <v>HOME</v>
      </c>
      <c r="D31" s="2" t="s">
        <v>111</v>
      </c>
      <c r="E31" s="2" t="s">
        <v>421</v>
      </c>
      <c r="F31">
        <v>42</v>
      </c>
      <c r="G31">
        <v>86</v>
      </c>
      <c r="H31">
        <v>48.8</v>
      </c>
      <c r="I31">
        <v>19</v>
      </c>
      <c r="J31">
        <v>23</v>
      </c>
      <c r="K31">
        <v>82.6</v>
      </c>
      <c r="L31">
        <v>11</v>
      </c>
      <c r="M31">
        <v>34</v>
      </c>
      <c r="N31">
        <v>32.4</v>
      </c>
      <c r="O31">
        <v>114</v>
      </c>
      <c r="P31" s="2" t="s">
        <v>17</v>
      </c>
      <c r="Q31" s="2" t="s">
        <v>18</v>
      </c>
      <c r="R31" s="2">
        <f t="shared" si="0"/>
        <v>12</v>
      </c>
    </row>
    <row r="32" spans="1:18">
      <c r="A32" s="1">
        <v>44553</v>
      </c>
      <c r="B32" t="s">
        <v>1176</v>
      </c>
      <c r="C32" t="str">
        <f t="shared" si="1"/>
        <v>HOME</v>
      </c>
      <c r="D32" s="2" t="s">
        <v>51</v>
      </c>
      <c r="E32" s="2" t="s">
        <v>422</v>
      </c>
      <c r="F32">
        <v>35</v>
      </c>
      <c r="G32">
        <v>86</v>
      </c>
      <c r="H32">
        <v>40.700000000000003</v>
      </c>
      <c r="I32">
        <v>13</v>
      </c>
      <c r="J32">
        <v>17</v>
      </c>
      <c r="K32">
        <v>76.5</v>
      </c>
      <c r="L32">
        <v>12</v>
      </c>
      <c r="M32">
        <v>45</v>
      </c>
      <c r="N32">
        <v>26.7</v>
      </c>
      <c r="O32">
        <v>95</v>
      </c>
      <c r="P32" s="2" t="s">
        <v>21</v>
      </c>
      <c r="Q32" s="2" t="s">
        <v>22</v>
      </c>
      <c r="R32" s="2">
        <f t="shared" si="0"/>
        <v>-7</v>
      </c>
    </row>
    <row r="33" spans="1:18">
      <c r="A33" s="1">
        <v>44555</v>
      </c>
      <c r="B33" t="s">
        <v>1176</v>
      </c>
      <c r="C33" t="str">
        <f t="shared" si="1"/>
        <v>AWAY</v>
      </c>
      <c r="D33" s="2" t="s">
        <v>45</v>
      </c>
      <c r="E33" s="2" t="s">
        <v>184</v>
      </c>
      <c r="F33">
        <v>38</v>
      </c>
      <c r="G33">
        <v>89</v>
      </c>
      <c r="H33">
        <v>42.7</v>
      </c>
      <c r="I33">
        <v>30</v>
      </c>
      <c r="J33">
        <v>35</v>
      </c>
      <c r="K33">
        <v>85.7</v>
      </c>
      <c r="L33">
        <v>10</v>
      </c>
      <c r="M33">
        <v>30</v>
      </c>
      <c r="N33">
        <v>33.299999999999997</v>
      </c>
      <c r="O33">
        <v>116</v>
      </c>
      <c r="P33" s="2" t="s">
        <v>21</v>
      </c>
      <c r="Q33" s="2" t="s">
        <v>32</v>
      </c>
      <c r="R33" s="2">
        <f t="shared" si="0"/>
        <v>-4</v>
      </c>
    </row>
    <row r="34" spans="1:18">
      <c r="A34" s="1">
        <v>44557</v>
      </c>
      <c r="B34" t="s">
        <v>1176</v>
      </c>
      <c r="C34" t="str">
        <f t="shared" ref="C34:C56" si="2">IF(ISNUMBER(SEARCH("vs",D34,1))=TRUE,"HOME","AWAY")</f>
        <v>AWAY</v>
      </c>
      <c r="D34" s="2" t="s">
        <v>98</v>
      </c>
      <c r="E34" s="2" t="s">
        <v>423</v>
      </c>
      <c r="F34">
        <v>48</v>
      </c>
      <c r="G34">
        <v>84</v>
      </c>
      <c r="H34">
        <v>57.1</v>
      </c>
      <c r="I34">
        <v>24</v>
      </c>
      <c r="J34">
        <v>33</v>
      </c>
      <c r="K34">
        <v>72.7</v>
      </c>
      <c r="L34">
        <v>12</v>
      </c>
      <c r="M34">
        <v>33</v>
      </c>
      <c r="N34">
        <v>36.4</v>
      </c>
      <c r="O34">
        <v>132</v>
      </c>
      <c r="P34" s="2" t="s">
        <v>17</v>
      </c>
      <c r="Q34" s="2" t="s">
        <v>18</v>
      </c>
      <c r="R34" s="2">
        <f t="shared" ref="R34:R56" si="3">IFERROR(VALUE(MID(E34,FIND(" ",E34),FIND("-",E34)-2))-VALUE(RIGHT(E34,LEN(E34)-FIND("-",E34)))," ")</f>
        <v>15</v>
      </c>
    </row>
    <row r="35" spans="1:18">
      <c r="A35" s="1">
        <v>44559</v>
      </c>
      <c r="B35" t="s">
        <v>1176</v>
      </c>
      <c r="C35" t="str">
        <f t="shared" si="2"/>
        <v>AWAY</v>
      </c>
      <c r="D35" s="2" t="s">
        <v>100</v>
      </c>
      <c r="E35" s="2" t="s">
        <v>424</v>
      </c>
      <c r="F35">
        <v>38</v>
      </c>
      <c r="G35">
        <v>81</v>
      </c>
      <c r="H35">
        <v>46.9</v>
      </c>
      <c r="I35">
        <v>9</v>
      </c>
      <c r="J35">
        <v>13</v>
      </c>
      <c r="K35">
        <v>69.2</v>
      </c>
      <c r="L35">
        <v>9</v>
      </c>
      <c r="M35">
        <v>24</v>
      </c>
      <c r="N35">
        <v>37.5</v>
      </c>
      <c r="O35">
        <v>94</v>
      </c>
      <c r="P35" s="2" t="s">
        <v>21</v>
      </c>
      <c r="Q35" s="2" t="s">
        <v>22</v>
      </c>
      <c r="R35" s="2">
        <f t="shared" si="3"/>
        <v>-1</v>
      </c>
    </row>
    <row r="36" spans="1:18">
      <c r="A36" s="1">
        <v>44561</v>
      </c>
      <c r="B36" t="s">
        <v>1176</v>
      </c>
      <c r="C36" t="str">
        <f t="shared" si="2"/>
        <v>AWAY</v>
      </c>
      <c r="D36" s="2" t="s">
        <v>100</v>
      </c>
      <c r="E36" s="2" t="s">
        <v>425</v>
      </c>
      <c r="F36">
        <v>42</v>
      </c>
      <c r="G36">
        <v>81</v>
      </c>
      <c r="H36">
        <v>51.9</v>
      </c>
      <c r="I36">
        <v>19</v>
      </c>
      <c r="J36">
        <v>22</v>
      </c>
      <c r="K36">
        <v>86.4</v>
      </c>
      <c r="L36">
        <v>9</v>
      </c>
      <c r="M36">
        <v>22</v>
      </c>
      <c r="N36">
        <v>40.9</v>
      </c>
      <c r="O36">
        <v>112</v>
      </c>
      <c r="P36" s="2" t="s">
        <v>17</v>
      </c>
      <c r="Q36" s="2" t="s">
        <v>18</v>
      </c>
      <c r="R36" s="2">
        <f t="shared" si="3"/>
        <v>16</v>
      </c>
    </row>
    <row r="37" spans="1:18">
      <c r="A37" s="1">
        <v>44563</v>
      </c>
      <c r="B37" t="s">
        <v>1176</v>
      </c>
      <c r="C37" t="str">
        <f t="shared" si="2"/>
        <v>AWAY</v>
      </c>
      <c r="D37" s="2" t="s">
        <v>149</v>
      </c>
      <c r="E37" s="2" t="s">
        <v>426</v>
      </c>
      <c r="F37">
        <v>38</v>
      </c>
      <c r="G37">
        <v>85</v>
      </c>
      <c r="H37">
        <v>44.7</v>
      </c>
      <c r="I37">
        <v>5</v>
      </c>
      <c r="J37">
        <v>7</v>
      </c>
      <c r="K37">
        <v>71.400000000000006</v>
      </c>
      <c r="L37">
        <v>14</v>
      </c>
      <c r="M37">
        <v>39</v>
      </c>
      <c r="N37">
        <v>35.9</v>
      </c>
      <c r="O37">
        <v>95</v>
      </c>
      <c r="P37" s="2" t="s">
        <v>17</v>
      </c>
      <c r="Q37" s="2" t="s">
        <v>27</v>
      </c>
      <c r="R37" s="2">
        <f t="shared" si="3"/>
        <v>9</v>
      </c>
    </row>
    <row r="38" spans="1:18">
      <c r="A38" s="1">
        <v>44564</v>
      </c>
      <c r="B38" t="s">
        <v>1176</v>
      </c>
      <c r="C38" t="str">
        <f t="shared" si="2"/>
        <v>HOME</v>
      </c>
      <c r="D38" s="2" t="s">
        <v>85</v>
      </c>
      <c r="E38" s="2" t="s">
        <v>427</v>
      </c>
      <c r="F38">
        <v>35</v>
      </c>
      <c r="G38">
        <v>78</v>
      </c>
      <c r="H38">
        <v>44.9</v>
      </c>
      <c r="I38">
        <v>19</v>
      </c>
      <c r="J38">
        <v>21</v>
      </c>
      <c r="K38">
        <v>90.5</v>
      </c>
      <c r="L38">
        <v>14</v>
      </c>
      <c r="M38">
        <v>37</v>
      </c>
      <c r="N38">
        <v>37.799999999999997</v>
      </c>
      <c r="O38">
        <v>103</v>
      </c>
      <c r="P38" s="2" t="s">
        <v>17</v>
      </c>
      <c r="Q38" s="2" t="s">
        <v>57</v>
      </c>
      <c r="R38" s="2">
        <f t="shared" si="3"/>
        <v>14</v>
      </c>
    </row>
    <row r="39" spans="1:18">
      <c r="A39" s="1">
        <v>44566</v>
      </c>
      <c r="B39" t="s">
        <v>1176</v>
      </c>
      <c r="C39" t="str">
        <f t="shared" si="2"/>
        <v>HOME</v>
      </c>
      <c r="D39" s="2" t="s">
        <v>148</v>
      </c>
      <c r="E39" s="2" t="s">
        <v>428</v>
      </c>
      <c r="F39">
        <v>33</v>
      </c>
      <c r="G39">
        <v>87</v>
      </c>
      <c r="H39">
        <v>37.9</v>
      </c>
      <c r="I39">
        <v>21</v>
      </c>
      <c r="J39">
        <v>26</v>
      </c>
      <c r="K39">
        <v>80.8</v>
      </c>
      <c r="L39">
        <v>12</v>
      </c>
      <c r="M39">
        <v>40</v>
      </c>
      <c r="N39">
        <v>30</v>
      </c>
      <c r="O39">
        <v>99</v>
      </c>
      <c r="P39" s="2" t="s">
        <v>17</v>
      </c>
      <c r="Q39" s="2" t="s">
        <v>60</v>
      </c>
      <c r="R39" s="2">
        <f t="shared" si="3"/>
        <v>17</v>
      </c>
    </row>
    <row r="40" spans="1:18">
      <c r="A40" s="1">
        <v>44568</v>
      </c>
      <c r="B40" t="s">
        <v>1176</v>
      </c>
      <c r="C40" t="str">
        <f t="shared" si="2"/>
        <v>AWAY</v>
      </c>
      <c r="D40" s="2" t="s">
        <v>150</v>
      </c>
      <c r="E40" s="2" t="s">
        <v>429</v>
      </c>
      <c r="F40">
        <v>49</v>
      </c>
      <c r="G40">
        <v>90</v>
      </c>
      <c r="H40">
        <v>54.4</v>
      </c>
      <c r="I40">
        <v>15</v>
      </c>
      <c r="J40">
        <v>28</v>
      </c>
      <c r="K40">
        <v>53.6</v>
      </c>
      <c r="L40">
        <v>17</v>
      </c>
      <c r="M40">
        <v>38</v>
      </c>
      <c r="N40">
        <v>44.7</v>
      </c>
      <c r="O40">
        <v>130</v>
      </c>
      <c r="P40" s="2" t="s">
        <v>17</v>
      </c>
      <c r="Q40" s="2" t="s">
        <v>63</v>
      </c>
      <c r="R40" s="2">
        <f t="shared" si="3"/>
        <v>24</v>
      </c>
    </row>
    <row r="41" spans="1:18">
      <c r="A41" s="1">
        <v>44570</v>
      </c>
      <c r="B41" t="s">
        <v>1176</v>
      </c>
      <c r="C41" t="str">
        <f t="shared" si="2"/>
        <v>HOME</v>
      </c>
      <c r="D41" s="2" t="s">
        <v>93</v>
      </c>
      <c r="E41" s="2" t="s">
        <v>430</v>
      </c>
      <c r="F41">
        <v>44</v>
      </c>
      <c r="G41">
        <v>88</v>
      </c>
      <c r="H41">
        <v>50</v>
      </c>
      <c r="I41">
        <v>9</v>
      </c>
      <c r="J41">
        <v>9</v>
      </c>
      <c r="K41">
        <v>100</v>
      </c>
      <c r="L41">
        <v>16</v>
      </c>
      <c r="M41">
        <v>36</v>
      </c>
      <c r="N41">
        <v>44.4</v>
      </c>
      <c r="O41">
        <v>113</v>
      </c>
      <c r="P41" s="2" t="s">
        <v>17</v>
      </c>
      <c r="Q41" s="2" t="s">
        <v>66</v>
      </c>
      <c r="R41" s="2">
        <f t="shared" si="3"/>
        <v>14</v>
      </c>
    </row>
    <row r="42" spans="1:18">
      <c r="A42" s="1">
        <v>44573</v>
      </c>
      <c r="B42" t="s">
        <v>1176</v>
      </c>
      <c r="C42" t="str">
        <f t="shared" si="2"/>
        <v>AWAY</v>
      </c>
      <c r="D42" s="2" t="s">
        <v>91</v>
      </c>
      <c r="E42" s="2" t="s">
        <v>431</v>
      </c>
      <c r="F42">
        <v>32</v>
      </c>
      <c r="G42">
        <v>78</v>
      </c>
      <c r="H42">
        <v>41</v>
      </c>
      <c r="I42">
        <v>13</v>
      </c>
      <c r="J42">
        <v>19</v>
      </c>
      <c r="K42">
        <v>68.400000000000006</v>
      </c>
      <c r="L42">
        <v>8</v>
      </c>
      <c r="M42">
        <v>37</v>
      </c>
      <c r="N42">
        <v>21.6</v>
      </c>
      <c r="O42">
        <v>85</v>
      </c>
      <c r="P42" s="2" t="s">
        <v>21</v>
      </c>
      <c r="Q42" s="2" t="s">
        <v>22</v>
      </c>
      <c r="R42" s="2">
        <f t="shared" si="3"/>
        <v>-23</v>
      </c>
    </row>
    <row r="43" spans="1:18">
      <c r="A43" s="1">
        <v>44575</v>
      </c>
      <c r="B43" t="s">
        <v>1176</v>
      </c>
      <c r="C43" t="str">
        <f t="shared" si="2"/>
        <v>AWAY</v>
      </c>
      <c r="D43" s="2" t="s">
        <v>67</v>
      </c>
      <c r="E43" s="2" t="s">
        <v>432</v>
      </c>
      <c r="F43">
        <v>47</v>
      </c>
      <c r="G43">
        <v>91</v>
      </c>
      <c r="H43">
        <v>51.6</v>
      </c>
      <c r="I43">
        <v>10</v>
      </c>
      <c r="J43">
        <v>16</v>
      </c>
      <c r="K43">
        <v>62.5</v>
      </c>
      <c r="L43">
        <v>8</v>
      </c>
      <c r="M43">
        <v>32</v>
      </c>
      <c r="N43">
        <v>25</v>
      </c>
      <c r="O43">
        <v>112</v>
      </c>
      <c r="P43" s="2" t="s">
        <v>17</v>
      </c>
      <c r="Q43" s="2" t="s">
        <v>18</v>
      </c>
      <c r="R43" s="2">
        <f t="shared" si="3"/>
        <v>27</v>
      </c>
    </row>
    <row r="44" spans="1:18">
      <c r="A44" s="1">
        <v>44576</v>
      </c>
      <c r="B44" t="s">
        <v>1176</v>
      </c>
      <c r="C44" t="str">
        <f t="shared" si="2"/>
        <v>HOME</v>
      </c>
      <c r="D44" s="2" t="s">
        <v>53</v>
      </c>
      <c r="E44" s="2" t="s">
        <v>118</v>
      </c>
      <c r="F44">
        <v>32</v>
      </c>
      <c r="G44">
        <v>78</v>
      </c>
      <c r="H44">
        <v>41</v>
      </c>
      <c r="I44">
        <v>32</v>
      </c>
      <c r="J44">
        <v>38</v>
      </c>
      <c r="K44">
        <v>84.2</v>
      </c>
      <c r="L44">
        <v>12</v>
      </c>
      <c r="M44">
        <v>34</v>
      </c>
      <c r="N44">
        <v>35.299999999999997</v>
      </c>
      <c r="O44">
        <v>108</v>
      </c>
      <c r="P44" s="2" t="s">
        <v>17</v>
      </c>
      <c r="Q44" s="2" t="s">
        <v>27</v>
      </c>
      <c r="R44" s="2">
        <f t="shared" si="3"/>
        <v>16</v>
      </c>
    </row>
    <row r="45" spans="1:18">
      <c r="A45" s="1">
        <v>44578</v>
      </c>
      <c r="B45" t="s">
        <v>1176</v>
      </c>
      <c r="C45" t="str">
        <f t="shared" si="2"/>
        <v>HOME</v>
      </c>
      <c r="D45" s="2" t="s">
        <v>61</v>
      </c>
      <c r="E45" s="2" t="s">
        <v>433</v>
      </c>
      <c r="F45">
        <v>35</v>
      </c>
      <c r="G45">
        <v>88</v>
      </c>
      <c r="H45">
        <v>39.799999999999997</v>
      </c>
      <c r="I45">
        <v>22</v>
      </c>
      <c r="J45">
        <v>28</v>
      </c>
      <c r="K45">
        <v>78.599999999999994</v>
      </c>
      <c r="L45">
        <v>12</v>
      </c>
      <c r="M45">
        <v>37</v>
      </c>
      <c r="N45">
        <v>32.4</v>
      </c>
      <c r="O45">
        <v>104</v>
      </c>
      <c r="P45" s="2" t="s">
        <v>17</v>
      </c>
      <c r="Q45" s="2" t="s">
        <v>57</v>
      </c>
      <c r="R45" s="2">
        <f t="shared" si="3"/>
        <v>2</v>
      </c>
    </row>
    <row r="46" spans="1:18">
      <c r="A46" s="1">
        <v>44580</v>
      </c>
      <c r="B46" t="s">
        <v>1176</v>
      </c>
      <c r="C46" t="str">
        <f t="shared" si="2"/>
        <v>HOME</v>
      </c>
      <c r="D46" s="2" t="s">
        <v>121</v>
      </c>
      <c r="E46" s="2" t="s">
        <v>337</v>
      </c>
      <c r="F46">
        <v>37</v>
      </c>
      <c r="G46">
        <v>76</v>
      </c>
      <c r="H46">
        <v>48.7</v>
      </c>
      <c r="I46">
        <v>19</v>
      </c>
      <c r="J46">
        <v>20</v>
      </c>
      <c r="K46">
        <v>95</v>
      </c>
      <c r="L46">
        <v>9</v>
      </c>
      <c r="M46">
        <v>33</v>
      </c>
      <c r="N46">
        <v>27.3</v>
      </c>
      <c r="O46">
        <v>102</v>
      </c>
      <c r="P46" s="2" t="s">
        <v>17</v>
      </c>
      <c r="Q46" s="2" t="s">
        <v>60</v>
      </c>
      <c r="R46" s="2">
        <f t="shared" si="3"/>
        <v>4</v>
      </c>
    </row>
    <row r="47" spans="1:18">
      <c r="A47" s="1">
        <v>44581</v>
      </c>
      <c r="B47" t="s">
        <v>1176</v>
      </c>
      <c r="C47" t="str">
        <f t="shared" si="2"/>
        <v>HOME</v>
      </c>
      <c r="D47" s="2" t="s">
        <v>123</v>
      </c>
      <c r="E47" s="2" t="s">
        <v>434</v>
      </c>
      <c r="F47">
        <v>37</v>
      </c>
      <c r="G47">
        <v>85</v>
      </c>
      <c r="H47">
        <v>43.5</v>
      </c>
      <c r="I47">
        <v>16</v>
      </c>
      <c r="J47">
        <v>20</v>
      </c>
      <c r="K47">
        <v>80</v>
      </c>
      <c r="L47">
        <v>11</v>
      </c>
      <c r="M47">
        <v>37</v>
      </c>
      <c r="N47">
        <v>29.7</v>
      </c>
      <c r="O47">
        <v>101</v>
      </c>
      <c r="P47" s="2" t="s">
        <v>21</v>
      </c>
      <c r="Q47" s="2" t="s">
        <v>22</v>
      </c>
      <c r="R47" s="2">
        <f t="shared" si="3"/>
        <v>-8</v>
      </c>
    </row>
    <row r="48" spans="1:18">
      <c r="A48" s="1">
        <v>44584</v>
      </c>
      <c r="B48" t="s">
        <v>1176</v>
      </c>
      <c r="C48" t="str">
        <f t="shared" si="2"/>
        <v>HOME</v>
      </c>
      <c r="D48" s="2" t="s">
        <v>146</v>
      </c>
      <c r="E48" s="2" t="s">
        <v>435</v>
      </c>
      <c r="F48">
        <v>36</v>
      </c>
      <c r="G48">
        <v>74</v>
      </c>
      <c r="H48">
        <v>48.6</v>
      </c>
      <c r="I48">
        <v>23</v>
      </c>
      <c r="J48">
        <v>31</v>
      </c>
      <c r="K48">
        <v>74.2</v>
      </c>
      <c r="L48">
        <v>9</v>
      </c>
      <c r="M48">
        <v>30</v>
      </c>
      <c r="N48">
        <v>30</v>
      </c>
      <c r="O48">
        <v>104</v>
      </c>
      <c r="P48" s="2" t="s">
        <v>17</v>
      </c>
      <c r="Q48" s="2" t="s">
        <v>18</v>
      </c>
      <c r="R48" s="2">
        <f t="shared" si="3"/>
        <v>13</v>
      </c>
    </row>
    <row r="49" spans="1:18">
      <c r="A49" s="1">
        <v>44586</v>
      </c>
      <c r="B49" t="s">
        <v>1176</v>
      </c>
      <c r="C49" t="str">
        <f t="shared" si="2"/>
        <v>AWAY</v>
      </c>
      <c r="D49" s="2" t="s">
        <v>42</v>
      </c>
      <c r="E49" s="2" t="s">
        <v>436</v>
      </c>
      <c r="F49">
        <v>32</v>
      </c>
      <c r="G49">
        <v>91</v>
      </c>
      <c r="H49">
        <v>35.200000000000003</v>
      </c>
      <c r="I49">
        <v>18</v>
      </c>
      <c r="J49">
        <v>18</v>
      </c>
      <c r="K49">
        <v>100</v>
      </c>
      <c r="L49">
        <v>10</v>
      </c>
      <c r="M49">
        <v>40</v>
      </c>
      <c r="N49">
        <v>25</v>
      </c>
      <c r="O49">
        <v>92</v>
      </c>
      <c r="P49" s="2" t="s">
        <v>21</v>
      </c>
      <c r="Q49" s="2" t="s">
        <v>22</v>
      </c>
      <c r="R49" s="2">
        <f t="shared" si="3"/>
        <v>-38</v>
      </c>
    </row>
    <row r="50" spans="1:18">
      <c r="A50" s="1">
        <v>44587</v>
      </c>
      <c r="B50" t="s">
        <v>1176</v>
      </c>
      <c r="C50" t="str">
        <f t="shared" si="2"/>
        <v>AWAY</v>
      </c>
      <c r="D50" s="2" t="s">
        <v>98</v>
      </c>
      <c r="E50" s="2" t="s">
        <v>437</v>
      </c>
      <c r="F50">
        <v>48</v>
      </c>
      <c r="G50">
        <v>88</v>
      </c>
      <c r="H50">
        <v>54.5</v>
      </c>
      <c r="I50">
        <v>20</v>
      </c>
      <c r="J50">
        <v>26</v>
      </c>
      <c r="K50">
        <v>76.900000000000006</v>
      </c>
      <c r="L50">
        <v>16</v>
      </c>
      <c r="M50">
        <v>36</v>
      </c>
      <c r="N50">
        <v>44.4</v>
      </c>
      <c r="O50">
        <v>132</v>
      </c>
      <c r="P50" s="2" t="s">
        <v>17</v>
      </c>
      <c r="Q50" s="2" t="s">
        <v>18</v>
      </c>
      <c r="R50" s="2">
        <f t="shared" si="3"/>
        <v>20</v>
      </c>
    </row>
    <row r="51" spans="1:18">
      <c r="A51" s="1">
        <v>44590</v>
      </c>
      <c r="B51" t="s">
        <v>1176</v>
      </c>
      <c r="C51" t="str">
        <f t="shared" si="2"/>
        <v>HOME</v>
      </c>
      <c r="D51" s="2" t="s">
        <v>129</v>
      </c>
      <c r="E51" s="2" t="s">
        <v>438</v>
      </c>
      <c r="F51">
        <v>51</v>
      </c>
      <c r="G51">
        <v>96</v>
      </c>
      <c r="H51">
        <v>53.1</v>
      </c>
      <c r="I51">
        <v>14</v>
      </c>
      <c r="J51">
        <v>22</v>
      </c>
      <c r="K51">
        <v>63.6</v>
      </c>
      <c r="L51">
        <v>16</v>
      </c>
      <c r="M51">
        <v>34</v>
      </c>
      <c r="N51">
        <v>47.1</v>
      </c>
      <c r="O51">
        <v>132</v>
      </c>
      <c r="P51" s="2" t="s">
        <v>17</v>
      </c>
      <c r="Q51" s="2" t="s">
        <v>27</v>
      </c>
      <c r="R51" s="2">
        <f t="shared" si="3"/>
        <v>27</v>
      </c>
    </row>
    <row r="52" spans="1:18">
      <c r="A52" s="1">
        <v>44591</v>
      </c>
      <c r="B52" t="s">
        <v>1176</v>
      </c>
      <c r="C52" t="str">
        <f t="shared" si="2"/>
        <v>AWAY</v>
      </c>
      <c r="D52" s="2" t="s">
        <v>83</v>
      </c>
      <c r="E52" s="2" t="s">
        <v>439</v>
      </c>
      <c r="F52">
        <v>39</v>
      </c>
      <c r="G52">
        <v>81</v>
      </c>
      <c r="H52">
        <v>48.1</v>
      </c>
      <c r="I52">
        <v>14</v>
      </c>
      <c r="J52">
        <v>18</v>
      </c>
      <c r="K52">
        <v>77.8</v>
      </c>
      <c r="L52">
        <v>16</v>
      </c>
      <c r="M52">
        <v>38</v>
      </c>
      <c r="N52">
        <v>42.1</v>
      </c>
      <c r="O52">
        <v>108</v>
      </c>
      <c r="P52" s="2" t="s">
        <v>21</v>
      </c>
      <c r="Q52" s="2" t="s">
        <v>22</v>
      </c>
      <c r="R52" s="2">
        <f t="shared" si="3"/>
        <v>-2</v>
      </c>
    </row>
    <row r="53" spans="1:18">
      <c r="A53" s="1">
        <v>44594</v>
      </c>
      <c r="B53" t="s">
        <v>1176</v>
      </c>
      <c r="C53" t="str">
        <f t="shared" si="2"/>
        <v>HOME</v>
      </c>
      <c r="D53" s="2" t="s">
        <v>61</v>
      </c>
      <c r="E53" s="2" t="s">
        <v>413</v>
      </c>
      <c r="F53">
        <v>46</v>
      </c>
      <c r="G53">
        <v>98</v>
      </c>
      <c r="H53">
        <v>46.9</v>
      </c>
      <c r="I53">
        <v>8</v>
      </c>
      <c r="J53">
        <v>10</v>
      </c>
      <c r="K53">
        <v>80</v>
      </c>
      <c r="L53">
        <v>14</v>
      </c>
      <c r="M53">
        <v>43</v>
      </c>
      <c r="N53">
        <v>32.6</v>
      </c>
      <c r="O53">
        <v>114</v>
      </c>
      <c r="P53" s="2" t="s">
        <v>21</v>
      </c>
      <c r="Q53" s="2" t="s">
        <v>32</v>
      </c>
      <c r="R53" s="2">
        <f t="shared" si="3"/>
        <v>-6</v>
      </c>
    </row>
    <row r="54" spans="1:18">
      <c r="A54" s="1">
        <v>44596</v>
      </c>
      <c r="B54" t="s">
        <v>1176</v>
      </c>
      <c r="C54" t="str">
        <f t="shared" si="2"/>
        <v>HOME</v>
      </c>
      <c r="D54" s="2" t="s">
        <v>74</v>
      </c>
      <c r="E54" s="2" t="s">
        <v>440</v>
      </c>
      <c r="F54">
        <v>39</v>
      </c>
      <c r="G54">
        <v>85</v>
      </c>
      <c r="H54">
        <v>45.9</v>
      </c>
      <c r="I54">
        <v>19</v>
      </c>
      <c r="J54">
        <v>23</v>
      </c>
      <c r="K54">
        <v>82.6</v>
      </c>
      <c r="L54">
        <v>10</v>
      </c>
      <c r="M54">
        <v>34</v>
      </c>
      <c r="N54">
        <v>29.4</v>
      </c>
      <c r="O54">
        <v>107</v>
      </c>
      <c r="P54" s="2" t="s">
        <v>17</v>
      </c>
      <c r="Q54" s="2" t="s">
        <v>18</v>
      </c>
      <c r="R54" s="2">
        <f t="shared" si="3"/>
        <v>9</v>
      </c>
    </row>
    <row r="55" spans="1:18">
      <c r="A55" s="1">
        <v>44598</v>
      </c>
      <c r="B55" t="s">
        <v>1176</v>
      </c>
      <c r="C55" t="str">
        <f t="shared" si="2"/>
        <v>HOME</v>
      </c>
      <c r="D55" s="2" t="s">
        <v>157</v>
      </c>
      <c r="E55" s="2" t="s">
        <v>441</v>
      </c>
      <c r="F55">
        <v>38</v>
      </c>
      <c r="G55">
        <v>88</v>
      </c>
      <c r="H55">
        <v>43.2</v>
      </c>
      <c r="I55">
        <v>11</v>
      </c>
      <c r="J55">
        <v>13</v>
      </c>
      <c r="K55">
        <v>84.6</v>
      </c>
      <c r="L55">
        <v>16</v>
      </c>
      <c r="M55">
        <v>36</v>
      </c>
      <c r="N55">
        <v>44.4</v>
      </c>
      <c r="O55">
        <v>103</v>
      </c>
      <c r="P55" s="2" t="s">
        <v>17</v>
      </c>
      <c r="Q55" s="2" t="s">
        <v>27</v>
      </c>
      <c r="R55" s="2">
        <f t="shared" si="3"/>
        <v>9</v>
      </c>
    </row>
    <row r="56" spans="1:18">
      <c r="A56" s="1">
        <v>44600</v>
      </c>
      <c r="B56" t="s">
        <v>1176</v>
      </c>
      <c r="C56" t="str">
        <f t="shared" si="2"/>
        <v>HOME</v>
      </c>
      <c r="D56" s="2" t="s">
        <v>23</v>
      </c>
      <c r="E56" s="2" t="s">
        <v>442</v>
      </c>
      <c r="F56">
        <v>40</v>
      </c>
      <c r="G56">
        <v>79</v>
      </c>
      <c r="H56">
        <v>50.6</v>
      </c>
      <c r="I56">
        <v>18</v>
      </c>
      <c r="J56">
        <v>23</v>
      </c>
      <c r="K56">
        <v>78.3</v>
      </c>
      <c r="L56">
        <v>18</v>
      </c>
      <c r="M56">
        <v>36</v>
      </c>
      <c r="N56">
        <v>50</v>
      </c>
      <c r="O56">
        <v>116</v>
      </c>
      <c r="P56" s="2" t="s">
        <v>17</v>
      </c>
      <c r="Q56" s="2" t="s">
        <v>57</v>
      </c>
      <c r="R56" s="2">
        <f t="shared" si="3"/>
        <v>30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BF2C-C148-4D89-A2A4-7C486E23788C}">
  <sheetPr codeName="工作表10"/>
  <dimension ref="A1:R85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1177</v>
      </c>
      <c r="C2" t="str">
        <f>IF(ISNUMBER(SEARCH("vs",D2,1))=TRUE,"HOME","AWAY")</f>
        <v>AWAY</v>
      </c>
      <c r="D2" s="2" t="s">
        <v>39</v>
      </c>
      <c r="E2" s="2" t="s">
        <v>443</v>
      </c>
      <c r="F2">
        <v>44</v>
      </c>
      <c r="G2">
        <v>83</v>
      </c>
      <c r="H2">
        <v>53</v>
      </c>
      <c r="I2">
        <v>5</v>
      </c>
      <c r="J2">
        <v>9</v>
      </c>
      <c r="K2">
        <v>55.6</v>
      </c>
      <c r="L2">
        <v>17</v>
      </c>
      <c r="M2">
        <v>39</v>
      </c>
      <c r="N2">
        <v>43.6</v>
      </c>
      <c r="O2">
        <v>110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12</v>
      </c>
    </row>
    <row r="3" spans="1:18">
      <c r="A3" s="1">
        <v>44491</v>
      </c>
      <c r="B3" t="s">
        <v>1177</v>
      </c>
      <c r="C3" t="str">
        <f t="shared" ref="C3:C33" si="1">IF(ISNUMBER(SEARCH("vs",D3,1))=TRUE,"HOME","AWAY")</f>
        <v>HOME</v>
      </c>
      <c r="D3" s="2" t="s">
        <v>131</v>
      </c>
      <c r="E3" s="2" t="s">
        <v>444</v>
      </c>
      <c r="F3">
        <v>44</v>
      </c>
      <c r="G3">
        <v>86</v>
      </c>
      <c r="H3">
        <v>51.2</v>
      </c>
      <c r="I3">
        <v>5</v>
      </c>
      <c r="J3">
        <v>8</v>
      </c>
      <c r="K3">
        <v>62.5</v>
      </c>
      <c r="L3">
        <v>9</v>
      </c>
      <c r="M3">
        <v>30</v>
      </c>
      <c r="N3">
        <v>30</v>
      </c>
      <c r="O3">
        <v>102</v>
      </c>
      <c r="P3" s="2" t="s">
        <v>17</v>
      </c>
      <c r="Q3" s="2" t="s">
        <v>27</v>
      </c>
      <c r="R3" s="2">
        <f t="shared" si="0"/>
        <v>6</v>
      </c>
    </row>
    <row r="4" spans="1:18">
      <c r="A4" s="1">
        <v>44494</v>
      </c>
      <c r="B4" t="s">
        <v>1177</v>
      </c>
      <c r="C4" t="str">
        <f t="shared" si="1"/>
        <v>HOME</v>
      </c>
      <c r="D4" s="2" t="s">
        <v>87</v>
      </c>
      <c r="E4" s="2" t="s">
        <v>445</v>
      </c>
      <c r="F4">
        <v>35</v>
      </c>
      <c r="G4">
        <v>86</v>
      </c>
      <c r="H4">
        <v>40.700000000000003</v>
      </c>
      <c r="I4">
        <v>8</v>
      </c>
      <c r="J4">
        <v>12</v>
      </c>
      <c r="K4">
        <v>66.7</v>
      </c>
      <c r="L4">
        <v>9</v>
      </c>
      <c r="M4">
        <v>38</v>
      </c>
      <c r="N4">
        <v>23.7</v>
      </c>
      <c r="O4">
        <v>87</v>
      </c>
      <c r="P4" s="2" t="s">
        <v>21</v>
      </c>
      <c r="Q4" s="2" t="s">
        <v>22</v>
      </c>
      <c r="R4" s="2">
        <f t="shared" si="0"/>
        <v>-12</v>
      </c>
    </row>
    <row r="5" spans="1:18">
      <c r="A5" s="1">
        <v>44495</v>
      </c>
      <c r="B5" t="s">
        <v>1177</v>
      </c>
      <c r="C5" t="str">
        <f t="shared" si="1"/>
        <v>AWAY</v>
      </c>
      <c r="D5" s="2" t="s">
        <v>45</v>
      </c>
      <c r="E5" s="2" t="s">
        <v>446</v>
      </c>
      <c r="F5">
        <v>42</v>
      </c>
      <c r="G5">
        <v>83</v>
      </c>
      <c r="H5">
        <v>50.6</v>
      </c>
      <c r="I5">
        <v>16</v>
      </c>
      <c r="J5">
        <v>24</v>
      </c>
      <c r="K5">
        <v>66.7</v>
      </c>
      <c r="L5">
        <v>10</v>
      </c>
      <c r="M5">
        <v>28</v>
      </c>
      <c r="N5">
        <v>35.700000000000003</v>
      </c>
      <c r="O5">
        <v>110</v>
      </c>
      <c r="P5" s="2" t="s">
        <v>21</v>
      </c>
      <c r="Q5" s="2" t="s">
        <v>32</v>
      </c>
      <c r="R5" s="2">
        <f t="shared" si="0"/>
        <v>-12</v>
      </c>
    </row>
    <row r="6" spans="1:18">
      <c r="A6" s="1">
        <v>44498</v>
      </c>
      <c r="B6" t="s">
        <v>1177</v>
      </c>
      <c r="C6" t="str">
        <f t="shared" si="1"/>
        <v>HOME</v>
      </c>
      <c r="D6" s="2" t="s">
        <v>15</v>
      </c>
      <c r="E6" s="2" t="s">
        <v>447</v>
      </c>
      <c r="F6">
        <v>43</v>
      </c>
      <c r="G6">
        <v>83</v>
      </c>
      <c r="H6">
        <v>51.8</v>
      </c>
      <c r="I6">
        <v>9</v>
      </c>
      <c r="J6">
        <v>13</v>
      </c>
      <c r="K6">
        <v>69.2</v>
      </c>
      <c r="L6">
        <v>11</v>
      </c>
      <c r="M6">
        <v>36</v>
      </c>
      <c r="N6">
        <v>30.6</v>
      </c>
      <c r="O6">
        <v>106</v>
      </c>
      <c r="P6" s="2" t="s">
        <v>17</v>
      </c>
      <c r="Q6" s="2" t="s">
        <v>18</v>
      </c>
      <c r="R6" s="2">
        <f t="shared" si="0"/>
        <v>31</v>
      </c>
    </row>
    <row r="7" spans="1:18">
      <c r="A7" s="1">
        <v>44499</v>
      </c>
      <c r="B7" t="s">
        <v>1177</v>
      </c>
      <c r="C7" t="str">
        <f t="shared" si="1"/>
        <v>AWAY</v>
      </c>
      <c r="D7" s="2" t="s">
        <v>77</v>
      </c>
      <c r="E7" s="2" t="s">
        <v>448</v>
      </c>
      <c r="F7">
        <v>36</v>
      </c>
      <c r="G7">
        <v>88</v>
      </c>
      <c r="H7">
        <v>40.9</v>
      </c>
      <c r="I7">
        <v>12</v>
      </c>
      <c r="J7">
        <v>16</v>
      </c>
      <c r="K7">
        <v>75</v>
      </c>
      <c r="L7">
        <v>9</v>
      </c>
      <c r="M7">
        <v>37</v>
      </c>
      <c r="N7">
        <v>24.3</v>
      </c>
      <c r="O7">
        <v>93</v>
      </c>
      <c r="P7" s="2" t="s">
        <v>17</v>
      </c>
      <c r="Q7" s="2" t="s">
        <v>27</v>
      </c>
      <c r="R7" s="2">
        <f t="shared" si="0"/>
        <v>2</v>
      </c>
    </row>
    <row r="8" spans="1:18">
      <c r="A8" s="1">
        <v>44501</v>
      </c>
      <c r="B8" t="s">
        <v>1177</v>
      </c>
      <c r="C8" t="str">
        <f t="shared" si="1"/>
        <v>AWAY</v>
      </c>
      <c r="D8" s="2" t="s">
        <v>67</v>
      </c>
      <c r="E8" s="2" t="s">
        <v>449</v>
      </c>
      <c r="F8">
        <v>39</v>
      </c>
      <c r="G8">
        <v>88</v>
      </c>
      <c r="H8">
        <v>44.3</v>
      </c>
      <c r="I8">
        <v>10</v>
      </c>
      <c r="J8">
        <v>15</v>
      </c>
      <c r="K8">
        <v>66.7</v>
      </c>
      <c r="L8">
        <v>9</v>
      </c>
      <c r="M8">
        <v>38</v>
      </c>
      <c r="N8">
        <v>23.7</v>
      </c>
      <c r="O8">
        <v>97</v>
      </c>
      <c r="P8" s="2" t="s">
        <v>21</v>
      </c>
      <c r="Q8" s="2" t="s">
        <v>22</v>
      </c>
      <c r="R8" s="2">
        <f t="shared" si="0"/>
        <v>-9</v>
      </c>
    </row>
    <row r="9" spans="1:18">
      <c r="A9" s="1">
        <v>44503</v>
      </c>
      <c r="B9" t="s">
        <v>1177</v>
      </c>
      <c r="C9" t="str">
        <f t="shared" si="1"/>
        <v>AWAY</v>
      </c>
      <c r="D9" s="2" t="s">
        <v>67</v>
      </c>
      <c r="E9" s="2" t="s">
        <v>450</v>
      </c>
      <c r="F9">
        <v>43</v>
      </c>
      <c r="G9">
        <v>91</v>
      </c>
      <c r="H9">
        <v>47.3</v>
      </c>
      <c r="I9">
        <v>12</v>
      </c>
      <c r="J9">
        <v>13</v>
      </c>
      <c r="K9">
        <v>92.3</v>
      </c>
      <c r="L9">
        <v>8</v>
      </c>
      <c r="M9">
        <v>27</v>
      </c>
      <c r="N9">
        <v>29.6</v>
      </c>
      <c r="O9">
        <v>106</v>
      </c>
      <c r="P9" s="2" t="s">
        <v>21</v>
      </c>
      <c r="Q9" s="2" t="s">
        <v>32</v>
      </c>
      <c r="R9" s="2">
        <f t="shared" si="0"/>
        <v>-2</v>
      </c>
    </row>
    <row r="10" spans="1:18">
      <c r="A10" s="1">
        <v>44506</v>
      </c>
      <c r="B10" t="s">
        <v>1177</v>
      </c>
      <c r="C10" t="str">
        <f t="shared" si="1"/>
        <v>HOME</v>
      </c>
      <c r="D10" s="2" t="s">
        <v>81</v>
      </c>
      <c r="E10" s="2" t="s">
        <v>451</v>
      </c>
      <c r="F10">
        <v>36</v>
      </c>
      <c r="G10">
        <v>89</v>
      </c>
      <c r="H10">
        <v>40.4</v>
      </c>
      <c r="I10">
        <v>14</v>
      </c>
      <c r="J10">
        <v>17</v>
      </c>
      <c r="K10">
        <v>82.4</v>
      </c>
      <c r="L10">
        <v>9</v>
      </c>
      <c r="M10">
        <v>40</v>
      </c>
      <c r="N10">
        <v>22.5</v>
      </c>
      <c r="O10">
        <v>95</v>
      </c>
      <c r="P10" s="2" t="s">
        <v>17</v>
      </c>
      <c r="Q10" s="2" t="s">
        <v>18</v>
      </c>
      <c r="R10" s="2">
        <f t="shared" si="0"/>
        <v>1</v>
      </c>
    </row>
    <row r="11" spans="1:18">
      <c r="A11" s="1">
        <v>44508</v>
      </c>
      <c r="B11" t="s">
        <v>1177</v>
      </c>
      <c r="C11" t="str">
        <f t="shared" si="1"/>
        <v>HOME</v>
      </c>
      <c r="D11" s="2" t="s">
        <v>106</v>
      </c>
      <c r="E11" s="2" t="s">
        <v>452</v>
      </c>
      <c r="F11">
        <v>42</v>
      </c>
      <c r="G11">
        <v>91</v>
      </c>
      <c r="H11">
        <v>46.2</v>
      </c>
      <c r="I11">
        <v>17</v>
      </c>
      <c r="J11">
        <v>24</v>
      </c>
      <c r="K11">
        <v>70.8</v>
      </c>
      <c r="L11">
        <v>12</v>
      </c>
      <c r="M11">
        <v>41</v>
      </c>
      <c r="N11">
        <v>29.3</v>
      </c>
      <c r="O11">
        <v>113</v>
      </c>
      <c r="P11" s="2" t="s">
        <v>17</v>
      </c>
      <c r="Q11" s="2" t="s">
        <v>27</v>
      </c>
      <c r="R11" s="2">
        <f t="shared" si="0"/>
        <v>17</v>
      </c>
    </row>
    <row r="12" spans="1:18">
      <c r="A12" s="1">
        <v>44510</v>
      </c>
      <c r="B12" t="s">
        <v>1177</v>
      </c>
      <c r="C12" t="str">
        <f t="shared" si="1"/>
        <v>HOME</v>
      </c>
      <c r="D12" s="2" t="s">
        <v>129</v>
      </c>
      <c r="E12" s="2" t="s">
        <v>241</v>
      </c>
      <c r="F12">
        <v>36</v>
      </c>
      <c r="G12">
        <v>84</v>
      </c>
      <c r="H12">
        <v>42.9</v>
      </c>
      <c r="I12">
        <v>17</v>
      </c>
      <c r="J12">
        <v>20</v>
      </c>
      <c r="K12">
        <v>85</v>
      </c>
      <c r="L12">
        <v>12</v>
      </c>
      <c r="M12">
        <v>30</v>
      </c>
      <c r="N12">
        <v>40</v>
      </c>
      <c r="O12">
        <v>101</v>
      </c>
      <c r="P12" s="2" t="s">
        <v>17</v>
      </c>
      <c r="Q12" s="2" t="s">
        <v>57</v>
      </c>
      <c r="R12" s="2">
        <f t="shared" si="0"/>
        <v>3</v>
      </c>
    </row>
    <row r="13" spans="1:18">
      <c r="A13" s="1">
        <v>44512</v>
      </c>
      <c r="B13" t="s">
        <v>1177</v>
      </c>
      <c r="C13" t="str">
        <f t="shared" si="1"/>
        <v>HOME</v>
      </c>
      <c r="D13" s="2" t="s">
        <v>157</v>
      </c>
      <c r="E13" s="2" t="s">
        <v>453</v>
      </c>
      <c r="F13">
        <v>40</v>
      </c>
      <c r="G13">
        <v>90</v>
      </c>
      <c r="H13">
        <v>44.4</v>
      </c>
      <c r="I13">
        <v>15</v>
      </c>
      <c r="J13">
        <v>20</v>
      </c>
      <c r="K13">
        <v>75</v>
      </c>
      <c r="L13">
        <v>10</v>
      </c>
      <c r="M13">
        <v>35</v>
      </c>
      <c r="N13">
        <v>28.6</v>
      </c>
      <c r="O13">
        <v>105</v>
      </c>
      <c r="P13" s="2" t="s">
        <v>17</v>
      </c>
      <c r="Q13" s="2" t="s">
        <v>60</v>
      </c>
      <c r="R13" s="2">
        <f t="shared" si="0"/>
        <v>9</v>
      </c>
    </row>
    <row r="14" spans="1:18">
      <c r="A14" s="1">
        <v>44514</v>
      </c>
      <c r="B14" t="s">
        <v>1177</v>
      </c>
      <c r="C14" t="str">
        <f t="shared" si="1"/>
        <v>HOME</v>
      </c>
      <c r="D14" s="2" t="s">
        <v>143</v>
      </c>
      <c r="E14" s="2" t="s">
        <v>454</v>
      </c>
      <c r="F14">
        <v>47</v>
      </c>
      <c r="G14">
        <v>90</v>
      </c>
      <c r="H14">
        <v>52.2</v>
      </c>
      <c r="I14">
        <v>11</v>
      </c>
      <c r="J14">
        <v>14</v>
      </c>
      <c r="K14">
        <v>78.599999999999994</v>
      </c>
      <c r="L14">
        <v>19</v>
      </c>
      <c r="M14">
        <v>40</v>
      </c>
      <c r="N14">
        <v>47.5</v>
      </c>
      <c r="O14">
        <v>124</v>
      </c>
      <c r="P14" s="2" t="s">
        <v>17</v>
      </c>
      <c r="Q14" s="2" t="s">
        <v>63</v>
      </c>
      <c r="R14" s="2">
        <f t="shared" si="0"/>
        <v>29</v>
      </c>
    </row>
    <row r="15" spans="1:18">
      <c r="A15" s="1">
        <v>44515</v>
      </c>
      <c r="B15" t="s">
        <v>1177</v>
      </c>
      <c r="C15" t="str">
        <f t="shared" si="1"/>
        <v>AWAY</v>
      </c>
      <c r="D15" s="2" t="s">
        <v>127</v>
      </c>
      <c r="E15" s="2" t="s">
        <v>383</v>
      </c>
      <c r="F15">
        <v>40</v>
      </c>
      <c r="G15">
        <v>84</v>
      </c>
      <c r="H15">
        <v>47.6</v>
      </c>
      <c r="I15">
        <v>12</v>
      </c>
      <c r="J15">
        <v>17</v>
      </c>
      <c r="K15">
        <v>70.599999999999994</v>
      </c>
      <c r="L15">
        <v>9</v>
      </c>
      <c r="M15">
        <v>32</v>
      </c>
      <c r="N15">
        <v>28.1</v>
      </c>
      <c r="O15">
        <v>101</v>
      </c>
      <c r="P15" s="2" t="s">
        <v>21</v>
      </c>
      <c r="Q15" s="2" t="s">
        <v>22</v>
      </c>
      <c r="R15" s="2">
        <f t="shared" si="0"/>
        <v>-10</v>
      </c>
    </row>
    <row r="16" spans="1:18">
      <c r="A16" s="1">
        <v>44518</v>
      </c>
      <c r="B16" t="s">
        <v>1177</v>
      </c>
      <c r="C16" t="str">
        <f t="shared" si="1"/>
        <v>HOME</v>
      </c>
      <c r="D16" s="2" t="s">
        <v>74</v>
      </c>
      <c r="E16" s="2" t="s">
        <v>455</v>
      </c>
      <c r="F16">
        <v>32</v>
      </c>
      <c r="G16">
        <v>89</v>
      </c>
      <c r="H16">
        <v>36</v>
      </c>
      <c r="I16">
        <v>13</v>
      </c>
      <c r="J16">
        <v>16</v>
      </c>
      <c r="K16">
        <v>81.3</v>
      </c>
      <c r="L16">
        <v>12</v>
      </c>
      <c r="M16">
        <v>36</v>
      </c>
      <c r="N16">
        <v>33.299999999999997</v>
      </c>
      <c r="O16">
        <v>89</v>
      </c>
      <c r="P16" s="2" t="s">
        <v>21</v>
      </c>
      <c r="Q16" s="2" t="s">
        <v>32</v>
      </c>
      <c r="R16" s="2">
        <f t="shared" si="0"/>
        <v>-14</v>
      </c>
    </row>
    <row r="17" spans="1:18">
      <c r="A17" s="1">
        <v>44519</v>
      </c>
      <c r="B17" t="s">
        <v>1177</v>
      </c>
      <c r="C17" t="str">
        <f t="shared" si="1"/>
        <v>HOME</v>
      </c>
      <c r="D17" s="2" t="s">
        <v>93</v>
      </c>
      <c r="E17" s="2" t="s">
        <v>188</v>
      </c>
      <c r="F17">
        <v>39</v>
      </c>
      <c r="G17">
        <v>82</v>
      </c>
      <c r="H17">
        <v>47.6</v>
      </c>
      <c r="I17">
        <v>16</v>
      </c>
      <c r="J17">
        <v>20</v>
      </c>
      <c r="K17">
        <v>80</v>
      </c>
      <c r="L17">
        <v>14</v>
      </c>
      <c r="M17">
        <v>37</v>
      </c>
      <c r="N17">
        <v>37.799999999999997</v>
      </c>
      <c r="O17">
        <v>108</v>
      </c>
      <c r="P17" s="2" t="s">
        <v>21</v>
      </c>
      <c r="Q17" s="2" t="s">
        <v>41</v>
      </c>
      <c r="R17" s="2">
        <f t="shared" si="0"/>
        <v>-6</v>
      </c>
    </row>
    <row r="18" spans="1:18">
      <c r="A18" s="1">
        <v>44521</v>
      </c>
      <c r="B18" t="s">
        <v>1177</v>
      </c>
      <c r="C18" t="str">
        <f t="shared" si="1"/>
        <v>AWAY</v>
      </c>
      <c r="D18" s="2" t="s">
        <v>39</v>
      </c>
      <c r="E18" s="2" t="s">
        <v>456</v>
      </c>
      <c r="F18">
        <v>33</v>
      </c>
      <c r="G18">
        <v>90</v>
      </c>
      <c r="H18">
        <v>36.700000000000003</v>
      </c>
      <c r="I18">
        <v>20</v>
      </c>
      <c r="J18">
        <v>28</v>
      </c>
      <c r="K18">
        <v>71.400000000000006</v>
      </c>
      <c r="L18">
        <v>11</v>
      </c>
      <c r="M18">
        <v>38</v>
      </c>
      <c r="N18">
        <v>28.9</v>
      </c>
      <c r="O18">
        <v>97</v>
      </c>
      <c r="P18" s="2" t="s">
        <v>21</v>
      </c>
      <c r="Q18" s="2" t="s">
        <v>44</v>
      </c>
      <c r="R18" s="2">
        <f t="shared" si="0"/>
        <v>-29</v>
      </c>
    </row>
    <row r="19" spans="1:18">
      <c r="A19" s="1">
        <v>44523</v>
      </c>
      <c r="B19" t="s">
        <v>1177</v>
      </c>
      <c r="C19" t="str">
        <f t="shared" si="1"/>
        <v>AWAY</v>
      </c>
      <c r="D19" s="2" t="s">
        <v>98</v>
      </c>
      <c r="E19" s="2" t="s">
        <v>457</v>
      </c>
      <c r="F19">
        <v>38</v>
      </c>
      <c r="G19">
        <v>78</v>
      </c>
      <c r="H19">
        <v>48.7</v>
      </c>
      <c r="I19">
        <v>9</v>
      </c>
      <c r="J19">
        <v>11</v>
      </c>
      <c r="K19">
        <v>81.8</v>
      </c>
      <c r="L19">
        <v>15</v>
      </c>
      <c r="M19">
        <v>33</v>
      </c>
      <c r="N19">
        <v>45.5</v>
      </c>
      <c r="O19">
        <v>100</v>
      </c>
      <c r="P19" s="2" t="s">
        <v>21</v>
      </c>
      <c r="Q19" s="2" t="s">
        <v>47</v>
      </c>
      <c r="R19" s="2">
        <f t="shared" si="0"/>
        <v>-19</v>
      </c>
    </row>
    <row r="20" spans="1:18">
      <c r="A20" s="1">
        <v>44526</v>
      </c>
      <c r="B20" t="s">
        <v>1177</v>
      </c>
      <c r="C20" t="str">
        <f t="shared" si="1"/>
        <v>HOME</v>
      </c>
      <c r="D20" s="2" t="s">
        <v>51</v>
      </c>
      <c r="E20" s="2" t="s">
        <v>458</v>
      </c>
      <c r="F20">
        <v>40</v>
      </c>
      <c r="G20">
        <v>92</v>
      </c>
      <c r="H20">
        <v>43.5</v>
      </c>
      <c r="I20">
        <v>12</v>
      </c>
      <c r="J20">
        <v>14</v>
      </c>
      <c r="K20">
        <v>85.7</v>
      </c>
      <c r="L20">
        <v>17</v>
      </c>
      <c r="M20">
        <v>47</v>
      </c>
      <c r="N20">
        <v>36.200000000000003</v>
      </c>
      <c r="O20">
        <v>109</v>
      </c>
      <c r="P20" s="2" t="s">
        <v>21</v>
      </c>
      <c r="Q20" s="2" t="s">
        <v>50</v>
      </c>
      <c r="R20" s="2">
        <f t="shared" si="0"/>
        <v>-11</v>
      </c>
    </row>
    <row r="21" spans="1:18">
      <c r="A21" s="1">
        <v>44529</v>
      </c>
      <c r="B21" t="s">
        <v>1177</v>
      </c>
      <c r="C21" t="str">
        <f t="shared" si="1"/>
        <v>AWAY</v>
      </c>
      <c r="D21" s="2" t="s">
        <v>108</v>
      </c>
      <c r="E21" s="2" t="s">
        <v>260</v>
      </c>
      <c r="F21">
        <v>43</v>
      </c>
      <c r="G21">
        <v>74</v>
      </c>
      <c r="H21">
        <v>58.1</v>
      </c>
      <c r="I21">
        <v>16</v>
      </c>
      <c r="J21">
        <v>21</v>
      </c>
      <c r="K21">
        <v>76.2</v>
      </c>
      <c r="L21">
        <v>18</v>
      </c>
      <c r="M21">
        <v>35</v>
      </c>
      <c r="N21">
        <v>51.4</v>
      </c>
      <c r="O21">
        <v>120</v>
      </c>
      <c r="P21" s="2" t="s">
        <v>17</v>
      </c>
      <c r="Q21" s="2" t="s">
        <v>18</v>
      </c>
      <c r="R21" s="2">
        <f t="shared" si="0"/>
        <v>9</v>
      </c>
    </row>
    <row r="22" spans="1:18">
      <c r="A22" s="1">
        <v>44531</v>
      </c>
      <c r="B22" t="s">
        <v>1177</v>
      </c>
      <c r="C22" t="str">
        <f t="shared" si="1"/>
        <v>AWAY</v>
      </c>
      <c r="D22" s="2" t="s">
        <v>83</v>
      </c>
      <c r="E22" s="2" t="s">
        <v>232</v>
      </c>
      <c r="F22">
        <v>39</v>
      </c>
      <c r="G22">
        <v>80</v>
      </c>
      <c r="H22">
        <v>48.8</v>
      </c>
      <c r="I22">
        <v>15</v>
      </c>
      <c r="J22">
        <v>21</v>
      </c>
      <c r="K22">
        <v>71.400000000000006</v>
      </c>
      <c r="L22">
        <v>10</v>
      </c>
      <c r="M22">
        <v>34</v>
      </c>
      <c r="N22">
        <v>29.4</v>
      </c>
      <c r="O22">
        <v>103</v>
      </c>
      <c r="P22" s="2" t="s">
        <v>21</v>
      </c>
      <c r="Q22" s="2" t="s">
        <v>22</v>
      </c>
      <c r="R22" s="2">
        <f t="shared" si="0"/>
        <v>-5</v>
      </c>
    </row>
    <row r="23" spans="1:18">
      <c r="A23" s="1">
        <v>44534</v>
      </c>
      <c r="B23" t="s">
        <v>1177</v>
      </c>
      <c r="C23" t="str">
        <f t="shared" si="1"/>
        <v>AWAY</v>
      </c>
      <c r="D23" s="2" t="s">
        <v>91</v>
      </c>
      <c r="E23" s="2" t="s">
        <v>430</v>
      </c>
      <c r="F23">
        <v>44</v>
      </c>
      <c r="G23">
        <v>84</v>
      </c>
      <c r="H23">
        <v>52.4</v>
      </c>
      <c r="I23">
        <v>5</v>
      </c>
      <c r="J23">
        <v>5</v>
      </c>
      <c r="K23">
        <v>100</v>
      </c>
      <c r="L23">
        <v>20</v>
      </c>
      <c r="M23">
        <v>43</v>
      </c>
      <c r="N23">
        <v>46.5</v>
      </c>
      <c r="O23">
        <v>113</v>
      </c>
      <c r="P23" s="2" t="s">
        <v>17</v>
      </c>
      <c r="Q23" s="2" t="s">
        <v>18</v>
      </c>
      <c r="R23" s="2">
        <f t="shared" si="0"/>
        <v>14</v>
      </c>
    </row>
    <row r="24" spans="1:18">
      <c r="A24" s="1">
        <v>44536</v>
      </c>
      <c r="B24" t="s">
        <v>1177</v>
      </c>
      <c r="C24" t="str">
        <f t="shared" si="1"/>
        <v>AWAY</v>
      </c>
      <c r="D24" s="2" t="s">
        <v>95</v>
      </c>
      <c r="E24" s="2" t="s">
        <v>459</v>
      </c>
      <c r="F24">
        <v>38</v>
      </c>
      <c r="G24">
        <v>96</v>
      </c>
      <c r="H24">
        <v>39.6</v>
      </c>
      <c r="I24">
        <v>10</v>
      </c>
      <c r="J24">
        <v>15</v>
      </c>
      <c r="K24">
        <v>66.7</v>
      </c>
      <c r="L24">
        <v>11</v>
      </c>
      <c r="M24">
        <v>32</v>
      </c>
      <c r="N24">
        <v>34.4</v>
      </c>
      <c r="O24">
        <v>97</v>
      </c>
      <c r="P24" s="2" t="s">
        <v>21</v>
      </c>
      <c r="Q24" s="2" t="s">
        <v>22</v>
      </c>
      <c r="R24" s="2">
        <f t="shared" si="0"/>
        <v>-12</v>
      </c>
    </row>
    <row r="25" spans="1:18">
      <c r="A25" s="1">
        <v>44538</v>
      </c>
      <c r="B25" t="s">
        <v>1177</v>
      </c>
      <c r="C25" t="str">
        <f t="shared" si="1"/>
        <v>AWAY</v>
      </c>
      <c r="D25" s="2" t="s">
        <v>25</v>
      </c>
      <c r="E25" s="2" t="s">
        <v>460</v>
      </c>
      <c r="F25">
        <v>45</v>
      </c>
      <c r="G25">
        <v>88</v>
      </c>
      <c r="H25">
        <v>51.1</v>
      </c>
      <c r="I25">
        <v>21</v>
      </c>
      <c r="J25">
        <v>27</v>
      </c>
      <c r="K25">
        <v>77.8</v>
      </c>
      <c r="L25">
        <v>9</v>
      </c>
      <c r="M25">
        <v>32</v>
      </c>
      <c r="N25">
        <v>28.1</v>
      </c>
      <c r="O25">
        <v>120</v>
      </c>
      <c r="P25" s="2" t="s">
        <v>17</v>
      </c>
      <c r="Q25" s="2" t="s">
        <v>18</v>
      </c>
      <c r="R25" s="2">
        <f t="shared" si="0"/>
        <v>6</v>
      </c>
    </row>
    <row r="26" spans="1:18">
      <c r="A26" s="1">
        <v>44539</v>
      </c>
      <c r="B26" t="s">
        <v>1177</v>
      </c>
      <c r="C26" t="str">
        <f t="shared" si="1"/>
        <v>AWAY</v>
      </c>
      <c r="D26" s="2" t="s">
        <v>64</v>
      </c>
      <c r="E26" s="2" t="s">
        <v>461</v>
      </c>
      <c r="F26">
        <v>42</v>
      </c>
      <c r="G26">
        <v>94</v>
      </c>
      <c r="H26">
        <v>44.7</v>
      </c>
      <c r="I26">
        <v>12</v>
      </c>
      <c r="J26">
        <v>13</v>
      </c>
      <c r="K26">
        <v>92.3</v>
      </c>
      <c r="L26">
        <v>15</v>
      </c>
      <c r="M26">
        <v>39</v>
      </c>
      <c r="N26">
        <v>38.5</v>
      </c>
      <c r="O26">
        <v>111</v>
      </c>
      <c r="P26" s="2" t="s">
        <v>21</v>
      </c>
      <c r="Q26" s="2" t="s">
        <v>22</v>
      </c>
      <c r="R26" s="2">
        <f t="shared" si="0"/>
        <v>-12</v>
      </c>
    </row>
    <row r="27" spans="1:18">
      <c r="A27" s="1">
        <v>44541</v>
      </c>
      <c r="B27" t="s">
        <v>1177</v>
      </c>
      <c r="C27" t="str">
        <f t="shared" si="1"/>
        <v>AWAY</v>
      </c>
      <c r="D27" s="2" t="s">
        <v>64</v>
      </c>
      <c r="E27" s="2" t="s">
        <v>462</v>
      </c>
      <c r="F27">
        <v>47</v>
      </c>
      <c r="G27">
        <v>93</v>
      </c>
      <c r="H27">
        <v>50.5</v>
      </c>
      <c r="I27">
        <v>13</v>
      </c>
      <c r="J27">
        <v>14</v>
      </c>
      <c r="K27">
        <v>92.9</v>
      </c>
      <c r="L27">
        <v>20</v>
      </c>
      <c r="M27">
        <v>43</v>
      </c>
      <c r="N27">
        <v>46.5</v>
      </c>
      <c r="O27">
        <v>127</v>
      </c>
      <c r="P27" s="2" t="s">
        <v>17</v>
      </c>
      <c r="Q27" s="2" t="s">
        <v>18</v>
      </c>
      <c r="R27" s="2">
        <f t="shared" si="0"/>
        <v>15</v>
      </c>
    </row>
    <row r="28" spans="1:18">
      <c r="A28" s="1">
        <v>44543</v>
      </c>
      <c r="B28" t="s">
        <v>1177</v>
      </c>
      <c r="C28" t="str">
        <f t="shared" si="1"/>
        <v>HOME</v>
      </c>
      <c r="D28" s="2" t="s">
        <v>33</v>
      </c>
      <c r="E28" s="2" t="s">
        <v>252</v>
      </c>
      <c r="F28">
        <v>37</v>
      </c>
      <c r="G28">
        <v>79</v>
      </c>
      <c r="H28">
        <v>46.8</v>
      </c>
      <c r="I28">
        <v>29</v>
      </c>
      <c r="J28">
        <v>33</v>
      </c>
      <c r="K28">
        <v>87.9</v>
      </c>
      <c r="L28">
        <v>10</v>
      </c>
      <c r="M28">
        <v>32</v>
      </c>
      <c r="N28">
        <v>31.3</v>
      </c>
      <c r="O28">
        <v>113</v>
      </c>
      <c r="P28" s="2" t="s">
        <v>17</v>
      </c>
      <c r="Q28" s="2" t="s">
        <v>27</v>
      </c>
      <c r="R28" s="2">
        <f t="shared" si="0"/>
        <v>6</v>
      </c>
    </row>
    <row r="29" spans="1:18">
      <c r="A29" s="1">
        <v>44545</v>
      </c>
      <c r="B29" t="s">
        <v>1177</v>
      </c>
      <c r="C29" t="str">
        <f t="shared" si="1"/>
        <v>HOME</v>
      </c>
      <c r="D29" s="2" t="s">
        <v>111</v>
      </c>
      <c r="E29" s="2" t="s">
        <v>463</v>
      </c>
      <c r="F29">
        <v>38</v>
      </c>
      <c r="G29">
        <v>84</v>
      </c>
      <c r="H29">
        <v>45.2</v>
      </c>
      <c r="I29">
        <v>17</v>
      </c>
      <c r="J29">
        <v>23</v>
      </c>
      <c r="K29">
        <v>73.900000000000006</v>
      </c>
      <c r="L29">
        <v>14</v>
      </c>
      <c r="M29">
        <v>39</v>
      </c>
      <c r="N29">
        <v>35.9</v>
      </c>
      <c r="O29">
        <v>107</v>
      </c>
      <c r="P29" s="2" t="s">
        <v>21</v>
      </c>
      <c r="Q29" s="2" t="s">
        <v>22</v>
      </c>
      <c r="R29" s="2">
        <f t="shared" si="0"/>
        <v>-17</v>
      </c>
    </row>
    <row r="30" spans="1:18">
      <c r="A30" s="1">
        <v>44547</v>
      </c>
      <c r="B30" t="s">
        <v>1177</v>
      </c>
      <c r="C30" t="str">
        <f t="shared" si="1"/>
        <v>AWAY</v>
      </c>
      <c r="D30" s="2" t="s">
        <v>175</v>
      </c>
      <c r="E30" s="2" t="s">
        <v>275</v>
      </c>
      <c r="F30">
        <v>50</v>
      </c>
      <c r="G30">
        <v>86</v>
      </c>
      <c r="H30">
        <v>58.1</v>
      </c>
      <c r="I30">
        <v>16</v>
      </c>
      <c r="J30">
        <v>18</v>
      </c>
      <c r="K30">
        <v>88.9</v>
      </c>
      <c r="L30">
        <v>17</v>
      </c>
      <c r="M30">
        <v>38</v>
      </c>
      <c r="N30">
        <v>44.7</v>
      </c>
      <c r="O30">
        <v>133</v>
      </c>
      <c r="P30" s="2" t="s">
        <v>17</v>
      </c>
      <c r="Q30" s="2" t="s">
        <v>18</v>
      </c>
      <c r="R30" s="2">
        <f t="shared" si="0"/>
        <v>18</v>
      </c>
    </row>
    <row r="31" spans="1:18">
      <c r="A31" s="1">
        <v>44549</v>
      </c>
      <c r="B31" t="s">
        <v>1177</v>
      </c>
      <c r="C31" t="str">
        <f t="shared" si="1"/>
        <v>AWAY</v>
      </c>
      <c r="D31" s="2" t="s">
        <v>35</v>
      </c>
      <c r="E31" s="2" t="s">
        <v>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2" t="s">
        <v>21</v>
      </c>
      <c r="Q31" s="2" t="s">
        <v>22</v>
      </c>
      <c r="R31" s="2" t="str">
        <f t="shared" si="0"/>
        <v xml:space="preserve"> </v>
      </c>
    </row>
    <row r="32" spans="1:18">
      <c r="A32" s="1">
        <v>44552</v>
      </c>
      <c r="B32" t="s">
        <v>1177</v>
      </c>
      <c r="C32" t="str">
        <f t="shared" si="1"/>
        <v>AWAY</v>
      </c>
      <c r="D32" s="2" t="s">
        <v>149</v>
      </c>
      <c r="E32" s="2" t="s">
        <v>464</v>
      </c>
      <c r="F32">
        <v>33</v>
      </c>
      <c r="G32">
        <v>84</v>
      </c>
      <c r="H32">
        <v>39.299999999999997</v>
      </c>
      <c r="I32">
        <v>15</v>
      </c>
      <c r="J32">
        <v>26</v>
      </c>
      <c r="K32">
        <v>57.7</v>
      </c>
      <c r="L32">
        <v>13</v>
      </c>
      <c r="M32">
        <v>44</v>
      </c>
      <c r="N32">
        <v>29.5</v>
      </c>
      <c r="O32">
        <v>94</v>
      </c>
      <c r="P32" s="2" t="s">
        <v>21</v>
      </c>
      <c r="Q32" s="2" t="s">
        <v>32</v>
      </c>
      <c r="R32" s="2">
        <f t="shared" si="0"/>
        <v>-14</v>
      </c>
    </row>
    <row r="33" spans="1:18">
      <c r="A33" s="1">
        <v>44553</v>
      </c>
      <c r="B33" t="s">
        <v>1177</v>
      </c>
      <c r="C33" t="str">
        <f t="shared" si="1"/>
        <v>HOME</v>
      </c>
      <c r="D33" s="2" t="s">
        <v>58</v>
      </c>
      <c r="E33" s="2" t="s">
        <v>465</v>
      </c>
      <c r="F33">
        <v>40</v>
      </c>
      <c r="G33">
        <v>96</v>
      </c>
      <c r="H33">
        <v>41.7</v>
      </c>
      <c r="I33">
        <v>13</v>
      </c>
      <c r="J33">
        <v>17</v>
      </c>
      <c r="K33">
        <v>76.5</v>
      </c>
      <c r="L33">
        <v>14</v>
      </c>
      <c r="M33">
        <v>40</v>
      </c>
      <c r="N33">
        <v>35</v>
      </c>
      <c r="O33">
        <v>107</v>
      </c>
      <c r="P33" s="2" t="s">
        <v>21</v>
      </c>
      <c r="Q33" s="2" t="s">
        <v>41</v>
      </c>
      <c r="R33" s="2">
        <f t="shared" si="0"/>
        <v>-8</v>
      </c>
    </row>
    <row r="34" spans="1:18">
      <c r="A34" s="1">
        <v>44556</v>
      </c>
      <c r="B34" t="s">
        <v>1177</v>
      </c>
      <c r="C34" t="str">
        <f t="shared" ref="C34:C57" si="2">IF(ISNUMBER(SEARCH("vs",D34,1))=TRUE,"HOME","AWAY")</f>
        <v>AWAY</v>
      </c>
      <c r="D34" s="2" t="s">
        <v>104</v>
      </c>
      <c r="E34" s="2" t="s">
        <v>466</v>
      </c>
      <c r="F34">
        <v>39</v>
      </c>
      <c r="G34">
        <v>95</v>
      </c>
      <c r="H34">
        <v>41.1</v>
      </c>
      <c r="I34">
        <v>10</v>
      </c>
      <c r="J34">
        <v>11</v>
      </c>
      <c r="K34">
        <v>90.9</v>
      </c>
      <c r="L34">
        <v>15</v>
      </c>
      <c r="M34">
        <v>41</v>
      </c>
      <c r="N34">
        <v>36.6</v>
      </c>
      <c r="O34">
        <v>103</v>
      </c>
      <c r="P34" s="2" t="s">
        <v>17</v>
      </c>
      <c r="Q34" s="2" t="s">
        <v>18</v>
      </c>
      <c r="R34" s="2">
        <f t="shared" ref="R34:R57" si="3">IFERROR(VALUE(MID(E34,FIND(" ",E34),FIND("-",E34)-2))-VALUE(RIGHT(E34,LEN(E34)-FIND("-",E34)))," ")</f>
        <v>3</v>
      </c>
    </row>
    <row r="35" spans="1:18">
      <c r="A35" s="1">
        <v>44558</v>
      </c>
      <c r="B35" t="s">
        <v>1177</v>
      </c>
      <c r="C35" t="str">
        <f t="shared" si="2"/>
        <v>AWAY</v>
      </c>
      <c r="D35" s="2" t="s">
        <v>42</v>
      </c>
      <c r="E35" s="2" t="s">
        <v>467</v>
      </c>
      <c r="F35">
        <v>34</v>
      </c>
      <c r="G35">
        <v>83</v>
      </c>
      <c r="H35">
        <v>41</v>
      </c>
      <c r="I35">
        <v>13</v>
      </c>
      <c r="J35">
        <v>20</v>
      </c>
      <c r="K35">
        <v>65</v>
      </c>
      <c r="L35">
        <v>8</v>
      </c>
      <c r="M35">
        <v>33</v>
      </c>
      <c r="N35">
        <v>24.2</v>
      </c>
      <c r="O35">
        <v>89</v>
      </c>
      <c r="P35" s="2" t="s">
        <v>17</v>
      </c>
      <c r="Q35" s="2" t="s">
        <v>27</v>
      </c>
      <c r="R35" s="2">
        <f t="shared" si="3"/>
        <v>3</v>
      </c>
    </row>
    <row r="36" spans="1:18">
      <c r="A36" s="1">
        <v>44560</v>
      </c>
      <c r="B36" t="s">
        <v>1177</v>
      </c>
      <c r="C36" t="str">
        <f t="shared" si="2"/>
        <v>HOME</v>
      </c>
      <c r="D36" s="2" t="s">
        <v>148</v>
      </c>
      <c r="E36" s="2" t="s">
        <v>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2" t="s">
        <v>21</v>
      </c>
      <c r="Q36" s="2" t="s">
        <v>22</v>
      </c>
      <c r="R36" s="2" t="str">
        <f t="shared" si="3"/>
        <v xml:space="preserve"> </v>
      </c>
    </row>
    <row r="37" spans="1:18">
      <c r="A37" s="1">
        <v>44562</v>
      </c>
      <c r="B37" t="s">
        <v>1177</v>
      </c>
      <c r="C37" t="str">
        <f t="shared" si="2"/>
        <v>AWAY</v>
      </c>
      <c r="D37" s="2" t="s">
        <v>150</v>
      </c>
      <c r="E37" s="2" t="s">
        <v>468</v>
      </c>
      <c r="F37">
        <v>46</v>
      </c>
      <c r="G37">
        <v>86</v>
      </c>
      <c r="H37">
        <v>53.5</v>
      </c>
      <c r="I37">
        <v>22</v>
      </c>
      <c r="J37">
        <v>27</v>
      </c>
      <c r="K37">
        <v>81.5</v>
      </c>
      <c r="L37">
        <v>10</v>
      </c>
      <c r="M37">
        <v>32</v>
      </c>
      <c r="N37">
        <v>31.3</v>
      </c>
      <c r="O37">
        <v>124</v>
      </c>
      <c r="P37" s="2" t="s">
        <v>17</v>
      </c>
      <c r="Q37" s="2" t="s">
        <v>18</v>
      </c>
      <c r="R37" s="2">
        <f t="shared" si="3"/>
        <v>13</v>
      </c>
    </row>
    <row r="38" spans="1:18">
      <c r="A38" s="1">
        <v>44564</v>
      </c>
      <c r="B38" t="s">
        <v>1177</v>
      </c>
      <c r="C38" t="str">
        <f t="shared" si="2"/>
        <v>AWAY</v>
      </c>
      <c r="D38" s="2" t="s">
        <v>127</v>
      </c>
      <c r="E38" s="2" t="s">
        <v>455</v>
      </c>
      <c r="F38">
        <v>31</v>
      </c>
      <c r="G38">
        <v>67</v>
      </c>
      <c r="H38">
        <v>46.3</v>
      </c>
      <c r="I38">
        <v>21</v>
      </c>
      <c r="J38">
        <v>29</v>
      </c>
      <c r="K38">
        <v>72.400000000000006</v>
      </c>
      <c r="L38">
        <v>6</v>
      </c>
      <c r="M38">
        <v>25</v>
      </c>
      <c r="N38">
        <v>24</v>
      </c>
      <c r="O38">
        <v>89</v>
      </c>
      <c r="P38" s="2" t="s">
        <v>21</v>
      </c>
      <c r="Q38" s="2" t="s">
        <v>22</v>
      </c>
      <c r="R38" s="2">
        <f t="shared" si="3"/>
        <v>-14</v>
      </c>
    </row>
    <row r="39" spans="1:18">
      <c r="A39" s="1">
        <v>44566</v>
      </c>
      <c r="B39" t="s">
        <v>1177</v>
      </c>
      <c r="C39" t="str">
        <f t="shared" si="2"/>
        <v>HOME</v>
      </c>
      <c r="D39" s="2" t="s">
        <v>37</v>
      </c>
      <c r="E39" s="2" t="s">
        <v>469</v>
      </c>
      <c r="F39">
        <v>42</v>
      </c>
      <c r="G39">
        <v>88</v>
      </c>
      <c r="H39">
        <v>47.7</v>
      </c>
      <c r="I39">
        <v>14</v>
      </c>
      <c r="J39">
        <v>15</v>
      </c>
      <c r="K39">
        <v>93.3</v>
      </c>
      <c r="L39">
        <v>11</v>
      </c>
      <c r="M39">
        <v>36</v>
      </c>
      <c r="N39">
        <v>30.6</v>
      </c>
      <c r="O39">
        <v>109</v>
      </c>
      <c r="P39" s="2" t="s">
        <v>21</v>
      </c>
      <c r="Q39" s="2" t="s">
        <v>32</v>
      </c>
      <c r="R39" s="2">
        <f t="shared" si="3"/>
        <v>-6</v>
      </c>
    </row>
    <row r="40" spans="1:18">
      <c r="A40" s="1">
        <v>44568</v>
      </c>
      <c r="B40" t="s">
        <v>1177</v>
      </c>
      <c r="C40" t="str">
        <f t="shared" si="2"/>
        <v>HOME</v>
      </c>
      <c r="D40" s="2" t="s">
        <v>116</v>
      </c>
      <c r="E40" s="2" t="s">
        <v>470</v>
      </c>
      <c r="F40">
        <v>47</v>
      </c>
      <c r="G40">
        <v>85</v>
      </c>
      <c r="H40">
        <v>55.3</v>
      </c>
      <c r="I40">
        <v>15</v>
      </c>
      <c r="J40">
        <v>24</v>
      </c>
      <c r="K40">
        <v>62.5</v>
      </c>
      <c r="L40">
        <v>12</v>
      </c>
      <c r="M40">
        <v>34</v>
      </c>
      <c r="N40">
        <v>35.299999999999997</v>
      </c>
      <c r="O40">
        <v>121</v>
      </c>
      <c r="P40" s="2" t="s">
        <v>17</v>
      </c>
      <c r="Q40" s="2" t="s">
        <v>18</v>
      </c>
      <c r="R40" s="2">
        <f t="shared" si="3"/>
        <v>10</v>
      </c>
    </row>
    <row r="41" spans="1:18">
      <c r="A41" s="1">
        <v>44570</v>
      </c>
      <c r="B41" t="s">
        <v>1177</v>
      </c>
      <c r="C41" t="str">
        <f t="shared" si="2"/>
        <v>AWAY</v>
      </c>
      <c r="D41" s="2" t="s">
        <v>149</v>
      </c>
      <c r="E41" s="2" t="s">
        <v>471</v>
      </c>
      <c r="F41">
        <v>37</v>
      </c>
      <c r="G41">
        <v>89</v>
      </c>
      <c r="H41">
        <v>41.6</v>
      </c>
      <c r="I41">
        <v>12</v>
      </c>
      <c r="J41">
        <v>16</v>
      </c>
      <c r="K41">
        <v>75</v>
      </c>
      <c r="L41">
        <v>13</v>
      </c>
      <c r="M41">
        <v>36</v>
      </c>
      <c r="N41">
        <v>36.1</v>
      </c>
      <c r="O41">
        <v>99</v>
      </c>
      <c r="P41" s="2" t="s">
        <v>17</v>
      </c>
      <c r="Q41" s="2" t="s">
        <v>27</v>
      </c>
      <c r="R41" s="2">
        <f t="shared" si="3"/>
        <v>4</v>
      </c>
    </row>
    <row r="42" spans="1:18">
      <c r="A42" s="1">
        <v>44572</v>
      </c>
      <c r="B42" t="s">
        <v>1177</v>
      </c>
      <c r="C42" t="str">
        <f t="shared" si="2"/>
        <v>AWAY</v>
      </c>
      <c r="D42" s="2" t="s">
        <v>104</v>
      </c>
      <c r="E42" s="2" t="s">
        <v>472</v>
      </c>
      <c r="F42">
        <v>32</v>
      </c>
      <c r="G42">
        <v>80</v>
      </c>
      <c r="H42">
        <v>40</v>
      </c>
      <c r="I42">
        <v>17</v>
      </c>
      <c r="J42">
        <v>20</v>
      </c>
      <c r="K42">
        <v>85</v>
      </c>
      <c r="L42">
        <v>4</v>
      </c>
      <c r="M42">
        <v>33</v>
      </c>
      <c r="N42">
        <v>12.1</v>
      </c>
      <c r="O42">
        <v>85</v>
      </c>
      <c r="P42" s="2" t="s">
        <v>21</v>
      </c>
      <c r="Q42" s="2" t="s">
        <v>22</v>
      </c>
      <c r="R42" s="2">
        <f t="shared" si="3"/>
        <v>-2</v>
      </c>
    </row>
    <row r="43" spans="1:18">
      <c r="A43" s="1">
        <v>44574</v>
      </c>
      <c r="B43" t="s">
        <v>1177</v>
      </c>
      <c r="C43" t="str">
        <f t="shared" si="2"/>
        <v>HOME</v>
      </c>
      <c r="D43" s="2" t="s">
        <v>143</v>
      </c>
      <c r="E43" s="2" t="s">
        <v>473</v>
      </c>
      <c r="F43">
        <v>52</v>
      </c>
      <c r="G43">
        <v>83</v>
      </c>
      <c r="H43">
        <v>62.7</v>
      </c>
      <c r="I43">
        <v>15</v>
      </c>
      <c r="J43">
        <v>20</v>
      </c>
      <c r="K43">
        <v>75</v>
      </c>
      <c r="L43">
        <v>21</v>
      </c>
      <c r="M43">
        <v>42</v>
      </c>
      <c r="N43">
        <v>50</v>
      </c>
      <c r="O43">
        <v>140</v>
      </c>
      <c r="P43" s="2" t="s">
        <v>17</v>
      </c>
      <c r="Q43" s="2" t="s">
        <v>18</v>
      </c>
      <c r="R43" s="2">
        <f t="shared" si="3"/>
        <v>32</v>
      </c>
    </row>
    <row r="44" spans="1:18">
      <c r="A44" s="1">
        <v>44576</v>
      </c>
      <c r="B44" t="s">
        <v>1177</v>
      </c>
      <c r="C44" t="str">
        <f t="shared" si="2"/>
        <v>HOME</v>
      </c>
      <c r="D44" s="2" t="s">
        <v>119</v>
      </c>
      <c r="E44" s="2" t="s">
        <v>474</v>
      </c>
      <c r="F44">
        <v>47</v>
      </c>
      <c r="G44">
        <v>91</v>
      </c>
      <c r="H44">
        <v>51.6</v>
      </c>
      <c r="I44">
        <v>16</v>
      </c>
      <c r="J44">
        <v>17</v>
      </c>
      <c r="K44">
        <v>94.1</v>
      </c>
      <c r="L44">
        <v>23</v>
      </c>
      <c r="M44">
        <v>40</v>
      </c>
      <c r="N44">
        <v>57.5</v>
      </c>
      <c r="O44">
        <v>133</v>
      </c>
      <c r="P44" s="2" t="s">
        <v>17</v>
      </c>
      <c r="Q44" s="2" t="s">
        <v>27</v>
      </c>
      <c r="R44" s="2">
        <f t="shared" si="3"/>
        <v>37</v>
      </c>
    </row>
    <row r="45" spans="1:18">
      <c r="A45" s="1">
        <v>44577</v>
      </c>
      <c r="B45" t="s">
        <v>1177</v>
      </c>
      <c r="C45" t="str">
        <f t="shared" si="2"/>
        <v>HOME</v>
      </c>
      <c r="D45" s="2" t="s">
        <v>37</v>
      </c>
      <c r="E45" s="2" t="s">
        <v>200</v>
      </c>
      <c r="F45">
        <v>42</v>
      </c>
      <c r="G45">
        <v>95</v>
      </c>
      <c r="H45">
        <v>44.2</v>
      </c>
      <c r="I45">
        <v>7</v>
      </c>
      <c r="J45">
        <v>8</v>
      </c>
      <c r="K45">
        <v>87.5</v>
      </c>
      <c r="L45">
        <v>11</v>
      </c>
      <c r="M45">
        <v>43</v>
      </c>
      <c r="N45">
        <v>25.6</v>
      </c>
      <c r="O45">
        <v>102</v>
      </c>
      <c r="P45" s="2" t="s">
        <v>21</v>
      </c>
      <c r="Q45" s="2" t="s">
        <v>22</v>
      </c>
      <c r="R45" s="2">
        <f t="shared" si="3"/>
        <v>-23</v>
      </c>
    </row>
    <row r="46" spans="1:18">
      <c r="A46" s="1">
        <v>44580</v>
      </c>
      <c r="B46" t="s">
        <v>1177</v>
      </c>
      <c r="C46" t="str">
        <f t="shared" si="2"/>
        <v>HOME</v>
      </c>
      <c r="D46" s="2" t="s">
        <v>140</v>
      </c>
      <c r="E46" s="2" t="s">
        <v>475</v>
      </c>
      <c r="F46">
        <v>48</v>
      </c>
      <c r="G46">
        <v>98</v>
      </c>
      <c r="H46">
        <v>49</v>
      </c>
      <c r="I46">
        <v>21</v>
      </c>
      <c r="J46">
        <v>25</v>
      </c>
      <c r="K46">
        <v>84</v>
      </c>
      <c r="L46">
        <v>13</v>
      </c>
      <c r="M46">
        <v>38</v>
      </c>
      <c r="N46">
        <v>34.200000000000003</v>
      </c>
      <c r="O46">
        <v>130</v>
      </c>
      <c r="P46" s="2" t="s">
        <v>17</v>
      </c>
      <c r="Q46" s="2" t="s">
        <v>18</v>
      </c>
      <c r="R46" s="2">
        <f t="shared" si="3"/>
        <v>2</v>
      </c>
    </row>
    <row r="47" spans="1:18">
      <c r="A47" s="1">
        <v>44582</v>
      </c>
      <c r="B47" t="s">
        <v>1177</v>
      </c>
      <c r="C47" t="str">
        <f t="shared" si="2"/>
        <v>HOME</v>
      </c>
      <c r="D47" s="2" t="s">
        <v>146</v>
      </c>
      <c r="E47" s="2" t="s">
        <v>476</v>
      </c>
      <c r="F47">
        <v>43</v>
      </c>
      <c r="G47">
        <v>91</v>
      </c>
      <c r="H47">
        <v>47.3</v>
      </c>
      <c r="I47">
        <v>19</v>
      </c>
      <c r="J47">
        <v>23</v>
      </c>
      <c r="K47">
        <v>82.6</v>
      </c>
      <c r="L47">
        <v>13</v>
      </c>
      <c r="M47">
        <v>32</v>
      </c>
      <c r="N47">
        <v>40.6</v>
      </c>
      <c r="O47">
        <v>118</v>
      </c>
      <c r="P47" s="2" t="s">
        <v>21</v>
      </c>
      <c r="Q47" s="2" t="s">
        <v>22</v>
      </c>
      <c r="R47" s="2">
        <f t="shared" si="3"/>
        <v>-4</v>
      </c>
    </row>
    <row r="48" spans="1:18">
      <c r="A48" s="1">
        <v>44584</v>
      </c>
      <c r="B48" t="s">
        <v>1177</v>
      </c>
      <c r="C48" t="str">
        <f t="shared" si="2"/>
        <v>HOME</v>
      </c>
      <c r="D48" s="2" t="s">
        <v>23</v>
      </c>
      <c r="E48" s="2" t="s">
        <v>477</v>
      </c>
      <c r="F48">
        <v>44</v>
      </c>
      <c r="G48">
        <v>85</v>
      </c>
      <c r="H48">
        <v>51.8</v>
      </c>
      <c r="I48">
        <v>17</v>
      </c>
      <c r="J48">
        <v>23</v>
      </c>
      <c r="K48">
        <v>73.900000000000006</v>
      </c>
      <c r="L48">
        <v>12</v>
      </c>
      <c r="M48">
        <v>35</v>
      </c>
      <c r="N48">
        <v>34.299999999999997</v>
      </c>
      <c r="O48">
        <v>117</v>
      </c>
      <c r="P48" s="2" t="s">
        <v>17</v>
      </c>
      <c r="Q48" s="2" t="s">
        <v>18</v>
      </c>
      <c r="R48" s="2">
        <f t="shared" si="3"/>
        <v>6</v>
      </c>
    </row>
    <row r="49" spans="1:18">
      <c r="A49" s="1">
        <v>44586</v>
      </c>
      <c r="B49" t="s">
        <v>1177</v>
      </c>
      <c r="C49" t="str">
        <f t="shared" si="2"/>
        <v>AWAY</v>
      </c>
      <c r="D49" s="2" t="s">
        <v>136</v>
      </c>
      <c r="E49" s="2" t="s">
        <v>172</v>
      </c>
      <c r="F49">
        <v>36</v>
      </c>
      <c r="G49">
        <v>84</v>
      </c>
      <c r="H49">
        <v>42.9</v>
      </c>
      <c r="I49">
        <v>27</v>
      </c>
      <c r="J49">
        <v>31</v>
      </c>
      <c r="K49">
        <v>87.1</v>
      </c>
      <c r="L49">
        <v>11</v>
      </c>
      <c r="M49">
        <v>32</v>
      </c>
      <c r="N49">
        <v>34.4</v>
      </c>
      <c r="O49">
        <v>110</v>
      </c>
      <c r="P49" s="2" t="s">
        <v>17</v>
      </c>
      <c r="Q49" s="2" t="s">
        <v>27</v>
      </c>
      <c r="R49" s="2">
        <f t="shared" si="3"/>
        <v>5</v>
      </c>
    </row>
    <row r="50" spans="1:18">
      <c r="A50" s="1">
        <v>44587</v>
      </c>
      <c r="B50" t="s">
        <v>1177</v>
      </c>
      <c r="C50" t="str">
        <f t="shared" si="2"/>
        <v>AWAY</v>
      </c>
      <c r="D50" s="2" t="s">
        <v>35</v>
      </c>
      <c r="E50" s="2" t="s">
        <v>478</v>
      </c>
      <c r="F50">
        <v>42</v>
      </c>
      <c r="G50">
        <v>89</v>
      </c>
      <c r="H50">
        <v>47.2</v>
      </c>
      <c r="I50">
        <v>25</v>
      </c>
      <c r="J50">
        <v>27</v>
      </c>
      <c r="K50">
        <v>92.6</v>
      </c>
      <c r="L50">
        <v>15</v>
      </c>
      <c r="M50">
        <v>36</v>
      </c>
      <c r="N50">
        <v>41.7</v>
      </c>
      <c r="O50">
        <v>124</v>
      </c>
      <c r="P50" s="2" t="s">
        <v>17</v>
      </c>
      <c r="Q50" s="2" t="s">
        <v>57</v>
      </c>
      <c r="R50" s="2">
        <f t="shared" si="3"/>
        <v>6</v>
      </c>
    </row>
    <row r="51" spans="1:18">
      <c r="A51" s="1">
        <v>44589</v>
      </c>
      <c r="B51" t="s">
        <v>1177</v>
      </c>
      <c r="C51" t="str">
        <f t="shared" si="2"/>
        <v>AWAY</v>
      </c>
      <c r="D51" s="2" t="s">
        <v>25</v>
      </c>
      <c r="E51" s="2" t="s">
        <v>479</v>
      </c>
      <c r="F51">
        <v>41</v>
      </c>
      <c r="G51">
        <v>82</v>
      </c>
      <c r="H51">
        <v>50</v>
      </c>
      <c r="I51">
        <v>22</v>
      </c>
      <c r="J51">
        <v>25</v>
      </c>
      <c r="K51">
        <v>88</v>
      </c>
      <c r="L51">
        <v>12</v>
      </c>
      <c r="M51">
        <v>33</v>
      </c>
      <c r="N51">
        <v>36.4</v>
      </c>
      <c r="O51">
        <v>116</v>
      </c>
      <c r="P51" s="2" t="s">
        <v>17</v>
      </c>
      <c r="Q51" s="2" t="s">
        <v>60</v>
      </c>
      <c r="R51" s="2">
        <f t="shared" si="3"/>
        <v>11</v>
      </c>
    </row>
    <row r="52" spans="1:18">
      <c r="A52" s="1">
        <v>44591</v>
      </c>
      <c r="B52" t="s">
        <v>1177</v>
      </c>
      <c r="C52" t="str">
        <f t="shared" si="2"/>
        <v>AWAY</v>
      </c>
      <c r="D52" s="2" t="s">
        <v>138</v>
      </c>
      <c r="E52" s="2" t="s">
        <v>480</v>
      </c>
      <c r="F52">
        <v>53</v>
      </c>
      <c r="G52">
        <v>88</v>
      </c>
      <c r="H52">
        <v>60.2</v>
      </c>
      <c r="I52">
        <v>7</v>
      </c>
      <c r="J52">
        <v>10</v>
      </c>
      <c r="K52">
        <v>70</v>
      </c>
      <c r="L52">
        <v>23</v>
      </c>
      <c r="M52">
        <v>43</v>
      </c>
      <c r="N52">
        <v>53.5</v>
      </c>
      <c r="O52">
        <v>136</v>
      </c>
      <c r="P52" s="2" t="s">
        <v>17</v>
      </c>
      <c r="Q52" s="2" t="s">
        <v>63</v>
      </c>
      <c r="R52" s="2">
        <f t="shared" si="3"/>
        <v>36</v>
      </c>
    </row>
    <row r="53" spans="1:18">
      <c r="A53" s="1">
        <v>44593</v>
      </c>
      <c r="B53" t="s">
        <v>1177</v>
      </c>
      <c r="C53" t="str">
        <f t="shared" si="2"/>
        <v>AWAY</v>
      </c>
      <c r="D53" s="2" t="s">
        <v>77</v>
      </c>
      <c r="E53" s="2" t="s">
        <v>481</v>
      </c>
      <c r="F53">
        <v>38</v>
      </c>
      <c r="G53">
        <v>89</v>
      </c>
      <c r="H53">
        <v>42.7</v>
      </c>
      <c r="I53">
        <v>25</v>
      </c>
      <c r="J53">
        <v>28</v>
      </c>
      <c r="K53">
        <v>89.3</v>
      </c>
      <c r="L53">
        <v>14</v>
      </c>
      <c r="M53">
        <v>44</v>
      </c>
      <c r="N53">
        <v>31.8</v>
      </c>
      <c r="O53">
        <v>115</v>
      </c>
      <c r="P53" s="2" t="s">
        <v>21</v>
      </c>
      <c r="Q53" s="2" t="s">
        <v>22</v>
      </c>
      <c r="R53" s="2">
        <f t="shared" si="3"/>
        <v>-15</v>
      </c>
    </row>
    <row r="54" spans="1:18">
      <c r="A54" s="1">
        <v>44594</v>
      </c>
      <c r="B54" t="s">
        <v>1177</v>
      </c>
      <c r="C54" t="str">
        <f t="shared" si="2"/>
        <v>AWAY</v>
      </c>
      <c r="D54" s="2" t="s">
        <v>45</v>
      </c>
      <c r="E54" s="2" t="s">
        <v>385</v>
      </c>
      <c r="F54">
        <v>42</v>
      </c>
      <c r="G54">
        <v>79</v>
      </c>
      <c r="H54">
        <v>53.2</v>
      </c>
      <c r="I54">
        <v>9</v>
      </c>
      <c r="J54">
        <v>12</v>
      </c>
      <c r="K54">
        <v>75</v>
      </c>
      <c r="L54">
        <v>11</v>
      </c>
      <c r="M54">
        <v>28</v>
      </c>
      <c r="N54">
        <v>39.299999999999997</v>
      </c>
      <c r="O54">
        <v>104</v>
      </c>
      <c r="P54" s="2" t="s">
        <v>21</v>
      </c>
      <c r="Q54" s="2" t="s">
        <v>32</v>
      </c>
      <c r="R54" s="2">
        <f t="shared" si="3"/>
        <v>-4</v>
      </c>
    </row>
    <row r="55" spans="1:18">
      <c r="A55" s="1">
        <v>44596</v>
      </c>
      <c r="B55" t="s">
        <v>1177</v>
      </c>
      <c r="C55" t="str">
        <f t="shared" si="2"/>
        <v>HOME</v>
      </c>
      <c r="D55" s="2" t="s">
        <v>147</v>
      </c>
      <c r="E55" s="2" t="s">
        <v>80</v>
      </c>
      <c r="F55">
        <v>35</v>
      </c>
      <c r="G55">
        <v>78</v>
      </c>
      <c r="H55">
        <v>44.9</v>
      </c>
      <c r="I55">
        <v>16</v>
      </c>
      <c r="J55">
        <v>17</v>
      </c>
      <c r="K55">
        <v>94.1</v>
      </c>
      <c r="L55">
        <v>19</v>
      </c>
      <c r="M55">
        <v>41</v>
      </c>
      <c r="N55">
        <v>46.3</v>
      </c>
      <c r="O55">
        <v>105</v>
      </c>
      <c r="P55" s="2" t="s">
        <v>21</v>
      </c>
      <c r="Q55" s="2" t="s">
        <v>41</v>
      </c>
      <c r="R55" s="2">
        <f t="shared" si="3"/>
        <v>-8</v>
      </c>
    </row>
    <row r="56" spans="1:18">
      <c r="A56" s="1">
        <v>44598</v>
      </c>
      <c r="B56" t="s">
        <v>1177</v>
      </c>
      <c r="C56" t="str">
        <f t="shared" si="2"/>
        <v>HOME</v>
      </c>
      <c r="D56" s="2" t="s">
        <v>79</v>
      </c>
      <c r="E56" s="2" t="s">
        <v>482</v>
      </c>
      <c r="F56">
        <v>49</v>
      </c>
      <c r="G56">
        <v>94</v>
      </c>
      <c r="H56">
        <v>52.1</v>
      </c>
      <c r="I56">
        <v>16</v>
      </c>
      <c r="J56">
        <v>21</v>
      </c>
      <c r="K56">
        <v>76.2</v>
      </c>
      <c r="L56">
        <v>10</v>
      </c>
      <c r="M56">
        <v>32</v>
      </c>
      <c r="N56">
        <v>31.3</v>
      </c>
      <c r="O56">
        <v>124</v>
      </c>
      <c r="P56" s="2" t="s">
        <v>17</v>
      </c>
      <c r="Q56" s="2" t="s">
        <v>18</v>
      </c>
      <c r="R56" s="2">
        <f t="shared" si="3"/>
        <v>20</v>
      </c>
    </row>
    <row r="57" spans="1:18">
      <c r="A57" s="1">
        <v>44600</v>
      </c>
      <c r="B57" t="s">
        <v>1177</v>
      </c>
      <c r="C57" t="str">
        <f t="shared" si="2"/>
        <v>HOME</v>
      </c>
      <c r="D57" s="2" t="s">
        <v>70</v>
      </c>
      <c r="E57" s="2" t="s">
        <v>483</v>
      </c>
      <c r="F57">
        <v>46</v>
      </c>
      <c r="G57">
        <v>85</v>
      </c>
      <c r="H57">
        <v>54.1</v>
      </c>
      <c r="I57">
        <v>24</v>
      </c>
      <c r="J57">
        <v>31</v>
      </c>
      <c r="K57">
        <v>77.400000000000006</v>
      </c>
      <c r="L57">
        <v>16</v>
      </c>
      <c r="M57">
        <v>39</v>
      </c>
      <c r="N57">
        <v>41</v>
      </c>
      <c r="O57">
        <v>132</v>
      </c>
      <c r="P57" s="2" t="s">
        <v>17</v>
      </c>
      <c r="Q57" s="2" t="s">
        <v>27</v>
      </c>
      <c r="R57" s="2">
        <f t="shared" si="3"/>
        <v>17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  <row r="85" spans="1:18">
      <c r="A85" s="1"/>
      <c r="D85" s="2"/>
      <c r="E85" s="2"/>
      <c r="P85" s="2"/>
      <c r="Q85" s="2"/>
      <c r="R85" s="2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DA4E-33C3-4245-9F0A-B91AF2A4C43F}">
  <sheetPr codeName="工作表11"/>
  <dimension ref="A1:R84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1178</v>
      </c>
      <c r="C2" t="str">
        <f>IF(ISNUMBER(SEARCH("vs",D2,1))=TRUE,"HOME","AWAY")</f>
        <v>HOME</v>
      </c>
      <c r="D2" s="2" t="s">
        <v>93</v>
      </c>
      <c r="E2" s="2" t="s">
        <v>484</v>
      </c>
      <c r="F2">
        <v>36</v>
      </c>
      <c r="G2">
        <v>90</v>
      </c>
      <c r="H2">
        <v>40</v>
      </c>
      <c r="I2">
        <v>10</v>
      </c>
      <c r="J2">
        <v>13</v>
      </c>
      <c r="K2">
        <v>76.900000000000006</v>
      </c>
      <c r="L2">
        <v>6</v>
      </c>
      <c r="M2">
        <v>28</v>
      </c>
      <c r="N2">
        <v>21.4</v>
      </c>
      <c r="O2">
        <v>88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-6</v>
      </c>
    </row>
    <row r="3" spans="1:18">
      <c r="A3" s="1">
        <v>44492</v>
      </c>
      <c r="B3" t="s">
        <v>1178</v>
      </c>
      <c r="C3" t="str">
        <f t="shared" ref="C3:C33" si="1">IF(ISNUMBER(SEARCH("vs",D3,1))=TRUE,"HOME","AWAY")</f>
        <v>AWAY</v>
      </c>
      <c r="D3" s="2" t="s">
        <v>95</v>
      </c>
      <c r="E3" s="2" t="s">
        <v>485</v>
      </c>
      <c r="F3">
        <v>34</v>
      </c>
      <c r="G3">
        <v>88</v>
      </c>
      <c r="H3">
        <v>38.6</v>
      </c>
      <c r="I3">
        <v>9</v>
      </c>
      <c r="J3">
        <v>15</v>
      </c>
      <c r="K3">
        <v>60</v>
      </c>
      <c r="L3">
        <v>5</v>
      </c>
      <c r="M3">
        <v>28</v>
      </c>
      <c r="N3">
        <v>17.899999999999999</v>
      </c>
      <c r="O3">
        <v>82</v>
      </c>
      <c r="P3" s="2" t="s">
        <v>21</v>
      </c>
      <c r="Q3" s="2" t="s">
        <v>32</v>
      </c>
      <c r="R3" s="2">
        <f t="shared" si="0"/>
        <v>-15</v>
      </c>
    </row>
    <row r="4" spans="1:18">
      <c r="A4" s="1">
        <v>44494</v>
      </c>
      <c r="B4" t="s">
        <v>1178</v>
      </c>
      <c r="C4" t="str">
        <f t="shared" si="1"/>
        <v>AWAY</v>
      </c>
      <c r="D4" s="2" t="s">
        <v>175</v>
      </c>
      <c r="E4" s="2" t="s">
        <v>486</v>
      </c>
      <c r="F4">
        <v>40</v>
      </c>
      <c r="G4">
        <v>91</v>
      </c>
      <c r="H4">
        <v>44</v>
      </c>
      <c r="I4">
        <v>15</v>
      </c>
      <c r="J4">
        <v>18</v>
      </c>
      <c r="K4">
        <v>83.3</v>
      </c>
      <c r="L4">
        <v>9</v>
      </c>
      <c r="M4">
        <v>33</v>
      </c>
      <c r="N4">
        <v>27.3</v>
      </c>
      <c r="O4">
        <v>104</v>
      </c>
      <c r="P4" s="2" t="s">
        <v>21</v>
      </c>
      <c r="Q4" s="2" t="s">
        <v>41</v>
      </c>
      <c r="R4" s="2">
        <f t="shared" si="0"/>
        <v>-18</v>
      </c>
    </row>
    <row r="5" spans="1:18">
      <c r="A5" s="1">
        <v>44497</v>
      </c>
      <c r="B5" t="s">
        <v>1178</v>
      </c>
      <c r="C5" t="str">
        <f t="shared" si="1"/>
        <v>AWAY</v>
      </c>
      <c r="D5" s="2" t="s">
        <v>30</v>
      </c>
      <c r="E5" s="2" t="s">
        <v>183</v>
      </c>
      <c r="F5">
        <v>35</v>
      </c>
      <c r="G5">
        <v>86</v>
      </c>
      <c r="H5">
        <v>40.700000000000003</v>
      </c>
      <c r="I5">
        <v>19</v>
      </c>
      <c r="J5">
        <v>27</v>
      </c>
      <c r="K5">
        <v>70.400000000000006</v>
      </c>
      <c r="L5">
        <v>13</v>
      </c>
      <c r="M5">
        <v>39</v>
      </c>
      <c r="N5">
        <v>33.299999999999997</v>
      </c>
      <c r="O5">
        <v>102</v>
      </c>
      <c r="P5" s="2" t="s">
        <v>21</v>
      </c>
      <c r="Q5" s="2" t="s">
        <v>44</v>
      </c>
      <c r="R5" s="2">
        <f t="shared" si="0"/>
        <v>-8</v>
      </c>
    </row>
    <row r="6" spans="1:18">
      <c r="A6" s="1">
        <v>44499</v>
      </c>
      <c r="B6" t="s">
        <v>1178</v>
      </c>
      <c r="C6" t="str">
        <f t="shared" si="1"/>
        <v>HOME</v>
      </c>
      <c r="D6" s="2" t="s">
        <v>53</v>
      </c>
      <c r="E6" s="2" t="s">
        <v>487</v>
      </c>
      <c r="F6">
        <v>36</v>
      </c>
      <c r="G6">
        <v>89</v>
      </c>
      <c r="H6">
        <v>40.4</v>
      </c>
      <c r="I6">
        <v>24</v>
      </c>
      <c r="J6">
        <v>30</v>
      </c>
      <c r="K6">
        <v>80</v>
      </c>
      <c r="L6">
        <v>14</v>
      </c>
      <c r="M6">
        <v>43</v>
      </c>
      <c r="N6">
        <v>32.6</v>
      </c>
      <c r="O6">
        <v>110</v>
      </c>
      <c r="P6" s="2" t="s">
        <v>17</v>
      </c>
      <c r="Q6" s="2" t="s">
        <v>18</v>
      </c>
      <c r="R6" s="2">
        <f t="shared" si="0"/>
        <v>7</v>
      </c>
    </row>
    <row r="7" spans="1:18">
      <c r="A7" s="1">
        <v>44500</v>
      </c>
      <c r="B7" t="s">
        <v>1178</v>
      </c>
      <c r="C7" t="str">
        <f t="shared" si="1"/>
        <v>AWAY</v>
      </c>
      <c r="D7" s="2" t="s">
        <v>35</v>
      </c>
      <c r="E7" s="2" t="s">
        <v>488</v>
      </c>
      <c r="F7">
        <v>32</v>
      </c>
      <c r="G7">
        <v>79</v>
      </c>
      <c r="H7">
        <v>40.5</v>
      </c>
      <c r="I7">
        <v>15</v>
      </c>
      <c r="J7">
        <v>22</v>
      </c>
      <c r="K7">
        <v>68.2</v>
      </c>
      <c r="L7">
        <v>12</v>
      </c>
      <c r="M7">
        <v>33</v>
      </c>
      <c r="N7">
        <v>36.4</v>
      </c>
      <c r="O7">
        <v>91</v>
      </c>
      <c r="P7" s="2" t="s">
        <v>21</v>
      </c>
      <c r="Q7" s="2" t="s">
        <v>22</v>
      </c>
      <c r="R7" s="2">
        <f t="shared" si="0"/>
        <v>-26</v>
      </c>
    </row>
    <row r="8" spans="1:18">
      <c r="A8" s="1">
        <v>44502</v>
      </c>
      <c r="B8" t="s">
        <v>1178</v>
      </c>
      <c r="C8" t="str">
        <f t="shared" si="1"/>
        <v>HOME</v>
      </c>
      <c r="D8" s="2" t="s">
        <v>51</v>
      </c>
      <c r="E8" s="2" t="s">
        <v>489</v>
      </c>
      <c r="F8">
        <v>30</v>
      </c>
      <c r="G8">
        <v>93</v>
      </c>
      <c r="H8">
        <v>32.299999999999997</v>
      </c>
      <c r="I8">
        <v>21</v>
      </c>
      <c r="J8">
        <v>30</v>
      </c>
      <c r="K8">
        <v>70</v>
      </c>
      <c r="L8">
        <v>8</v>
      </c>
      <c r="M8">
        <v>47</v>
      </c>
      <c r="N8">
        <v>17</v>
      </c>
      <c r="O8">
        <v>89</v>
      </c>
      <c r="P8" s="2" t="s">
        <v>21</v>
      </c>
      <c r="Q8" s="2" t="s">
        <v>32</v>
      </c>
      <c r="R8" s="2">
        <f t="shared" si="0"/>
        <v>-28</v>
      </c>
    </row>
    <row r="9" spans="1:18">
      <c r="A9" s="1">
        <v>44504</v>
      </c>
      <c r="B9" t="s">
        <v>1178</v>
      </c>
      <c r="C9" t="str">
        <f t="shared" si="1"/>
        <v>HOME</v>
      </c>
      <c r="D9" s="2" t="s">
        <v>74</v>
      </c>
      <c r="E9" s="2" t="s">
        <v>490</v>
      </c>
      <c r="F9">
        <v>35</v>
      </c>
      <c r="G9">
        <v>87</v>
      </c>
      <c r="H9">
        <v>40.200000000000003</v>
      </c>
      <c r="I9">
        <v>17</v>
      </c>
      <c r="J9">
        <v>19</v>
      </c>
      <c r="K9">
        <v>89.5</v>
      </c>
      <c r="L9">
        <v>11</v>
      </c>
      <c r="M9">
        <v>36</v>
      </c>
      <c r="N9">
        <v>30.6</v>
      </c>
      <c r="O9">
        <v>98</v>
      </c>
      <c r="P9" s="2" t="s">
        <v>21</v>
      </c>
      <c r="Q9" s="2" t="s">
        <v>41</v>
      </c>
      <c r="R9" s="2">
        <f t="shared" si="0"/>
        <v>-11</v>
      </c>
    </row>
    <row r="10" spans="1:18">
      <c r="A10" s="1">
        <v>44505</v>
      </c>
      <c r="B10" t="s">
        <v>1178</v>
      </c>
      <c r="C10" t="str">
        <f t="shared" si="1"/>
        <v>HOME</v>
      </c>
      <c r="D10" s="2" t="s">
        <v>79</v>
      </c>
      <c r="E10" s="2" t="s">
        <v>491</v>
      </c>
      <c r="F10">
        <v>33</v>
      </c>
      <c r="G10">
        <v>87</v>
      </c>
      <c r="H10">
        <v>37.9</v>
      </c>
      <c r="I10">
        <v>13</v>
      </c>
      <c r="J10">
        <v>18</v>
      </c>
      <c r="K10">
        <v>72.2</v>
      </c>
      <c r="L10">
        <v>11</v>
      </c>
      <c r="M10">
        <v>34</v>
      </c>
      <c r="N10">
        <v>32.4</v>
      </c>
      <c r="O10">
        <v>90</v>
      </c>
      <c r="P10" s="2" t="s">
        <v>21</v>
      </c>
      <c r="Q10" s="2" t="s">
        <v>44</v>
      </c>
      <c r="R10" s="2">
        <f t="shared" si="0"/>
        <v>-6</v>
      </c>
    </row>
    <row r="11" spans="1:18">
      <c r="A11" s="1">
        <v>44510</v>
      </c>
      <c r="B11" t="s">
        <v>1178</v>
      </c>
      <c r="C11" t="str">
        <f t="shared" si="1"/>
        <v>AWAY</v>
      </c>
      <c r="D11" s="2" t="s">
        <v>150</v>
      </c>
      <c r="E11" s="2" t="s">
        <v>412</v>
      </c>
      <c r="F11">
        <v>42</v>
      </c>
      <c r="G11">
        <v>97</v>
      </c>
      <c r="H11">
        <v>43.3</v>
      </c>
      <c r="I11">
        <v>12</v>
      </c>
      <c r="J11">
        <v>18</v>
      </c>
      <c r="K11">
        <v>66.7</v>
      </c>
      <c r="L11">
        <v>16</v>
      </c>
      <c r="M11">
        <v>48</v>
      </c>
      <c r="N11">
        <v>33.299999999999997</v>
      </c>
      <c r="O11">
        <v>112</v>
      </c>
      <c r="P11" s="2" t="s">
        <v>17</v>
      </c>
      <c r="Q11" s="2" t="s">
        <v>18</v>
      </c>
      <c r="R11" s="2">
        <f t="shared" si="0"/>
        <v>8</v>
      </c>
    </row>
    <row r="12" spans="1:18">
      <c r="A12" s="1">
        <v>44512</v>
      </c>
      <c r="B12" t="s">
        <v>1178</v>
      </c>
      <c r="C12" t="str">
        <f t="shared" si="1"/>
        <v>AWAY</v>
      </c>
      <c r="D12" s="2" t="s">
        <v>19</v>
      </c>
      <c r="E12" s="2" t="s">
        <v>492</v>
      </c>
      <c r="F12">
        <v>29</v>
      </c>
      <c r="G12">
        <v>79</v>
      </c>
      <c r="H12">
        <v>36.700000000000003</v>
      </c>
      <c r="I12">
        <v>11</v>
      </c>
      <c r="J12">
        <v>13</v>
      </c>
      <c r="K12">
        <v>84.6</v>
      </c>
      <c r="L12">
        <v>9</v>
      </c>
      <c r="M12">
        <v>30</v>
      </c>
      <c r="N12">
        <v>30</v>
      </c>
      <c r="O12">
        <v>78</v>
      </c>
      <c r="P12" s="2" t="s">
        <v>21</v>
      </c>
      <c r="Q12" s="2" t="s">
        <v>22</v>
      </c>
      <c r="R12" s="2">
        <f t="shared" si="0"/>
        <v>-20</v>
      </c>
    </row>
    <row r="13" spans="1:18">
      <c r="A13" s="1">
        <v>44513</v>
      </c>
      <c r="B13" t="s">
        <v>1178</v>
      </c>
      <c r="C13" t="str">
        <f t="shared" si="1"/>
        <v>AWAY</v>
      </c>
      <c r="D13" s="2" t="s">
        <v>125</v>
      </c>
      <c r="E13" s="2" t="s">
        <v>493</v>
      </c>
      <c r="F13">
        <v>43</v>
      </c>
      <c r="G13">
        <v>79</v>
      </c>
      <c r="H13">
        <v>54.4</v>
      </c>
      <c r="I13">
        <v>26</v>
      </c>
      <c r="J13">
        <v>30</v>
      </c>
      <c r="K13">
        <v>86.7</v>
      </c>
      <c r="L13">
        <v>15</v>
      </c>
      <c r="M13">
        <v>35</v>
      </c>
      <c r="N13">
        <v>42.9</v>
      </c>
      <c r="O13">
        <v>127</v>
      </c>
      <c r="P13" s="2" t="s">
        <v>17</v>
      </c>
      <c r="Q13" s="2" t="s">
        <v>18</v>
      </c>
      <c r="R13" s="2">
        <f t="shared" si="0"/>
        <v>6</v>
      </c>
    </row>
    <row r="14" spans="1:18">
      <c r="A14" s="1">
        <v>44515</v>
      </c>
      <c r="B14" t="s">
        <v>1178</v>
      </c>
      <c r="C14" t="str">
        <f t="shared" si="1"/>
        <v>HOME</v>
      </c>
      <c r="D14" s="2" t="s">
        <v>116</v>
      </c>
      <c r="E14" s="2" t="s">
        <v>494</v>
      </c>
      <c r="F14">
        <v>39</v>
      </c>
      <c r="G14">
        <v>96</v>
      </c>
      <c r="H14">
        <v>40.6</v>
      </c>
      <c r="I14">
        <v>16</v>
      </c>
      <c r="J14">
        <v>17</v>
      </c>
      <c r="K14">
        <v>94.1</v>
      </c>
      <c r="L14">
        <v>13</v>
      </c>
      <c r="M14">
        <v>47</v>
      </c>
      <c r="N14">
        <v>27.7</v>
      </c>
      <c r="O14">
        <v>107</v>
      </c>
      <c r="P14" s="2" t="s">
        <v>21</v>
      </c>
      <c r="Q14" s="2" t="s">
        <v>22</v>
      </c>
      <c r="R14" s="2">
        <f t="shared" si="0"/>
        <v>-22</v>
      </c>
    </row>
    <row r="15" spans="1:18">
      <c r="A15" s="1">
        <v>44517</v>
      </c>
      <c r="B15" t="s">
        <v>1178</v>
      </c>
      <c r="C15" t="str">
        <f t="shared" si="1"/>
        <v>HOME</v>
      </c>
      <c r="D15" s="2" t="s">
        <v>129</v>
      </c>
      <c r="E15" s="2" t="s">
        <v>495</v>
      </c>
      <c r="F15">
        <v>34</v>
      </c>
      <c r="G15">
        <v>80</v>
      </c>
      <c r="H15">
        <v>42.5</v>
      </c>
      <c r="I15">
        <v>21</v>
      </c>
      <c r="J15">
        <v>28</v>
      </c>
      <c r="K15">
        <v>75</v>
      </c>
      <c r="L15">
        <v>8</v>
      </c>
      <c r="M15">
        <v>28</v>
      </c>
      <c r="N15">
        <v>28.6</v>
      </c>
      <c r="O15">
        <v>97</v>
      </c>
      <c r="P15" s="2" t="s">
        <v>17</v>
      </c>
      <c r="Q15" s="2" t="s">
        <v>18</v>
      </c>
      <c r="R15" s="2">
        <f t="shared" si="0"/>
        <v>8</v>
      </c>
    </row>
    <row r="16" spans="1:18">
      <c r="A16" s="1">
        <v>44519</v>
      </c>
      <c r="B16" t="s">
        <v>1178</v>
      </c>
      <c r="C16" t="str">
        <f t="shared" si="1"/>
        <v>HOME</v>
      </c>
      <c r="D16" s="2" t="s">
        <v>148</v>
      </c>
      <c r="E16" s="2" t="s">
        <v>496</v>
      </c>
      <c r="F16">
        <v>32</v>
      </c>
      <c r="G16">
        <v>80</v>
      </c>
      <c r="H16">
        <v>40</v>
      </c>
      <c r="I16">
        <v>24</v>
      </c>
      <c r="J16">
        <v>30</v>
      </c>
      <c r="K16">
        <v>80</v>
      </c>
      <c r="L16">
        <v>14</v>
      </c>
      <c r="M16">
        <v>42</v>
      </c>
      <c r="N16">
        <v>33.299999999999997</v>
      </c>
      <c r="O16">
        <v>102</v>
      </c>
      <c r="P16" s="2" t="s">
        <v>21</v>
      </c>
      <c r="Q16" s="2" t="s">
        <v>22</v>
      </c>
      <c r="R16" s="2">
        <f t="shared" si="0"/>
        <v>-3</v>
      </c>
    </row>
    <row r="17" spans="1:18">
      <c r="A17" s="1">
        <v>44521</v>
      </c>
      <c r="B17" t="s">
        <v>1178</v>
      </c>
      <c r="C17" t="str">
        <f t="shared" si="1"/>
        <v>HOME</v>
      </c>
      <c r="D17" s="2" t="s">
        <v>119</v>
      </c>
      <c r="E17" s="2" t="s">
        <v>497</v>
      </c>
      <c r="F17">
        <v>43</v>
      </c>
      <c r="G17">
        <v>97</v>
      </c>
      <c r="H17">
        <v>44.3</v>
      </c>
      <c r="I17">
        <v>16</v>
      </c>
      <c r="J17">
        <v>21</v>
      </c>
      <c r="K17">
        <v>76.2</v>
      </c>
      <c r="L17">
        <v>14</v>
      </c>
      <c r="M17">
        <v>40</v>
      </c>
      <c r="N17">
        <v>35</v>
      </c>
      <c r="O17">
        <v>116</v>
      </c>
      <c r="P17" s="2" t="s">
        <v>21</v>
      </c>
      <c r="Q17" s="2" t="s">
        <v>32</v>
      </c>
      <c r="R17" s="2">
        <f t="shared" si="0"/>
        <v>-5</v>
      </c>
    </row>
    <row r="18" spans="1:18">
      <c r="A18" s="1">
        <v>44523</v>
      </c>
      <c r="B18" t="s">
        <v>1178</v>
      </c>
      <c r="C18" t="str">
        <f t="shared" si="1"/>
        <v>HOME</v>
      </c>
      <c r="D18" s="2" t="s">
        <v>106</v>
      </c>
      <c r="E18" s="2" t="s">
        <v>498</v>
      </c>
      <c r="F18">
        <v>35</v>
      </c>
      <c r="G18">
        <v>84</v>
      </c>
      <c r="H18">
        <v>41.7</v>
      </c>
      <c r="I18">
        <v>12</v>
      </c>
      <c r="J18">
        <v>14</v>
      </c>
      <c r="K18">
        <v>85.7</v>
      </c>
      <c r="L18">
        <v>10</v>
      </c>
      <c r="M18">
        <v>38</v>
      </c>
      <c r="N18">
        <v>26.3</v>
      </c>
      <c r="O18">
        <v>92</v>
      </c>
      <c r="P18" s="2" t="s">
        <v>21</v>
      </c>
      <c r="Q18" s="2" t="s">
        <v>41</v>
      </c>
      <c r="R18" s="2">
        <f t="shared" si="0"/>
        <v>-8</v>
      </c>
    </row>
    <row r="19" spans="1:18">
      <c r="A19" s="1">
        <v>44524</v>
      </c>
      <c r="B19" t="s">
        <v>1178</v>
      </c>
      <c r="C19" t="str">
        <f t="shared" si="1"/>
        <v>AWAY</v>
      </c>
      <c r="D19" s="2" t="s">
        <v>138</v>
      </c>
      <c r="E19" s="2" t="s">
        <v>499</v>
      </c>
      <c r="F19">
        <v>34</v>
      </c>
      <c r="G19">
        <v>95</v>
      </c>
      <c r="H19">
        <v>35.799999999999997</v>
      </c>
      <c r="I19">
        <v>14</v>
      </c>
      <c r="J19">
        <v>19</v>
      </c>
      <c r="K19">
        <v>73.7</v>
      </c>
      <c r="L19">
        <v>11</v>
      </c>
      <c r="M19">
        <v>45</v>
      </c>
      <c r="N19">
        <v>24.4</v>
      </c>
      <c r="O19">
        <v>93</v>
      </c>
      <c r="P19" s="2" t="s">
        <v>21</v>
      </c>
      <c r="Q19" s="2" t="s">
        <v>44</v>
      </c>
      <c r="R19" s="2">
        <f t="shared" si="0"/>
        <v>-21</v>
      </c>
    </row>
    <row r="20" spans="1:18">
      <c r="A20" s="1">
        <v>44526</v>
      </c>
      <c r="B20" t="s">
        <v>1178</v>
      </c>
      <c r="C20" t="str">
        <f t="shared" si="1"/>
        <v>AWAY</v>
      </c>
      <c r="D20" s="2" t="s">
        <v>104</v>
      </c>
      <c r="E20" s="2" t="s">
        <v>500</v>
      </c>
      <c r="F20">
        <v>33</v>
      </c>
      <c r="G20">
        <v>90</v>
      </c>
      <c r="H20">
        <v>36.700000000000003</v>
      </c>
      <c r="I20">
        <v>22</v>
      </c>
      <c r="J20">
        <v>26</v>
      </c>
      <c r="K20">
        <v>84.6</v>
      </c>
      <c r="L20">
        <v>8</v>
      </c>
      <c r="M20">
        <v>33</v>
      </c>
      <c r="N20">
        <v>24.2</v>
      </c>
      <c r="O20">
        <v>96</v>
      </c>
      <c r="P20" s="2" t="s">
        <v>21</v>
      </c>
      <c r="Q20" s="2" t="s">
        <v>47</v>
      </c>
      <c r="R20" s="2">
        <f t="shared" si="0"/>
        <v>-11</v>
      </c>
    </row>
    <row r="21" spans="1:18">
      <c r="A21" s="1">
        <v>44528</v>
      </c>
      <c r="B21" t="s">
        <v>1178</v>
      </c>
      <c r="C21" t="str">
        <f t="shared" si="1"/>
        <v>AWAY</v>
      </c>
      <c r="D21" s="2" t="s">
        <v>102</v>
      </c>
      <c r="E21" s="2" t="s">
        <v>197</v>
      </c>
      <c r="F21">
        <v>38</v>
      </c>
      <c r="G21">
        <v>89</v>
      </c>
      <c r="H21">
        <v>42.7</v>
      </c>
      <c r="I21">
        <v>17</v>
      </c>
      <c r="J21">
        <v>19</v>
      </c>
      <c r="K21">
        <v>89.5</v>
      </c>
      <c r="L21">
        <v>13</v>
      </c>
      <c r="M21">
        <v>33</v>
      </c>
      <c r="N21">
        <v>39.4</v>
      </c>
      <c r="O21">
        <v>106</v>
      </c>
      <c r="P21" s="2" t="s">
        <v>21</v>
      </c>
      <c r="Q21" s="2" t="s">
        <v>50</v>
      </c>
      <c r="R21" s="2">
        <f t="shared" si="0"/>
        <v>-4</v>
      </c>
    </row>
    <row r="22" spans="1:18">
      <c r="A22" s="1">
        <v>44530</v>
      </c>
      <c r="B22" t="s">
        <v>1178</v>
      </c>
      <c r="C22" t="str">
        <f t="shared" si="1"/>
        <v>AWAY</v>
      </c>
      <c r="D22" s="2" t="s">
        <v>98</v>
      </c>
      <c r="E22" s="2" t="s">
        <v>501</v>
      </c>
      <c r="F22">
        <v>29</v>
      </c>
      <c r="G22">
        <v>76</v>
      </c>
      <c r="H22">
        <v>38.200000000000003</v>
      </c>
      <c r="I22">
        <v>25</v>
      </c>
      <c r="J22">
        <v>30</v>
      </c>
      <c r="K22">
        <v>83.3</v>
      </c>
      <c r="L22">
        <v>9</v>
      </c>
      <c r="M22">
        <v>35</v>
      </c>
      <c r="N22">
        <v>25.7</v>
      </c>
      <c r="O22">
        <v>92</v>
      </c>
      <c r="P22" s="2" t="s">
        <v>21</v>
      </c>
      <c r="Q22" s="2" t="s">
        <v>133</v>
      </c>
      <c r="R22" s="2">
        <f t="shared" si="0"/>
        <v>-18</v>
      </c>
    </row>
    <row r="23" spans="1:18">
      <c r="A23" s="1">
        <v>44532</v>
      </c>
      <c r="B23" t="s">
        <v>1178</v>
      </c>
      <c r="C23" t="str">
        <f t="shared" si="1"/>
        <v>AWAY</v>
      </c>
      <c r="D23" s="2" t="s">
        <v>39</v>
      </c>
      <c r="E23" s="2" t="s">
        <v>502</v>
      </c>
      <c r="F23">
        <v>36</v>
      </c>
      <c r="G23">
        <v>80</v>
      </c>
      <c r="H23">
        <v>45</v>
      </c>
      <c r="I23">
        <v>20</v>
      </c>
      <c r="J23">
        <v>26</v>
      </c>
      <c r="K23">
        <v>76.900000000000006</v>
      </c>
      <c r="L23">
        <v>11</v>
      </c>
      <c r="M23">
        <v>27</v>
      </c>
      <c r="N23">
        <v>40.700000000000003</v>
      </c>
      <c r="O23">
        <v>103</v>
      </c>
      <c r="P23" s="2" t="s">
        <v>21</v>
      </c>
      <c r="Q23" s="2" t="s">
        <v>134</v>
      </c>
      <c r="R23" s="2">
        <f t="shared" si="0"/>
        <v>-11</v>
      </c>
    </row>
    <row r="24" spans="1:18">
      <c r="A24" s="1">
        <v>44536</v>
      </c>
      <c r="B24" t="s">
        <v>1178</v>
      </c>
      <c r="C24" t="str">
        <f t="shared" si="1"/>
        <v>HOME</v>
      </c>
      <c r="D24" s="2" t="s">
        <v>61</v>
      </c>
      <c r="E24" s="2" t="s">
        <v>502</v>
      </c>
      <c r="F24">
        <v>41</v>
      </c>
      <c r="G24">
        <v>99</v>
      </c>
      <c r="H24">
        <v>41.4</v>
      </c>
      <c r="I24">
        <v>5</v>
      </c>
      <c r="J24">
        <v>6</v>
      </c>
      <c r="K24">
        <v>83.3</v>
      </c>
      <c r="L24">
        <v>16</v>
      </c>
      <c r="M24">
        <v>41</v>
      </c>
      <c r="N24">
        <v>39</v>
      </c>
      <c r="O24">
        <v>103</v>
      </c>
      <c r="P24" s="2" t="s">
        <v>21</v>
      </c>
      <c r="Q24" s="2" t="s">
        <v>135</v>
      </c>
      <c r="R24" s="2">
        <f t="shared" si="0"/>
        <v>-11</v>
      </c>
    </row>
    <row r="25" spans="1:18">
      <c r="A25" s="1">
        <v>44538</v>
      </c>
      <c r="B25" t="s">
        <v>1178</v>
      </c>
      <c r="C25" t="str">
        <f t="shared" si="1"/>
        <v>HOME</v>
      </c>
      <c r="D25" s="2" t="s">
        <v>33</v>
      </c>
      <c r="E25" s="2" t="s">
        <v>503</v>
      </c>
      <c r="F25">
        <v>37</v>
      </c>
      <c r="G25">
        <v>79</v>
      </c>
      <c r="H25">
        <v>46.8</v>
      </c>
      <c r="I25">
        <v>29</v>
      </c>
      <c r="J25">
        <v>35</v>
      </c>
      <c r="K25">
        <v>82.9</v>
      </c>
      <c r="L25">
        <v>13</v>
      </c>
      <c r="M25">
        <v>24</v>
      </c>
      <c r="N25">
        <v>54.2</v>
      </c>
      <c r="O25">
        <v>116</v>
      </c>
      <c r="P25" s="2" t="s">
        <v>21</v>
      </c>
      <c r="Q25" s="2" t="s">
        <v>137</v>
      </c>
      <c r="R25" s="2">
        <f t="shared" si="0"/>
        <v>-3</v>
      </c>
    </row>
    <row r="26" spans="1:18">
      <c r="A26" s="1">
        <v>44540</v>
      </c>
      <c r="B26" t="s">
        <v>1178</v>
      </c>
      <c r="C26" t="str">
        <f t="shared" si="1"/>
        <v>AWAY</v>
      </c>
      <c r="D26" s="2" t="s">
        <v>25</v>
      </c>
      <c r="E26" s="2" t="s">
        <v>504</v>
      </c>
      <c r="F26">
        <v>35</v>
      </c>
      <c r="G26">
        <v>90</v>
      </c>
      <c r="H26">
        <v>38.9</v>
      </c>
      <c r="I26">
        <v>11</v>
      </c>
      <c r="J26">
        <v>12</v>
      </c>
      <c r="K26">
        <v>91.7</v>
      </c>
      <c r="L26">
        <v>12</v>
      </c>
      <c r="M26">
        <v>37</v>
      </c>
      <c r="N26">
        <v>32.4</v>
      </c>
      <c r="O26">
        <v>93</v>
      </c>
      <c r="P26" s="2" t="s">
        <v>21</v>
      </c>
      <c r="Q26" s="2" t="s">
        <v>139</v>
      </c>
      <c r="R26" s="2">
        <f t="shared" si="0"/>
        <v>-16</v>
      </c>
    </row>
    <row r="27" spans="1:18">
      <c r="A27" s="1">
        <v>44542</v>
      </c>
      <c r="B27" t="s">
        <v>1178</v>
      </c>
      <c r="C27" t="str">
        <f t="shared" si="1"/>
        <v>HOME</v>
      </c>
      <c r="D27" s="2" t="s">
        <v>79</v>
      </c>
      <c r="E27" s="2" t="s">
        <v>505</v>
      </c>
      <c r="F27">
        <v>39</v>
      </c>
      <c r="G27">
        <v>92</v>
      </c>
      <c r="H27">
        <v>42.4</v>
      </c>
      <c r="I27">
        <v>12</v>
      </c>
      <c r="J27">
        <v>18</v>
      </c>
      <c r="K27">
        <v>66.7</v>
      </c>
      <c r="L27">
        <v>14</v>
      </c>
      <c r="M27">
        <v>37</v>
      </c>
      <c r="N27">
        <v>37.799999999999997</v>
      </c>
      <c r="O27">
        <v>104</v>
      </c>
      <c r="P27" s="2" t="s">
        <v>21</v>
      </c>
      <c r="Q27" s="2" t="s">
        <v>141</v>
      </c>
      <c r="R27" s="2">
        <f t="shared" si="0"/>
        <v>-12</v>
      </c>
    </row>
    <row r="28" spans="1:18">
      <c r="A28" s="1">
        <v>44544</v>
      </c>
      <c r="B28" t="s">
        <v>1178</v>
      </c>
      <c r="C28" t="str">
        <f t="shared" si="1"/>
        <v>AWAY</v>
      </c>
      <c r="D28" s="2" t="s">
        <v>95</v>
      </c>
      <c r="E28" s="2" t="s">
        <v>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2" t="s">
        <v>21</v>
      </c>
      <c r="Q28" s="2" t="s">
        <v>142</v>
      </c>
      <c r="R28" s="2" t="str">
        <f t="shared" si="0"/>
        <v xml:space="preserve"> </v>
      </c>
    </row>
    <row r="29" spans="1:18">
      <c r="A29" s="1">
        <v>44546</v>
      </c>
      <c r="B29" t="s">
        <v>1178</v>
      </c>
      <c r="C29" t="str">
        <f t="shared" si="1"/>
        <v>AWAY</v>
      </c>
      <c r="D29" s="2" t="s">
        <v>72</v>
      </c>
      <c r="E29" s="2" t="s">
        <v>506</v>
      </c>
      <c r="F29">
        <v>40</v>
      </c>
      <c r="G29">
        <v>81</v>
      </c>
      <c r="H29">
        <v>49.4</v>
      </c>
      <c r="I29">
        <v>26</v>
      </c>
      <c r="J29">
        <v>30</v>
      </c>
      <c r="K29">
        <v>86.7</v>
      </c>
      <c r="L29">
        <v>7</v>
      </c>
      <c r="M29">
        <v>25</v>
      </c>
      <c r="N29">
        <v>28</v>
      </c>
      <c r="O29">
        <v>113</v>
      </c>
      <c r="P29" s="2" t="s">
        <v>21</v>
      </c>
      <c r="Q29" s="2" t="s">
        <v>144</v>
      </c>
      <c r="R29" s="2">
        <f t="shared" si="0"/>
        <v>-9</v>
      </c>
    </row>
    <row r="30" spans="1:18">
      <c r="A30" s="1">
        <v>44548</v>
      </c>
      <c r="B30" t="s">
        <v>1178</v>
      </c>
      <c r="C30" t="str">
        <f t="shared" si="1"/>
        <v>HOME</v>
      </c>
      <c r="D30" s="2" t="s">
        <v>81</v>
      </c>
      <c r="E30" s="2" t="s">
        <v>207</v>
      </c>
      <c r="F30">
        <v>43</v>
      </c>
      <c r="G30">
        <v>93</v>
      </c>
      <c r="H30">
        <v>46.2</v>
      </c>
      <c r="I30">
        <v>11</v>
      </c>
      <c r="J30">
        <v>16</v>
      </c>
      <c r="K30">
        <v>68.8</v>
      </c>
      <c r="L30">
        <v>10</v>
      </c>
      <c r="M30">
        <v>36</v>
      </c>
      <c r="N30">
        <v>27.8</v>
      </c>
      <c r="O30">
        <v>107</v>
      </c>
      <c r="P30" s="2" t="s">
        <v>21</v>
      </c>
      <c r="Q30" s="2" t="s">
        <v>145</v>
      </c>
      <c r="R30" s="2">
        <f t="shared" si="0"/>
        <v>-9</v>
      </c>
    </row>
    <row r="31" spans="1:18">
      <c r="A31" s="1">
        <v>44549</v>
      </c>
      <c r="B31" t="s">
        <v>1178</v>
      </c>
      <c r="C31" t="str">
        <f t="shared" si="1"/>
        <v>HOME</v>
      </c>
      <c r="D31" s="2" t="s">
        <v>106</v>
      </c>
      <c r="E31" s="2" t="s">
        <v>319</v>
      </c>
      <c r="F31">
        <v>35</v>
      </c>
      <c r="G31">
        <v>75</v>
      </c>
      <c r="H31">
        <v>46.7</v>
      </c>
      <c r="I31">
        <v>22</v>
      </c>
      <c r="J31">
        <v>30</v>
      </c>
      <c r="K31">
        <v>73.3</v>
      </c>
      <c r="L31">
        <v>8</v>
      </c>
      <c r="M31">
        <v>32</v>
      </c>
      <c r="N31">
        <v>25</v>
      </c>
      <c r="O31">
        <v>100</v>
      </c>
      <c r="P31" s="2" t="s">
        <v>17</v>
      </c>
      <c r="Q31" s="2" t="s">
        <v>18</v>
      </c>
      <c r="R31" s="2">
        <f t="shared" si="0"/>
        <v>10</v>
      </c>
    </row>
    <row r="32" spans="1:18">
      <c r="A32" s="1">
        <v>44551</v>
      </c>
      <c r="B32" t="s">
        <v>1178</v>
      </c>
      <c r="C32" t="str">
        <f t="shared" si="1"/>
        <v>AWAY</v>
      </c>
      <c r="D32" s="2" t="s">
        <v>91</v>
      </c>
      <c r="E32" s="2" t="s">
        <v>507</v>
      </c>
      <c r="F32">
        <v>34</v>
      </c>
      <c r="G32">
        <v>94</v>
      </c>
      <c r="H32">
        <v>36.200000000000003</v>
      </c>
      <c r="I32">
        <v>15</v>
      </c>
      <c r="J32">
        <v>19</v>
      </c>
      <c r="K32">
        <v>78.900000000000006</v>
      </c>
      <c r="L32">
        <v>8</v>
      </c>
      <c r="M32">
        <v>33</v>
      </c>
      <c r="N32">
        <v>24.2</v>
      </c>
      <c r="O32">
        <v>91</v>
      </c>
      <c r="P32" s="2" t="s">
        <v>21</v>
      </c>
      <c r="Q32" s="2" t="s">
        <v>22</v>
      </c>
      <c r="R32" s="2">
        <f t="shared" si="0"/>
        <v>-14</v>
      </c>
    </row>
    <row r="33" spans="1:18">
      <c r="A33" s="1">
        <v>44553</v>
      </c>
      <c r="B33" t="s">
        <v>1178</v>
      </c>
      <c r="C33" t="str">
        <f t="shared" si="1"/>
        <v>AWAY</v>
      </c>
      <c r="D33" s="2" t="s">
        <v>108</v>
      </c>
      <c r="E33" s="2" t="s">
        <v>208</v>
      </c>
      <c r="F33">
        <v>36</v>
      </c>
      <c r="G33">
        <v>80</v>
      </c>
      <c r="H33">
        <v>45</v>
      </c>
      <c r="I33">
        <v>22</v>
      </c>
      <c r="J33">
        <v>25</v>
      </c>
      <c r="K33">
        <v>88</v>
      </c>
      <c r="L33">
        <v>18</v>
      </c>
      <c r="M33">
        <v>40</v>
      </c>
      <c r="N33">
        <v>45</v>
      </c>
      <c r="O33">
        <v>112</v>
      </c>
      <c r="P33" s="2" t="s">
        <v>21</v>
      </c>
      <c r="Q33" s="2" t="s">
        <v>32</v>
      </c>
      <c r="R33" s="2">
        <f t="shared" si="0"/>
        <v>-3</v>
      </c>
    </row>
    <row r="34" spans="1:18">
      <c r="A34" s="1">
        <v>44556</v>
      </c>
      <c r="B34" t="s">
        <v>1178</v>
      </c>
      <c r="C34" t="str">
        <f t="shared" ref="C34:C56" si="2">IF(ISNUMBER(SEARCH("vs",D34,1))=TRUE,"HOME","AWAY")</f>
        <v>AWAY</v>
      </c>
      <c r="D34" s="2" t="s">
        <v>64</v>
      </c>
      <c r="E34" s="2" t="s">
        <v>508</v>
      </c>
      <c r="F34">
        <v>38</v>
      </c>
      <c r="G34">
        <v>98</v>
      </c>
      <c r="H34">
        <v>38.799999999999997</v>
      </c>
      <c r="I34">
        <v>25</v>
      </c>
      <c r="J34">
        <v>34</v>
      </c>
      <c r="K34">
        <v>73.5</v>
      </c>
      <c r="L34">
        <v>8</v>
      </c>
      <c r="M34">
        <v>32</v>
      </c>
      <c r="N34">
        <v>25</v>
      </c>
      <c r="O34">
        <v>109</v>
      </c>
      <c r="P34" s="2" t="s">
        <v>21</v>
      </c>
      <c r="Q34" s="2" t="s">
        <v>41</v>
      </c>
      <c r="R34" s="2">
        <f t="shared" ref="R34:R56" si="3">IFERROR(VALUE(MID(E34,FIND(" ",E34),FIND("-",E34)-2))-VALUE(RIGHT(E34,LEN(E34)-FIND("-",E34)))," ")</f>
        <v>-35</v>
      </c>
    </row>
    <row r="35" spans="1:18">
      <c r="A35" s="1">
        <v>44559</v>
      </c>
      <c r="B35" t="s">
        <v>1178</v>
      </c>
      <c r="C35" t="str">
        <f t="shared" si="2"/>
        <v>HOME</v>
      </c>
      <c r="D35" s="2" t="s">
        <v>70</v>
      </c>
      <c r="E35" s="2" t="s">
        <v>509</v>
      </c>
      <c r="F35">
        <v>30</v>
      </c>
      <c r="G35">
        <v>81</v>
      </c>
      <c r="H35">
        <v>37</v>
      </c>
      <c r="I35">
        <v>13</v>
      </c>
      <c r="J35">
        <v>17</v>
      </c>
      <c r="K35">
        <v>76.5</v>
      </c>
      <c r="L35">
        <v>12</v>
      </c>
      <c r="M35">
        <v>35</v>
      </c>
      <c r="N35">
        <v>34.299999999999997</v>
      </c>
      <c r="O35">
        <v>85</v>
      </c>
      <c r="P35" s="2" t="s">
        <v>21</v>
      </c>
      <c r="Q35" s="2" t="s">
        <v>44</v>
      </c>
      <c r="R35" s="2">
        <f t="shared" si="3"/>
        <v>-9</v>
      </c>
    </row>
    <row r="36" spans="1:18">
      <c r="A36" s="1">
        <v>44197</v>
      </c>
      <c r="B36" t="s">
        <v>1178</v>
      </c>
      <c r="C36" t="str">
        <f t="shared" si="2"/>
        <v>HOME</v>
      </c>
      <c r="D36" s="2" t="s">
        <v>131</v>
      </c>
      <c r="E36" s="2" t="s">
        <v>510</v>
      </c>
      <c r="F36">
        <v>41</v>
      </c>
      <c r="G36">
        <v>101</v>
      </c>
      <c r="H36">
        <v>40.6</v>
      </c>
      <c r="I36">
        <v>26</v>
      </c>
      <c r="J36">
        <v>33</v>
      </c>
      <c r="K36">
        <v>78.8</v>
      </c>
      <c r="L36">
        <v>9</v>
      </c>
      <c r="M36">
        <v>35</v>
      </c>
      <c r="N36">
        <v>25.7</v>
      </c>
      <c r="O36">
        <v>117</v>
      </c>
      <c r="P36" s="2" t="s">
        <v>17</v>
      </c>
      <c r="Q36" s="2" t="s">
        <v>18</v>
      </c>
      <c r="R36" s="2">
        <f t="shared" si="3"/>
        <v>1</v>
      </c>
    </row>
    <row r="37" spans="1:18">
      <c r="A37" s="1">
        <v>44564</v>
      </c>
      <c r="B37" t="s">
        <v>1178</v>
      </c>
      <c r="C37" t="str">
        <f t="shared" si="2"/>
        <v>AWAY</v>
      </c>
      <c r="D37" s="2" t="s">
        <v>138</v>
      </c>
      <c r="E37" s="2" t="s">
        <v>511</v>
      </c>
      <c r="F37">
        <v>44</v>
      </c>
      <c r="G37">
        <v>91</v>
      </c>
      <c r="H37">
        <v>48.4</v>
      </c>
      <c r="I37">
        <v>9</v>
      </c>
      <c r="J37">
        <v>14</v>
      </c>
      <c r="K37">
        <v>64.3</v>
      </c>
      <c r="L37">
        <v>18</v>
      </c>
      <c r="M37">
        <v>43</v>
      </c>
      <c r="N37">
        <v>41.9</v>
      </c>
      <c r="O37">
        <v>115</v>
      </c>
      <c r="P37" s="2" t="s">
        <v>17</v>
      </c>
      <c r="Q37" s="2" t="s">
        <v>27</v>
      </c>
      <c r="R37" s="2">
        <f t="shared" si="3"/>
        <v>9</v>
      </c>
    </row>
    <row r="38" spans="1:18">
      <c r="A38" s="1">
        <v>44566</v>
      </c>
      <c r="B38" t="s">
        <v>1178</v>
      </c>
      <c r="C38" t="str">
        <f t="shared" si="2"/>
        <v>AWAY</v>
      </c>
      <c r="D38" s="2" t="s">
        <v>114</v>
      </c>
      <c r="E38" s="2" t="s">
        <v>512</v>
      </c>
      <c r="F38">
        <v>43</v>
      </c>
      <c r="G38">
        <v>92</v>
      </c>
      <c r="H38">
        <v>46.7</v>
      </c>
      <c r="I38">
        <v>11</v>
      </c>
      <c r="J38">
        <v>20</v>
      </c>
      <c r="K38">
        <v>55</v>
      </c>
      <c r="L38">
        <v>14</v>
      </c>
      <c r="M38">
        <v>42</v>
      </c>
      <c r="N38">
        <v>33.299999999999997</v>
      </c>
      <c r="O38">
        <v>111</v>
      </c>
      <c r="P38" s="2" t="s">
        <v>21</v>
      </c>
      <c r="Q38" s="2" t="s">
        <v>22</v>
      </c>
      <c r="R38" s="2">
        <f t="shared" si="3"/>
        <v>-29</v>
      </c>
    </row>
    <row r="39" spans="1:18">
      <c r="A39" s="1">
        <v>44567</v>
      </c>
      <c r="B39" t="s">
        <v>1178</v>
      </c>
      <c r="C39" t="str">
        <f t="shared" si="2"/>
        <v>AWAY</v>
      </c>
      <c r="D39" s="2" t="s">
        <v>67</v>
      </c>
      <c r="E39" s="2" t="s">
        <v>513</v>
      </c>
      <c r="F39">
        <v>34</v>
      </c>
      <c r="G39">
        <v>99</v>
      </c>
      <c r="H39">
        <v>34.299999999999997</v>
      </c>
      <c r="I39">
        <v>10</v>
      </c>
      <c r="J39">
        <v>13</v>
      </c>
      <c r="K39">
        <v>76.900000000000006</v>
      </c>
      <c r="L39">
        <v>10</v>
      </c>
      <c r="M39">
        <v>44</v>
      </c>
      <c r="N39">
        <v>22.7</v>
      </c>
      <c r="O39">
        <v>88</v>
      </c>
      <c r="P39" s="2" t="s">
        <v>21</v>
      </c>
      <c r="Q39" s="2" t="s">
        <v>32</v>
      </c>
      <c r="R39" s="2">
        <f t="shared" si="3"/>
        <v>-30</v>
      </c>
    </row>
    <row r="40" spans="1:18">
      <c r="A40" s="1">
        <v>44569</v>
      </c>
      <c r="B40" t="s">
        <v>1178</v>
      </c>
      <c r="C40" t="str">
        <f t="shared" si="2"/>
        <v>HOME</v>
      </c>
      <c r="D40" s="2" t="s">
        <v>53</v>
      </c>
      <c r="E40" s="2" t="s">
        <v>514</v>
      </c>
      <c r="F40">
        <v>38</v>
      </c>
      <c r="G40">
        <v>87</v>
      </c>
      <c r="H40">
        <v>43.7</v>
      </c>
      <c r="I40">
        <v>11</v>
      </c>
      <c r="J40">
        <v>16</v>
      </c>
      <c r="K40">
        <v>68.8</v>
      </c>
      <c r="L40">
        <v>10</v>
      </c>
      <c r="M40">
        <v>33</v>
      </c>
      <c r="N40">
        <v>30.3</v>
      </c>
      <c r="O40">
        <v>97</v>
      </c>
      <c r="P40" s="2" t="s">
        <v>17</v>
      </c>
      <c r="Q40" s="2" t="s">
        <v>18</v>
      </c>
      <c r="R40" s="2">
        <f t="shared" si="3"/>
        <v>5</v>
      </c>
    </row>
    <row r="41" spans="1:18">
      <c r="A41" s="1">
        <v>44571</v>
      </c>
      <c r="B41" t="s">
        <v>1178</v>
      </c>
      <c r="C41" t="str">
        <f t="shared" si="2"/>
        <v>HOME</v>
      </c>
      <c r="D41" s="2" t="s">
        <v>37</v>
      </c>
      <c r="E41" s="2" t="s">
        <v>515</v>
      </c>
      <c r="F41">
        <v>48</v>
      </c>
      <c r="G41">
        <v>93</v>
      </c>
      <c r="H41">
        <v>51.6</v>
      </c>
      <c r="I41">
        <v>11</v>
      </c>
      <c r="J41">
        <v>12</v>
      </c>
      <c r="K41">
        <v>91.7</v>
      </c>
      <c r="L41">
        <v>19</v>
      </c>
      <c r="M41">
        <v>37</v>
      </c>
      <c r="N41">
        <v>51.4</v>
      </c>
      <c r="O41">
        <v>126</v>
      </c>
      <c r="P41" s="2" t="s">
        <v>17</v>
      </c>
      <c r="Q41" s="2" t="s">
        <v>27</v>
      </c>
      <c r="R41" s="2">
        <f t="shared" si="3"/>
        <v>10</v>
      </c>
    </row>
    <row r="42" spans="1:18">
      <c r="A42" s="1">
        <v>44572</v>
      </c>
      <c r="B42" t="s">
        <v>1178</v>
      </c>
      <c r="C42" t="str">
        <f t="shared" si="2"/>
        <v>AWAY</v>
      </c>
      <c r="D42" s="2" t="s">
        <v>95</v>
      </c>
      <c r="E42" s="2" t="s">
        <v>516</v>
      </c>
      <c r="F42">
        <v>30</v>
      </c>
      <c r="G42">
        <v>89</v>
      </c>
      <c r="H42">
        <v>33.700000000000003</v>
      </c>
      <c r="I42">
        <v>21</v>
      </c>
      <c r="J42">
        <v>27</v>
      </c>
      <c r="K42">
        <v>77.8</v>
      </c>
      <c r="L42">
        <v>6</v>
      </c>
      <c r="M42">
        <v>35</v>
      </c>
      <c r="N42">
        <v>17.100000000000001</v>
      </c>
      <c r="O42">
        <v>87</v>
      </c>
      <c r="P42" s="2" t="s">
        <v>21</v>
      </c>
      <c r="Q42" s="2" t="s">
        <v>22</v>
      </c>
      <c r="R42" s="2">
        <f t="shared" si="3"/>
        <v>-46</v>
      </c>
    </row>
    <row r="43" spans="1:18">
      <c r="A43" s="1">
        <v>44575</v>
      </c>
      <c r="B43" t="s">
        <v>1178</v>
      </c>
      <c r="C43" t="str">
        <f t="shared" si="2"/>
        <v>HOME</v>
      </c>
      <c r="D43" s="2" t="s">
        <v>121</v>
      </c>
      <c r="E43" s="2" t="s">
        <v>517</v>
      </c>
      <c r="F43">
        <v>38</v>
      </c>
      <c r="G43">
        <v>81</v>
      </c>
      <c r="H43">
        <v>46.9</v>
      </c>
      <c r="I43">
        <v>19</v>
      </c>
      <c r="J43">
        <v>23</v>
      </c>
      <c r="K43">
        <v>82.6</v>
      </c>
      <c r="L43">
        <v>8</v>
      </c>
      <c r="M43">
        <v>27</v>
      </c>
      <c r="N43">
        <v>29.6</v>
      </c>
      <c r="O43">
        <v>103</v>
      </c>
      <c r="P43" s="2" t="s">
        <v>17</v>
      </c>
      <c r="Q43" s="2" t="s">
        <v>18</v>
      </c>
      <c r="R43" s="2">
        <f t="shared" si="3"/>
        <v>16</v>
      </c>
    </row>
    <row r="44" spans="1:18">
      <c r="A44" s="1">
        <v>44577</v>
      </c>
      <c r="B44" t="s">
        <v>1178</v>
      </c>
      <c r="C44" t="str">
        <f t="shared" si="2"/>
        <v>HOME</v>
      </c>
      <c r="D44" s="2" t="s">
        <v>123</v>
      </c>
      <c r="E44" s="2" t="s">
        <v>518</v>
      </c>
      <c r="F44">
        <v>38</v>
      </c>
      <c r="G44">
        <v>82</v>
      </c>
      <c r="H44">
        <v>46.3</v>
      </c>
      <c r="I44">
        <v>23</v>
      </c>
      <c r="J44">
        <v>34</v>
      </c>
      <c r="K44">
        <v>67.599999999999994</v>
      </c>
      <c r="L44">
        <v>9</v>
      </c>
      <c r="M44">
        <v>25</v>
      </c>
      <c r="N44">
        <v>36</v>
      </c>
      <c r="O44">
        <v>108</v>
      </c>
      <c r="P44" s="2" t="s">
        <v>21</v>
      </c>
      <c r="Q44" s="2" t="s">
        <v>22</v>
      </c>
      <c r="R44" s="2">
        <f t="shared" si="3"/>
        <v>-27</v>
      </c>
    </row>
    <row r="45" spans="1:18">
      <c r="A45" s="1">
        <v>44579</v>
      </c>
      <c r="B45" t="s">
        <v>1178</v>
      </c>
      <c r="C45" t="str">
        <f t="shared" si="2"/>
        <v>AWAY</v>
      </c>
      <c r="D45" s="2" t="s">
        <v>42</v>
      </c>
      <c r="E45" s="2" t="s">
        <v>519</v>
      </c>
      <c r="F45">
        <v>30</v>
      </c>
      <c r="G45">
        <v>85</v>
      </c>
      <c r="H45">
        <v>35.299999999999997</v>
      </c>
      <c r="I45">
        <v>17</v>
      </c>
      <c r="J45">
        <v>24</v>
      </c>
      <c r="K45">
        <v>70.8</v>
      </c>
      <c r="L45">
        <v>9</v>
      </c>
      <c r="M45">
        <v>34</v>
      </c>
      <c r="N45">
        <v>26.5</v>
      </c>
      <c r="O45">
        <v>86</v>
      </c>
      <c r="P45" s="2" t="s">
        <v>21</v>
      </c>
      <c r="Q45" s="2" t="s">
        <v>32</v>
      </c>
      <c r="R45" s="2">
        <f t="shared" si="3"/>
        <v>-16</v>
      </c>
    </row>
    <row r="46" spans="1:18">
      <c r="A46" s="1">
        <v>44580</v>
      </c>
      <c r="B46" t="s">
        <v>1178</v>
      </c>
      <c r="C46" t="str">
        <f t="shared" si="2"/>
        <v>AWAY</v>
      </c>
      <c r="D46" s="2" t="s">
        <v>100</v>
      </c>
      <c r="E46" s="2" t="s">
        <v>520</v>
      </c>
      <c r="F46">
        <v>46</v>
      </c>
      <c r="G46">
        <v>91</v>
      </c>
      <c r="H46">
        <v>50.5</v>
      </c>
      <c r="I46">
        <v>26</v>
      </c>
      <c r="J46">
        <v>30</v>
      </c>
      <c r="K46">
        <v>86.7</v>
      </c>
      <c r="L46">
        <v>15</v>
      </c>
      <c r="M46">
        <v>36</v>
      </c>
      <c r="N46">
        <v>41.7</v>
      </c>
      <c r="O46">
        <v>133</v>
      </c>
      <c r="P46" s="2" t="s">
        <v>17</v>
      </c>
      <c r="Q46" s="2" t="s">
        <v>18</v>
      </c>
      <c r="R46" s="2">
        <f t="shared" si="3"/>
        <v>2</v>
      </c>
    </row>
    <row r="47" spans="1:18">
      <c r="A47" s="1">
        <v>44582</v>
      </c>
      <c r="B47" t="s">
        <v>1178</v>
      </c>
      <c r="C47" t="str">
        <f t="shared" si="2"/>
        <v>AWAY</v>
      </c>
      <c r="D47" s="2" t="s">
        <v>45</v>
      </c>
      <c r="E47" s="2" t="s">
        <v>383</v>
      </c>
      <c r="F47">
        <v>38</v>
      </c>
      <c r="G47">
        <v>87</v>
      </c>
      <c r="H47">
        <v>43.7</v>
      </c>
      <c r="I47">
        <v>12</v>
      </c>
      <c r="J47">
        <v>16</v>
      </c>
      <c r="K47">
        <v>75</v>
      </c>
      <c r="L47">
        <v>13</v>
      </c>
      <c r="M47">
        <v>32</v>
      </c>
      <c r="N47">
        <v>40.6</v>
      </c>
      <c r="O47">
        <v>101</v>
      </c>
      <c r="P47" s="2" t="s">
        <v>21</v>
      </c>
      <c r="Q47" s="2" t="s">
        <v>22</v>
      </c>
      <c r="R47" s="2">
        <f t="shared" si="3"/>
        <v>-10</v>
      </c>
    </row>
    <row r="48" spans="1:18">
      <c r="A48" s="1">
        <v>44584</v>
      </c>
      <c r="B48" t="s">
        <v>1178</v>
      </c>
      <c r="C48" t="str">
        <f t="shared" si="2"/>
        <v>AWAY</v>
      </c>
      <c r="D48" s="2" t="s">
        <v>48</v>
      </c>
      <c r="E48" s="2" t="s">
        <v>521</v>
      </c>
      <c r="F48">
        <v>42</v>
      </c>
      <c r="G48">
        <v>75</v>
      </c>
      <c r="H48">
        <v>56</v>
      </c>
      <c r="I48">
        <v>16</v>
      </c>
      <c r="J48">
        <v>19</v>
      </c>
      <c r="K48">
        <v>84.2</v>
      </c>
      <c r="L48">
        <v>11</v>
      </c>
      <c r="M48">
        <v>29</v>
      </c>
      <c r="N48">
        <v>37.9</v>
      </c>
      <c r="O48">
        <v>111</v>
      </c>
      <c r="P48" s="2" t="s">
        <v>21</v>
      </c>
      <c r="Q48" s="2" t="s">
        <v>32</v>
      </c>
      <c r="R48" s="2">
        <f t="shared" si="3"/>
        <v>-6</v>
      </c>
    </row>
    <row r="49" spans="1:18">
      <c r="A49" s="1">
        <v>44586</v>
      </c>
      <c r="B49" t="s">
        <v>1178</v>
      </c>
      <c r="C49" t="str">
        <f t="shared" si="2"/>
        <v>HOME</v>
      </c>
      <c r="D49" s="2" t="s">
        <v>85</v>
      </c>
      <c r="E49" s="2" t="s">
        <v>522</v>
      </c>
      <c r="F49">
        <v>41</v>
      </c>
      <c r="G49">
        <v>97</v>
      </c>
      <c r="H49">
        <v>42.3</v>
      </c>
      <c r="I49">
        <v>11</v>
      </c>
      <c r="J49">
        <v>14</v>
      </c>
      <c r="K49">
        <v>78.599999999999994</v>
      </c>
      <c r="L49">
        <v>12</v>
      </c>
      <c r="M49">
        <v>36</v>
      </c>
      <c r="N49">
        <v>33.299999999999997</v>
      </c>
      <c r="O49">
        <v>105</v>
      </c>
      <c r="P49" s="2" t="s">
        <v>21</v>
      </c>
      <c r="Q49" s="2" t="s">
        <v>41</v>
      </c>
      <c r="R49" s="2">
        <f t="shared" si="3"/>
        <v>-5</v>
      </c>
    </row>
    <row r="50" spans="1:18">
      <c r="A50" s="1">
        <v>44589</v>
      </c>
      <c r="B50" t="s">
        <v>1178</v>
      </c>
      <c r="C50" t="str">
        <f t="shared" si="2"/>
        <v>AWAY</v>
      </c>
      <c r="D50" s="2" t="s">
        <v>83</v>
      </c>
      <c r="E50" s="2" t="s">
        <v>523</v>
      </c>
      <c r="F50">
        <v>32</v>
      </c>
      <c r="G50">
        <v>87</v>
      </c>
      <c r="H50">
        <v>36.799999999999997</v>
      </c>
      <c r="I50">
        <v>29</v>
      </c>
      <c r="J50">
        <v>37</v>
      </c>
      <c r="K50">
        <v>78.400000000000006</v>
      </c>
      <c r="L50">
        <v>10</v>
      </c>
      <c r="M50">
        <v>29</v>
      </c>
      <c r="N50">
        <v>34.5</v>
      </c>
      <c r="O50">
        <v>103</v>
      </c>
      <c r="P50" s="2" t="s">
        <v>21</v>
      </c>
      <c r="Q50" s="2" t="s">
        <v>44</v>
      </c>
      <c r="R50" s="2">
        <f t="shared" si="3"/>
        <v>-16</v>
      </c>
    </row>
    <row r="51" spans="1:18">
      <c r="A51" s="1">
        <v>44591</v>
      </c>
      <c r="B51" t="s">
        <v>1178</v>
      </c>
      <c r="C51" t="str">
        <f t="shared" si="2"/>
        <v>HOME</v>
      </c>
      <c r="D51" s="2" t="s">
        <v>87</v>
      </c>
      <c r="E51" s="2" t="s">
        <v>59</v>
      </c>
      <c r="F51">
        <v>42</v>
      </c>
      <c r="G51">
        <v>91</v>
      </c>
      <c r="H51">
        <v>46.2</v>
      </c>
      <c r="I51">
        <v>21</v>
      </c>
      <c r="J51">
        <v>25</v>
      </c>
      <c r="K51">
        <v>84</v>
      </c>
      <c r="L51">
        <v>10</v>
      </c>
      <c r="M51">
        <v>26</v>
      </c>
      <c r="N51">
        <v>38.5</v>
      </c>
      <c r="O51">
        <v>115</v>
      </c>
      <c r="P51" s="2" t="s">
        <v>17</v>
      </c>
      <c r="Q51" s="2" t="s">
        <v>18</v>
      </c>
      <c r="R51" s="2">
        <f t="shared" si="3"/>
        <v>10</v>
      </c>
    </row>
    <row r="52" spans="1:18">
      <c r="A52" s="1">
        <v>44593</v>
      </c>
      <c r="B52" t="s">
        <v>1178</v>
      </c>
      <c r="C52" t="str">
        <f t="shared" si="2"/>
        <v>HOME</v>
      </c>
      <c r="D52" s="2" t="s">
        <v>147</v>
      </c>
      <c r="E52" s="2" t="s">
        <v>383</v>
      </c>
      <c r="F52">
        <v>41</v>
      </c>
      <c r="G52">
        <v>84</v>
      </c>
      <c r="H52">
        <v>48.8</v>
      </c>
      <c r="I52">
        <v>11</v>
      </c>
      <c r="J52">
        <v>14</v>
      </c>
      <c r="K52">
        <v>78.599999999999994</v>
      </c>
      <c r="L52">
        <v>8</v>
      </c>
      <c r="M52">
        <v>32</v>
      </c>
      <c r="N52">
        <v>25</v>
      </c>
      <c r="O52">
        <v>101</v>
      </c>
      <c r="P52" s="2" t="s">
        <v>21</v>
      </c>
      <c r="Q52" s="2" t="s">
        <v>22</v>
      </c>
      <c r="R52" s="2">
        <f t="shared" si="3"/>
        <v>-10</v>
      </c>
    </row>
    <row r="53" spans="1:18">
      <c r="A53" s="1">
        <v>44595</v>
      </c>
      <c r="B53" t="s">
        <v>1178</v>
      </c>
      <c r="C53" t="str">
        <f t="shared" si="2"/>
        <v>HOME</v>
      </c>
      <c r="D53" s="2" t="s">
        <v>111</v>
      </c>
      <c r="E53" s="2" t="s">
        <v>524</v>
      </c>
      <c r="F53">
        <v>40</v>
      </c>
      <c r="G53">
        <v>91</v>
      </c>
      <c r="H53">
        <v>44</v>
      </c>
      <c r="I53">
        <v>22</v>
      </c>
      <c r="J53">
        <v>28</v>
      </c>
      <c r="K53">
        <v>78.599999999999994</v>
      </c>
      <c r="L53">
        <v>15</v>
      </c>
      <c r="M53">
        <v>46</v>
      </c>
      <c r="N53">
        <v>32.6</v>
      </c>
      <c r="O53">
        <v>117</v>
      </c>
      <c r="P53" s="2" t="s">
        <v>21</v>
      </c>
      <c r="Q53" s="2" t="s">
        <v>32</v>
      </c>
      <c r="R53" s="2">
        <f t="shared" si="3"/>
        <v>-11</v>
      </c>
    </row>
    <row r="54" spans="1:18">
      <c r="A54" s="1">
        <v>44596</v>
      </c>
      <c r="B54" t="s">
        <v>1178</v>
      </c>
      <c r="C54" t="str">
        <f t="shared" si="2"/>
        <v>HOME</v>
      </c>
      <c r="D54" s="2" t="s">
        <v>55</v>
      </c>
      <c r="E54" s="2" t="s">
        <v>525</v>
      </c>
      <c r="F54">
        <v>34</v>
      </c>
      <c r="G54">
        <v>104</v>
      </c>
      <c r="H54">
        <v>32.700000000000003</v>
      </c>
      <c r="I54">
        <v>15</v>
      </c>
      <c r="J54">
        <v>20</v>
      </c>
      <c r="K54">
        <v>75</v>
      </c>
      <c r="L54">
        <v>10</v>
      </c>
      <c r="M54">
        <v>26</v>
      </c>
      <c r="N54">
        <v>38.5</v>
      </c>
      <c r="O54">
        <v>93</v>
      </c>
      <c r="P54" s="2" t="s">
        <v>21</v>
      </c>
      <c r="Q54" s="2" t="s">
        <v>41</v>
      </c>
      <c r="R54" s="2">
        <f t="shared" si="3"/>
        <v>-9</v>
      </c>
    </row>
    <row r="55" spans="1:18">
      <c r="A55" s="1">
        <v>44598</v>
      </c>
      <c r="B55" t="s">
        <v>1178</v>
      </c>
      <c r="C55" t="str">
        <f t="shared" si="2"/>
        <v>AWAY</v>
      </c>
      <c r="D55" s="2" t="s">
        <v>77</v>
      </c>
      <c r="E55" s="2" t="s">
        <v>526</v>
      </c>
      <c r="F55">
        <v>40</v>
      </c>
      <c r="G55">
        <v>95</v>
      </c>
      <c r="H55">
        <v>42.1</v>
      </c>
      <c r="I55">
        <v>13</v>
      </c>
      <c r="J55">
        <v>19</v>
      </c>
      <c r="K55">
        <v>68.400000000000006</v>
      </c>
      <c r="L55">
        <v>12</v>
      </c>
      <c r="M55">
        <v>32</v>
      </c>
      <c r="N55">
        <v>37.5</v>
      </c>
      <c r="O55">
        <v>105</v>
      </c>
      <c r="P55" s="2" t="s">
        <v>21</v>
      </c>
      <c r="Q55" s="2" t="s">
        <v>44</v>
      </c>
      <c r="R55" s="2">
        <f t="shared" si="3"/>
        <v>-13</v>
      </c>
    </row>
    <row r="56" spans="1:18">
      <c r="A56" s="1">
        <v>44600</v>
      </c>
      <c r="B56" t="s">
        <v>1178</v>
      </c>
      <c r="C56" t="str">
        <f t="shared" si="2"/>
        <v>AWAY</v>
      </c>
      <c r="D56" s="2" t="s">
        <v>127</v>
      </c>
      <c r="E56" s="2" t="s">
        <v>527</v>
      </c>
      <c r="F56">
        <v>33</v>
      </c>
      <c r="G56">
        <v>87</v>
      </c>
      <c r="H56">
        <v>37.9</v>
      </c>
      <c r="I56">
        <v>15</v>
      </c>
      <c r="J56">
        <v>22</v>
      </c>
      <c r="K56">
        <v>68.2</v>
      </c>
      <c r="L56">
        <v>5</v>
      </c>
      <c r="M56">
        <v>30</v>
      </c>
      <c r="N56">
        <v>16.7</v>
      </c>
      <c r="O56">
        <v>86</v>
      </c>
      <c r="P56" s="2" t="s">
        <v>21</v>
      </c>
      <c r="Q56" s="2" t="s">
        <v>47</v>
      </c>
      <c r="R56" s="2">
        <f t="shared" si="3"/>
        <v>-30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0460-9E0C-4F73-88F6-CA3C7CAED886}">
  <sheetPr codeName="工作表12"/>
  <dimension ref="A1:R84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44488</v>
      </c>
      <c r="B2" t="s">
        <v>1179</v>
      </c>
      <c r="C2" t="str">
        <f>IF(ISNUMBER(SEARCH("vs",D2,1))=TRUE,"HOME","AWAY")</f>
        <v>AWAY</v>
      </c>
      <c r="D2" s="2" t="s">
        <v>102</v>
      </c>
      <c r="E2" s="2" t="s">
        <v>110</v>
      </c>
      <c r="F2">
        <v>41</v>
      </c>
      <c r="G2">
        <v>93</v>
      </c>
      <c r="H2">
        <v>44.1</v>
      </c>
      <c r="I2">
        <v>25</v>
      </c>
      <c r="J2">
        <v>30</v>
      </c>
      <c r="K2">
        <v>83.3</v>
      </c>
      <c r="L2">
        <v>14</v>
      </c>
      <c r="M2">
        <v>39</v>
      </c>
      <c r="N2">
        <v>35.9</v>
      </c>
      <c r="O2">
        <v>121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7</v>
      </c>
    </row>
    <row r="3" spans="1:18">
      <c r="A3" s="1">
        <v>44490</v>
      </c>
      <c r="B3" t="s">
        <v>1179</v>
      </c>
      <c r="C3" t="str">
        <f t="shared" ref="C3:C33" si="1">IF(ISNUMBER(SEARCH("vs",D3,1))=TRUE,"HOME","AWAY")</f>
        <v>HOME</v>
      </c>
      <c r="D3" s="2" t="s">
        <v>140</v>
      </c>
      <c r="E3" s="2" t="s">
        <v>167</v>
      </c>
      <c r="F3">
        <v>43</v>
      </c>
      <c r="G3">
        <v>83</v>
      </c>
      <c r="H3">
        <v>51.8</v>
      </c>
      <c r="I3">
        <v>14</v>
      </c>
      <c r="J3">
        <v>22</v>
      </c>
      <c r="K3">
        <v>63.6</v>
      </c>
      <c r="L3">
        <v>15</v>
      </c>
      <c r="M3">
        <v>31</v>
      </c>
      <c r="N3">
        <v>48.4</v>
      </c>
      <c r="O3">
        <v>115</v>
      </c>
      <c r="P3" s="2" t="s">
        <v>17</v>
      </c>
      <c r="Q3" s="2" t="s">
        <v>27</v>
      </c>
      <c r="R3" s="2">
        <f t="shared" si="0"/>
        <v>2</v>
      </c>
    </row>
    <row r="4" spans="1:18">
      <c r="A4" s="1">
        <v>44493</v>
      </c>
      <c r="B4" t="s">
        <v>1179</v>
      </c>
      <c r="C4" t="str">
        <f t="shared" si="1"/>
        <v>AWAY</v>
      </c>
      <c r="D4" s="2" t="s">
        <v>100</v>
      </c>
      <c r="E4" s="2" t="s">
        <v>528</v>
      </c>
      <c r="F4">
        <v>43</v>
      </c>
      <c r="G4">
        <v>97</v>
      </c>
      <c r="H4">
        <v>44.3</v>
      </c>
      <c r="I4">
        <v>20</v>
      </c>
      <c r="J4">
        <v>24</v>
      </c>
      <c r="K4">
        <v>83.3</v>
      </c>
      <c r="L4">
        <v>13</v>
      </c>
      <c r="M4">
        <v>37</v>
      </c>
      <c r="N4">
        <v>35.1</v>
      </c>
      <c r="O4">
        <v>119</v>
      </c>
      <c r="P4" s="2" t="s">
        <v>17</v>
      </c>
      <c r="Q4" s="2" t="s">
        <v>57</v>
      </c>
      <c r="R4" s="2">
        <f t="shared" si="0"/>
        <v>12</v>
      </c>
    </row>
    <row r="5" spans="1:18">
      <c r="A5" s="1">
        <v>44495</v>
      </c>
      <c r="B5" t="s">
        <v>1179</v>
      </c>
      <c r="C5" t="str">
        <f t="shared" si="1"/>
        <v>AWAY</v>
      </c>
      <c r="D5" s="2" t="s">
        <v>149</v>
      </c>
      <c r="E5" s="2" t="s">
        <v>529</v>
      </c>
      <c r="F5">
        <v>39</v>
      </c>
      <c r="G5">
        <v>83</v>
      </c>
      <c r="H5">
        <v>47</v>
      </c>
      <c r="I5">
        <v>14</v>
      </c>
      <c r="J5">
        <v>18</v>
      </c>
      <c r="K5">
        <v>77.8</v>
      </c>
      <c r="L5">
        <v>14</v>
      </c>
      <c r="M5">
        <v>40</v>
      </c>
      <c r="N5">
        <v>35</v>
      </c>
      <c r="O5">
        <v>106</v>
      </c>
      <c r="P5" s="2" t="s">
        <v>17</v>
      </c>
      <c r="Q5" s="2" t="s">
        <v>60</v>
      </c>
      <c r="R5" s="2">
        <f t="shared" si="0"/>
        <v>8</v>
      </c>
    </row>
    <row r="6" spans="1:18">
      <c r="A6" s="1">
        <v>44497</v>
      </c>
      <c r="B6" t="s">
        <v>1179</v>
      </c>
      <c r="C6" t="str">
        <f t="shared" si="1"/>
        <v>HOME</v>
      </c>
      <c r="D6" s="2" t="s">
        <v>146</v>
      </c>
      <c r="E6" s="2" t="s">
        <v>530</v>
      </c>
      <c r="F6">
        <v>39</v>
      </c>
      <c r="G6">
        <v>90</v>
      </c>
      <c r="H6">
        <v>43.3</v>
      </c>
      <c r="I6">
        <v>9</v>
      </c>
      <c r="J6">
        <v>12</v>
      </c>
      <c r="K6">
        <v>75</v>
      </c>
      <c r="L6">
        <v>14</v>
      </c>
      <c r="M6">
        <v>40</v>
      </c>
      <c r="N6">
        <v>35</v>
      </c>
      <c r="O6">
        <v>101</v>
      </c>
      <c r="P6" s="2" t="s">
        <v>21</v>
      </c>
      <c r="Q6" s="2" t="s">
        <v>22</v>
      </c>
      <c r="R6" s="2">
        <f t="shared" si="0"/>
        <v>-3</v>
      </c>
    </row>
    <row r="7" spans="1:18">
      <c r="A7" s="1">
        <v>44499</v>
      </c>
      <c r="B7" t="s">
        <v>1179</v>
      </c>
      <c r="C7" t="str">
        <f t="shared" si="1"/>
        <v>HOME</v>
      </c>
      <c r="D7" s="2" t="s">
        <v>61</v>
      </c>
      <c r="E7" s="2" t="s">
        <v>531</v>
      </c>
      <c r="F7">
        <v>39</v>
      </c>
      <c r="G7">
        <v>92</v>
      </c>
      <c r="H7">
        <v>42.4</v>
      </c>
      <c r="I7">
        <v>4</v>
      </c>
      <c r="J7">
        <v>8</v>
      </c>
      <c r="K7">
        <v>50</v>
      </c>
      <c r="L7">
        <v>21</v>
      </c>
      <c r="M7">
        <v>54</v>
      </c>
      <c r="N7">
        <v>38.9</v>
      </c>
      <c r="O7">
        <v>103</v>
      </c>
      <c r="P7" s="2" t="s">
        <v>17</v>
      </c>
      <c r="Q7" s="2" t="s">
        <v>18</v>
      </c>
      <c r="R7" s="2">
        <f t="shared" si="0"/>
        <v>21</v>
      </c>
    </row>
    <row r="8" spans="1:18">
      <c r="A8" s="1">
        <v>44503</v>
      </c>
      <c r="B8" t="s">
        <v>1179</v>
      </c>
      <c r="C8" t="str">
        <f t="shared" si="1"/>
        <v>HOME</v>
      </c>
      <c r="D8" s="2" t="s">
        <v>58</v>
      </c>
      <c r="E8" s="2" t="s">
        <v>532</v>
      </c>
      <c r="F8">
        <v>42</v>
      </c>
      <c r="G8">
        <v>86</v>
      </c>
      <c r="H8">
        <v>48.8</v>
      </c>
      <c r="I8">
        <v>12</v>
      </c>
      <c r="J8">
        <v>18</v>
      </c>
      <c r="K8">
        <v>66.7</v>
      </c>
      <c r="L8">
        <v>18</v>
      </c>
      <c r="M8">
        <v>45</v>
      </c>
      <c r="N8">
        <v>40</v>
      </c>
      <c r="O8">
        <v>114</v>
      </c>
      <c r="P8" s="2" t="s">
        <v>17</v>
      </c>
      <c r="Q8" s="2" t="s">
        <v>27</v>
      </c>
      <c r="R8" s="2">
        <f t="shared" si="0"/>
        <v>22</v>
      </c>
    </row>
    <row r="9" spans="1:18">
      <c r="A9" s="1">
        <v>44505</v>
      </c>
      <c r="B9" t="s">
        <v>1179</v>
      </c>
      <c r="C9" t="str">
        <f t="shared" si="1"/>
        <v>HOME</v>
      </c>
      <c r="D9" s="2" t="s">
        <v>147</v>
      </c>
      <c r="E9" s="2" t="s">
        <v>533</v>
      </c>
      <c r="F9">
        <v>47</v>
      </c>
      <c r="G9">
        <v>90</v>
      </c>
      <c r="H9">
        <v>52.2</v>
      </c>
      <c r="I9">
        <v>12</v>
      </c>
      <c r="J9">
        <v>14</v>
      </c>
      <c r="K9">
        <v>85.7</v>
      </c>
      <c r="L9">
        <v>20</v>
      </c>
      <c r="M9">
        <v>50</v>
      </c>
      <c r="N9">
        <v>40</v>
      </c>
      <c r="O9">
        <v>126</v>
      </c>
      <c r="P9" s="2" t="s">
        <v>17</v>
      </c>
      <c r="Q9" s="2" t="s">
        <v>57</v>
      </c>
      <c r="R9" s="2">
        <f t="shared" si="0"/>
        <v>41</v>
      </c>
    </row>
    <row r="10" spans="1:18">
      <c r="A10" s="1">
        <v>44507</v>
      </c>
      <c r="B10" t="s">
        <v>1179</v>
      </c>
      <c r="C10" t="str">
        <f t="shared" si="1"/>
        <v>HOME</v>
      </c>
      <c r="D10" s="2" t="s">
        <v>81</v>
      </c>
      <c r="E10" s="2" t="s">
        <v>534</v>
      </c>
      <c r="F10">
        <v>44</v>
      </c>
      <c r="G10">
        <v>85</v>
      </c>
      <c r="H10">
        <v>51.8</v>
      </c>
      <c r="I10">
        <v>17</v>
      </c>
      <c r="J10">
        <v>20</v>
      </c>
      <c r="K10">
        <v>85</v>
      </c>
      <c r="L10">
        <v>15</v>
      </c>
      <c r="M10">
        <v>46</v>
      </c>
      <c r="N10">
        <v>32.6</v>
      </c>
      <c r="O10">
        <v>120</v>
      </c>
      <c r="P10" s="2" t="s">
        <v>17</v>
      </c>
      <c r="Q10" s="2" t="s">
        <v>60</v>
      </c>
      <c r="R10" s="2">
        <f t="shared" si="0"/>
        <v>13</v>
      </c>
    </row>
    <row r="11" spans="1:18">
      <c r="A11" s="1">
        <v>44508</v>
      </c>
      <c r="B11" t="s">
        <v>1179</v>
      </c>
      <c r="C11" t="str">
        <f t="shared" si="1"/>
        <v>HOME</v>
      </c>
      <c r="D11" s="2" t="s">
        <v>157</v>
      </c>
      <c r="E11" s="2" t="s">
        <v>535</v>
      </c>
      <c r="F11">
        <v>44</v>
      </c>
      <c r="G11">
        <v>92</v>
      </c>
      <c r="H11">
        <v>47.8</v>
      </c>
      <c r="I11">
        <v>21</v>
      </c>
      <c r="J11">
        <v>22</v>
      </c>
      <c r="K11">
        <v>95.5</v>
      </c>
      <c r="L11">
        <v>18</v>
      </c>
      <c r="M11">
        <v>44</v>
      </c>
      <c r="N11">
        <v>40.9</v>
      </c>
      <c r="O11">
        <v>127</v>
      </c>
      <c r="P11" s="2" t="s">
        <v>17</v>
      </c>
      <c r="Q11" s="2" t="s">
        <v>63</v>
      </c>
      <c r="R11" s="2">
        <f t="shared" si="0"/>
        <v>14</v>
      </c>
    </row>
    <row r="12" spans="1:18">
      <c r="A12" s="1">
        <v>44510</v>
      </c>
      <c r="B12" t="s">
        <v>1179</v>
      </c>
      <c r="C12" t="str">
        <f t="shared" si="1"/>
        <v>HOME</v>
      </c>
      <c r="D12" s="2" t="s">
        <v>111</v>
      </c>
      <c r="E12" s="2" t="s">
        <v>536</v>
      </c>
      <c r="F12">
        <v>40</v>
      </c>
      <c r="G12">
        <v>85</v>
      </c>
      <c r="H12">
        <v>47.1</v>
      </c>
      <c r="I12">
        <v>32</v>
      </c>
      <c r="J12">
        <v>40</v>
      </c>
      <c r="K12">
        <v>80</v>
      </c>
      <c r="L12">
        <v>11</v>
      </c>
      <c r="M12">
        <v>40</v>
      </c>
      <c r="N12">
        <v>27.5</v>
      </c>
      <c r="O12">
        <v>123</v>
      </c>
      <c r="P12" s="2" t="s">
        <v>17</v>
      </c>
      <c r="Q12" s="2" t="s">
        <v>66</v>
      </c>
      <c r="R12" s="2">
        <f t="shared" si="0"/>
        <v>13</v>
      </c>
    </row>
    <row r="13" spans="1:18">
      <c r="A13" s="1">
        <v>44512</v>
      </c>
      <c r="B13" t="s">
        <v>1179</v>
      </c>
      <c r="C13" t="str">
        <f t="shared" si="1"/>
        <v>HOME</v>
      </c>
      <c r="D13" s="2" t="s">
        <v>93</v>
      </c>
      <c r="E13" s="2" t="s">
        <v>537</v>
      </c>
      <c r="F13">
        <v>45</v>
      </c>
      <c r="G13">
        <v>93</v>
      </c>
      <c r="H13">
        <v>48.4</v>
      </c>
      <c r="I13">
        <v>14</v>
      </c>
      <c r="J13">
        <v>16</v>
      </c>
      <c r="K13">
        <v>87.5</v>
      </c>
      <c r="L13">
        <v>15</v>
      </c>
      <c r="M13">
        <v>46</v>
      </c>
      <c r="N13">
        <v>32.6</v>
      </c>
      <c r="O13">
        <v>119</v>
      </c>
      <c r="P13" s="2" t="s">
        <v>17</v>
      </c>
      <c r="Q13" s="2" t="s">
        <v>69</v>
      </c>
      <c r="R13" s="2">
        <f t="shared" si="0"/>
        <v>26</v>
      </c>
    </row>
    <row r="14" spans="1:18">
      <c r="A14" s="1">
        <v>44514</v>
      </c>
      <c r="B14" t="s">
        <v>1179</v>
      </c>
      <c r="C14" t="str">
        <f t="shared" si="1"/>
        <v>AWAY</v>
      </c>
      <c r="D14" s="2" t="s">
        <v>114</v>
      </c>
      <c r="E14" s="2" t="s">
        <v>538</v>
      </c>
      <c r="F14">
        <v>38</v>
      </c>
      <c r="G14">
        <v>90</v>
      </c>
      <c r="H14">
        <v>42.2</v>
      </c>
      <c r="I14">
        <v>17</v>
      </c>
      <c r="J14">
        <v>25</v>
      </c>
      <c r="K14">
        <v>68</v>
      </c>
      <c r="L14">
        <v>9</v>
      </c>
      <c r="M14">
        <v>39</v>
      </c>
      <c r="N14">
        <v>23.1</v>
      </c>
      <c r="O14">
        <v>102</v>
      </c>
      <c r="P14" s="2" t="s">
        <v>21</v>
      </c>
      <c r="Q14" s="2" t="s">
        <v>22</v>
      </c>
      <c r="R14" s="2">
        <f t="shared" si="0"/>
        <v>-4</v>
      </c>
    </row>
    <row r="15" spans="1:18">
      <c r="A15" s="1">
        <v>44516</v>
      </c>
      <c r="B15" t="s">
        <v>1179</v>
      </c>
      <c r="C15" t="str">
        <f t="shared" si="1"/>
        <v>AWAY</v>
      </c>
      <c r="D15" s="2" t="s">
        <v>35</v>
      </c>
      <c r="E15" s="2" t="s">
        <v>539</v>
      </c>
      <c r="F15">
        <v>41</v>
      </c>
      <c r="G15">
        <v>79</v>
      </c>
      <c r="H15">
        <v>51.9</v>
      </c>
      <c r="I15">
        <v>22</v>
      </c>
      <c r="J15">
        <v>28</v>
      </c>
      <c r="K15">
        <v>78.599999999999994</v>
      </c>
      <c r="L15">
        <v>13</v>
      </c>
      <c r="M15">
        <v>40</v>
      </c>
      <c r="N15">
        <v>32.5</v>
      </c>
      <c r="O15">
        <v>117</v>
      </c>
      <c r="P15" s="2" t="s">
        <v>17</v>
      </c>
      <c r="Q15" s="2" t="s">
        <v>18</v>
      </c>
      <c r="R15" s="2">
        <f t="shared" si="0"/>
        <v>18</v>
      </c>
    </row>
    <row r="16" spans="1:18">
      <c r="A16" s="1">
        <v>44518</v>
      </c>
      <c r="B16" t="s">
        <v>1179</v>
      </c>
      <c r="C16" t="str">
        <f t="shared" si="1"/>
        <v>AWAY</v>
      </c>
      <c r="D16" s="2" t="s">
        <v>19</v>
      </c>
      <c r="E16" s="2" t="s">
        <v>540</v>
      </c>
      <c r="F16">
        <v>41</v>
      </c>
      <c r="G16">
        <v>83</v>
      </c>
      <c r="H16">
        <v>49.4</v>
      </c>
      <c r="I16">
        <v>7</v>
      </c>
      <c r="J16">
        <v>8</v>
      </c>
      <c r="K16">
        <v>87.5</v>
      </c>
      <c r="L16">
        <v>15</v>
      </c>
      <c r="M16">
        <v>43</v>
      </c>
      <c r="N16">
        <v>34.9</v>
      </c>
      <c r="O16">
        <v>104</v>
      </c>
      <c r="P16" s="2" t="s">
        <v>17</v>
      </c>
      <c r="Q16" s="2" t="s">
        <v>27</v>
      </c>
      <c r="R16" s="2">
        <f t="shared" si="0"/>
        <v>15</v>
      </c>
    </row>
    <row r="17" spans="1:18">
      <c r="A17" s="1">
        <v>44519</v>
      </c>
      <c r="B17" t="s">
        <v>1179</v>
      </c>
      <c r="C17" t="str">
        <f t="shared" si="1"/>
        <v>AWAY</v>
      </c>
      <c r="D17" s="2" t="s">
        <v>136</v>
      </c>
      <c r="E17" s="2" t="s">
        <v>541</v>
      </c>
      <c r="F17">
        <v>38</v>
      </c>
      <c r="G17">
        <v>80</v>
      </c>
      <c r="H17">
        <v>47.5</v>
      </c>
      <c r="I17">
        <v>17</v>
      </c>
      <c r="J17">
        <v>21</v>
      </c>
      <c r="K17">
        <v>81</v>
      </c>
      <c r="L17">
        <v>12</v>
      </c>
      <c r="M17">
        <v>30</v>
      </c>
      <c r="N17">
        <v>40</v>
      </c>
      <c r="O17">
        <v>105</v>
      </c>
      <c r="P17" s="2" t="s">
        <v>17</v>
      </c>
      <c r="Q17" s="2" t="s">
        <v>57</v>
      </c>
      <c r="R17" s="2">
        <f t="shared" si="0"/>
        <v>3</v>
      </c>
    </row>
    <row r="18" spans="1:18">
      <c r="A18" s="1">
        <v>44521</v>
      </c>
      <c r="B18" t="s">
        <v>1179</v>
      </c>
      <c r="C18" t="str">
        <f t="shared" si="1"/>
        <v>HOME</v>
      </c>
      <c r="D18" s="2" t="s">
        <v>121</v>
      </c>
      <c r="E18" s="2" t="s">
        <v>542</v>
      </c>
      <c r="F18">
        <v>39</v>
      </c>
      <c r="G18">
        <v>79</v>
      </c>
      <c r="H18">
        <v>49.4</v>
      </c>
      <c r="I18">
        <v>19</v>
      </c>
      <c r="J18">
        <v>24</v>
      </c>
      <c r="K18">
        <v>79.2</v>
      </c>
      <c r="L18">
        <v>22</v>
      </c>
      <c r="M18">
        <v>45</v>
      </c>
      <c r="N18">
        <v>48.9</v>
      </c>
      <c r="O18">
        <v>119</v>
      </c>
      <c r="P18" s="2" t="s">
        <v>17</v>
      </c>
      <c r="Q18" s="2" t="s">
        <v>60</v>
      </c>
      <c r="R18" s="2">
        <f t="shared" si="0"/>
        <v>15</v>
      </c>
    </row>
    <row r="19" spans="1:18">
      <c r="A19" s="1">
        <v>44524</v>
      </c>
      <c r="B19" t="s">
        <v>1179</v>
      </c>
      <c r="C19" t="str">
        <f t="shared" si="1"/>
        <v>HOME</v>
      </c>
      <c r="D19" s="2" t="s">
        <v>74</v>
      </c>
      <c r="E19" s="2" t="s">
        <v>543</v>
      </c>
      <c r="F19">
        <v>42</v>
      </c>
      <c r="G19">
        <v>80</v>
      </c>
      <c r="H19">
        <v>52.5</v>
      </c>
      <c r="I19">
        <v>17</v>
      </c>
      <c r="J19">
        <v>24</v>
      </c>
      <c r="K19">
        <v>70.8</v>
      </c>
      <c r="L19">
        <v>15</v>
      </c>
      <c r="M19">
        <v>38</v>
      </c>
      <c r="N19">
        <v>39.5</v>
      </c>
      <c r="O19">
        <v>116</v>
      </c>
      <c r="P19" s="2" t="s">
        <v>17</v>
      </c>
      <c r="Q19" s="2" t="s">
        <v>63</v>
      </c>
      <c r="R19" s="2">
        <f t="shared" si="0"/>
        <v>20</v>
      </c>
    </row>
    <row r="20" spans="1:18">
      <c r="A20" s="1">
        <v>44526</v>
      </c>
      <c r="B20" t="s">
        <v>1179</v>
      </c>
      <c r="C20" t="str">
        <f t="shared" si="1"/>
        <v>HOME</v>
      </c>
      <c r="D20" s="2" t="s">
        <v>143</v>
      </c>
      <c r="E20" s="2" t="s">
        <v>544</v>
      </c>
      <c r="F20">
        <v>47</v>
      </c>
      <c r="G20">
        <v>87</v>
      </c>
      <c r="H20">
        <v>54</v>
      </c>
      <c r="I20">
        <v>12</v>
      </c>
      <c r="J20">
        <v>16</v>
      </c>
      <c r="K20">
        <v>75</v>
      </c>
      <c r="L20">
        <v>12</v>
      </c>
      <c r="M20">
        <v>37</v>
      </c>
      <c r="N20">
        <v>32.4</v>
      </c>
      <c r="O20">
        <v>118</v>
      </c>
      <c r="P20" s="2" t="s">
        <v>17</v>
      </c>
      <c r="Q20" s="2" t="s">
        <v>66</v>
      </c>
      <c r="R20" s="2">
        <f t="shared" si="0"/>
        <v>15</v>
      </c>
    </row>
    <row r="21" spans="1:18">
      <c r="A21" s="1">
        <v>44528</v>
      </c>
      <c r="B21" t="s">
        <v>1179</v>
      </c>
      <c r="C21" t="str">
        <f t="shared" si="1"/>
        <v>AWAY</v>
      </c>
      <c r="D21" s="2" t="s">
        <v>104</v>
      </c>
      <c r="E21" s="2" t="s">
        <v>545</v>
      </c>
      <c r="F21">
        <v>38</v>
      </c>
      <c r="G21">
        <v>86</v>
      </c>
      <c r="H21">
        <v>44.2</v>
      </c>
      <c r="I21">
        <v>12</v>
      </c>
      <c r="J21">
        <v>22</v>
      </c>
      <c r="K21">
        <v>54.5</v>
      </c>
      <c r="L21">
        <v>17</v>
      </c>
      <c r="M21">
        <v>40</v>
      </c>
      <c r="N21">
        <v>42.5</v>
      </c>
      <c r="O21">
        <v>105</v>
      </c>
      <c r="P21" s="2" t="s">
        <v>17</v>
      </c>
      <c r="Q21" s="2" t="s">
        <v>69</v>
      </c>
      <c r="R21" s="2">
        <f t="shared" si="0"/>
        <v>15</v>
      </c>
    </row>
    <row r="22" spans="1:18">
      <c r="A22" s="1">
        <v>44530</v>
      </c>
      <c r="B22" t="s">
        <v>1179</v>
      </c>
      <c r="C22" t="str">
        <f t="shared" si="1"/>
        <v>AWAY</v>
      </c>
      <c r="D22" s="2" t="s">
        <v>39</v>
      </c>
      <c r="E22" s="2" t="s">
        <v>546</v>
      </c>
      <c r="F22">
        <v>36</v>
      </c>
      <c r="G22">
        <v>86</v>
      </c>
      <c r="H22">
        <v>41.9</v>
      </c>
      <c r="I22">
        <v>10</v>
      </c>
      <c r="J22">
        <v>14</v>
      </c>
      <c r="K22">
        <v>71.400000000000006</v>
      </c>
      <c r="L22">
        <v>14</v>
      </c>
      <c r="M22">
        <v>40</v>
      </c>
      <c r="N22">
        <v>35</v>
      </c>
      <c r="O22">
        <v>96</v>
      </c>
      <c r="P22" s="2" t="s">
        <v>21</v>
      </c>
      <c r="Q22" s="2" t="s">
        <v>22</v>
      </c>
      <c r="R22" s="2">
        <f t="shared" si="0"/>
        <v>-8</v>
      </c>
    </row>
    <row r="23" spans="1:18">
      <c r="A23" s="1">
        <v>44533</v>
      </c>
      <c r="B23" t="s">
        <v>1179</v>
      </c>
      <c r="C23" t="str">
        <f t="shared" si="1"/>
        <v>HOME</v>
      </c>
      <c r="D23" s="2" t="s">
        <v>123</v>
      </c>
      <c r="E23" s="2" t="s">
        <v>547</v>
      </c>
      <c r="F23">
        <v>45</v>
      </c>
      <c r="G23">
        <v>92</v>
      </c>
      <c r="H23">
        <v>48.9</v>
      </c>
      <c r="I23">
        <v>9</v>
      </c>
      <c r="J23">
        <v>12</v>
      </c>
      <c r="K23">
        <v>75</v>
      </c>
      <c r="L23">
        <v>19</v>
      </c>
      <c r="M23">
        <v>39</v>
      </c>
      <c r="N23">
        <v>48.7</v>
      </c>
      <c r="O23">
        <v>118</v>
      </c>
      <c r="P23" s="2" t="s">
        <v>17</v>
      </c>
      <c r="Q23" s="2" t="s">
        <v>18</v>
      </c>
      <c r="R23" s="2">
        <f t="shared" si="0"/>
        <v>22</v>
      </c>
    </row>
    <row r="24" spans="1:18">
      <c r="A24" s="1">
        <v>44534</v>
      </c>
      <c r="B24" t="s">
        <v>1179</v>
      </c>
      <c r="C24" t="str">
        <f t="shared" si="1"/>
        <v>HOME</v>
      </c>
      <c r="D24" s="2" t="s">
        <v>131</v>
      </c>
      <c r="E24" s="2" t="s">
        <v>321</v>
      </c>
      <c r="F24">
        <v>40</v>
      </c>
      <c r="G24">
        <v>90</v>
      </c>
      <c r="H24">
        <v>44.4</v>
      </c>
      <c r="I24">
        <v>14</v>
      </c>
      <c r="J24">
        <v>21</v>
      </c>
      <c r="K24">
        <v>66.7</v>
      </c>
      <c r="L24">
        <v>13</v>
      </c>
      <c r="M24">
        <v>39</v>
      </c>
      <c r="N24">
        <v>33.299999999999997</v>
      </c>
      <c r="O24">
        <v>107</v>
      </c>
      <c r="P24" s="2" t="s">
        <v>21</v>
      </c>
      <c r="Q24" s="2" t="s">
        <v>22</v>
      </c>
      <c r="R24" s="2">
        <f t="shared" si="0"/>
        <v>-5</v>
      </c>
    </row>
    <row r="25" spans="1:18">
      <c r="A25" s="1">
        <v>44536</v>
      </c>
      <c r="B25" t="s">
        <v>1179</v>
      </c>
      <c r="C25" t="str">
        <f t="shared" si="1"/>
        <v>HOME</v>
      </c>
      <c r="D25" s="2" t="s">
        <v>53</v>
      </c>
      <c r="E25" s="2" t="s">
        <v>548</v>
      </c>
      <c r="F25">
        <v>43</v>
      </c>
      <c r="G25">
        <v>87</v>
      </c>
      <c r="H25">
        <v>49.4</v>
      </c>
      <c r="I25">
        <v>20</v>
      </c>
      <c r="J25">
        <v>29</v>
      </c>
      <c r="K25">
        <v>69</v>
      </c>
      <c r="L25">
        <v>20</v>
      </c>
      <c r="M25">
        <v>40</v>
      </c>
      <c r="N25">
        <v>50</v>
      </c>
      <c r="O25">
        <v>126</v>
      </c>
      <c r="P25" s="2" t="s">
        <v>17</v>
      </c>
      <c r="Q25" s="2" t="s">
        <v>18</v>
      </c>
      <c r="R25" s="2">
        <f t="shared" si="0"/>
        <v>31</v>
      </c>
    </row>
    <row r="26" spans="1:18">
      <c r="A26" s="1">
        <v>44538</v>
      </c>
      <c r="B26" t="s">
        <v>1179</v>
      </c>
      <c r="C26" t="str">
        <f t="shared" si="1"/>
        <v>HOME</v>
      </c>
      <c r="D26" s="2" t="s">
        <v>143</v>
      </c>
      <c r="E26" s="2" t="s">
        <v>549</v>
      </c>
      <c r="F26">
        <v>33</v>
      </c>
      <c r="G26">
        <v>83</v>
      </c>
      <c r="H26">
        <v>39.799999999999997</v>
      </c>
      <c r="I26">
        <v>24</v>
      </c>
      <c r="J26">
        <v>31</v>
      </c>
      <c r="K26">
        <v>77.400000000000006</v>
      </c>
      <c r="L26">
        <v>14</v>
      </c>
      <c r="M26">
        <v>46</v>
      </c>
      <c r="N26">
        <v>30.4</v>
      </c>
      <c r="O26">
        <v>104</v>
      </c>
      <c r="P26" s="2" t="s">
        <v>17</v>
      </c>
      <c r="Q26" s="2" t="s">
        <v>27</v>
      </c>
      <c r="R26" s="2">
        <f t="shared" si="0"/>
        <v>10</v>
      </c>
    </row>
    <row r="27" spans="1:18">
      <c r="A27" s="1">
        <v>44541</v>
      </c>
      <c r="B27" t="s">
        <v>1179</v>
      </c>
      <c r="C27" t="str">
        <f t="shared" si="1"/>
        <v>AWAY</v>
      </c>
      <c r="D27" s="2" t="s">
        <v>30</v>
      </c>
      <c r="E27" s="2" t="s">
        <v>525</v>
      </c>
      <c r="F27">
        <v>34</v>
      </c>
      <c r="G27">
        <v>85</v>
      </c>
      <c r="H27">
        <v>40</v>
      </c>
      <c r="I27">
        <v>13</v>
      </c>
      <c r="J27">
        <v>18</v>
      </c>
      <c r="K27">
        <v>72.2</v>
      </c>
      <c r="L27">
        <v>12</v>
      </c>
      <c r="M27">
        <v>48</v>
      </c>
      <c r="N27">
        <v>25</v>
      </c>
      <c r="O27">
        <v>93</v>
      </c>
      <c r="P27" s="2" t="s">
        <v>21</v>
      </c>
      <c r="Q27" s="2" t="s">
        <v>22</v>
      </c>
      <c r="R27" s="2">
        <f t="shared" si="0"/>
        <v>-9</v>
      </c>
    </row>
    <row r="28" spans="1:18">
      <c r="A28" s="1">
        <v>44543</v>
      </c>
      <c r="B28" t="s">
        <v>1179</v>
      </c>
      <c r="C28" t="str">
        <f t="shared" si="1"/>
        <v>AWAY</v>
      </c>
      <c r="D28" s="2" t="s">
        <v>72</v>
      </c>
      <c r="E28" s="2" t="s">
        <v>550</v>
      </c>
      <c r="F28">
        <v>42</v>
      </c>
      <c r="G28">
        <v>84</v>
      </c>
      <c r="H28">
        <v>50</v>
      </c>
      <c r="I28">
        <v>10</v>
      </c>
      <c r="J28">
        <v>14</v>
      </c>
      <c r="K28">
        <v>71.400000000000006</v>
      </c>
      <c r="L28">
        <v>8</v>
      </c>
      <c r="M28">
        <v>30</v>
      </c>
      <c r="N28">
        <v>26.7</v>
      </c>
      <c r="O28">
        <v>102</v>
      </c>
      <c r="P28" s="2" t="s">
        <v>17</v>
      </c>
      <c r="Q28" s="2" t="s">
        <v>18</v>
      </c>
      <c r="R28" s="2">
        <f t="shared" si="0"/>
        <v>2</v>
      </c>
    </row>
    <row r="29" spans="1:18">
      <c r="A29" s="1">
        <v>44544</v>
      </c>
      <c r="B29" t="s">
        <v>1179</v>
      </c>
      <c r="C29" t="str">
        <f t="shared" si="1"/>
        <v>AWAY</v>
      </c>
      <c r="D29" s="2" t="s">
        <v>91</v>
      </c>
      <c r="E29" s="2" t="s">
        <v>453</v>
      </c>
      <c r="F29">
        <v>35</v>
      </c>
      <c r="G29">
        <v>77</v>
      </c>
      <c r="H29">
        <v>45.5</v>
      </c>
      <c r="I29">
        <v>20</v>
      </c>
      <c r="J29">
        <v>27</v>
      </c>
      <c r="K29">
        <v>74.099999999999994</v>
      </c>
      <c r="L29">
        <v>15</v>
      </c>
      <c r="M29">
        <v>40</v>
      </c>
      <c r="N29">
        <v>37.5</v>
      </c>
      <c r="O29">
        <v>105</v>
      </c>
      <c r="P29" s="2" t="s">
        <v>17</v>
      </c>
      <c r="Q29" s="2" t="s">
        <v>27</v>
      </c>
      <c r="R29" s="2">
        <f t="shared" si="0"/>
        <v>9</v>
      </c>
    </row>
    <row r="30" spans="1:18">
      <c r="A30" s="1">
        <v>44547</v>
      </c>
      <c r="B30" t="s">
        <v>1179</v>
      </c>
      <c r="C30" t="str">
        <f t="shared" si="1"/>
        <v>AWAY</v>
      </c>
      <c r="D30" s="2" t="s">
        <v>132</v>
      </c>
      <c r="E30" s="2" t="s">
        <v>328</v>
      </c>
      <c r="F30">
        <v>39</v>
      </c>
      <c r="G30">
        <v>90</v>
      </c>
      <c r="H30">
        <v>43.3</v>
      </c>
      <c r="I30">
        <v>17</v>
      </c>
      <c r="J30">
        <v>21</v>
      </c>
      <c r="K30">
        <v>81</v>
      </c>
      <c r="L30">
        <v>16</v>
      </c>
      <c r="M30">
        <v>46</v>
      </c>
      <c r="N30">
        <v>34.799999999999997</v>
      </c>
      <c r="O30">
        <v>111</v>
      </c>
      <c r="P30" s="2" t="s">
        <v>17</v>
      </c>
      <c r="Q30" s="2" t="s">
        <v>57</v>
      </c>
      <c r="R30" s="2">
        <f t="shared" si="0"/>
        <v>4</v>
      </c>
    </row>
    <row r="31" spans="1:18">
      <c r="A31" s="1">
        <v>44548</v>
      </c>
      <c r="B31" t="s">
        <v>1179</v>
      </c>
      <c r="C31" t="str">
        <f t="shared" si="1"/>
        <v>AWAY</v>
      </c>
      <c r="D31" s="2" t="s">
        <v>125</v>
      </c>
      <c r="E31" s="2" t="s">
        <v>457</v>
      </c>
      <c r="F31">
        <v>37</v>
      </c>
      <c r="G31">
        <v>79</v>
      </c>
      <c r="H31">
        <v>46.8</v>
      </c>
      <c r="I31">
        <v>15</v>
      </c>
      <c r="J31">
        <v>21</v>
      </c>
      <c r="K31">
        <v>71.400000000000006</v>
      </c>
      <c r="L31">
        <v>11</v>
      </c>
      <c r="M31">
        <v>36</v>
      </c>
      <c r="N31">
        <v>30.6</v>
      </c>
      <c r="O31">
        <v>100</v>
      </c>
      <c r="P31" s="2" t="s">
        <v>21</v>
      </c>
      <c r="Q31" s="2" t="s">
        <v>22</v>
      </c>
      <c r="R31" s="2">
        <f t="shared" si="0"/>
        <v>-19</v>
      </c>
    </row>
    <row r="32" spans="1:18">
      <c r="A32" s="1">
        <v>44550</v>
      </c>
      <c r="B32" t="s">
        <v>1179</v>
      </c>
      <c r="C32" t="str">
        <f t="shared" si="1"/>
        <v>HOME</v>
      </c>
      <c r="D32" s="2" t="s">
        <v>116</v>
      </c>
      <c r="E32" s="2" t="s">
        <v>551</v>
      </c>
      <c r="F32">
        <v>46</v>
      </c>
      <c r="G32">
        <v>88</v>
      </c>
      <c r="H32">
        <v>52.3</v>
      </c>
      <c r="I32">
        <v>6</v>
      </c>
      <c r="J32">
        <v>9</v>
      </c>
      <c r="K32">
        <v>66.7</v>
      </c>
      <c r="L32">
        <v>15</v>
      </c>
      <c r="M32">
        <v>37</v>
      </c>
      <c r="N32">
        <v>40.5</v>
      </c>
      <c r="O32">
        <v>113</v>
      </c>
      <c r="P32" s="2" t="s">
        <v>17</v>
      </c>
      <c r="Q32" s="2" t="s">
        <v>18</v>
      </c>
      <c r="R32" s="2">
        <f t="shared" si="0"/>
        <v>15</v>
      </c>
    </row>
    <row r="33" spans="1:18">
      <c r="A33" s="1">
        <v>44553</v>
      </c>
      <c r="B33" t="s">
        <v>1179</v>
      </c>
      <c r="C33" t="str">
        <f t="shared" si="1"/>
        <v>HOME</v>
      </c>
      <c r="D33" s="2" t="s">
        <v>146</v>
      </c>
      <c r="E33" s="2" t="s">
        <v>552</v>
      </c>
      <c r="F33">
        <v>40</v>
      </c>
      <c r="G33">
        <v>82</v>
      </c>
      <c r="H33">
        <v>48.8</v>
      </c>
      <c r="I33">
        <v>14</v>
      </c>
      <c r="J33">
        <v>18</v>
      </c>
      <c r="K33">
        <v>77.8</v>
      </c>
      <c r="L33">
        <v>19</v>
      </c>
      <c r="M33">
        <v>40</v>
      </c>
      <c r="N33">
        <v>47.5</v>
      </c>
      <c r="O33">
        <v>113</v>
      </c>
      <c r="P33" s="2" t="s">
        <v>17</v>
      </c>
      <c r="Q33" s="2" t="s">
        <v>27</v>
      </c>
      <c r="R33" s="2">
        <f t="shared" si="0"/>
        <v>9</v>
      </c>
    </row>
    <row r="34" spans="1:18">
      <c r="A34" s="1">
        <v>44555</v>
      </c>
      <c r="B34" t="s">
        <v>1179</v>
      </c>
      <c r="C34" t="str">
        <f t="shared" ref="C34:C56" si="2">IF(ISNUMBER(SEARCH("vs",D34,1))=TRUE,"HOME","AWAY")</f>
        <v>AWAY</v>
      </c>
      <c r="D34" s="2" t="s">
        <v>39</v>
      </c>
      <c r="E34" s="2" t="s">
        <v>553</v>
      </c>
      <c r="F34">
        <v>42</v>
      </c>
      <c r="G34">
        <v>85</v>
      </c>
      <c r="H34">
        <v>49.4</v>
      </c>
      <c r="I34">
        <v>18</v>
      </c>
      <c r="J34">
        <v>21</v>
      </c>
      <c r="K34">
        <v>85.7</v>
      </c>
      <c r="L34">
        <v>14</v>
      </c>
      <c r="M34">
        <v>37</v>
      </c>
      <c r="N34">
        <v>37.799999999999997</v>
      </c>
      <c r="O34">
        <v>116</v>
      </c>
      <c r="P34" s="2" t="s">
        <v>17</v>
      </c>
      <c r="Q34" s="2" t="s">
        <v>57</v>
      </c>
      <c r="R34" s="2">
        <f t="shared" ref="R34:R56" si="3">IFERROR(VALUE(MID(E34,FIND(" ",E34),FIND("-",E34)-2))-VALUE(RIGHT(E34,LEN(E34)-FIND("-",E34)))," ")</f>
        <v>9</v>
      </c>
    </row>
    <row r="35" spans="1:18">
      <c r="A35" s="1">
        <v>44558</v>
      </c>
      <c r="B35" t="s">
        <v>1179</v>
      </c>
      <c r="C35" t="str">
        <f t="shared" si="2"/>
        <v>HOME</v>
      </c>
      <c r="D35" s="2" t="s">
        <v>85</v>
      </c>
      <c r="E35" s="2" t="s">
        <v>554</v>
      </c>
      <c r="F35">
        <v>30</v>
      </c>
      <c r="G35">
        <v>72</v>
      </c>
      <c r="H35">
        <v>41.7</v>
      </c>
      <c r="I35">
        <v>16</v>
      </c>
      <c r="J35">
        <v>31</v>
      </c>
      <c r="K35">
        <v>51.6</v>
      </c>
      <c r="L35">
        <v>10</v>
      </c>
      <c r="M35">
        <v>32</v>
      </c>
      <c r="N35">
        <v>31.3</v>
      </c>
      <c r="O35">
        <v>86</v>
      </c>
      <c r="P35" s="2" t="s">
        <v>21</v>
      </c>
      <c r="Q35" s="2" t="s">
        <v>22</v>
      </c>
      <c r="R35" s="2">
        <f t="shared" si="3"/>
        <v>-3</v>
      </c>
    </row>
    <row r="36" spans="1:18">
      <c r="A36" s="1">
        <v>44560</v>
      </c>
      <c r="B36" t="s">
        <v>1179</v>
      </c>
      <c r="C36" t="str">
        <f t="shared" si="2"/>
        <v>AWAY</v>
      </c>
      <c r="D36" s="2" t="s">
        <v>48</v>
      </c>
      <c r="E36" s="2" t="s">
        <v>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2" t="s">
        <v>21</v>
      </c>
      <c r="Q36" s="2" t="s">
        <v>32</v>
      </c>
      <c r="R36" s="2" t="str">
        <f t="shared" si="3"/>
        <v xml:space="preserve"> </v>
      </c>
    </row>
    <row r="37" spans="1:18">
      <c r="A37" s="1">
        <v>44562</v>
      </c>
      <c r="B37" t="s">
        <v>1179</v>
      </c>
      <c r="C37" t="str">
        <f t="shared" si="2"/>
        <v>AWAY</v>
      </c>
      <c r="D37" s="2" t="s">
        <v>45</v>
      </c>
      <c r="E37" s="2" t="s">
        <v>555</v>
      </c>
      <c r="F37">
        <v>46</v>
      </c>
      <c r="G37">
        <v>86</v>
      </c>
      <c r="H37">
        <v>53.5</v>
      </c>
      <c r="I37">
        <v>14</v>
      </c>
      <c r="J37">
        <v>21</v>
      </c>
      <c r="K37">
        <v>66.7</v>
      </c>
      <c r="L37">
        <v>17</v>
      </c>
      <c r="M37">
        <v>32</v>
      </c>
      <c r="N37">
        <v>53.1</v>
      </c>
      <c r="O37">
        <v>123</v>
      </c>
      <c r="P37" s="2" t="s">
        <v>17</v>
      </c>
      <c r="Q37" s="2" t="s">
        <v>18</v>
      </c>
      <c r="R37" s="2">
        <f t="shared" si="3"/>
        <v>7</v>
      </c>
    </row>
    <row r="38" spans="1:18">
      <c r="A38" s="1">
        <v>44564</v>
      </c>
      <c r="B38" t="s">
        <v>1179</v>
      </c>
      <c r="C38" t="str">
        <f t="shared" si="2"/>
        <v>HOME</v>
      </c>
      <c r="D38" s="2" t="s">
        <v>106</v>
      </c>
      <c r="E38" s="2" t="s">
        <v>556</v>
      </c>
      <c r="F38">
        <v>45</v>
      </c>
      <c r="G38">
        <v>92</v>
      </c>
      <c r="H38">
        <v>48.9</v>
      </c>
      <c r="I38">
        <v>11</v>
      </c>
      <c r="J38">
        <v>13</v>
      </c>
      <c r="K38">
        <v>84.6</v>
      </c>
      <c r="L38">
        <v>14</v>
      </c>
      <c r="M38">
        <v>38</v>
      </c>
      <c r="N38">
        <v>36.799999999999997</v>
      </c>
      <c r="O38">
        <v>115</v>
      </c>
      <c r="P38" s="2" t="s">
        <v>17</v>
      </c>
      <c r="Q38" s="2" t="s">
        <v>27</v>
      </c>
      <c r="R38" s="2">
        <f t="shared" si="3"/>
        <v>7</v>
      </c>
    </row>
    <row r="39" spans="1:18">
      <c r="A39" s="1">
        <v>44566</v>
      </c>
      <c r="B39" t="s">
        <v>1179</v>
      </c>
      <c r="C39" t="str">
        <f t="shared" si="2"/>
        <v>AWAY</v>
      </c>
      <c r="D39" s="2" t="s">
        <v>127</v>
      </c>
      <c r="E39" s="2" t="s">
        <v>557</v>
      </c>
      <c r="F39">
        <v>33</v>
      </c>
      <c r="G39">
        <v>81</v>
      </c>
      <c r="H39">
        <v>40.700000000000003</v>
      </c>
      <c r="I39">
        <v>11</v>
      </c>
      <c r="J39">
        <v>16</v>
      </c>
      <c r="K39">
        <v>68.8</v>
      </c>
      <c r="L39">
        <v>5</v>
      </c>
      <c r="M39">
        <v>28</v>
      </c>
      <c r="N39">
        <v>17.899999999999999</v>
      </c>
      <c r="O39">
        <v>82</v>
      </c>
      <c r="P39" s="2" t="s">
        <v>21</v>
      </c>
      <c r="Q39" s="2" t="s">
        <v>22</v>
      </c>
      <c r="R39" s="2">
        <f t="shared" si="3"/>
        <v>-17</v>
      </c>
    </row>
    <row r="40" spans="1:18">
      <c r="A40" s="1">
        <v>44567</v>
      </c>
      <c r="B40" t="s">
        <v>1179</v>
      </c>
      <c r="C40" t="str">
        <f t="shared" si="2"/>
        <v>AWAY</v>
      </c>
      <c r="D40" s="2" t="s">
        <v>25</v>
      </c>
      <c r="E40" s="2" t="s">
        <v>558</v>
      </c>
      <c r="F40">
        <v>37</v>
      </c>
      <c r="G40">
        <v>87</v>
      </c>
      <c r="H40">
        <v>42.5</v>
      </c>
      <c r="I40">
        <v>15</v>
      </c>
      <c r="J40">
        <v>18</v>
      </c>
      <c r="K40">
        <v>83.3</v>
      </c>
      <c r="L40">
        <v>7</v>
      </c>
      <c r="M40">
        <v>33</v>
      </c>
      <c r="N40">
        <v>21.2</v>
      </c>
      <c r="O40">
        <v>96</v>
      </c>
      <c r="P40" s="2" t="s">
        <v>21</v>
      </c>
      <c r="Q40" s="2" t="s">
        <v>32</v>
      </c>
      <c r="R40" s="2">
        <f t="shared" si="3"/>
        <v>-5</v>
      </c>
    </row>
    <row r="41" spans="1:18">
      <c r="A41" s="1">
        <v>44570</v>
      </c>
      <c r="B41" t="s">
        <v>1179</v>
      </c>
      <c r="C41" t="str">
        <f t="shared" si="2"/>
        <v>HOME</v>
      </c>
      <c r="D41" s="2" t="s">
        <v>87</v>
      </c>
      <c r="E41" s="2" t="s">
        <v>559</v>
      </c>
      <c r="F41">
        <v>39</v>
      </c>
      <c r="G41">
        <v>97</v>
      </c>
      <c r="H41">
        <v>40.200000000000003</v>
      </c>
      <c r="I41">
        <v>8</v>
      </c>
      <c r="J41">
        <v>10</v>
      </c>
      <c r="K41">
        <v>80</v>
      </c>
      <c r="L41">
        <v>10</v>
      </c>
      <c r="M41">
        <v>42</v>
      </c>
      <c r="N41">
        <v>23.8</v>
      </c>
      <c r="O41">
        <v>96</v>
      </c>
      <c r="P41" s="2" t="s">
        <v>17</v>
      </c>
      <c r="Q41" s="2" t="s">
        <v>18</v>
      </c>
      <c r="R41" s="2">
        <f t="shared" si="3"/>
        <v>14</v>
      </c>
    </row>
    <row r="42" spans="1:18">
      <c r="A42" s="1">
        <v>44572</v>
      </c>
      <c r="B42" t="s">
        <v>1179</v>
      </c>
      <c r="C42" t="str">
        <f t="shared" si="2"/>
        <v>AWAY</v>
      </c>
      <c r="D42" s="2" t="s">
        <v>67</v>
      </c>
      <c r="E42" s="2" t="s">
        <v>560</v>
      </c>
      <c r="F42">
        <v>35</v>
      </c>
      <c r="G42">
        <v>82</v>
      </c>
      <c r="H42">
        <v>42.7</v>
      </c>
      <c r="I42">
        <v>25</v>
      </c>
      <c r="J42">
        <v>29</v>
      </c>
      <c r="K42">
        <v>86.2</v>
      </c>
      <c r="L42">
        <v>13</v>
      </c>
      <c r="M42">
        <v>36</v>
      </c>
      <c r="N42">
        <v>36.1</v>
      </c>
      <c r="O42">
        <v>108</v>
      </c>
      <c r="P42" s="2" t="s">
        <v>21</v>
      </c>
      <c r="Q42" s="2" t="s">
        <v>22</v>
      </c>
      <c r="R42" s="2">
        <f t="shared" si="3"/>
        <v>-8</v>
      </c>
    </row>
    <row r="43" spans="1:18">
      <c r="A43" s="1">
        <v>44574</v>
      </c>
      <c r="B43" t="s">
        <v>1179</v>
      </c>
      <c r="C43" t="str">
        <f t="shared" si="2"/>
        <v>AWAY</v>
      </c>
      <c r="D43" s="2" t="s">
        <v>138</v>
      </c>
      <c r="E43" s="2" t="s">
        <v>561</v>
      </c>
      <c r="F43">
        <v>33</v>
      </c>
      <c r="G43">
        <v>95</v>
      </c>
      <c r="H43">
        <v>34.700000000000003</v>
      </c>
      <c r="I43">
        <v>17</v>
      </c>
      <c r="J43">
        <v>24</v>
      </c>
      <c r="K43">
        <v>70.8</v>
      </c>
      <c r="L43">
        <v>16</v>
      </c>
      <c r="M43">
        <v>48</v>
      </c>
      <c r="N43">
        <v>33.299999999999997</v>
      </c>
      <c r="O43">
        <v>99</v>
      </c>
      <c r="P43" s="2" t="s">
        <v>21</v>
      </c>
      <c r="Q43" s="2" t="s">
        <v>32</v>
      </c>
      <c r="R43" s="2">
        <f t="shared" si="3"/>
        <v>-19</v>
      </c>
    </row>
    <row r="44" spans="1:18">
      <c r="A44" s="1">
        <v>44575</v>
      </c>
      <c r="B44" t="s">
        <v>1179</v>
      </c>
      <c r="C44" t="str">
        <f t="shared" si="2"/>
        <v>AWAY</v>
      </c>
      <c r="D44" s="2" t="s">
        <v>95</v>
      </c>
      <c r="E44" s="2" t="s">
        <v>562</v>
      </c>
      <c r="F44">
        <v>53</v>
      </c>
      <c r="G44">
        <v>94</v>
      </c>
      <c r="H44">
        <v>56.4</v>
      </c>
      <c r="I44">
        <v>13</v>
      </c>
      <c r="J44">
        <v>17</v>
      </c>
      <c r="K44">
        <v>76.5</v>
      </c>
      <c r="L44">
        <v>19</v>
      </c>
      <c r="M44">
        <v>42</v>
      </c>
      <c r="N44">
        <v>45.2</v>
      </c>
      <c r="O44">
        <v>138</v>
      </c>
      <c r="P44" s="2" t="s">
        <v>17</v>
      </c>
      <c r="Q44" s="2" t="s">
        <v>18</v>
      </c>
      <c r="R44" s="2">
        <f t="shared" si="3"/>
        <v>42</v>
      </c>
    </row>
    <row r="45" spans="1:18">
      <c r="A45" s="1">
        <v>44577</v>
      </c>
      <c r="B45" t="s">
        <v>1179</v>
      </c>
      <c r="C45" t="str">
        <f t="shared" si="2"/>
        <v>AWAY</v>
      </c>
      <c r="D45" s="2" t="s">
        <v>77</v>
      </c>
      <c r="E45" s="2" t="s">
        <v>563</v>
      </c>
      <c r="F45">
        <v>32</v>
      </c>
      <c r="G45">
        <v>82</v>
      </c>
      <c r="H45">
        <v>39</v>
      </c>
      <c r="I45">
        <v>22</v>
      </c>
      <c r="J45">
        <v>29</v>
      </c>
      <c r="K45">
        <v>75.900000000000006</v>
      </c>
      <c r="L45">
        <v>13</v>
      </c>
      <c r="M45">
        <v>42</v>
      </c>
      <c r="N45">
        <v>31</v>
      </c>
      <c r="O45">
        <v>99</v>
      </c>
      <c r="P45" s="2" t="s">
        <v>21</v>
      </c>
      <c r="Q45" s="2" t="s">
        <v>22</v>
      </c>
      <c r="R45" s="2">
        <f t="shared" si="3"/>
        <v>-20</v>
      </c>
    </row>
    <row r="46" spans="1:18">
      <c r="A46" s="1">
        <v>44579</v>
      </c>
      <c r="B46" t="s">
        <v>1179</v>
      </c>
      <c r="C46" t="str">
        <f t="shared" si="2"/>
        <v>HOME</v>
      </c>
      <c r="D46" s="2" t="s">
        <v>23</v>
      </c>
      <c r="E46" s="2" t="s">
        <v>564</v>
      </c>
      <c r="F46">
        <v>34</v>
      </c>
      <c r="G46">
        <v>83</v>
      </c>
      <c r="H46">
        <v>41</v>
      </c>
      <c r="I46">
        <v>20</v>
      </c>
      <c r="J46">
        <v>27</v>
      </c>
      <c r="K46">
        <v>74.099999999999994</v>
      </c>
      <c r="L46">
        <v>14</v>
      </c>
      <c r="M46">
        <v>42</v>
      </c>
      <c r="N46">
        <v>33.299999999999997</v>
      </c>
      <c r="O46">
        <v>102</v>
      </c>
      <c r="P46" s="2" t="s">
        <v>17</v>
      </c>
      <c r="Q46" s="2" t="s">
        <v>18</v>
      </c>
      <c r="R46" s="2">
        <f t="shared" si="3"/>
        <v>16</v>
      </c>
    </row>
    <row r="47" spans="1:18">
      <c r="A47" s="1">
        <v>44581</v>
      </c>
      <c r="B47" t="s">
        <v>1179</v>
      </c>
      <c r="C47" t="str">
        <f t="shared" si="2"/>
        <v>HOME</v>
      </c>
      <c r="D47" s="2" t="s">
        <v>129</v>
      </c>
      <c r="E47" s="2" t="s">
        <v>40</v>
      </c>
      <c r="F47">
        <v>42</v>
      </c>
      <c r="G47">
        <v>94</v>
      </c>
      <c r="H47">
        <v>44.7</v>
      </c>
      <c r="I47">
        <v>24</v>
      </c>
      <c r="J47">
        <v>29</v>
      </c>
      <c r="K47">
        <v>82.8</v>
      </c>
      <c r="L47">
        <v>9</v>
      </c>
      <c r="M47">
        <v>42</v>
      </c>
      <c r="N47">
        <v>21.4</v>
      </c>
      <c r="O47">
        <v>117</v>
      </c>
      <c r="P47" s="2" t="s">
        <v>21</v>
      </c>
      <c r="Q47" s="2" t="s">
        <v>22</v>
      </c>
      <c r="R47" s="2">
        <f t="shared" si="3"/>
        <v>-4</v>
      </c>
    </row>
    <row r="48" spans="1:18">
      <c r="A48" s="1">
        <v>44582</v>
      </c>
      <c r="B48" t="s">
        <v>1179</v>
      </c>
      <c r="C48" t="str">
        <f t="shared" si="2"/>
        <v>HOME</v>
      </c>
      <c r="D48" s="2" t="s">
        <v>81</v>
      </c>
      <c r="E48" s="2" t="s">
        <v>565</v>
      </c>
      <c r="F48">
        <v>39</v>
      </c>
      <c r="G48">
        <v>81</v>
      </c>
      <c r="H48">
        <v>48.1</v>
      </c>
      <c r="I48">
        <v>17</v>
      </c>
      <c r="J48">
        <v>22</v>
      </c>
      <c r="K48">
        <v>77.3</v>
      </c>
      <c r="L48">
        <v>10</v>
      </c>
      <c r="M48">
        <v>30</v>
      </c>
      <c r="N48">
        <v>33.299999999999997</v>
      </c>
      <c r="O48">
        <v>105</v>
      </c>
      <c r="P48" s="2" t="s">
        <v>17</v>
      </c>
      <c r="Q48" s="2" t="s">
        <v>18</v>
      </c>
      <c r="R48" s="2">
        <f t="shared" si="3"/>
        <v>2</v>
      </c>
    </row>
    <row r="49" spans="1:18">
      <c r="A49" s="1">
        <v>44584</v>
      </c>
      <c r="B49" t="s">
        <v>1179</v>
      </c>
      <c r="C49" t="str">
        <f t="shared" si="2"/>
        <v>HOME</v>
      </c>
      <c r="D49" s="2" t="s">
        <v>37</v>
      </c>
      <c r="E49" s="2" t="s">
        <v>566</v>
      </c>
      <c r="F49">
        <v>36</v>
      </c>
      <c r="G49">
        <v>83</v>
      </c>
      <c r="H49">
        <v>43.4</v>
      </c>
      <c r="I49">
        <v>9</v>
      </c>
      <c r="J49">
        <v>10</v>
      </c>
      <c r="K49">
        <v>90</v>
      </c>
      <c r="L49">
        <v>13</v>
      </c>
      <c r="M49">
        <v>42</v>
      </c>
      <c r="N49">
        <v>31</v>
      </c>
      <c r="O49">
        <v>94</v>
      </c>
      <c r="P49" s="2" t="s">
        <v>17</v>
      </c>
      <c r="Q49" s="2" t="s">
        <v>27</v>
      </c>
      <c r="R49" s="2">
        <f t="shared" si="3"/>
        <v>2</v>
      </c>
    </row>
    <row r="50" spans="1:18">
      <c r="A50" s="1">
        <v>44586</v>
      </c>
      <c r="B50" t="s">
        <v>1179</v>
      </c>
      <c r="C50" t="str">
        <f t="shared" si="2"/>
        <v>HOME</v>
      </c>
      <c r="D50" s="2" t="s">
        <v>15</v>
      </c>
      <c r="E50" s="2" t="s">
        <v>567</v>
      </c>
      <c r="F50">
        <v>49</v>
      </c>
      <c r="G50">
        <v>92</v>
      </c>
      <c r="H50">
        <v>53.3</v>
      </c>
      <c r="I50">
        <v>15</v>
      </c>
      <c r="J50">
        <v>18</v>
      </c>
      <c r="K50">
        <v>83.3</v>
      </c>
      <c r="L50">
        <v>17</v>
      </c>
      <c r="M50">
        <v>43</v>
      </c>
      <c r="N50">
        <v>39.5</v>
      </c>
      <c r="O50">
        <v>130</v>
      </c>
      <c r="P50" s="2" t="s">
        <v>17</v>
      </c>
      <c r="Q50" s="2" t="s">
        <v>57</v>
      </c>
      <c r="R50" s="2">
        <f t="shared" si="3"/>
        <v>38</v>
      </c>
    </row>
    <row r="51" spans="1:18">
      <c r="A51" s="1">
        <v>44588</v>
      </c>
      <c r="B51" t="s">
        <v>1179</v>
      </c>
      <c r="C51" t="str">
        <f t="shared" si="2"/>
        <v>HOME</v>
      </c>
      <c r="D51" s="2" t="s">
        <v>111</v>
      </c>
      <c r="E51" s="2" t="s">
        <v>124</v>
      </c>
      <c r="F51">
        <v>44</v>
      </c>
      <c r="G51">
        <v>82</v>
      </c>
      <c r="H51">
        <v>53.7</v>
      </c>
      <c r="I51">
        <v>15</v>
      </c>
      <c r="J51">
        <v>21</v>
      </c>
      <c r="K51">
        <v>71.400000000000006</v>
      </c>
      <c r="L51">
        <v>21</v>
      </c>
      <c r="M51">
        <v>36</v>
      </c>
      <c r="N51">
        <v>58.3</v>
      </c>
      <c r="O51">
        <v>124</v>
      </c>
      <c r="P51" s="2" t="s">
        <v>17</v>
      </c>
      <c r="Q51" s="2" t="s">
        <v>60</v>
      </c>
      <c r="R51" s="2">
        <f t="shared" si="3"/>
        <v>9</v>
      </c>
    </row>
    <row r="52" spans="1:18">
      <c r="A52" s="1">
        <v>44590</v>
      </c>
      <c r="B52" t="s">
        <v>1179</v>
      </c>
      <c r="C52" t="str">
        <f t="shared" si="2"/>
        <v>HOME</v>
      </c>
      <c r="D52" s="2" t="s">
        <v>79</v>
      </c>
      <c r="E52" s="2" t="s">
        <v>568</v>
      </c>
      <c r="F52">
        <v>40</v>
      </c>
      <c r="G52">
        <v>98</v>
      </c>
      <c r="H52">
        <v>40.799999999999997</v>
      </c>
      <c r="I52">
        <v>16</v>
      </c>
      <c r="J52">
        <v>18</v>
      </c>
      <c r="K52">
        <v>88.9</v>
      </c>
      <c r="L52">
        <v>14</v>
      </c>
      <c r="M52">
        <v>45</v>
      </c>
      <c r="N52">
        <v>31.1</v>
      </c>
      <c r="O52">
        <v>110</v>
      </c>
      <c r="P52" s="2" t="s">
        <v>17</v>
      </c>
      <c r="Q52" s="2" t="s">
        <v>63</v>
      </c>
      <c r="R52" s="2">
        <f t="shared" si="3"/>
        <v>4</v>
      </c>
    </row>
    <row r="53" spans="1:18">
      <c r="A53" s="1">
        <v>44592</v>
      </c>
      <c r="B53" t="s">
        <v>1179</v>
      </c>
      <c r="C53" t="str">
        <f t="shared" si="2"/>
        <v>AWAY</v>
      </c>
      <c r="D53" s="2" t="s">
        <v>150</v>
      </c>
      <c r="E53" s="2" t="s">
        <v>569</v>
      </c>
      <c r="F53">
        <v>43</v>
      </c>
      <c r="G53">
        <v>80</v>
      </c>
      <c r="H53">
        <v>53.8</v>
      </c>
      <c r="I53">
        <v>19</v>
      </c>
      <c r="J53">
        <v>23</v>
      </c>
      <c r="K53">
        <v>82.6</v>
      </c>
      <c r="L53">
        <v>17</v>
      </c>
      <c r="M53">
        <v>40</v>
      </c>
      <c r="N53">
        <v>42.5</v>
      </c>
      <c r="O53">
        <v>122</v>
      </c>
      <c r="P53" s="2" t="s">
        <v>17</v>
      </c>
      <c r="Q53" s="2" t="s">
        <v>66</v>
      </c>
      <c r="R53" s="2">
        <f t="shared" si="3"/>
        <v>14</v>
      </c>
    </row>
    <row r="54" spans="1:18">
      <c r="A54" s="1">
        <v>44593</v>
      </c>
      <c r="B54" t="s">
        <v>1179</v>
      </c>
      <c r="C54" t="str">
        <f t="shared" si="2"/>
        <v>AWAY</v>
      </c>
      <c r="D54" s="2" t="s">
        <v>64</v>
      </c>
      <c r="E54" s="2" t="s">
        <v>570</v>
      </c>
      <c r="F54">
        <v>43</v>
      </c>
      <c r="G54">
        <v>96</v>
      </c>
      <c r="H54">
        <v>44.8</v>
      </c>
      <c r="I54">
        <v>18</v>
      </c>
      <c r="J54">
        <v>18</v>
      </c>
      <c r="K54">
        <v>100</v>
      </c>
      <c r="L54">
        <v>20</v>
      </c>
      <c r="M54">
        <v>46</v>
      </c>
      <c r="N54">
        <v>43.5</v>
      </c>
      <c r="O54">
        <v>124</v>
      </c>
      <c r="P54" s="2" t="s">
        <v>17</v>
      </c>
      <c r="Q54" s="2" t="s">
        <v>69</v>
      </c>
      <c r="R54" s="2">
        <f t="shared" si="3"/>
        <v>4</v>
      </c>
    </row>
    <row r="55" spans="1:18">
      <c r="A55" s="1">
        <v>44595</v>
      </c>
      <c r="B55" t="s">
        <v>1179</v>
      </c>
      <c r="C55" t="str">
        <f t="shared" si="2"/>
        <v>HOME</v>
      </c>
      <c r="D55" s="2" t="s">
        <v>116</v>
      </c>
      <c r="E55" s="2" t="s">
        <v>571</v>
      </c>
      <c r="F55">
        <v>47</v>
      </c>
      <c r="G55">
        <v>84</v>
      </c>
      <c r="H55">
        <v>56</v>
      </c>
      <c r="I55">
        <v>12</v>
      </c>
      <c r="J55">
        <v>16</v>
      </c>
      <c r="K55">
        <v>75</v>
      </c>
      <c r="L55">
        <v>20</v>
      </c>
      <c r="M55">
        <v>42</v>
      </c>
      <c r="N55">
        <v>47.6</v>
      </c>
      <c r="O55">
        <v>126</v>
      </c>
      <c r="P55" s="2" t="s">
        <v>17</v>
      </c>
      <c r="Q55" s="2" t="s">
        <v>572</v>
      </c>
      <c r="R55" s="2">
        <f t="shared" si="3"/>
        <v>12</v>
      </c>
    </row>
    <row r="56" spans="1:18">
      <c r="A56" s="1">
        <v>44599</v>
      </c>
      <c r="B56" t="s">
        <v>1179</v>
      </c>
      <c r="C56" t="str">
        <f t="shared" si="2"/>
        <v>AWAY</v>
      </c>
      <c r="D56" s="2" t="s">
        <v>149</v>
      </c>
      <c r="E56" s="2" t="s">
        <v>443</v>
      </c>
      <c r="F56">
        <v>41</v>
      </c>
      <c r="G56">
        <v>82</v>
      </c>
      <c r="H56">
        <v>50</v>
      </c>
      <c r="I56">
        <v>13</v>
      </c>
      <c r="J56">
        <v>17</v>
      </c>
      <c r="K56">
        <v>76.5</v>
      </c>
      <c r="L56">
        <v>15</v>
      </c>
      <c r="M56">
        <v>43</v>
      </c>
      <c r="N56">
        <v>34.9</v>
      </c>
      <c r="O56">
        <v>110</v>
      </c>
      <c r="P56" s="2" t="s">
        <v>17</v>
      </c>
      <c r="Q56" s="2" t="s">
        <v>573</v>
      </c>
      <c r="R56" s="2">
        <f t="shared" si="3"/>
        <v>12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9E5E-9B36-42DA-9F29-18A97C65356D}">
  <sheetPr codeName="工作表13"/>
  <dimension ref="A1:R83"/>
  <sheetViews>
    <sheetView topLeftCell="A38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1180</v>
      </c>
      <c r="C2" t="str">
        <f>IF(ISNUMBER(SEARCH("vs",D2,1))=TRUE,"HOME","AWAY")</f>
        <v>AWAY</v>
      </c>
      <c r="D2" s="2" t="s">
        <v>77</v>
      </c>
      <c r="E2" s="2" t="s">
        <v>574</v>
      </c>
      <c r="F2">
        <v>40</v>
      </c>
      <c r="G2">
        <v>88</v>
      </c>
      <c r="H2">
        <v>45.5</v>
      </c>
      <c r="I2">
        <v>15</v>
      </c>
      <c r="J2">
        <v>22</v>
      </c>
      <c r="K2">
        <v>68.2</v>
      </c>
      <c r="L2">
        <v>11</v>
      </c>
      <c r="M2">
        <v>33</v>
      </c>
      <c r="N2">
        <v>33.299999999999997</v>
      </c>
      <c r="O2">
        <v>106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-18</v>
      </c>
    </row>
    <row r="3" spans="1:18">
      <c r="A3" s="1">
        <v>44491</v>
      </c>
      <c r="B3" t="s">
        <v>1180</v>
      </c>
      <c r="C3" t="str">
        <f t="shared" ref="C3:C33" si="1">IF(ISNUMBER(SEARCH("vs",D3,1))=TRUE,"HOME","AWAY")</f>
        <v>HOME</v>
      </c>
      <c r="D3" s="2" t="s">
        <v>61</v>
      </c>
      <c r="E3" s="2" t="s">
        <v>575</v>
      </c>
      <c r="F3">
        <v>48</v>
      </c>
      <c r="G3">
        <v>95</v>
      </c>
      <c r="H3">
        <v>50.5</v>
      </c>
      <c r="I3">
        <v>11</v>
      </c>
      <c r="J3">
        <v>14</v>
      </c>
      <c r="K3">
        <v>78.599999999999994</v>
      </c>
      <c r="L3">
        <v>17</v>
      </c>
      <c r="M3">
        <v>38</v>
      </c>
      <c r="N3">
        <v>44.7</v>
      </c>
      <c r="O3">
        <v>124</v>
      </c>
      <c r="P3" s="2" t="s">
        <v>17</v>
      </c>
      <c r="Q3" s="2" t="s">
        <v>18</v>
      </c>
      <c r="R3" s="2">
        <f t="shared" si="0"/>
        <v>33</v>
      </c>
    </row>
    <row r="4" spans="1:18">
      <c r="A4" s="1">
        <v>44493</v>
      </c>
      <c r="B4" t="s">
        <v>1180</v>
      </c>
      <c r="C4" t="str">
        <f t="shared" si="1"/>
        <v>HOME</v>
      </c>
      <c r="D4" s="2" t="s">
        <v>55</v>
      </c>
      <c r="E4" s="2" t="s">
        <v>576</v>
      </c>
      <c r="F4">
        <v>32</v>
      </c>
      <c r="G4">
        <v>75</v>
      </c>
      <c r="H4">
        <v>42.7</v>
      </c>
      <c r="I4">
        <v>19</v>
      </c>
      <c r="J4">
        <v>24</v>
      </c>
      <c r="K4">
        <v>79.2</v>
      </c>
      <c r="L4">
        <v>14</v>
      </c>
      <c r="M4">
        <v>32</v>
      </c>
      <c r="N4">
        <v>43.8</v>
      </c>
      <c r="O4">
        <v>97</v>
      </c>
      <c r="P4" s="2" t="s">
        <v>21</v>
      </c>
      <c r="Q4" s="2" t="s">
        <v>22</v>
      </c>
      <c r="R4" s="2">
        <f t="shared" si="0"/>
        <v>-10</v>
      </c>
    </row>
    <row r="5" spans="1:18">
      <c r="A5" s="1">
        <v>44495</v>
      </c>
      <c r="B5" t="s">
        <v>1180</v>
      </c>
      <c r="C5" t="str">
        <f t="shared" si="1"/>
        <v>AWAY</v>
      </c>
      <c r="D5" s="2" t="s">
        <v>127</v>
      </c>
      <c r="E5" s="2" t="s">
        <v>577</v>
      </c>
      <c r="F5">
        <v>36</v>
      </c>
      <c r="G5">
        <v>86</v>
      </c>
      <c r="H5">
        <v>41.9</v>
      </c>
      <c r="I5">
        <v>18</v>
      </c>
      <c r="J5">
        <v>26</v>
      </c>
      <c r="K5">
        <v>69.2</v>
      </c>
      <c r="L5">
        <v>16</v>
      </c>
      <c r="M5">
        <v>39</v>
      </c>
      <c r="N5">
        <v>41</v>
      </c>
      <c r="O5">
        <v>106</v>
      </c>
      <c r="P5" s="2" t="s">
        <v>21</v>
      </c>
      <c r="Q5" s="2" t="s">
        <v>32</v>
      </c>
      <c r="R5" s="2">
        <f t="shared" si="0"/>
        <v>-10</v>
      </c>
    </row>
    <row r="6" spans="1:18">
      <c r="A6" s="1">
        <v>44497</v>
      </c>
      <c r="B6" t="s">
        <v>1180</v>
      </c>
      <c r="C6" t="str">
        <f t="shared" si="1"/>
        <v>HOME</v>
      </c>
      <c r="D6" s="2" t="s">
        <v>37</v>
      </c>
      <c r="E6" s="2" t="s">
        <v>578</v>
      </c>
      <c r="F6">
        <v>31</v>
      </c>
      <c r="G6">
        <v>95</v>
      </c>
      <c r="H6">
        <v>32.6</v>
      </c>
      <c r="I6">
        <v>20</v>
      </c>
      <c r="J6">
        <v>23</v>
      </c>
      <c r="K6">
        <v>87</v>
      </c>
      <c r="L6">
        <v>9</v>
      </c>
      <c r="M6">
        <v>44</v>
      </c>
      <c r="N6">
        <v>20.5</v>
      </c>
      <c r="O6">
        <v>91</v>
      </c>
      <c r="P6" s="2" t="s">
        <v>21</v>
      </c>
      <c r="Q6" s="2" t="s">
        <v>41</v>
      </c>
      <c r="R6" s="2">
        <f t="shared" si="0"/>
        <v>-31</v>
      </c>
    </row>
    <row r="7" spans="1:18">
      <c r="A7" s="1">
        <v>44500</v>
      </c>
      <c r="B7" t="s">
        <v>1180</v>
      </c>
      <c r="C7" t="str">
        <f t="shared" si="1"/>
        <v>AWAY</v>
      </c>
      <c r="D7" s="2" t="s">
        <v>102</v>
      </c>
      <c r="E7" s="2" t="s">
        <v>579</v>
      </c>
      <c r="F7">
        <v>32</v>
      </c>
      <c r="G7">
        <v>76</v>
      </c>
      <c r="H7">
        <v>42.1</v>
      </c>
      <c r="I7">
        <v>15</v>
      </c>
      <c r="J7">
        <v>29</v>
      </c>
      <c r="K7">
        <v>51.7</v>
      </c>
      <c r="L7">
        <v>6</v>
      </c>
      <c r="M7">
        <v>28</v>
      </c>
      <c r="N7">
        <v>21.4</v>
      </c>
      <c r="O7">
        <v>85</v>
      </c>
      <c r="P7" s="2" t="s">
        <v>21</v>
      </c>
      <c r="Q7" s="2" t="s">
        <v>44</v>
      </c>
      <c r="R7" s="2">
        <f t="shared" si="0"/>
        <v>-10</v>
      </c>
    </row>
    <row r="8" spans="1:18">
      <c r="A8" s="1">
        <v>44502</v>
      </c>
      <c r="B8" t="s">
        <v>1180</v>
      </c>
      <c r="C8" t="str">
        <f t="shared" si="1"/>
        <v>AWAY</v>
      </c>
      <c r="D8" s="2" t="s">
        <v>102</v>
      </c>
      <c r="E8" s="2" t="s">
        <v>580</v>
      </c>
      <c r="F8">
        <v>48</v>
      </c>
      <c r="G8">
        <v>91</v>
      </c>
      <c r="H8">
        <v>52.7</v>
      </c>
      <c r="I8">
        <v>5</v>
      </c>
      <c r="J8">
        <v>12</v>
      </c>
      <c r="K8">
        <v>41.7</v>
      </c>
      <c r="L8">
        <v>16</v>
      </c>
      <c r="M8">
        <v>42</v>
      </c>
      <c r="N8">
        <v>38.1</v>
      </c>
      <c r="O8">
        <v>117</v>
      </c>
      <c r="P8" s="2" t="s">
        <v>21</v>
      </c>
      <c r="Q8" s="2" t="s">
        <v>47</v>
      </c>
      <c r="R8" s="2">
        <f t="shared" si="0"/>
        <v>-2</v>
      </c>
    </row>
    <row r="9" spans="1:18">
      <c r="A9" s="1">
        <v>44504</v>
      </c>
      <c r="B9" t="s">
        <v>1180</v>
      </c>
      <c r="C9" t="str">
        <f t="shared" si="1"/>
        <v>AWAY</v>
      </c>
      <c r="D9" s="2" t="s">
        <v>39</v>
      </c>
      <c r="E9" s="2" t="s">
        <v>461</v>
      </c>
      <c r="F9">
        <v>38</v>
      </c>
      <c r="G9">
        <v>88</v>
      </c>
      <c r="H9">
        <v>43.2</v>
      </c>
      <c r="I9">
        <v>24</v>
      </c>
      <c r="J9">
        <v>28</v>
      </c>
      <c r="K9">
        <v>85.7</v>
      </c>
      <c r="L9">
        <v>11</v>
      </c>
      <c r="M9">
        <v>32</v>
      </c>
      <c r="N9">
        <v>34.4</v>
      </c>
      <c r="O9">
        <v>111</v>
      </c>
      <c r="P9" s="2" t="s">
        <v>21</v>
      </c>
      <c r="Q9" s="2" t="s">
        <v>50</v>
      </c>
      <c r="R9" s="2">
        <f t="shared" si="0"/>
        <v>-12</v>
      </c>
    </row>
    <row r="10" spans="1:18">
      <c r="A10" s="1">
        <v>44506</v>
      </c>
      <c r="B10" t="s">
        <v>1180</v>
      </c>
      <c r="C10" t="str">
        <f t="shared" si="1"/>
        <v>AWAY</v>
      </c>
      <c r="D10" s="2" t="s">
        <v>48</v>
      </c>
      <c r="E10" s="2" t="s">
        <v>424</v>
      </c>
      <c r="F10">
        <v>35</v>
      </c>
      <c r="G10">
        <v>75</v>
      </c>
      <c r="H10">
        <v>46.7</v>
      </c>
      <c r="I10">
        <v>16</v>
      </c>
      <c r="J10">
        <v>24</v>
      </c>
      <c r="K10">
        <v>66.7</v>
      </c>
      <c r="L10">
        <v>8</v>
      </c>
      <c r="M10">
        <v>28</v>
      </c>
      <c r="N10">
        <v>28.6</v>
      </c>
      <c r="O10">
        <v>94</v>
      </c>
      <c r="P10" s="2" t="s">
        <v>21</v>
      </c>
      <c r="Q10" s="2" t="s">
        <v>133</v>
      </c>
      <c r="R10" s="2">
        <f t="shared" si="0"/>
        <v>-1</v>
      </c>
    </row>
    <row r="11" spans="1:18">
      <c r="A11" s="1">
        <v>44507</v>
      </c>
      <c r="B11" t="s">
        <v>1180</v>
      </c>
      <c r="C11" t="str">
        <f t="shared" si="1"/>
        <v>AWAY</v>
      </c>
      <c r="D11" s="2" t="s">
        <v>42</v>
      </c>
      <c r="E11" s="2" t="s">
        <v>581</v>
      </c>
      <c r="F11">
        <v>36</v>
      </c>
      <c r="G11">
        <v>79</v>
      </c>
      <c r="H11">
        <v>45.6</v>
      </c>
      <c r="I11">
        <v>25</v>
      </c>
      <c r="J11">
        <v>37</v>
      </c>
      <c r="K11">
        <v>67.599999999999994</v>
      </c>
      <c r="L11">
        <v>10</v>
      </c>
      <c r="M11">
        <v>33</v>
      </c>
      <c r="N11">
        <v>30.3</v>
      </c>
      <c r="O11">
        <v>107</v>
      </c>
      <c r="P11" s="2" t="s">
        <v>21</v>
      </c>
      <c r="Q11" s="2" t="s">
        <v>134</v>
      </c>
      <c r="R11" s="2">
        <f t="shared" si="0"/>
        <v>-13</v>
      </c>
    </row>
    <row r="12" spans="1:18">
      <c r="A12" s="1">
        <v>44510</v>
      </c>
      <c r="B12" t="s">
        <v>1180</v>
      </c>
      <c r="C12" t="str">
        <f t="shared" si="1"/>
        <v>HOME</v>
      </c>
      <c r="D12" s="2" t="s">
        <v>23</v>
      </c>
      <c r="E12" s="2" t="s">
        <v>377</v>
      </c>
      <c r="F12">
        <v>35</v>
      </c>
      <c r="G12">
        <v>82</v>
      </c>
      <c r="H12">
        <v>42.7</v>
      </c>
      <c r="I12">
        <v>22</v>
      </c>
      <c r="J12">
        <v>34</v>
      </c>
      <c r="K12">
        <v>64.7</v>
      </c>
      <c r="L12">
        <v>12</v>
      </c>
      <c r="M12">
        <v>34</v>
      </c>
      <c r="N12">
        <v>35.299999999999997</v>
      </c>
      <c r="O12">
        <v>104</v>
      </c>
      <c r="P12" s="2" t="s">
        <v>21</v>
      </c>
      <c r="Q12" s="2" t="s">
        <v>135</v>
      </c>
      <c r="R12" s="2">
        <f t="shared" si="0"/>
        <v>-8</v>
      </c>
    </row>
    <row r="13" spans="1:18">
      <c r="A13" s="1">
        <v>44512</v>
      </c>
      <c r="B13" t="s">
        <v>1180</v>
      </c>
      <c r="C13" t="str">
        <f t="shared" si="1"/>
        <v>HOME</v>
      </c>
      <c r="D13" s="2" t="s">
        <v>143</v>
      </c>
      <c r="E13" s="2" t="s">
        <v>582</v>
      </c>
      <c r="F13">
        <v>34</v>
      </c>
      <c r="G13">
        <v>85</v>
      </c>
      <c r="H13">
        <v>40</v>
      </c>
      <c r="I13">
        <v>17</v>
      </c>
      <c r="J13">
        <v>27</v>
      </c>
      <c r="K13">
        <v>63</v>
      </c>
      <c r="L13">
        <v>7</v>
      </c>
      <c r="M13">
        <v>32</v>
      </c>
      <c r="N13">
        <v>21.9</v>
      </c>
      <c r="O13">
        <v>92</v>
      </c>
      <c r="P13" s="2" t="s">
        <v>21</v>
      </c>
      <c r="Q13" s="2" t="s">
        <v>137</v>
      </c>
      <c r="R13" s="2">
        <f t="shared" si="0"/>
        <v>-12</v>
      </c>
    </row>
    <row r="14" spans="1:18">
      <c r="A14" s="1">
        <v>44514</v>
      </c>
      <c r="B14" t="s">
        <v>1180</v>
      </c>
      <c r="C14" t="str">
        <f t="shared" si="1"/>
        <v>HOME</v>
      </c>
      <c r="D14" s="2" t="s">
        <v>123</v>
      </c>
      <c r="E14" s="2" t="s">
        <v>583</v>
      </c>
      <c r="F14">
        <v>35</v>
      </c>
      <c r="G14">
        <v>85</v>
      </c>
      <c r="H14">
        <v>41.2</v>
      </c>
      <c r="I14">
        <v>12</v>
      </c>
      <c r="J14">
        <v>18</v>
      </c>
      <c r="K14">
        <v>66.7</v>
      </c>
      <c r="L14">
        <v>7</v>
      </c>
      <c r="M14">
        <v>32</v>
      </c>
      <c r="N14">
        <v>21.9</v>
      </c>
      <c r="O14">
        <v>89</v>
      </c>
      <c r="P14" s="2" t="s">
        <v>21</v>
      </c>
      <c r="Q14" s="2" t="s">
        <v>139</v>
      </c>
      <c r="R14" s="2">
        <f t="shared" si="0"/>
        <v>-26</v>
      </c>
    </row>
    <row r="15" spans="1:18">
      <c r="A15" s="1">
        <v>44515</v>
      </c>
      <c r="B15" t="s">
        <v>1180</v>
      </c>
      <c r="C15" t="str">
        <f t="shared" si="1"/>
        <v>AWAY</v>
      </c>
      <c r="D15" s="2" t="s">
        <v>67</v>
      </c>
      <c r="E15" s="2" t="s">
        <v>584</v>
      </c>
      <c r="F15">
        <v>36</v>
      </c>
      <c r="G15">
        <v>95</v>
      </c>
      <c r="H15">
        <v>37.9</v>
      </c>
      <c r="I15">
        <v>19</v>
      </c>
      <c r="J15">
        <v>26</v>
      </c>
      <c r="K15">
        <v>73.099999999999994</v>
      </c>
      <c r="L15">
        <v>11</v>
      </c>
      <c r="M15">
        <v>38</v>
      </c>
      <c r="N15">
        <v>28.9</v>
      </c>
      <c r="O15">
        <v>102</v>
      </c>
      <c r="P15" s="2" t="s">
        <v>21</v>
      </c>
      <c r="Q15" s="2" t="s">
        <v>141</v>
      </c>
      <c r="R15" s="2">
        <f t="shared" si="0"/>
        <v>-34</v>
      </c>
    </row>
    <row r="16" spans="1:18">
      <c r="A16" s="1">
        <v>44517</v>
      </c>
      <c r="B16" t="s">
        <v>1180</v>
      </c>
      <c r="C16" t="str">
        <f t="shared" si="1"/>
        <v>AWAY</v>
      </c>
      <c r="D16" s="2" t="s">
        <v>149</v>
      </c>
      <c r="E16" s="2" t="s">
        <v>585</v>
      </c>
      <c r="F16">
        <v>32</v>
      </c>
      <c r="G16">
        <v>90</v>
      </c>
      <c r="H16">
        <v>35.6</v>
      </c>
      <c r="I16">
        <v>13</v>
      </c>
      <c r="J16">
        <v>19</v>
      </c>
      <c r="K16">
        <v>68.400000000000006</v>
      </c>
      <c r="L16">
        <v>12</v>
      </c>
      <c r="M16">
        <v>42</v>
      </c>
      <c r="N16">
        <v>28.6</v>
      </c>
      <c r="O16">
        <v>89</v>
      </c>
      <c r="P16" s="2" t="s">
        <v>21</v>
      </c>
      <c r="Q16" s="2" t="s">
        <v>142</v>
      </c>
      <c r="R16" s="2">
        <f t="shared" si="0"/>
        <v>-12</v>
      </c>
    </row>
    <row r="17" spans="1:18">
      <c r="A17" s="1">
        <v>44520</v>
      </c>
      <c r="B17" t="s">
        <v>1180</v>
      </c>
      <c r="C17" t="str">
        <f t="shared" si="1"/>
        <v>AWAY</v>
      </c>
      <c r="D17" s="2" t="s">
        <v>91</v>
      </c>
      <c r="E17" s="2" t="s">
        <v>586</v>
      </c>
      <c r="F17">
        <v>38</v>
      </c>
      <c r="G17">
        <v>84</v>
      </c>
      <c r="H17">
        <v>45.2</v>
      </c>
      <c r="I17">
        <v>13</v>
      </c>
      <c r="J17">
        <v>22</v>
      </c>
      <c r="K17">
        <v>59.1</v>
      </c>
      <c r="L17">
        <v>10</v>
      </c>
      <c r="M17">
        <v>39</v>
      </c>
      <c r="N17">
        <v>25.6</v>
      </c>
      <c r="O17">
        <v>99</v>
      </c>
      <c r="P17" s="2" t="s">
        <v>21</v>
      </c>
      <c r="Q17" s="2" t="s">
        <v>144</v>
      </c>
      <c r="R17" s="2">
        <f t="shared" si="0"/>
        <v>-7</v>
      </c>
    </row>
    <row r="18" spans="1:18">
      <c r="A18" s="1">
        <v>44522</v>
      </c>
      <c r="B18" t="s">
        <v>1180</v>
      </c>
      <c r="C18" t="str">
        <f t="shared" si="1"/>
        <v>AWAY</v>
      </c>
      <c r="D18" s="2" t="s">
        <v>132</v>
      </c>
      <c r="E18" s="2" t="s">
        <v>587</v>
      </c>
      <c r="F18">
        <v>31</v>
      </c>
      <c r="G18">
        <v>83</v>
      </c>
      <c r="H18">
        <v>37.299999999999997</v>
      </c>
      <c r="I18">
        <v>17</v>
      </c>
      <c r="J18">
        <v>24</v>
      </c>
      <c r="K18">
        <v>70.8</v>
      </c>
      <c r="L18">
        <v>11</v>
      </c>
      <c r="M18">
        <v>42</v>
      </c>
      <c r="N18">
        <v>26.2</v>
      </c>
      <c r="O18">
        <v>90</v>
      </c>
      <c r="P18" s="2" t="s">
        <v>21</v>
      </c>
      <c r="Q18" s="2" t="s">
        <v>145</v>
      </c>
      <c r="R18" s="2">
        <f t="shared" si="0"/>
        <v>-18</v>
      </c>
    </row>
    <row r="19" spans="1:18">
      <c r="A19" s="1">
        <v>44524</v>
      </c>
      <c r="B19" t="s">
        <v>1180</v>
      </c>
      <c r="C19" t="str">
        <f t="shared" si="1"/>
        <v>HOME</v>
      </c>
      <c r="D19" s="2" t="s">
        <v>93</v>
      </c>
      <c r="E19" s="2" t="s">
        <v>588</v>
      </c>
      <c r="F19">
        <v>42</v>
      </c>
      <c r="G19">
        <v>84</v>
      </c>
      <c r="H19">
        <v>50</v>
      </c>
      <c r="I19">
        <v>17</v>
      </c>
      <c r="J19">
        <v>22</v>
      </c>
      <c r="K19">
        <v>77.3</v>
      </c>
      <c r="L19">
        <v>17</v>
      </c>
      <c r="M19">
        <v>36</v>
      </c>
      <c r="N19">
        <v>47.2</v>
      </c>
      <c r="O19">
        <v>118</v>
      </c>
      <c r="P19" s="2" t="s">
        <v>17</v>
      </c>
      <c r="Q19" s="2" t="s">
        <v>18</v>
      </c>
      <c r="R19" s="2">
        <f t="shared" si="0"/>
        <v>5</v>
      </c>
    </row>
    <row r="20" spans="1:18">
      <c r="A20" s="1">
        <v>44527</v>
      </c>
      <c r="B20" t="s">
        <v>1180</v>
      </c>
      <c r="C20" t="str">
        <f t="shared" si="1"/>
        <v>HOME</v>
      </c>
      <c r="D20" s="2" t="s">
        <v>58</v>
      </c>
      <c r="E20" s="2" t="s">
        <v>589</v>
      </c>
      <c r="F20">
        <v>51</v>
      </c>
      <c r="G20">
        <v>95</v>
      </c>
      <c r="H20">
        <v>53.7</v>
      </c>
      <c r="I20">
        <v>21</v>
      </c>
      <c r="J20">
        <v>31</v>
      </c>
      <c r="K20">
        <v>67.7</v>
      </c>
      <c r="L20">
        <v>23</v>
      </c>
      <c r="M20">
        <v>49</v>
      </c>
      <c r="N20">
        <v>46.9</v>
      </c>
      <c r="O20">
        <v>146</v>
      </c>
      <c r="P20" s="2" t="s">
        <v>17</v>
      </c>
      <c r="Q20" s="2" t="s">
        <v>27</v>
      </c>
      <c r="R20" s="2">
        <f t="shared" si="0"/>
        <v>3</v>
      </c>
    </row>
    <row r="21" spans="1:18">
      <c r="A21" s="1">
        <v>44529</v>
      </c>
      <c r="B21" t="s">
        <v>1180</v>
      </c>
      <c r="C21" t="str">
        <f t="shared" si="1"/>
        <v>HOME</v>
      </c>
      <c r="D21" s="2" t="s">
        <v>61</v>
      </c>
      <c r="E21" s="2" t="s">
        <v>590</v>
      </c>
      <c r="F21">
        <v>40</v>
      </c>
      <c r="G21">
        <v>96</v>
      </c>
      <c r="H21">
        <v>41.7</v>
      </c>
      <c r="I21">
        <v>7</v>
      </c>
      <c r="J21">
        <v>11</v>
      </c>
      <c r="K21">
        <v>63.6</v>
      </c>
      <c r="L21">
        <v>15</v>
      </c>
      <c r="M21">
        <v>46</v>
      </c>
      <c r="N21">
        <v>32.6</v>
      </c>
      <c r="O21">
        <v>102</v>
      </c>
      <c r="P21" s="2" t="s">
        <v>17</v>
      </c>
      <c r="Q21" s="2" t="s">
        <v>57</v>
      </c>
      <c r="R21" s="2">
        <f t="shared" si="0"/>
        <v>13</v>
      </c>
    </row>
    <row r="22" spans="1:18">
      <c r="A22" s="1">
        <v>44531</v>
      </c>
      <c r="B22" t="s">
        <v>1180</v>
      </c>
      <c r="C22" t="str">
        <f t="shared" si="1"/>
        <v>AWAY</v>
      </c>
      <c r="D22" s="2" t="s">
        <v>149</v>
      </c>
      <c r="E22" s="2" t="s">
        <v>591</v>
      </c>
      <c r="F22">
        <v>40</v>
      </c>
      <c r="G22">
        <v>79</v>
      </c>
      <c r="H22">
        <v>50.6</v>
      </c>
      <c r="I22">
        <v>19</v>
      </c>
      <c r="J22">
        <v>22</v>
      </c>
      <c r="K22">
        <v>86.4</v>
      </c>
      <c r="L22">
        <v>15</v>
      </c>
      <c r="M22">
        <v>37</v>
      </c>
      <c r="N22">
        <v>40.5</v>
      </c>
      <c r="O22">
        <v>114</v>
      </c>
      <c r="P22" s="2" t="s">
        <v>17</v>
      </c>
      <c r="Q22" s="2" t="s">
        <v>60</v>
      </c>
      <c r="R22" s="2">
        <f t="shared" si="0"/>
        <v>4</v>
      </c>
    </row>
    <row r="23" spans="1:18">
      <c r="A23" s="1">
        <v>44533</v>
      </c>
      <c r="B23" t="s">
        <v>1180</v>
      </c>
      <c r="C23" t="str">
        <f t="shared" si="1"/>
        <v>HOME</v>
      </c>
      <c r="D23" s="2" t="s">
        <v>53</v>
      </c>
      <c r="E23" s="2" t="s">
        <v>592</v>
      </c>
      <c r="F23">
        <v>44</v>
      </c>
      <c r="G23">
        <v>92</v>
      </c>
      <c r="H23">
        <v>47.8</v>
      </c>
      <c r="I23">
        <v>13</v>
      </c>
      <c r="J23">
        <v>15</v>
      </c>
      <c r="K23">
        <v>86.7</v>
      </c>
      <c r="L23">
        <v>17</v>
      </c>
      <c r="M23">
        <v>47</v>
      </c>
      <c r="N23">
        <v>36.200000000000003</v>
      </c>
      <c r="O23">
        <v>118</v>
      </c>
      <c r="P23" s="2" t="s">
        <v>17</v>
      </c>
      <c r="Q23" s="2" t="s">
        <v>63</v>
      </c>
      <c r="R23" s="2">
        <f t="shared" si="0"/>
        <v>2</v>
      </c>
    </row>
    <row r="24" spans="1:18">
      <c r="A24" s="1">
        <v>44535</v>
      </c>
      <c r="B24" t="s">
        <v>1180</v>
      </c>
      <c r="C24" t="str">
        <f t="shared" si="1"/>
        <v>HOME</v>
      </c>
      <c r="D24" s="2" t="s">
        <v>147</v>
      </c>
      <c r="E24" s="2" t="s">
        <v>268</v>
      </c>
      <c r="F24">
        <v>39</v>
      </c>
      <c r="G24">
        <v>79</v>
      </c>
      <c r="H24">
        <v>49.4</v>
      </c>
      <c r="I24">
        <v>23</v>
      </c>
      <c r="J24">
        <v>29</v>
      </c>
      <c r="K24">
        <v>79.3</v>
      </c>
      <c r="L24">
        <v>17</v>
      </c>
      <c r="M24">
        <v>40</v>
      </c>
      <c r="N24">
        <v>42.5</v>
      </c>
      <c r="O24">
        <v>118</v>
      </c>
      <c r="P24" s="2" t="s">
        <v>17</v>
      </c>
      <c r="Q24" s="2" t="s">
        <v>66</v>
      </c>
      <c r="R24" s="2">
        <f t="shared" si="0"/>
        <v>10</v>
      </c>
    </row>
    <row r="25" spans="1:18">
      <c r="A25" s="1">
        <v>44538</v>
      </c>
      <c r="B25" t="s">
        <v>1180</v>
      </c>
      <c r="C25" t="str">
        <f t="shared" si="1"/>
        <v>HOME</v>
      </c>
      <c r="D25" s="2" t="s">
        <v>79</v>
      </c>
      <c r="E25" s="2" t="s">
        <v>593</v>
      </c>
      <c r="F25">
        <v>40</v>
      </c>
      <c r="G25">
        <v>81</v>
      </c>
      <c r="H25">
        <v>49.4</v>
      </c>
      <c r="I25">
        <v>20</v>
      </c>
      <c r="J25">
        <v>29</v>
      </c>
      <c r="K25">
        <v>69</v>
      </c>
      <c r="L25">
        <v>14</v>
      </c>
      <c r="M25">
        <v>41</v>
      </c>
      <c r="N25">
        <v>34.1</v>
      </c>
      <c r="O25">
        <v>114</v>
      </c>
      <c r="P25" s="2" t="s">
        <v>17</v>
      </c>
      <c r="Q25" s="2" t="s">
        <v>69</v>
      </c>
      <c r="R25" s="2">
        <f t="shared" si="0"/>
        <v>10</v>
      </c>
    </row>
    <row r="26" spans="1:18">
      <c r="A26" s="1">
        <v>44540</v>
      </c>
      <c r="B26" t="s">
        <v>1180</v>
      </c>
      <c r="C26" t="str">
        <f t="shared" si="1"/>
        <v>HOME</v>
      </c>
      <c r="D26" s="2" t="s">
        <v>51</v>
      </c>
      <c r="E26" s="2" t="s">
        <v>594</v>
      </c>
      <c r="F26">
        <v>42</v>
      </c>
      <c r="G26">
        <v>89</v>
      </c>
      <c r="H26">
        <v>47.2</v>
      </c>
      <c r="I26">
        <v>11</v>
      </c>
      <c r="J26">
        <v>20</v>
      </c>
      <c r="K26">
        <v>55</v>
      </c>
      <c r="L26">
        <v>19</v>
      </c>
      <c r="M26">
        <v>46</v>
      </c>
      <c r="N26">
        <v>41.3</v>
      </c>
      <c r="O26">
        <v>114</v>
      </c>
      <c r="P26" s="2" t="s">
        <v>21</v>
      </c>
      <c r="Q26" s="2" t="s">
        <v>22</v>
      </c>
      <c r="R26" s="2">
        <f t="shared" si="0"/>
        <v>-9</v>
      </c>
    </row>
    <row r="27" spans="1:18">
      <c r="A27" s="1">
        <v>44541</v>
      </c>
      <c r="B27" t="s">
        <v>1180</v>
      </c>
      <c r="C27" t="str">
        <f t="shared" si="1"/>
        <v>AWAY</v>
      </c>
      <c r="D27" s="2" t="s">
        <v>67</v>
      </c>
      <c r="E27" s="2" t="s">
        <v>595</v>
      </c>
      <c r="F27">
        <v>38</v>
      </c>
      <c r="G27">
        <v>77</v>
      </c>
      <c r="H27">
        <v>49.4</v>
      </c>
      <c r="I27">
        <v>19</v>
      </c>
      <c r="J27">
        <v>29</v>
      </c>
      <c r="K27">
        <v>65.5</v>
      </c>
      <c r="L27">
        <v>11</v>
      </c>
      <c r="M27">
        <v>33</v>
      </c>
      <c r="N27">
        <v>33.299999999999997</v>
      </c>
      <c r="O27">
        <v>106</v>
      </c>
      <c r="P27" s="2" t="s">
        <v>21</v>
      </c>
      <c r="Q27" s="2" t="s">
        <v>32</v>
      </c>
      <c r="R27" s="2">
        <f t="shared" si="0"/>
        <v>-7</v>
      </c>
    </row>
    <row r="28" spans="1:18">
      <c r="A28" s="1">
        <v>44543</v>
      </c>
      <c r="B28" t="s">
        <v>1180</v>
      </c>
      <c r="C28" t="str">
        <f t="shared" si="1"/>
        <v>AWAY</v>
      </c>
      <c r="D28" s="2" t="s">
        <v>175</v>
      </c>
      <c r="E28" s="2" t="s">
        <v>596</v>
      </c>
      <c r="F28">
        <v>46</v>
      </c>
      <c r="G28">
        <v>96</v>
      </c>
      <c r="H28">
        <v>47.9</v>
      </c>
      <c r="I28">
        <v>21</v>
      </c>
      <c r="J28">
        <v>27</v>
      </c>
      <c r="K28">
        <v>77.8</v>
      </c>
      <c r="L28">
        <v>19</v>
      </c>
      <c r="M28">
        <v>46</v>
      </c>
      <c r="N28">
        <v>41.3</v>
      </c>
      <c r="O28">
        <v>132</v>
      </c>
      <c r="P28" s="2" t="s">
        <v>17</v>
      </c>
      <c r="Q28" s="2" t="s">
        <v>18</v>
      </c>
      <c r="R28" s="2">
        <f t="shared" si="0"/>
        <v>6</v>
      </c>
    </row>
    <row r="29" spans="1:18">
      <c r="A29" s="1">
        <v>44545</v>
      </c>
      <c r="B29" t="s">
        <v>1180</v>
      </c>
      <c r="C29" t="str">
        <f t="shared" si="1"/>
        <v>AWAY</v>
      </c>
      <c r="D29" s="2" t="s">
        <v>19</v>
      </c>
      <c r="E29" s="2" t="s">
        <v>597</v>
      </c>
      <c r="F29">
        <v>30</v>
      </c>
      <c r="G29">
        <v>78</v>
      </c>
      <c r="H29">
        <v>38.5</v>
      </c>
      <c r="I29">
        <v>24</v>
      </c>
      <c r="J29">
        <v>35</v>
      </c>
      <c r="K29">
        <v>68.599999999999994</v>
      </c>
      <c r="L29">
        <v>5</v>
      </c>
      <c r="M29">
        <v>29</v>
      </c>
      <c r="N29">
        <v>17.2</v>
      </c>
      <c r="O29">
        <v>89</v>
      </c>
      <c r="P29" s="2" t="s">
        <v>21</v>
      </c>
      <c r="Q29" s="2" t="s">
        <v>22</v>
      </c>
      <c r="R29" s="2">
        <f t="shared" si="0"/>
        <v>-35</v>
      </c>
    </row>
    <row r="30" spans="1:18">
      <c r="A30" s="1">
        <v>44546</v>
      </c>
      <c r="B30" t="s">
        <v>1180</v>
      </c>
      <c r="C30" t="str">
        <f t="shared" si="1"/>
        <v>HOME</v>
      </c>
      <c r="D30" s="2" t="s">
        <v>70</v>
      </c>
      <c r="E30" s="2" t="s">
        <v>598</v>
      </c>
      <c r="F30">
        <v>34</v>
      </c>
      <c r="G30">
        <v>68</v>
      </c>
      <c r="H30">
        <v>50</v>
      </c>
      <c r="I30">
        <v>24</v>
      </c>
      <c r="J30">
        <v>30</v>
      </c>
      <c r="K30">
        <v>80</v>
      </c>
      <c r="L30">
        <v>11</v>
      </c>
      <c r="M30">
        <v>32</v>
      </c>
      <c r="N30">
        <v>34.4</v>
      </c>
      <c r="O30">
        <v>103</v>
      </c>
      <c r="P30" s="2" t="s">
        <v>21</v>
      </c>
      <c r="Q30" s="2" t="s">
        <v>32</v>
      </c>
      <c r="R30" s="2">
        <f t="shared" si="0"/>
        <v>-13</v>
      </c>
    </row>
    <row r="31" spans="1:18">
      <c r="A31" s="1">
        <v>44548</v>
      </c>
      <c r="B31" t="s">
        <v>1180</v>
      </c>
      <c r="C31" t="str">
        <f t="shared" si="1"/>
        <v>AWAY</v>
      </c>
      <c r="D31" s="2" t="s">
        <v>136</v>
      </c>
      <c r="E31" s="2" t="s">
        <v>553</v>
      </c>
      <c r="F31">
        <v>46</v>
      </c>
      <c r="G31">
        <v>93</v>
      </c>
      <c r="H31">
        <v>49.5</v>
      </c>
      <c r="I31">
        <v>10</v>
      </c>
      <c r="J31">
        <v>17</v>
      </c>
      <c r="K31">
        <v>58.8</v>
      </c>
      <c r="L31">
        <v>14</v>
      </c>
      <c r="M31">
        <v>38</v>
      </c>
      <c r="N31">
        <v>36.799999999999997</v>
      </c>
      <c r="O31">
        <v>116</v>
      </c>
      <c r="P31" s="2" t="s">
        <v>17</v>
      </c>
      <c r="Q31" s="2" t="s">
        <v>18</v>
      </c>
      <c r="R31" s="2">
        <f t="shared" si="0"/>
        <v>9</v>
      </c>
    </row>
    <row r="32" spans="1:18">
      <c r="A32" s="1">
        <v>44550</v>
      </c>
      <c r="B32" t="s">
        <v>1180</v>
      </c>
      <c r="C32" t="str">
        <f t="shared" si="1"/>
        <v>AWAY</v>
      </c>
      <c r="D32" s="2" t="s">
        <v>95</v>
      </c>
      <c r="E32" s="2" t="s">
        <v>599</v>
      </c>
      <c r="F32">
        <v>44</v>
      </c>
      <c r="G32">
        <v>78</v>
      </c>
      <c r="H32">
        <v>56.4</v>
      </c>
      <c r="I32">
        <v>18</v>
      </c>
      <c r="J32">
        <v>24</v>
      </c>
      <c r="K32">
        <v>75</v>
      </c>
      <c r="L32">
        <v>12</v>
      </c>
      <c r="M32">
        <v>33</v>
      </c>
      <c r="N32">
        <v>36.4</v>
      </c>
      <c r="O32">
        <v>118</v>
      </c>
      <c r="P32" s="2" t="s">
        <v>21</v>
      </c>
      <c r="Q32" s="2" t="s">
        <v>22</v>
      </c>
      <c r="R32" s="2">
        <f t="shared" si="0"/>
        <v>-15</v>
      </c>
    </row>
    <row r="33" spans="1:18">
      <c r="A33" s="1">
        <v>44552</v>
      </c>
      <c r="B33" t="s">
        <v>1180</v>
      </c>
      <c r="C33" t="str">
        <f t="shared" si="1"/>
        <v>AWAY</v>
      </c>
      <c r="D33" s="2" t="s">
        <v>138</v>
      </c>
      <c r="E33" s="2" t="s">
        <v>600</v>
      </c>
      <c r="F33">
        <v>36</v>
      </c>
      <c r="G33">
        <v>86</v>
      </c>
      <c r="H33">
        <v>41.9</v>
      </c>
      <c r="I33">
        <v>21</v>
      </c>
      <c r="J33">
        <v>31</v>
      </c>
      <c r="K33">
        <v>67.7</v>
      </c>
      <c r="L33">
        <v>13</v>
      </c>
      <c r="M33">
        <v>45</v>
      </c>
      <c r="N33">
        <v>28.9</v>
      </c>
      <c r="O33">
        <v>106</v>
      </c>
      <c r="P33" s="2" t="s">
        <v>21</v>
      </c>
      <c r="Q33" s="2" t="s">
        <v>32</v>
      </c>
      <c r="R33" s="2">
        <f t="shared" si="0"/>
        <v>-20</v>
      </c>
    </row>
    <row r="34" spans="1:18">
      <c r="A34" s="1">
        <v>44553</v>
      </c>
      <c r="B34" t="s">
        <v>1180</v>
      </c>
      <c r="C34" t="str">
        <f t="shared" ref="C34:C55" si="2">IF(ISNUMBER(SEARCH("vs",D34,1))=TRUE,"HOME","AWAY")</f>
        <v>AWAY</v>
      </c>
      <c r="D34" s="2" t="s">
        <v>72</v>
      </c>
      <c r="E34" s="2" t="s">
        <v>601</v>
      </c>
      <c r="F34">
        <v>35</v>
      </c>
      <c r="G34">
        <v>80</v>
      </c>
      <c r="H34">
        <v>43.8</v>
      </c>
      <c r="I34">
        <v>21</v>
      </c>
      <c r="J34">
        <v>26</v>
      </c>
      <c r="K34">
        <v>80.8</v>
      </c>
      <c r="L34">
        <v>15</v>
      </c>
      <c r="M34">
        <v>37</v>
      </c>
      <c r="N34">
        <v>40.5</v>
      </c>
      <c r="O34">
        <v>106</v>
      </c>
      <c r="P34" s="2" t="s">
        <v>21</v>
      </c>
      <c r="Q34" s="2" t="s">
        <v>41</v>
      </c>
      <c r="R34" s="2">
        <f t="shared" ref="R34:R55" si="3">IFERROR(VALUE(MID(E34,FIND(" ",E34),FIND("-",E34)-2))-VALUE(RIGHT(E34,LEN(E34)-FIND("-",E34)))," ")</f>
        <v>-12</v>
      </c>
    </row>
    <row r="35" spans="1:18">
      <c r="A35" s="1">
        <v>44557</v>
      </c>
      <c r="B35" t="s">
        <v>1180</v>
      </c>
      <c r="C35" t="str">
        <f t="shared" si="2"/>
        <v>AWAY</v>
      </c>
      <c r="D35" s="2" t="s">
        <v>114</v>
      </c>
      <c r="E35" s="2" t="s">
        <v>602</v>
      </c>
      <c r="F35">
        <v>36</v>
      </c>
      <c r="G35">
        <v>87</v>
      </c>
      <c r="H35">
        <v>41.4</v>
      </c>
      <c r="I35">
        <v>12</v>
      </c>
      <c r="J35">
        <v>18</v>
      </c>
      <c r="K35">
        <v>66.7</v>
      </c>
      <c r="L35">
        <v>15</v>
      </c>
      <c r="M35">
        <v>46</v>
      </c>
      <c r="N35">
        <v>32.6</v>
      </c>
      <c r="O35">
        <v>99</v>
      </c>
      <c r="P35" s="2" t="s">
        <v>21</v>
      </c>
      <c r="Q35" s="2" t="s">
        <v>44</v>
      </c>
      <c r="R35" s="2">
        <f t="shared" si="3"/>
        <v>-24</v>
      </c>
    </row>
    <row r="36" spans="1:18">
      <c r="A36" s="1">
        <v>44558</v>
      </c>
      <c r="B36" t="s">
        <v>1180</v>
      </c>
      <c r="C36" t="str">
        <f t="shared" si="2"/>
        <v>HOME</v>
      </c>
      <c r="D36" s="2" t="s">
        <v>119</v>
      </c>
      <c r="E36" s="2" t="s">
        <v>603</v>
      </c>
      <c r="F36">
        <v>44</v>
      </c>
      <c r="G36">
        <v>83</v>
      </c>
      <c r="H36">
        <v>53</v>
      </c>
      <c r="I36">
        <v>19</v>
      </c>
      <c r="J36">
        <v>25</v>
      </c>
      <c r="K36">
        <v>76</v>
      </c>
      <c r="L36">
        <v>16</v>
      </c>
      <c r="M36">
        <v>35</v>
      </c>
      <c r="N36">
        <v>45.7</v>
      </c>
      <c r="O36">
        <v>123</v>
      </c>
      <c r="P36" s="2" t="s">
        <v>21</v>
      </c>
      <c r="Q36" s="2" t="s">
        <v>47</v>
      </c>
      <c r="R36" s="2">
        <f t="shared" si="3"/>
        <v>-9</v>
      </c>
    </row>
    <row r="37" spans="1:18">
      <c r="A37" s="1">
        <v>44926</v>
      </c>
      <c r="B37" t="s">
        <v>1180</v>
      </c>
      <c r="C37" t="str">
        <f t="shared" si="2"/>
        <v>HOME</v>
      </c>
      <c r="D37" s="2" t="s">
        <v>106</v>
      </c>
      <c r="E37" s="2" t="s">
        <v>604</v>
      </c>
      <c r="F37">
        <v>41</v>
      </c>
      <c r="G37">
        <v>93</v>
      </c>
      <c r="H37">
        <v>44.1</v>
      </c>
      <c r="I37">
        <v>14</v>
      </c>
      <c r="J37">
        <v>17</v>
      </c>
      <c r="K37">
        <v>82.4</v>
      </c>
      <c r="L37">
        <v>14</v>
      </c>
      <c r="M37">
        <v>42</v>
      </c>
      <c r="N37">
        <v>33.299999999999997</v>
      </c>
      <c r="O37">
        <v>110</v>
      </c>
      <c r="P37" s="2" t="s">
        <v>21</v>
      </c>
      <c r="Q37" s="2" t="s">
        <v>50</v>
      </c>
      <c r="R37" s="2">
        <f t="shared" si="3"/>
        <v>-10</v>
      </c>
    </row>
    <row r="38" spans="1:18">
      <c r="A38" s="1">
        <v>44562</v>
      </c>
      <c r="B38" t="s">
        <v>1180</v>
      </c>
      <c r="C38" t="str">
        <f t="shared" si="2"/>
        <v>HOME</v>
      </c>
      <c r="D38" s="2" t="s">
        <v>85</v>
      </c>
      <c r="E38" s="2" t="s">
        <v>605</v>
      </c>
      <c r="F38">
        <v>37</v>
      </c>
      <c r="G38">
        <v>85</v>
      </c>
      <c r="H38">
        <v>43.5</v>
      </c>
      <c r="I38">
        <v>21</v>
      </c>
      <c r="J38">
        <v>24</v>
      </c>
      <c r="K38">
        <v>87.5</v>
      </c>
      <c r="L38">
        <v>16</v>
      </c>
      <c r="M38">
        <v>42</v>
      </c>
      <c r="N38">
        <v>38.1</v>
      </c>
      <c r="O38">
        <v>111</v>
      </c>
      <c r="P38" s="2" t="s">
        <v>21</v>
      </c>
      <c r="Q38" s="2" t="s">
        <v>133</v>
      </c>
      <c r="R38" s="2">
        <f t="shared" si="3"/>
        <v>-13</v>
      </c>
    </row>
    <row r="39" spans="1:18">
      <c r="A39" s="1">
        <v>44564</v>
      </c>
      <c r="B39" t="s">
        <v>1180</v>
      </c>
      <c r="C39" t="str">
        <f t="shared" si="2"/>
        <v>AWAY</v>
      </c>
      <c r="D39" s="2" t="s">
        <v>30</v>
      </c>
      <c r="E39" s="2" t="s">
        <v>606</v>
      </c>
      <c r="F39">
        <v>37</v>
      </c>
      <c r="G39">
        <v>89</v>
      </c>
      <c r="H39">
        <v>41.6</v>
      </c>
      <c r="I39">
        <v>24</v>
      </c>
      <c r="J39">
        <v>33</v>
      </c>
      <c r="K39">
        <v>72.7</v>
      </c>
      <c r="L39">
        <v>15</v>
      </c>
      <c r="M39">
        <v>44</v>
      </c>
      <c r="N39">
        <v>34.1</v>
      </c>
      <c r="O39">
        <v>113</v>
      </c>
      <c r="P39" s="2" t="s">
        <v>21</v>
      </c>
      <c r="Q39" s="2" t="s">
        <v>134</v>
      </c>
      <c r="R39" s="2">
        <f t="shared" si="3"/>
        <v>-20</v>
      </c>
    </row>
    <row r="40" spans="1:18">
      <c r="A40" s="1">
        <v>44566</v>
      </c>
      <c r="B40" t="s">
        <v>1180</v>
      </c>
      <c r="C40" t="str">
        <f t="shared" si="2"/>
        <v>AWAY</v>
      </c>
      <c r="D40" s="2" t="s">
        <v>28</v>
      </c>
      <c r="E40" s="2" t="s">
        <v>73</v>
      </c>
      <c r="F40">
        <v>40</v>
      </c>
      <c r="G40">
        <v>85</v>
      </c>
      <c r="H40">
        <v>47.1</v>
      </c>
      <c r="I40">
        <v>25</v>
      </c>
      <c r="J40">
        <v>32</v>
      </c>
      <c r="K40">
        <v>78.099999999999994</v>
      </c>
      <c r="L40">
        <v>9</v>
      </c>
      <c r="M40">
        <v>26</v>
      </c>
      <c r="N40">
        <v>34.6</v>
      </c>
      <c r="O40">
        <v>114</v>
      </c>
      <c r="P40" s="2" t="s">
        <v>17</v>
      </c>
      <c r="Q40" s="2" t="s">
        <v>18</v>
      </c>
      <c r="R40" s="2">
        <f t="shared" si="3"/>
        <v>3</v>
      </c>
    </row>
    <row r="41" spans="1:18">
      <c r="A41" s="1">
        <v>44568</v>
      </c>
      <c r="B41" t="s">
        <v>1180</v>
      </c>
      <c r="C41" t="str">
        <f t="shared" si="2"/>
        <v>HOME</v>
      </c>
      <c r="D41" s="2" t="s">
        <v>15</v>
      </c>
      <c r="E41" s="2" t="s">
        <v>607</v>
      </c>
      <c r="F41">
        <v>37</v>
      </c>
      <c r="G41">
        <v>87</v>
      </c>
      <c r="H41">
        <v>42.5</v>
      </c>
      <c r="I41">
        <v>20</v>
      </c>
      <c r="J41">
        <v>29</v>
      </c>
      <c r="K41">
        <v>69</v>
      </c>
      <c r="L41">
        <v>12</v>
      </c>
      <c r="M41">
        <v>43</v>
      </c>
      <c r="N41">
        <v>27.9</v>
      </c>
      <c r="O41">
        <v>106</v>
      </c>
      <c r="P41" s="2" t="s">
        <v>21</v>
      </c>
      <c r="Q41" s="2" t="s">
        <v>22</v>
      </c>
      <c r="R41" s="2">
        <f t="shared" si="3"/>
        <v>-24</v>
      </c>
    </row>
    <row r="42" spans="1:18">
      <c r="A42" s="1">
        <v>44570</v>
      </c>
      <c r="B42" t="s">
        <v>1180</v>
      </c>
      <c r="C42" t="str">
        <f t="shared" si="2"/>
        <v>HOME</v>
      </c>
      <c r="D42" s="2" t="s">
        <v>111</v>
      </c>
      <c r="E42" s="2" t="s">
        <v>608</v>
      </c>
      <c r="F42">
        <v>46</v>
      </c>
      <c r="G42">
        <v>97</v>
      </c>
      <c r="H42">
        <v>47.4</v>
      </c>
      <c r="I42">
        <v>17</v>
      </c>
      <c r="J42">
        <v>28</v>
      </c>
      <c r="K42">
        <v>60.7</v>
      </c>
      <c r="L42">
        <v>14</v>
      </c>
      <c r="M42">
        <v>43</v>
      </c>
      <c r="N42">
        <v>32.6</v>
      </c>
      <c r="O42">
        <v>123</v>
      </c>
      <c r="P42" s="2" t="s">
        <v>21</v>
      </c>
      <c r="Q42" s="2" t="s">
        <v>32</v>
      </c>
      <c r="R42" s="2">
        <f t="shared" si="3"/>
        <v>-18</v>
      </c>
    </row>
    <row r="43" spans="1:18">
      <c r="A43" s="1">
        <v>44571</v>
      </c>
      <c r="B43" t="s">
        <v>1180</v>
      </c>
      <c r="C43" t="str">
        <f t="shared" si="2"/>
        <v>HOME</v>
      </c>
      <c r="D43" s="2" t="s">
        <v>74</v>
      </c>
      <c r="E43" s="2" t="s">
        <v>609</v>
      </c>
      <c r="F43">
        <v>30</v>
      </c>
      <c r="G43">
        <v>77</v>
      </c>
      <c r="H43">
        <v>39</v>
      </c>
      <c r="I43">
        <v>18</v>
      </c>
      <c r="J43">
        <v>27</v>
      </c>
      <c r="K43">
        <v>66.7</v>
      </c>
      <c r="L43">
        <v>13</v>
      </c>
      <c r="M43">
        <v>42</v>
      </c>
      <c r="N43">
        <v>31</v>
      </c>
      <c r="O43">
        <v>91</v>
      </c>
      <c r="P43" s="2" t="s">
        <v>21</v>
      </c>
      <c r="Q43" s="2" t="s">
        <v>41</v>
      </c>
      <c r="R43" s="2">
        <f t="shared" si="3"/>
        <v>-20</v>
      </c>
    </row>
    <row r="44" spans="1:18">
      <c r="A44" s="1">
        <v>44573</v>
      </c>
      <c r="B44" t="s">
        <v>1180</v>
      </c>
      <c r="C44" t="str">
        <f t="shared" si="2"/>
        <v>AWAY</v>
      </c>
      <c r="D44" s="2" t="s">
        <v>64</v>
      </c>
      <c r="E44" s="2" t="s">
        <v>610</v>
      </c>
      <c r="F44">
        <v>45</v>
      </c>
      <c r="G44">
        <v>82</v>
      </c>
      <c r="H44">
        <v>54.9</v>
      </c>
      <c r="I44">
        <v>22</v>
      </c>
      <c r="J44">
        <v>32</v>
      </c>
      <c r="K44">
        <v>68.8</v>
      </c>
      <c r="L44">
        <v>16</v>
      </c>
      <c r="M44">
        <v>36</v>
      </c>
      <c r="N44">
        <v>44.4</v>
      </c>
      <c r="O44">
        <v>128</v>
      </c>
      <c r="P44" s="2" t="s">
        <v>17</v>
      </c>
      <c r="Q44" s="2" t="s">
        <v>18</v>
      </c>
      <c r="R44" s="2">
        <f t="shared" si="3"/>
        <v>4</v>
      </c>
    </row>
    <row r="45" spans="1:18">
      <c r="A45" s="1">
        <v>44575</v>
      </c>
      <c r="B45" t="s">
        <v>1180</v>
      </c>
      <c r="C45" t="str">
        <f t="shared" si="2"/>
        <v>AWAY</v>
      </c>
      <c r="D45" s="2" t="s">
        <v>100</v>
      </c>
      <c r="E45" s="2" t="s">
        <v>611</v>
      </c>
      <c r="F45">
        <v>44</v>
      </c>
      <c r="G45">
        <v>101</v>
      </c>
      <c r="H45">
        <v>43.6</v>
      </c>
      <c r="I45">
        <v>13</v>
      </c>
      <c r="J45">
        <v>16</v>
      </c>
      <c r="K45">
        <v>81.3</v>
      </c>
      <c r="L45">
        <v>13</v>
      </c>
      <c r="M45">
        <v>43</v>
      </c>
      <c r="N45">
        <v>30.2</v>
      </c>
      <c r="O45">
        <v>114</v>
      </c>
      <c r="P45" s="2" t="s">
        <v>21</v>
      </c>
      <c r="Q45" s="2" t="s">
        <v>22</v>
      </c>
      <c r="R45" s="2">
        <f t="shared" si="3"/>
        <v>-12</v>
      </c>
    </row>
    <row r="46" spans="1:18">
      <c r="A46" s="1">
        <v>44577</v>
      </c>
      <c r="B46" t="s">
        <v>1180</v>
      </c>
      <c r="C46" t="str">
        <f t="shared" si="2"/>
        <v>AWAY</v>
      </c>
      <c r="D46" s="2" t="s">
        <v>100</v>
      </c>
      <c r="E46" s="2" t="s">
        <v>612</v>
      </c>
      <c r="F46">
        <v>41</v>
      </c>
      <c r="G46">
        <v>76</v>
      </c>
      <c r="H46">
        <v>53.9</v>
      </c>
      <c r="I46">
        <v>20</v>
      </c>
      <c r="J46">
        <v>24</v>
      </c>
      <c r="K46">
        <v>83.3</v>
      </c>
      <c r="L46">
        <v>16</v>
      </c>
      <c r="M46">
        <v>40</v>
      </c>
      <c r="N46">
        <v>40</v>
      </c>
      <c r="O46">
        <v>118</v>
      </c>
      <c r="P46" s="2" t="s">
        <v>17</v>
      </c>
      <c r="Q46" s="2" t="s">
        <v>18</v>
      </c>
      <c r="R46" s="2">
        <f t="shared" si="3"/>
        <v>6</v>
      </c>
    </row>
    <row r="47" spans="1:18">
      <c r="A47" s="1">
        <v>44580</v>
      </c>
      <c r="B47" t="s">
        <v>1180</v>
      </c>
      <c r="C47" t="str">
        <f t="shared" si="2"/>
        <v>AWAY</v>
      </c>
      <c r="D47" s="2" t="s">
        <v>45</v>
      </c>
      <c r="E47" s="2" t="s">
        <v>237</v>
      </c>
      <c r="F47">
        <v>41</v>
      </c>
      <c r="G47">
        <v>96</v>
      </c>
      <c r="H47">
        <v>42.7</v>
      </c>
      <c r="I47">
        <v>12</v>
      </c>
      <c r="J47">
        <v>17</v>
      </c>
      <c r="K47">
        <v>70.599999999999994</v>
      </c>
      <c r="L47">
        <v>22</v>
      </c>
      <c r="M47">
        <v>45</v>
      </c>
      <c r="N47">
        <v>48.9</v>
      </c>
      <c r="O47">
        <v>116</v>
      </c>
      <c r="P47" s="2" t="s">
        <v>17</v>
      </c>
      <c r="Q47" s="2" t="s">
        <v>27</v>
      </c>
      <c r="R47" s="2">
        <f t="shared" si="3"/>
        <v>5</v>
      </c>
    </row>
    <row r="48" spans="1:18">
      <c r="A48" s="1">
        <v>44582</v>
      </c>
      <c r="B48" t="s">
        <v>1180</v>
      </c>
      <c r="C48" t="str">
        <f t="shared" si="2"/>
        <v>AWAY</v>
      </c>
      <c r="D48" s="2" t="s">
        <v>42</v>
      </c>
      <c r="E48" s="2" t="s">
        <v>613</v>
      </c>
      <c r="F48">
        <v>38</v>
      </c>
      <c r="G48">
        <v>89</v>
      </c>
      <c r="H48">
        <v>42.7</v>
      </c>
      <c r="I48">
        <v>17</v>
      </c>
      <c r="J48">
        <v>20</v>
      </c>
      <c r="K48">
        <v>85</v>
      </c>
      <c r="L48">
        <v>10</v>
      </c>
      <c r="M48">
        <v>35</v>
      </c>
      <c r="N48">
        <v>28.6</v>
      </c>
      <c r="O48">
        <v>103</v>
      </c>
      <c r="P48" s="2" t="s">
        <v>21</v>
      </c>
      <c r="Q48" s="2" t="s">
        <v>22</v>
      </c>
      <c r="R48" s="2">
        <f t="shared" si="3"/>
        <v>-2</v>
      </c>
    </row>
    <row r="49" spans="1:18">
      <c r="A49" s="1">
        <v>44586</v>
      </c>
      <c r="B49" t="s">
        <v>1180</v>
      </c>
      <c r="C49" t="str">
        <f t="shared" si="2"/>
        <v>HOME</v>
      </c>
      <c r="D49" s="2" t="s">
        <v>131</v>
      </c>
      <c r="E49" s="2" t="s">
        <v>614</v>
      </c>
      <c r="F49">
        <v>39</v>
      </c>
      <c r="G49">
        <v>95</v>
      </c>
      <c r="H49">
        <v>41.1</v>
      </c>
      <c r="I49">
        <v>17</v>
      </c>
      <c r="J49">
        <v>25</v>
      </c>
      <c r="K49">
        <v>68</v>
      </c>
      <c r="L49">
        <v>9</v>
      </c>
      <c r="M49">
        <v>34</v>
      </c>
      <c r="N49">
        <v>26.5</v>
      </c>
      <c r="O49">
        <v>104</v>
      </c>
      <c r="P49" s="2" t="s">
        <v>21</v>
      </c>
      <c r="Q49" s="2" t="s">
        <v>32</v>
      </c>
      <c r="R49" s="2">
        <f t="shared" si="3"/>
        <v>-30</v>
      </c>
    </row>
    <row r="50" spans="1:18">
      <c r="A50" s="1">
        <v>44589</v>
      </c>
      <c r="B50" t="s">
        <v>1180</v>
      </c>
      <c r="C50" t="str">
        <f t="shared" si="2"/>
        <v>HOME</v>
      </c>
      <c r="D50" s="2" t="s">
        <v>143</v>
      </c>
      <c r="E50" s="2" t="s">
        <v>407</v>
      </c>
      <c r="F50">
        <v>38</v>
      </c>
      <c r="G50">
        <v>79</v>
      </c>
      <c r="H50">
        <v>48.1</v>
      </c>
      <c r="I50">
        <v>24</v>
      </c>
      <c r="J50">
        <v>31</v>
      </c>
      <c r="K50">
        <v>77.400000000000006</v>
      </c>
      <c r="L50">
        <v>10</v>
      </c>
      <c r="M50">
        <v>41</v>
      </c>
      <c r="N50">
        <v>24.4</v>
      </c>
      <c r="O50">
        <v>110</v>
      </c>
      <c r="P50" s="2" t="s">
        <v>21</v>
      </c>
      <c r="Q50" s="2" t="s">
        <v>41</v>
      </c>
      <c r="R50" s="2">
        <f t="shared" si="3"/>
        <v>-15</v>
      </c>
    </row>
    <row r="51" spans="1:18">
      <c r="A51" s="1">
        <v>44592</v>
      </c>
      <c r="B51" t="s">
        <v>1180</v>
      </c>
      <c r="C51" t="str">
        <f t="shared" si="2"/>
        <v>HOME</v>
      </c>
      <c r="D51" s="2" t="s">
        <v>148</v>
      </c>
      <c r="E51" s="2" t="s">
        <v>615</v>
      </c>
      <c r="F51">
        <v>36</v>
      </c>
      <c r="G51">
        <v>84</v>
      </c>
      <c r="H51">
        <v>42.9</v>
      </c>
      <c r="I51">
        <v>20</v>
      </c>
      <c r="J51">
        <v>29</v>
      </c>
      <c r="K51">
        <v>69</v>
      </c>
      <c r="L51">
        <v>16</v>
      </c>
      <c r="M51">
        <v>43</v>
      </c>
      <c r="N51">
        <v>37.200000000000003</v>
      </c>
      <c r="O51">
        <v>108</v>
      </c>
      <c r="P51" s="2" t="s">
        <v>21</v>
      </c>
      <c r="Q51" s="2" t="s">
        <v>44</v>
      </c>
      <c r="R51" s="2">
        <f t="shared" si="3"/>
        <v>-14</v>
      </c>
    </row>
    <row r="52" spans="1:18">
      <c r="A52" s="1">
        <v>44594</v>
      </c>
      <c r="B52" t="s">
        <v>1180</v>
      </c>
      <c r="C52" t="str">
        <f t="shared" si="2"/>
        <v>HOME</v>
      </c>
      <c r="D52" s="2" t="s">
        <v>87</v>
      </c>
      <c r="E52" s="2" t="s">
        <v>616</v>
      </c>
      <c r="F52">
        <v>39</v>
      </c>
      <c r="G52">
        <v>82</v>
      </c>
      <c r="H52">
        <v>47.6</v>
      </c>
      <c r="I52">
        <v>23</v>
      </c>
      <c r="J52">
        <v>33</v>
      </c>
      <c r="K52">
        <v>69.7</v>
      </c>
      <c r="L52">
        <v>14</v>
      </c>
      <c r="M52">
        <v>40</v>
      </c>
      <c r="N52">
        <v>35</v>
      </c>
      <c r="O52">
        <v>115</v>
      </c>
      <c r="P52" s="2" t="s">
        <v>17</v>
      </c>
      <c r="Q52" s="2" t="s">
        <v>18</v>
      </c>
      <c r="R52" s="2">
        <f t="shared" si="3"/>
        <v>11</v>
      </c>
    </row>
    <row r="53" spans="1:18">
      <c r="A53" s="1">
        <v>44596</v>
      </c>
      <c r="B53" t="s">
        <v>1180</v>
      </c>
      <c r="C53" t="str">
        <f t="shared" si="2"/>
        <v>AWAY</v>
      </c>
      <c r="D53" s="2" t="s">
        <v>64</v>
      </c>
      <c r="E53" s="2" t="s">
        <v>617</v>
      </c>
      <c r="F53">
        <v>36</v>
      </c>
      <c r="G53">
        <v>83</v>
      </c>
      <c r="H53">
        <v>43.4</v>
      </c>
      <c r="I53">
        <v>23</v>
      </c>
      <c r="J53">
        <v>29</v>
      </c>
      <c r="K53">
        <v>79.3</v>
      </c>
      <c r="L53">
        <v>11</v>
      </c>
      <c r="M53">
        <v>33</v>
      </c>
      <c r="N53">
        <v>33.299999999999997</v>
      </c>
      <c r="O53">
        <v>106</v>
      </c>
      <c r="P53" s="2" t="s">
        <v>21</v>
      </c>
      <c r="Q53" s="2" t="s">
        <v>22</v>
      </c>
      <c r="R53" s="2">
        <f t="shared" si="3"/>
        <v>-25</v>
      </c>
    </row>
    <row r="54" spans="1:18">
      <c r="A54" s="1">
        <v>44598</v>
      </c>
      <c r="B54" t="s">
        <v>1180</v>
      </c>
      <c r="C54" t="str">
        <f t="shared" si="2"/>
        <v>HOME</v>
      </c>
      <c r="D54" s="2" t="s">
        <v>147</v>
      </c>
      <c r="E54" s="2" t="s">
        <v>581</v>
      </c>
      <c r="F54">
        <v>40</v>
      </c>
      <c r="G54">
        <v>84</v>
      </c>
      <c r="H54">
        <v>47.6</v>
      </c>
      <c r="I54">
        <v>11</v>
      </c>
      <c r="J54">
        <v>16</v>
      </c>
      <c r="K54">
        <v>68.8</v>
      </c>
      <c r="L54">
        <v>16</v>
      </c>
      <c r="M54">
        <v>45</v>
      </c>
      <c r="N54">
        <v>35.6</v>
      </c>
      <c r="O54">
        <v>107</v>
      </c>
      <c r="P54" s="2" t="s">
        <v>21</v>
      </c>
      <c r="Q54" s="2" t="s">
        <v>32</v>
      </c>
      <c r="R54" s="2">
        <f t="shared" si="3"/>
        <v>-13</v>
      </c>
    </row>
    <row r="55" spans="1:18">
      <c r="A55" s="1">
        <v>44600</v>
      </c>
      <c r="B55" t="s">
        <v>1180</v>
      </c>
      <c r="C55" t="str">
        <f t="shared" si="2"/>
        <v>AWAY</v>
      </c>
      <c r="D55" s="2" t="s">
        <v>25</v>
      </c>
      <c r="E55" s="2" t="s">
        <v>618</v>
      </c>
      <c r="F55">
        <v>32</v>
      </c>
      <c r="G55">
        <v>86</v>
      </c>
      <c r="H55">
        <v>37.200000000000003</v>
      </c>
      <c r="I55">
        <v>20</v>
      </c>
      <c r="J55">
        <v>31</v>
      </c>
      <c r="K55">
        <v>64.5</v>
      </c>
      <c r="L55">
        <v>13</v>
      </c>
      <c r="M55">
        <v>42</v>
      </c>
      <c r="N55">
        <v>31</v>
      </c>
      <c r="O55">
        <v>97</v>
      </c>
      <c r="P55" s="2" t="s">
        <v>21</v>
      </c>
      <c r="Q55" s="2" t="s">
        <v>41</v>
      </c>
      <c r="R55" s="2">
        <f t="shared" si="3"/>
        <v>-13</v>
      </c>
    </row>
    <row r="56" spans="1:18">
      <c r="A56" s="1"/>
      <c r="D56" s="2"/>
      <c r="E56" s="2"/>
      <c r="P56" s="2"/>
      <c r="Q56" s="2"/>
      <c r="R56" s="2"/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BF38-DAAB-46A0-9DE9-86A5789B1EC4}">
  <sheetPr codeName="工作表14"/>
  <dimension ref="A1:R83"/>
  <sheetViews>
    <sheetView topLeftCell="A10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1181</v>
      </c>
      <c r="C2" t="str">
        <f>IF(ISNUMBER(SEARCH("vs",D2,1))=TRUE,"HOME","AWAY")</f>
        <v>AWAY</v>
      </c>
      <c r="D2" s="2" t="s">
        <v>114</v>
      </c>
      <c r="E2" s="2" t="s">
        <v>619</v>
      </c>
      <c r="F2">
        <v>42</v>
      </c>
      <c r="G2">
        <v>90</v>
      </c>
      <c r="H2">
        <v>46.7</v>
      </c>
      <c r="I2">
        <v>21</v>
      </c>
      <c r="J2">
        <v>24</v>
      </c>
      <c r="K2">
        <v>87.5</v>
      </c>
      <c r="L2">
        <v>17</v>
      </c>
      <c r="M2">
        <v>47</v>
      </c>
      <c r="N2">
        <v>36.200000000000003</v>
      </c>
      <c r="O2">
        <v>122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-1</v>
      </c>
    </row>
    <row r="3" spans="1:18">
      <c r="A3" s="1">
        <v>44491</v>
      </c>
      <c r="B3" t="s">
        <v>1181</v>
      </c>
      <c r="C3" t="str">
        <f t="shared" ref="C3:C33" si="1">IF(ISNUMBER(SEARCH("vs",D3,1))=TRUE,"HOME","AWAY")</f>
        <v>AWAY</v>
      </c>
      <c r="D3" s="2" t="s">
        <v>28</v>
      </c>
      <c r="E3" s="2" t="s">
        <v>620</v>
      </c>
      <c r="F3">
        <v>52</v>
      </c>
      <c r="G3">
        <v>97</v>
      </c>
      <c r="H3">
        <v>53.6</v>
      </c>
      <c r="I3">
        <v>15</v>
      </c>
      <c r="J3">
        <v>20</v>
      </c>
      <c r="K3">
        <v>75</v>
      </c>
      <c r="L3">
        <v>15</v>
      </c>
      <c r="M3">
        <v>34</v>
      </c>
      <c r="N3">
        <v>44.1</v>
      </c>
      <c r="O3">
        <v>134</v>
      </c>
      <c r="P3" s="2" t="s">
        <v>21</v>
      </c>
      <c r="Q3" s="2" t="s">
        <v>32</v>
      </c>
      <c r="R3" s="2">
        <f t="shared" si="0"/>
        <v>-1</v>
      </c>
    </row>
    <row r="4" spans="1:18">
      <c r="A4" s="1">
        <v>44492</v>
      </c>
      <c r="B4" t="s">
        <v>1181</v>
      </c>
      <c r="C4" t="str">
        <f t="shared" si="1"/>
        <v>HOME</v>
      </c>
      <c r="D4" s="2" t="s">
        <v>106</v>
      </c>
      <c r="E4" s="2" t="s">
        <v>621</v>
      </c>
      <c r="F4">
        <v>38</v>
      </c>
      <c r="G4">
        <v>97</v>
      </c>
      <c r="H4">
        <v>39.200000000000003</v>
      </c>
      <c r="I4">
        <v>16</v>
      </c>
      <c r="J4">
        <v>21</v>
      </c>
      <c r="K4">
        <v>76.2</v>
      </c>
      <c r="L4">
        <v>10</v>
      </c>
      <c r="M4">
        <v>39</v>
      </c>
      <c r="N4">
        <v>25.6</v>
      </c>
      <c r="O4">
        <v>102</v>
      </c>
      <c r="P4" s="2" t="s">
        <v>17</v>
      </c>
      <c r="Q4" s="2" t="s">
        <v>18</v>
      </c>
      <c r="R4" s="2">
        <f t="shared" si="0"/>
        <v>11</v>
      </c>
    </row>
    <row r="5" spans="1:18">
      <c r="A5" s="1">
        <v>44494</v>
      </c>
      <c r="B5" t="s">
        <v>1181</v>
      </c>
      <c r="C5" t="str">
        <f t="shared" si="1"/>
        <v>HOME</v>
      </c>
      <c r="D5" s="2" t="s">
        <v>51</v>
      </c>
      <c r="E5" s="2" t="s">
        <v>622</v>
      </c>
      <c r="F5">
        <v>40</v>
      </c>
      <c r="G5">
        <v>90</v>
      </c>
      <c r="H5">
        <v>44.4</v>
      </c>
      <c r="I5">
        <v>15</v>
      </c>
      <c r="J5">
        <v>17</v>
      </c>
      <c r="K5">
        <v>88.2</v>
      </c>
      <c r="L5">
        <v>14</v>
      </c>
      <c r="M5">
        <v>36</v>
      </c>
      <c r="N5">
        <v>38.9</v>
      </c>
      <c r="O5">
        <v>109</v>
      </c>
      <c r="P5" s="2" t="s">
        <v>21</v>
      </c>
      <c r="Q5" s="2" t="s">
        <v>22</v>
      </c>
      <c r="R5" s="2">
        <f t="shared" si="0"/>
        <v>-10</v>
      </c>
    </row>
    <row r="6" spans="1:18">
      <c r="A6" s="1">
        <v>44496</v>
      </c>
      <c r="B6" t="s">
        <v>1181</v>
      </c>
      <c r="C6" t="str">
        <f t="shared" si="1"/>
        <v>AWAY</v>
      </c>
      <c r="D6" s="2" t="s">
        <v>125</v>
      </c>
      <c r="E6" s="2" t="s">
        <v>623</v>
      </c>
      <c r="F6">
        <v>38</v>
      </c>
      <c r="G6">
        <v>79</v>
      </c>
      <c r="H6">
        <v>48.1</v>
      </c>
      <c r="I6">
        <v>14</v>
      </c>
      <c r="J6">
        <v>17</v>
      </c>
      <c r="K6">
        <v>82.4</v>
      </c>
      <c r="L6">
        <v>10</v>
      </c>
      <c r="M6">
        <v>29</v>
      </c>
      <c r="N6">
        <v>34.5</v>
      </c>
      <c r="O6">
        <v>100</v>
      </c>
      <c r="P6" s="2" t="s">
        <v>21</v>
      </c>
      <c r="Q6" s="2" t="s">
        <v>32</v>
      </c>
      <c r="R6" s="2">
        <f t="shared" si="0"/>
        <v>-18</v>
      </c>
    </row>
    <row r="7" spans="1:18">
      <c r="A7" s="1">
        <v>44498</v>
      </c>
      <c r="B7" t="s">
        <v>1181</v>
      </c>
      <c r="C7" t="str">
        <f t="shared" si="1"/>
        <v>AWAY</v>
      </c>
      <c r="D7" s="2" t="s">
        <v>35</v>
      </c>
      <c r="E7" s="2" t="s">
        <v>410</v>
      </c>
      <c r="F7">
        <v>37</v>
      </c>
      <c r="G7">
        <v>93</v>
      </c>
      <c r="H7">
        <v>39.799999999999997</v>
      </c>
      <c r="I7">
        <v>16</v>
      </c>
      <c r="J7">
        <v>23</v>
      </c>
      <c r="K7">
        <v>69.599999999999994</v>
      </c>
      <c r="L7">
        <v>8</v>
      </c>
      <c r="M7">
        <v>29</v>
      </c>
      <c r="N7">
        <v>27.6</v>
      </c>
      <c r="O7">
        <v>98</v>
      </c>
      <c r="P7" s="2" t="s">
        <v>21</v>
      </c>
      <c r="Q7" s="2" t="s">
        <v>41</v>
      </c>
      <c r="R7" s="2">
        <f t="shared" si="0"/>
        <v>-7</v>
      </c>
    </row>
    <row r="8" spans="1:18">
      <c r="A8" s="1">
        <v>44499</v>
      </c>
      <c r="B8" t="s">
        <v>1181</v>
      </c>
      <c r="C8" t="str">
        <f t="shared" si="1"/>
        <v>HOME</v>
      </c>
      <c r="D8" s="2" t="s">
        <v>121</v>
      </c>
      <c r="E8" s="2" t="s">
        <v>364</v>
      </c>
      <c r="F8">
        <v>35</v>
      </c>
      <c r="G8">
        <v>81</v>
      </c>
      <c r="H8">
        <v>43.2</v>
      </c>
      <c r="I8">
        <v>11</v>
      </c>
      <c r="J8">
        <v>16</v>
      </c>
      <c r="K8">
        <v>68.8</v>
      </c>
      <c r="L8">
        <v>13</v>
      </c>
      <c r="M8">
        <v>43</v>
      </c>
      <c r="N8">
        <v>30.2</v>
      </c>
      <c r="O8">
        <v>94</v>
      </c>
      <c r="P8" s="2" t="s">
        <v>21</v>
      </c>
      <c r="Q8" s="2" t="s">
        <v>44</v>
      </c>
      <c r="R8" s="2">
        <f t="shared" si="0"/>
        <v>-3</v>
      </c>
    </row>
    <row r="9" spans="1:18">
      <c r="A9" s="1">
        <v>44501</v>
      </c>
      <c r="B9" t="s">
        <v>1181</v>
      </c>
      <c r="C9" t="str">
        <f t="shared" si="1"/>
        <v>HOME</v>
      </c>
      <c r="D9" s="2" t="s">
        <v>131</v>
      </c>
      <c r="E9" s="2" t="s">
        <v>624</v>
      </c>
      <c r="F9">
        <v>52</v>
      </c>
      <c r="G9">
        <v>91</v>
      </c>
      <c r="H9">
        <v>57.1</v>
      </c>
      <c r="I9">
        <v>9</v>
      </c>
      <c r="J9">
        <v>12</v>
      </c>
      <c r="K9">
        <v>75</v>
      </c>
      <c r="L9">
        <v>18</v>
      </c>
      <c r="M9">
        <v>38</v>
      </c>
      <c r="N9">
        <v>47.4</v>
      </c>
      <c r="O9">
        <v>131</v>
      </c>
      <c r="P9" s="2" t="s">
        <v>17</v>
      </c>
      <c r="Q9" s="2" t="s">
        <v>18</v>
      </c>
      <c r="R9" s="2">
        <f t="shared" si="0"/>
        <v>13</v>
      </c>
    </row>
    <row r="10" spans="1:18">
      <c r="A10" s="1">
        <v>44503</v>
      </c>
      <c r="B10" t="s">
        <v>1181</v>
      </c>
      <c r="C10" t="str">
        <f t="shared" si="1"/>
        <v>HOME</v>
      </c>
      <c r="D10" s="2" t="s">
        <v>70</v>
      </c>
      <c r="E10" s="2" t="s">
        <v>625</v>
      </c>
      <c r="F10">
        <v>42</v>
      </c>
      <c r="G10">
        <v>91</v>
      </c>
      <c r="H10">
        <v>46.2</v>
      </c>
      <c r="I10">
        <v>11</v>
      </c>
      <c r="J10">
        <v>14</v>
      </c>
      <c r="K10">
        <v>78.599999999999994</v>
      </c>
      <c r="L10">
        <v>16</v>
      </c>
      <c r="M10">
        <v>41</v>
      </c>
      <c r="N10">
        <v>39</v>
      </c>
      <c r="O10">
        <v>111</v>
      </c>
      <c r="P10" s="2" t="s">
        <v>17</v>
      </c>
      <c r="Q10" s="2" t="s">
        <v>27</v>
      </c>
      <c r="R10" s="2">
        <f t="shared" si="0"/>
        <v>13</v>
      </c>
    </row>
    <row r="11" spans="1:18">
      <c r="A11" s="1">
        <v>44505</v>
      </c>
      <c r="B11" t="s">
        <v>1181</v>
      </c>
      <c r="C11" t="str">
        <f t="shared" si="1"/>
        <v>AWAY</v>
      </c>
      <c r="D11" s="2" t="s">
        <v>98</v>
      </c>
      <c r="E11" s="2" t="s">
        <v>197</v>
      </c>
      <c r="F11">
        <v>43</v>
      </c>
      <c r="G11">
        <v>88</v>
      </c>
      <c r="H11">
        <v>48.9</v>
      </c>
      <c r="I11">
        <v>6</v>
      </c>
      <c r="J11">
        <v>10</v>
      </c>
      <c r="K11">
        <v>60</v>
      </c>
      <c r="L11">
        <v>14</v>
      </c>
      <c r="M11">
        <v>42</v>
      </c>
      <c r="N11">
        <v>33.299999999999997</v>
      </c>
      <c r="O11">
        <v>106</v>
      </c>
      <c r="P11" s="2" t="s">
        <v>21</v>
      </c>
      <c r="Q11" s="2" t="s">
        <v>22</v>
      </c>
      <c r="R11" s="2">
        <f t="shared" si="0"/>
        <v>-4</v>
      </c>
    </row>
    <row r="12" spans="1:18">
      <c r="A12" s="1">
        <v>44507</v>
      </c>
      <c r="B12" t="s">
        <v>1181</v>
      </c>
      <c r="C12" t="str">
        <f t="shared" si="1"/>
        <v>AWAY</v>
      </c>
      <c r="D12" s="2" t="s">
        <v>100</v>
      </c>
      <c r="E12" s="2" t="s">
        <v>626</v>
      </c>
      <c r="F12">
        <v>37</v>
      </c>
      <c r="G12">
        <v>83</v>
      </c>
      <c r="H12">
        <v>44.6</v>
      </c>
      <c r="I12">
        <v>14</v>
      </c>
      <c r="J12">
        <v>18</v>
      </c>
      <c r="K12">
        <v>77.8</v>
      </c>
      <c r="L12">
        <v>6</v>
      </c>
      <c r="M12">
        <v>25</v>
      </c>
      <c r="N12">
        <v>24</v>
      </c>
      <c r="O12">
        <v>94</v>
      </c>
      <c r="P12" s="2" t="s">
        <v>17</v>
      </c>
      <c r="Q12" s="2" t="s">
        <v>18</v>
      </c>
      <c r="R12" s="2">
        <f t="shared" si="0"/>
        <v>3</v>
      </c>
    </row>
    <row r="13" spans="1:18">
      <c r="A13" s="1">
        <v>44510</v>
      </c>
      <c r="B13" t="s">
        <v>1181</v>
      </c>
      <c r="C13" t="str">
        <f t="shared" si="1"/>
        <v>AWAY</v>
      </c>
      <c r="D13" s="2" t="s">
        <v>48</v>
      </c>
      <c r="E13" s="2" t="s">
        <v>627</v>
      </c>
      <c r="F13">
        <v>40</v>
      </c>
      <c r="G13">
        <v>84</v>
      </c>
      <c r="H13">
        <v>47.6</v>
      </c>
      <c r="I13">
        <v>7</v>
      </c>
      <c r="J13">
        <v>11</v>
      </c>
      <c r="K13">
        <v>63.6</v>
      </c>
      <c r="L13">
        <v>11</v>
      </c>
      <c r="M13">
        <v>31</v>
      </c>
      <c r="N13">
        <v>35.5</v>
      </c>
      <c r="O13">
        <v>98</v>
      </c>
      <c r="P13" s="2" t="s">
        <v>21</v>
      </c>
      <c r="Q13" s="2" t="s">
        <v>22</v>
      </c>
      <c r="R13" s="2">
        <f t="shared" si="0"/>
        <v>-3</v>
      </c>
    </row>
    <row r="14" spans="1:18">
      <c r="A14" s="1">
        <v>44511</v>
      </c>
      <c r="B14" t="s">
        <v>1181</v>
      </c>
      <c r="C14" t="str">
        <f t="shared" si="1"/>
        <v>AWAY</v>
      </c>
      <c r="D14" s="2" t="s">
        <v>45</v>
      </c>
      <c r="E14" s="2" t="s">
        <v>628</v>
      </c>
      <c r="F14">
        <v>43</v>
      </c>
      <c r="G14">
        <v>96</v>
      </c>
      <c r="H14">
        <v>44.8</v>
      </c>
      <c r="I14">
        <v>14</v>
      </c>
      <c r="J14">
        <v>19</v>
      </c>
      <c r="K14">
        <v>73.7</v>
      </c>
      <c r="L14">
        <v>11</v>
      </c>
      <c r="M14">
        <v>31</v>
      </c>
      <c r="N14">
        <v>35.5</v>
      </c>
      <c r="O14">
        <v>111</v>
      </c>
      <c r="P14" s="2" t="s">
        <v>17</v>
      </c>
      <c r="Q14" s="2" t="s">
        <v>18</v>
      </c>
      <c r="R14" s="2">
        <f t="shared" si="0"/>
        <v>11</v>
      </c>
    </row>
    <row r="15" spans="1:18">
      <c r="A15" s="1">
        <v>44513</v>
      </c>
      <c r="B15" t="s">
        <v>1181</v>
      </c>
      <c r="C15" t="str">
        <f t="shared" si="1"/>
        <v>HOME</v>
      </c>
      <c r="D15" s="2" t="s">
        <v>74</v>
      </c>
      <c r="E15" s="2" t="s">
        <v>588</v>
      </c>
      <c r="F15">
        <v>47</v>
      </c>
      <c r="G15">
        <v>82</v>
      </c>
      <c r="H15">
        <v>57.3</v>
      </c>
      <c r="I15">
        <v>10</v>
      </c>
      <c r="J15">
        <v>15</v>
      </c>
      <c r="K15">
        <v>66.7</v>
      </c>
      <c r="L15">
        <v>14</v>
      </c>
      <c r="M15">
        <v>28</v>
      </c>
      <c r="N15">
        <v>50</v>
      </c>
      <c r="O15">
        <v>118</v>
      </c>
      <c r="P15" s="2" t="s">
        <v>17</v>
      </c>
      <c r="Q15" s="2" t="s">
        <v>27</v>
      </c>
      <c r="R15" s="2">
        <f t="shared" si="0"/>
        <v>5</v>
      </c>
    </row>
    <row r="16" spans="1:18">
      <c r="A16" s="1">
        <v>44515</v>
      </c>
      <c r="B16" t="s">
        <v>1181</v>
      </c>
      <c r="C16" t="str">
        <f t="shared" si="1"/>
        <v>AWAY</v>
      </c>
      <c r="D16" s="2" t="s">
        <v>91</v>
      </c>
      <c r="E16" s="2" t="s">
        <v>629</v>
      </c>
      <c r="F16">
        <v>32</v>
      </c>
      <c r="G16">
        <v>86</v>
      </c>
      <c r="H16">
        <v>37.200000000000003</v>
      </c>
      <c r="I16">
        <v>12</v>
      </c>
      <c r="J16">
        <v>16</v>
      </c>
      <c r="K16">
        <v>75</v>
      </c>
      <c r="L16">
        <v>8</v>
      </c>
      <c r="M16">
        <v>37</v>
      </c>
      <c r="N16">
        <v>21.6</v>
      </c>
      <c r="O16">
        <v>84</v>
      </c>
      <c r="P16" s="2" t="s">
        <v>21</v>
      </c>
      <c r="Q16" s="2" t="s">
        <v>22</v>
      </c>
      <c r="R16" s="2">
        <f t="shared" si="0"/>
        <v>-8</v>
      </c>
    </row>
    <row r="17" spans="1:18">
      <c r="A17" s="1">
        <v>44517</v>
      </c>
      <c r="B17" t="s">
        <v>1181</v>
      </c>
      <c r="C17" t="str">
        <f t="shared" si="1"/>
        <v>AWAY</v>
      </c>
      <c r="D17" s="2" t="s">
        <v>136</v>
      </c>
      <c r="E17" s="2" t="s">
        <v>630</v>
      </c>
      <c r="F17">
        <v>33</v>
      </c>
      <c r="G17">
        <v>79</v>
      </c>
      <c r="H17">
        <v>41.8</v>
      </c>
      <c r="I17">
        <v>14</v>
      </c>
      <c r="J17">
        <v>19</v>
      </c>
      <c r="K17">
        <v>73.7</v>
      </c>
      <c r="L17">
        <v>9</v>
      </c>
      <c r="M17">
        <v>37</v>
      </c>
      <c r="N17">
        <v>24.3</v>
      </c>
      <c r="O17">
        <v>89</v>
      </c>
      <c r="P17" s="2" t="s">
        <v>21</v>
      </c>
      <c r="Q17" s="2" t="s">
        <v>32</v>
      </c>
      <c r="R17" s="2">
        <f t="shared" si="0"/>
        <v>-8</v>
      </c>
    </row>
    <row r="18" spans="1:18">
      <c r="A18" s="1">
        <v>44519</v>
      </c>
      <c r="B18" t="s">
        <v>1181</v>
      </c>
      <c r="C18" t="str">
        <f t="shared" si="1"/>
        <v>AWAY</v>
      </c>
      <c r="D18" s="2" t="s">
        <v>114</v>
      </c>
      <c r="E18" s="2" t="s">
        <v>387</v>
      </c>
      <c r="F18">
        <v>41</v>
      </c>
      <c r="G18">
        <v>88</v>
      </c>
      <c r="H18">
        <v>46.6</v>
      </c>
      <c r="I18">
        <v>25</v>
      </c>
      <c r="J18">
        <v>32</v>
      </c>
      <c r="K18">
        <v>78.099999999999994</v>
      </c>
      <c r="L18">
        <v>11</v>
      </c>
      <c r="M18">
        <v>36</v>
      </c>
      <c r="N18">
        <v>30.6</v>
      </c>
      <c r="O18">
        <v>118</v>
      </c>
      <c r="P18" s="2" t="s">
        <v>21</v>
      </c>
      <c r="Q18" s="2" t="s">
        <v>41</v>
      </c>
      <c r="R18" s="2">
        <f t="shared" si="0"/>
        <v>-3</v>
      </c>
    </row>
    <row r="19" spans="1:18">
      <c r="A19" s="1">
        <v>44520</v>
      </c>
      <c r="B19" t="s">
        <v>1181</v>
      </c>
      <c r="C19" t="str">
        <f t="shared" si="1"/>
        <v>HOME</v>
      </c>
      <c r="D19" s="2" t="s">
        <v>147</v>
      </c>
      <c r="E19" s="2" t="s">
        <v>631</v>
      </c>
      <c r="F19">
        <v>42</v>
      </c>
      <c r="G19">
        <v>91</v>
      </c>
      <c r="H19">
        <v>46.2</v>
      </c>
      <c r="I19">
        <v>13</v>
      </c>
      <c r="J19">
        <v>18</v>
      </c>
      <c r="K19">
        <v>72.2</v>
      </c>
      <c r="L19">
        <v>14</v>
      </c>
      <c r="M19">
        <v>38</v>
      </c>
      <c r="N19">
        <v>36.799999999999997</v>
      </c>
      <c r="O19">
        <v>111</v>
      </c>
      <c r="P19" s="2" t="s">
        <v>17</v>
      </c>
      <c r="Q19" s="2" t="s">
        <v>18</v>
      </c>
      <c r="R19" s="2">
        <f t="shared" si="0"/>
        <v>17</v>
      </c>
    </row>
    <row r="20" spans="1:18">
      <c r="A20" s="1">
        <v>44522</v>
      </c>
      <c r="B20" t="s">
        <v>1181</v>
      </c>
      <c r="C20" t="str">
        <f t="shared" si="1"/>
        <v>AWAY</v>
      </c>
      <c r="D20" s="2" t="s">
        <v>95</v>
      </c>
      <c r="E20" s="2" t="s">
        <v>632</v>
      </c>
      <c r="F20">
        <v>40</v>
      </c>
      <c r="G20">
        <v>90</v>
      </c>
      <c r="H20">
        <v>44.4</v>
      </c>
      <c r="I20">
        <v>16</v>
      </c>
      <c r="J20">
        <v>18</v>
      </c>
      <c r="K20">
        <v>88.9</v>
      </c>
      <c r="L20">
        <v>13</v>
      </c>
      <c r="M20">
        <v>31</v>
      </c>
      <c r="N20">
        <v>41.9</v>
      </c>
      <c r="O20">
        <v>109</v>
      </c>
      <c r="P20" s="2" t="s">
        <v>17</v>
      </c>
      <c r="Q20" s="2" t="s">
        <v>27</v>
      </c>
      <c r="R20" s="2">
        <f t="shared" si="0"/>
        <v>32</v>
      </c>
    </row>
    <row r="21" spans="1:18">
      <c r="A21" s="1">
        <v>44524</v>
      </c>
      <c r="B21" t="s">
        <v>1181</v>
      </c>
      <c r="C21" t="str">
        <f t="shared" si="1"/>
        <v>HOME</v>
      </c>
      <c r="D21" s="2" t="s">
        <v>119</v>
      </c>
      <c r="E21" s="2" t="s">
        <v>633</v>
      </c>
      <c r="F21">
        <v>42</v>
      </c>
      <c r="G21">
        <v>104</v>
      </c>
      <c r="H21">
        <v>40.4</v>
      </c>
      <c r="I21">
        <v>19</v>
      </c>
      <c r="J21">
        <v>24</v>
      </c>
      <c r="K21">
        <v>79.2</v>
      </c>
      <c r="L21">
        <v>13</v>
      </c>
      <c r="M21">
        <v>46</v>
      </c>
      <c r="N21">
        <v>28.3</v>
      </c>
      <c r="O21">
        <v>116</v>
      </c>
      <c r="P21" s="2" t="s">
        <v>21</v>
      </c>
      <c r="Q21" s="2" t="s">
        <v>22</v>
      </c>
      <c r="R21" s="2">
        <f t="shared" si="0"/>
        <v>-8</v>
      </c>
    </row>
    <row r="22" spans="1:18">
      <c r="A22" s="1">
        <v>44526</v>
      </c>
      <c r="B22" t="s">
        <v>1181</v>
      </c>
      <c r="C22" t="str">
        <f t="shared" si="1"/>
        <v>HOME</v>
      </c>
      <c r="D22" s="2" t="s">
        <v>121</v>
      </c>
      <c r="E22" s="2" t="s">
        <v>634</v>
      </c>
      <c r="F22">
        <v>47</v>
      </c>
      <c r="G22">
        <v>97</v>
      </c>
      <c r="H22">
        <v>48.5</v>
      </c>
      <c r="I22">
        <v>9</v>
      </c>
      <c r="J22">
        <v>11</v>
      </c>
      <c r="K22">
        <v>81.8</v>
      </c>
      <c r="L22">
        <v>11</v>
      </c>
      <c r="M22">
        <v>39</v>
      </c>
      <c r="N22">
        <v>28.2</v>
      </c>
      <c r="O22">
        <v>114</v>
      </c>
      <c r="P22" s="2" t="s">
        <v>17</v>
      </c>
      <c r="Q22" s="2" t="s">
        <v>18</v>
      </c>
      <c r="R22" s="2">
        <f t="shared" si="0"/>
        <v>17</v>
      </c>
    </row>
    <row r="23" spans="1:18">
      <c r="A23" s="1">
        <v>44528</v>
      </c>
      <c r="B23" t="s">
        <v>1181</v>
      </c>
      <c r="C23" t="str">
        <f t="shared" si="1"/>
        <v>HOME</v>
      </c>
      <c r="D23" s="2" t="s">
        <v>51</v>
      </c>
      <c r="E23" s="2" t="s">
        <v>623</v>
      </c>
      <c r="F23">
        <v>38</v>
      </c>
      <c r="G23">
        <v>92</v>
      </c>
      <c r="H23">
        <v>41.3</v>
      </c>
      <c r="I23">
        <v>12</v>
      </c>
      <c r="J23">
        <v>16</v>
      </c>
      <c r="K23">
        <v>75</v>
      </c>
      <c r="L23">
        <v>12</v>
      </c>
      <c r="M23">
        <v>45</v>
      </c>
      <c r="N23">
        <v>26.7</v>
      </c>
      <c r="O23">
        <v>100</v>
      </c>
      <c r="P23" s="2" t="s">
        <v>21</v>
      </c>
      <c r="Q23" s="2" t="s">
        <v>22</v>
      </c>
      <c r="R23" s="2">
        <f t="shared" si="0"/>
        <v>-18</v>
      </c>
    </row>
    <row r="24" spans="1:18">
      <c r="A24" s="1">
        <v>44529</v>
      </c>
      <c r="B24" t="s">
        <v>1181</v>
      </c>
      <c r="C24" t="str">
        <f t="shared" si="1"/>
        <v>AWAY</v>
      </c>
      <c r="D24" s="2" t="s">
        <v>77</v>
      </c>
      <c r="E24" s="2" t="s">
        <v>635</v>
      </c>
      <c r="F24">
        <v>36</v>
      </c>
      <c r="G24">
        <v>91</v>
      </c>
      <c r="H24">
        <v>39.6</v>
      </c>
      <c r="I24">
        <v>17</v>
      </c>
      <c r="J24">
        <v>21</v>
      </c>
      <c r="K24">
        <v>81</v>
      </c>
      <c r="L24">
        <v>9</v>
      </c>
      <c r="M24">
        <v>37</v>
      </c>
      <c r="N24">
        <v>24.3</v>
      </c>
      <c r="O24">
        <v>98</v>
      </c>
      <c r="P24" s="2" t="s">
        <v>21</v>
      </c>
      <c r="Q24" s="2" t="s">
        <v>32</v>
      </c>
      <c r="R24" s="2">
        <f t="shared" si="0"/>
        <v>-2</v>
      </c>
    </row>
    <row r="25" spans="1:18">
      <c r="A25" s="1">
        <v>44531</v>
      </c>
      <c r="B25" t="s">
        <v>1181</v>
      </c>
      <c r="C25" t="str">
        <f t="shared" si="1"/>
        <v>HOME</v>
      </c>
      <c r="D25" s="2" t="s">
        <v>157</v>
      </c>
      <c r="E25" s="2" t="s">
        <v>228</v>
      </c>
      <c r="F25">
        <v>44</v>
      </c>
      <c r="G25">
        <v>90</v>
      </c>
      <c r="H25">
        <v>48.9</v>
      </c>
      <c r="I25">
        <v>13</v>
      </c>
      <c r="J25">
        <v>16</v>
      </c>
      <c r="K25">
        <v>81.3</v>
      </c>
      <c r="L25">
        <v>10</v>
      </c>
      <c r="M25">
        <v>33</v>
      </c>
      <c r="N25">
        <v>30.3</v>
      </c>
      <c r="O25">
        <v>111</v>
      </c>
      <c r="P25" s="2" t="s">
        <v>21</v>
      </c>
      <c r="Q25" s="2" t="s">
        <v>41</v>
      </c>
      <c r="R25" s="2">
        <f t="shared" si="0"/>
        <v>-3</v>
      </c>
    </row>
    <row r="26" spans="1:18">
      <c r="A26" s="1">
        <v>44533</v>
      </c>
      <c r="B26" t="s">
        <v>1181</v>
      </c>
      <c r="C26" t="str">
        <f t="shared" si="1"/>
        <v>HOME</v>
      </c>
      <c r="D26" s="2" t="s">
        <v>106</v>
      </c>
      <c r="E26" s="2" t="s">
        <v>636</v>
      </c>
      <c r="F26">
        <v>35</v>
      </c>
      <c r="G26">
        <v>80</v>
      </c>
      <c r="H26">
        <v>43.8</v>
      </c>
      <c r="I26">
        <v>25</v>
      </c>
      <c r="J26">
        <v>33</v>
      </c>
      <c r="K26">
        <v>75.8</v>
      </c>
      <c r="L26">
        <v>9</v>
      </c>
      <c r="M26">
        <v>36</v>
      </c>
      <c r="N26">
        <v>25</v>
      </c>
      <c r="O26">
        <v>104</v>
      </c>
      <c r="P26" s="2" t="s">
        <v>21</v>
      </c>
      <c r="Q26" s="2" t="s">
        <v>44</v>
      </c>
      <c r="R26" s="2">
        <f t="shared" si="0"/>
        <v>-9</v>
      </c>
    </row>
    <row r="27" spans="1:18">
      <c r="A27" s="1">
        <v>44536</v>
      </c>
      <c r="B27" t="s">
        <v>1181</v>
      </c>
      <c r="C27" t="str">
        <f t="shared" si="1"/>
        <v>HOME</v>
      </c>
      <c r="D27" s="2" t="s">
        <v>33</v>
      </c>
      <c r="E27" s="2" t="s">
        <v>637</v>
      </c>
      <c r="F27">
        <v>43</v>
      </c>
      <c r="G27">
        <v>82</v>
      </c>
      <c r="H27">
        <v>52.4</v>
      </c>
      <c r="I27">
        <v>21</v>
      </c>
      <c r="J27">
        <v>22</v>
      </c>
      <c r="K27">
        <v>95.5</v>
      </c>
      <c r="L27">
        <v>9</v>
      </c>
      <c r="M27">
        <v>23</v>
      </c>
      <c r="N27">
        <v>39.1</v>
      </c>
      <c r="O27">
        <v>116</v>
      </c>
      <c r="P27" s="2" t="s">
        <v>17</v>
      </c>
      <c r="Q27" s="2" t="s">
        <v>18</v>
      </c>
      <c r="R27" s="2">
        <f t="shared" si="0"/>
        <v>6</v>
      </c>
    </row>
    <row r="28" spans="1:18">
      <c r="A28" s="1">
        <v>44538</v>
      </c>
      <c r="B28" t="s">
        <v>1181</v>
      </c>
      <c r="C28" t="str">
        <f t="shared" si="1"/>
        <v>HOME</v>
      </c>
      <c r="D28" s="2" t="s">
        <v>70</v>
      </c>
      <c r="E28" s="2" t="s">
        <v>638</v>
      </c>
      <c r="F28">
        <v>46</v>
      </c>
      <c r="G28">
        <v>86</v>
      </c>
      <c r="H28">
        <v>53.5</v>
      </c>
      <c r="I28">
        <v>20</v>
      </c>
      <c r="J28">
        <v>25</v>
      </c>
      <c r="K28">
        <v>80</v>
      </c>
      <c r="L28">
        <v>10</v>
      </c>
      <c r="M28">
        <v>27</v>
      </c>
      <c r="N28">
        <v>37</v>
      </c>
      <c r="O28">
        <v>122</v>
      </c>
      <c r="P28" s="2" t="s">
        <v>17</v>
      </c>
      <c r="Q28" s="2" t="s">
        <v>27</v>
      </c>
      <c r="R28" s="2">
        <f t="shared" si="0"/>
        <v>20</v>
      </c>
    </row>
    <row r="29" spans="1:18">
      <c r="A29" s="1">
        <v>44540</v>
      </c>
      <c r="B29" t="s">
        <v>1181</v>
      </c>
      <c r="C29" t="str">
        <f t="shared" si="1"/>
        <v>HOME</v>
      </c>
      <c r="D29" s="2" t="s">
        <v>15</v>
      </c>
      <c r="E29" s="2" t="s">
        <v>639</v>
      </c>
      <c r="F29">
        <v>41</v>
      </c>
      <c r="G29">
        <v>87</v>
      </c>
      <c r="H29">
        <v>47.1</v>
      </c>
      <c r="I29">
        <v>11</v>
      </c>
      <c r="J29">
        <v>12</v>
      </c>
      <c r="K29">
        <v>91.7</v>
      </c>
      <c r="L29">
        <v>13</v>
      </c>
      <c r="M29">
        <v>36</v>
      </c>
      <c r="N29">
        <v>36.1</v>
      </c>
      <c r="O29">
        <v>106</v>
      </c>
      <c r="P29" s="2" t="s">
        <v>17</v>
      </c>
      <c r="Q29" s="2" t="s">
        <v>57</v>
      </c>
      <c r="R29" s="2">
        <f t="shared" si="0"/>
        <v>13</v>
      </c>
    </row>
    <row r="30" spans="1:18">
      <c r="A30" s="1">
        <v>44543</v>
      </c>
      <c r="B30" t="s">
        <v>1181</v>
      </c>
      <c r="C30" t="str">
        <f t="shared" si="1"/>
        <v>HOME</v>
      </c>
      <c r="D30" s="2" t="s">
        <v>148</v>
      </c>
      <c r="E30" s="2" t="s">
        <v>640</v>
      </c>
      <c r="F30">
        <v>35</v>
      </c>
      <c r="G30">
        <v>87</v>
      </c>
      <c r="H30">
        <v>40.200000000000003</v>
      </c>
      <c r="I30">
        <v>23</v>
      </c>
      <c r="J30">
        <v>31</v>
      </c>
      <c r="K30">
        <v>74.2</v>
      </c>
      <c r="L30">
        <v>7</v>
      </c>
      <c r="M30">
        <v>30</v>
      </c>
      <c r="N30">
        <v>23.3</v>
      </c>
      <c r="O30">
        <v>100</v>
      </c>
      <c r="P30" s="2" t="s">
        <v>21</v>
      </c>
      <c r="Q30" s="2" t="s">
        <v>22</v>
      </c>
      <c r="R30" s="2">
        <f t="shared" si="0"/>
        <v>-2</v>
      </c>
    </row>
    <row r="31" spans="1:18">
      <c r="A31" s="1">
        <v>44545</v>
      </c>
      <c r="B31" t="s">
        <v>1181</v>
      </c>
      <c r="C31" t="str">
        <f t="shared" si="1"/>
        <v>AWAY</v>
      </c>
      <c r="D31" s="2" t="s">
        <v>138</v>
      </c>
      <c r="E31" s="2" t="s">
        <v>261</v>
      </c>
      <c r="F31">
        <v>39</v>
      </c>
      <c r="G31">
        <v>83</v>
      </c>
      <c r="H31">
        <v>47</v>
      </c>
      <c r="I31">
        <v>10</v>
      </c>
      <c r="J31">
        <v>11</v>
      </c>
      <c r="K31">
        <v>90.9</v>
      </c>
      <c r="L31">
        <v>11</v>
      </c>
      <c r="M31">
        <v>38</v>
      </c>
      <c r="N31">
        <v>28.9</v>
      </c>
      <c r="O31">
        <v>99</v>
      </c>
      <c r="P31" s="2" t="s">
        <v>21</v>
      </c>
      <c r="Q31" s="2" t="s">
        <v>32</v>
      </c>
      <c r="R31" s="2">
        <f t="shared" si="0"/>
        <v>-15</v>
      </c>
    </row>
    <row r="32" spans="1:18">
      <c r="A32" s="1">
        <v>44546</v>
      </c>
      <c r="B32" t="s">
        <v>1181</v>
      </c>
      <c r="C32" t="str">
        <f t="shared" si="1"/>
        <v>HOME</v>
      </c>
      <c r="D32" s="2" t="s">
        <v>23</v>
      </c>
      <c r="E32" s="2" t="s">
        <v>214</v>
      </c>
      <c r="F32">
        <v>45</v>
      </c>
      <c r="G32">
        <v>91</v>
      </c>
      <c r="H32">
        <v>49.5</v>
      </c>
      <c r="I32">
        <v>25</v>
      </c>
      <c r="J32">
        <v>28</v>
      </c>
      <c r="K32">
        <v>89.3</v>
      </c>
      <c r="L32">
        <v>7</v>
      </c>
      <c r="M32">
        <v>32</v>
      </c>
      <c r="N32">
        <v>21.9</v>
      </c>
      <c r="O32">
        <v>122</v>
      </c>
      <c r="P32" s="2" t="s">
        <v>17</v>
      </c>
      <c r="Q32" s="2" t="s">
        <v>18</v>
      </c>
      <c r="R32" s="2">
        <f t="shared" si="0"/>
        <v>9</v>
      </c>
    </row>
    <row r="33" spans="1:18">
      <c r="A33" s="1">
        <v>44551</v>
      </c>
      <c r="B33" t="s">
        <v>1181</v>
      </c>
      <c r="C33" t="str">
        <f t="shared" si="1"/>
        <v>AWAY</v>
      </c>
      <c r="D33" s="2" t="s">
        <v>108</v>
      </c>
      <c r="E33" s="2" t="s">
        <v>641</v>
      </c>
      <c r="F33">
        <v>31</v>
      </c>
      <c r="G33">
        <v>87</v>
      </c>
      <c r="H33">
        <v>35.6</v>
      </c>
      <c r="I33">
        <v>23</v>
      </c>
      <c r="J33">
        <v>28</v>
      </c>
      <c r="K33">
        <v>82.1</v>
      </c>
      <c r="L33">
        <v>11</v>
      </c>
      <c r="M33">
        <v>31</v>
      </c>
      <c r="N33">
        <v>35.5</v>
      </c>
      <c r="O33">
        <v>96</v>
      </c>
      <c r="P33" s="2" t="s">
        <v>21</v>
      </c>
      <c r="Q33" s="2" t="s">
        <v>22</v>
      </c>
      <c r="R33" s="2">
        <f t="shared" si="0"/>
        <v>-29</v>
      </c>
    </row>
    <row r="34" spans="1:18">
      <c r="A34" s="1">
        <v>44553</v>
      </c>
      <c r="B34" t="s">
        <v>1181</v>
      </c>
      <c r="C34" t="str">
        <f t="shared" ref="C34:C57" si="2">IF(ISNUMBER(SEARCH("vs",D34,1))=TRUE,"HOME","AWAY")</f>
        <v>HOME</v>
      </c>
      <c r="D34" s="2" t="s">
        <v>81</v>
      </c>
      <c r="E34" s="2" t="s">
        <v>642</v>
      </c>
      <c r="F34">
        <v>46</v>
      </c>
      <c r="G34">
        <v>88</v>
      </c>
      <c r="H34">
        <v>52.3</v>
      </c>
      <c r="I34">
        <v>13</v>
      </c>
      <c r="J34">
        <v>19</v>
      </c>
      <c r="K34">
        <v>68.400000000000006</v>
      </c>
      <c r="L34">
        <v>13</v>
      </c>
      <c r="M34">
        <v>38</v>
      </c>
      <c r="N34">
        <v>34.200000000000003</v>
      </c>
      <c r="O34">
        <v>118</v>
      </c>
      <c r="P34" s="2" t="s">
        <v>17</v>
      </c>
      <c r="Q34" s="2" t="s">
        <v>18</v>
      </c>
      <c r="R34" s="2">
        <f t="shared" ref="R34:R57" si="3">IFERROR(VALUE(MID(E34,FIND(" ",E34),FIND("-",E34)-2))-VALUE(RIGHT(E34,LEN(E34)-FIND("-",E34)))," ")</f>
        <v>12</v>
      </c>
    </row>
    <row r="35" spans="1:18">
      <c r="A35" s="1">
        <v>44556</v>
      </c>
      <c r="B35" t="s">
        <v>1181</v>
      </c>
      <c r="C35" t="str">
        <f t="shared" si="2"/>
        <v>AWAY</v>
      </c>
      <c r="D35" s="2" t="s">
        <v>95</v>
      </c>
      <c r="E35" s="2" t="s">
        <v>80</v>
      </c>
      <c r="F35">
        <v>41</v>
      </c>
      <c r="G35">
        <v>94</v>
      </c>
      <c r="H35">
        <v>43.6</v>
      </c>
      <c r="I35">
        <v>15</v>
      </c>
      <c r="J35">
        <v>21</v>
      </c>
      <c r="K35">
        <v>71.400000000000006</v>
      </c>
      <c r="L35">
        <v>8</v>
      </c>
      <c r="M35">
        <v>30</v>
      </c>
      <c r="N35">
        <v>26.7</v>
      </c>
      <c r="O35">
        <v>105</v>
      </c>
      <c r="P35" s="2" t="s">
        <v>21</v>
      </c>
      <c r="Q35" s="2" t="s">
        <v>22</v>
      </c>
      <c r="R35" s="2">
        <f t="shared" si="3"/>
        <v>-8</v>
      </c>
    </row>
    <row r="36" spans="1:18">
      <c r="A36" s="1">
        <v>44559</v>
      </c>
      <c r="B36" t="s">
        <v>1181</v>
      </c>
      <c r="C36" t="str">
        <f t="shared" si="2"/>
        <v>HOME</v>
      </c>
      <c r="D36" s="2" t="s">
        <v>58</v>
      </c>
      <c r="E36" s="2" t="s">
        <v>560</v>
      </c>
      <c r="F36">
        <v>36</v>
      </c>
      <c r="G36">
        <v>86</v>
      </c>
      <c r="H36">
        <v>41.9</v>
      </c>
      <c r="I36">
        <v>19</v>
      </c>
      <c r="J36">
        <v>29</v>
      </c>
      <c r="K36">
        <v>65.5</v>
      </c>
      <c r="L36">
        <v>17</v>
      </c>
      <c r="M36">
        <v>45</v>
      </c>
      <c r="N36">
        <v>37.799999999999997</v>
      </c>
      <c r="O36">
        <v>108</v>
      </c>
      <c r="P36" s="2" t="s">
        <v>21</v>
      </c>
      <c r="Q36" s="2" t="s">
        <v>32</v>
      </c>
      <c r="R36" s="2">
        <f t="shared" si="3"/>
        <v>-8</v>
      </c>
    </row>
    <row r="37" spans="1:18">
      <c r="A37" s="1">
        <v>44926</v>
      </c>
      <c r="B37" t="s">
        <v>1181</v>
      </c>
      <c r="C37" t="str">
        <f t="shared" si="2"/>
        <v>HOME</v>
      </c>
      <c r="D37" s="2" t="s">
        <v>93</v>
      </c>
      <c r="E37" s="2" t="s">
        <v>450</v>
      </c>
      <c r="F37">
        <v>38</v>
      </c>
      <c r="G37">
        <v>91</v>
      </c>
      <c r="H37">
        <v>41.8</v>
      </c>
      <c r="I37">
        <v>22</v>
      </c>
      <c r="J37">
        <v>29</v>
      </c>
      <c r="K37">
        <v>75.900000000000006</v>
      </c>
      <c r="L37">
        <v>8</v>
      </c>
      <c r="M37">
        <v>31</v>
      </c>
      <c r="N37">
        <v>25.8</v>
      </c>
      <c r="O37">
        <v>106</v>
      </c>
      <c r="P37" s="2" t="s">
        <v>21</v>
      </c>
      <c r="Q37" s="2" t="s">
        <v>41</v>
      </c>
      <c r="R37" s="2">
        <f t="shared" si="3"/>
        <v>-2</v>
      </c>
    </row>
    <row r="38" spans="1:18">
      <c r="A38" s="1">
        <v>44563</v>
      </c>
      <c r="B38" t="s">
        <v>1181</v>
      </c>
      <c r="C38" t="str">
        <f t="shared" si="2"/>
        <v>AWAY</v>
      </c>
      <c r="D38" s="2" t="s">
        <v>19</v>
      </c>
      <c r="E38" s="2" t="s">
        <v>385</v>
      </c>
      <c r="F38">
        <v>37</v>
      </c>
      <c r="G38">
        <v>83</v>
      </c>
      <c r="H38">
        <v>44.6</v>
      </c>
      <c r="I38">
        <v>11</v>
      </c>
      <c r="J38">
        <v>14</v>
      </c>
      <c r="K38">
        <v>78.599999999999994</v>
      </c>
      <c r="L38">
        <v>19</v>
      </c>
      <c r="M38">
        <v>46</v>
      </c>
      <c r="N38">
        <v>41.3</v>
      </c>
      <c r="O38">
        <v>104</v>
      </c>
      <c r="P38" s="2" t="s">
        <v>21</v>
      </c>
      <c r="Q38" s="2" t="s">
        <v>44</v>
      </c>
      <c r="R38" s="2">
        <f t="shared" si="3"/>
        <v>-4</v>
      </c>
    </row>
    <row r="39" spans="1:18">
      <c r="A39" s="1">
        <v>44565</v>
      </c>
      <c r="B39" t="s">
        <v>1181</v>
      </c>
      <c r="C39" t="str">
        <f t="shared" si="2"/>
        <v>AWAY</v>
      </c>
      <c r="D39" s="2" t="s">
        <v>91</v>
      </c>
      <c r="E39" s="2" t="s">
        <v>643</v>
      </c>
      <c r="F39">
        <v>32</v>
      </c>
      <c r="G39">
        <v>76</v>
      </c>
      <c r="H39">
        <v>42.1</v>
      </c>
      <c r="I39">
        <v>21</v>
      </c>
      <c r="J39">
        <v>32</v>
      </c>
      <c r="K39">
        <v>65.599999999999994</v>
      </c>
      <c r="L39">
        <v>9</v>
      </c>
      <c r="M39">
        <v>38</v>
      </c>
      <c r="N39">
        <v>23.7</v>
      </c>
      <c r="O39">
        <v>94</v>
      </c>
      <c r="P39" s="2" t="s">
        <v>21</v>
      </c>
      <c r="Q39" s="2" t="s">
        <v>47</v>
      </c>
      <c r="R39" s="2">
        <f t="shared" si="3"/>
        <v>-10</v>
      </c>
    </row>
    <row r="40" spans="1:18">
      <c r="A40" s="1">
        <v>44566</v>
      </c>
      <c r="B40" t="s">
        <v>1181</v>
      </c>
      <c r="C40" t="str">
        <f t="shared" si="2"/>
        <v>HOME</v>
      </c>
      <c r="D40" s="2" t="s">
        <v>79</v>
      </c>
      <c r="E40" s="2" t="s">
        <v>644</v>
      </c>
      <c r="F40">
        <v>41</v>
      </c>
      <c r="G40">
        <v>82</v>
      </c>
      <c r="H40">
        <v>50</v>
      </c>
      <c r="I40">
        <v>26</v>
      </c>
      <c r="J40">
        <v>28</v>
      </c>
      <c r="K40">
        <v>92.9</v>
      </c>
      <c r="L40">
        <v>13</v>
      </c>
      <c r="M40">
        <v>39</v>
      </c>
      <c r="N40">
        <v>33.299999999999997</v>
      </c>
      <c r="O40">
        <v>121</v>
      </c>
      <c r="P40" s="2" t="s">
        <v>21</v>
      </c>
      <c r="Q40" s="2" t="s">
        <v>50</v>
      </c>
      <c r="R40" s="2">
        <f t="shared" si="3"/>
        <v>-8</v>
      </c>
    </row>
    <row r="41" spans="1:18">
      <c r="A41" s="1">
        <v>44569</v>
      </c>
      <c r="B41" t="s">
        <v>1181</v>
      </c>
      <c r="C41" t="str">
        <f t="shared" si="2"/>
        <v>HOME</v>
      </c>
      <c r="D41" s="2" t="s">
        <v>37</v>
      </c>
      <c r="E41" s="2" t="s">
        <v>262</v>
      </c>
      <c r="F41">
        <v>44</v>
      </c>
      <c r="G41">
        <v>80</v>
      </c>
      <c r="H41">
        <v>55</v>
      </c>
      <c r="I41">
        <v>23</v>
      </c>
      <c r="J41">
        <v>32</v>
      </c>
      <c r="K41">
        <v>71.900000000000006</v>
      </c>
      <c r="L41">
        <v>14</v>
      </c>
      <c r="M41">
        <v>29</v>
      </c>
      <c r="N41">
        <v>48.3</v>
      </c>
      <c r="O41">
        <v>125</v>
      </c>
      <c r="P41" s="2" t="s">
        <v>17</v>
      </c>
      <c r="Q41" s="2" t="s">
        <v>18</v>
      </c>
      <c r="R41" s="2">
        <f t="shared" si="3"/>
        <v>12</v>
      </c>
    </row>
    <row r="42" spans="1:18">
      <c r="A42" s="1">
        <v>44571</v>
      </c>
      <c r="B42" t="s">
        <v>1181</v>
      </c>
      <c r="C42" t="str">
        <f t="shared" si="2"/>
        <v>AWAY</v>
      </c>
      <c r="D42" s="2" t="s">
        <v>132</v>
      </c>
      <c r="E42" s="2" t="s">
        <v>627</v>
      </c>
      <c r="F42">
        <v>36</v>
      </c>
      <c r="G42">
        <v>94</v>
      </c>
      <c r="H42">
        <v>38.299999999999997</v>
      </c>
      <c r="I42">
        <v>15</v>
      </c>
      <c r="J42">
        <v>17</v>
      </c>
      <c r="K42">
        <v>88.2</v>
      </c>
      <c r="L42">
        <v>11</v>
      </c>
      <c r="M42">
        <v>37</v>
      </c>
      <c r="N42">
        <v>29.7</v>
      </c>
      <c r="O42">
        <v>98</v>
      </c>
      <c r="P42" s="2" t="s">
        <v>21</v>
      </c>
      <c r="Q42" s="2" t="s">
        <v>22</v>
      </c>
      <c r="R42" s="2">
        <f t="shared" si="3"/>
        <v>-3</v>
      </c>
    </row>
    <row r="43" spans="1:18">
      <c r="A43" s="1">
        <v>44573</v>
      </c>
      <c r="B43" t="s">
        <v>1181</v>
      </c>
      <c r="C43" t="str">
        <f t="shared" si="2"/>
        <v>HOME</v>
      </c>
      <c r="D43" s="2" t="s">
        <v>55</v>
      </c>
      <c r="E43" s="2" t="s">
        <v>457</v>
      </c>
      <c r="F43">
        <v>40</v>
      </c>
      <c r="G43">
        <v>86</v>
      </c>
      <c r="H43">
        <v>46.5</v>
      </c>
      <c r="I43">
        <v>13</v>
      </c>
      <c r="J43">
        <v>20</v>
      </c>
      <c r="K43">
        <v>65</v>
      </c>
      <c r="L43">
        <v>7</v>
      </c>
      <c r="M43">
        <v>36</v>
      </c>
      <c r="N43">
        <v>19.399999999999999</v>
      </c>
      <c r="O43">
        <v>100</v>
      </c>
      <c r="P43" s="2" t="s">
        <v>21</v>
      </c>
      <c r="Q43" s="2" t="s">
        <v>32</v>
      </c>
      <c r="R43" s="2">
        <f t="shared" si="3"/>
        <v>-19</v>
      </c>
    </row>
    <row r="44" spans="1:18">
      <c r="A44" s="1">
        <v>44575</v>
      </c>
      <c r="B44" t="s">
        <v>1181</v>
      </c>
      <c r="C44" t="str">
        <f t="shared" si="2"/>
        <v>HOME</v>
      </c>
      <c r="D44" s="2" t="s">
        <v>123</v>
      </c>
      <c r="E44" s="2" t="s">
        <v>645</v>
      </c>
      <c r="F44">
        <v>34</v>
      </c>
      <c r="G44">
        <v>88</v>
      </c>
      <c r="H44">
        <v>38.6</v>
      </c>
      <c r="I44">
        <v>13</v>
      </c>
      <c r="J44">
        <v>18</v>
      </c>
      <c r="K44">
        <v>72.2</v>
      </c>
      <c r="L44">
        <v>13</v>
      </c>
      <c r="M44">
        <v>43</v>
      </c>
      <c r="N44">
        <v>30.2</v>
      </c>
      <c r="O44">
        <v>94</v>
      </c>
      <c r="P44" s="2" t="s">
        <v>21</v>
      </c>
      <c r="Q44" s="2" t="s">
        <v>41</v>
      </c>
      <c r="R44" s="2">
        <f t="shared" si="3"/>
        <v>-18</v>
      </c>
    </row>
    <row r="45" spans="1:18">
      <c r="A45" s="1">
        <v>44578</v>
      </c>
      <c r="B45" t="s">
        <v>1181</v>
      </c>
      <c r="C45" t="str">
        <f t="shared" si="2"/>
        <v>AWAY</v>
      </c>
      <c r="D45" s="2" t="s">
        <v>104</v>
      </c>
      <c r="E45" s="2" t="s">
        <v>646</v>
      </c>
      <c r="F45">
        <v>50</v>
      </c>
      <c r="G45">
        <v>97</v>
      </c>
      <c r="H45">
        <v>51.5</v>
      </c>
      <c r="I45">
        <v>20</v>
      </c>
      <c r="J45">
        <v>23</v>
      </c>
      <c r="K45">
        <v>87</v>
      </c>
      <c r="L45">
        <v>13</v>
      </c>
      <c r="M45">
        <v>33</v>
      </c>
      <c r="N45">
        <v>39.4</v>
      </c>
      <c r="O45">
        <v>133</v>
      </c>
      <c r="P45" s="2" t="s">
        <v>21</v>
      </c>
      <c r="Q45" s="2" t="s">
        <v>44</v>
      </c>
      <c r="R45" s="2">
        <f t="shared" si="3"/>
        <v>-6</v>
      </c>
    </row>
    <row r="46" spans="1:18">
      <c r="A46" s="1">
        <v>44580</v>
      </c>
      <c r="B46" t="s">
        <v>1181</v>
      </c>
      <c r="C46" t="str">
        <f t="shared" si="2"/>
        <v>AWAY</v>
      </c>
      <c r="D46" s="2" t="s">
        <v>102</v>
      </c>
      <c r="E46" s="2" t="s">
        <v>647</v>
      </c>
      <c r="F46">
        <v>44</v>
      </c>
      <c r="G46">
        <v>90</v>
      </c>
      <c r="H46">
        <v>48.9</v>
      </c>
      <c r="I46">
        <v>12</v>
      </c>
      <c r="J46">
        <v>15</v>
      </c>
      <c r="K46">
        <v>80</v>
      </c>
      <c r="L46">
        <v>11</v>
      </c>
      <c r="M46">
        <v>30</v>
      </c>
      <c r="N46">
        <v>36.700000000000003</v>
      </c>
      <c r="O46">
        <v>111</v>
      </c>
      <c r="P46" s="2" t="s">
        <v>17</v>
      </c>
      <c r="Q46" s="2" t="s">
        <v>18</v>
      </c>
      <c r="R46" s="2">
        <f t="shared" si="3"/>
        <v>7</v>
      </c>
    </row>
    <row r="47" spans="1:18">
      <c r="A47" s="1">
        <v>44581</v>
      </c>
      <c r="B47" t="s">
        <v>1181</v>
      </c>
      <c r="C47" t="str">
        <f t="shared" si="2"/>
        <v>AWAY</v>
      </c>
      <c r="D47" s="2" t="s">
        <v>42</v>
      </c>
      <c r="E47" s="2" t="s">
        <v>648</v>
      </c>
      <c r="F47">
        <v>41</v>
      </c>
      <c r="G47">
        <v>95</v>
      </c>
      <c r="H47">
        <v>43.2</v>
      </c>
      <c r="I47">
        <v>24</v>
      </c>
      <c r="J47">
        <v>34</v>
      </c>
      <c r="K47">
        <v>70.599999999999994</v>
      </c>
      <c r="L47">
        <v>15</v>
      </c>
      <c r="M47">
        <v>35</v>
      </c>
      <c r="N47">
        <v>42.9</v>
      </c>
      <c r="O47">
        <v>121</v>
      </c>
      <c r="P47" s="2" t="s">
        <v>17</v>
      </c>
      <c r="Q47" s="2" t="s">
        <v>27</v>
      </c>
      <c r="R47" s="2">
        <f t="shared" si="3"/>
        <v>4</v>
      </c>
    </row>
    <row r="48" spans="1:18">
      <c r="A48" s="1">
        <v>44583</v>
      </c>
      <c r="B48" t="s">
        <v>1181</v>
      </c>
      <c r="C48" t="str">
        <f t="shared" si="2"/>
        <v>AWAY</v>
      </c>
      <c r="D48" s="2" t="s">
        <v>39</v>
      </c>
      <c r="E48" s="2" t="s">
        <v>649</v>
      </c>
      <c r="F48">
        <v>37</v>
      </c>
      <c r="G48">
        <v>84</v>
      </c>
      <c r="H48">
        <v>44</v>
      </c>
      <c r="I48">
        <v>19</v>
      </c>
      <c r="J48">
        <v>27</v>
      </c>
      <c r="K48">
        <v>70.400000000000006</v>
      </c>
      <c r="L48">
        <v>10</v>
      </c>
      <c r="M48">
        <v>29</v>
      </c>
      <c r="N48">
        <v>34.5</v>
      </c>
      <c r="O48">
        <v>103</v>
      </c>
      <c r="P48" s="2" t="s">
        <v>21</v>
      </c>
      <c r="Q48" s="2" t="s">
        <v>22</v>
      </c>
      <c r="R48" s="2">
        <f t="shared" si="3"/>
        <v>-10</v>
      </c>
    </row>
    <row r="49" spans="1:18">
      <c r="A49" s="1">
        <v>44585</v>
      </c>
      <c r="B49" t="s">
        <v>1181</v>
      </c>
      <c r="C49" t="str">
        <f t="shared" si="2"/>
        <v>AWAY</v>
      </c>
      <c r="D49" s="2" t="s">
        <v>25</v>
      </c>
      <c r="E49" s="2" t="s">
        <v>234</v>
      </c>
      <c r="F49">
        <v>38</v>
      </c>
      <c r="G49">
        <v>87</v>
      </c>
      <c r="H49">
        <v>43.7</v>
      </c>
      <c r="I49">
        <v>18</v>
      </c>
      <c r="J49">
        <v>25</v>
      </c>
      <c r="K49">
        <v>72</v>
      </c>
      <c r="L49">
        <v>19</v>
      </c>
      <c r="M49">
        <v>46</v>
      </c>
      <c r="N49">
        <v>41.3</v>
      </c>
      <c r="O49">
        <v>113</v>
      </c>
      <c r="P49" s="2" t="s">
        <v>21</v>
      </c>
      <c r="Q49" s="2" t="s">
        <v>32</v>
      </c>
      <c r="R49" s="2">
        <f t="shared" si="3"/>
        <v>-4</v>
      </c>
    </row>
    <row r="50" spans="1:18">
      <c r="A50" s="1">
        <v>44587</v>
      </c>
      <c r="B50" t="s">
        <v>1181</v>
      </c>
      <c r="C50" t="str">
        <f t="shared" si="2"/>
        <v>HOME</v>
      </c>
      <c r="D50" s="2" t="s">
        <v>58</v>
      </c>
      <c r="E50" s="2" t="s">
        <v>650</v>
      </c>
      <c r="F50">
        <v>44</v>
      </c>
      <c r="G50">
        <v>92</v>
      </c>
      <c r="H50">
        <v>47.8</v>
      </c>
      <c r="I50">
        <v>28</v>
      </c>
      <c r="J50">
        <v>34</v>
      </c>
      <c r="K50">
        <v>82.4</v>
      </c>
      <c r="L50">
        <v>10</v>
      </c>
      <c r="M50">
        <v>34</v>
      </c>
      <c r="N50">
        <v>29.4</v>
      </c>
      <c r="O50">
        <v>126</v>
      </c>
      <c r="P50" s="2" t="s">
        <v>21</v>
      </c>
      <c r="Q50" s="2" t="s">
        <v>41</v>
      </c>
      <c r="R50" s="2">
        <f t="shared" si="3"/>
        <v>-32</v>
      </c>
    </row>
    <row r="51" spans="1:18">
      <c r="A51" s="1">
        <v>44589</v>
      </c>
      <c r="B51" t="s">
        <v>1181</v>
      </c>
      <c r="C51" t="str">
        <f t="shared" si="2"/>
        <v>AWAY</v>
      </c>
      <c r="D51" s="2" t="s">
        <v>149</v>
      </c>
      <c r="E51" s="2" t="s">
        <v>360</v>
      </c>
      <c r="F51">
        <v>41</v>
      </c>
      <c r="G51">
        <v>95</v>
      </c>
      <c r="H51">
        <v>43.2</v>
      </c>
      <c r="I51">
        <v>18</v>
      </c>
      <c r="J51">
        <v>29</v>
      </c>
      <c r="K51">
        <v>62.1</v>
      </c>
      <c r="L51">
        <v>13</v>
      </c>
      <c r="M51">
        <v>39</v>
      </c>
      <c r="N51">
        <v>33.299999999999997</v>
      </c>
      <c r="O51">
        <v>113</v>
      </c>
      <c r="P51" s="2" t="s">
        <v>17</v>
      </c>
      <c r="Q51" s="2" t="s">
        <v>18</v>
      </c>
      <c r="R51" s="2">
        <f t="shared" si="3"/>
        <v>3</v>
      </c>
    </row>
    <row r="52" spans="1:18">
      <c r="A52" s="1">
        <v>44590</v>
      </c>
      <c r="B52" t="s">
        <v>1181</v>
      </c>
      <c r="C52" t="str">
        <f t="shared" si="2"/>
        <v>AWAY</v>
      </c>
      <c r="D52" s="2" t="s">
        <v>127</v>
      </c>
      <c r="E52" s="2" t="s">
        <v>651</v>
      </c>
      <c r="F52">
        <v>40</v>
      </c>
      <c r="G52">
        <v>91</v>
      </c>
      <c r="H52">
        <v>44</v>
      </c>
      <c r="I52">
        <v>16</v>
      </c>
      <c r="J52">
        <v>23</v>
      </c>
      <c r="K52">
        <v>69.599999999999994</v>
      </c>
      <c r="L52">
        <v>9</v>
      </c>
      <c r="M52">
        <v>33</v>
      </c>
      <c r="N52">
        <v>27.3</v>
      </c>
      <c r="O52">
        <v>105</v>
      </c>
      <c r="P52" s="2" t="s">
        <v>21</v>
      </c>
      <c r="Q52" s="2" t="s">
        <v>22</v>
      </c>
      <c r="R52" s="2">
        <f t="shared" si="3"/>
        <v>-27</v>
      </c>
    </row>
    <row r="53" spans="1:18">
      <c r="A53" s="1">
        <v>44592</v>
      </c>
      <c r="B53" t="s">
        <v>1181</v>
      </c>
      <c r="C53" t="str">
        <f t="shared" si="2"/>
        <v>HOME</v>
      </c>
      <c r="D53" s="2" t="s">
        <v>140</v>
      </c>
      <c r="E53" s="2" t="s">
        <v>652</v>
      </c>
      <c r="F53">
        <v>50</v>
      </c>
      <c r="G53">
        <v>95</v>
      </c>
      <c r="H53">
        <v>52.6</v>
      </c>
      <c r="I53">
        <v>8</v>
      </c>
      <c r="J53">
        <v>12</v>
      </c>
      <c r="K53">
        <v>66.7</v>
      </c>
      <c r="L53">
        <v>14</v>
      </c>
      <c r="M53">
        <v>29</v>
      </c>
      <c r="N53">
        <v>48.3</v>
      </c>
      <c r="O53">
        <v>122</v>
      </c>
      <c r="P53" s="2" t="s">
        <v>17</v>
      </c>
      <c r="Q53" s="2" t="s">
        <v>18</v>
      </c>
      <c r="R53" s="2">
        <f t="shared" si="3"/>
        <v>6</v>
      </c>
    </row>
    <row r="54" spans="1:18">
      <c r="A54" s="1">
        <v>44594</v>
      </c>
      <c r="B54" t="s">
        <v>1181</v>
      </c>
      <c r="C54" t="str">
        <f t="shared" si="2"/>
        <v>HOME</v>
      </c>
      <c r="D54" s="2" t="s">
        <v>53</v>
      </c>
      <c r="E54" s="2" t="s">
        <v>653</v>
      </c>
      <c r="F54">
        <v>44</v>
      </c>
      <c r="G54">
        <v>98</v>
      </c>
      <c r="H54">
        <v>44.9</v>
      </c>
      <c r="I54">
        <v>16</v>
      </c>
      <c r="J54">
        <v>23</v>
      </c>
      <c r="K54">
        <v>69.599999999999994</v>
      </c>
      <c r="L54">
        <v>14</v>
      </c>
      <c r="M54">
        <v>32</v>
      </c>
      <c r="N54">
        <v>43.8</v>
      </c>
      <c r="O54">
        <v>118</v>
      </c>
      <c r="P54" s="2" t="s">
        <v>21</v>
      </c>
      <c r="Q54" s="2" t="s">
        <v>22</v>
      </c>
      <c r="R54" s="2">
        <f t="shared" si="3"/>
        <v>-1</v>
      </c>
    </row>
    <row r="55" spans="1:18">
      <c r="A55" s="1">
        <v>44596</v>
      </c>
      <c r="B55" t="s">
        <v>1181</v>
      </c>
      <c r="C55" t="str">
        <f t="shared" si="2"/>
        <v>HOME</v>
      </c>
      <c r="D55" s="2" t="s">
        <v>93</v>
      </c>
      <c r="E55" s="2" t="s">
        <v>654</v>
      </c>
      <c r="F55">
        <v>47</v>
      </c>
      <c r="G55">
        <v>95</v>
      </c>
      <c r="H55">
        <v>49.5</v>
      </c>
      <c r="I55">
        <v>9</v>
      </c>
      <c r="J55">
        <v>9</v>
      </c>
      <c r="K55">
        <v>100</v>
      </c>
      <c r="L55">
        <v>12</v>
      </c>
      <c r="M55">
        <v>27</v>
      </c>
      <c r="N55">
        <v>44.4</v>
      </c>
      <c r="O55">
        <v>115</v>
      </c>
      <c r="P55" s="2" t="s">
        <v>21</v>
      </c>
      <c r="Q55" s="2" t="s">
        <v>32</v>
      </c>
      <c r="R55" s="2">
        <f t="shared" si="3"/>
        <v>-7</v>
      </c>
    </row>
    <row r="56" spans="1:18">
      <c r="A56" s="1">
        <v>44598</v>
      </c>
      <c r="B56" t="s">
        <v>1181</v>
      </c>
      <c r="C56" t="str">
        <f t="shared" si="2"/>
        <v>AWAY</v>
      </c>
      <c r="D56" s="2" t="s">
        <v>19</v>
      </c>
      <c r="E56" s="2" t="s">
        <v>655</v>
      </c>
      <c r="F56">
        <v>31</v>
      </c>
      <c r="G56">
        <v>83</v>
      </c>
      <c r="H56">
        <v>37.299999999999997</v>
      </c>
      <c r="I56">
        <v>15</v>
      </c>
      <c r="J56">
        <v>17</v>
      </c>
      <c r="K56">
        <v>88.2</v>
      </c>
      <c r="L56">
        <v>8</v>
      </c>
      <c r="M56">
        <v>31</v>
      </c>
      <c r="N56">
        <v>25.8</v>
      </c>
      <c r="O56">
        <v>85</v>
      </c>
      <c r="P56" s="2" t="s">
        <v>21</v>
      </c>
      <c r="Q56" s="2" t="s">
        <v>41</v>
      </c>
      <c r="R56" s="2">
        <f t="shared" si="3"/>
        <v>-13</v>
      </c>
    </row>
    <row r="57" spans="1:18">
      <c r="A57" s="1">
        <v>44600</v>
      </c>
      <c r="B57" t="s">
        <v>1181</v>
      </c>
      <c r="C57" t="str">
        <f t="shared" si="2"/>
        <v>AWAY</v>
      </c>
      <c r="D57" s="2" t="s">
        <v>175</v>
      </c>
      <c r="E57" s="2" t="s">
        <v>656</v>
      </c>
      <c r="F57">
        <v>37</v>
      </c>
      <c r="G57">
        <v>93</v>
      </c>
      <c r="H57">
        <v>39.799999999999997</v>
      </c>
      <c r="I57">
        <v>28</v>
      </c>
      <c r="J57">
        <v>33</v>
      </c>
      <c r="K57">
        <v>84.8</v>
      </c>
      <c r="L57">
        <v>10</v>
      </c>
      <c r="M57">
        <v>31</v>
      </c>
      <c r="N57">
        <v>32.299999999999997</v>
      </c>
      <c r="O57">
        <v>112</v>
      </c>
      <c r="P57" s="2" t="s">
        <v>21</v>
      </c>
      <c r="Q57" s="2" t="s">
        <v>44</v>
      </c>
      <c r="R57" s="2">
        <f t="shared" si="3"/>
        <v>-21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DEDD-9A88-4B6B-B60B-018CFBDAB7ED}">
  <sheetPr codeName="工作表15"/>
  <dimension ref="A1:R83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44490</v>
      </c>
      <c r="B2" t="s">
        <v>1182</v>
      </c>
      <c r="C2" t="str">
        <f>IF(ISNUMBER(SEARCH("vs",D2,1))=TRUE,"HOME","AWAY")</f>
        <v>AWAY</v>
      </c>
      <c r="D2" s="2" t="s">
        <v>42</v>
      </c>
      <c r="E2" s="2" t="s">
        <v>657</v>
      </c>
      <c r="F2">
        <v>42</v>
      </c>
      <c r="G2">
        <v>96</v>
      </c>
      <c r="H2">
        <v>43.8</v>
      </c>
      <c r="I2">
        <v>15</v>
      </c>
      <c r="J2">
        <v>21</v>
      </c>
      <c r="K2">
        <v>71.400000000000006</v>
      </c>
      <c r="L2">
        <v>14</v>
      </c>
      <c r="M2">
        <v>40</v>
      </c>
      <c r="N2">
        <v>35</v>
      </c>
      <c r="O2">
        <v>113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-2</v>
      </c>
    </row>
    <row r="3" spans="1:18">
      <c r="A3" s="1">
        <v>44492</v>
      </c>
      <c r="B3" t="s">
        <v>1182</v>
      </c>
      <c r="C3" t="str">
        <f t="shared" ref="C3:C33" si="1">IF(ISNUMBER(SEARCH("vs",D3,1))=TRUE,"HOME","AWAY")</f>
        <v>HOME</v>
      </c>
      <c r="D3" s="2" t="s">
        <v>146</v>
      </c>
      <c r="E3" s="2" t="s">
        <v>413</v>
      </c>
      <c r="F3">
        <v>43</v>
      </c>
      <c r="G3">
        <v>99</v>
      </c>
      <c r="H3">
        <v>43.4</v>
      </c>
      <c r="I3">
        <v>15</v>
      </c>
      <c r="J3">
        <v>17</v>
      </c>
      <c r="K3">
        <v>88.2</v>
      </c>
      <c r="L3">
        <v>13</v>
      </c>
      <c r="M3">
        <v>39</v>
      </c>
      <c r="N3">
        <v>33.299999999999997</v>
      </c>
      <c r="O3">
        <v>114</v>
      </c>
      <c r="P3" s="2" t="s">
        <v>21</v>
      </c>
      <c r="Q3" s="2" t="s">
        <v>32</v>
      </c>
      <c r="R3" s="2">
        <f t="shared" si="0"/>
        <v>-6</v>
      </c>
    </row>
    <row r="4" spans="1:18">
      <c r="A4" s="1">
        <v>44494</v>
      </c>
      <c r="B4" t="s">
        <v>1182</v>
      </c>
      <c r="C4" t="str">
        <f t="shared" si="1"/>
        <v>HOME</v>
      </c>
      <c r="D4" s="2" t="s">
        <v>143</v>
      </c>
      <c r="E4" s="2" t="s">
        <v>442</v>
      </c>
      <c r="F4">
        <v>44</v>
      </c>
      <c r="G4">
        <v>93</v>
      </c>
      <c r="H4">
        <v>47.3</v>
      </c>
      <c r="I4">
        <v>14</v>
      </c>
      <c r="J4">
        <v>19</v>
      </c>
      <c r="K4">
        <v>73.7</v>
      </c>
      <c r="L4">
        <v>14</v>
      </c>
      <c r="M4">
        <v>43</v>
      </c>
      <c r="N4">
        <v>32.6</v>
      </c>
      <c r="O4">
        <v>116</v>
      </c>
      <c r="P4" s="2" t="s">
        <v>17</v>
      </c>
      <c r="Q4" s="2" t="s">
        <v>18</v>
      </c>
      <c r="R4" s="2">
        <f t="shared" si="0"/>
        <v>30</v>
      </c>
    </row>
    <row r="5" spans="1:18">
      <c r="A5" s="1">
        <v>44496</v>
      </c>
      <c r="B5" t="s">
        <v>1182</v>
      </c>
      <c r="C5" t="str">
        <f t="shared" si="1"/>
        <v>HOME</v>
      </c>
      <c r="D5" s="2" t="s">
        <v>87</v>
      </c>
      <c r="E5" s="2" t="s">
        <v>658</v>
      </c>
      <c r="F5">
        <v>31</v>
      </c>
      <c r="G5">
        <v>87</v>
      </c>
      <c r="H5">
        <v>35.6</v>
      </c>
      <c r="I5">
        <v>8</v>
      </c>
      <c r="J5">
        <v>13</v>
      </c>
      <c r="K5">
        <v>61.5</v>
      </c>
      <c r="L5">
        <v>9</v>
      </c>
      <c r="M5">
        <v>41</v>
      </c>
      <c r="N5">
        <v>22</v>
      </c>
      <c r="O5">
        <v>79</v>
      </c>
      <c r="P5" s="2" t="s">
        <v>21</v>
      </c>
      <c r="Q5" s="2" t="s">
        <v>22</v>
      </c>
      <c r="R5" s="2">
        <f t="shared" si="0"/>
        <v>-13</v>
      </c>
    </row>
    <row r="6" spans="1:18">
      <c r="A6" s="1">
        <v>44498</v>
      </c>
      <c r="B6" t="s">
        <v>1182</v>
      </c>
      <c r="C6" t="str">
        <f t="shared" si="1"/>
        <v>AWAY</v>
      </c>
      <c r="D6" s="2" t="s">
        <v>98</v>
      </c>
      <c r="E6" s="2" t="s">
        <v>659</v>
      </c>
      <c r="F6">
        <v>34</v>
      </c>
      <c r="G6">
        <v>87</v>
      </c>
      <c r="H6">
        <v>39.1</v>
      </c>
      <c r="I6">
        <v>9</v>
      </c>
      <c r="J6">
        <v>16</v>
      </c>
      <c r="K6">
        <v>56.3</v>
      </c>
      <c r="L6">
        <v>15</v>
      </c>
      <c r="M6">
        <v>42</v>
      </c>
      <c r="N6">
        <v>35.700000000000003</v>
      </c>
      <c r="O6">
        <v>92</v>
      </c>
      <c r="P6" s="2" t="s">
        <v>21</v>
      </c>
      <c r="Q6" s="2" t="s">
        <v>32</v>
      </c>
      <c r="R6" s="2">
        <f t="shared" si="0"/>
        <v>-19</v>
      </c>
    </row>
    <row r="7" spans="1:18">
      <c r="A7" s="1">
        <v>44501</v>
      </c>
      <c r="B7" t="s">
        <v>1182</v>
      </c>
      <c r="C7" t="str">
        <f t="shared" si="1"/>
        <v>HOME</v>
      </c>
      <c r="D7" s="2" t="s">
        <v>61</v>
      </c>
      <c r="E7" s="2" t="s">
        <v>660</v>
      </c>
      <c r="F7">
        <v>35</v>
      </c>
      <c r="G7">
        <v>92</v>
      </c>
      <c r="H7">
        <v>38</v>
      </c>
      <c r="I7">
        <v>14</v>
      </c>
      <c r="J7">
        <v>19</v>
      </c>
      <c r="K7">
        <v>73.7</v>
      </c>
      <c r="L7">
        <v>15</v>
      </c>
      <c r="M7">
        <v>42</v>
      </c>
      <c r="N7">
        <v>35.700000000000003</v>
      </c>
      <c r="O7">
        <v>99</v>
      </c>
      <c r="P7" s="2" t="s">
        <v>17</v>
      </c>
      <c r="Q7" s="2" t="s">
        <v>18</v>
      </c>
      <c r="R7" s="2">
        <f t="shared" si="0"/>
        <v>5</v>
      </c>
    </row>
    <row r="8" spans="1:18">
      <c r="A8" s="1">
        <v>44503</v>
      </c>
      <c r="B8" t="s">
        <v>1182</v>
      </c>
      <c r="C8" t="str">
        <f t="shared" si="1"/>
        <v>AWAY</v>
      </c>
      <c r="D8" s="2" t="s">
        <v>77</v>
      </c>
      <c r="E8" s="2" t="s">
        <v>351</v>
      </c>
      <c r="F8">
        <v>47</v>
      </c>
      <c r="G8">
        <v>78</v>
      </c>
      <c r="H8">
        <v>60.3</v>
      </c>
      <c r="I8">
        <v>11</v>
      </c>
      <c r="J8">
        <v>12</v>
      </c>
      <c r="K8">
        <v>91.7</v>
      </c>
      <c r="L8">
        <v>21</v>
      </c>
      <c r="M8">
        <v>36</v>
      </c>
      <c r="N8">
        <v>58.3</v>
      </c>
      <c r="O8">
        <v>126</v>
      </c>
      <c r="P8" s="2" t="s">
        <v>17</v>
      </c>
      <c r="Q8" s="2" t="s">
        <v>27</v>
      </c>
      <c r="R8" s="2">
        <f t="shared" si="0"/>
        <v>11</v>
      </c>
    </row>
    <row r="9" spans="1:18">
      <c r="A9" s="1">
        <v>44505</v>
      </c>
      <c r="B9" t="s">
        <v>1182</v>
      </c>
      <c r="C9" t="str">
        <f t="shared" si="1"/>
        <v>AWAY</v>
      </c>
      <c r="D9" s="2" t="s">
        <v>77</v>
      </c>
      <c r="E9" s="2" t="s">
        <v>661</v>
      </c>
      <c r="F9">
        <v>36</v>
      </c>
      <c r="G9">
        <v>88</v>
      </c>
      <c r="H9">
        <v>40.9</v>
      </c>
      <c r="I9">
        <v>26</v>
      </c>
      <c r="J9">
        <v>32</v>
      </c>
      <c r="K9">
        <v>81.3</v>
      </c>
      <c r="L9">
        <v>6</v>
      </c>
      <c r="M9">
        <v>28</v>
      </c>
      <c r="N9">
        <v>21.4</v>
      </c>
      <c r="O9">
        <v>104</v>
      </c>
      <c r="P9" s="2" t="s">
        <v>17</v>
      </c>
      <c r="Q9" s="2" t="s">
        <v>57</v>
      </c>
      <c r="R9" s="2">
        <f t="shared" si="0"/>
        <v>20</v>
      </c>
    </row>
    <row r="10" spans="1:18">
      <c r="A10" s="1">
        <v>44507</v>
      </c>
      <c r="B10" t="s">
        <v>1182</v>
      </c>
      <c r="C10" t="str">
        <f t="shared" si="1"/>
        <v>HOME</v>
      </c>
      <c r="D10" s="2" t="s">
        <v>58</v>
      </c>
      <c r="E10" s="2" t="s">
        <v>662</v>
      </c>
      <c r="F10">
        <v>41</v>
      </c>
      <c r="G10">
        <v>86</v>
      </c>
      <c r="H10">
        <v>47.7</v>
      </c>
      <c r="I10">
        <v>20</v>
      </c>
      <c r="J10">
        <v>21</v>
      </c>
      <c r="K10">
        <v>95.2</v>
      </c>
      <c r="L10">
        <v>18</v>
      </c>
      <c r="M10">
        <v>48</v>
      </c>
      <c r="N10">
        <v>37.5</v>
      </c>
      <c r="O10">
        <v>120</v>
      </c>
      <c r="P10" s="2" t="s">
        <v>17</v>
      </c>
      <c r="Q10" s="2" t="s">
        <v>60</v>
      </c>
      <c r="R10" s="2">
        <f t="shared" si="0"/>
        <v>14</v>
      </c>
    </row>
    <row r="11" spans="1:18">
      <c r="A11" s="1">
        <v>44509</v>
      </c>
      <c r="B11" t="s">
        <v>1182</v>
      </c>
      <c r="C11" t="str">
        <f t="shared" si="1"/>
        <v>HOME</v>
      </c>
      <c r="D11" s="2" t="s">
        <v>143</v>
      </c>
      <c r="E11" s="2" t="s">
        <v>663</v>
      </c>
      <c r="F11">
        <v>44</v>
      </c>
      <c r="G11">
        <v>85</v>
      </c>
      <c r="H11">
        <v>51.8</v>
      </c>
      <c r="I11">
        <v>13</v>
      </c>
      <c r="J11">
        <v>19</v>
      </c>
      <c r="K11">
        <v>68.400000000000006</v>
      </c>
      <c r="L11">
        <v>16</v>
      </c>
      <c r="M11">
        <v>30</v>
      </c>
      <c r="N11">
        <v>53.3</v>
      </c>
      <c r="O11">
        <v>117</v>
      </c>
      <c r="P11" s="2" t="s">
        <v>17</v>
      </c>
      <c r="Q11" s="2" t="s">
        <v>63</v>
      </c>
      <c r="R11" s="2">
        <f t="shared" si="0"/>
        <v>8</v>
      </c>
    </row>
    <row r="12" spans="1:18">
      <c r="A12" s="1">
        <v>44511</v>
      </c>
      <c r="B12" t="s">
        <v>1182</v>
      </c>
      <c r="C12" t="str">
        <f t="shared" si="1"/>
        <v>HOME</v>
      </c>
      <c r="D12" s="2" t="s">
        <v>106</v>
      </c>
      <c r="E12" s="2" t="s">
        <v>664</v>
      </c>
      <c r="F12">
        <v>43</v>
      </c>
      <c r="G12">
        <v>91</v>
      </c>
      <c r="H12">
        <v>47.3</v>
      </c>
      <c r="I12">
        <v>15</v>
      </c>
      <c r="J12">
        <v>17</v>
      </c>
      <c r="K12">
        <v>88.2</v>
      </c>
      <c r="L12">
        <v>11</v>
      </c>
      <c r="M12">
        <v>37</v>
      </c>
      <c r="N12">
        <v>29.7</v>
      </c>
      <c r="O12">
        <v>112</v>
      </c>
      <c r="P12" s="2" t="s">
        <v>17</v>
      </c>
      <c r="Q12" s="2" t="s">
        <v>66</v>
      </c>
      <c r="R12" s="2">
        <f t="shared" si="0"/>
        <v>3</v>
      </c>
    </row>
    <row r="13" spans="1:18">
      <c r="A13" s="1">
        <v>44513</v>
      </c>
      <c r="B13" t="s">
        <v>1182</v>
      </c>
      <c r="C13" t="str">
        <f t="shared" si="1"/>
        <v>HOME</v>
      </c>
      <c r="D13" s="2" t="s">
        <v>111</v>
      </c>
      <c r="E13" s="2" t="s">
        <v>665</v>
      </c>
      <c r="F13">
        <v>53</v>
      </c>
      <c r="G13">
        <v>99</v>
      </c>
      <c r="H13">
        <v>53.5</v>
      </c>
      <c r="I13">
        <v>7</v>
      </c>
      <c r="J13">
        <v>9</v>
      </c>
      <c r="K13">
        <v>77.8</v>
      </c>
      <c r="L13">
        <v>16</v>
      </c>
      <c r="M13">
        <v>40</v>
      </c>
      <c r="N13">
        <v>40</v>
      </c>
      <c r="O13">
        <v>129</v>
      </c>
      <c r="P13" s="2" t="s">
        <v>17</v>
      </c>
      <c r="Q13" s="2" t="s">
        <v>69</v>
      </c>
      <c r="R13" s="2">
        <f t="shared" si="0"/>
        <v>27</v>
      </c>
    </row>
    <row r="14" spans="1:18">
      <c r="A14" s="1">
        <v>44514</v>
      </c>
      <c r="B14" t="s">
        <v>1182</v>
      </c>
      <c r="C14" t="str">
        <f t="shared" si="1"/>
        <v>HOME</v>
      </c>
      <c r="D14" s="2" t="s">
        <v>93</v>
      </c>
      <c r="E14" s="2" t="s">
        <v>666</v>
      </c>
      <c r="F14">
        <v>29</v>
      </c>
      <c r="G14">
        <v>81</v>
      </c>
      <c r="H14">
        <v>35.799999999999997</v>
      </c>
      <c r="I14">
        <v>21</v>
      </c>
      <c r="J14">
        <v>21</v>
      </c>
      <c r="K14">
        <v>100</v>
      </c>
      <c r="L14">
        <v>11</v>
      </c>
      <c r="M14">
        <v>34</v>
      </c>
      <c r="N14">
        <v>32.4</v>
      </c>
      <c r="O14">
        <v>90</v>
      </c>
      <c r="P14" s="2" t="s">
        <v>21</v>
      </c>
      <c r="Q14" s="2" t="s">
        <v>22</v>
      </c>
      <c r="R14" s="2">
        <f t="shared" si="0"/>
        <v>-10</v>
      </c>
    </row>
    <row r="15" spans="1:18">
      <c r="A15" s="1">
        <v>44516</v>
      </c>
      <c r="B15" t="s">
        <v>1182</v>
      </c>
      <c r="C15" t="str">
        <f t="shared" si="1"/>
        <v>HOME</v>
      </c>
      <c r="D15" s="2" t="s">
        <v>131</v>
      </c>
      <c r="E15" s="2" t="s">
        <v>667</v>
      </c>
      <c r="F15">
        <v>37</v>
      </c>
      <c r="G15">
        <v>85</v>
      </c>
      <c r="H15">
        <v>43.5</v>
      </c>
      <c r="I15">
        <v>20</v>
      </c>
      <c r="J15">
        <v>22</v>
      </c>
      <c r="K15">
        <v>90.9</v>
      </c>
      <c r="L15">
        <v>12</v>
      </c>
      <c r="M15">
        <v>38</v>
      </c>
      <c r="N15">
        <v>31.6</v>
      </c>
      <c r="O15">
        <v>106</v>
      </c>
      <c r="P15" s="2" t="s">
        <v>17</v>
      </c>
      <c r="Q15" s="2" t="s">
        <v>18</v>
      </c>
      <c r="R15" s="2">
        <f t="shared" si="0"/>
        <v>14</v>
      </c>
    </row>
    <row r="16" spans="1:18">
      <c r="A16" s="1">
        <v>44518</v>
      </c>
      <c r="B16" t="s">
        <v>1182</v>
      </c>
      <c r="C16" t="str">
        <f t="shared" si="1"/>
        <v>AWAY</v>
      </c>
      <c r="D16" s="2" t="s">
        <v>67</v>
      </c>
      <c r="E16" s="2" t="s">
        <v>668</v>
      </c>
      <c r="F16">
        <v>42</v>
      </c>
      <c r="G16">
        <v>90</v>
      </c>
      <c r="H16">
        <v>46.7</v>
      </c>
      <c r="I16">
        <v>8</v>
      </c>
      <c r="J16">
        <v>8</v>
      </c>
      <c r="K16">
        <v>100</v>
      </c>
      <c r="L16">
        <v>16</v>
      </c>
      <c r="M16">
        <v>39</v>
      </c>
      <c r="N16">
        <v>41</v>
      </c>
      <c r="O16">
        <v>108</v>
      </c>
      <c r="P16" s="2" t="s">
        <v>21</v>
      </c>
      <c r="Q16" s="2" t="s">
        <v>22</v>
      </c>
      <c r="R16" s="2">
        <f t="shared" si="0"/>
        <v>-12</v>
      </c>
    </row>
    <row r="17" spans="1:18">
      <c r="A17" s="1">
        <v>44519</v>
      </c>
      <c r="B17" t="s">
        <v>1182</v>
      </c>
      <c r="C17" t="str">
        <f t="shared" si="1"/>
        <v>AWAY</v>
      </c>
      <c r="D17" s="2" t="s">
        <v>25</v>
      </c>
      <c r="E17" s="2" t="s">
        <v>669</v>
      </c>
      <c r="F17">
        <v>34</v>
      </c>
      <c r="G17">
        <v>90</v>
      </c>
      <c r="H17">
        <v>37.799999999999997</v>
      </c>
      <c r="I17">
        <v>4</v>
      </c>
      <c r="J17">
        <v>5</v>
      </c>
      <c r="K17">
        <v>80</v>
      </c>
      <c r="L17">
        <v>9</v>
      </c>
      <c r="M17">
        <v>37</v>
      </c>
      <c r="N17">
        <v>24.3</v>
      </c>
      <c r="O17">
        <v>81</v>
      </c>
      <c r="P17" s="2" t="s">
        <v>21</v>
      </c>
      <c r="Q17" s="2" t="s">
        <v>32</v>
      </c>
      <c r="R17" s="2">
        <f t="shared" si="0"/>
        <v>-13</v>
      </c>
    </row>
    <row r="18" spans="1:18">
      <c r="A18" s="1">
        <v>44521</v>
      </c>
      <c r="B18" t="s">
        <v>1182</v>
      </c>
      <c r="C18" t="str">
        <f t="shared" si="1"/>
        <v>HOME</v>
      </c>
      <c r="D18" s="2" t="s">
        <v>15</v>
      </c>
      <c r="E18" s="2" t="s">
        <v>670</v>
      </c>
      <c r="F18">
        <v>36</v>
      </c>
      <c r="G18">
        <v>75</v>
      </c>
      <c r="H18">
        <v>48</v>
      </c>
      <c r="I18">
        <v>13</v>
      </c>
      <c r="J18">
        <v>18</v>
      </c>
      <c r="K18">
        <v>72.2</v>
      </c>
      <c r="L18">
        <v>12</v>
      </c>
      <c r="M18">
        <v>29</v>
      </c>
      <c r="N18">
        <v>41.4</v>
      </c>
      <c r="O18">
        <v>97</v>
      </c>
      <c r="P18" s="2" t="s">
        <v>17</v>
      </c>
      <c r="Q18" s="2" t="s">
        <v>18</v>
      </c>
      <c r="R18" s="2">
        <f t="shared" si="0"/>
        <v>6</v>
      </c>
    </row>
    <row r="19" spans="1:18">
      <c r="A19" s="1">
        <v>44523</v>
      </c>
      <c r="B19" t="s">
        <v>1182</v>
      </c>
      <c r="C19" t="str">
        <f t="shared" si="1"/>
        <v>HOME</v>
      </c>
      <c r="D19" s="2" t="s">
        <v>15</v>
      </c>
      <c r="E19" s="2" t="s">
        <v>377</v>
      </c>
      <c r="F19">
        <v>35</v>
      </c>
      <c r="G19">
        <v>85</v>
      </c>
      <c r="H19">
        <v>41.2</v>
      </c>
      <c r="I19">
        <v>24</v>
      </c>
      <c r="J19">
        <v>29</v>
      </c>
      <c r="K19">
        <v>82.8</v>
      </c>
      <c r="L19">
        <v>10</v>
      </c>
      <c r="M19">
        <v>32</v>
      </c>
      <c r="N19">
        <v>31.3</v>
      </c>
      <c r="O19">
        <v>104</v>
      </c>
      <c r="P19" s="2" t="s">
        <v>21</v>
      </c>
      <c r="Q19" s="2" t="s">
        <v>22</v>
      </c>
      <c r="R19" s="2">
        <f t="shared" si="0"/>
        <v>-8</v>
      </c>
    </row>
    <row r="20" spans="1:18">
      <c r="A20" s="1">
        <v>44526</v>
      </c>
      <c r="B20" t="s">
        <v>1182</v>
      </c>
      <c r="C20" t="str">
        <f t="shared" si="1"/>
        <v>HOME</v>
      </c>
      <c r="D20" s="2" t="s">
        <v>23</v>
      </c>
      <c r="E20" s="2" t="s">
        <v>671</v>
      </c>
      <c r="F20">
        <v>39</v>
      </c>
      <c r="G20">
        <v>91</v>
      </c>
      <c r="H20">
        <v>42.9</v>
      </c>
      <c r="I20">
        <v>18</v>
      </c>
      <c r="J20">
        <v>19</v>
      </c>
      <c r="K20">
        <v>94.7</v>
      </c>
      <c r="L20">
        <v>11</v>
      </c>
      <c r="M20">
        <v>38</v>
      </c>
      <c r="N20">
        <v>28.9</v>
      </c>
      <c r="O20">
        <v>107</v>
      </c>
      <c r="P20" s="2" t="s">
        <v>17</v>
      </c>
      <c r="Q20" s="2" t="s">
        <v>18</v>
      </c>
      <c r="R20" s="2">
        <f t="shared" si="0"/>
        <v>11</v>
      </c>
    </row>
    <row r="21" spans="1:18">
      <c r="A21" s="1">
        <v>44528</v>
      </c>
      <c r="B21" t="s">
        <v>1182</v>
      </c>
      <c r="C21" t="str">
        <f t="shared" si="1"/>
        <v>HOME</v>
      </c>
      <c r="D21" s="2" t="s">
        <v>148</v>
      </c>
      <c r="E21" s="2" t="s">
        <v>672</v>
      </c>
      <c r="F21">
        <v>32</v>
      </c>
      <c r="G21">
        <v>80</v>
      </c>
      <c r="H21">
        <v>40</v>
      </c>
      <c r="I21">
        <v>17</v>
      </c>
      <c r="J21">
        <v>25</v>
      </c>
      <c r="K21">
        <v>68</v>
      </c>
      <c r="L21">
        <v>9</v>
      </c>
      <c r="M21">
        <v>28</v>
      </c>
      <c r="N21">
        <v>32.1</v>
      </c>
      <c r="O21">
        <v>90</v>
      </c>
      <c r="P21" s="2" t="s">
        <v>21</v>
      </c>
      <c r="Q21" s="2" t="s">
        <v>22</v>
      </c>
      <c r="R21" s="2">
        <f t="shared" si="0"/>
        <v>-15</v>
      </c>
    </row>
    <row r="22" spans="1:18">
      <c r="A22" s="1">
        <v>44529</v>
      </c>
      <c r="B22" t="s">
        <v>1182</v>
      </c>
      <c r="C22" t="str">
        <f t="shared" si="1"/>
        <v>HOME</v>
      </c>
      <c r="D22" s="2" t="s">
        <v>147</v>
      </c>
      <c r="E22" s="2" t="s">
        <v>221</v>
      </c>
      <c r="F22">
        <v>37</v>
      </c>
      <c r="G22">
        <v>72</v>
      </c>
      <c r="H22">
        <v>51.4</v>
      </c>
      <c r="I22">
        <v>16</v>
      </c>
      <c r="J22">
        <v>21</v>
      </c>
      <c r="K22">
        <v>76.2</v>
      </c>
      <c r="L22">
        <v>14</v>
      </c>
      <c r="M22">
        <v>36</v>
      </c>
      <c r="N22">
        <v>38.9</v>
      </c>
      <c r="O22">
        <v>104</v>
      </c>
      <c r="P22" s="2" t="s">
        <v>21</v>
      </c>
      <c r="Q22" s="2" t="s">
        <v>32</v>
      </c>
      <c r="R22" s="2">
        <f t="shared" si="0"/>
        <v>-19</v>
      </c>
    </row>
    <row r="23" spans="1:18">
      <c r="A23" s="1">
        <v>44531</v>
      </c>
      <c r="B23" t="s">
        <v>1182</v>
      </c>
      <c r="C23" t="str">
        <f t="shared" si="1"/>
        <v>HOME</v>
      </c>
      <c r="D23" s="2" t="s">
        <v>116</v>
      </c>
      <c r="E23" s="2" t="s">
        <v>673</v>
      </c>
      <c r="F23">
        <v>47</v>
      </c>
      <c r="G23">
        <v>100</v>
      </c>
      <c r="H23">
        <v>47</v>
      </c>
      <c r="I23">
        <v>12</v>
      </c>
      <c r="J23">
        <v>16</v>
      </c>
      <c r="K23">
        <v>75</v>
      </c>
      <c r="L23">
        <v>9</v>
      </c>
      <c r="M23">
        <v>31</v>
      </c>
      <c r="N23">
        <v>29</v>
      </c>
      <c r="O23">
        <v>115</v>
      </c>
      <c r="P23" s="2" t="s">
        <v>21</v>
      </c>
      <c r="Q23" s="2" t="s">
        <v>41</v>
      </c>
      <c r="R23" s="2">
        <f t="shared" si="0"/>
        <v>-9</v>
      </c>
    </row>
    <row r="24" spans="1:18">
      <c r="A24" s="1">
        <v>44533</v>
      </c>
      <c r="B24" t="s">
        <v>1182</v>
      </c>
      <c r="C24" t="str">
        <f t="shared" si="1"/>
        <v>AWAY</v>
      </c>
      <c r="D24" s="2" t="s">
        <v>102</v>
      </c>
      <c r="E24" s="2" t="s">
        <v>327</v>
      </c>
      <c r="F24">
        <v>41</v>
      </c>
      <c r="G24">
        <v>81</v>
      </c>
      <c r="H24">
        <v>50.6</v>
      </c>
      <c r="I24">
        <v>21</v>
      </c>
      <c r="J24">
        <v>24</v>
      </c>
      <c r="K24">
        <v>87.5</v>
      </c>
      <c r="L24">
        <v>16</v>
      </c>
      <c r="M24">
        <v>35</v>
      </c>
      <c r="N24">
        <v>45.7</v>
      </c>
      <c r="O24">
        <v>119</v>
      </c>
      <c r="P24" s="2" t="s">
        <v>17</v>
      </c>
      <c r="Q24" s="2" t="s">
        <v>18</v>
      </c>
      <c r="R24" s="2">
        <f t="shared" si="0"/>
        <v>4</v>
      </c>
    </row>
    <row r="25" spans="1:18">
      <c r="A25" s="1">
        <v>44534</v>
      </c>
      <c r="B25" t="s">
        <v>1182</v>
      </c>
      <c r="C25" t="str">
        <f t="shared" si="1"/>
        <v>AWAY</v>
      </c>
      <c r="D25" s="2" t="s">
        <v>100</v>
      </c>
      <c r="E25" s="2" t="s">
        <v>674</v>
      </c>
      <c r="F25">
        <v>34</v>
      </c>
      <c r="G25">
        <v>89</v>
      </c>
      <c r="H25">
        <v>38.200000000000003</v>
      </c>
      <c r="I25">
        <v>18</v>
      </c>
      <c r="J25">
        <v>27</v>
      </c>
      <c r="K25">
        <v>66.7</v>
      </c>
      <c r="L25">
        <v>13</v>
      </c>
      <c r="M25">
        <v>34</v>
      </c>
      <c r="N25">
        <v>38.200000000000003</v>
      </c>
      <c r="O25">
        <v>99</v>
      </c>
      <c r="P25" s="2" t="s">
        <v>21</v>
      </c>
      <c r="Q25" s="2" t="s">
        <v>22</v>
      </c>
      <c r="R25" s="2">
        <f t="shared" si="0"/>
        <v>-5</v>
      </c>
    </row>
    <row r="26" spans="1:18">
      <c r="A26" s="1">
        <v>44536</v>
      </c>
      <c r="B26" t="s">
        <v>1182</v>
      </c>
      <c r="C26" t="str">
        <f t="shared" si="1"/>
        <v>AWAY</v>
      </c>
      <c r="D26" s="2" t="s">
        <v>98</v>
      </c>
      <c r="E26" s="2" t="s">
        <v>675</v>
      </c>
      <c r="F26">
        <v>41</v>
      </c>
      <c r="G26">
        <v>92</v>
      </c>
      <c r="H26">
        <v>44.6</v>
      </c>
      <c r="I26">
        <v>9</v>
      </c>
      <c r="J26">
        <v>14</v>
      </c>
      <c r="K26">
        <v>64.3</v>
      </c>
      <c r="L26">
        <v>11</v>
      </c>
      <c r="M26">
        <v>36</v>
      </c>
      <c r="N26">
        <v>30.6</v>
      </c>
      <c r="O26">
        <v>102</v>
      </c>
      <c r="P26" s="2" t="s">
        <v>17</v>
      </c>
      <c r="Q26" s="2" t="s">
        <v>18</v>
      </c>
      <c r="R26" s="2">
        <f t="shared" si="0"/>
        <v>12</v>
      </c>
    </row>
    <row r="27" spans="1:18">
      <c r="A27" s="1">
        <v>44538</v>
      </c>
      <c r="B27" t="s">
        <v>1182</v>
      </c>
      <c r="C27" t="str">
        <f t="shared" si="1"/>
        <v>HOME</v>
      </c>
      <c r="D27" s="2" t="s">
        <v>55</v>
      </c>
      <c r="E27" s="2" t="s">
        <v>73</v>
      </c>
      <c r="F27">
        <v>40</v>
      </c>
      <c r="G27">
        <v>85</v>
      </c>
      <c r="H27">
        <v>47.1</v>
      </c>
      <c r="I27">
        <v>20</v>
      </c>
      <c r="J27">
        <v>22</v>
      </c>
      <c r="K27">
        <v>90.9</v>
      </c>
      <c r="L27">
        <v>14</v>
      </c>
      <c r="M27">
        <v>32</v>
      </c>
      <c r="N27">
        <v>43.8</v>
      </c>
      <c r="O27">
        <v>114</v>
      </c>
      <c r="P27" s="2" t="s">
        <v>17</v>
      </c>
      <c r="Q27" s="2" t="s">
        <v>27</v>
      </c>
      <c r="R27" s="2">
        <f t="shared" si="0"/>
        <v>3</v>
      </c>
    </row>
    <row r="28" spans="1:18">
      <c r="A28" s="1">
        <v>44541</v>
      </c>
      <c r="B28" t="s">
        <v>1182</v>
      </c>
      <c r="C28" t="str">
        <f t="shared" si="1"/>
        <v>HOME</v>
      </c>
      <c r="D28" s="2" t="s">
        <v>53</v>
      </c>
      <c r="E28" s="2" t="s">
        <v>676</v>
      </c>
      <c r="F28">
        <v>42</v>
      </c>
      <c r="G28">
        <v>92</v>
      </c>
      <c r="H28">
        <v>45.7</v>
      </c>
      <c r="I28">
        <v>4</v>
      </c>
      <c r="J28">
        <v>6</v>
      </c>
      <c r="K28">
        <v>66.7</v>
      </c>
      <c r="L28">
        <v>18</v>
      </c>
      <c r="M28">
        <v>36</v>
      </c>
      <c r="N28">
        <v>50</v>
      </c>
      <c r="O28">
        <v>106</v>
      </c>
      <c r="P28" s="2" t="s">
        <v>17</v>
      </c>
      <c r="Q28" s="2" t="s">
        <v>57</v>
      </c>
      <c r="R28" s="2">
        <f t="shared" si="0"/>
        <v>2</v>
      </c>
    </row>
    <row r="29" spans="1:18">
      <c r="A29" s="1">
        <v>44543</v>
      </c>
      <c r="B29" t="s">
        <v>1182</v>
      </c>
      <c r="C29" t="str">
        <f t="shared" si="1"/>
        <v>HOME</v>
      </c>
      <c r="D29" s="2" t="s">
        <v>123</v>
      </c>
      <c r="E29" s="2" t="s">
        <v>258</v>
      </c>
      <c r="F29">
        <v>43</v>
      </c>
      <c r="G29">
        <v>78</v>
      </c>
      <c r="H29">
        <v>55.1</v>
      </c>
      <c r="I29">
        <v>16</v>
      </c>
      <c r="J29">
        <v>23</v>
      </c>
      <c r="K29">
        <v>69.599999999999994</v>
      </c>
      <c r="L29">
        <v>9</v>
      </c>
      <c r="M29">
        <v>21</v>
      </c>
      <c r="N29">
        <v>42.9</v>
      </c>
      <c r="O29">
        <v>111</v>
      </c>
      <c r="P29" s="2" t="s">
        <v>17</v>
      </c>
      <c r="Q29" s="2" t="s">
        <v>60</v>
      </c>
      <c r="R29" s="2">
        <f t="shared" si="0"/>
        <v>16</v>
      </c>
    </row>
    <row r="30" spans="1:18">
      <c r="A30" s="1">
        <v>44545</v>
      </c>
      <c r="B30" t="s">
        <v>1182</v>
      </c>
      <c r="C30" t="str">
        <f t="shared" si="1"/>
        <v>AWAY</v>
      </c>
      <c r="D30" s="2" t="s">
        <v>45</v>
      </c>
      <c r="E30" s="2" t="s">
        <v>677</v>
      </c>
      <c r="F30">
        <v>40</v>
      </c>
      <c r="G30">
        <v>85</v>
      </c>
      <c r="H30">
        <v>47.1</v>
      </c>
      <c r="I30">
        <v>13</v>
      </c>
      <c r="J30">
        <v>20</v>
      </c>
      <c r="K30">
        <v>65</v>
      </c>
      <c r="L30">
        <v>10</v>
      </c>
      <c r="M30">
        <v>30</v>
      </c>
      <c r="N30">
        <v>33.299999999999997</v>
      </c>
      <c r="O30">
        <v>103</v>
      </c>
      <c r="P30" s="2" t="s">
        <v>21</v>
      </c>
      <c r="Q30" s="2" t="s">
        <v>22</v>
      </c>
      <c r="R30" s="2">
        <f t="shared" si="0"/>
        <v>-21</v>
      </c>
    </row>
    <row r="31" spans="1:18">
      <c r="A31" s="1">
        <v>44548</v>
      </c>
      <c r="B31" t="s">
        <v>1182</v>
      </c>
      <c r="C31" t="str">
        <f t="shared" si="1"/>
        <v>AWAY</v>
      </c>
      <c r="D31" s="2" t="s">
        <v>149</v>
      </c>
      <c r="E31" s="2" t="s">
        <v>311</v>
      </c>
      <c r="F31">
        <v>37</v>
      </c>
      <c r="G31">
        <v>83</v>
      </c>
      <c r="H31">
        <v>44.6</v>
      </c>
      <c r="I31">
        <v>13</v>
      </c>
      <c r="J31">
        <v>19</v>
      </c>
      <c r="K31">
        <v>68.400000000000006</v>
      </c>
      <c r="L31">
        <v>16</v>
      </c>
      <c r="M31">
        <v>39</v>
      </c>
      <c r="N31">
        <v>41</v>
      </c>
      <c r="O31">
        <v>103</v>
      </c>
      <c r="P31" s="2" t="s">
        <v>21</v>
      </c>
      <c r="Q31" s="2" t="s">
        <v>32</v>
      </c>
      <c r="R31" s="2">
        <f t="shared" si="0"/>
        <v>-1</v>
      </c>
    </row>
    <row r="32" spans="1:18">
      <c r="A32" s="1">
        <v>44550</v>
      </c>
      <c r="B32" t="s">
        <v>1182</v>
      </c>
      <c r="C32" t="str">
        <f t="shared" si="1"/>
        <v>HOME</v>
      </c>
      <c r="D32" s="2" t="s">
        <v>131</v>
      </c>
      <c r="E32" s="2" t="s">
        <v>678</v>
      </c>
      <c r="F32">
        <v>34</v>
      </c>
      <c r="G32">
        <v>87</v>
      </c>
      <c r="H32">
        <v>39.1</v>
      </c>
      <c r="I32">
        <v>15</v>
      </c>
      <c r="J32">
        <v>20</v>
      </c>
      <c r="K32">
        <v>75</v>
      </c>
      <c r="L32">
        <v>9</v>
      </c>
      <c r="M32">
        <v>32</v>
      </c>
      <c r="N32">
        <v>28.1</v>
      </c>
      <c r="O32">
        <v>92</v>
      </c>
      <c r="P32" s="2" t="s">
        <v>21</v>
      </c>
      <c r="Q32" s="2" t="s">
        <v>41</v>
      </c>
      <c r="R32" s="2">
        <f t="shared" si="0"/>
        <v>-24</v>
      </c>
    </row>
    <row r="33" spans="1:18">
      <c r="A33" s="1">
        <v>44552</v>
      </c>
      <c r="B33" t="s">
        <v>1182</v>
      </c>
      <c r="C33" t="str">
        <f t="shared" si="1"/>
        <v>AWAY</v>
      </c>
      <c r="D33" s="2" t="s">
        <v>100</v>
      </c>
      <c r="E33" s="2" t="s">
        <v>679</v>
      </c>
      <c r="F33">
        <v>42</v>
      </c>
      <c r="G33">
        <v>82</v>
      </c>
      <c r="H33">
        <v>51.2</v>
      </c>
      <c r="I33">
        <v>14</v>
      </c>
      <c r="J33">
        <v>16</v>
      </c>
      <c r="K33">
        <v>87.5</v>
      </c>
      <c r="L33">
        <v>7</v>
      </c>
      <c r="M33">
        <v>24</v>
      </c>
      <c r="N33">
        <v>29.2</v>
      </c>
      <c r="O33">
        <v>105</v>
      </c>
      <c r="P33" s="2" t="s">
        <v>17</v>
      </c>
      <c r="Q33" s="2" t="s">
        <v>18</v>
      </c>
      <c r="R33" s="2">
        <f t="shared" si="0"/>
        <v>16</v>
      </c>
    </row>
    <row r="34" spans="1:18">
      <c r="A34" s="1">
        <v>44556</v>
      </c>
      <c r="B34" t="s">
        <v>1182</v>
      </c>
      <c r="C34" t="str">
        <f t="shared" ref="C34:C57" si="2">IF(ISNUMBER(SEARCH("vs",D34,1))=TRUE,"HOME","AWAY")</f>
        <v>HOME</v>
      </c>
      <c r="D34" s="2" t="s">
        <v>85</v>
      </c>
      <c r="E34" s="2" t="s">
        <v>680</v>
      </c>
      <c r="F34">
        <v>40</v>
      </c>
      <c r="G34">
        <v>86</v>
      </c>
      <c r="H34">
        <v>46.5</v>
      </c>
      <c r="I34">
        <v>12</v>
      </c>
      <c r="J34">
        <v>18</v>
      </c>
      <c r="K34">
        <v>66.7</v>
      </c>
      <c r="L34">
        <v>8</v>
      </c>
      <c r="M34">
        <v>26</v>
      </c>
      <c r="N34">
        <v>30.8</v>
      </c>
      <c r="O34">
        <v>100</v>
      </c>
      <c r="P34" s="2" t="s">
        <v>21</v>
      </c>
      <c r="Q34" s="2" t="s">
        <v>22</v>
      </c>
      <c r="R34" s="2">
        <f t="shared" ref="R34:R57" si="3">IFERROR(VALUE(MID(E34,FIND(" ",E34),FIND("-",E34)-2))-VALUE(RIGHT(E34,LEN(E34)-FIND("-",E34)))," ")</f>
        <v>-3</v>
      </c>
    </row>
    <row r="35" spans="1:18">
      <c r="A35" s="1">
        <v>44557</v>
      </c>
      <c r="B35" t="s">
        <v>1182</v>
      </c>
      <c r="C35" t="str">
        <f t="shared" si="2"/>
        <v>HOME</v>
      </c>
      <c r="D35" s="2" t="s">
        <v>79</v>
      </c>
      <c r="E35" s="2" t="s">
        <v>681</v>
      </c>
      <c r="F35">
        <v>37</v>
      </c>
      <c r="G35">
        <v>97</v>
      </c>
      <c r="H35">
        <v>38.1</v>
      </c>
      <c r="I35">
        <v>20</v>
      </c>
      <c r="J35">
        <v>27</v>
      </c>
      <c r="K35">
        <v>74.099999999999994</v>
      </c>
      <c r="L35">
        <v>14</v>
      </c>
      <c r="M35">
        <v>37</v>
      </c>
      <c r="N35">
        <v>37.799999999999997</v>
      </c>
      <c r="O35">
        <v>108</v>
      </c>
      <c r="P35" s="2" t="s">
        <v>21</v>
      </c>
      <c r="Q35" s="2" t="s">
        <v>32</v>
      </c>
      <c r="R35" s="2">
        <f t="shared" si="3"/>
        <v>-16</v>
      </c>
    </row>
    <row r="36" spans="1:18">
      <c r="A36" s="1">
        <v>44559</v>
      </c>
      <c r="B36" t="s">
        <v>1182</v>
      </c>
      <c r="C36" t="str">
        <f t="shared" si="2"/>
        <v>AWAY</v>
      </c>
      <c r="D36" s="2" t="s">
        <v>132</v>
      </c>
      <c r="E36" s="2" t="s">
        <v>682</v>
      </c>
      <c r="F36">
        <v>33</v>
      </c>
      <c r="G36">
        <v>81</v>
      </c>
      <c r="H36">
        <v>40.700000000000003</v>
      </c>
      <c r="I36">
        <v>14</v>
      </c>
      <c r="J36">
        <v>17</v>
      </c>
      <c r="K36">
        <v>82.4</v>
      </c>
      <c r="L36">
        <v>11</v>
      </c>
      <c r="M36">
        <v>28</v>
      </c>
      <c r="N36">
        <v>39.299999999999997</v>
      </c>
      <c r="O36">
        <v>91</v>
      </c>
      <c r="P36" s="2" t="s">
        <v>17</v>
      </c>
      <c r="Q36" s="2" t="s">
        <v>18</v>
      </c>
      <c r="R36" s="2">
        <f t="shared" si="3"/>
        <v>9</v>
      </c>
    </row>
    <row r="37" spans="1:18">
      <c r="A37" s="1">
        <v>44926</v>
      </c>
      <c r="B37" t="s">
        <v>1182</v>
      </c>
      <c r="C37" t="str">
        <f t="shared" si="2"/>
        <v>AWAY</v>
      </c>
      <c r="D37" s="2" t="s">
        <v>125</v>
      </c>
      <c r="E37" s="2" t="s">
        <v>560</v>
      </c>
      <c r="F37">
        <v>38</v>
      </c>
      <c r="G37">
        <v>78</v>
      </c>
      <c r="H37">
        <v>48.7</v>
      </c>
      <c r="I37">
        <v>17</v>
      </c>
      <c r="J37">
        <v>19</v>
      </c>
      <c r="K37">
        <v>89.5</v>
      </c>
      <c r="L37">
        <v>15</v>
      </c>
      <c r="M37">
        <v>34</v>
      </c>
      <c r="N37">
        <v>44.1</v>
      </c>
      <c r="O37">
        <v>108</v>
      </c>
      <c r="P37" s="2" t="s">
        <v>21</v>
      </c>
      <c r="Q37" s="2" t="s">
        <v>22</v>
      </c>
      <c r="R37" s="2">
        <f t="shared" si="3"/>
        <v>-8</v>
      </c>
    </row>
    <row r="38" spans="1:18">
      <c r="A38" s="1">
        <v>44562</v>
      </c>
      <c r="B38" t="s">
        <v>1182</v>
      </c>
      <c r="C38" t="str">
        <f t="shared" si="2"/>
        <v>AWAY</v>
      </c>
      <c r="D38" s="2" t="s">
        <v>35</v>
      </c>
      <c r="E38" s="2" t="s">
        <v>683</v>
      </c>
      <c r="F38">
        <v>42</v>
      </c>
      <c r="G38">
        <v>86</v>
      </c>
      <c r="H38">
        <v>48.8</v>
      </c>
      <c r="I38">
        <v>22</v>
      </c>
      <c r="J38">
        <v>31</v>
      </c>
      <c r="K38">
        <v>71</v>
      </c>
      <c r="L38">
        <v>14</v>
      </c>
      <c r="M38">
        <v>36</v>
      </c>
      <c r="N38">
        <v>38.9</v>
      </c>
      <c r="O38">
        <v>120</v>
      </c>
      <c r="P38" s="2" t="s">
        <v>17</v>
      </c>
      <c r="Q38" s="2" t="s">
        <v>18</v>
      </c>
      <c r="R38" s="2">
        <f t="shared" si="3"/>
        <v>4</v>
      </c>
    </row>
    <row r="39" spans="1:18">
      <c r="A39" s="1">
        <v>44564</v>
      </c>
      <c r="B39" t="s">
        <v>1182</v>
      </c>
      <c r="C39" t="str">
        <f t="shared" si="2"/>
        <v>HOME</v>
      </c>
      <c r="D39" s="2" t="s">
        <v>111</v>
      </c>
      <c r="E39" s="2" t="s">
        <v>486</v>
      </c>
      <c r="F39">
        <v>39</v>
      </c>
      <c r="G39">
        <v>78</v>
      </c>
      <c r="H39">
        <v>50</v>
      </c>
      <c r="I39">
        <v>15</v>
      </c>
      <c r="J39">
        <v>17</v>
      </c>
      <c r="K39">
        <v>88.2</v>
      </c>
      <c r="L39">
        <v>11</v>
      </c>
      <c r="M39">
        <v>32</v>
      </c>
      <c r="N39">
        <v>34.4</v>
      </c>
      <c r="O39">
        <v>104</v>
      </c>
      <c r="P39" s="2" t="s">
        <v>21</v>
      </c>
      <c r="Q39" s="2" t="s">
        <v>22</v>
      </c>
      <c r="R39" s="2">
        <f t="shared" si="3"/>
        <v>-18</v>
      </c>
    </row>
    <row r="40" spans="1:18">
      <c r="A40" s="1">
        <v>44567</v>
      </c>
      <c r="B40" t="s">
        <v>1182</v>
      </c>
      <c r="C40" t="str">
        <f t="shared" si="2"/>
        <v>AWAY</v>
      </c>
      <c r="D40" s="2" t="s">
        <v>39</v>
      </c>
      <c r="E40" s="2" t="s">
        <v>684</v>
      </c>
      <c r="F40">
        <v>31</v>
      </c>
      <c r="G40">
        <v>86</v>
      </c>
      <c r="H40">
        <v>36</v>
      </c>
      <c r="I40">
        <v>21</v>
      </c>
      <c r="J40">
        <v>25</v>
      </c>
      <c r="K40">
        <v>84</v>
      </c>
      <c r="L40">
        <v>6</v>
      </c>
      <c r="M40">
        <v>28</v>
      </c>
      <c r="N40">
        <v>21.4</v>
      </c>
      <c r="O40">
        <v>89</v>
      </c>
      <c r="P40" s="2" t="s">
        <v>21</v>
      </c>
      <c r="Q40" s="2" t="s">
        <v>32</v>
      </c>
      <c r="R40" s="2">
        <f t="shared" si="3"/>
        <v>-17</v>
      </c>
    </row>
    <row r="41" spans="1:18">
      <c r="A41" s="1">
        <v>44569</v>
      </c>
      <c r="B41" t="s">
        <v>1182</v>
      </c>
      <c r="C41" t="str">
        <f t="shared" si="2"/>
        <v>HOME</v>
      </c>
      <c r="D41" s="2" t="s">
        <v>146</v>
      </c>
      <c r="E41" s="2" t="s">
        <v>685</v>
      </c>
      <c r="F41">
        <v>39</v>
      </c>
      <c r="G41">
        <v>96</v>
      </c>
      <c r="H41">
        <v>40.6</v>
      </c>
      <c r="I41">
        <v>20</v>
      </c>
      <c r="J41">
        <v>24</v>
      </c>
      <c r="K41">
        <v>83.3</v>
      </c>
      <c r="L41">
        <v>10</v>
      </c>
      <c r="M41">
        <v>32</v>
      </c>
      <c r="N41">
        <v>31.3</v>
      </c>
      <c r="O41">
        <v>108</v>
      </c>
      <c r="P41" s="2" t="s">
        <v>21</v>
      </c>
      <c r="Q41" s="2" t="s">
        <v>41</v>
      </c>
      <c r="R41" s="2">
        <f t="shared" si="3"/>
        <v>-15</v>
      </c>
    </row>
    <row r="42" spans="1:18">
      <c r="A42" s="1">
        <v>44570</v>
      </c>
      <c r="B42" t="s">
        <v>1182</v>
      </c>
      <c r="C42" t="str">
        <f t="shared" si="2"/>
        <v>HOME</v>
      </c>
      <c r="D42" s="2" t="s">
        <v>157</v>
      </c>
      <c r="E42" s="2" t="s">
        <v>639</v>
      </c>
      <c r="F42">
        <v>44</v>
      </c>
      <c r="G42">
        <v>92</v>
      </c>
      <c r="H42">
        <v>47.8</v>
      </c>
      <c r="I42">
        <v>6</v>
      </c>
      <c r="J42">
        <v>7</v>
      </c>
      <c r="K42">
        <v>85.7</v>
      </c>
      <c r="L42">
        <v>12</v>
      </c>
      <c r="M42">
        <v>33</v>
      </c>
      <c r="N42">
        <v>36.4</v>
      </c>
      <c r="O42">
        <v>106</v>
      </c>
      <c r="P42" s="2" t="s">
        <v>17</v>
      </c>
      <c r="Q42" s="2" t="s">
        <v>18</v>
      </c>
      <c r="R42" s="2">
        <f t="shared" si="3"/>
        <v>13</v>
      </c>
    </row>
    <row r="43" spans="1:18">
      <c r="A43" s="1">
        <v>44572</v>
      </c>
      <c r="B43" t="s">
        <v>1182</v>
      </c>
      <c r="C43" t="str">
        <f t="shared" si="2"/>
        <v>HOME</v>
      </c>
      <c r="D43" s="2" t="s">
        <v>85</v>
      </c>
      <c r="E43" s="2" t="s">
        <v>686</v>
      </c>
      <c r="F43">
        <v>34</v>
      </c>
      <c r="G43">
        <v>84</v>
      </c>
      <c r="H43">
        <v>40.5</v>
      </c>
      <c r="I43">
        <v>9</v>
      </c>
      <c r="J43">
        <v>12</v>
      </c>
      <c r="K43">
        <v>75</v>
      </c>
      <c r="L43">
        <v>10</v>
      </c>
      <c r="M43">
        <v>34</v>
      </c>
      <c r="N43">
        <v>29.4</v>
      </c>
      <c r="O43">
        <v>87</v>
      </c>
      <c r="P43" s="2" t="s">
        <v>17</v>
      </c>
      <c r="Q43" s="2" t="s">
        <v>27</v>
      </c>
      <c r="R43" s="2">
        <f t="shared" si="3"/>
        <v>2</v>
      </c>
    </row>
    <row r="44" spans="1:18">
      <c r="A44" s="1">
        <v>44574</v>
      </c>
      <c r="B44" t="s">
        <v>1182</v>
      </c>
      <c r="C44" t="str">
        <f t="shared" si="2"/>
        <v>AWAY</v>
      </c>
      <c r="D44" s="2" t="s">
        <v>25</v>
      </c>
      <c r="E44" s="2" t="s">
        <v>687</v>
      </c>
      <c r="F44">
        <v>31</v>
      </c>
      <c r="G44">
        <v>81</v>
      </c>
      <c r="H44">
        <v>38.299999999999997</v>
      </c>
      <c r="I44">
        <v>17</v>
      </c>
      <c r="J44">
        <v>20</v>
      </c>
      <c r="K44">
        <v>85</v>
      </c>
      <c r="L44">
        <v>10</v>
      </c>
      <c r="M44">
        <v>34</v>
      </c>
      <c r="N44">
        <v>29.4</v>
      </c>
      <c r="O44">
        <v>89</v>
      </c>
      <c r="P44" s="2" t="s">
        <v>21</v>
      </c>
      <c r="Q44" s="2" t="s">
        <v>22</v>
      </c>
      <c r="R44" s="2">
        <f t="shared" si="3"/>
        <v>-24</v>
      </c>
    </row>
    <row r="45" spans="1:18">
      <c r="A45" s="1">
        <v>44576</v>
      </c>
      <c r="B45" t="s">
        <v>1182</v>
      </c>
      <c r="C45" t="str">
        <f t="shared" si="2"/>
        <v>AWAY</v>
      </c>
      <c r="D45" s="2" t="s">
        <v>64</v>
      </c>
      <c r="E45" s="2" t="s">
        <v>688</v>
      </c>
      <c r="F45">
        <v>38</v>
      </c>
      <c r="G45">
        <v>100</v>
      </c>
      <c r="H45">
        <v>38</v>
      </c>
      <c r="I45">
        <v>6</v>
      </c>
      <c r="J45">
        <v>8</v>
      </c>
      <c r="K45">
        <v>75</v>
      </c>
      <c r="L45">
        <v>12</v>
      </c>
      <c r="M45">
        <v>38</v>
      </c>
      <c r="N45">
        <v>31.6</v>
      </c>
      <c r="O45">
        <v>94</v>
      </c>
      <c r="P45" s="2" t="s">
        <v>21</v>
      </c>
      <c r="Q45" s="2" t="s">
        <v>32</v>
      </c>
      <c r="R45" s="2">
        <f t="shared" si="3"/>
        <v>-7</v>
      </c>
    </row>
    <row r="46" spans="1:18">
      <c r="A46" s="1">
        <v>44578</v>
      </c>
      <c r="B46" t="s">
        <v>1182</v>
      </c>
      <c r="C46" t="str">
        <f t="shared" si="2"/>
        <v>HOME</v>
      </c>
      <c r="D46" s="2" t="s">
        <v>129</v>
      </c>
      <c r="E46" s="2" t="s">
        <v>689</v>
      </c>
      <c r="F46">
        <v>45</v>
      </c>
      <c r="G46">
        <v>82</v>
      </c>
      <c r="H46">
        <v>54.9</v>
      </c>
      <c r="I46">
        <v>31</v>
      </c>
      <c r="J46">
        <v>36</v>
      </c>
      <c r="K46">
        <v>86.1</v>
      </c>
      <c r="L46">
        <v>18</v>
      </c>
      <c r="M46">
        <v>36</v>
      </c>
      <c r="N46">
        <v>50</v>
      </c>
      <c r="O46">
        <v>139</v>
      </c>
      <c r="P46" s="2" t="s">
        <v>17</v>
      </c>
      <c r="Q46" s="2" t="s">
        <v>18</v>
      </c>
      <c r="R46" s="2">
        <f t="shared" si="3"/>
        <v>6</v>
      </c>
    </row>
    <row r="47" spans="1:18">
      <c r="A47" s="1">
        <v>44580</v>
      </c>
      <c r="B47" t="s">
        <v>1182</v>
      </c>
      <c r="C47" t="str">
        <f t="shared" si="2"/>
        <v>AWAY</v>
      </c>
      <c r="D47" s="2" t="s">
        <v>48</v>
      </c>
      <c r="E47" s="2" t="s">
        <v>690</v>
      </c>
      <c r="F47">
        <v>52</v>
      </c>
      <c r="G47">
        <v>97</v>
      </c>
      <c r="H47">
        <v>53.6</v>
      </c>
      <c r="I47">
        <v>9</v>
      </c>
      <c r="J47">
        <v>12</v>
      </c>
      <c r="K47">
        <v>75</v>
      </c>
      <c r="L47">
        <v>15</v>
      </c>
      <c r="M47">
        <v>39</v>
      </c>
      <c r="N47">
        <v>38.5</v>
      </c>
      <c r="O47">
        <v>128</v>
      </c>
      <c r="P47" s="2" t="s">
        <v>21</v>
      </c>
      <c r="Q47" s="2" t="s">
        <v>22</v>
      </c>
      <c r="R47" s="2">
        <f t="shared" si="3"/>
        <v>-2</v>
      </c>
    </row>
    <row r="48" spans="1:18">
      <c r="A48" s="1">
        <v>44582</v>
      </c>
      <c r="B48" t="s">
        <v>1182</v>
      </c>
      <c r="C48" t="str">
        <f t="shared" si="2"/>
        <v>AWAY</v>
      </c>
      <c r="D48" s="2" t="s">
        <v>30</v>
      </c>
      <c r="E48" s="2" t="s">
        <v>362</v>
      </c>
      <c r="F48">
        <v>40</v>
      </c>
      <c r="G48">
        <v>87</v>
      </c>
      <c r="H48">
        <v>46</v>
      </c>
      <c r="I48">
        <v>11</v>
      </c>
      <c r="J48">
        <v>15</v>
      </c>
      <c r="K48">
        <v>73.3</v>
      </c>
      <c r="L48">
        <v>11</v>
      </c>
      <c r="M48">
        <v>32</v>
      </c>
      <c r="N48">
        <v>34.4</v>
      </c>
      <c r="O48">
        <v>102</v>
      </c>
      <c r="P48" s="2" t="s">
        <v>17</v>
      </c>
      <c r="Q48" s="2" t="s">
        <v>18</v>
      </c>
      <c r="R48" s="2">
        <f t="shared" si="3"/>
        <v>1</v>
      </c>
    </row>
    <row r="49" spans="1:18">
      <c r="A49" s="1">
        <v>44584</v>
      </c>
      <c r="B49" t="s">
        <v>1182</v>
      </c>
      <c r="C49" t="str">
        <f t="shared" si="2"/>
        <v>AWAY</v>
      </c>
      <c r="D49" s="2" t="s">
        <v>91</v>
      </c>
      <c r="E49" s="2" t="s">
        <v>183</v>
      </c>
      <c r="F49">
        <v>34</v>
      </c>
      <c r="G49">
        <v>79</v>
      </c>
      <c r="H49">
        <v>43</v>
      </c>
      <c r="I49">
        <v>20</v>
      </c>
      <c r="J49">
        <v>30</v>
      </c>
      <c r="K49">
        <v>66.7</v>
      </c>
      <c r="L49">
        <v>14</v>
      </c>
      <c r="M49">
        <v>41</v>
      </c>
      <c r="N49">
        <v>34.1</v>
      </c>
      <c r="O49">
        <v>102</v>
      </c>
      <c r="P49" s="2" t="s">
        <v>21</v>
      </c>
      <c r="Q49" s="2" t="s">
        <v>22</v>
      </c>
      <c r="R49" s="2">
        <f t="shared" si="3"/>
        <v>-8</v>
      </c>
    </row>
    <row r="50" spans="1:18">
      <c r="A50" s="1">
        <v>44586</v>
      </c>
      <c r="B50" t="s">
        <v>1182</v>
      </c>
      <c r="C50" t="str">
        <f t="shared" si="2"/>
        <v>AWAY</v>
      </c>
      <c r="D50" s="2" t="s">
        <v>28</v>
      </c>
      <c r="E50" s="2" t="s">
        <v>691</v>
      </c>
      <c r="F50">
        <v>39</v>
      </c>
      <c r="G50">
        <v>94</v>
      </c>
      <c r="H50">
        <v>41.5</v>
      </c>
      <c r="I50">
        <v>27</v>
      </c>
      <c r="J50">
        <v>31</v>
      </c>
      <c r="K50">
        <v>87.1</v>
      </c>
      <c r="L50">
        <v>11</v>
      </c>
      <c r="M50">
        <v>29</v>
      </c>
      <c r="N50">
        <v>37.9</v>
      </c>
      <c r="O50">
        <v>116</v>
      </c>
      <c r="P50" s="2" t="s">
        <v>17</v>
      </c>
      <c r="Q50" s="2" t="s">
        <v>18</v>
      </c>
      <c r="R50" s="2">
        <f t="shared" si="3"/>
        <v>1</v>
      </c>
    </row>
    <row r="51" spans="1:18">
      <c r="A51" s="1">
        <v>44587</v>
      </c>
      <c r="B51" t="s">
        <v>1182</v>
      </c>
      <c r="C51" t="str">
        <f t="shared" si="2"/>
        <v>AWAY</v>
      </c>
      <c r="D51" s="2" t="s">
        <v>83</v>
      </c>
      <c r="E51" s="2" t="s">
        <v>297</v>
      </c>
      <c r="F51">
        <v>36</v>
      </c>
      <c r="G51">
        <v>81</v>
      </c>
      <c r="H51">
        <v>44.4</v>
      </c>
      <c r="I51">
        <v>24</v>
      </c>
      <c r="J51">
        <v>27</v>
      </c>
      <c r="K51">
        <v>88.9</v>
      </c>
      <c r="L51">
        <v>15</v>
      </c>
      <c r="M51">
        <v>29</v>
      </c>
      <c r="N51">
        <v>51.7</v>
      </c>
      <c r="O51">
        <v>111</v>
      </c>
      <c r="P51" s="2" t="s">
        <v>17</v>
      </c>
      <c r="Q51" s="2" t="s">
        <v>27</v>
      </c>
      <c r="R51" s="2">
        <f t="shared" si="3"/>
        <v>9</v>
      </c>
    </row>
    <row r="52" spans="1:18">
      <c r="A52" s="1">
        <v>44589</v>
      </c>
      <c r="B52" t="s">
        <v>1182</v>
      </c>
      <c r="C52" t="str">
        <f t="shared" si="2"/>
        <v>AWAY</v>
      </c>
      <c r="D52" s="2" t="s">
        <v>108</v>
      </c>
      <c r="E52" s="2" t="s">
        <v>692</v>
      </c>
      <c r="F52">
        <v>41</v>
      </c>
      <c r="G52">
        <v>92</v>
      </c>
      <c r="H52">
        <v>44.6</v>
      </c>
      <c r="I52">
        <v>23</v>
      </c>
      <c r="J52">
        <v>32</v>
      </c>
      <c r="K52">
        <v>71.900000000000006</v>
      </c>
      <c r="L52">
        <v>9</v>
      </c>
      <c r="M52">
        <v>35</v>
      </c>
      <c r="N52">
        <v>25.7</v>
      </c>
      <c r="O52">
        <v>114</v>
      </c>
      <c r="P52" s="2" t="s">
        <v>21</v>
      </c>
      <c r="Q52" s="2" t="s">
        <v>22</v>
      </c>
      <c r="R52" s="2">
        <f t="shared" si="3"/>
        <v>-7</v>
      </c>
    </row>
    <row r="53" spans="1:18">
      <c r="A53" s="1">
        <v>44591</v>
      </c>
      <c r="B53" t="s">
        <v>1182</v>
      </c>
      <c r="C53" t="str">
        <f t="shared" si="2"/>
        <v>AWAY</v>
      </c>
      <c r="D53" s="2" t="s">
        <v>114</v>
      </c>
      <c r="E53" s="2" t="s">
        <v>693</v>
      </c>
      <c r="F53">
        <v>44</v>
      </c>
      <c r="G53">
        <v>84</v>
      </c>
      <c r="H53">
        <v>52.4</v>
      </c>
      <c r="I53">
        <v>16</v>
      </c>
      <c r="J53">
        <v>19</v>
      </c>
      <c r="K53">
        <v>84.2</v>
      </c>
      <c r="L53">
        <v>11</v>
      </c>
      <c r="M53">
        <v>28</v>
      </c>
      <c r="N53">
        <v>39.299999999999997</v>
      </c>
      <c r="O53">
        <v>115</v>
      </c>
      <c r="P53" s="2" t="s">
        <v>17</v>
      </c>
      <c r="Q53" s="2" t="s">
        <v>18</v>
      </c>
      <c r="R53" s="2">
        <f t="shared" si="3"/>
        <v>25</v>
      </c>
    </row>
    <row r="54" spans="1:18">
      <c r="A54" s="1">
        <v>44592</v>
      </c>
      <c r="B54" t="s">
        <v>1182</v>
      </c>
      <c r="C54" t="str">
        <f t="shared" si="2"/>
        <v>AWAY</v>
      </c>
      <c r="D54" s="2" t="s">
        <v>72</v>
      </c>
      <c r="E54" s="2" t="s">
        <v>694</v>
      </c>
      <c r="F54">
        <v>45</v>
      </c>
      <c r="G54">
        <v>96</v>
      </c>
      <c r="H54">
        <v>46.9</v>
      </c>
      <c r="I54">
        <v>11</v>
      </c>
      <c r="J54">
        <v>13</v>
      </c>
      <c r="K54">
        <v>84.6</v>
      </c>
      <c r="L54">
        <v>15</v>
      </c>
      <c r="M54">
        <v>44</v>
      </c>
      <c r="N54">
        <v>34.1</v>
      </c>
      <c r="O54">
        <v>116</v>
      </c>
      <c r="P54" s="2" t="s">
        <v>21</v>
      </c>
      <c r="Q54" s="2" t="s">
        <v>22</v>
      </c>
      <c r="R54" s="2">
        <f t="shared" si="3"/>
        <v>-6</v>
      </c>
    </row>
    <row r="55" spans="1:18">
      <c r="A55" s="1">
        <v>44595</v>
      </c>
      <c r="B55" t="s">
        <v>1182</v>
      </c>
      <c r="C55" t="str">
        <f t="shared" si="2"/>
        <v>HOME</v>
      </c>
      <c r="D55" s="2" t="s">
        <v>119</v>
      </c>
      <c r="E55" s="2" t="s">
        <v>348</v>
      </c>
      <c r="F55">
        <v>46</v>
      </c>
      <c r="G55">
        <v>89</v>
      </c>
      <c r="H55">
        <v>51.7</v>
      </c>
      <c r="I55">
        <v>6</v>
      </c>
      <c r="J55">
        <v>11</v>
      </c>
      <c r="K55">
        <v>54.5</v>
      </c>
      <c r="L55">
        <v>13</v>
      </c>
      <c r="M55">
        <v>30</v>
      </c>
      <c r="N55">
        <v>43.3</v>
      </c>
      <c r="O55">
        <v>111</v>
      </c>
      <c r="P55" s="2" t="s">
        <v>17</v>
      </c>
      <c r="Q55" s="2" t="s">
        <v>18</v>
      </c>
      <c r="R55" s="2">
        <f t="shared" si="3"/>
        <v>1</v>
      </c>
    </row>
    <row r="56" spans="1:18">
      <c r="A56" s="1">
        <v>44598</v>
      </c>
      <c r="B56" t="s">
        <v>1182</v>
      </c>
      <c r="C56" t="str">
        <f t="shared" si="2"/>
        <v>HOME</v>
      </c>
      <c r="D56" s="2" t="s">
        <v>51</v>
      </c>
      <c r="E56" s="2" t="s">
        <v>695</v>
      </c>
      <c r="F56">
        <v>40</v>
      </c>
      <c r="G56">
        <v>96</v>
      </c>
      <c r="H56">
        <v>41.7</v>
      </c>
      <c r="I56">
        <v>15</v>
      </c>
      <c r="J56">
        <v>16</v>
      </c>
      <c r="K56">
        <v>93.8</v>
      </c>
      <c r="L56">
        <v>18</v>
      </c>
      <c r="M56">
        <v>46</v>
      </c>
      <c r="N56">
        <v>39.1</v>
      </c>
      <c r="O56">
        <v>113</v>
      </c>
      <c r="P56" s="2" t="s">
        <v>21</v>
      </c>
      <c r="Q56" s="2" t="s">
        <v>22</v>
      </c>
      <c r="R56" s="2">
        <f t="shared" si="3"/>
        <v>-24</v>
      </c>
    </row>
    <row r="57" spans="1:18">
      <c r="A57" s="1">
        <v>44600</v>
      </c>
      <c r="B57" t="s">
        <v>1182</v>
      </c>
      <c r="C57" t="str">
        <f t="shared" si="2"/>
        <v>AWAY</v>
      </c>
      <c r="D57" s="2" t="s">
        <v>67</v>
      </c>
      <c r="E57" s="2" t="s">
        <v>696</v>
      </c>
      <c r="F57">
        <v>40</v>
      </c>
      <c r="G57">
        <v>89</v>
      </c>
      <c r="H57">
        <v>44.9</v>
      </c>
      <c r="I57">
        <v>18</v>
      </c>
      <c r="J57">
        <v>24</v>
      </c>
      <c r="K57">
        <v>75</v>
      </c>
      <c r="L57">
        <v>11</v>
      </c>
      <c r="M57">
        <v>31</v>
      </c>
      <c r="N57">
        <v>35.5</v>
      </c>
      <c r="O57">
        <v>109</v>
      </c>
      <c r="P57" s="2" t="s">
        <v>21</v>
      </c>
      <c r="Q57" s="2" t="s">
        <v>32</v>
      </c>
      <c r="R57" s="2">
        <f t="shared" si="3"/>
        <v>-26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2AC2-4BFA-41BD-AC81-E921D185CE17}">
  <sheetPr codeName="工作表16"/>
  <dimension ref="A1:R82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44488</v>
      </c>
      <c r="B2" t="s">
        <v>1183</v>
      </c>
      <c r="C2" t="str">
        <f>IF(ISNUMBER(SEARCH("vs",D2,1))=TRUE,"HOME","AWAY")</f>
        <v>HOME</v>
      </c>
      <c r="D2" s="2" t="s">
        <v>148</v>
      </c>
      <c r="E2" s="2" t="s">
        <v>692</v>
      </c>
      <c r="F2">
        <v>45</v>
      </c>
      <c r="G2">
        <v>95</v>
      </c>
      <c r="H2">
        <v>47.4</v>
      </c>
      <c r="I2">
        <v>9</v>
      </c>
      <c r="J2">
        <v>19</v>
      </c>
      <c r="K2">
        <v>47.4</v>
      </c>
      <c r="L2">
        <v>15</v>
      </c>
      <c r="M2">
        <v>42</v>
      </c>
      <c r="N2">
        <v>35.700000000000003</v>
      </c>
      <c r="O2">
        <v>114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-7</v>
      </c>
    </row>
    <row r="3" spans="1:18">
      <c r="A3" s="1">
        <v>44491</v>
      </c>
      <c r="B3" t="s">
        <v>1183</v>
      </c>
      <c r="C3" t="str">
        <f t="shared" ref="C3:C33" si="1">IF(ISNUMBER(SEARCH("vs",D3,1))=TRUE,"HOME","AWAY")</f>
        <v>HOME</v>
      </c>
      <c r="D3" s="2" t="s">
        <v>123</v>
      </c>
      <c r="E3" s="2" t="s">
        <v>272</v>
      </c>
      <c r="F3">
        <v>34</v>
      </c>
      <c r="G3">
        <v>86</v>
      </c>
      <c r="H3">
        <v>39.5</v>
      </c>
      <c r="I3">
        <v>22</v>
      </c>
      <c r="J3">
        <v>29</v>
      </c>
      <c r="K3">
        <v>75.900000000000006</v>
      </c>
      <c r="L3">
        <v>15</v>
      </c>
      <c r="M3">
        <v>34</v>
      </c>
      <c r="N3">
        <v>44.1</v>
      </c>
      <c r="O3">
        <v>105</v>
      </c>
      <c r="P3" s="2" t="s">
        <v>21</v>
      </c>
      <c r="Q3" s="2" t="s">
        <v>32</v>
      </c>
      <c r="R3" s="2">
        <f t="shared" si="0"/>
        <v>-10</v>
      </c>
    </row>
    <row r="4" spans="1:18">
      <c r="A4" s="1">
        <v>44493</v>
      </c>
      <c r="B4" t="s">
        <v>1183</v>
      </c>
      <c r="C4" t="str">
        <f t="shared" si="1"/>
        <v>HOME</v>
      </c>
      <c r="D4" s="2" t="s">
        <v>146</v>
      </c>
      <c r="E4" s="2" t="s">
        <v>97</v>
      </c>
      <c r="F4">
        <v>45</v>
      </c>
      <c r="G4">
        <v>84</v>
      </c>
      <c r="H4">
        <v>53.6</v>
      </c>
      <c r="I4">
        <v>15</v>
      </c>
      <c r="J4">
        <v>22</v>
      </c>
      <c r="K4">
        <v>68.2</v>
      </c>
      <c r="L4">
        <v>16</v>
      </c>
      <c r="M4">
        <v>30</v>
      </c>
      <c r="N4">
        <v>53.3</v>
      </c>
      <c r="O4">
        <v>121</v>
      </c>
      <c r="P4" s="2" t="s">
        <v>17</v>
      </c>
      <c r="Q4" s="2" t="s">
        <v>18</v>
      </c>
      <c r="R4" s="2">
        <f t="shared" si="0"/>
        <v>3</v>
      </c>
    </row>
    <row r="5" spans="1:18">
      <c r="A5" s="1">
        <v>44495</v>
      </c>
      <c r="B5" t="s">
        <v>1183</v>
      </c>
      <c r="C5" t="str">
        <f t="shared" si="1"/>
        <v>AWAY</v>
      </c>
      <c r="D5" s="2" t="s">
        <v>64</v>
      </c>
      <c r="E5" s="2" t="s">
        <v>697</v>
      </c>
      <c r="F5">
        <v>50</v>
      </c>
      <c r="G5">
        <v>105</v>
      </c>
      <c r="H5">
        <v>47.6</v>
      </c>
      <c r="I5">
        <v>17</v>
      </c>
      <c r="J5">
        <v>22</v>
      </c>
      <c r="K5">
        <v>77.3</v>
      </c>
      <c r="L5">
        <v>8</v>
      </c>
      <c r="M5">
        <v>30</v>
      </c>
      <c r="N5">
        <v>26.7</v>
      </c>
      <c r="O5">
        <v>125</v>
      </c>
      <c r="P5" s="2" t="s">
        <v>17</v>
      </c>
      <c r="Q5" s="2" t="s">
        <v>27</v>
      </c>
      <c r="R5" s="2">
        <f t="shared" si="0"/>
        <v>4</v>
      </c>
    </row>
    <row r="6" spans="1:18">
      <c r="A6" s="1">
        <v>44496</v>
      </c>
      <c r="B6" t="s">
        <v>1183</v>
      </c>
      <c r="C6" t="str">
        <f t="shared" si="1"/>
        <v>AWAY</v>
      </c>
      <c r="D6" s="2" t="s">
        <v>149</v>
      </c>
      <c r="E6" s="2" t="s">
        <v>698</v>
      </c>
      <c r="F6">
        <v>46</v>
      </c>
      <c r="G6">
        <v>92</v>
      </c>
      <c r="H6">
        <v>50</v>
      </c>
      <c r="I6">
        <v>12</v>
      </c>
      <c r="J6">
        <v>14</v>
      </c>
      <c r="K6">
        <v>85.7</v>
      </c>
      <c r="L6">
        <v>11</v>
      </c>
      <c r="M6">
        <v>35</v>
      </c>
      <c r="N6">
        <v>31.4</v>
      </c>
      <c r="O6">
        <v>115</v>
      </c>
      <c r="P6" s="2" t="s">
        <v>21</v>
      </c>
      <c r="Q6" s="2" t="s">
        <v>22</v>
      </c>
      <c r="R6" s="2">
        <f t="shared" si="0"/>
        <v>-8</v>
      </c>
    </row>
    <row r="7" spans="1:18">
      <c r="A7" s="1">
        <v>44498</v>
      </c>
      <c r="B7" t="s">
        <v>1183</v>
      </c>
      <c r="C7" t="str">
        <f t="shared" si="1"/>
        <v>HOME</v>
      </c>
      <c r="D7" s="2" t="s">
        <v>87</v>
      </c>
      <c r="E7" s="2" t="s">
        <v>62</v>
      </c>
      <c r="F7">
        <v>46</v>
      </c>
      <c r="G7">
        <v>84</v>
      </c>
      <c r="H7">
        <v>54.8</v>
      </c>
      <c r="I7">
        <v>9</v>
      </c>
      <c r="J7">
        <v>10</v>
      </c>
      <c r="K7">
        <v>90</v>
      </c>
      <c r="L7">
        <v>12</v>
      </c>
      <c r="M7">
        <v>27</v>
      </c>
      <c r="N7">
        <v>44.4</v>
      </c>
      <c r="O7">
        <v>113</v>
      </c>
      <c r="P7" s="2" t="s">
        <v>17</v>
      </c>
      <c r="Q7" s="2" t="s">
        <v>18</v>
      </c>
      <c r="R7" s="2">
        <f t="shared" si="0"/>
        <v>12</v>
      </c>
    </row>
    <row r="8" spans="1:18">
      <c r="A8" s="1">
        <v>44500</v>
      </c>
      <c r="B8" t="s">
        <v>1183</v>
      </c>
      <c r="C8" t="str">
        <f t="shared" si="1"/>
        <v>HOME</v>
      </c>
      <c r="D8" s="2" t="s">
        <v>81</v>
      </c>
      <c r="E8" s="2" t="s">
        <v>699</v>
      </c>
      <c r="F8">
        <v>39</v>
      </c>
      <c r="G8">
        <v>96</v>
      </c>
      <c r="H8">
        <v>40.6</v>
      </c>
      <c r="I8">
        <v>8</v>
      </c>
      <c r="J8">
        <v>13</v>
      </c>
      <c r="K8">
        <v>61.5</v>
      </c>
      <c r="L8">
        <v>9</v>
      </c>
      <c r="M8">
        <v>31</v>
      </c>
      <c r="N8">
        <v>29</v>
      </c>
      <c r="O8">
        <v>95</v>
      </c>
      <c r="P8" s="2" t="s">
        <v>17</v>
      </c>
      <c r="Q8" s="2" t="s">
        <v>27</v>
      </c>
      <c r="R8" s="2">
        <f t="shared" si="0"/>
        <v>10</v>
      </c>
    </row>
    <row r="9" spans="1:18">
      <c r="A9" s="1">
        <v>44502</v>
      </c>
      <c r="B9" t="s">
        <v>1183</v>
      </c>
      <c r="C9" t="str">
        <f t="shared" si="1"/>
        <v>HOME</v>
      </c>
      <c r="D9" s="2" t="s">
        <v>81</v>
      </c>
      <c r="E9" s="2" t="s">
        <v>700</v>
      </c>
      <c r="F9">
        <v>49</v>
      </c>
      <c r="G9">
        <v>93</v>
      </c>
      <c r="H9">
        <v>52.7</v>
      </c>
      <c r="I9">
        <v>15</v>
      </c>
      <c r="J9">
        <v>20</v>
      </c>
      <c r="K9">
        <v>75</v>
      </c>
      <c r="L9">
        <v>6</v>
      </c>
      <c r="M9">
        <v>25</v>
      </c>
      <c r="N9">
        <v>24</v>
      </c>
      <c r="O9">
        <v>119</v>
      </c>
      <c r="P9" s="2" t="s">
        <v>17</v>
      </c>
      <c r="Q9" s="2" t="s">
        <v>57</v>
      </c>
      <c r="R9" s="2">
        <f t="shared" si="0"/>
        <v>2</v>
      </c>
    </row>
    <row r="10" spans="1:18">
      <c r="A10" s="1">
        <v>44504</v>
      </c>
      <c r="B10" t="s">
        <v>1183</v>
      </c>
      <c r="C10" t="str">
        <f t="shared" si="1"/>
        <v>HOME</v>
      </c>
      <c r="D10" s="2" t="s">
        <v>61</v>
      </c>
      <c r="E10" s="2" t="s">
        <v>212</v>
      </c>
      <c r="F10">
        <v>39</v>
      </c>
      <c r="G10">
        <v>94</v>
      </c>
      <c r="H10">
        <v>41.5</v>
      </c>
      <c r="I10">
        <v>14</v>
      </c>
      <c r="J10">
        <v>17</v>
      </c>
      <c r="K10">
        <v>82.4</v>
      </c>
      <c r="L10">
        <v>12</v>
      </c>
      <c r="M10">
        <v>33</v>
      </c>
      <c r="N10">
        <v>36.4</v>
      </c>
      <c r="O10">
        <v>104</v>
      </c>
      <c r="P10" s="2" t="s">
        <v>21</v>
      </c>
      <c r="Q10" s="2" t="s">
        <v>22</v>
      </c>
      <c r="R10" s="2">
        <f t="shared" si="0"/>
        <v>-3</v>
      </c>
    </row>
    <row r="11" spans="1:18">
      <c r="A11" s="1">
        <v>44506</v>
      </c>
      <c r="B11" t="s">
        <v>1183</v>
      </c>
      <c r="C11" t="str">
        <f t="shared" si="1"/>
        <v>AWAY</v>
      </c>
      <c r="D11" s="2" t="s">
        <v>98</v>
      </c>
      <c r="E11" s="2" t="s">
        <v>672</v>
      </c>
      <c r="F11">
        <v>31</v>
      </c>
      <c r="G11">
        <v>90</v>
      </c>
      <c r="H11">
        <v>34.4</v>
      </c>
      <c r="I11">
        <v>19</v>
      </c>
      <c r="J11">
        <v>24</v>
      </c>
      <c r="K11">
        <v>79.2</v>
      </c>
      <c r="L11">
        <v>9</v>
      </c>
      <c r="M11">
        <v>32</v>
      </c>
      <c r="N11">
        <v>28.1</v>
      </c>
      <c r="O11">
        <v>90</v>
      </c>
      <c r="P11" s="2" t="s">
        <v>21</v>
      </c>
      <c r="Q11" s="2" t="s">
        <v>32</v>
      </c>
      <c r="R11" s="2">
        <f t="shared" si="0"/>
        <v>-15</v>
      </c>
    </row>
    <row r="12" spans="1:18">
      <c r="A12" s="1">
        <v>44508</v>
      </c>
      <c r="B12" t="s">
        <v>1183</v>
      </c>
      <c r="C12" t="str">
        <f t="shared" si="1"/>
        <v>HOME</v>
      </c>
      <c r="D12" s="2" t="s">
        <v>58</v>
      </c>
      <c r="E12" s="2" t="s">
        <v>701</v>
      </c>
      <c r="F12">
        <v>44</v>
      </c>
      <c r="G12">
        <v>91</v>
      </c>
      <c r="H12">
        <v>48.4</v>
      </c>
      <c r="I12">
        <v>25</v>
      </c>
      <c r="J12">
        <v>35</v>
      </c>
      <c r="K12">
        <v>71.400000000000006</v>
      </c>
      <c r="L12">
        <v>13</v>
      </c>
      <c r="M12">
        <v>32</v>
      </c>
      <c r="N12">
        <v>40.6</v>
      </c>
      <c r="O12">
        <v>126</v>
      </c>
      <c r="P12" s="2" t="s">
        <v>17</v>
      </c>
      <c r="Q12" s="2" t="s">
        <v>18</v>
      </c>
      <c r="R12" s="2">
        <f t="shared" si="0"/>
        <v>3</v>
      </c>
    </row>
    <row r="13" spans="1:18">
      <c r="A13" s="1">
        <v>44510</v>
      </c>
      <c r="B13" t="s">
        <v>1183</v>
      </c>
      <c r="C13" t="str">
        <f t="shared" si="1"/>
        <v>HOME</v>
      </c>
      <c r="D13" s="2" t="s">
        <v>106</v>
      </c>
      <c r="E13" s="2" t="s">
        <v>702</v>
      </c>
      <c r="F13">
        <v>46</v>
      </c>
      <c r="G13">
        <v>92</v>
      </c>
      <c r="H13">
        <v>50</v>
      </c>
      <c r="I13">
        <v>10</v>
      </c>
      <c r="J13">
        <v>16</v>
      </c>
      <c r="K13">
        <v>62.5</v>
      </c>
      <c r="L13">
        <v>18</v>
      </c>
      <c r="M13">
        <v>38</v>
      </c>
      <c r="N13">
        <v>47.4</v>
      </c>
      <c r="O13">
        <v>120</v>
      </c>
      <c r="P13" s="2" t="s">
        <v>17</v>
      </c>
      <c r="Q13" s="2" t="s">
        <v>27</v>
      </c>
      <c r="R13" s="2">
        <f t="shared" si="0"/>
        <v>3</v>
      </c>
    </row>
    <row r="14" spans="1:18">
      <c r="A14" s="1">
        <v>44512</v>
      </c>
      <c r="B14" t="s">
        <v>1183</v>
      </c>
      <c r="C14" t="str">
        <f t="shared" si="1"/>
        <v>HOME</v>
      </c>
      <c r="D14" s="2" t="s">
        <v>111</v>
      </c>
      <c r="E14" s="2" t="s">
        <v>703</v>
      </c>
      <c r="F14">
        <v>29</v>
      </c>
      <c r="G14">
        <v>82</v>
      </c>
      <c r="H14">
        <v>35.4</v>
      </c>
      <c r="I14">
        <v>16</v>
      </c>
      <c r="J14">
        <v>20</v>
      </c>
      <c r="K14">
        <v>80</v>
      </c>
      <c r="L14">
        <v>9</v>
      </c>
      <c r="M14">
        <v>41</v>
      </c>
      <c r="N14">
        <v>22</v>
      </c>
      <c r="O14">
        <v>83</v>
      </c>
      <c r="P14" s="2" t="s">
        <v>21</v>
      </c>
      <c r="Q14" s="2" t="s">
        <v>22</v>
      </c>
      <c r="R14" s="2">
        <f t="shared" si="0"/>
        <v>-24</v>
      </c>
    </row>
    <row r="15" spans="1:18">
      <c r="A15" s="1">
        <v>44514</v>
      </c>
      <c r="B15" t="s">
        <v>1183</v>
      </c>
      <c r="C15" t="str">
        <f t="shared" si="1"/>
        <v>HOME</v>
      </c>
      <c r="D15" s="2" t="s">
        <v>131</v>
      </c>
      <c r="E15" s="2" t="s">
        <v>293</v>
      </c>
      <c r="F15">
        <v>43</v>
      </c>
      <c r="G15">
        <v>83</v>
      </c>
      <c r="H15">
        <v>51.8</v>
      </c>
      <c r="I15">
        <v>13</v>
      </c>
      <c r="J15">
        <v>17</v>
      </c>
      <c r="K15">
        <v>76.5</v>
      </c>
      <c r="L15">
        <v>15</v>
      </c>
      <c r="M15">
        <v>31</v>
      </c>
      <c r="N15">
        <v>48.4</v>
      </c>
      <c r="O15">
        <v>114</v>
      </c>
      <c r="P15" s="2" t="s">
        <v>17</v>
      </c>
      <c r="Q15" s="2" t="s">
        <v>18</v>
      </c>
      <c r="R15" s="2">
        <f t="shared" si="0"/>
        <v>8</v>
      </c>
    </row>
    <row r="16" spans="1:18">
      <c r="A16" s="1">
        <v>44515</v>
      </c>
      <c r="B16" t="s">
        <v>1183</v>
      </c>
      <c r="C16" t="str">
        <f t="shared" si="1"/>
        <v>HOME</v>
      </c>
      <c r="D16" s="2" t="s">
        <v>93</v>
      </c>
      <c r="E16" s="2" t="s">
        <v>704</v>
      </c>
      <c r="F16">
        <v>36</v>
      </c>
      <c r="G16">
        <v>79</v>
      </c>
      <c r="H16">
        <v>45.6</v>
      </c>
      <c r="I16">
        <v>25</v>
      </c>
      <c r="J16">
        <v>31</v>
      </c>
      <c r="K16">
        <v>80.599999999999994</v>
      </c>
      <c r="L16">
        <v>6</v>
      </c>
      <c r="M16">
        <v>32</v>
      </c>
      <c r="N16">
        <v>18.8</v>
      </c>
      <c r="O16">
        <v>103</v>
      </c>
      <c r="P16" s="2" t="s">
        <v>21</v>
      </c>
      <c r="Q16" s="2" t="s">
        <v>22</v>
      </c>
      <c r="R16" s="2">
        <f t="shared" si="0"/>
        <v>-18</v>
      </c>
    </row>
    <row r="17" spans="1:18">
      <c r="A17" s="1">
        <v>44517</v>
      </c>
      <c r="B17" t="s">
        <v>1183</v>
      </c>
      <c r="C17" t="str">
        <f t="shared" si="1"/>
        <v>AWAY</v>
      </c>
      <c r="D17" s="2" t="s">
        <v>138</v>
      </c>
      <c r="E17" s="2" t="s">
        <v>705</v>
      </c>
      <c r="F17">
        <v>40</v>
      </c>
      <c r="G17">
        <v>96</v>
      </c>
      <c r="H17">
        <v>41.7</v>
      </c>
      <c r="I17">
        <v>10</v>
      </c>
      <c r="J17">
        <v>12</v>
      </c>
      <c r="K17">
        <v>83.3</v>
      </c>
      <c r="L17">
        <v>12</v>
      </c>
      <c r="M17">
        <v>43</v>
      </c>
      <c r="N17">
        <v>27.9</v>
      </c>
      <c r="O17">
        <v>102</v>
      </c>
      <c r="P17" s="2" t="s">
        <v>21</v>
      </c>
      <c r="Q17" s="2" t="s">
        <v>32</v>
      </c>
      <c r="R17" s="2">
        <f t="shared" si="0"/>
        <v>-7</v>
      </c>
    </row>
    <row r="18" spans="1:18">
      <c r="A18" s="1">
        <v>44519</v>
      </c>
      <c r="B18" t="s">
        <v>1183</v>
      </c>
      <c r="C18" t="str">
        <f t="shared" si="1"/>
        <v>AWAY</v>
      </c>
      <c r="D18" s="2" t="s">
        <v>132</v>
      </c>
      <c r="E18" s="2" t="s">
        <v>706</v>
      </c>
      <c r="F18">
        <v>39</v>
      </c>
      <c r="G18">
        <v>84</v>
      </c>
      <c r="H18">
        <v>46.4</v>
      </c>
      <c r="I18">
        <v>18</v>
      </c>
      <c r="J18">
        <v>24</v>
      </c>
      <c r="K18">
        <v>75</v>
      </c>
      <c r="L18">
        <v>12</v>
      </c>
      <c r="M18">
        <v>30</v>
      </c>
      <c r="N18">
        <v>40</v>
      </c>
      <c r="O18">
        <v>108</v>
      </c>
      <c r="P18" s="2" t="s">
        <v>21</v>
      </c>
      <c r="Q18" s="2" t="s">
        <v>41</v>
      </c>
      <c r="R18" s="2">
        <f t="shared" si="0"/>
        <v>-22</v>
      </c>
    </row>
    <row r="19" spans="1:18">
      <c r="A19" s="1">
        <v>44521</v>
      </c>
      <c r="B19" t="s">
        <v>1183</v>
      </c>
      <c r="C19" t="str">
        <f t="shared" si="1"/>
        <v>AWAY</v>
      </c>
      <c r="D19" s="2" t="s">
        <v>136</v>
      </c>
      <c r="E19" s="2" t="s">
        <v>707</v>
      </c>
      <c r="F19">
        <v>45</v>
      </c>
      <c r="G19">
        <v>92</v>
      </c>
      <c r="H19">
        <v>48.9</v>
      </c>
      <c r="I19">
        <v>21</v>
      </c>
      <c r="J19">
        <v>27</v>
      </c>
      <c r="K19">
        <v>77.8</v>
      </c>
      <c r="L19">
        <v>10</v>
      </c>
      <c r="M19">
        <v>31</v>
      </c>
      <c r="N19">
        <v>32.299999999999997</v>
      </c>
      <c r="O19">
        <v>121</v>
      </c>
      <c r="P19" s="2" t="s">
        <v>17</v>
      </c>
      <c r="Q19" s="2" t="s">
        <v>18</v>
      </c>
      <c r="R19" s="2">
        <f t="shared" si="0"/>
        <v>5</v>
      </c>
    </row>
    <row r="20" spans="1:18">
      <c r="A20" s="1">
        <v>44523</v>
      </c>
      <c r="B20" t="s">
        <v>1183</v>
      </c>
      <c r="C20" t="str">
        <f t="shared" si="1"/>
        <v>AWAY</v>
      </c>
      <c r="D20" s="2" t="s">
        <v>91</v>
      </c>
      <c r="E20" s="2" t="s">
        <v>122</v>
      </c>
      <c r="F20">
        <v>34</v>
      </c>
      <c r="G20">
        <v>91</v>
      </c>
      <c r="H20">
        <v>37.4</v>
      </c>
      <c r="I20">
        <v>21</v>
      </c>
      <c r="J20">
        <v>30</v>
      </c>
      <c r="K20">
        <v>70</v>
      </c>
      <c r="L20">
        <v>11</v>
      </c>
      <c r="M20">
        <v>36</v>
      </c>
      <c r="N20">
        <v>30.6</v>
      </c>
      <c r="O20">
        <v>100</v>
      </c>
      <c r="P20" s="2" t="s">
        <v>21</v>
      </c>
      <c r="Q20" s="2" t="s">
        <v>22</v>
      </c>
      <c r="R20" s="2">
        <f t="shared" si="0"/>
        <v>-6</v>
      </c>
    </row>
    <row r="21" spans="1:18">
      <c r="A21" s="1">
        <v>44524</v>
      </c>
      <c r="B21" t="s">
        <v>1183</v>
      </c>
      <c r="C21" t="str">
        <f t="shared" si="1"/>
        <v>AWAY</v>
      </c>
      <c r="D21" s="2" t="s">
        <v>72</v>
      </c>
      <c r="E21" s="2" t="s">
        <v>708</v>
      </c>
      <c r="F21">
        <v>42</v>
      </c>
      <c r="G21">
        <v>95</v>
      </c>
      <c r="H21">
        <v>44.2</v>
      </c>
      <c r="I21">
        <v>25</v>
      </c>
      <c r="J21">
        <v>29</v>
      </c>
      <c r="K21">
        <v>86.2</v>
      </c>
      <c r="L21">
        <v>15</v>
      </c>
      <c r="M21">
        <v>37</v>
      </c>
      <c r="N21">
        <v>40.5</v>
      </c>
      <c r="O21">
        <v>124</v>
      </c>
      <c r="P21" s="2" t="s">
        <v>17</v>
      </c>
      <c r="Q21" s="2" t="s">
        <v>18</v>
      </c>
      <c r="R21" s="2">
        <f t="shared" si="0"/>
        <v>8</v>
      </c>
    </row>
    <row r="22" spans="1:18">
      <c r="A22" s="1">
        <v>44526</v>
      </c>
      <c r="B22" t="s">
        <v>1183</v>
      </c>
      <c r="C22" t="str">
        <f t="shared" si="1"/>
        <v>HOME</v>
      </c>
      <c r="D22" s="2" t="s">
        <v>116</v>
      </c>
      <c r="E22" s="2" t="s">
        <v>709</v>
      </c>
      <c r="F22">
        <v>51</v>
      </c>
      <c r="G22">
        <v>102</v>
      </c>
      <c r="H22">
        <v>50</v>
      </c>
      <c r="I22">
        <v>20</v>
      </c>
      <c r="J22">
        <v>28</v>
      </c>
      <c r="K22">
        <v>71.400000000000006</v>
      </c>
      <c r="L22">
        <v>15</v>
      </c>
      <c r="M22">
        <v>44</v>
      </c>
      <c r="N22">
        <v>34.1</v>
      </c>
      <c r="O22">
        <v>137</v>
      </c>
      <c r="P22" s="2" t="s">
        <v>21</v>
      </c>
      <c r="Q22" s="2" t="s">
        <v>22</v>
      </c>
      <c r="R22" s="2">
        <f t="shared" si="0"/>
        <v>-4</v>
      </c>
    </row>
    <row r="23" spans="1:18">
      <c r="A23" s="1">
        <v>44528</v>
      </c>
      <c r="B23" t="s">
        <v>1183</v>
      </c>
      <c r="C23" t="str">
        <f t="shared" si="1"/>
        <v>HOME</v>
      </c>
      <c r="D23" s="2" t="s">
        <v>23</v>
      </c>
      <c r="E23" s="2" t="s">
        <v>568</v>
      </c>
      <c r="F23">
        <v>43</v>
      </c>
      <c r="G23">
        <v>86</v>
      </c>
      <c r="H23">
        <v>50</v>
      </c>
      <c r="I23">
        <v>15</v>
      </c>
      <c r="J23">
        <v>25</v>
      </c>
      <c r="K23">
        <v>60</v>
      </c>
      <c r="L23">
        <v>9</v>
      </c>
      <c r="M23">
        <v>32</v>
      </c>
      <c r="N23">
        <v>28.1</v>
      </c>
      <c r="O23">
        <v>110</v>
      </c>
      <c r="P23" s="2" t="s">
        <v>17</v>
      </c>
      <c r="Q23" s="2" t="s">
        <v>18</v>
      </c>
      <c r="R23" s="2">
        <f t="shared" si="0"/>
        <v>4</v>
      </c>
    </row>
    <row r="24" spans="1:18">
      <c r="A24" s="1">
        <v>44530</v>
      </c>
      <c r="B24" t="s">
        <v>1183</v>
      </c>
      <c r="C24" t="str">
        <f t="shared" si="1"/>
        <v>AWAY</v>
      </c>
      <c r="D24" s="2" t="s">
        <v>100</v>
      </c>
      <c r="E24" s="2" t="s">
        <v>710</v>
      </c>
      <c r="F24">
        <v>46</v>
      </c>
      <c r="G24">
        <v>92</v>
      </c>
      <c r="H24">
        <v>50</v>
      </c>
      <c r="I24">
        <v>14</v>
      </c>
      <c r="J24">
        <v>20</v>
      </c>
      <c r="K24">
        <v>70</v>
      </c>
      <c r="L24">
        <v>11</v>
      </c>
      <c r="M24">
        <v>28</v>
      </c>
      <c r="N24">
        <v>39.299999999999997</v>
      </c>
      <c r="O24">
        <v>117</v>
      </c>
      <c r="P24" s="2" t="s">
        <v>17</v>
      </c>
      <c r="Q24" s="2" t="s">
        <v>27</v>
      </c>
      <c r="R24" s="2">
        <f t="shared" si="0"/>
        <v>25</v>
      </c>
    </row>
    <row r="25" spans="1:18">
      <c r="A25" s="1">
        <v>44533</v>
      </c>
      <c r="B25" t="s">
        <v>1183</v>
      </c>
      <c r="C25" t="str">
        <f t="shared" si="1"/>
        <v>HOME</v>
      </c>
      <c r="D25" s="2" t="s">
        <v>140</v>
      </c>
      <c r="E25" s="2" t="s">
        <v>711</v>
      </c>
      <c r="F25">
        <v>45</v>
      </c>
      <c r="G25">
        <v>90</v>
      </c>
      <c r="H25">
        <v>50</v>
      </c>
      <c r="I25">
        <v>13</v>
      </c>
      <c r="J25">
        <v>21</v>
      </c>
      <c r="K25">
        <v>61.9</v>
      </c>
      <c r="L25">
        <v>12</v>
      </c>
      <c r="M25">
        <v>33</v>
      </c>
      <c r="N25">
        <v>36.4</v>
      </c>
      <c r="O25">
        <v>115</v>
      </c>
      <c r="P25" s="2" t="s">
        <v>21</v>
      </c>
      <c r="Q25" s="2" t="s">
        <v>22</v>
      </c>
      <c r="R25" s="2">
        <f t="shared" si="0"/>
        <v>-4</v>
      </c>
    </row>
    <row r="26" spans="1:18">
      <c r="A26" s="1">
        <v>44537</v>
      </c>
      <c r="B26" t="s">
        <v>1183</v>
      </c>
      <c r="C26" t="str">
        <f t="shared" si="1"/>
        <v>HOME</v>
      </c>
      <c r="D26" s="2" t="s">
        <v>55</v>
      </c>
      <c r="E26" s="2" t="s">
        <v>194</v>
      </c>
      <c r="F26">
        <v>48</v>
      </c>
      <c r="G26">
        <v>93</v>
      </c>
      <c r="H26">
        <v>51.6</v>
      </c>
      <c r="I26">
        <v>13</v>
      </c>
      <c r="J26">
        <v>17</v>
      </c>
      <c r="K26">
        <v>76.5</v>
      </c>
      <c r="L26">
        <v>8</v>
      </c>
      <c r="M26">
        <v>27</v>
      </c>
      <c r="N26">
        <v>29.6</v>
      </c>
      <c r="O26">
        <v>117</v>
      </c>
      <c r="P26" s="2" t="s">
        <v>17</v>
      </c>
      <c r="Q26" s="2" t="s">
        <v>18</v>
      </c>
      <c r="R26" s="2">
        <f t="shared" si="0"/>
        <v>15</v>
      </c>
    </row>
    <row r="27" spans="1:18">
      <c r="A27" s="1">
        <v>44539</v>
      </c>
      <c r="B27" t="s">
        <v>1183</v>
      </c>
      <c r="C27" t="str">
        <f t="shared" si="1"/>
        <v>AWAY</v>
      </c>
      <c r="D27" s="2" t="s">
        <v>67</v>
      </c>
      <c r="E27" s="2" t="s">
        <v>712</v>
      </c>
      <c r="F27">
        <v>36</v>
      </c>
      <c r="G27">
        <v>78</v>
      </c>
      <c r="H27">
        <v>46.2</v>
      </c>
      <c r="I27">
        <v>11</v>
      </c>
      <c r="J27">
        <v>17</v>
      </c>
      <c r="K27">
        <v>64.7</v>
      </c>
      <c r="L27">
        <v>12</v>
      </c>
      <c r="M27">
        <v>30</v>
      </c>
      <c r="N27">
        <v>40</v>
      </c>
      <c r="O27">
        <v>95</v>
      </c>
      <c r="P27" s="2" t="s">
        <v>21</v>
      </c>
      <c r="Q27" s="2" t="s">
        <v>22</v>
      </c>
      <c r="R27" s="2">
        <f t="shared" si="0"/>
        <v>-13</v>
      </c>
    </row>
    <row r="28" spans="1:18">
      <c r="A28" s="1">
        <v>44540</v>
      </c>
      <c r="B28" t="s">
        <v>1183</v>
      </c>
      <c r="C28" t="str">
        <f t="shared" si="1"/>
        <v>AWAY</v>
      </c>
      <c r="D28" s="2" t="s">
        <v>149</v>
      </c>
      <c r="E28" s="2" t="s">
        <v>713</v>
      </c>
      <c r="F28">
        <v>41</v>
      </c>
      <c r="G28">
        <v>87</v>
      </c>
      <c r="H28">
        <v>47.1</v>
      </c>
      <c r="I28">
        <v>15</v>
      </c>
      <c r="J28">
        <v>20</v>
      </c>
      <c r="K28">
        <v>75</v>
      </c>
      <c r="L28">
        <v>19</v>
      </c>
      <c r="M28">
        <v>42</v>
      </c>
      <c r="N28">
        <v>45.2</v>
      </c>
      <c r="O28">
        <v>116</v>
      </c>
      <c r="P28" s="2" t="s">
        <v>17</v>
      </c>
      <c r="Q28" s="2" t="s">
        <v>18</v>
      </c>
      <c r="R28" s="2">
        <f t="shared" si="0"/>
        <v>21</v>
      </c>
    </row>
    <row r="29" spans="1:18">
      <c r="A29" s="1">
        <v>44542</v>
      </c>
      <c r="B29" t="s">
        <v>1183</v>
      </c>
      <c r="C29" t="str">
        <f t="shared" si="1"/>
        <v>HOME</v>
      </c>
      <c r="D29" s="2" t="s">
        <v>53</v>
      </c>
      <c r="E29" s="2" t="s">
        <v>714</v>
      </c>
      <c r="F29">
        <v>41</v>
      </c>
      <c r="G29">
        <v>84</v>
      </c>
      <c r="H29">
        <v>48.8</v>
      </c>
      <c r="I29">
        <v>11</v>
      </c>
      <c r="J29">
        <v>17</v>
      </c>
      <c r="K29">
        <v>64.7</v>
      </c>
      <c r="L29">
        <v>13</v>
      </c>
      <c r="M29">
        <v>28</v>
      </c>
      <c r="N29">
        <v>46.4</v>
      </c>
      <c r="O29">
        <v>106</v>
      </c>
      <c r="P29" s="2" t="s">
        <v>17</v>
      </c>
      <c r="Q29" s="2" t="s">
        <v>27</v>
      </c>
      <c r="R29" s="2">
        <f t="shared" si="0"/>
        <v>12</v>
      </c>
    </row>
    <row r="30" spans="1:18">
      <c r="A30" s="1">
        <v>44545</v>
      </c>
      <c r="B30" t="s">
        <v>1183</v>
      </c>
      <c r="C30" t="str">
        <f t="shared" si="1"/>
        <v>AWAY</v>
      </c>
      <c r="D30" s="2" t="s">
        <v>127</v>
      </c>
      <c r="E30" s="2" t="s">
        <v>361</v>
      </c>
      <c r="F30">
        <v>39</v>
      </c>
      <c r="G30">
        <v>90</v>
      </c>
      <c r="H30">
        <v>43.3</v>
      </c>
      <c r="I30">
        <v>14</v>
      </c>
      <c r="J30">
        <v>18</v>
      </c>
      <c r="K30">
        <v>77.8</v>
      </c>
      <c r="L30">
        <v>15</v>
      </c>
      <c r="M30">
        <v>39</v>
      </c>
      <c r="N30">
        <v>38.5</v>
      </c>
      <c r="O30">
        <v>107</v>
      </c>
      <c r="P30" s="2" t="s">
        <v>17</v>
      </c>
      <c r="Q30" s="2" t="s">
        <v>57</v>
      </c>
      <c r="R30" s="2">
        <f t="shared" si="0"/>
        <v>3</v>
      </c>
    </row>
    <row r="31" spans="1:18">
      <c r="A31" s="1">
        <v>44547</v>
      </c>
      <c r="B31" t="s">
        <v>1183</v>
      </c>
      <c r="C31" t="str">
        <f t="shared" si="1"/>
        <v>AWAY</v>
      </c>
      <c r="D31" s="2" t="s">
        <v>77</v>
      </c>
      <c r="E31" s="2" t="s">
        <v>501</v>
      </c>
      <c r="F31">
        <v>30</v>
      </c>
      <c r="G31">
        <v>78</v>
      </c>
      <c r="H31">
        <v>38.5</v>
      </c>
      <c r="I31">
        <v>20</v>
      </c>
      <c r="J31">
        <v>29</v>
      </c>
      <c r="K31">
        <v>69</v>
      </c>
      <c r="L31">
        <v>12</v>
      </c>
      <c r="M31">
        <v>43</v>
      </c>
      <c r="N31">
        <v>27.9</v>
      </c>
      <c r="O31">
        <v>92</v>
      </c>
      <c r="P31" s="2" t="s">
        <v>21</v>
      </c>
      <c r="Q31" s="2" t="s">
        <v>22</v>
      </c>
      <c r="R31" s="2">
        <f t="shared" si="0"/>
        <v>-18</v>
      </c>
    </row>
    <row r="32" spans="1:18">
      <c r="A32" s="1">
        <v>44549</v>
      </c>
      <c r="B32" t="s">
        <v>1183</v>
      </c>
      <c r="C32" t="str">
        <f t="shared" si="1"/>
        <v>AWAY</v>
      </c>
      <c r="D32" s="2" t="s">
        <v>95</v>
      </c>
      <c r="E32" s="2" t="s">
        <v>715</v>
      </c>
      <c r="F32">
        <v>42</v>
      </c>
      <c r="G32">
        <v>82</v>
      </c>
      <c r="H32">
        <v>51.2</v>
      </c>
      <c r="I32">
        <v>14</v>
      </c>
      <c r="J32">
        <v>22</v>
      </c>
      <c r="K32">
        <v>63.6</v>
      </c>
      <c r="L32">
        <v>12</v>
      </c>
      <c r="M32">
        <v>34</v>
      </c>
      <c r="N32">
        <v>35.299999999999997</v>
      </c>
      <c r="O32">
        <v>110</v>
      </c>
      <c r="P32" s="2" t="s">
        <v>21</v>
      </c>
      <c r="Q32" s="2" t="s">
        <v>32</v>
      </c>
      <c r="R32" s="2">
        <f t="shared" si="0"/>
        <v>-5</v>
      </c>
    </row>
    <row r="33" spans="1:18">
      <c r="A33" s="1">
        <v>44551</v>
      </c>
      <c r="B33" t="s">
        <v>1183</v>
      </c>
      <c r="C33" t="str">
        <f t="shared" si="1"/>
        <v>HOME</v>
      </c>
      <c r="D33" s="2" t="s">
        <v>123</v>
      </c>
      <c r="E33" s="2" t="s">
        <v>587</v>
      </c>
      <c r="F33">
        <v>34</v>
      </c>
      <c r="G33">
        <v>87</v>
      </c>
      <c r="H33">
        <v>39.1</v>
      </c>
      <c r="I33">
        <v>15</v>
      </c>
      <c r="J33">
        <v>23</v>
      </c>
      <c r="K33">
        <v>65.2</v>
      </c>
      <c r="L33">
        <v>7</v>
      </c>
      <c r="M33">
        <v>35</v>
      </c>
      <c r="N33">
        <v>20</v>
      </c>
      <c r="O33">
        <v>90</v>
      </c>
      <c r="P33" s="2" t="s">
        <v>21</v>
      </c>
      <c r="Q33" s="2" t="s">
        <v>41</v>
      </c>
      <c r="R33" s="2">
        <f t="shared" si="0"/>
        <v>-18</v>
      </c>
    </row>
    <row r="34" spans="1:18">
      <c r="A34" s="1">
        <v>44553</v>
      </c>
      <c r="B34" t="s">
        <v>1183</v>
      </c>
      <c r="C34" t="str">
        <f t="shared" ref="C34:C56" si="2">IF(ISNUMBER(SEARCH("vs",D34,1))=TRUE,"HOME","AWAY")</f>
        <v>HOME</v>
      </c>
      <c r="D34" s="2" t="s">
        <v>131</v>
      </c>
      <c r="E34" s="2" t="s">
        <v>716</v>
      </c>
      <c r="F34">
        <v>44</v>
      </c>
      <c r="G34">
        <v>94</v>
      </c>
      <c r="H34">
        <v>46.8</v>
      </c>
      <c r="I34">
        <v>17</v>
      </c>
      <c r="J34">
        <v>30</v>
      </c>
      <c r="K34">
        <v>56.7</v>
      </c>
      <c r="L34">
        <v>5</v>
      </c>
      <c r="M34">
        <v>27</v>
      </c>
      <c r="N34">
        <v>18.5</v>
      </c>
      <c r="O34">
        <v>110</v>
      </c>
      <c r="P34" s="2" t="s">
        <v>21</v>
      </c>
      <c r="Q34" s="2" t="s">
        <v>44</v>
      </c>
      <c r="R34" s="2">
        <f t="shared" ref="R34:R56" si="3">IFERROR(VALUE(MID(E34,FIND(" ",E34),FIND("-",E34)-2))-VALUE(RIGHT(E34,LEN(E34)-FIND("-",E34)))," ")</f>
        <v>-28</v>
      </c>
    </row>
    <row r="35" spans="1:18">
      <c r="A35" s="1">
        <v>44555</v>
      </c>
      <c r="B35" t="s">
        <v>1183</v>
      </c>
      <c r="C35" t="str">
        <f t="shared" si="2"/>
        <v>HOME</v>
      </c>
      <c r="D35" s="2" t="s">
        <v>79</v>
      </c>
      <c r="E35" s="2" t="s">
        <v>654</v>
      </c>
      <c r="F35">
        <v>40</v>
      </c>
      <c r="G35">
        <v>96</v>
      </c>
      <c r="H35">
        <v>41.7</v>
      </c>
      <c r="I35">
        <v>25</v>
      </c>
      <c r="J35">
        <v>28</v>
      </c>
      <c r="K35">
        <v>89.3</v>
      </c>
      <c r="L35">
        <v>10</v>
      </c>
      <c r="M35">
        <v>35</v>
      </c>
      <c r="N35">
        <v>28.6</v>
      </c>
      <c r="O35">
        <v>115</v>
      </c>
      <c r="P35" s="2" t="s">
        <v>21</v>
      </c>
      <c r="Q35" s="2" t="s">
        <v>47</v>
      </c>
      <c r="R35" s="2">
        <f t="shared" si="3"/>
        <v>-7</v>
      </c>
    </row>
    <row r="36" spans="1:18">
      <c r="A36" s="1">
        <v>44558</v>
      </c>
      <c r="B36" t="s">
        <v>1183</v>
      </c>
      <c r="C36" t="str">
        <f t="shared" si="2"/>
        <v>AWAY</v>
      </c>
      <c r="D36" s="2" t="s">
        <v>150</v>
      </c>
      <c r="E36" s="2" t="s">
        <v>717</v>
      </c>
      <c r="F36">
        <v>48</v>
      </c>
      <c r="G36">
        <v>92</v>
      </c>
      <c r="H36">
        <v>52.2</v>
      </c>
      <c r="I36">
        <v>22</v>
      </c>
      <c r="J36">
        <v>29</v>
      </c>
      <c r="K36">
        <v>75.900000000000006</v>
      </c>
      <c r="L36">
        <v>14</v>
      </c>
      <c r="M36">
        <v>34</v>
      </c>
      <c r="N36">
        <v>41.2</v>
      </c>
      <c r="O36">
        <v>132</v>
      </c>
      <c r="P36" s="2" t="s">
        <v>17</v>
      </c>
      <c r="Q36" s="2" t="s">
        <v>18</v>
      </c>
      <c r="R36" s="2">
        <f t="shared" si="3"/>
        <v>9</v>
      </c>
    </row>
    <row r="37" spans="1:18">
      <c r="A37" s="1">
        <v>44924</v>
      </c>
      <c r="B37" t="s">
        <v>1183</v>
      </c>
      <c r="C37" t="str">
        <f t="shared" si="2"/>
        <v>AWAY</v>
      </c>
      <c r="D37" s="2" t="s">
        <v>67</v>
      </c>
      <c r="E37" s="2" t="s">
        <v>674</v>
      </c>
      <c r="F37">
        <v>39</v>
      </c>
      <c r="G37">
        <v>86</v>
      </c>
      <c r="H37">
        <v>45.3</v>
      </c>
      <c r="I37">
        <v>6</v>
      </c>
      <c r="J37">
        <v>8</v>
      </c>
      <c r="K37">
        <v>75</v>
      </c>
      <c r="L37">
        <v>15</v>
      </c>
      <c r="M37">
        <v>41</v>
      </c>
      <c r="N37">
        <v>36.6</v>
      </c>
      <c r="O37">
        <v>99</v>
      </c>
      <c r="P37" s="2" t="s">
        <v>21</v>
      </c>
      <c r="Q37" s="2" t="s">
        <v>22</v>
      </c>
      <c r="R37" s="2">
        <f t="shared" si="3"/>
        <v>-5</v>
      </c>
    </row>
    <row r="38" spans="1:18">
      <c r="A38" s="1">
        <v>44926</v>
      </c>
      <c r="B38" t="s">
        <v>1183</v>
      </c>
      <c r="C38" t="str">
        <f t="shared" si="2"/>
        <v>HOME</v>
      </c>
      <c r="D38" s="2" t="s">
        <v>143</v>
      </c>
      <c r="E38" s="2" t="s">
        <v>718</v>
      </c>
      <c r="F38">
        <v>47</v>
      </c>
      <c r="G38">
        <v>85</v>
      </c>
      <c r="H38">
        <v>55.3</v>
      </c>
      <c r="I38">
        <v>26</v>
      </c>
      <c r="J38">
        <v>30</v>
      </c>
      <c r="K38">
        <v>86.7</v>
      </c>
      <c r="L38">
        <v>19</v>
      </c>
      <c r="M38">
        <v>41</v>
      </c>
      <c r="N38">
        <v>46.3</v>
      </c>
      <c r="O38">
        <v>139</v>
      </c>
      <c r="P38" s="2" t="s">
        <v>17</v>
      </c>
      <c r="Q38" s="2" t="s">
        <v>18</v>
      </c>
      <c r="R38" s="2">
        <f t="shared" si="3"/>
        <v>33</v>
      </c>
    </row>
    <row r="39" spans="1:18">
      <c r="A39" s="1">
        <v>44563</v>
      </c>
      <c r="B39" t="s">
        <v>1183</v>
      </c>
      <c r="C39" t="str">
        <f t="shared" si="2"/>
        <v>HOME</v>
      </c>
      <c r="D39" s="2" t="s">
        <v>111</v>
      </c>
      <c r="E39" s="2" t="s">
        <v>719</v>
      </c>
      <c r="F39">
        <v>36</v>
      </c>
      <c r="G39">
        <v>75</v>
      </c>
      <c r="H39">
        <v>48</v>
      </c>
      <c r="I39">
        <v>23</v>
      </c>
      <c r="J39">
        <v>29</v>
      </c>
      <c r="K39">
        <v>79.3</v>
      </c>
      <c r="L39">
        <v>13</v>
      </c>
      <c r="M39">
        <v>41</v>
      </c>
      <c r="N39">
        <v>31.7</v>
      </c>
      <c r="O39">
        <v>108</v>
      </c>
      <c r="P39" s="2" t="s">
        <v>17</v>
      </c>
      <c r="Q39" s="2" t="s">
        <v>27</v>
      </c>
      <c r="R39" s="2">
        <f t="shared" si="3"/>
        <v>5</v>
      </c>
    </row>
    <row r="40" spans="1:18">
      <c r="A40" s="1">
        <v>44565</v>
      </c>
      <c r="B40" t="s">
        <v>1183</v>
      </c>
      <c r="C40" t="str">
        <f t="shared" si="2"/>
        <v>HOME</v>
      </c>
      <c r="D40" s="2" t="s">
        <v>116</v>
      </c>
      <c r="E40" s="2" t="s">
        <v>720</v>
      </c>
      <c r="F40">
        <v>49</v>
      </c>
      <c r="G40">
        <v>99</v>
      </c>
      <c r="H40">
        <v>49.5</v>
      </c>
      <c r="I40">
        <v>13</v>
      </c>
      <c r="J40">
        <v>20</v>
      </c>
      <c r="K40">
        <v>65</v>
      </c>
      <c r="L40">
        <v>11</v>
      </c>
      <c r="M40">
        <v>32</v>
      </c>
      <c r="N40">
        <v>34.4</v>
      </c>
      <c r="O40">
        <v>122</v>
      </c>
      <c r="P40" s="2" t="s">
        <v>17</v>
      </c>
      <c r="Q40" s="2" t="s">
        <v>57</v>
      </c>
      <c r="R40" s="2">
        <f t="shared" si="3"/>
        <v>8</v>
      </c>
    </row>
    <row r="41" spans="1:18">
      <c r="A41" s="1">
        <v>44568</v>
      </c>
      <c r="B41" t="s">
        <v>1183</v>
      </c>
      <c r="C41" t="str">
        <f t="shared" si="2"/>
        <v>HOME</v>
      </c>
      <c r="D41" s="2" t="s">
        <v>157</v>
      </c>
      <c r="E41" s="2" t="s">
        <v>721</v>
      </c>
      <c r="F41">
        <v>50</v>
      </c>
      <c r="G41">
        <v>101</v>
      </c>
      <c r="H41">
        <v>49.5</v>
      </c>
      <c r="I41">
        <v>17</v>
      </c>
      <c r="J41">
        <v>19</v>
      </c>
      <c r="K41">
        <v>89.5</v>
      </c>
      <c r="L41">
        <v>17</v>
      </c>
      <c r="M41">
        <v>41</v>
      </c>
      <c r="N41">
        <v>41.5</v>
      </c>
      <c r="O41">
        <v>134</v>
      </c>
      <c r="P41" s="2" t="s">
        <v>17</v>
      </c>
      <c r="Q41" s="2" t="s">
        <v>60</v>
      </c>
      <c r="R41" s="2">
        <f t="shared" si="3"/>
        <v>16</v>
      </c>
    </row>
    <row r="42" spans="1:18">
      <c r="A42" s="1">
        <v>44570</v>
      </c>
      <c r="B42" t="s">
        <v>1183</v>
      </c>
      <c r="C42" t="str">
        <f t="shared" si="2"/>
        <v>HOME</v>
      </c>
      <c r="D42" s="2" t="s">
        <v>146</v>
      </c>
      <c r="E42" s="2" t="s">
        <v>722</v>
      </c>
      <c r="F42">
        <v>45</v>
      </c>
      <c r="G42">
        <v>97</v>
      </c>
      <c r="H42">
        <v>46.4</v>
      </c>
      <c r="I42">
        <v>15</v>
      </c>
      <c r="J42">
        <v>19</v>
      </c>
      <c r="K42">
        <v>78.900000000000006</v>
      </c>
      <c r="L42">
        <v>14</v>
      </c>
      <c r="M42">
        <v>33</v>
      </c>
      <c r="N42">
        <v>42.4</v>
      </c>
      <c r="O42">
        <v>119</v>
      </c>
      <c r="P42" s="2" t="s">
        <v>21</v>
      </c>
      <c r="Q42" s="2" t="s">
        <v>22</v>
      </c>
      <c r="R42" s="2">
        <f t="shared" si="3"/>
        <v>-8</v>
      </c>
    </row>
    <row r="43" spans="1:18">
      <c r="A43" s="1">
        <v>44573</v>
      </c>
      <c r="B43" t="s">
        <v>1183</v>
      </c>
      <c r="C43" t="str">
        <f t="shared" si="2"/>
        <v>AWAY</v>
      </c>
      <c r="D43" s="2" t="s">
        <v>100</v>
      </c>
      <c r="E43" s="2" t="s">
        <v>284</v>
      </c>
      <c r="F43">
        <v>42</v>
      </c>
      <c r="G43">
        <v>98</v>
      </c>
      <c r="H43">
        <v>42.9</v>
      </c>
      <c r="I43">
        <v>16</v>
      </c>
      <c r="J43">
        <v>24</v>
      </c>
      <c r="K43">
        <v>66.7</v>
      </c>
      <c r="L43">
        <v>16</v>
      </c>
      <c r="M43">
        <v>47</v>
      </c>
      <c r="N43">
        <v>34</v>
      </c>
      <c r="O43">
        <v>116</v>
      </c>
      <c r="P43" s="2" t="s">
        <v>21</v>
      </c>
      <c r="Q43" s="2" t="s">
        <v>32</v>
      </c>
      <c r="R43" s="2">
        <f t="shared" si="3"/>
        <v>-9</v>
      </c>
    </row>
    <row r="44" spans="1:18">
      <c r="A44" s="1">
        <v>44576</v>
      </c>
      <c r="B44" t="s">
        <v>1183</v>
      </c>
      <c r="C44" t="str">
        <f t="shared" si="2"/>
        <v>AWAY</v>
      </c>
      <c r="D44" s="2" t="s">
        <v>48</v>
      </c>
      <c r="E44" s="2" t="s">
        <v>723</v>
      </c>
      <c r="F44">
        <v>36</v>
      </c>
      <c r="G44">
        <v>82</v>
      </c>
      <c r="H44">
        <v>43.9</v>
      </c>
      <c r="I44">
        <v>14</v>
      </c>
      <c r="J44">
        <v>19</v>
      </c>
      <c r="K44">
        <v>73.7</v>
      </c>
      <c r="L44">
        <v>10</v>
      </c>
      <c r="M44">
        <v>30</v>
      </c>
      <c r="N44">
        <v>33.299999999999997</v>
      </c>
      <c r="O44">
        <v>96</v>
      </c>
      <c r="P44" s="2" t="s">
        <v>21</v>
      </c>
      <c r="Q44" s="2" t="s">
        <v>41</v>
      </c>
      <c r="R44" s="2">
        <f t="shared" si="3"/>
        <v>-37</v>
      </c>
    </row>
    <row r="45" spans="1:18">
      <c r="A45" s="1">
        <v>44578</v>
      </c>
      <c r="B45" t="s">
        <v>1183</v>
      </c>
      <c r="C45" t="str">
        <f t="shared" si="2"/>
        <v>HOME</v>
      </c>
      <c r="D45" s="2" t="s">
        <v>37</v>
      </c>
      <c r="E45" s="2" t="s">
        <v>356</v>
      </c>
      <c r="F45">
        <v>38</v>
      </c>
      <c r="G45">
        <v>86</v>
      </c>
      <c r="H45">
        <v>44.2</v>
      </c>
      <c r="I45">
        <v>14</v>
      </c>
      <c r="J45">
        <v>23</v>
      </c>
      <c r="K45">
        <v>60.9</v>
      </c>
      <c r="L45">
        <v>11</v>
      </c>
      <c r="M45">
        <v>37</v>
      </c>
      <c r="N45">
        <v>29.7</v>
      </c>
      <c r="O45">
        <v>101</v>
      </c>
      <c r="P45" s="2" t="s">
        <v>17</v>
      </c>
      <c r="Q45" s="2" t="s">
        <v>18</v>
      </c>
      <c r="R45" s="2">
        <f t="shared" si="3"/>
        <v>6</v>
      </c>
    </row>
    <row r="46" spans="1:18">
      <c r="A46" s="1">
        <v>44580</v>
      </c>
      <c r="B46" t="s">
        <v>1183</v>
      </c>
      <c r="C46" t="str">
        <f t="shared" si="2"/>
        <v>HOME</v>
      </c>
      <c r="D46" s="2" t="s">
        <v>129</v>
      </c>
      <c r="E46" s="2" t="s">
        <v>724</v>
      </c>
      <c r="F46">
        <v>40</v>
      </c>
      <c r="G46">
        <v>90</v>
      </c>
      <c r="H46">
        <v>44.4</v>
      </c>
      <c r="I46">
        <v>13</v>
      </c>
      <c r="J46">
        <v>18</v>
      </c>
      <c r="K46">
        <v>72.2</v>
      </c>
      <c r="L46">
        <v>11</v>
      </c>
      <c r="M46">
        <v>34</v>
      </c>
      <c r="N46">
        <v>32.4</v>
      </c>
      <c r="O46">
        <v>104</v>
      </c>
      <c r="P46" s="2" t="s">
        <v>21</v>
      </c>
      <c r="Q46" s="2" t="s">
        <v>22</v>
      </c>
      <c r="R46" s="2">
        <f t="shared" si="3"/>
        <v>-7</v>
      </c>
    </row>
    <row r="47" spans="1:18">
      <c r="A47" s="1">
        <v>44582</v>
      </c>
      <c r="B47" t="s">
        <v>1183</v>
      </c>
      <c r="C47" t="str">
        <f t="shared" si="2"/>
        <v>AWAY</v>
      </c>
      <c r="D47" s="2" t="s">
        <v>83</v>
      </c>
      <c r="E47" s="2" t="s">
        <v>479</v>
      </c>
      <c r="F47">
        <v>42</v>
      </c>
      <c r="G47">
        <v>85</v>
      </c>
      <c r="H47">
        <v>49.4</v>
      </c>
      <c r="I47">
        <v>19</v>
      </c>
      <c r="J47">
        <v>23</v>
      </c>
      <c r="K47">
        <v>82.6</v>
      </c>
      <c r="L47">
        <v>13</v>
      </c>
      <c r="M47">
        <v>30</v>
      </c>
      <c r="N47">
        <v>43.3</v>
      </c>
      <c r="O47">
        <v>116</v>
      </c>
      <c r="P47" s="2" t="s">
        <v>17</v>
      </c>
      <c r="Q47" s="2" t="s">
        <v>18</v>
      </c>
      <c r="R47" s="2">
        <f t="shared" si="3"/>
        <v>11</v>
      </c>
    </row>
    <row r="48" spans="1:18">
      <c r="A48" s="1">
        <v>44584</v>
      </c>
      <c r="B48" t="s">
        <v>1183</v>
      </c>
      <c r="C48" t="str">
        <f t="shared" si="2"/>
        <v>AWAY</v>
      </c>
      <c r="D48" s="2" t="s">
        <v>108</v>
      </c>
      <c r="E48" s="2" t="s">
        <v>170</v>
      </c>
      <c r="F48">
        <v>36</v>
      </c>
      <c r="G48">
        <v>79</v>
      </c>
      <c r="H48">
        <v>45.6</v>
      </c>
      <c r="I48">
        <v>24</v>
      </c>
      <c r="J48">
        <v>30</v>
      </c>
      <c r="K48">
        <v>80</v>
      </c>
      <c r="L48">
        <v>11</v>
      </c>
      <c r="M48">
        <v>40</v>
      </c>
      <c r="N48">
        <v>27.5</v>
      </c>
      <c r="O48">
        <v>107</v>
      </c>
      <c r="P48" s="2" t="s">
        <v>21</v>
      </c>
      <c r="Q48" s="2" t="s">
        <v>22</v>
      </c>
      <c r="R48" s="2">
        <f t="shared" si="3"/>
        <v>-6</v>
      </c>
    </row>
    <row r="49" spans="1:18">
      <c r="A49" s="1">
        <v>44586</v>
      </c>
      <c r="B49" t="s">
        <v>1183</v>
      </c>
      <c r="C49" t="str">
        <f t="shared" si="2"/>
        <v>AWAY</v>
      </c>
      <c r="D49" s="2" t="s">
        <v>35</v>
      </c>
      <c r="E49" s="2" t="s">
        <v>725</v>
      </c>
      <c r="F49">
        <v>42</v>
      </c>
      <c r="G49">
        <v>89</v>
      </c>
      <c r="H49">
        <v>47.2</v>
      </c>
      <c r="I49">
        <v>10</v>
      </c>
      <c r="J49">
        <v>10</v>
      </c>
      <c r="K49">
        <v>100</v>
      </c>
      <c r="L49">
        <v>12</v>
      </c>
      <c r="M49">
        <v>38</v>
      </c>
      <c r="N49">
        <v>31.6</v>
      </c>
      <c r="O49">
        <v>106</v>
      </c>
      <c r="P49" s="2" t="s">
        <v>17</v>
      </c>
      <c r="Q49" s="2" t="s">
        <v>18</v>
      </c>
      <c r="R49" s="2">
        <f t="shared" si="3"/>
        <v>10</v>
      </c>
    </row>
    <row r="50" spans="1:18">
      <c r="A50" s="1">
        <v>44588</v>
      </c>
      <c r="B50" t="s">
        <v>1183</v>
      </c>
      <c r="C50" t="str">
        <f t="shared" si="2"/>
        <v>AWAY</v>
      </c>
      <c r="D50" s="2" t="s">
        <v>30</v>
      </c>
      <c r="E50" s="2" t="s">
        <v>726</v>
      </c>
      <c r="F50">
        <v>36</v>
      </c>
      <c r="G50">
        <v>88</v>
      </c>
      <c r="H50">
        <v>40.9</v>
      </c>
      <c r="I50">
        <v>9</v>
      </c>
      <c r="J50">
        <v>9</v>
      </c>
      <c r="K50">
        <v>100</v>
      </c>
      <c r="L50">
        <v>6</v>
      </c>
      <c r="M50">
        <v>29</v>
      </c>
      <c r="N50">
        <v>20.7</v>
      </c>
      <c r="O50">
        <v>87</v>
      </c>
      <c r="P50" s="2" t="s">
        <v>21</v>
      </c>
      <c r="Q50" s="2" t="s">
        <v>22</v>
      </c>
      <c r="R50" s="2">
        <f t="shared" si="3"/>
        <v>-18</v>
      </c>
    </row>
    <row r="51" spans="1:18">
      <c r="A51" s="1">
        <v>44589</v>
      </c>
      <c r="B51" t="s">
        <v>1183</v>
      </c>
      <c r="C51" t="str">
        <f t="shared" si="2"/>
        <v>AWAY</v>
      </c>
      <c r="D51" s="2" t="s">
        <v>114</v>
      </c>
      <c r="E51" s="2" t="s">
        <v>727</v>
      </c>
      <c r="F51">
        <v>38</v>
      </c>
      <c r="G51">
        <v>91</v>
      </c>
      <c r="H51">
        <v>41.8</v>
      </c>
      <c r="I51">
        <v>23</v>
      </c>
      <c r="J51">
        <v>32</v>
      </c>
      <c r="K51">
        <v>71.900000000000006</v>
      </c>
      <c r="L51">
        <v>15</v>
      </c>
      <c r="M51">
        <v>40</v>
      </c>
      <c r="N51">
        <v>37.5</v>
      </c>
      <c r="O51">
        <v>114</v>
      </c>
      <c r="P51" s="2" t="s">
        <v>21</v>
      </c>
      <c r="Q51" s="2" t="s">
        <v>32</v>
      </c>
      <c r="R51" s="2">
        <f t="shared" si="3"/>
        <v>-3</v>
      </c>
    </row>
    <row r="52" spans="1:18">
      <c r="A52" s="1">
        <v>44591</v>
      </c>
      <c r="B52" t="s">
        <v>1183</v>
      </c>
      <c r="C52" t="str">
        <f t="shared" si="2"/>
        <v>AWAY</v>
      </c>
      <c r="D52" s="2" t="s">
        <v>175</v>
      </c>
      <c r="E52" s="2" t="s">
        <v>644</v>
      </c>
      <c r="F52">
        <v>47</v>
      </c>
      <c r="G52">
        <v>87</v>
      </c>
      <c r="H52">
        <v>54</v>
      </c>
      <c r="I52">
        <v>12</v>
      </c>
      <c r="J52">
        <v>23</v>
      </c>
      <c r="K52">
        <v>52.2</v>
      </c>
      <c r="L52">
        <v>15</v>
      </c>
      <c r="M52">
        <v>35</v>
      </c>
      <c r="N52">
        <v>42.9</v>
      </c>
      <c r="O52">
        <v>121</v>
      </c>
      <c r="P52" s="2" t="s">
        <v>21</v>
      </c>
      <c r="Q52" s="2" t="s">
        <v>41</v>
      </c>
      <c r="R52" s="2">
        <f t="shared" si="3"/>
        <v>-8</v>
      </c>
    </row>
    <row r="53" spans="1:18">
      <c r="A53" s="1">
        <v>44594</v>
      </c>
      <c r="B53" t="s">
        <v>1183</v>
      </c>
      <c r="C53" t="str">
        <f t="shared" si="2"/>
        <v>HOME</v>
      </c>
      <c r="D53" s="2" t="s">
        <v>143</v>
      </c>
      <c r="E53" s="2" t="s">
        <v>660</v>
      </c>
      <c r="F53">
        <v>33</v>
      </c>
      <c r="G53">
        <v>78</v>
      </c>
      <c r="H53">
        <v>42.3</v>
      </c>
      <c r="I53">
        <v>22</v>
      </c>
      <c r="J53">
        <v>33</v>
      </c>
      <c r="K53">
        <v>66.7</v>
      </c>
      <c r="L53">
        <v>11</v>
      </c>
      <c r="M53">
        <v>30</v>
      </c>
      <c r="N53">
        <v>36.700000000000003</v>
      </c>
      <c r="O53">
        <v>99</v>
      </c>
      <c r="P53" s="2" t="s">
        <v>17</v>
      </c>
      <c r="Q53" s="2" t="s">
        <v>18</v>
      </c>
      <c r="R53" s="2">
        <f t="shared" si="3"/>
        <v>5</v>
      </c>
    </row>
    <row r="54" spans="1:18">
      <c r="A54" s="1">
        <v>44595</v>
      </c>
      <c r="B54" t="s">
        <v>1183</v>
      </c>
      <c r="C54" t="str">
        <f t="shared" si="2"/>
        <v>AWAY</v>
      </c>
      <c r="D54" s="2" t="s">
        <v>104</v>
      </c>
      <c r="E54" s="2" t="s">
        <v>728</v>
      </c>
      <c r="F54">
        <v>41</v>
      </c>
      <c r="G54">
        <v>88</v>
      </c>
      <c r="H54">
        <v>46.6</v>
      </c>
      <c r="I54">
        <v>17</v>
      </c>
      <c r="J54">
        <v>25</v>
      </c>
      <c r="K54">
        <v>68</v>
      </c>
      <c r="L54">
        <v>11</v>
      </c>
      <c r="M54">
        <v>29</v>
      </c>
      <c r="N54">
        <v>37.9</v>
      </c>
      <c r="O54">
        <v>110</v>
      </c>
      <c r="P54" s="2" t="s">
        <v>21</v>
      </c>
      <c r="Q54" s="2" t="s">
        <v>22</v>
      </c>
      <c r="R54" s="2">
        <f t="shared" si="3"/>
        <v>-1</v>
      </c>
    </row>
    <row r="55" spans="1:18">
      <c r="A55" s="1">
        <v>44597</v>
      </c>
      <c r="B55" t="s">
        <v>1183</v>
      </c>
      <c r="C55" t="str">
        <f t="shared" si="2"/>
        <v>HOME</v>
      </c>
      <c r="D55" s="2" t="s">
        <v>70</v>
      </c>
      <c r="E55" s="2" t="s">
        <v>181</v>
      </c>
      <c r="F55">
        <v>48</v>
      </c>
      <c r="G55">
        <v>102</v>
      </c>
      <c r="H55">
        <v>47.1</v>
      </c>
      <c r="I55">
        <v>17</v>
      </c>
      <c r="J55">
        <v>28</v>
      </c>
      <c r="K55">
        <v>60.7</v>
      </c>
      <c r="L55">
        <v>9</v>
      </c>
      <c r="M55">
        <v>34</v>
      </c>
      <c r="N55">
        <v>26.5</v>
      </c>
      <c r="O55">
        <v>122</v>
      </c>
      <c r="P55" s="2" t="s">
        <v>17</v>
      </c>
      <c r="Q55" s="2" t="s">
        <v>18</v>
      </c>
      <c r="R55" s="2">
        <f t="shared" si="3"/>
        <v>7</v>
      </c>
    </row>
    <row r="56" spans="1:18">
      <c r="A56" s="1">
        <v>44600</v>
      </c>
      <c r="B56" t="s">
        <v>1183</v>
      </c>
      <c r="C56" t="str">
        <f t="shared" si="2"/>
        <v>HOME</v>
      </c>
      <c r="D56" s="2" t="s">
        <v>51</v>
      </c>
      <c r="E56" s="2" t="s">
        <v>729</v>
      </c>
      <c r="F56">
        <v>44</v>
      </c>
      <c r="G56">
        <v>85</v>
      </c>
      <c r="H56">
        <v>51.8</v>
      </c>
      <c r="I56">
        <v>18</v>
      </c>
      <c r="J56">
        <v>30</v>
      </c>
      <c r="K56">
        <v>60</v>
      </c>
      <c r="L56">
        <v>10</v>
      </c>
      <c r="M56">
        <v>32</v>
      </c>
      <c r="N56">
        <v>31.3</v>
      </c>
      <c r="O56">
        <v>116</v>
      </c>
      <c r="P56" s="2" t="s">
        <v>21</v>
      </c>
      <c r="Q56" s="2" t="s">
        <v>22</v>
      </c>
      <c r="R56" s="2">
        <f t="shared" si="3"/>
        <v>-15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5A53-6EF2-43F3-BF61-90DF69DE5DCB}">
  <sheetPr codeName="工作表17"/>
  <dimension ref="A1:R83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1992187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1184</v>
      </c>
      <c r="C2" t="str">
        <f>IF(ISNUMBER(SEARCH("vs",D2,1))=TRUE,"HOME","AWAY")</f>
        <v>HOME</v>
      </c>
      <c r="D2" s="2" t="s">
        <v>87</v>
      </c>
      <c r="E2" s="2" t="s">
        <v>730</v>
      </c>
      <c r="F2">
        <v>53</v>
      </c>
      <c r="G2">
        <v>100</v>
      </c>
      <c r="H2">
        <v>53</v>
      </c>
      <c r="I2">
        <v>12</v>
      </c>
      <c r="J2">
        <v>12</v>
      </c>
      <c r="K2">
        <v>100</v>
      </c>
      <c r="L2">
        <v>14</v>
      </c>
      <c r="M2">
        <v>33</v>
      </c>
      <c r="N2">
        <v>42.4</v>
      </c>
      <c r="O2">
        <v>132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11</v>
      </c>
    </row>
    <row r="3" spans="1:18">
      <c r="A3" s="1">
        <v>44492</v>
      </c>
      <c r="B3" t="s">
        <v>1184</v>
      </c>
      <c r="C3" t="str">
        <f t="shared" ref="C3:C33" si="1">IF(ISNUMBER(SEARCH("vs",D3,1))=TRUE,"HOME","AWAY")</f>
        <v>AWAY</v>
      </c>
      <c r="D3" s="2" t="s">
        <v>104</v>
      </c>
      <c r="E3" s="2" t="s">
        <v>460</v>
      </c>
      <c r="F3">
        <v>42</v>
      </c>
      <c r="G3">
        <v>90</v>
      </c>
      <c r="H3">
        <v>46.7</v>
      </c>
      <c r="I3">
        <v>21</v>
      </c>
      <c r="J3">
        <v>25</v>
      </c>
      <c r="K3">
        <v>84</v>
      </c>
      <c r="L3">
        <v>15</v>
      </c>
      <c r="M3">
        <v>36</v>
      </c>
      <c r="N3">
        <v>41.7</v>
      </c>
      <c r="O3">
        <v>120</v>
      </c>
      <c r="P3" s="2" t="s">
        <v>17</v>
      </c>
      <c r="Q3" s="2" t="s">
        <v>27</v>
      </c>
      <c r="R3" s="2">
        <f t="shared" si="0"/>
        <v>6</v>
      </c>
    </row>
    <row r="4" spans="1:18">
      <c r="A4" s="1">
        <v>44493</v>
      </c>
      <c r="B4" t="s">
        <v>1184</v>
      </c>
      <c r="C4" t="str">
        <f t="shared" si="1"/>
        <v>AWAY</v>
      </c>
      <c r="D4" s="2" t="s">
        <v>102</v>
      </c>
      <c r="E4" s="2" t="s">
        <v>387</v>
      </c>
      <c r="F4">
        <v>45</v>
      </c>
      <c r="G4">
        <v>100</v>
      </c>
      <c r="H4">
        <v>45</v>
      </c>
      <c r="I4">
        <v>15</v>
      </c>
      <c r="J4">
        <v>18</v>
      </c>
      <c r="K4">
        <v>83.3</v>
      </c>
      <c r="L4">
        <v>13</v>
      </c>
      <c r="M4">
        <v>35</v>
      </c>
      <c r="N4">
        <v>37.1</v>
      </c>
      <c r="O4">
        <v>118</v>
      </c>
      <c r="P4" s="2" t="s">
        <v>21</v>
      </c>
      <c r="Q4" s="2" t="s">
        <v>22</v>
      </c>
      <c r="R4" s="2">
        <f t="shared" si="0"/>
        <v>-3</v>
      </c>
    </row>
    <row r="5" spans="1:18">
      <c r="A5" s="1">
        <v>44496</v>
      </c>
      <c r="B5" t="s">
        <v>1184</v>
      </c>
      <c r="C5" t="str">
        <f t="shared" si="1"/>
        <v>AWAY</v>
      </c>
      <c r="D5" s="2" t="s">
        <v>98</v>
      </c>
      <c r="E5" s="2" t="s">
        <v>731</v>
      </c>
      <c r="F5">
        <v>35</v>
      </c>
      <c r="G5">
        <v>96</v>
      </c>
      <c r="H5">
        <v>36.5</v>
      </c>
      <c r="I5">
        <v>9</v>
      </c>
      <c r="J5">
        <v>19</v>
      </c>
      <c r="K5">
        <v>47.4</v>
      </c>
      <c r="L5">
        <v>17</v>
      </c>
      <c r="M5">
        <v>50</v>
      </c>
      <c r="N5">
        <v>34</v>
      </c>
      <c r="O5">
        <v>96</v>
      </c>
      <c r="P5" s="2" t="s">
        <v>21</v>
      </c>
      <c r="Q5" s="2" t="s">
        <v>32</v>
      </c>
      <c r="R5" s="2">
        <f t="shared" si="0"/>
        <v>-20</v>
      </c>
    </row>
    <row r="6" spans="1:18">
      <c r="A6" s="1">
        <v>44497</v>
      </c>
      <c r="B6" t="s">
        <v>1184</v>
      </c>
      <c r="C6" t="str">
        <f t="shared" si="1"/>
        <v>AWAY</v>
      </c>
      <c r="D6" s="2" t="s">
        <v>42</v>
      </c>
      <c r="E6" s="2" t="s">
        <v>732</v>
      </c>
      <c r="F6">
        <v>39</v>
      </c>
      <c r="G6">
        <v>97</v>
      </c>
      <c r="H6">
        <v>40.200000000000003</v>
      </c>
      <c r="I6">
        <v>14</v>
      </c>
      <c r="J6">
        <v>14</v>
      </c>
      <c r="K6">
        <v>100</v>
      </c>
      <c r="L6">
        <v>12</v>
      </c>
      <c r="M6">
        <v>48</v>
      </c>
      <c r="N6">
        <v>25</v>
      </c>
      <c r="O6">
        <v>104</v>
      </c>
      <c r="P6" s="2" t="s">
        <v>17</v>
      </c>
      <c r="Q6" s="2" t="s">
        <v>18</v>
      </c>
      <c r="R6" s="2">
        <f t="shared" si="0"/>
        <v>3</v>
      </c>
    </row>
    <row r="7" spans="1:18">
      <c r="A7" s="1">
        <v>44499</v>
      </c>
      <c r="B7" t="s">
        <v>1184</v>
      </c>
      <c r="C7" t="str">
        <f t="shared" si="1"/>
        <v>HOME</v>
      </c>
      <c r="D7" s="2" t="s">
        <v>106</v>
      </c>
      <c r="E7" s="2" t="s">
        <v>733</v>
      </c>
      <c r="F7">
        <v>34</v>
      </c>
      <c r="G7">
        <v>88</v>
      </c>
      <c r="H7">
        <v>38.6</v>
      </c>
      <c r="I7">
        <v>19</v>
      </c>
      <c r="J7">
        <v>21</v>
      </c>
      <c r="K7">
        <v>90.5</v>
      </c>
      <c r="L7">
        <v>16</v>
      </c>
      <c r="M7">
        <v>50</v>
      </c>
      <c r="N7">
        <v>32</v>
      </c>
      <c r="O7">
        <v>103</v>
      </c>
      <c r="P7" s="2" t="s">
        <v>21</v>
      </c>
      <c r="Q7" s="2" t="s">
        <v>22</v>
      </c>
      <c r="R7" s="2">
        <f t="shared" si="0"/>
        <v>-26</v>
      </c>
    </row>
    <row r="8" spans="1:18">
      <c r="A8" s="1">
        <v>44501</v>
      </c>
      <c r="B8" t="s">
        <v>1184</v>
      </c>
      <c r="C8" t="str">
        <f t="shared" si="1"/>
        <v>HOME</v>
      </c>
      <c r="D8" s="2" t="s">
        <v>85</v>
      </c>
      <c r="E8" s="2" t="s">
        <v>734</v>
      </c>
      <c r="F8">
        <v>44</v>
      </c>
      <c r="G8">
        <v>97</v>
      </c>
      <c r="H8">
        <v>45.4</v>
      </c>
      <c r="I8">
        <v>5</v>
      </c>
      <c r="J8">
        <v>7</v>
      </c>
      <c r="K8">
        <v>71.400000000000006</v>
      </c>
      <c r="L8">
        <v>13</v>
      </c>
      <c r="M8">
        <v>34</v>
      </c>
      <c r="N8">
        <v>38.200000000000003</v>
      </c>
      <c r="O8">
        <v>106</v>
      </c>
      <c r="P8" s="2" t="s">
        <v>17</v>
      </c>
      <c r="Q8" s="2" t="s">
        <v>18</v>
      </c>
      <c r="R8" s="2">
        <f t="shared" si="0"/>
        <v>9</v>
      </c>
    </row>
    <row r="9" spans="1:18">
      <c r="A9" s="1">
        <v>44503</v>
      </c>
      <c r="B9" t="s">
        <v>1184</v>
      </c>
      <c r="C9" t="str">
        <f t="shared" si="1"/>
        <v>HOME</v>
      </c>
      <c r="D9" s="2" t="s">
        <v>85</v>
      </c>
      <c r="E9" s="2" t="s">
        <v>335</v>
      </c>
      <c r="F9">
        <v>42</v>
      </c>
      <c r="G9">
        <v>81</v>
      </c>
      <c r="H9">
        <v>51.9</v>
      </c>
      <c r="I9">
        <v>8</v>
      </c>
      <c r="J9">
        <v>14</v>
      </c>
      <c r="K9">
        <v>57.1</v>
      </c>
      <c r="L9">
        <v>16</v>
      </c>
      <c r="M9">
        <v>34</v>
      </c>
      <c r="N9">
        <v>47.1</v>
      </c>
      <c r="O9">
        <v>108</v>
      </c>
      <c r="P9" s="2" t="s">
        <v>17</v>
      </c>
      <c r="Q9" s="2" t="s">
        <v>27</v>
      </c>
      <c r="R9" s="2">
        <f t="shared" si="0"/>
        <v>2</v>
      </c>
    </row>
    <row r="10" spans="1:18">
      <c r="A10" s="1">
        <v>44505</v>
      </c>
      <c r="B10" t="s">
        <v>1184</v>
      </c>
      <c r="C10" t="str">
        <f t="shared" si="1"/>
        <v>AWAY</v>
      </c>
      <c r="D10" s="2" t="s">
        <v>28</v>
      </c>
      <c r="E10" s="2" t="s">
        <v>735</v>
      </c>
      <c r="F10">
        <v>34</v>
      </c>
      <c r="G10">
        <v>96</v>
      </c>
      <c r="H10">
        <v>35.4</v>
      </c>
      <c r="I10">
        <v>13</v>
      </c>
      <c r="J10">
        <v>17</v>
      </c>
      <c r="K10">
        <v>76.5</v>
      </c>
      <c r="L10">
        <v>6</v>
      </c>
      <c r="M10">
        <v>31</v>
      </c>
      <c r="N10">
        <v>19.399999999999999</v>
      </c>
      <c r="O10">
        <v>87</v>
      </c>
      <c r="P10" s="2" t="s">
        <v>21</v>
      </c>
      <c r="Q10" s="2" t="s">
        <v>22</v>
      </c>
      <c r="R10" s="2">
        <f t="shared" si="0"/>
        <v>-28</v>
      </c>
    </row>
    <row r="11" spans="1:18">
      <c r="A11" s="1">
        <v>44508</v>
      </c>
      <c r="B11" t="s">
        <v>1184</v>
      </c>
      <c r="C11" t="str">
        <f t="shared" si="1"/>
        <v>HOME</v>
      </c>
      <c r="D11" s="2" t="s">
        <v>111</v>
      </c>
      <c r="E11" s="2" t="s">
        <v>736</v>
      </c>
      <c r="F11">
        <v>46</v>
      </c>
      <c r="G11">
        <v>92</v>
      </c>
      <c r="H11">
        <v>50</v>
      </c>
      <c r="I11">
        <v>22</v>
      </c>
      <c r="J11">
        <v>26</v>
      </c>
      <c r="K11">
        <v>84.6</v>
      </c>
      <c r="L11">
        <v>11</v>
      </c>
      <c r="M11">
        <v>28</v>
      </c>
      <c r="N11">
        <v>39.299999999999997</v>
      </c>
      <c r="O11">
        <v>125</v>
      </c>
      <c r="P11" s="2" t="s">
        <v>17</v>
      </c>
      <c r="Q11" s="2" t="s">
        <v>18</v>
      </c>
      <c r="R11" s="2">
        <f t="shared" si="0"/>
        <v>7</v>
      </c>
    </row>
    <row r="12" spans="1:18">
      <c r="A12" s="1">
        <v>44510</v>
      </c>
      <c r="B12" t="s">
        <v>1184</v>
      </c>
      <c r="C12" t="str">
        <f t="shared" si="1"/>
        <v>HOME</v>
      </c>
      <c r="D12" s="2" t="s">
        <v>58</v>
      </c>
      <c r="E12" s="2" t="s">
        <v>737</v>
      </c>
      <c r="F12">
        <v>45</v>
      </c>
      <c r="G12">
        <v>107</v>
      </c>
      <c r="H12">
        <v>42.1</v>
      </c>
      <c r="I12">
        <v>9</v>
      </c>
      <c r="J12">
        <v>15</v>
      </c>
      <c r="K12">
        <v>60</v>
      </c>
      <c r="L12">
        <v>9</v>
      </c>
      <c r="M12">
        <v>38</v>
      </c>
      <c r="N12">
        <v>23.7</v>
      </c>
      <c r="O12">
        <v>108</v>
      </c>
      <c r="P12" s="2" t="s">
        <v>21</v>
      </c>
      <c r="Q12" s="2" t="s">
        <v>22</v>
      </c>
      <c r="R12" s="2">
        <f t="shared" si="0"/>
        <v>-10</v>
      </c>
    </row>
    <row r="13" spans="1:18">
      <c r="A13" s="1">
        <v>44512</v>
      </c>
      <c r="B13" t="s">
        <v>1184</v>
      </c>
      <c r="C13" t="str">
        <f t="shared" si="1"/>
        <v>HOME</v>
      </c>
      <c r="D13" s="2" t="s">
        <v>123</v>
      </c>
      <c r="E13" s="2" t="s">
        <v>738</v>
      </c>
      <c r="F13">
        <v>37</v>
      </c>
      <c r="G13">
        <v>98</v>
      </c>
      <c r="H13">
        <v>37.799999999999997</v>
      </c>
      <c r="I13">
        <v>13</v>
      </c>
      <c r="J13">
        <v>23</v>
      </c>
      <c r="K13">
        <v>56.5</v>
      </c>
      <c r="L13">
        <v>7</v>
      </c>
      <c r="M13">
        <v>33</v>
      </c>
      <c r="N13">
        <v>21.2</v>
      </c>
      <c r="O13">
        <v>94</v>
      </c>
      <c r="P13" s="2" t="s">
        <v>21</v>
      </c>
      <c r="Q13" s="2" t="s">
        <v>32</v>
      </c>
      <c r="R13" s="2">
        <f t="shared" si="0"/>
        <v>-25</v>
      </c>
    </row>
    <row r="14" spans="1:18">
      <c r="A14" s="1">
        <v>44513</v>
      </c>
      <c r="B14" t="s">
        <v>1184</v>
      </c>
      <c r="C14" t="str">
        <f t="shared" si="1"/>
        <v>AWAY</v>
      </c>
      <c r="D14" s="2" t="s">
        <v>25</v>
      </c>
      <c r="E14" s="2" t="s">
        <v>199</v>
      </c>
      <c r="F14">
        <v>38</v>
      </c>
      <c r="G14">
        <v>88</v>
      </c>
      <c r="H14">
        <v>43.2</v>
      </c>
      <c r="I14">
        <v>17</v>
      </c>
      <c r="J14">
        <v>21</v>
      </c>
      <c r="K14">
        <v>81</v>
      </c>
      <c r="L14">
        <v>8</v>
      </c>
      <c r="M14">
        <v>24</v>
      </c>
      <c r="N14">
        <v>33.299999999999997</v>
      </c>
      <c r="O14">
        <v>101</v>
      </c>
      <c r="P14" s="2" t="s">
        <v>21</v>
      </c>
      <c r="Q14" s="2" t="s">
        <v>41</v>
      </c>
      <c r="R14" s="2">
        <f t="shared" si="0"/>
        <v>-11</v>
      </c>
    </row>
    <row r="15" spans="1:18">
      <c r="A15" s="1">
        <v>44515</v>
      </c>
      <c r="B15" t="s">
        <v>1184</v>
      </c>
      <c r="C15" t="str">
        <f t="shared" si="1"/>
        <v>HOME</v>
      </c>
      <c r="D15" s="2" t="s">
        <v>81</v>
      </c>
      <c r="E15" s="2" t="s">
        <v>739</v>
      </c>
      <c r="F15">
        <v>52</v>
      </c>
      <c r="G15">
        <v>96</v>
      </c>
      <c r="H15">
        <v>54.2</v>
      </c>
      <c r="I15">
        <v>16</v>
      </c>
      <c r="J15">
        <v>20</v>
      </c>
      <c r="K15">
        <v>80</v>
      </c>
      <c r="L15">
        <v>16</v>
      </c>
      <c r="M15">
        <v>41</v>
      </c>
      <c r="N15">
        <v>39</v>
      </c>
      <c r="O15">
        <v>136</v>
      </c>
      <c r="P15" s="2" t="s">
        <v>17</v>
      </c>
      <c r="Q15" s="2" t="s">
        <v>18</v>
      </c>
      <c r="R15" s="2">
        <f t="shared" si="0"/>
        <v>34</v>
      </c>
    </row>
    <row r="16" spans="1:18">
      <c r="A16" s="1">
        <v>44518</v>
      </c>
      <c r="B16" t="s">
        <v>1184</v>
      </c>
      <c r="C16" t="str">
        <f t="shared" si="1"/>
        <v>HOME</v>
      </c>
      <c r="D16" s="2" t="s">
        <v>140</v>
      </c>
      <c r="E16" s="2" t="s">
        <v>740</v>
      </c>
      <c r="F16">
        <v>52</v>
      </c>
      <c r="G16">
        <v>96</v>
      </c>
      <c r="H16">
        <v>54.2</v>
      </c>
      <c r="I16">
        <v>5</v>
      </c>
      <c r="J16">
        <v>6</v>
      </c>
      <c r="K16">
        <v>83.3</v>
      </c>
      <c r="L16">
        <v>11</v>
      </c>
      <c r="M16">
        <v>26</v>
      </c>
      <c r="N16">
        <v>42.3</v>
      </c>
      <c r="O16">
        <v>120</v>
      </c>
      <c r="P16" s="2" t="s">
        <v>17</v>
      </c>
      <c r="Q16" s="2" t="s">
        <v>27</v>
      </c>
      <c r="R16" s="2">
        <f t="shared" si="0"/>
        <v>12</v>
      </c>
    </row>
    <row r="17" spans="1:18">
      <c r="A17" s="1">
        <v>44520</v>
      </c>
      <c r="B17" t="s">
        <v>1184</v>
      </c>
      <c r="C17" t="str">
        <f t="shared" si="1"/>
        <v>AWAY</v>
      </c>
      <c r="D17" s="2" t="s">
        <v>77</v>
      </c>
      <c r="E17" s="2" t="s">
        <v>741</v>
      </c>
      <c r="F17">
        <v>29</v>
      </c>
      <c r="G17">
        <v>83</v>
      </c>
      <c r="H17">
        <v>34.9</v>
      </c>
      <c r="I17">
        <v>28</v>
      </c>
      <c r="J17">
        <v>35</v>
      </c>
      <c r="K17">
        <v>80</v>
      </c>
      <c r="L17">
        <v>9</v>
      </c>
      <c r="M17">
        <v>32</v>
      </c>
      <c r="N17">
        <v>28.1</v>
      </c>
      <c r="O17">
        <v>95</v>
      </c>
      <c r="P17" s="2" t="s">
        <v>21</v>
      </c>
      <c r="Q17" s="2" t="s">
        <v>22</v>
      </c>
      <c r="R17" s="2">
        <f t="shared" si="0"/>
        <v>-43</v>
      </c>
    </row>
    <row r="18" spans="1:18">
      <c r="A18" s="1">
        <v>44522</v>
      </c>
      <c r="B18" t="s">
        <v>1184</v>
      </c>
      <c r="C18" t="str">
        <f t="shared" si="1"/>
        <v>AWAY</v>
      </c>
      <c r="D18" s="2" t="s">
        <v>45</v>
      </c>
      <c r="E18" s="2" t="s">
        <v>193</v>
      </c>
      <c r="F18">
        <v>42</v>
      </c>
      <c r="G18">
        <v>95</v>
      </c>
      <c r="H18">
        <v>44.2</v>
      </c>
      <c r="I18">
        <v>22</v>
      </c>
      <c r="J18">
        <v>27</v>
      </c>
      <c r="K18">
        <v>81.5</v>
      </c>
      <c r="L18">
        <v>13</v>
      </c>
      <c r="M18">
        <v>35</v>
      </c>
      <c r="N18">
        <v>37.1</v>
      </c>
      <c r="O18">
        <v>119</v>
      </c>
      <c r="P18" s="2" t="s">
        <v>17</v>
      </c>
      <c r="Q18" s="2" t="s">
        <v>18</v>
      </c>
      <c r="R18" s="2">
        <f t="shared" si="0"/>
        <v>1</v>
      </c>
    </row>
    <row r="19" spans="1:18">
      <c r="A19" s="1">
        <v>44524</v>
      </c>
      <c r="B19" t="s">
        <v>1184</v>
      </c>
      <c r="C19" t="str">
        <f t="shared" si="1"/>
        <v>HOME</v>
      </c>
      <c r="D19" s="2" t="s">
        <v>121</v>
      </c>
      <c r="E19" s="2" t="s">
        <v>742</v>
      </c>
      <c r="F19">
        <v>42</v>
      </c>
      <c r="G19">
        <v>82</v>
      </c>
      <c r="H19">
        <v>51.2</v>
      </c>
      <c r="I19">
        <v>20</v>
      </c>
      <c r="J19">
        <v>26</v>
      </c>
      <c r="K19">
        <v>76.900000000000006</v>
      </c>
      <c r="L19">
        <v>9</v>
      </c>
      <c r="M19">
        <v>29</v>
      </c>
      <c r="N19">
        <v>31</v>
      </c>
      <c r="O19">
        <v>113</v>
      </c>
      <c r="P19" s="2" t="s">
        <v>21</v>
      </c>
      <c r="Q19" s="2" t="s">
        <v>22</v>
      </c>
      <c r="R19" s="2">
        <f t="shared" si="0"/>
        <v>-13</v>
      </c>
    </row>
    <row r="20" spans="1:18">
      <c r="A20" s="1">
        <v>44526</v>
      </c>
      <c r="B20" t="s">
        <v>1184</v>
      </c>
      <c r="C20" t="str">
        <f t="shared" si="1"/>
        <v>HOME</v>
      </c>
      <c r="D20" s="2" t="s">
        <v>157</v>
      </c>
      <c r="E20" s="2" t="s">
        <v>743</v>
      </c>
      <c r="F20">
        <v>37</v>
      </c>
      <c r="G20">
        <v>91</v>
      </c>
      <c r="H20">
        <v>40.700000000000003</v>
      </c>
      <c r="I20">
        <v>14</v>
      </c>
      <c r="J20">
        <v>19</v>
      </c>
      <c r="K20">
        <v>73.7</v>
      </c>
      <c r="L20">
        <v>12</v>
      </c>
      <c r="M20">
        <v>38</v>
      </c>
      <c r="N20">
        <v>31.6</v>
      </c>
      <c r="O20">
        <v>100</v>
      </c>
      <c r="P20" s="2" t="s">
        <v>21</v>
      </c>
      <c r="Q20" s="2" t="s">
        <v>32</v>
      </c>
      <c r="R20" s="2">
        <f t="shared" si="0"/>
        <v>-32</v>
      </c>
    </row>
    <row r="21" spans="1:18">
      <c r="A21" s="1">
        <v>44528</v>
      </c>
      <c r="B21" t="s">
        <v>1184</v>
      </c>
      <c r="C21" t="str">
        <f t="shared" si="1"/>
        <v>HOME</v>
      </c>
      <c r="D21" s="2" t="s">
        <v>116</v>
      </c>
      <c r="E21" s="2" t="s">
        <v>744</v>
      </c>
      <c r="F21">
        <v>50</v>
      </c>
      <c r="G21">
        <v>104</v>
      </c>
      <c r="H21">
        <v>48.1</v>
      </c>
      <c r="I21">
        <v>15</v>
      </c>
      <c r="J21">
        <v>20</v>
      </c>
      <c r="K21">
        <v>75</v>
      </c>
      <c r="L21">
        <v>13</v>
      </c>
      <c r="M21">
        <v>39</v>
      </c>
      <c r="N21">
        <v>33.299999999999997</v>
      </c>
      <c r="O21">
        <v>128</v>
      </c>
      <c r="P21" s="2" t="s">
        <v>17</v>
      </c>
      <c r="Q21" s="2" t="s">
        <v>18</v>
      </c>
      <c r="R21" s="2">
        <f t="shared" si="0"/>
        <v>27</v>
      </c>
    </row>
    <row r="22" spans="1:18">
      <c r="A22" s="1">
        <v>44530</v>
      </c>
      <c r="B22" t="s">
        <v>1184</v>
      </c>
      <c r="C22" t="str">
        <f t="shared" si="1"/>
        <v>AWAY</v>
      </c>
      <c r="D22" s="2" t="s">
        <v>125</v>
      </c>
      <c r="E22" s="2" t="s">
        <v>745</v>
      </c>
      <c r="F22">
        <v>36</v>
      </c>
      <c r="G22">
        <v>93</v>
      </c>
      <c r="H22">
        <v>38.700000000000003</v>
      </c>
      <c r="I22">
        <v>16</v>
      </c>
      <c r="J22">
        <v>19</v>
      </c>
      <c r="K22">
        <v>84.2</v>
      </c>
      <c r="L22">
        <v>10</v>
      </c>
      <c r="M22">
        <v>34</v>
      </c>
      <c r="N22">
        <v>29.4</v>
      </c>
      <c r="O22">
        <v>98</v>
      </c>
      <c r="P22" s="2" t="s">
        <v>17</v>
      </c>
      <c r="Q22" s="2" t="s">
        <v>27</v>
      </c>
      <c r="R22" s="2">
        <f t="shared" si="0"/>
        <v>7</v>
      </c>
    </row>
    <row r="23" spans="1:18">
      <c r="A23" s="1">
        <v>44532</v>
      </c>
      <c r="B23" t="s">
        <v>1184</v>
      </c>
      <c r="C23" t="str">
        <f t="shared" si="1"/>
        <v>HOME</v>
      </c>
      <c r="D23" s="2" t="s">
        <v>61</v>
      </c>
      <c r="E23" s="2" t="s">
        <v>746</v>
      </c>
      <c r="F23">
        <v>60</v>
      </c>
      <c r="G23">
        <v>96</v>
      </c>
      <c r="H23">
        <v>62.5</v>
      </c>
      <c r="I23">
        <v>13</v>
      </c>
      <c r="J23">
        <v>18</v>
      </c>
      <c r="K23">
        <v>72.2</v>
      </c>
      <c r="L23">
        <v>19</v>
      </c>
      <c r="M23">
        <v>36</v>
      </c>
      <c r="N23">
        <v>52.8</v>
      </c>
      <c r="O23">
        <v>152</v>
      </c>
      <c r="P23" s="2" t="s">
        <v>17</v>
      </c>
      <c r="Q23" s="2" t="s">
        <v>57</v>
      </c>
      <c r="R23" s="2">
        <f t="shared" si="0"/>
        <v>73</v>
      </c>
    </row>
    <row r="24" spans="1:18">
      <c r="A24" s="1">
        <v>44534</v>
      </c>
      <c r="B24" t="s">
        <v>1184</v>
      </c>
      <c r="C24" t="str">
        <f t="shared" si="1"/>
        <v>AWAY</v>
      </c>
      <c r="D24" s="2" t="s">
        <v>127</v>
      </c>
      <c r="E24" s="2" t="s">
        <v>747</v>
      </c>
      <c r="F24">
        <v>37</v>
      </c>
      <c r="G24">
        <v>76</v>
      </c>
      <c r="H24">
        <v>48.7</v>
      </c>
      <c r="I24">
        <v>14</v>
      </c>
      <c r="J24">
        <v>24</v>
      </c>
      <c r="K24">
        <v>58.3</v>
      </c>
      <c r="L24">
        <v>9</v>
      </c>
      <c r="M24">
        <v>26</v>
      </c>
      <c r="N24">
        <v>34.6</v>
      </c>
      <c r="O24">
        <v>97</v>
      </c>
      <c r="P24" s="2" t="s">
        <v>17</v>
      </c>
      <c r="Q24" s="2" t="s">
        <v>60</v>
      </c>
      <c r="R24" s="2">
        <f t="shared" si="0"/>
        <v>7</v>
      </c>
    </row>
    <row r="25" spans="1:18">
      <c r="A25" s="1">
        <v>44536</v>
      </c>
      <c r="B25" t="s">
        <v>1184</v>
      </c>
      <c r="C25" t="str">
        <f t="shared" si="1"/>
        <v>AWAY</v>
      </c>
      <c r="D25" s="2" t="s">
        <v>108</v>
      </c>
      <c r="E25" s="2" t="s">
        <v>545</v>
      </c>
      <c r="F25">
        <v>38</v>
      </c>
      <c r="G25">
        <v>89</v>
      </c>
      <c r="H25">
        <v>42.7</v>
      </c>
      <c r="I25">
        <v>16</v>
      </c>
      <c r="J25">
        <v>21</v>
      </c>
      <c r="K25">
        <v>76.2</v>
      </c>
      <c r="L25">
        <v>13</v>
      </c>
      <c r="M25">
        <v>33</v>
      </c>
      <c r="N25">
        <v>39.4</v>
      </c>
      <c r="O25">
        <v>105</v>
      </c>
      <c r="P25" s="2" t="s">
        <v>17</v>
      </c>
      <c r="Q25" s="2" t="s">
        <v>63</v>
      </c>
      <c r="R25" s="2">
        <f t="shared" si="0"/>
        <v>15</v>
      </c>
    </row>
    <row r="26" spans="1:18">
      <c r="A26" s="1">
        <v>44538</v>
      </c>
      <c r="B26" t="s">
        <v>1184</v>
      </c>
      <c r="C26" t="str">
        <f t="shared" si="1"/>
        <v>HOME</v>
      </c>
      <c r="D26" s="2" t="s">
        <v>15</v>
      </c>
      <c r="E26" s="2" t="s">
        <v>546</v>
      </c>
      <c r="F26">
        <v>36</v>
      </c>
      <c r="G26">
        <v>90</v>
      </c>
      <c r="H26">
        <v>40</v>
      </c>
      <c r="I26">
        <v>15</v>
      </c>
      <c r="J26">
        <v>25</v>
      </c>
      <c r="K26">
        <v>60</v>
      </c>
      <c r="L26">
        <v>9</v>
      </c>
      <c r="M26">
        <v>31</v>
      </c>
      <c r="N26">
        <v>29</v>
      </c>
      <c r="O26">
        <v>96</v>
      </c>
      <c r="P26" s="2" t="s">
        <v>21</v>
      </c>
      <c r="Q26" s="2" t="s">
        <v>22</v>
      </c>
      <c r="R26" s="2">
        <f t="shared" si="0"/>
        <v>-8</v>
      </c>
    </row>
    <row r="27" spans="1:18">
      <c r="A27" s="1">
        <v>44539</v>
      </c>
      <c r="B27" t="s">
        <v>1184</v>
      </c>
      <c r="C27" t="str">
        <f t="shared" si="1"/>
        <v>HOME</v>
      </c>
      <c r="D27" s="2" t="s">
        <v>119</v>
      </c>
      <c r="E27" s="2" t="s">
        <v>748</v>
      </c>
      <c r="F27">
        <v>41</v>
      </c>
      <c r="G27">
        <v>94</v>
      </c>
      <c r="H27">
        <v>43.6</v>
      </c>
      <c r="I27">
        <v>12</v>
      </c>
      <c r="J27">
        <v>18</v>
      </c>
      <c r="K27">
        <v>66.7</v>
      </c>
      <c r="L27">
        <v>14</v>
      </c>
      <c r="M27">
        <v>42</v>
      </c>
      <c r="N27">
        <v>33.299999999999997</v>
      </c>
      <c r="O27">
        <v>108</v>
      </c>
      <c r="P27" s="2" t="s">
        <v>17</v>
      </c>
      <c r="Q27" s="2" t="s">
        <v>18</v>
      </c>
      <c r="R27" s="2">
        <f t="shared" si="0"/>
        <v>13</v>
      </c>
    </row>
    <row r="28" spans="1:18">
      <c r="A28" s="1">
        <v>44541</v>
      </c>
      <c r="B28" t="s">
        <v>1184</v>
      </c>
      <c r="C28" t="str">
        <f t="shared" si="1"/>
        <v>HOME</v>
      </c>
      <c r="D28" s="2" t="s">
        <v>81</v>
      </c>
      <c r="E28" s="2" t="s">
        <v>749</v>
      </c>
      <c r="F28">
        <v>40</v>
      </c>
      <c r="G28">
        <v>80</v>
      </c>
      <c r="H28">
        <v>50</v>
      </c>
      <c r="I28">
        <v>22</v>
      </c>
      <c r="J28">
        <v>36</v>
      </c>
      <c r="K28">
        <v>61.1</v>
      </c>
      <c r="L28">
        <v>11</v>
      </c>
      <c r="M28">
        <v>29</v>
      </c>
      <c r="N28">
        <v>37.9</v>
      </c>
      <c r="O28">
        <v>113</v>
      </c>
      <c r="P28" s="2" t="s">
        <v>17</v>
      </c>
      <c r="Q28" s="2" t="s">
        <v>27</v>
      </c>
      <c r="R28" s="2">
        <f t="shared" si="0"/>
        <v>7</v>
      </c>
    </row>
    <row r="29" spans="1:18">
      <c r="A29" s="1">
        <v>44543</v>
      </c>
      <c r="B29" t="s">
        <v>1184</v>
      </c>
      <c r="C29" t="str">
        <f t="shared" si="1"/>
        <v>HOME</v>
      </c>
      <c r="D29" s="2" t="s">
        <v>74</v>
      </c>
      <c r="E29" s="2" t="s">
        <v>255</v>
      </c>
      <c r="F29">
        <v>47</v>
      </c>
      <c r="G29">
        <v>89</v>
      </c>
      <c r="H29">
        <v>52.8</v>
      </c>
      <c r="I29">
        <v>18</v>
      </c>
      <c r="J29">
        <v>23</v>
      </c>
      <c r="K29">
        <v>78.3</v>
      </c>
      <c r="L29">
        <v>14</v>
      </c>
      <c r="M29">
        <v>34</v>
      </c>
      <c r="N29">
        <v>41.2</v>
      </c>
      <c r="O29">
        <v>126</v>
      </c>
      <c r="P29" s="2" t="s">
        <v>17</v>
      </c>
      <c r="Q29" s="2" t="s">
        <v>57</v>
      </c>
      <c r="R29" s="2">
        <f t="shared" si="0"/>
        <v>35</v>
      </c>
    </row>
    <row r="30" spans="1:18">
      <c r="A30" s="1">
        <v>44545</v>
      </c>
      <c r="B30" t="s">
        <v>1184</v>
      </c>
      <c r="C30" t="str">
        <f t="shared" si="1"/>
        <v>AWAY</v>
      </c>
      <c r="D30" s="2" t="s">
        <v>98</v>
      </c>
      <c r="E30" s="2" t="s">
        <v>750</v>
      </c>
      <c r="F30">
        <v>39</v>
      </c>
      <c r="G30">
        <v>82</v>
      </c>
      <c r="H30">
        <v>47.6</v>
      </c>
      <c r="I30">
        <v>24</v>
      </c>
      <c r="J30">
        <v>30</v>
      </c>
      <c r="K30">
        <v>80</v>
      </c>
      <c r="L30">
        <v>11</v>
      </c>
      <c r="M30">
        <v>32</v>
      </c>
      <c r="N30">
        <v>34.4</v>
      </c>
      <c r="O30">
        <v>113</v>
      </c>
      <c r="P30" s="2" t="s">
        <v>17</v>
      </c>
      <c r="Q30" s="2" t="s">
        <v>60</v>
      </c>
      <c r="R30" s="2">
        <f t="shared" si="0"/>
        <v>10</v>
      </c>
    </row>
    <row r="31" spans="1:18">
      <c r="A31" s="1">
        <v>44547</v>
      </c>
      <c r="B31" t="s">
        <v>1184</v>
      </c>
      <c r="C31" t="str">
        <f t="shared" si="1"/>
        <v>AWAY</v>
      </c>
      <c r="D31" s="2" t="s">
        <v>100</v>
      </c>
      <c r="E31" s="2" t="s">
        <v>751</v>
      </c>
      <c r="F31">
        <v>45</v>
      </c>
      <c r="G31">
        <v>97</v>
      </c>
      <c r="H31">
        <v>46.4</v>
      </c>
      <c r="I31">
        <v>21</v>
      </c>
      <c r="J31">
        <v>27</v>
      </c>
      <c r="K31">
        <v>77.8</v>
      </c>
      <c r="L31">
        <v>13</v>
      </c>
      <c r="M31">
        <v>24</v>
      </c>
      <c r="N31">
        <v>54.2</v>
      </c>
      <c r="O31">
        <v>124</v>
      </c>
      <c r="P31" s="2" t="s">
        <v>17</v>
      </c>
      <c r="Q31" s="2" t="s">
        <v>63</v>
      </c>
      <c r="R31" s="2">
        <f t="shared" si="0"/>
        <v>19</v>
      </c>
    </row>
    <row r="32" spans="1:18">
      <c r="A32" s="1">
        <v>44549</v>
      </c>
      <c r="B32" t="s">
        <v>1184</v>
      </c>
      <c r="C32" t="str">
        <f t="shared" si="1"/>
        <v>HOME</v>
      </c>
      <c r="D32" s="2" t="s">
        <v>143</v>
      </c>
      <c r="E32" s="2" t="s">
        <v>752</v>
      </c>
      <c r="F32">
        <v>35</v>
      </c>
      <c r="G32">
        <v>91</v>
      </c>
      <c r="H32">
        <v>38.5</v>
      </c>
      <c r="I32">
        <v>21</v>
      </c>
      <c r="J32">
        <v>25</v>
      </c>
      <c r="K32">
        <v>84</v>
      </c>
      <c r="L32">
        <v>9</v>
      </c>
      <c r="M32">
        <v>34</v>
      </c>
      <c r="N32">
        <v>26.5</v>
      </c>
      <c r="O32">
        <v>100</v>
      </c>
      <c r="P32" s="2" t="s">
        <v>21</v>
      </c>
      <c r="Q32" s="2" t="s">
        <v>22</v>
      </c>
      <c r="R32" s="2">
        <f t="shared" si="0"/>
        <v>-5</v>
      </c>
    </row>
    <row r="33" spans="1:18">
      <c r="A33" s="1">
        <v>44550</v>
      </c>
      <c r="B33" t="s">
        <v>1184</v>
      </c>
      <c r="C33" t="str">
        <f t="shared" si="1"/>
        <v>HOME</v>
      </c>
      <c r="D33" s="2" t="s">
        <v>61</v>
      </c>
      <c r="E33" s="2" t="s">
        <v>418</v>
      </c>
      <c r="F33">
        <v>39</v>
      </c>
      <c r="G33">
        <v>101</v>
      </c>
      <c r="H33">
        <v>38.6</v>
      </c>
      <c r="I33">
        <v>10</v>
      </c>
      <c r="J33">
        <v>13</v>
      </c>
      <c r="K33">
        <v>76.900000000000006</v>
      </c>
      <c r="L33">
        <v>11</v>
      </c>
      <c r="M33">
        <v>32</v>
      </c>
      <c r="N33">
        <v>34.4</v>
      </c>
      <c r="O33">
        <v>99</v>
      </c>
      <c r="P33" s="2" t="s">
        <v>21</v>
      </c>
      <c r="Q33" s="2" t="s">
        <v>32</v>
      </c>
      <c r="R33" s="2">
        <f t="shared" si="0"/>
        <v>-3</v>
      </c>
    </row>
    <row r="34" spans="1:18">
      <c r="A34" s="1">
        <v>44553</v>
      </c>
      <c r="B34" t="s">
        <v>1184</v>
      </c>
      <c r="C34" t="str">
        <f t="shared" ref="C34:C57" si="2">IF(ISNUMBER(SEARCH("vs",D34,1))=TRUE,"HOME","AWAY")</f>
        <v>AWAY</v>
      </c>
      <c r="D34" s="2" t="s">
        <v>42</v>
      </c>
      <c r="E34" s="2" t="s">
        <v>636</v>
      </c>
      <c r="F34">
        <v>38</v>
      </c>
      <c r="G34">
        <v>90</v>
      </c>
      <c r="H34">
        <v>42.2</v>
      </c>
      <c r="I34">
        <v>20</v>
      </c>
      <c r="J34">
        <v>24</v>
      </c>
      <c r="K34">
        <v>83.3</v>
      </c>
      <c r="L34">
        <v>8</v>
      </c>
      <c r="M34">
        <v>26</v>
      </c>
      <c r="N34">
        <v>30.8</v>
      </c>
      <c r="O34">
        <v>104</v>
      </c>
      <c r="P34" s="2" t="s">
        <v>21</v>
      </c>
      <c r="Q34" s="2" t="s">
        <v>41</v>
      </c>
      <c r="R34" s="2">
        <f t="shared" ref="R34:R57" si="3">IFERROR(VALUE(MID(E34,FIND(" ",E34),FIND("-",E34)-2))-VALUE(RIGHT(E34,LEN(E34)-FIND("-",E34)))," ")</f>
        <v>-9</v>
      </c>
    </row>
    <row r="35" spans="1:18">
      <c r="A35" s="1">
        <v>44556</v>
      </c>
      <c r="B35" t="s">
        <v>1184</v>
      </c>
      <c r="C35" t="str">
        <f t="shared" si="2"/>
        <v>AWAY</v>
      </c>
      <c r="D35" s="2" t="s">
        <v>100</v>
      </c>
      <c r="E35" s="2" t="s">
        <v>753</v>
      </c>
      <c r="F35">
        <v>47</v>
      </c>
      <c r="G35">
        <v>100</v>
      </c>
      <c r="H35">
        <v>47</v>
      </c>
      <c r="I35">
        <v>24</v>
      </c>
      <c r="J35">
        <v>30</v>
      </c>
      <c r="K35">
        <v>80</v>
      </c>
      <c r="L35">
        <v>9</v>
      </c>
      <c r="M35">
        <v>30</v>
      </c>
      <c r="N35">
        <v>30</v>
      </c>
      <c r="O35">
        <v>127</v>
      </c>
      <c r="P35" s="2" t="s">
        <v>17</v>
      </c>
      <c r="Q35" s="2" t="s">
        <v>18</v>
      </c>
      <c r="R35" s="2">
        <f t="shared" si="3"/>
        <v>25</v>
      </c>
    </row>
    <row r="36" spans="1:18">
      <c r="A36" s="1">
        <v>44557</v>
      </c>
      <c r="B36" t="s">
        <v>1184</v>
      </c>
      <c r="C36" t="str">
        <f t="shared" si="2"/>
        <v>AWAY</v>
      </c>
      <c r="D36" s="2" t="s">
        <v>39</v>
      </c>
      <c r="E36" s="2" t="s">
        <v>754</v>
      </c>
      <c r="F36">
        <v>45</v>
      </c>
      <c r="G36">
        <v>88</v>
      </c>
      <c r="H36">
        <v>51.1</v>
      </c>
      <c r="I36">
        <v>13</v>
      </c>
      <c r="J36">
        <v>17</v>
      </c>
      <c r="K36">
        <v>76.5</v>
      </c>
      <c r="L36">
        <v>11</v>
      </c>
      <c r="M36">
        <v>29</v>
      </c>
      <c r="N36">
        <v>37.9</v>
      </c>
      <c r="O36">
        <v>114</v>
      </c>
      <c r="P36" s="2" t="s">
        <v>17</v>
      </c>
      <c r="Q36" s="2" t="s">
        <v>27</v>
      </c>
      <c r="R36" s="2">
        <f t="shared" si="3"/>
        <v>1</v>
      </c>
    </row>
    <row r="37" spans="1:18">
      <c r="A37" s="1">
        <v>44924</v>
      </c>
      <c r="B37" t="s">
        <v>1184</v>
      </c>
      <c r="C37" t="str">
        <f t="shared" si="2"/>
        <v>HOME</v>
      </c>
      <c r="D37" s="2" t="s">
        <v>119</v>
      </c>
      <c r="E37" s="2" t="s">
        <v>404</v>
      </c>
      <c r="F37">
        <v>35</v>
      </c>
      <c r="G37">
        <v>85</v>
      </c>
      <c r="H37">
        <v>41.2</v>
      </c>
      <c r="I37">
        <v>24</v>
      </c>
      <c r="J37">
        <v>29</v>
      </c>
      <c r="K37">
        <v>82.8</v>
      </c>
      <c r="L37">
        <v>10</v>
      </c>
      <c r="M37">
        <v>30</v>
      </c>
      <c r="N37">
        <v>33.299999999999997</v>
      </c>
      <c r="O37">
        <v>104</v>
      </c>
      <c r="P37" s="2" t="s">
        <v>17</v>
      </c>
      <c r="Q37" s="2" t="s">
        <v>57</v>
      </c>
      <c r="R37" s="2">
        <f t="shared" si="3"/>
        <v>5</v>
      </c>
    </row>
    <row r="38" spans="1:18">
      <c r="A38" s="1">
        <v>44926</v>
      </c>
      <c r="B38" t="s">
        <v>1184</v>
      </c>
      <c r="C38" t="str">
        <f t="shared" si="2"/>
        <v>HOME</v>
      </c>
      <c r="D38" s="2" t="s">
        <v>131</v>
      </c>
      <c r="E38" s="2" t="s">
        <v>755</v>
      </c>
      <c r="F38">
        <v>49</v>
      </c>
      <c r="G38">
        <v>102</v>
      </c>
      <c r="H38">
        <v>48</v>
      </c>
      <c r="I38">
        <v>10</v>
      </c>
      <c r="J38">
        <v>16</v>
      </c>
      <c r="K38">
        <v>62.5</v>
      </c>
      <c r="L38">
        <v>10</v>
      </c>
      <c r="M38">
        <v>26</v>
      </c>
      <c r="N38">
        <v>38.5</v>
      </c>
      <c r="O38">
        <v>118</v>
      </c>
      <c r="P38" s="2" t="s">
        <v>17</v>
      </c>
      <c r="Q38" s="2" t="s">
        <v>60</v>
      </c>
      <c r="R38" s="2">
        <f t="shared" si="3"/>
        <v>13</v>
      </c>
    </row>
    <row r="39" spans="1:18">
      <c r="A39" s="1">
        <v>44564</v>
      </c>
      <c r="B39" t="s">
        <v>1184</v>
      </c>
      <c r="C39" t="str">
        <f t="shared" si="2"/>
        <v>AWAY</v>
      </c>
      <c r="D39" s="2" t="s">
        <v>35</v>
      </c>
      <c r="E39" s="2" t="s">
        <v>756</v>
      </c>
      <c r="F39">
        <v>48</v>
      </c>
      <c r="G39">
        <v>102</v>
      </c>
      <c r="H39">
        <v>47.1</v>
      </c>
      <c r="I39">
        <v>12</v>
      </c>
      <c r="J39">
        <v>21</v>
      </c>
      <c r="K39">
        <v>57.1</v>
      </c>
      <c r="L39">
        <v>10</v>
      </c>
      <c r="M39">
        <v>35</v>
      </c>
      <c r="N39">
        <v>28.6</v>
      </c>
      <c r="O39">
        <v>118</v>
      </c>
      <c r="P39" s="2" t="s">
        <v>17</v>
      </c>
      <c r="Q39" s="2" t="s">
        <v>63</v>
      </c>
      <c r="R39" s="2">
        <f t="shared" si="3"/>
        <v>14</v>
      </c>
    </row>
    <row r="40" spans="1:18">
      <c r="A40" s="1">
        <v>44565</v>
      </c>
      <c r="B40" t="s">
        <v>1184</v>
      </c>
      <c r="C40" t="str">
        <f t="shared" si="2"/>
        <v>AWAY</v>
      </c>
      <c r="D40" s="2" t="s">
        <v>19</v>
      </c>
      <c r="E40" s="2" t="s">
        <v>568</v>
      </c>
      <c r="F40">
        <v>42</v>
      </c>
      <c r="G40">
        <v>90</v>
      </c>
      <c r="H40">
        <v>46.7</v>
      </c>
      <c r="I40">
        <v>17</v>
      </c>
      <c r="J40">
        <v>22</v>
      </c>
      <c r="K40">
        <v>77.3</v>
      </c>
      <c r="L40">
        <v>9</v>
      </c>
      <c r="M40">
        <v>27</v>
      </c>
      <c r="N40">
        <v>33.299999999999997</v>
      </c>
      <c r="O40">
        <v>110</v>
      </c>
      <c r="P40" s="2" t="s">
        <v>17</v>
      </c>
      <c r="Q40" s="2" t="s">
        <v>66</v>
      </c>
      <c r="R40" s="2">
        <f t="shared" si="3"/>
        <v>4</v>
      </c>
    </row>
    <row r="41" spans="1:18">
      <c r="A41" s="1">
        <v>44567</v>
      </c>
      <c r="B41" t="s">
        <v>1184</v>
      </c>
      <c r="C41" t="str">
        <f t="shared" si="2"/>
        <v>HOME</v>
      </c>
      <c r="D41" s="2" t="s">
        <v>23</v>
      </c>
      <c r="E41" s="2" t="s">
        <v>757</v>
      </c>
      <c r="F41">
        <v>48</v>
      </c>
      <c r="G41">
        <v>98</v>
      </c>
      <c r="H41">
        <v>49</v>
      </c>
      <c r="I41">
        <v>12</v>
      </c>
      <c r="J41">
        <v>19</v>
      </c>
      <c r="K41">
        <v>63.2</v>
      </c>
      <c r="L41">
        <v>10</v>
      </c>
      <c r="M41">
        <v>32</v>
      </c>
      <c r="N41">
        <v>31.3</v>
      </c>
      <c r="O41">
        <v>118</v>
      </c>
      <c r="P41" s="2" t="s">
        <v>17</v>
      </c>
      <c r="Q41" s="2" t="s">
        <v>69</v>
      </c>
      <c r="R41" s="2">
        <f t="shared" si="3"/>
        <v>30</v>
      </c>
    </row>
    <row r="42" spans="1:18">
      <c r="A42" s="1">
        <v>44569</v>
      </c>
      <c r="B42" t="s">
        <v>1184</v>
      </c>
      <c r="C42" t="str">
        <f t="shared" si="2"/>
        <v>AWAY</v>
      </c>
      <c r="D42" s="2" t="s">
        <v>104</v>
      </c>
      <c r="E42" s="2" t="s">
        <v>236</v>
      </c>
      <c r="F42">
        <v>44</v>
      </c>
      <c r="G42">
        <v>100</v>
      </c>
      <c r="H42">
        <v>44</v>
      </c>
      <c r="I42">
        <v>23</v>
      </c>
      <c r="J42">
        <v>31</v>
      </c>
      <c r="K42">
        <v>74.2</v>
      </c>
      <c r="L42">
        <v>12</v>
      </c>
      <c r="M42">
        <v>38</v>
      </c>
      <c r="N42">
        <v>31.6</v>
      </c>
      <c r="O42">
        <v>123</v>
      </c>
      <c r="P42" s="2" t="s">
        <v>17</v>
      </c>
      <c r="Q42" s="2" t="s">
        <v>572</v>
      </c>
      <c r="R42" s="2">
        <f t="shared" si="3"/>
        <v>15</v>
      </c>
    </row>
    <row r="43" spans="1:18">
      <c r="A43" s="1">
        <v>44570</v>
      </c>
      <c r="B43" t="s">
        <v>1184</v>
      </c>
      <c r="C43" t="str">
        <f t="shared" si="2"/>
        <v>AWAY</v>
      </c>
      <c r="D43" s="2" t="s">
        <v>102</v>
      </c>
      <c r="E43" s="2" t="s">
        <v>758</v>
      </c>
      <c r="F43">
        <v>47</v>
      </c>
      <c r="G43">
        <v>86</v>
      </c>
      <c r="H43">
        <v>54.7</v>
      </c>
      <c r="I43">
        <v>22</v>
      </c>
      <c r="J43">
        <v>32</v>
      </c>
      <c r="K43">
        <v>68.8</v>
      </c>
      <c r="L43">
        <v>11</v>
      </c>
      <c r="M43">
        <v>30</v>
      </c>
      <c r="N43">
        <v>36.700000000000003</v>
      </c>
      <c r="O43">
        <v>127</v>
      </c>
      <c r="P43" s="2" t="s">
        <v>17</v>
      </c>
      <c r="Q43" s="2" t="s">
        <v>573</v>
      </c>
      <c r="R43" s="2">
        <f t="shared" si="3"/>
        <v>8</v>
      </c>
    </row>
    <row r="44" spans="1:18">
      <c r="A44" s="1">
        <v>44572</v>
      </c>
      <c r="B44" t="s">
        <v>1184</v>
      </c>
      <c r="C44" t="str">
        <f t="shared" si="2"/>
        <v>HOME</v>
      </c>
      <c r="D44" s="2" t="s">
        <v>148</v>
      </c>
      <c r="E44" s="2" t="s">
        <v>289</v>
      </c>
      <c r="F44">
        <v>44</v>
      </c>
      <c r="G44">
        <v>100</v>
      </c>
      <c r="H44">
        <v>44</v>
      </c>
      <c r="I44">
        <v>14</v>
      </c>
      <c r="J44">
        <v>18</v>
      </c>
      <c r="K44">
        <v>77.8</v>
      </c>
      <c r="L44">
        <v>14</v>
      </c>
      <c r="M44">
        <v>34</v>
      </c>
      <c r="N44">
        <v>41.2</v>
      </c>
      <c r="O44">
        <v>116</v>
      </c>
      <c r="P44" s="2" t="s">
        <v>17</v>
      </c>
      <c r="Q44" s="2" t="s">
        <v>759</v>
      </c>
      <c r="R44" s="2">
        <f t="shared" si="3"/>
        <v>8</v>
      </c>
    </row>
    <row r="45" spans="1:18">
      <c r="A45" s="1">
        <v>44574</v>
      </c>
      <c r="B45" t="s">
        <v>1184</v>
      </c>
      <c r="C45" t="str">
        <f t="shared" si="2"/>
        <v>HOME</v>
      </c>
      <c r="D45" s="2" t="s">
        <v>111</v>
      </c>
      <c r="E45" s="2" t="s">
        <v>289</v>
      </c>
      <c r="F45">
        <v>42</v>
      </c>
      <c r="G45">
        <v>92</v>
      </c>
      <c r="H45">
        <v>45.7</v>
      </c>
      <c r="I45">
        <v>24</v>
      </c>
      <c r="J45">
        <v>35</v>
      </c>
      <c r="K45">
        <v>68.599999999999994</v>
      </c>
      <c r="L45">
        <v>8</v>
      </c>
      <c r="M45">
        <v>32</v>
      </c>
      <c r="N45">
        <v>25</v>
      </c>
      <c r="O45">
        <v>116</v>
      </c>
      <c r="P45" s="2" t="s">
        <v>17</v>
      </c>
      <c r="Q45" s="2" t="s">
        <v>760</v>
      </c>
      <c r="R45" s="2">
        <f t="shared" si="3"/>
        <v>8</v>
      </c>
    </row>
    <row r="46" spans="1:18">
      <c r="A46" s="1">
        <v>44575</v>
      </c>
      <c r="B46" t="s">
        <v>1184</v>
      </c>
      <c r="C46" t="str">
        <f t="shared" si="2"/>
        <v>HOME</v>
      </c>
      <c r="D46" s="2" t="s">
        <v>15</v>
      </c>
      <c r="E46" s="2" t="s">
        <v>761</v>
      </c>
      <c r="F46">
        <v>34</v>
      </c>
      <c r="G46">
        <v>89</v>
      </c>
      <c r="H46">
        <v>38.200000000000003</v>
      </c>
      <c r="I46">
        <v>10</v>
      </c>
      <c r="J46">
        <v>13</v>
      </c>
      <c r="K46">
        <v>76.900000000000006</v>
      </c>
      <c r="L46">
        <v>7</v>
      </c>
      <c r="M46">
        <v>31</v>
      </c>
      <c r="N46">
        <v>22.6</v>
      </c>
      <c r="O46">
        <v>85</v>
      </c>
      <c r="P46" s="2" t="s">
        <v>21</v>
      </c>
      <c r="Q46" s="2" t="s">
        <v>22</v>
      </c>
      <c r="R46" s="2">
        <f t="shared" si="3"/>
        <v>-27</v>
      </c>
    </row>
    <row r="47" spans="1:18">
      <c r="A47" s="1">
        <v>44578</v>
      </c>
      <c r="B47" t="s">
        <v>1184</v>
      </c>
      <c r="C47" t="str">
        <f t="shared" si="2"/>
        <v>HOME</v>
      </c>
      <c r="D47" s="2" t="s">
        <v>93</v>
      </c>
      <c r="E47" s="2" t="s">
        <v>762</v>
      </c>
      <c r="F47">
        <v>47</v>
      </c>
      <c r="G47">
        <v>92</v>
      </c>
      <c r="H47">
        <v>51.1</v>
      </c>
      <c r="I47">
        <v>15</v>
      </c>
      <c r="J47">
        <v>20</v>
      </c>
      <c r="K47">
        <v>75</v>
      </c>
      <c r="L47">
        <v>10</v>
      </c>
      <c r="M47">
        <v>25</v>
      </c>
      <c r="N47">
        <v>40</v>
      </c>
      <c r="O47">
        <v>119</v>
      </c>
      <c r="P47" s="2" t="s">
        <v>17</v>
      </c>
      <c r="Q47" s="2" t="s">
        <v>18</v>
      </c>
      <c r="R47" s="2">
        <f t="shared" si="3"/>
        <v>13</v>
      </c>
    </row>
    <row r="48" spans="1:18">
      <c r="A48" s="1">
        <v>44580</v>
      </c>
      <c r="B48" t="s">
        <v>1184</v>
      </c>
      <c r="C48" t="str">
        <f t="shared" si="2"/>
        <v>AWAY</v>
      </c>
      <c r="D48" s="2" t="s">
        <v>138</v>
      </c>
      <c r="E48" s="2" t="s">
        <v>611</v>
      </c>
      <c r="F48">
        <v>44</v>
      </c>
      <c r="G48">
        <v>106</v>
      </c>
      <c r="H48">
        <v>41.5</v>
      </c>
      <c r="I48">
        <v>17</v>
      </c>
      <c r="J48">
        <v>25</v>
      </c>
      <c r="K48">
        <v>68</v>
      </c>
      <c r="L48">
        <v>9</v>
      </c>
      <c r="M48">
        <v>40</v>
      </c>
      <c r="N48">
        <v>22.5</v>
      </c>
      <c r="O48">
        <v>114</v>
      </c>
      <c r="P48" s="2" t="s">
        <v>21</v>
      </c>
      <c r="Q48" s="2" t="s">
        <v>22</v>
      </c>
      <c r="R48" s="2">
        <f t="shared" si="3"/>
        <v>-12</v>
      </c>
    </row>
    <row r="49" spans="1:18">
      <c r="A49" s="1">
        <v>44582</v>
      </c>
      <c r="B49" t="s">
        <v>1184</v>
      </c>
      <c r="C49" t="str">
        <f t="shared" si="2"/>
        <v>AWAY</v>
      </c>
      <c r="D49" s="2" t="s">
        <v>48</v>
      </c>
      <c r="E49" s="2" t="s">
        <v>763</v>
      </c>
      <c r="F49">
        <v>43</v>
      </c>
      <c r="G49">
        <v>82</v>
      </c>
      <c r="H49">
        <v>52.4</v>
      </c>
      <c r="I49">
        <v>25</v>
      </c>
      <c r="J49">
        <v>40</v>
      </c>
      <c r="K49">
        <v>62.5</v>
      </c>
      <c r="L49">
        <v>11</v>
      </c>
      <c r="M49">
        <v>25</v>
      </c>
      <c r="N49">
        <v>44</v>
      </c>
      <c r="O49">
        <v>122</v>
      </c>
      <c r="P49" s="2" t="s">
        <v>17</v>
      </c>
      <c r="Q49" s="2" t="s">
        <v>18</v>
      </c>
      <c r="R49" s="2">
        <f t="shared" si="3"/>
        <v>4</v>
      </c>
    </row>
    <row r="50" spans="1:18">
      <c r="A50" s="1">
        <v>44584</v>
      </c>
      <c r="B50" t="s">
        <v>1184</v>
      </c>
      <c r="C50" t="str">
        <f t="shared" si="2"/>
        <v>AWAY</v>
      </c>
      <c r="D50" s="2" t="s">
        <v>127</v>
      </c>
      <c r="E50" s="2" t="s">
        <v>764</v>
      </c>
      <c r="F50">
        <v>37</v>
      </c>
      <c r="G50">
        <v>99</v>
      </c>
      <c r="H50">
        <v>37.4</v>
      </c>
      <c r="I50">
        <v>13</v>
      </c>
      <c r="J50">
        <v>19</v>
      </c>
      <c r="K50">
        <v>68.400000000000006</v>
      </c>
      <c r="L50">
        <v>4</v>
      </c>
      <c r="M50">
        <v>24</v>
      </c>
      <c r="N50">
        <v>16.7</v>
      </c>
      <c r="O50">
        <v>91</v>
      </c>
      <c r="P50" s="2" t="s">
        <v>21</v>
      </c>
      <c r="Q50" s="2" t="s">
        <v>22</v>
      </c>
      <c r="R50" s="2">
        <f t="shared" si="3"/>
        <v>-13</v>
      </c>
    </row>
    <row r="51" spans="1:18">
      <c r="A51" s="1">
        <v>44587</v>
      </c>
      <c r="B51" t="s">
        <v>1184</v>
      </c>
      <c r="C51" t="str">
        <f t="shared" si="2"/>
        <v>AWAY</v>
      </c>
      <c r="D51" s="2" t="s">
        <v>64</v>
      </c>
      <c r="E51" s="2" t="s">
        <v>765</v>
      </c>
      <c r="F51">
        <v>46</v>
      </c>
      <c r="G51">
        <v>90</v>
      </c>
      <c r="H51">
        <v>51.1</v>
      </c>
      <c r="I51">
        <v>19</v>
      </c>
      <c r="J51">
        <v>26</v>
      </c>
      <c r="K51">
        <v>73.099999999999994</v>
      </c>
      <c r="L51">
        <v>7</v>
      </c>
      <c r="M51">
        <v>23</v>
      </c>
      <c r="N51">
        <v>30.4</v>
      </c>
      <c r="O51">
        <v>118</v>
      </c>
      <c r="P51" s="2" t="s">
        <v>17</v>
      </c>
      <c r="Q51" s="2" t="s">
        <v>18</v>
      </c>
      <c r="R51" s="2">
        <f t="shared" si="3"/>
        <v>8</v>
      </c>
    </row>
    <row r="52" spans="1:18">
      <c r="A52" s="1">
        <v>44589</v>
      </c>
      <c r="B52" t="s">
        <v>1184</v>
      </c>
      <c r="C52" t="str">
        <f t="shared" si="2"/>
        <v>HOME</v>
      </c>
      <c r="D52" s="2" t="s">
        <v>37</v>
      </c>
      <c r="E52" s="2" t="s">
        <v>766</v>
      </c>
      <c r="F52">
        <v>46</v>
      </c>
      <c r="G52">
        <v>82</v>
      </c>
      <c r="H52">
        <v>56.1</v>
      </c>
      <c r="I52">
        <v>18</v>
      </c>
      <c r="J52">
        <v>24</v>
      </c>
      <c r="K52">
        <v>75</v>
      </c>
      <c r="L52">
        <v>9</v>
      </c>
      <c r="M52">
        <v>23</v>
      </c>
      <c r="N52">
        <v>39.1</v>
      </c>
      <c r="O52">
        <v>119</v>
      </c>
      <c r="P52" s="2" t="s">
        <v>17</v>
      </c>
      <c r="Q52" s="2" t="s">
        <v>27</v>
      </c>
      <c r="R52" s="2">
        <f t="shared" si="3"/>
        <v>10</v>
      </c>
    </row>
    <row r="53" spans="1:18">
      <c r="A53" s="1">
        <v>44590</v>
      </c>
      <c r="B53" t="s">
        <v>1184</v>
      </c>
      <c r="C53" t="str">
        <f t="shared" si="2"/>
        <v>HOME</v>
      </c>
      <c r="D53" s="2" t="s">
        <v>33</v>
      </c>
      <c r="E53" s="2" t="s">
        <v>767</v>
      </c>
      <c r="F53">
        <v>46</v>
      </c>
      <c r="G53">
        <v>100</v>
      </c>
      <c r="H53">
        <v>46</v>
      </c>
      <c r="I53">
        <v>10</v>
      </c>
      <c r="J53">
        <v>12</v>
      </c>
      <c r="K53">
        <v>83.3</v>
      </c>
      <c r="L53">
        <v>13</v>
      </c>
      <c r="M53">
        <v>31</v>
      </c>
      <c r="N53">
        <v>41.9</v>
      </c>
      <c r="O53">
        <v>115</v>
      </c>
      <c r="P53" s="2" t="s">
        <v>17</v>
      </c>
      <c r="Q53" s="2" t="s">
        <v>57</v>
      </c>
      <c r="R53" s="2">
        <f t="shared" si="3"/>
        <v>20</v>
      </c>
    </row>
    <row r="54" spans="1:18">
      <c r="A54" s="1">
        <v>44592</v>
      </c>
      <c r="B54" t="s">
        <v>1184</v>
      </c>
      <c r="C54" t="str">
        <f t="shared" si="2"/>
        <v>AWAY</v>
      </c>
      <c r="D54" s="2" t="s">
        <v>30</v>
      </c>
      <c r="E54" s="2" t="s">
        <v>768</v>
      </c>
      <c r="F54">
        <v>47</v>
      </c>
      <c r="G54">
        <v>102</v>
      </c>
      <c r="H54">
        <v>46.1</v>
      </c>
      <c r="I54">
        <v>19</v>
      </c>
      <c r="J54">
        <v>28</v>
      </c>
      <c r="K54">
        <v>67.900000000000006</v>
      </c>
      <c r="L54">
        <v>6</v>
      </c>
      <c r="M54">
        <v>30</v>
      </c>
      <c r="N54">
        <v>20</v>
      </c>
      <c r="O54">
        <v>119</v>
      </c>
      <c r="P54" s="2" t="s">
        <v>21</v>
      </c>
      <c r="Q54" s="2" t="s">
        <v>22</v>
      </c>
      <c r="R54" s="2">
        <f t="shared" si="3"/>
        <v>-3</v>
      </c>
    </row>
    <row r="55" spans="1:18">
      <c r="A55" s="1">
        <v>44594</v>
      </c>
      <c r="B55" t="s">
        <v>1184</v>
      </c>
      <c r="C55" t="str">
        <f t="shared" si="2"/>
        <v>AWAY</v>
      </c>
      <c r="D55" s="2" t="s">
        <v>91</v>
      </c>
      <c r="E55" s="2" t="s">
        <v>740</v>
      </c>
      <c r="F55">
        <v>44</v>
      </c>
      <c r="G55">
        <v>102</v>
      </c>
      <c r="H55">
        <v>43.1</v>
      </c>
      <c r="I55">
        <v>16</v>
      </c>
      <c r="J55">
        <v>23</v>
      </c>
      <c r="K55">
        <v>69.599999999999994</v>
      </c>
      <c r="L55">
        <v>16</v>
      </c>
      <c r="M55">
        <v>39</v>
      </c>
      <c r="N55">
        <v>41</v>
      </c>
      <c r="O55">
        <v>120</v>
      </c>
      <c r="P55" s="2" t="s">
        <v>17</v>
      </c>
      <c r="Q55" s="2" t="s">
        <v>18</v>
      </c>
      <c r="R55" s="2">
        <f t="shared" si="3"/>
        <v>12</v>
      </c>
    </row>
    <row r="56" spans="1:18">
      <c r="A56" s="1">
        <v>44597</v>
      </c>
      <c r="B56" t="s">
        <v>1184</v>
      </c>
      <c r="C56" t="str">
        <f t="shared" si="2"/>
        <v>AWAY</v>
      </c>
      <c r="D56" s="2" t="s">
        <v>83</v>
      </c>
      <c r="E56" s="2" t="s">
        <v>769</v>
      </c>
      <c r="F56">
        <v>53</v>
      </c>
      <c r="G56">
        <v>105</v>
      </c>
      <c r="H56">
        <v>50.5</v>
      </c>
      <c r="I56">
        <v>16</v>
      </c>
      <c r="J56">
        <v>22</v>
      </c>
      <c r="K56">
        <v>72.7</v>
      </c>
      <c r="L56">
        <v>13</v>
      </c>
      <c r="M56">
        <v>39</v>
      </c>
      <c r="N56">
        <v>33.299999999999997</v>
      </c>
      <c r="O56">
        <v>135</v>
      </c>
      <c r="P56" s="2" t="s">
        <v>17</v>
      </c>
      <c r="Q56" s="2" t="s">
        <v>27</v>
      </c>
      <c r="R56" s="2">
        <f t="shared" si="3"/>
        <v>20</v>
      </c>
    </row>
    <row r="57" spans="1:18">
      <c r="A57" s="1">
        <v>44600</v>
      </c>
      <c r="B57" t="s">
        <v>1184</v>
      </c>
      <c r="C57" t="str">
        <f t="shared" si="2"/>
        <v>HOME</v>
      </c>
      <c r="D57" s="2" t="s">
        <v>140</v>
      </c>
      <c r="E57" s="2" t="s">
        <v>770</v>
      </c>
      <c r="F57">
        <v>53</v>
      </c>
      <c r="G57">
        <v>103</v>
      </c>
      <c r="H57">
        <v>51.5</v>
      </c>
      <c r="I57">
        <v>20</v>
      </c>
      <c r="J57">
        <v>25</v>
      </c>
      <c r="K57">
        <v>80</v>
      </c>
      <c r="L57">
        <v>9</v>
      </c>
      <c r="M57">
        <v>26</v>
      </c>
      <c r="N57">
        <v>34.6</v>
      </c>
      <c r="O57">
        <v>135</v>
      </c>
      <c r="P57" s="2" t="s">
        <v>17</v>
      </c>
      <c r="Q57" s="2" t="s">
        <v>57</v>
      </c>
      <c r="R57" s="2">
        <f t="shared" si="3"/>
        <v>26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C12F-4F47-4F02-95FD-3797D7AD56BF}">
  <sheetPr codeName="工作表18"/>
  <dimension ref="A1:R84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44490</v>
      </c>
      <c r="B2" t="s">
        <v>1185</v>
      </c>
      <c r="C2" t="str">
        <f>IF(ISNUMBER(SEARCH("vs",D2,1))=TRUE,"HOME","AWAY")</f>
        <v>HOME</v>
      </c>
      <c r="D2" s="2" t="s">
        <v>51</v>
      </c>
      <c r="E2" s="2" t="s">
        <v>771</v>
      </c>
      <c r="F2">
        <v>51</v>
      </c>
      <c r="G2">
        <v>96</v>
      </c>
      <c r="H2">
        <v>53.1</v>
      </c>
      <c r="I2">
        <v>20</v>
      </c>
      <c r="J2">
        <v>31</v>
      </c>
      <c r="K2">
        <v>64.5</v>
      </c>
      <c r="L2">
        <v>15</v>
      </c>
      <c r="M2">
        <v>35</v>
      </c>
      <c r="N2">
        <v>42.9</v>
      </c>
      <c r="O2">
        <v>137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42</v>
      </c>
    </row>
    <row r="3" spans="1:18">
      <c r="A3" s="1">
        <v>44492</v>
      </c>
      <c r="B3" t="s">
        <v>1185</v>
      </c>
      <c r="C3" t="str">
        <f t="shared" ref="C3:C33" si="1">IF(ISNUMBER(SEARCH("vs",D3,1))=TRUE,"HOME","AWAY")</f>
        <v>AWAY</v>
      </c>
      <c r="D3" s="2" t="s">
        <v>72</v>
      </c>
      <c r="E3" s="2" t="s">
        <v>772</v>
      </c>
      <c r="F3">
        <v>35</v>
      </c>
      <c r="G3">
        <v>91</v>
      </c>
      <c r="H3">
        <v>38.5</v>
      </c>
      <c r="I3">
        <v>12</v>
      </c>
      <c r="J3">
        <v>14</v>
      </c>
      <c r="K3">
        <v>85.7</v>
      </c>
      <c r="L3">
        <v>9</v>
      </c>
      <c r="M3">
        <v>33</v>
      </c>
      <c r="N3">
        <v>27.3</v>
      </c>
      <c r="O3">
        <v>91</v>
      </c>
      <c r="P3" s="2" t="s">
        <v>21</v>
      </c>
      <c r="Q3" s="2" t="s">
        <v>22</v>
      </c>
      <c r="R3" s="2">
        <f t="shared" si="0"/>
        <v>-11</v>
      </c>
    </row>
    <row r="4" spans="1:18">
      <c r="A4" s="1">
        <v>44494</v>
      </c>
      <c r="B4" t="s">
        <v>1185</v>
      </c>
      <c r="C4" t="str">
        <f t="shared" si="1"/>
        <v>HOME</v>
      </c>
      <c r="D4" s="2" t="s">
        <v>53</v>
      </c>
      <c r="E4" s="2" t="s">
        <v>773</v>
      </c>
      <c r="F4">
        <v>41</v>
      </c>
      <c r="G4">
        <v>87</v>
      </c>
      <c r="H4">
        <v>47.1</v>
      </c>
      <c r="I4">
        <v>19</v>
      </c>
      <c r="J4">
        <v>19</v>
      </c>
      <c r="K4">
        <v>100</v>
      </c>
      <c r="L4">
        <v>6</v>
      </c>
      <c r="M4">
        <v>27</v>
      </c>
      <c r="N4">
        <v>22.2</v>
      </c>
      <c r="O4">
        <v>107</v>
      </c>
      <c r="P4" s="2" t="s">
        <v>17</v>
      </c>
      <c r="Q4" s="2" t="s">
        <v>18</v>
      </c>
      <c r="R4" s="2">
        <f t="shared" si="0"/>
        <v>17</v>
      </c>
    </row>
    <row r="5" spans="1:18">
      <c r="A5" s="1">
        <v>44496</v>
      </c>
      <c r="B5" t="s">
        <v>1185</v>
      </c>
      <c r="C5" t="str">
        <f t="shared" si="1"/>
        <v>AWAY</v>
      </c>
      <c r="D5" s="2" t="s">
        <v>35</v>
      </c>
      <c r="E5" s="2" t="s">
        <v>639</v>
      </c>
      <c r="F5">
        <v>38</v>
      </c>
      <c r="G5">
        <v>96</v>
      </c>
      <c r="H5">
        <v>39.6</v>
      </c>
      <c r="I5">
        <v>22</v>
      </c>
      <c r="J5">
        <v>26</v>
      </c>
      <c r="K5">
        <v>84.6</v>
      </c>
      <c r="L5">
        <v>8</v>
      </c>
      <c r="M5">
        <v>29</v>
      </c>
      <c r="N5">
        <v>27.6</v>
      </c>
      <c r="O5">
        <v>106</v>
      </c>
      <c r="P5" s="2" t="s">
        <v>17</v>
      </c>
      <c r="Q5" s="2" t="s">
        <v>27</v>
      </c>
      <c r="R5" s="2">
        <f t="shared" si="0"/>
        <v>13</v>
      </c>
    </row>
    <row r="6" spans="1:18">
      <c r="A6" s="1">
        <v>44498</v>
      </c>
      <c r="B6" t="s">
        <v>1185</v>
      </c>
      <c r="C6" t="str">
        <f t="shared" si="1"/>
        <v>HOME</v>
      </c>
      <c r="D6" s="2" t="s">
        <v>58</v>
      </c>
      <c r="E6" s="2" t="s">
        <v>774</v>
      </c>
      <c r="F6">
        <v>43</v>
      </c>
      <c r="G6">
        <v>91</v>
      </c>
      <c r="H6">
        <v>47.3</v>
      </c>
      <c r="I6">
        <v>19</v>
      </c>
      <c r="J6">
        <v>19</v>
      </c>
      <c r="K6">
        <v>100</v>
      </c>
      <c r="L6">
        <v>9</v>
      </c>
      <c r="M6">
        <v>35</v>
      </c>
      <c r="N6">
        <v>25.7</v>
      </c>
      <c r="O6">
        <v>114</v>
      </c>
      <c r="P6" s="2" t="s">
        <v>17</v>
      </c>
      <c r="Q6" s="2" t="s">
        <v>57</v>
      </c>
      <c r="R6" s="2">
        <f t="shared" si="0"/>
        <v>15</v>
      </c>
    </row>
    <row r="7" spans="1:18">
      <c r="A7" s="1">
        <v>44499</v>
      </c>
      <c r="B7" t="s">
        <v>1185</v>
      </c>
      <c r="C7" t="str">
        <f t="shared" si="1"/>
        <v>AWAY</v>
      </c>
      <c r="D7" s="2" t="s">
        <v>67</v>
      </c>
      <c r="E7" s="2" t="s">
        <v>775</v>
      </c>
      <c r="F7">
        <v>46</v>
      </c>
      <c r="G7">
        <v>88</v>
      </c>
      <c r="H7">
        <v>52.3</v>
      </c>
      <c r="I7">
        <v>16</v>
      </c>
      <c r="J7">
        <v>19</v>
      </c>
      <c r="K7">
        <v>84.2</v>
      </c>
      <c r="L7">
        <v>21</v>
      </c>
      <c r="M7">
        <v>37</v>
      </c>
      <c r="N7">
        <v>56.8</v>
      </c>
      <c r="O7">
        <v>129</v>
      </c>
      <c r="P7" s="2" t="s">
        <v>17</v>
      </c>
      <c r="Q7" s="2" t="s">
        <v>60</v>
      </c>
      <c r="R7" s="2">
        <f t="shared" si="0"/>
        <v>26</v>
      </c>
    </row>
    <row r="8" spans="1:18">
      <c r="A8" s="1">
        <v>44502</v>
      </c>
      <c r="B8" t="s">
        <v>1185</v>
      </c>
      <c r="C8" t="str">
        <f t="shared" si="1"/>
        <v>AWAY</v>
      </c>
      <c r="D8" s="2" t="s">
        <v>127</v>
      </c>
      <c r="E8" s="2" t="s">
        <v>776</v>
      </c>
      <c r="F8">
        <v>43</v>
      </c>
      <c r="G8">
        <v>83</v>
      </c>
      <c r="H8">
        <v>51.8</v>
      </c>
      <c r="I8">
        <v>26</v>
      </c>
      <c r="J8">
        <v>30</v>
      </c>
      <c r="K8">
        <v>86.7</v>
      </c>
      <c r="L8">
        <v>13</v>
      </c>
      <c r="M8">
        <v>25</v>
      </c>
      <c r="N8">
        <v>52</v>
      </c>
      <c r="O8">
        <v>125</v>
      </c>
      <c r="P8" s="2" t="s">
        <v>17</v>
      </c>
      <c r="Q8" s="2" t="s">
        <v>63</v>
      </c>
      <c r="R8" s="2">
        <f t="shared" si="0"/>
        <v>15</v>
      </c>
    </row>
    <row r="9" spans="1:18">
      <c r="A9" s="1">
        <v>44504</v>
      </c>
      <c r="B9" t="s">
        <v>1185</v>
      </c>
      <c r="C9" t="str">
        <f t="shared" si="1"/>
        <v>HOME</v>
      </c>
      <c r="D9" s="2" t="s">
        <v>55</v>
      </c>
      <c r="E9" s="2" t="s">
        <v>777</v>
      </c>
      <c r="F9">
        <v>28</v>
      </c>
      <c r="G9">
        <v>81</v>
      </c>
      <c r="H9">
        <v>34.6</v>
      </c>
      <c r="I9">
        <v>13</v>
      </c>
      <c r="J9">
        <v>19</v>
      </c>
      <c r="K9">
        <v>68.400000000000006</v>
      </c>
      <c r="L9">
        <v>9</v>
      </c>
      <c r="M9">
        <v>41</v>
      </c>
      <c r="N9">
        <v>22</v>
      </c>
      <c r="O9">
        <v>78</v>
      </c>
      <c r="P9" s="2" t="s">
        <v>21</v>
      </c>
      <c r="Q9" s="2" t="s">
        <v>22</v>
      </c>
      <c r="R9" s="2">
        <f t="shared" si="0"/>
        <v>-17</v>
      </c>
    </row>
    <row r="10" spans="1:18">
      <c r="A10" s="1">
        <v>44506</v>
      </c>
      <c r="B10" t="s">
        <v>1185</v>
      </c>
      <c r="C10" t="str">
        <f t="shared" si="1"/>
        <v>HOME</v>
      </c>
      <c r="D10" s="2" t="s">
        <v>37</v>
      </c>
      <c r="E10" s="2" t="s">
        <v>778</v>
      </c>
      <c r="F10">
        <v>47</v>
      </c>
      <c r="G10">
        <v>78</v>
      </c>
      <c r="H10">
        <v>60.3</v>
      </c>
      <c r="I10">
        <v>13</v>
      </c>
      <c r="J10">
        <v>17</v>
      </c>
      <c r="K10">
        <v>76.5</v>
      </c>
      <c r="L10">
        <v>11</v>
      </c>
      <c r="M10">
        <v>21</v>
      </c>
      <c r="N10">
        <v>52.4</v>
      </c>
      <c r="O10">
        <v>118</v>
      </c>
      <c r="P10" s="2" t="s">
        <v>17</v>
      </c>
      <c r="Q10" s="2" t="s">
        <v>18</v>
      </c>
      <c r="R10" s="2">
        <f t="shared" si="0"/>
        <v>3</v>
      </c>
    </row>
    <row r="11" spans="1:18">
      <c r="A11" s="1">
        <v>44508</v>
      </c>
      <c r="B11" t="s">
        <v>1185</v>
      </c>
      <c r="C11" t="str">
        <f t="shared" si="1"/>
        <v>AWAY</v>
      </c>
      <c r="D11" s="2" t="s">
        <v>48</v>
      </c>
      <c r="E11" s="2" t="s">
        <v>779</v>
      </c>
      <c r="F11">
        <v>31</v>
      </c>
      <c r="G11">
        <v>78</v>
      </c>
      <c r="H11">
        <v>39.700000000000003</v>
      </c>
      <c r="I11">
        <v>21</v>
      </c>
      <c r="J11">
        <v>25</v>
      </c>
      <c r="K11">
        <v>84</v>
      </c>
      <c r="L11">
        <v>13</v>
      </c>
      <c r="M11">
        <v>36</v>
      </c>
      <c r="N11">
        <v>36.1</v>
      </c>
      <c r="O11">
        <v>96</v>
      </c>
      <c r="P11" s="2" t="s">
        <v>21</v>
      </c>
      <c r="Q11" s="2" t="s">
        <v>22</v>
      </c>
      <c r="R11" s="2">
        <f t="shared" si="0"/>
        <v>-17</v>
      </c>
    </row>
    <row r="12" spans="1:18">
      <c r="A12" s="1">
        <v>44510</v>
      </c>
      <c r="B12" t="s">
        <v>1185</v>
      </c>
      <c r="C12" t="str">
        <f t="shared" si="1"/>
        <v>AWAY</v>
      </c>
      <c r="D12" s="2" t="s">
        <v>102</v>
      </c>
      <c r="E12" s="2" t="s">
        <v>780</v>
      </c>
      <c r="F12">
        <v>40</v>
      </c>
      <c r="G12">
        <v>96</v>
      </c>
      <c r="H12">
        <v>41.7</v>
      </c>
      <c r="I12">
        <v>27</v>
      </c>
      <c r="J12">
        <v>35</v>
      </c>
      <c r="K12">
        <v>77.099999999999994</v>
      </c>
      <c r="L12">
        <v>10</v>
      </c>
      <c r="M12">
        <v>37</v>
      </c>
      <c r="N12">
        <v>27</v>
      </c>
      <c r="O12">
        <v>117</v>
      </c>
      <c r="P12" s="2" t="s">
        <v>21</v>
      </c>
      <c r="Q12" s="2" t="s">
        <v>32</v>
      </c>
      <c r="R12" s="2">
        <f t="shared" si="0"/>
        <v>-3</v>
      </c>
    </row>
    <row r="13" spans="1:18">
      <c r="A13" s="1">
        <v>44511</v>
      </c>
      <c r="B13" t="s">
        <v>1185</v>
      </c>
      <c r="C13" t="str">
        <f t="shared" si="1"/>
        <v>AWAY</v>
      </c>
      <c r="D13" s="2" t="s">
        <v>104</v>
      </c>
      <c r="E13" s="2" t="s">
        <v>781</v>
      </c>
      <c r="F13">
        <v>43</v>
      </c>
      <c r="G13">
        <v>97</v>
      </c>
      <c r="H13">
        <v>44.3</v>
      </c>
      <c r="I13">
        <v>14</v>
      </c>
      <c r="J13">
        <v>17</v>
      </c>
      <c r="K13">
        <v>82.4</v>
      </c>
      <c r="L13">
        <v>9</v>
      </c>
      <c r="M13">
        <v>41</v>
      </c>
      <c r="N13">
        <v>22</v>
      </c>
      <c r="O13">
        <v>109</v>
      </c>
      <c r="P13" s="2" t="s">
        <v>21</v>
      </c>
      <c r="Q13" s="2" t="s">
        <v>41</v>
      </c>
      <c r="R13" s="2">
        <f t="shared" si="0"/>
        <v>-3</v>
      </c>
    </row>
    <row r="14" spans="1:18">
      <c r="A14" s="1">
        <v>44513</v>
      </c>
      <c r="B14" t="s">
        <v>1185</v>
      </c>
      <c r="C14" t="str">
        <f t="shared" si="1"/>
        <v>AWAY</v>
      </c>
      <c r="D14" s="2" t="s">
        <v>45</v>
      </c>
      <c r="E14" s="2" t="s">
        <v>219</v>
      </c>
      <c r="F14">
        <v>42</v>
      </c>
      <c r="G14">
        <v>85</v>
      </c>
      <c r="H14">
        <v>49.4</v>
      </c>
      <c r="I14">
        <v>14</v>
      </c>
      <c r="J14">
        <v>16</v>
      </c>
      <c r="K14">
        <v>87.5</v>
      </c>
      <c r="L14">
        <v>13</v>
      </c>
      <c r="M14">
        <v>33</v>
      </c>
      <c r="N14">
        <v>39.4</v>
      </c>
      <c r="O14">
        <v>111</v>
      </c>
      <c r="P14" s="2" t="s">
        <v>17</v>
      </c>
      <c r="Q14" s="2" t="s">
        <v>18</v>
      </c>
      <c r="R14" s="2">
        <f t="shared" si="0"/>
        <v>6</v>
      </c>
    </row>
    <row r="15" spans="1:18">
      <c r="A15" s="1">
        <v>44515</v>
      </c>
      <c r="B15" t="s">
        <v>1185</v>
      </c>
      <c r="C15" t="str">
        <f t="shared" si="1"/>
        <v>AWAY</v>
      </c>
      <c r="D15" s="2" t="s">
        <v>149</v>
      </c>
      <c r="E15" s="2" t="s">
        <v>782</v>
      </c>
      <c r="F15">
        <v>37</v>
      </c>
      <c r="G15">
        <v>82</v>
      </c>
      <c r="H15">
        <v>45.1</v>
      </c>
      <c r="I15">
        <v>11</v>
      </c>
      <c r="J15">
        <v>13</v>
      </c>
      <c r="K15">
        <v>84.6</v>
      </c>
      <c r="L15">
        <v>18</v>
      </c>
      <c r="M15">
        <v>40</v>
      </c>
      <c r="N15">
        <v>45</v>
      </c>
      <c r="O15">
        <v>103</v>
      </c>
      <c r="P15" s="2" t="s">
        <v>17</v>
      </c>
      <c r="Q15" s="2" t="s">
        <v>27</v>
      </c>
      <c r="R15" s="2">
        <f t="shared" si="0"/>
        <v>13</v>
      </c>
    </row>
    <row r="16" spans="1:18">
      <c r="A16" s="1">
        <v>44517</v>
      </c>
      <c r="B16" t="s">
        <v>1185</v>
      </c>
      <c r="C16" t="str">
        <f t="shared" si="1"/>
        <v>HOME</v>
      </c>
      <c r="D16" s="2" t="s">
        <v>147</v>
      </c>
      <c r="E16" s="2" t="s">
        <v>551</v>
      </c>
      <c r="F16">
        <v>42</v>
      </c>
      <c r="G16">
        <v>87</v>
      </c>
      <c r="H16">
        <v>48.3</v>
      </c>
      <c r="I16">
        <v>14</v>
      </c>
      <c r="J16">
        <v>17</v>
      </c>
      <c r="K16">
        <v>82.4</v>
      </c>
      <c r="L16">
        <v>15</v>
      </c>
      <c r="M16">
        <v>40</v>
      </c>
      <c r="N16">
        <v>37.5</v>
      </c>
      <c r="O16">
        <v>113</v>
      </c>
      <c r="P16" s="2" t="s">
        <v>17</v>
      </c>
      <c r="Q16" s="2" t="s">
        <v>57</v>
      </c>
      <c r="R16" s="2">
        <f t="shared" si="0"/>
        <v>15</v>
      </c>
    </row>
    <row r="17" spans="1:18">
      <c r="A17" s="1">
        <v>44518</v>
      </c>
      <c r="B17" t="s">
        <v>1185</v>
      </c>
      <c r="C17" t="str">
        <f t="shared" si="1"/>
        <v>HOME</v>
      </c>
      <c r="D17" s="2" t="s">
        <v>33</v>
      </c>
      <c r="E17" s="2" t="s">
        <v>783</v>
      </c>
      <c r="F17">
        <v>41</v>
      </c>
      <c r="G17">
        <v>82</v>
      </c>
      <c r="H17">
        <v>50</v>
      </c>
      <c r="I17">
        <v>20</v>
      </c>
      <c r="J17">
        <v>24</v>
      </c>
      <c r="K17">
        <v>83.3</v>
      </c>
      <c r="L17">
        <v>10</v>
      </c>
      <c r="M17">
        <v>26</v>
      </c>
      <c r="N17">
        <v>38.5</v>
      </c>
      <c r="O17">
        <v>112</v>
      </c>
      <c r="P17" s="2" t="s">
        <v>17</v>
      </c>
      <c r="Q17" s="2" t="s">
        <v>60</v>
      </c>
      <c r="R17" s="2">
        <f t="shared" si="0"/>
        <v>15</v>
      </c>
    </row>
    <row r="18" spans="1:18">
      <c r="A18" s="1">
        <v>44520</v>
      </c>
      <c r="B18" t="s">
        <v>1185</v>
      </c>
      <c r="C18" t="str">
        <f t="shared" si="1"/>
        <v>AWAY</v>
      </c>
      <c r="D18" s="2" t="s">
        <v>28</v>
      </c>
      <c r="E18" s="2" t="s">
        <v>680</v>
      </c>
      <c r="F18">
        <v>38</v>
      </c>
      <c r="G18">
        <v>81</v>
      </c>
      <c r="H18">
        <v>46.9</v>
      </c>
      <c r="I18">
        <v>17</v>
      </c>
      <c r="J18">
        <v>20</v>
      </c>
      <c r="K18">
        <v>85</v>
      </c>
      <c r="L18">
        <v>7</v>
      </c>
      <c r="M18">
        <v>27</v>
      </c>
      <c r="N18">
        <v>25.9</v>
      </c>
      <c r="O18">
        <v>100</v>
      </c>
      <c r="P18" s="2" t="s">
        <v>21</v>
      </c>
      <c r="Q18" s="2" t="s">
        <v>22</v>
      </c>
      <c r="R18" s="2">
        <f t="shared" si="0"/>
        <v>-3</v>
      </c>
    </row>
    <row r="19" spans="1:18">
      <c r="A19" s="1">
        <v>44523</v>
      </c>
      <c r="B19" t="s">
        <v>1185</v>
      </c>
      <c r="C19" t="str">
        <f t="shared" si="1"/>
        <v>AWAY</v>
      </c>
      <c r="D19" s="2" t="s">
        <v>136</v>
      </c>
      <c r="E19" s="2" t="s">
        <v>784</v>
      </c>
      <c r="F19">
        <v>35</v>
      </c>
      <c r="G19">
        <v>76</v>
      </c>
      <c r="H19">
        <v>46.1</v>
      </c>
      <c r="I19">
        <v>21</v>
      </c>
      <c r="J19">
        <v>29</v>
      </c>
      <c r="K19">
        <v>72.400000000000006</v>
      </c>
      <c r="L19">
        <v>9</v>
      </c>
      <c r="M19">
        <v>29</v>
      </c>
      <c r="N19">
        <v>31</v>
      </c>
      <c r="O19">
        <v>100</v>
      </c>
      <c r="P19" s="2" t="s">
        <v>17</v>
      </c>
      <c r="Q19" s="2" t="s">
        <v>18</v>
      </c>
      <c r="R19" s="2">
        <f t="shared" si="0"/>
        <v>8</v>
      </c>
    </row>
    <row r="20" spans="1:18">
      <c r="A20" s="1">
        <v>44524</v>
      </c>
      <c r="B20" t="s">
        <v>1185</v>
      </c>
      <c r="C20" t="str">
        <f t="shared" si="1"/>
        <v>AWAY</v>
      </c>
      <c r="D20" s="2" t="s">
        <v>77</v>
      </c>
      <c r="E20" s="2" t="s">
        <v>358</v>
      </c>
      <c r="F20">
        <v>33</v>
      </c>
      <c r="G20">
        <v>74</v>
      </c>
      <c r="H20">
        <v>44.6</v>
      </c>
      <c r="I20">
        <v>20</v>
      </c>
      <c r="J20">
        <v>29</v>
      </c>
      <c r="K20">
        <v>69</v>
      </c>
      <c r="L20">
        <v>15</v>
      </c>
      <c r="M20">
        <v>42</v>
      </c>
      <c r="N20">
        <v>35.700000000000003</v>
      </c>
      <c r="O20">
        <v>101</v>
      </c>
      <c r="P20" s="2" t="s">
        <v>21</v>
      </c>
      <c r="Q20" s="2" t="s">
        <v>22</v>
      </c>
      <c r="R20" s="2">
        <f t="shared" si="0"/>
        <v>-12</v>
      </c>
    </row>
    <row r="21" spans="1:18">
      <c r="A21" s="1">
        <v>44527</v>
      </c>
      <c r="B21" t="s">
        <v>1185</v>
      </c>
      <c r="C21" t="str">
        <f t="shared" si="1"/>
        <v>AWAY</v>
      </c>
      <c r="D21" s="2" t="s">
        <v>95</v>
      </c>
      <c r="E21" s="2" t="s">
        <v>361</v>
      </c>
      <c r="F21">
        <v>37</v>
      </c>
      <c r="G21">
        <v>86</v>
      </c>
      <c r="H21">
        <v>43</v>
      </c>
      <c r="I21">
        <v>19</v>
      </c>
      <c r="J21">
        <v>22</v>
      </c>
      <c r="K21">
        <v>86.4</v>
      </c>
      <c r="L21">
        <v>14</v>
      </c>
      <c r="M21">
        <v>40</v>
      </c>
      <c r="N21">
        <v>35</v>
      </c>
      <c r="O21">
        <v>107</v>
      </c>
      <c r="P21" s="2" t="s">
        <v>17</v>
      </c>
      <c r="Q21" s="2" t="s">
        <v>18</v>
      </c>
      <c r="R21" s="2">
        <f t="shared" si="0"/>
        <v>3</v>
      </c>
    </row>
    <row r="22" spans="1:18">
      <c r="A22" s="1">
        <v>44529</v>
      </c>
      <c r="B22" t="s">
        <v>1185</v>
      </c>
      <c r="C22" t="str">
        <f t="shared" si="1"/>
        <v>HOME</v>
      </c>
      <c r="D22" s="2" t="s">
        <v>85</v>
      </c>
      <c r="E22" s="2" t="s">
        <v>785</v>
      </c>
      <c r="F22">
        <v>43</v>
      </c>
      <c r="G22">
        <v>91</v>
      </c>
      <c r="H22">
        <v>47.3</v>
      </c>
      <c r="I22">
        <v>10</v>
      </c>
      <c r="J22">
        <v>15</v>
      </c>
      <c r="K22">
        <v>66.7</v>
      </c>
      <c r="L22">
        <v>15</v>
      </c>
      <c r="M22">
        <v>44</v>
      </c>
      <c r="N22">
        <v>34.1</v>
      </c>
      <c r="O22">
        <v>111</v>
      </c>
      <c r="P22" s="2" t="s">
        <v>21</v>
      </c>
      <c r="Q22" s="2" t="s">
        <v>22</v>
      </c>
      <c r="R22" s="2">
        <f t="shared" si="0"/>
        <v>-9</v>
      </c>
    </row>
    <row r="23" spans="1:18">
      <c r="A23" s="1">
        <v>44531</v>
      </c>
      <c r="B23" t="s">
        <v>1185</v>
      </c>
      <c r="C23" t="str">
        <f t="shared" si="1"/>
        <v>HOME</v>
      </c>
      <c r="D23" s="2" t="s">
        <v>87</v>
      </c>
      <c r="E23" s="2" t="s">
        <v>786</v>
      </c>
      <c r="F23">
        <v>32</v>
      </c>
      <c r="G23">
        <v>85</v>
      </c>
      <c r="H23">
        <v>37.6</v>
      </c>
      <c r="I23">
        <v>9</v>
      </c>
      <c r="J23">
        <v>13</v>
      </c>
      <c r="K23">
        <v>69.2</v>
      </c>
      <c r="L23">
        <v>12</v>
      </c>
      <c r="M23">
        <v>37</v>
      </c>
      <c r="N23">
        <v>32.4</v>
      </c>
      <c r="O23">
        <v>85</v>
      </c>
      <c r="P23" s="2" t="s">
        <v>21</v>
      </c>
      <c r="Q23" s="2" t="s">
        <v>32</v>
      </c>
      <c r="R23" s="2">
        <f t="shared" si="0"/>
        <v>-26</v>
      </c>
    </row>
    <row r="24" spans="1:18">
      <c r="A24" s="1">
        <v>44533</v>
      </c>
      <c r="B24" t="s">
        <v>1185</v>
      </c>
      <c r="C24" t="str">
        <f t="shared" si="1"/>
        <v>AWAY</v>
      </c>
      <c r="D24" s="2" t="s">
        <v>72</v>
      </c>
      <c r="E24" s="2" t="s">
        <v>552</v>
      </c>
      <c r="F24">
        <v>43</v>
      </c>
      <c r="G24">
        <v>81</v>
      </c>
      <c r="H24">
        <v>53.1</v>
      </c>
      <c r="I24">
        <v>11</v>
      </c>
      <c r="J24">
        <v>13</v>
      </c>
      <c r="K24">
        <v>84.6</v>
      </c>
      <c r="L24">
        <v>16</v>
      </c>
      <c r="M24">
        <v>34</v>
      </c>
      <c r="N24">
        <v>47.1</v>
      </c>
      <c r="O24">
        <v>113</v>
      </c>
      <c r="P24" s="2" t="s">
        <v>17</v>
      </c>
      <c r="Q24" s="2" t="s">
        <v>18</v>
      </c>
      <c r="R24" s="2">
        <f t="shared" si="0"/>
        <v>9</v>
      </c>
    </row>
    <row r="25" spans="1:18">
      <c r="A25" s="1">
        <v>44534</v>
      </c>
      <c r="B25" t="s">
        <v>1185</v>
      </c>
      <c r="C25" t="str">
        <f t="shared" si="1"/>
        <v>AWAY</v>
      </c>
      <c r="D25" s="2" t="s">
        <v>138</v>
      </c>
      <c r="E25" s="2" t="s">
        <v>787</v>
      </c>
      <c r="F25">
        <v>34</v>
      </c>
      <c r="G25">
        <v>84</v>
      </c>
      <c r="H25">
        <v>40.5</v>
      </c>
      <c r="I25">
        <v>17</v>
      </c>
      <c r="J25">
        <v>24</v>
      </c>
      <c r="K25">
        <v>70.8</v>
      </c>
      <c r="L25">
        <v>17</v>
      </c>
      <c r="M25">
        <v>43</v>
      </c>
      <c r="N25">
        <v>39.5</v>
      </c>
      <c r="O25">
        <v>102</v>
      </c>
      <c r="P25" s="2" t="s">
        <v>21</v>
      </c>
      <c r="Q25" s="2" t="s">
        <v>22</v>
      </c>
      <c r="R25" s="2">
        <f t="shared" si="0"/>
        <v>-22</v>
      </c>
    </row>
    <row r="26" spans="1:18">
      <c r="A26" s="1">
        <v>44536</v>
      </c>
      <c r="B26" t="s">
        <v>1185</v>
      </c>
      <c r="C26" t="str">
        <f t="shared" si="1"/>
        <v>HOME</v>
      </c>
      <c r="D26" s="2" t="s">
        <v>146</v>
      </c>
      <c r="E26" s="2" t="s">
        <v>672</v>
      </c>
      <c r="F26">
        <v>35</v>
      </c>
      <c r="G26">
        <v>76</v>
      </c>
      <c r="H26">
        <v>46.1</v>
      </c>
      <c r="I26">
        <v>14</v>
      </c>
      <c r="J26">
        <v>17</v>
      </c>
      <c r="K26">
        <v>82.4</v>
      </c>
      <c r="L26">
        <v>6</v>
      </c>
      <c r="M26">
        <v>22</v>
      </c>
      <c r="N26">
        <v>27.3</v>
      </c>
      <c r="O26">
        <v>90</v>
      </c>
      <c r="P26" s="2" t="s">
        <v>21</v>
      </c>
      <c r="Q26" s="2" t="s">
        <v>32</v>
      </c>
      <c r="R26" s="2">
        <f t="shared" si="0"/>
        <v>-15</v>
      </c>
    </row>
    <row r="27" spans="1:18">
      <c r="A27" s="1">
        <v>44538</v>
      </c>
      <c r="B27" t="s">
        <v>1185</v>
      </c>
      <c r="C27" t="str">
        <f t="shared" si="1"/>
        <v>HOME</v>
      </c>
      <c r="D27" s="2" t="s">
        <v>51</v>
      </c>
      <c r="E27" s="2" t="s">
        <v>552</v>
      </c>
      <c r="F27">
        <v>40</v>
      </c>
      <c r="G27">
        <v>77</v>
      </c>
      <c r="H27">
        <v>51.9</v>
      </c>
      <c r="I27">
        <v>11</v>
      </c>
      <c r="J27">
        <v>12</v>
      </c>
      <c r="K27">
        <v>91.7</v>
      </c>
      <c r="L27">
        <v>22</v>
      </c>
      <c r="M27">
        <v>47</v>
      </c>
      <c r="N27">
        <v>46.8</v>
      </c>
      <c r="O27">
        <v>113</v>
      </c>
      <c r="P27" s="2" t="s">
        <v>17</v>
      </c>
      <c r="Q27" s="2" t="s">
        <v>18</v>
      </c>
      <c r="R27" s="2">
        <f t="shared" si="0"/>
        <v>9</v>
      </c>
    </row>
    <row r="28" spans="1:18">
      <c r="A28" s="1">
        <v>44541</v>
      </c>
      <c r="B28" t="s">
        <v>1185</v>
      </c>
      <c r="C28" t="str">
        <f t="shared" si="1"/>
        <v>HOME</v>
      </c>
      <c r="D28" s="2" t="s">
        <v>93</v>
      </c>
      <c r="E28" s="2" t="s">
        <v>788</v>
      </c>
      <c r="F28">
        <v>46</v>
      </c>
      <c r="G28">
        <v>93</v>
      </c>
      <c r="H28">
        <v>49.5</v>
      </c>
      <c r="I28">
        <v>7</v>
      </c>
      <c r="J28">
        <v>9</v>
      </c>
      <c r="K28">
        <v>77.8</v>
      </c>
      <c r="L28">
        <v>19</v>
      </c>
      <c r="M28">
        <v>43</v>
      </c>
      <c r="N28">
        <v>44.2</v>
      </c>
      <c r="O28">
        <v>118</v>
      </c>
      <c r="P28" s="2" t="s">
        <v>17</v>
      </c>
      <c r="Q28" s="2" t="s">
        <v>27</v>
      </c>
      <c r="R28" s="2">
        <f t="shared" si="0"/>
        <v>26</v>
      </c>
    </row>
    <row r="29" spans="1:18">
      <c r="A29" s="1">
        <v>44543</v>
      </c>
      <c r="B29" t="s">
        <v>1185</v>
      </c>
      <c r="C29" t="str">
        <f t="shared" si="1"/>
        <v>AWAY</v>
      </c>
      <c r="D29" s="2" t="s">
        <v>19</v>
      </c>
      <c r="E29" s="2" t="s">
        <v>789</v>
      </c>
      <c r="F29">
        <v>38</v>
      </c>
      <c r="G29">
        <v>85</v>
      </c>
      <c r="H29">
        <v>44.7</v>
      </c>
      <c r="I29">
        <v>5</v>
      </c>
      <c r="J29">
        <v>9</v>
      </c>
      <c r="K29">
        <v>55.6</v>
      </c>
      <c r="L29">
        <v>13</v>
      </c>
      <c r="M29">
        <v>40</v>
      </c>
      <c r="N29">
        <v>32.5</v>
      </c>
      <c r="O29">
        <v>94</v>
      </c>
      <c r="P29" s="2" t="s">
        <v>21</v>
      </c>
      <c r="Q29" s="2" t="s">
        <v>22</v>
      </c>
      <c r="R29" s="2">
        <f t="shared" si="0"/>
        <v>-11</v>
      </c>
    </row>
    <row r="30" spans="1:18">
      <c r="A30" s="1">
        <v>44545</v>
      </c>
      <c r="B30" t="s">
        <v>1185</v>
      </c>
      <c r="C30" t="str">
        <f t="shared" si="1"/>
        <v>AWAY</v>
      </c>
      <c r="D30" s="2" t="s">
        <v>30</v>
      </c>
      <c r="E30" s="2" t="s">
        <v>790</v>
      </c>
      <c r="F30">
        <v>35</v>
      </c>
      <c r="G30">
        <v>78</v>
      </c>
      <c r="H30">
        <v>44.9</v>
      </c>
      <c r="I30">
        <v>13</v>
      </c>
      <c r="J30">
        <v>17</v>
      </c>
      <c r="K30">
        <v>76.5</v>
      </c>
      <c r="L30">
        <v>18</v>
      </c>
      <c r="M30">
        <v>44</v>
      </c>
      <c r="N30">
        <v>40.9</v>
      </c>
      <c r="O30">
        <v>101</v>
      </c>
      <c r="P30" s="2" t="s">
        <v>17</v>
      </c>
      <c r="Q30" s="2" t="s">
        <v>18</v>
      </c>
      <c r="R30" s="2">
        <f t="shared" si="0"/>
        <v>5</v>
      </c>
    </row>
    <row r="31" spans="1:18">
      <c r="A31" s="1">
        <v>44547</v>
      </c>
      <c r="B31" t="s">
        <v>1185</v>
      </c>
      <c r="C31" t="str">
        <f t="shared" si="1"/>
        <v>AWAY</v>
      </c>
      <c r="D31" s="2" t="s">
        <v>83</v>
      </c>
      <c r="E31" s="2" t="s">
        <v>59</v>
      </c>
      <c r="F31">
        <v>41</v>
      </c>
      <c r="G31">
        <v>82</v>
      </c>
      <c r="H31">
        <v>50</v>
      </c>
      <c r="I31">
        <v>14</v>
      </c>
      <c r="J31">
        <v>19</v>
      </c>
      <c r="K31">
        <v>73.7</v>
      </c>
      <c r="L31">
        <v>19</v>
      </c>
      <c r="M31">
        <v>35</v>
      </c>
      <c r="N31">
        <v>54.3</v>
      </c>
      <c r="O31">
        <v>115</v>
      </c>
      <c r="P31" s="2" t="s">
        <v>17</v>
      </c>
      <c r="Q31" s="2" t="s">
        <v>27</v>
      </c>
      <c r="R31" s="2">
        <f t="shared" si="0"/>
        <v>10</v>
      </c>
    </row>
    <row r="32" spans="1:18">
      <c r="A32" s="1">
        <v>44549</v>
      </c>
      <c r="B32" t="s">
        <v>1185</v>
      </c>
      <c r="C32" t="str">
        <f t="shared" si="1"/>
        <v>AWAY</v>
      </c>
      <c r="D32" s="2" t="s">
        <v>136</v>
      </c>
      <c r="E32" s="2" t="s">
        <v>666</v>
      </c>
      <c r="F32">
        <v>28</v>
      </c>
      <c r="G32">
        <v>74</v>
      </c>
      <c r="H32">
        <v>37.799999999999997</v>
      </c>
      <c r="I32">
        <v>21</v>
      </c>
      <c r="J32">
        <v>33</v>
      </c>
      <c r="K32">
        <v>63.6</v>
      </c>
      <c r="L32">
        <v>13</v>
      </c>
      <c r="M32">
        <v>43</v>
      </c>
      <c r="N32">
        <v>30.2</v>
      </c>
      <c r="O32">
        <v>90</v>
      </c>
      <c r="P32" s="2" t="s">
        <v>21</v>
      </c>
      <c r="Q32" s="2" t="s">
        <v>22</v>
      </c>
      <c r="R32" s="2">
        <f t="shared" si="0"/>
        <v>-10</v>
      </c>
    </row>
    <row r="33" spans="1:18">
      <c r="A33" s="1">
        <v>44551</v>
      </c>
      <c r="B33" t="s">
        <v>1185</v>
      </c>
      <c r="C33" t="str">
        <f t="shared" si="1"/>
        <v>HOME</v>
      </c>
      <c r="D33" s="2" t="s">
        <v>129</v>
      </c>
      <c r="E33" s="2" t="s">
        <v>791</v>
      </c>
      <c r="F33">
        <v>47</v>
      </c>
      <c r="G33">
        <v>95</v>
      </c>
      <c r="H33">
        <v>49.5</v>
      </c>
      <c r="I33">
        <v>9</v>
      </c>
      <c r="J33">
        <v>11</v>
      </c>
      <c r="K33">
        <v>81.8</v>
      </c>
      <c r="L33">
        <v>22</v>
      </c>
      <c r="M33">
        <v>49</v>
      </c>
      <c r="N33">
        <v>44.9</v>
      </c>
      <c r="O33">
        <v>125</v>
      </c>
      <c r="P33" s="2" t="s">
        <v>17</v>
      </c>
      <c r="Q33" s="2" t="s">
        <v>18</v>
      </c>
      <c r="R33" s="2">
        <f t="shared" si="0"/>
        <v>29</v>
      </c>
    </row>
    <row r="34" spans="1:18">
      <c r="A34" s="1">
        <v>44553</v>
      </c>
      <c r="B34" t="s">
        <v>1185</v>
      </c>
      <c r="C34" t="str">
        <f t="shared" ref="C34:C57" si="2">IF(ISNUMBER(SEARCH("vs",D34,1))=TRUE,"HOME","AWAY")</f>
        <v>HOME</v>
      </c>
      <c r="D34" s="2" t="s">
        <v>23</v>
      </c>
      <c r="E34" s="2" t="s">
        <v>792</v>
      </c>
      <c r="F34">
        <v>43</v>
      </c>
      <c r="G34">
        <v>88</v>
      </c>
      <c r="H34">
        <v>48.9</v>
      </c>
      <c r="I34">
        <v>17</v>
      </c>
      <c r="J34">
        <v>19</v>
      </c>
      <c r="K34">
        <v>89.5</v>
      </c>
      <c r="L34">
        <v>12</v>
      </c>
      <c r="M34">
        <v>32</v>
      </c>
      <c r="N34">
        <v>37.5</v>
      </c>
      <c r="O34">
        <v>115</v>
      </c>
      <c r="P34" s="2" t="s">
        <v>17</v>
      </c>
      <c r="Q34" s="2" t="s">
        <v>27</v>
      </c>
      <c r="R34" s="2">
        <f t="shared" ref="R34:R57" si="3">IFERROR(VALUE(MID(E34,FIND(" ",E34),FIND("-",E34)-2))-VALUE(RIGHT(E34,LEN(E34)-FIND("-",E34)))," ")</f>
        <v>3</v>
      </c>
    </row>
    <row r="35" spans="1:18">
      <c r="A35" s="1">
        <v>44556</v>
      </c>
      <c r="B35" t="s">
        <v>1185</v>
      </c>
      <c r="C35" t="str">
        <f t="shared" si="2"/>
        <v>HOME</v>
      </c>
      <c r="D35" s="2" t="s">
        <v>53</v>
      </c>
      <c r="E35" s="2" t="s">
        <v>793</v>
      </c>
      <c r="F35">
        <v>36</v>
      </c>
      <c r="G35">
        <v>89</v>
      </c>
      <c r="H35">
        <v>40.4</v>
      </c>
      <c r="I35">
        <v>11</v>
      </c>
      <c r="J35">
        <v>18</v>
      </c>
      <c r="K35">
        <v>61.1</v>
      </c>
      <c r="L35">
        <v>10</v>
      </c>
      <c r="M35">
        <v>34</v>
      </c>
      <c r="N35">
        <v>29.4</v>
      </c>
      <c r="O35">
        <v>93</v>
      </c>
      <c r="P35" s="2" t="s">
        <v>17</v>
      </c>
      <c r="Q35" s="2" t="s">
        <v>57</v>
      </c>
      <c r="R35" s="2">
        <f t="shared" si="3"/>
        <v>10</v>
      </c>
    </row>
    <row r="36" spans="1:18">
      <c r="A36" s="1">
        <v>44558</v>
      </c>
      <c r="B36" t="s">
        <v>1185</v>
      </c>
      <c r="C36" t="str">
        <f t="shared" si="2"/>
        <v>HOME</v>
      </c>
      <c r="D36" s="2" t="s">
        <v>33</v>
      </c>
      <c r="E36" s="2" t="s">
        <v>794</v>
      </c>
      <c r="F36">
        <v>41</v>
      </c>
      <c r="G36">
        <v>92</v>
      </c>
      <c r="H36">
        <v>44.6</v>
      </c>
      <c r="I36">
        <v>21</v>
      </c>
      <c r="J36">
        <v>23</v>
      </c>
      <c r="K36">
        <v>91.3</v>
      </c>
      <c r="L36">
        <v>16</v>
      </c>
      <c r="M36">
        <v>34</v>
      </c>
      <c r="N36">
        <v>47.1</v>
      </c>
      <c r="O36">
        <v>119</v>
      </c>
      <c r="P36" s="2" t="s">
        <v>17</v>
      </c>
      <c r="Q36" s="2" t="s">
        <v>60</v>
      </c>
      <c r="R36" s="2">
        <f t="shared" si="3"/>
        <v>7</v>
      </c>
    </row>
    <row r="37" spans="1:18">
      <c r="A37" s="1">
        <v>44924</v>
      </c>
      <c r="B37" t="s">
        <v>1185</v>
      </c>
      <c r="C37" t="str">
        <f t="shared" si="2"/>
        <v>AWAY</v>
      </c>
      <c r="D37" s="2" t="s">
        <v>64</v>
      </c>
      <c r="E37" s="2" t="s">
        <v>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2" t="s">
        <v>21</v>
      </c>
      <c r="Q37" s="2" t="s">
        <v>22</v>
      </c>
      <c r="R37" s="2" t="str">
        <f t="shared" si="3"/>
        <v xml:space="preserve"> </v>
      </c>
    </row>
    <row r="38" spans="1:18">
      <c r="A38" s="1">
        <v>44926</v>
      </c>
      <c r="B38" t="s">
        <v>1185</v>
      </c>
      <c r="C38" t="str">
        <f t="shared" si="2"/>
        <v>AWAY</v>
      </c>
      <c r="D38" s="2" t="s">
        <v>150</v>
      </c>
      <c r="E38" s="2" t="s">
        <v>795</v>
      </c>
      <c r="F38">
        <v>40</v>
      </c>
      <c r="G38">
        <v>86</v>
      </c>
      <c r="H38">
        <v>46.5</v>
      </c>
      <c r="I38">
        <v>26</v>
      </c>
      <c r="J38">
        <v>31</v>
      </c>
      <c r="K38">
        <v>83.9</v>
      </c>
      <c r="L38">
        <v>14</v>
      </c>
      <c r="M38">
        <v>33</v>
      </c>
      <c r="N38">
        <v>42.4</v>
      </c>
      <c r="O38">
        <v>120</v>
      </c>
      <c r="P38" s="2" t="s">
        <v>17</v>
      </c>
      <c r="Q38" s="2" t="s">
        <v>18</v>
      </c>
      <c r="R38" s="2">
        <f t="shared" si="3"/>
        <v>10</v>
      </c>
    </row>
    <row r="39" spans="1:18">
      <c r="A39" s="1">
        <v>44563</v>
      </c>
      <c r="B39" t="s">
        <v>1185</v>
      </c>
      <c r="C39" t="str">
        <f t="shared" si="2"/>
        <v>AWAY</v>
      </c>
      <c r="D39" s="2" t="s">
        <v>100</v>
      </c>
      <c r="E39" s="2" t="s">
        <v>657</v>
      </c>
      <c r="F39">
        <v>46</v>
      </c>
      <c r="G39">
        <v>105</v>
      </c>
      <c r="H39">
        <v>43.8</v>
      </c>
      <c r="I39">
        <v>12</v>
      </c>
      <c r="J39">
        <v>12</v>
      </c>
      <c r="K39">
        <v>100</v>
      </c>
      <c r="L39">
        <v>9</v>
      </c>
      <c r="M39">
        <v>33</v>
      </c>
      <c r="N39">
        <v>27.3</v>
      </c>
      <c r="O39">
        <v>113</v>
      </c>
      <c r="P39" s="2" t="s">
        <v>21</v>
      </c>
      <c r="Q39" s="2" t="s">
        <v>22</v>
      </c>
      <c r="R39" s="2">
        <f t="shared" si="3"/>
        <v>-2</v>
      </c>
    </row>
    <row r="40" spans="1:18">
      <c r="A40" s="1">
        <v>44564</v>
      </c>
      <c r="B40" t="s">
        <v>1185</v>
      </c>
      <c r="C40" t="str">
        <f t="shared" si="2"/>
        <v>AWAY</v>
      </c>
      <c r="D40" s="2" t="s">
        <v>42</v>
      </c>
      <c r="E40" s="2" t="s">
        <v>796</v>
      </c>
      <c r="F40">
        <v>37</v>
      </c>
      <c r="G40">
        <v>90</v>
      </c>
      <c r="H40">
        <v>41.1</v>
      </c>
      <c r="I40">
        <v>17</v>
      </c>
      <c r="J40">
        <v>19</v>
      </c>
      <c r="K40">
        <v>89.5</v>
      </c>
      <c r="L40">
        <v>17</v>
      </c>
      <c r="M40">
        <v>42</v>
      </c>
      <c r="N40">
        <v>40.5</v>
      </c>
      <c r="O40">
        <v>108</v>
      </c>
      <c r="P40" s="2" t="s">
        <v>21</v>
      </c>
      <c r="Q40" s="2" t="s">
        <v>32</v>
      </c>
      <c r="R40" s="2">
        <f t="shared" si="3"/>
        <v>-7</v>
      </c>
    </row>
    <row r="41" spans="1:18">
      <c r="A41" s="1">
        <v>44566</v>
      </c>
      <c r="B41" t="s">
        <v>1185</v>
      </c>
      <c r="C41" t="str">
        <f t="shared" si="2"/>
        <v>AWAY</v>
      </c>
      <c r="D41" s="2" t="s">
        <v>98</v>
      </c>
      <c r="E41" s="2" t="s">
        <v>797</v>
      </c>
      <c r="F41">
        <v>37</v>
      </c>
      <c r="G41">
        <v>82</v>
      </c>
      <c r="H41">
        <v>45.1</v>
      </c>
      <c r="I41">
        <v>22</v>
      </c>
      <c r="J41">
        <v>29</v>
      </c>
      <c r="K41">
        <v>75.900000000000006</v>
      </c>
      <c r="L41">
        <v>19</v>
      </c>
      <c r="M41">
        <v>41</v>
      </c>
      <c r="N41">
        <v>46.3</v>
      </c>
      <c r="O41">
        <v>115</v>
      </c>
      <c r="P41" s="2" t="s">
        <v>17</v>
      </c>
      <c r="Q41" s="2" t="s">
        <v>18</v>
      </c>
      <c r="R41" s="2">
        <f t="shared" si="3"/>
        <v>6</v>
      </c>
    </row>
    <row r="42" spans="1:18">
      <c r="A42" s="1">
        <v>44569</v>
      </c>
      <c r="B42" t="s">
        <v>1185</v>
      </c>
      <c r="C42" t="str">
        <f t="shared" si="2"/>
        <v>AWAY</v>
      </c>
      <c r="D42" s="2" t="s">
        <v>39</v>
      </c>
      <c r="E42" s="2" t="s">
        <v>798</v>
      </c>
      <c r="F42">
        <v>44</v>
      </c>
      <c r="G42">
        <v>88</v>
      </c>
      <c r="H42">
        <v>50</v>
      </c>
      <c r="I42">
        <v>13</v>
      </c>
      <c r="J42">
        <v>15</v>
      </c>
      <c r="K42">
        <v>86.7</v>
      </c>
      <c r="L42">
        <v>22</v>
      </c>
      <c r="M42">
        <v>44</v>
      </c>
      <c r="N42">
        <v>50</v>
      </c>
      <c r="O42">
        <v>123</v>
      </c>
      <c r="P42" s="2" t="s">
        <v>17</v>
      </c>
      <c r="Q42" s="2" t="s">
        <v>27</v>
      </c>
      <c r="R42" s="2">
        <f t="shared" si="3"/>
        <v>23</v>
      </c>
    </row>
    <row r="43" spans="1:18">
      <c r="A43" s="1">
        <v>44573</v>
      </c>
      <c r="B43" t="s">
        <v>1185</v>
      </c>
      <c r="C43" t="str">
        <f t="shared" si="2"/>
        <v>AWAY</v>
      </c>
      <c r="D43" s="2" t="s">
        <v>175</v>
      </c>
      <c r="E43" s="2" t="s">
        <v>799</v>
      </c>
      <c r="F43">
        <v>43</v>
      </c>
      <c r="G43">
        <v>90</v>
      </c>
      <c r="H43">
        <v>47.8</v>
      </c>
      <c r="I43">
        <v>13</v>
      </c>
      <c r="J43">
        <v>14</v>
      </c>
      <c r="K43">
        <v>92.9</v>
      </c>
      <c r="L43">
        <v>16</v>
      </c>
      <c r="M43">
        <v>45</v>
      </c>
      <c r="N43">
        <v>35.6</v>
      </c>
      <c r="O43">
        <v>115</v>
      </c>
      <c r="P43" s="2" t="s">
        <v>17</v>
      </c>
      <c r="Q43" s="2" t="s">
        <v>57</v>
      </c>
      <c r="R43" s="2">
        <f t="shared" si="3"/>
        <v>24</v>
      </c>
    </row>
    <row r="44" spans="1:18">
      <c r="A44" s="1">
        <v>44575</v>
      </c>
      <c r="B44" t="s">
        <v>1185</v>
      </c>
      <c r="C44" t="str">
        <f t="shared" si="2"/>
        <v>HOME</v>
      </c>
      <c r="D44" s="2" t="s">
        <v>157</v>
      </c>
      <c r="E44" s="2" t="s">
        <v>478</v>
      </c>
      <c r="F44">
        <v>41</v>
      </c>
      <c r="G44">
        <v>77</v>
      </c>
      <c r="H44">
        <v>53.2</v>
      </c>
      <c r="I44">
        <v>28</v>
      </c>
      <c r="J44">
        <v>30</v>
      </c>
      <c r="K44">
        <v>93.3</v>
      </c>
      <c r="L44">
        <v>14</v>
      </c>
      <c r="M44">
        <v>30</v>
      </c>
      <c r="N44">
        <v>46.7</v>
      </c>
      <c r="O44">
        <v>124</v>
      </c>
      <c r="P44" s="2" t="s">
        <v>17</v>
      </c>
      <c r="Q44" s="2" t="s">
        <v>60</v>
      </c>
      <c r="R44" s="2">
        <f t="shared" si="3"/>
        <v>6</v>
      </c>
    </row>
    <row r="45" spans="1:18">
      <c r="A45" s="1">
        <v>44576</v>
      </c>
      <c r="B45" t="s">
        <v>1185</v>
      </c>
      <c r="C45" t="str">
        <f t="shared" si="2"/>
        <v>HOME</v>
      </c>
      <c r="D45" s="2" t="s">
        <v>74</v>
      </c>
      <c r="E45" s="2" t="s">
        <v>490</v>
      </c>
      <c r="F45">
        <v>33</v>
      </c>
      <c r="G45">
        <v>86</v>
      </c>
      <c r="H45">
        <v>38.4</v>
      </c>
      <c r="I45">
        <v>23</v>
      </c>
      <c r="J45">
        <v>30</v>
      </c>
      <c r="K45">
        <v>76.7</v>
      </c>
      <c r="L45">
        <v>9</v>
      </c>
      <c r="M45">
        <v>35</v>
      </c>
      <c r="N45">
        <v>25.7</v>
      </c>
      <c r="O45">
        <v>98</v>
      </c>
      <c r="P45" s="2" t="s">
        <v>21</v>
      </c>
      <c r="Q45" s="2" t="s">
        <v>22</v>
      </c>
      <c r="R45" s="2">
        <f t="shared" si="3"/>
        <v>-11</v>
      </c>
    </row>
    <row r="46" spans="1:18">
      <c r="A46" s="1">
        <v>44578</v>
      </c>
      <c r="B46" t="s">
        <v>1185</v>
      </c>
      <c r="C46" t="str">
        <f t="shared" si="2"/>
        <v>HOME</v>
      </c>
      <c r="D46" s="2" t="s">
        <v>121</v>
      </c>
      <c r="E46" s="2" t="s">
        <v>404</v>
      </c>
      <c r="F46">
        <v>38</v>
      </c>
      <c r="G46">
        <v>83</v>
      </c>
      <c r="H46">
        <v>45.8</v>
      </c>
      <c r="I46">
        <v>19</v>
      </c>
      <c r="J46">
        <v>22</v>
      </c>
      <c r="K46">
        <v>86.4</v>
      </c>
      <c r="L46">
        <v>9</v>
      </c>
      <c r="M46">
        <v>24</v>
      </c>
      <c r="N46">
        <v>37.5</v>
      </c>
      <c r="O46">
        <v>104</v>
      </c>
      <c r="P46" s="2" t="s">
        <v>17</v>
      </c>
      <c r="Q46" s="2" t="s">
        <v>18</v>
      </c>
      <c r="R46" s="2">
        <f t="shared" si="3"/>
        <v>5</v>
      </c>
    </row>
    <row r="47" spans="1:18">
      <c r="A47" s="1">
        <v>44580</v>
      </c>
      <c r="B47" t="s">
        <v>1185</v>
      </c>
      <c r="C47" t="str">
        <f t="shared" si="2"/>
        <v>HOME</v>
      </c>
      <c r="D47" s="2" t="s">
        <v>143</v>
      </c>
      <c r="E47" s="2" t="s">
        <v>245</v>
      </c>
      <c r="F47">
        <v>37</v>
      </c>
      <c r="G47">
        <v>80</v>
      </c>
      <c r="H47">
        <v>46.3</v>
      </c>
      <c r="I47">
        <v>18</v>
      </c>
      <c r="J47">
        <v>25</v>
      </c>
      <c r="K47">
        <v>72</v>
      </c>
      <c r="L47">
        <v>12</v>
      </c>
      <c r="M47">
        <v>35</v>
      </c>
      <c r="N47">
        <v>34.299999999999997</v>
      </c>
      <c r="O47">
        <v>104</v>
      </c>
      <c r="P47" s="2" t="s">
        <v>17</v>
      </c>
      <c r="Q47" s="2" t="s">
        <v>27</v>
      </c>
      <c r="R47" s="2">
        <f t="shared" si="3"/>
        <v>12</v>
      </c>
    </row>
    <row r="48" spans="1:18">
      <c r="A48" s="1">
        <v>44582</v>
      </c>
      <c r="B48" t="s">
        <v>1185</v>
      </c>
      <c r="C48" t="str">
        <f t="shared" si="2"/>
        <v>AWAY</v>
      </c>
      <c r="D48" s="2" t="s">
        <v>175</v>
      </c>
      <c r="E48" s="2" t="s">
        <v>439</v>
      </c>
      <c r="F48">
        <v>41</v>
      </c>
      <c r="G48">
        <v>85</v>
      </c>
      <c r="H48">
        <v>48.2</v>
      </c>
      <c r="I48">
        <v>11</v>
      </c>
      <c r="J48">
        <v>12</v>
      </c>
      <c r="K48">
        <v>91.7</v>
      </c>
      <c r="L48">
        <v>15</v>
      </c>
      <c r="M48">
        <v>40</v>
      </c>
      <c r="N48">
        <v>37.5</v>
      </c>
      <c r="O48">
        <v>108</v>
      </c>
      <c r="P48" s="2" t="s">
        <v>21</v>
      </c>
      <c r="Q48" s="2" t="s">
        <v>22</v>
      </c>
      <c r="R48" s="2">
        <f t="shared" si="3"/>
        <v>-2</v>
      </c>
    </row>
    <row r="49" spans="1:18">
      <c r="A49" s="1">
        <v>44584</v>
      </c>
      <c r="B49" t="s">
        <v>1185</v>
      </c>
      <c r="C49" t="str">
        <f t="shared" si="2"/>
        <v>HOME</v>
      </c>
      <c r="D49" s="2" t="s">
        <v>119</v>
      </c>
      <c r="E49" s="2" t="s">
        <v>252</v>
      </c>
      <c r="F49">
        <v>40</v>
      </c>
      <c r="G49">
        <v>81</v>
      </c>
      <c r="H49">
        <v>49.4</v>
      </c>
      <c r="I49">
        <v>18</v>
      </c>
      <c r="J49">
        <v>20</v>
      </c>
      <c r="K49">
        <v>90</v>
      </c>
      <c r="L49">
        <v>15</v>
      </c>
      <c r="M49">
        <v>33</v>
      </c>
      <c r="N49">
        <v>45.5</v>
      </c>
      <c r="O49">
        <v>113</v>
      </c>
      <c r="P49" s="2" t="s">
        <v>17</v>
      </c>
      <c r="Q49" s="2" t="s">
        <v>18</v>
      </c>
      <c r="R49" s="2">
        <f t="shared" si="3"/>
        <v>6</v>
      </c>
    </row>
    <row r="50" spans="1:18">
      <c r="A50" s="1">
        <v>44587</v>
      </c>
      <c r="B50" t="s">
        <v>1185</v>
      </c>
      <c r="C50" t="str">
        <f t="shared" si="2"/>
        <v>HOME</v>
      </c>
      <c r="D50" s="2" t="s">
        <v>70</v>
      </c>
      <c r="E50" s="2" t="s">
        <v>800</v>
      </c>
      <c r="F50">
        <v>37</v>
      </c>
      <c r="G50">
        <v>74</v>
      </c>
      <c r="H50">
        <v>50</v>
      </c>
      <c r="I50">
        <v>20</v>
      </c>
      <c r="J50">
        <v>22</v>
      </c>
      <c r="K50">
        <v>90.9</v>
      </c>
      <c r="L50">
        <v>16</v>
      </c>
      <c r="M50">
        <v>37</v>
      </c>
      <c r="N50">
        <v>43.2</v>
      </c>
      <c r="O50">
        <v>110</v>
      </c>
      <c r="P50" s="2" t="s">
        <v>17</v>
      </c>
      <c r="Q50" s="2" t="s">
        <v>27</v>
      </c>
      <c r="R50" s="2">
        <f t="shared" si="3"/>
        <v>14</v>
      </c>
    </row>
    <row r="51" spans="1:18">
      <c r="A51" s="1">
        <v>44589</v>
      </c>
      <c r="B51" t="s">
        <v>1185</v>
      </c>
      <c r="C51" t="str">
        <f t="shared" si="2"/>
        <v>HOME</v>
      </c>
      <c r="D51" s="2" t="s">
        <v>140</v>
      </c>
      <c r="E51" s="2" t="s">
        <v>110</v>
      </c>
      <c r="F51">
        <v>40</v>
      </c>
      <c r="G51">
        <v>85</v>
      </c>
      <c r="H51">
        <v>47.1</v>
      </c>
      <c r="I51">
        <v>26</v>
      </c>
      <c r="J51">
        <v>27</v>
      </c>
      <c r="K51">
        <v>96.3</v>
      </c>
      <c r="L51">
        <v>15</v>
      </c>
      <c r="M51">
        <v>34</v>
      </c>
      <c r="N51">
        <v>44.1</v>
      </c>
      <c r="O51">
        <v>121</v>
      </c>
      <c r="P51" s="2" t="s">
        <v>17</v>
      </c>
      <c r="Q51" s="2" t="s">
        <v>57</v>
      </c>
      <c r="R51" s="2">
        <f t="shared" si="3"/>
        <v>7</v>
      </c>
    </row>
    <row r="52" spans="1:18">
      <c r="A52" s="1">
        <v>44590</v>
      </c>
      <c r="B52" t="s">
        <v>1185</v>
      </c>
      <c r="C52" t="str">
        <f t="shared" si="2"/>
        <v>HOME</v>
      </c>
      <c r="D52" s="2" t="s">
        <v>121</v>
      </c>
      <c r="E52" s="2" t="s">
        <v>801</v>
      </c>
      <c r="F52">
        <v>45</v>
      </c>
      <c r="G52">
        <v>110</v>
      </c>
      <c r="H52">
        <v>40.9</v>
      </c>
      <c r="I52">
        <v>14</v>
      </c>
      <c r="J52">
        <v>20</v>
      </c>
      <c r="K52">
        <v>70</v>
      </c>
      <c r="L52">
        <v>16</v>
      </c>
      <c r="M52">
        <v>50</v>
      </c>
      <c r="N52">
        <v>32</v>
      </c>
      <c r="O52">
        <v>120</v>
      </c>
      <c r="P52" s="2" t="s">
        <v>21</v>
      </c>
      <c r="Q52" s="2" t="s">
        <v>22</v>
      </c>
      <c r="R52" s="2">
        <f t="shared" si="3"/>
        <v>-4</v>
      </c>
    </row>
    <row r="53" spans="1:18">
      <c r="A53" s="1">
        <v>44592</v>
      </c>
      <c r="B53" t="s">
        <v>1185</v>
      </c>
      <c r="C53" t="str">
        <f t="shared" si="2"/>
        <v>AWAY</v>
      </c>
      <c r="D53" s="2" t="s">
        <v>132</v>
      </c>
      <c r="E53" s="2" t="s">
        <v>802</v>
      </c>
      <c r="F53">
        <v>34</v>
      </c>
      <c r="G53">
        <v>87</v>
      </c>
      <c r="H53">
        <v>39.1</v>
      </c>
      <c r="I53">
        <v>7</v>
      </c>
      <c r="J53">
        <v>10</v>
      </c>
      <c r="K53">
        <v>70</v>
      </c>
      <c r="L53">
        <v>17</v>
      </c>
      <c r="M53">
        <v>44</v>
      </c>
      <c r="N53">
        <v>38.6</v>
      </c>
      <c r="O53">
        <v>92</v>
      </c>
      <c r="P53" s="2" t="s">
        <v>21</v>
      </c>
      <c r="Q53" s="2" t="s">
        <v>32</v>
      </c>
      <c r="R53" s="2">
        <f t="shared" si="3"/>
        <v>-30</v>
      </c>
    </row>
    <row r="54" spans="1:18">
      <c r="A54" s="1">
        <v>44593</v>
      </c>
      <c r="B54" t="s">
        <v>1185</v>
      </c>
      <c r="C54" t="str">
        <f t="shared" si="2"/>
        <v>AWAY</v>
      </c>
      <c r="D54" s="2" t="s">
        <v>125</v>
      </c>
      <c r="E54" s="2" t="s">
        <v>197</v>
      </c>
      <c r="F54">
        <v>38</v>
      </c>
      <c r="G54">
        <v>78</v>
      </c>
      <c r="H54">
        <v>48.7</v>
      </c>
      <c r="I54">
        <v>22</v>
      </c>
      <c r="J54">
        <v>25</v>
      </c>
      <c r="K54">
        <v>88</v>
      </c>
      <c r="L54">
        <v>8</v>
      </c>
      <c r="M54">
        <v>30</v>
      </c>
      <c r="N54">
        <v>26.7</v>
      </c>
      <c r="O54">
        <v>106</v>
      </c>
      <c r="P54" s="2" t="s">
        <v>21</v>
      </c>
      <c r="Q54" s="2" t="s">
        <v>41</v>
      </c>
      <c r="R54" s="2">
        <f t="shared" si="3"/>
        <v>-4</v>
      </c>
    </row>
    <row r="55" spans="1:18">
      <c r="A55" s="1">
        <v>44595</v>
      </c>
      <c r="B55" t="s">
        <v>1185</v>
      </c>
      <c r="C55" t="str">
        <f t="shared" si="2"/>
        <v>AWAY</v>
      </c>
      <c r="D55" s="2" t="s">
        <v>64</v>
      </c>
      <c r="E55" s="2" t="s">
        <v>803</v>
      </c>
      <c r="F55">
        <v>42</v>
      </c>
      <c r="G55">
        <v>83</v>
      </c>
      <c r="H55">
        <v>50.6</v>
      </c>
      <c r="I55">
        <v>16</v>
      </c>
      <c r="J55">
        <v>18</v>
      </c>
      <c r="K55">
        <v>88.9</v>
      </c>
      <c r="L55">
        <v>12</v>
      </c>
      <c r="M55">
        <v>30</v>
      </c>
      <c r="N55">
        <v>40</v>
      </c>
      <c r="O55">
        <v>112</v>
      </c>
      <c r="P55" s="2" t="s">
        <v>17</v>
      </c>
      <c r="Q55" s="2" t="s">
        <v>18</v>
      </c>
      <c r="R55" s="2">
        <f t="shared" si="3"/>
        <v>17</v>
      </c>
    </row>
    <row r="56" spans="1:18">
      <c r="A56" s="1">
        <v>44597</v>
      </c>
      <c r="B56" t="s">
        <v>1185</v>
      </c>
      <c r="C56" t="str">
        <f t="shared" si="2"/>
        <v>AWAY</v>
      </c>
      <c r="D56" s="2" t="s">
        <v>114</v>
      </c>
      <c r="E56" s="2" t="s">
        <v>804</v>
      </c>
      <c r="F56">
        <v>38</v>
      </c>
      <c r="G56">
        <v>91</v>
      </c>
      <c r="H56">
        <v>41.8</v>
      </c>
      <c r="I56">
        <v>17</v>
      </c>
      <c r="J56">
        <v>18</v>
      </c>
      <c r="K56">
        <v>94.4</v>
      </c>
      <c r="L56">
        <v>11</v>
      </c>
      <c r="M56">
        <v>32</v>
      </c>
      <c r="N56">
        <v>34.4</v>
      </c>
      <c r="O56">
        <v>104</v>
      </c>
      <c r="P56" s="2" t="s">
        <v>17</v>
      </c>
      <c r="Q56" s="2" t="s">
        <v>27</v>
      </c>
      <c r="R56" s="2">
        <f t="shared" si="3"/>
        <v>18</v>
      </c>
    </row>
    <row r="57" spans="1:18">
      <c r="A57" s="1">
        <v>44599</v>
      </c>
      <c r="B57" t="s">
        <v>1185</v>
      </c>
      <c r="C57" t="str">
        <f t="shared" si="2"/>
        <v>AWAY</v>
      </c>
      <c r="D57" s="2" t="s">
        <v>28</v>
      </c>
      <c r="E57" s="2" t="s">
        <v>805</v>
      </c>
      <c r="F57">
        <v>43</v>
      </c>
      <c r="G57">
        <v>76</v>
      </c>
      <c r="H57">
        <v>56.6</v>
      </c>
      <c r="I57">
        <v>17</v>
      </c>
      <c r="J57">
        <v>21</v>
      </c>
      <c r="K57">
        <v>81</v>
      </c>
      <c r="L57">
        <v>18</v>
      </c>
      <c r="M57">
        <v>32</v>
      </c>
      <c r="N57">
        <v>56.3</v>
      </c>
      <c r="O57">
        <v>121</v>
      </c>
      <c r="P57" s="2" t="s">
        <v>17</v>
      </c>
      <c r="Q57" s="2" t="s">
        <v>57</v>
      </c>
      <c r="R57" s="2">
        <f t="shared" si="3"/>
        <v>21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839D0-5E2E-46D6-9E08-A4B369F0F8A2}">
  <sheetPr codeName="工作表19"/>
  <dimension ref="A1:R83"/>
  <sheetViews>
    <sheetView topLeftCell="A4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44488</v>
      </c>
      <c r="B2" t="s">
        <v>1186</v>
      </c>
      <c r="C2" t="str">
        <f>IF(ISNUMBER(SEARCH("vs",D2,1))=TRUE,"HOME","AWAY")</f>
        <v>HOME</v>
      </c>
      <c r="D2" s="2" t="s">
        <v>79</v>
      </c>
      <c r="E2" s="2" t="s">
        <v>806</v>
      </c>
      <c r="F2">
        <v>48</v>
      </c>
      <c r="G2">
        <v>105</v>
      </c>
      <c r="H2">
        <v>45.7</v>
      </c>
      <c r="I2">
        <v>14</v>
      </c>
      <c r="J2">
        <v>18</v>
      </c>
      <c r="K2">
        <v>77.8</v>
      </c>
      <c r="L2">
        <v>17</v>
      </c>
      <c r="M2">
        <v>45</v>
      </c>
      <c r="N2">
        <v>37.799999999999997</v>
      </c>
      <c r="O2">
        <v>127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23</v>
      </c>
    </row>
    <row r="3" spans="1:18">
      <c r="A3" s="1">
        <v>44490</v>
      </c>
      <c r="B3" t="s">
        <v>1186</v>
      </c>
      <c r="C3" t="str">
        <f t="shared" ref="C3:C33" si="1">IF(ISNUMBER(SEARCH("vs",D3,1))=TRUE,"HOME","AWAY")</f>
        <v>AWAY</v>
      </c>
      <c r="D3" s="2" t="s">
        <v>108</v>
      </c>
      <c r="E3" s="2" t="s">
        <v>807</v>
      </c>
      <c r="F3">
        <v>32</v>
      </c>
      <c r="G3">
        <v>84</v>
      </c>
      <c r="H3">
        <v>38.1</v>
      </c>
      <c r="I3">
        <v>19</v>
      </c>
      <c r="J3">
        <v>29</v>
      </c>
      <c r="K3">
        <v>65.5</v>
      </c>
      <c r="L3">
        <v>12</v>
      </c>
      <c r="M3">
        <v>42</v>
      </c>
      <c r="N3">
        <v>28.6</v>
      </c>
      <c r="O3">
        <v>95</v>
      </c>
      <c r="P3" s="2" t="s">
        <v>21</v>
      </c>
      <c r="Q3" s="2" t="s">
        <v>22</v>
      </c>
      <c r="R3" s="2">
        <f t="shared" si="0"/>
        <v>-42</v>
      </c>
    </row>
    <row r="4" spans="1:18">
      <c r="A4" s="1">
        <v>44492</v>
      </c>
      <c r="B4" t="s">
        <v>1186</v>
      </c>
      <c r="C4" t="str">
        <f t="shared" si="1"/>
        <v>AWAY</v>
      </c>
      <c r="D4" s="2" t="s">
        <v>64</v>
      </c>
      <c r="E4" s="2" t="s">
        <v>470</v>
      </c>
      <c r="F4">
        <v>44</v>
      </c>
      <c r="G4">
        <v>83</v>
      </c>
      <c r="H4">
        <v>53</v>
      </c>
      <c r="I4">
        <v>18</v>
      </c>
      <c r="J4">
        <v>22</v>
      </c>
      <c r="K4">
        <v>81.8</v>
      </c>
      <c r="L4">
        <v>15</v>
      </c>
      <c r="M4">
        <v>35</v>
      </c>
      <c r="N4">
        <v>42.9</v>
      </c>
      <c r="O4">
        <v>121</v>
      </c>
      <c r="P4" s="2" t="s">
        <v>17</v>
      </c>
      <c r="Q4" s="2" t="s">
        <v>18</v>
      </c>
      <c r="R4" s="2">
        <f t="shared" si="0"/>
        <v>10</v>
      </c>
    </row>
    <row r="5" spans="1:18">
      <c r="A5" s="1">
        <v>44494</v>
      </c>
      <c r="B5" t="s">
        <v>1186</v>
      </c>
      <c r="C5" t="str">
        <f t="shared" si="1"/>
        <v>AWAY</v>
      </c>
      <c r="D5" s="2" t="s">
        <v>72</v>
      </c>
      <c r="E5" s="2" t="s">
        <v>766</v>
      </c>
      <c r="F5">
        <v>41</v>
      </c>
      <c r="G5">
        <v>85</v>
      </c>
      <c r="H5">
        <v>48.2</v>
      </c>
      <c r="I5">
        <v>26</v>
      </c>
      <c r="J5">
        <v>31</v>
      </c>
      <c r="K5">
        <v>83.9</v>
      </c>
      <c r="L5">
        <v>11</v>
      </c>
      <c r="M5">
        <v>32</v>
      </c>
      <c r="N5">
        <v>34.4</v>
      </c>
      <c r="O5">
        <v>119</v>
      </c>
      <c r="P5" s="2" t="s">
        <v>17</v>
      </c>
      <c r="Q5" s="2" t="s">
        <v>27</v>
      </c>
      <c r="R5" s="2">
        <f t="shared" si="0"/>
        <v>10</v>
      </c>
    </row>
    <row r="6" spans="1:18">
      <c r="A6" s="1">
        <v>44496</v>
      </c>
      <c r="B6" t="s">
        <v>1186</v>
      </c>
      <c r="C6" t="str">
        <f t="shared" si="1"/>
        <v>HOME</v>
      </c>
      <c r="D6" s="2" t="s">
        <v>111</v>
      </c>
      <c r="E6" s="2" t="s">
        <v>808</v>
      </c>
      <c r="F6">
        <v>39</v>
      </c>
      <c r="G6">
        <v>95</v>
      </c>
      <c r="H6">
        <v>41.1</v>
      </c>
      <c r="I6">
        <v>16</v>
      </c>
      <c r="J6">
        <v>21</v>
      </c>
      <c r="K6">
        <v>76.2</v>
      </c>
      <c r="L6">
        <v>14</v>
      </c>
      <c r="M6">
        <v>51</v>
      </c>
      <c r="N6">
        <v>27.5</v>
      </c>
      <c r="O6">
        <v>108</v>
      </c>
      <c r="P6" s="2" t="s">
        <v>21</v>
      </c>
      <c r="Q6" s="2" t="s">
        <v>22</v>
      </c>
      <c r="R6" s="2">
        <f t="shared" si="0"/>
        <v>-5</v>
      </c>
    </row>
    <row r="7" spans="1:18">
      <c r="A7" s="1">
        <v>44499</v>
      </c>
      <c r="B7" t="s">
        <v>1186</v>
      </c>
      <c r="C7" t="str">
        <f t="shared" si="1"/>
        <v>HOME</v>
      </c>
      <c r="D7" s="2" t="s">
        <v>131</v>
      </c>
      <c r="E7" s="2" t="s">
        <v>525</v>
      </c>
      <c r="F7">
        <v>36</v>
      </c>
      <c r="G7">
        <v>89</v>
      </c>
      <c r="H7">
        <v>40.4</v>
      </c>
      <c r="I7">
        <v>11</v>
      </c>
      <c r="J7">
        <v>16</v>
      </c>
      <c r="K7">
        <v>68.8</v>
      </c>
      <c r="L7">
        <v>10</v>
      </c>
      <c r="M7">
        <v>39</v>
      </c>
      <c r="N7">
        <v>25.6</v>
      </c>
      <c r="O7">
        <v>93</v>
      </c>
      <c r="P7" s="2" t="s">
        <v>21</v>
      </c>
      <c r="Q7" s="2" t="s">
        <v>32</v>
      </c>
      <c r="R7" s="2">
        <f t="shared" si="0"/>
        <v>-9</v>
      </c>
    </row>
    <row r="8" spans="1:18">
      <c r="A8" s="1">
        <v>44500</v>
      </c>
      <c r="B8" t="s">
        <v>1186</v>
      </c>
      <c r="C8" t="str">
        <f t="shared" si="1"/>
        <v>HOME</v>
      </c>
      <c r="D8" s="2" t="s">
        <v>37</v>
      </c>
      <c r="E8" s="2" t="s">
        <v>809</v>
      </c>
      <c r="F8">
        <v>39</v>
      </c>
      <c r="G8">
        <v>96</v>
      </c>
      <c r="H8">
        <v>40.6</v>
      </c>
      <c r="I8">
        <v>5</v>
      </c>
      <c r="J8">
        <v>6</v>
      </c>
      <c r="K8">
        <v>83.3</v>
      </c>
      <c r="L8">
        <v>12</v>
      </c>
      <c r="M8">
        <v>41</v>
      </c>
      <c r="N8">
        <v>29.3</v>
      </c>
      <c r="O8">
        <v>95</v>
      </c>
      <c r="P8" s="2" t="s">
        <v>21</v>
      </c>
      <c r="Q8" s="2" t="s">
        <v>41</v>
      </c>
      <c r="R8" s="2">
        <f t="shared" si="0"/>
        <v>-12</v>
      </c>
    </row>
    <row r="9" spans="1:18">
      <c r="A9" s="1">
        <v>44502</v>
      </c>
      <c r="B9" t="s">
        <v>1186</v>
      </c>
      <c r="C9" t="str">
        <f t="shared" si="1"/>
        <v>AWAY</v>
      </c>
      <c r="D9" s="2" t="s">
        <v>136</v>
      </c>
      <c r="E9" s="2" t="s">
        <v>810</v>
      </c>
      <c r="F9">
        <v>42</v>
      </c>
      <c r="G9">
        <v>84</v>
      </c>
      <c r="H9">
        <v>50</v>
      </c>
      <c r="I9">
        <v>16</v>
      </c>
      <c r="J9">
        <v>21</v>
      </c>
      <c r="K9">
        <v>76.2</v>
      </c>
      <c r="L9">
        <v>17</v>
      </c>
      <c r="M9">
        <v>37</v>
      </c>
      <c r="N9">
        <v>45.9</v>
      </c>
      <c r="O9">
        <v>117</v>
      </c>
      <c r="P9" s="2" t="s">
        <v>17</v>
      </c>
      <c r="Q9" s="2" t="s">
        <v>18</v>
      </c>
      <c r="R9" s="2">
        <f t="shared" si="0"/>
        <v>28</v>
      </c>
    </row>
    <row r="10" spans="1:18">
      <c r="A10" s="1">
        <v>44505</v>
      </c>
      <c r="B10" t="s">
        <v>1186</v>
      </c>
      <c r="C10" t="str">
        <f t="shared" si="1"/>
        <v>HOME</v>
      </c>
      <c r="D10" s="2" t="s">
        <v>70</v>
      </c>
      <c r="E10" s="2" t="s">
        <v>811</v>
      </c>
      <c r="F10">
        <v>33</v>
      </c>
      <c r="G10">
        <v>82</v>
      </c>
      <c r="H10">
        <v>40.200000000000003</v>
      </c>
      <c r="I10">
        <v>16</v>
      </c>
      <c r="J10">
        <v>21</v>
      </c>
      <c r="K10">
        <v>76.2</v>
      </c>
      <c r="L10">
        <v>16</v>
      </c>
      <c r="M10">
        <v>43</v>
      </c>
      <c r="N10">
        <v>37.200000000000003</v>
      </c>
      <c r="O10">
        <v>98</v>
      </c>
      <c r="P10" s="2" t="s">
        <v>21</v>
      </c>
      <c r="Q10" s="2" t="s">
        <v>22</v>
      </c>
      <c r="R10" s="2">
        <f t="shared" si="0"/>
        <v>-15</v>
      </c>
    </row>
    <row r="11" spans="1:18">
      <c r="A11" s="1">
        <v>44507</v>
      </c>
      <c r="B11" t="s">
        <v>1186</v>
      </c>
      <c r="C11" t="str">
        <f t="shared" si="1"/>
        <v>AWAY</v>
      </c>
      <c r="D11" s="2" t="s">
        <v>28</v>
      </c>
      <c r="E11" s="2" t="s">
        <v>688</v>
      </c>
      <c r="F11">
        <v>37</v>
      </c>
      <c r="G11">
        <v>94</v>
      </c>
      <c r="H11">
        <v>39.4</v>
      </c>
      <c r="I11">
        <v>10</v>
      </c>
      <c r="J11">
        <v>18</v>
      </c>
      <c r="K11">
        <v>55.6</v>
      </c>
      <c r="L11">
        <v>10</v>
      </c>
      <c r="M11">
        <v>36</v>
      </c>
      <c r="N11">
        <v>27.8</v>
      </c>
      <c r="O11">
        <v>94</v>
      </c>
      <c r="P11" s="2" t="s">
        <v>21</v>
      </c>
      <c r="Q11" s="2" t="s">
        <v>32</v>
      </c>
      <c r="R11" s="2">
        <f t="shared" si="0"/>
        <v>-7</v>
      </c>
    </row>
    <row r="12" spans="1:18">
      <c r="A12" s="1">
        <v>44509</v>
      </c>
      <c r="B12" t="s">
        <v>1186</v>
      </c>
      <c r="C12" t="str">
        <f t="shared" si="1"/>
        <v>AWAY</v>
      </c>
      <c r="D12" s="2" t="s">
        <v>30</v>
      </c>
      <c r="E12" s="2" t="s">
        <v>812</v>
      </c>
      <c r="F12">
        <v>44</v>
      </c>
      <c r="G12">
        <v>95</v>
      </c>
      <c r="H12">
        <v>46.3</v>
      </c>
      <c r="I12">
        <v>15</v>
      </c>
      <c r="J12">
        <v>21</v>
      </c>
      <c r="K12">
        <v>71.400000000000006</v>
      </c>
      <c r="L12">
        <v>15</v>
      </c>
      <c r="M12">
        <v>39</v>
      </c>
      <c r="N12">
        <v>38.5</v>
      </c>
      <c r="O12">
        <v>118</v>
      </c>
      <c r="P12" s="2" t="s">
        <v>17</v>
      </c>
      <c r="Q12" s="2" t="s">
        <v>18</v>
      </c>
      <c r="R12" s="2">
        <f t="shared" si="0"/>
        <v>9</v>
      </c>
    </row>
    <row r="13" spans="1:18">
      <c r="A13" s="1">
        <v>44510</v>
      </c>
      <c r="B13" t="s">
        <v>1186</v>
      </c>
      <c r="C13" t="str">
        <f t="shared" si="1"/>
        <v>AWAY</v>
      </c>
      <c r="D13" s="2" t="s">
        <v>91</v>
      </c>
      <c r="E13" s="2" t="s">
        <v>813</v>
      </c>
      <c r="F13">
        <v>40</v>
      </c>
      <c r="G13">
        <v>90</v>
      </c>
      <c r="H13">
        <v>44.4</v>
      </c>
      <c r="I13">
        <v>6</v>
      </c>
      <c r="J13">
        <v>9</v>
      </c>
      <c r="K13">
        <v>66.7</v>
      </c>
      <c r="L13">
        <v>26</v>
      </c>
      <c r="M13">
        <v>50</v>
      </c>
      <c r="N13">
        <v>52</v>
      </c>
      <c r="O13">
        <v>112</v>
      </c>
      <c r="P13" s="2" t="s">
        <v>17</v>
      </c>
      <c r="Q13" s="2" t="s">
        <v>27</v>
      </c>
      <c r="R13" s="2">
        <f t="shared" si="0"/>
        <v>12</v>
      </c>
    </row>
    <row r="14" spans="1:18">
      <c r="A14" s="1">
        <v>44512</v>
      </c>
      <c r="B14" t="s">
        <v>1186</v>
      </c>
      <c r="C14" t="str">
        <f t="shared" si="1"/>
        <v>AWAY</v>
      </c>
      <c r="D14" s="2" t="s">
        <v>132</v>
      </c>
      <c r="E14" s="2" t="s">
        <v>506</v>
      </c>
      <c r="F14">
        <v>44</v>
      </c>
      <c r="G14">
        <v>98</v>
      </c>
      <c r="H14">
        <v>44.9</v>
      </c>
      <c r="I14">
        <v>9</v>
      </c>
      <c r="J14">
        <v>11</v>
      </c>
      <c r="K14">
        <v>81.8</v>
      </c>
      <c r="L14">
        <v>16</v>
      </c>
      <c r="M14">
        <v>47</v>
      </c>
      <c r="N14">
        <v>34</v>
      </c>
      <c r="O14">
        <v>113</v>
      </c>
      <c r="P14" s="2" t="s">
        <v>21</v>
      </c>
      <c r="Q14" s="2" t="s">
        <v>22</v>
      </c>
      <c r="R14" s="2">
        <f t="shared" si="0"/>
        <v>-9</v>
      </c>
    </row>
    <row r="15" spans="1:18">
      <c r="A15" s="1">
        <v>44514</v>
      </c>
      <c r="B15" t="s">
        <v>1186</v>
      </c>
      <c r="C15" t="str">
        <f t="shared" si="1"/>
        <v>AWAY</v>
      </c>
      <c r="D15" s="2" t="s">
        <v>175</v>
      </c>
      <c r="E15" s="2" t="s">
        <v>814</v>
      </c>
      <c r="F15">
        <v>38</v>
      </c>
      <c r="G15">
        <v>84</v>
      </c>
      <c r="H15">
        <v>45.2</v>
      </c>
      <c r="I15">
        <v>10</v>
      </c>
      <c r="J15">
        <v>16</v>
      </c>
      <c r="K15">
        <v>62.5</v>
      </c>
      <c r="L15">
        <v>14</v>
      </c>
      <c r="M15">
        <v>41</v>
      </c>
      <c r="N15">
        <v>34.1</v>
      </c>
      <c r="O15">
        <v>100</v>
      </c>
      <c r="P15" s="2" t="s">
        <v>21</v>
      </c>
      <c r="Q15" s="2" t="s">
        <v>32</v>
      </c>
      <c r="R15" s="2">
        <f t="shared" si="0"/>
        <v>-20</v>
      </c>
    </row>
    <row r="16" spans="1:18">
      <c r="A16" s="1">
        <v>44517</v>
      </c>
      <c r="B16" t="s">
        <v>1186</v>
      </c>
      <c r="C16" t="str">
        <f t="shared" si="1"/>
        <v>HOME</v>
      </c>
      <c r="D16" s="2" t="s">
        <v>119</v>
      </c>
      <c r="E16" s="2" t="s">
        <v>815</v>
      </c>
      <c r="F16">
        <v>40</v>
      </c>
      <c r="G16">
        <v>87</v>
      </c>
      <c r="H16">
        <v>46</v>
      </c>
      <c r="I16">
        <v>17</v>
      </c>
      <c r="J16">
        <v>24</v>
      </c>
      <c r="K16">
        <v>70.8</v>
      </c>
      <c r="L16">
        <v>12</v>
      </c>
      <c r="M16">
        <v>37</v>
      </c>
      <c r="N16">
        <v>32.4</v>
      </c>
      <c r="O16">
        <v>109</v>
      </c>
      <c r="P16" s="2" t="s">
        <v>17</v>
      </c>
      <c r="Q16" s="2" t="s">
        <v>18</v>
      </c>
      <c r="R16" s="2">
        <f t="shared" si="0"/>
        <v>7</v>
      </c>
    </row>
    <row r="17" spans="1:18">
      <c r="A17" s="1">
        <v>44519</v>
      </c>
      <c r="B17" t="s">
        <v>1186</v>
      </c>
      <c r="C17" t="str">
        <f t="shared" si="1"/>
        <v>HOME</v>
      </c>
      <c r="D17" s="2" t="s">
        <v>61</v>
      </c>
      <c r="E17" s="2" t="s">
        <v>816</v>
      </c>
      <c r="F17">
        <v>31</v>
      </c>
      <c r="G17">
        <v>83</v>
      </c>
      <c r="H17">
        <v>37.299999999999997</v>
      </c>
      <c r="I17">
        <v>22</v>
      </c>
      <c r="J17">
        <v>26</v>
      </c>
      <c r="K17">
        <v>84.6</v>
      </c>
      <c r="L17">
        <v>12</v>
      </c>
      <c r="M17">
        <v>41</v>
      </c>
      <c r="N17">
        <v>29.3</v>
      </c>
      <c r="O17">
        <v>96</v>
      </c>
      <c r="P17" s="2" t="s">
        <v>17</v>
      </c>
      <c r="Q17" s="2" t="s">
        <v>27</v>
      </c>
      <c r="R17" s="2">
        <f t="shared" si="0"/>
        <v>7</v>
      </c>
    </row>
    <row r="18" spans="1:18">
      <c r="A18" s="1">
        <v>44520</v>
      </c>
      <c r="B18" t="s">
        <v>1186</v>
      </c>
      <c r="C18" t="str">
        <f t="shared" si="1"/>
        <v>HOME</v>
      </c>
      <c r="D18" s="2" t="s">
        <v>53</v>
      </c>
      <c r="E18" s="2" t="s">
        <v>158</v>
      </c>
      <c r="F18">
        <v>37</v>
      </c>
      <c r="G18">
        <v>82</v>
      </c>
      <c r="H18">
        <v>45.1</v>
      </c>
      <c r="I18">
        <v>24</v>
      </c>
      <c r="J18">
        <v>37</v>
      </c>
      <c r="K18">
        <v>64.900000000000006</v>
      </c>
      <c r="L18">
        <v>19</v>
      </c>
      <c r="M18">
        <v>40</v>
      </c>
      <c r="N18">
        <v>47.5</v>
      </c>
      <c r="O18">
        <v>117</v>
      </c>
      <c r="P18" s="2" t="s">
        <v>17</v>
      </c>
      <c r="Q18" s="2" t="s">
        <v>57</v>
      </c>
      <c r="R18" s="2">
        <f t="shared" si="0"/>
        <v>9</v>
      </c>
    </row>
    <row r="19" spans="1:18">
      <c r="A19" s="1">
        <v>44522</v>
      </c>
      <c r="B19" t="s">
        <v>1186</v>
      </c>
      <c r="C19" t="str">
        <f t="shared" si="1"/>
        <v>HOME</v>
      </c>
      <c r="D19" s="2" t="s">
        <v>53</v>
      </c>
      <c r="E19" s="2" t="s">
        <v>817</v>
      </c>
      <c r="F19">
        <v>44</v>
      </c>
      <c r="G19">
        <v>94</v>
      </c>
      <c r="H19">
        <v>46.8</v>
      </c>
      <c r="I19">
        <v>17</v>
      </c>
      <c r="J19">
        <v>24</v>
      </c>
      <c r="K19">
        <v>70.8</v>
      </c>
      <c r="L19">
        <v>18</v>
      </c>
      <c r="M19">
        <v>45</v>
      </c>
      <c r="N19">
        <v>40</v>
      </c>
      <c r="O19">
        <v>123</v>
      </c>
      <c r="P19" s="2" t="s">
        <v>17</v>
      </c>
      <c r="Q19" s="2" t="s">
        <v>60</v>
      </c>
      <c r="R19" s="2">
        <f t="shared" si="0"/>
        <v>31</v>
      </c>
    </row>
    <row r="20" spans="1:18">
      <c r="A20" s="1">
        <v>44524</v>
      </c>
      <c r="B20" t="s">
        <v>1186</v>
      </c>
      <c r="C20" t="str">
        <f t="shared" si="1"/>
        <v>HOME</v>
      </c>
      <c r="D20" s="2" t="s">
        <v>23</v>
      </c>
      <c r="E20" s="2" t="s">
        <v>818</v>
      </c>
      <c r="F20">
        <v>42</v>
      </c>
      <c r="G20">
        <v>87</v>
      </c>
      <c r="H20">
        <v>48.3</v>
      </c>
      <c r="I20">
        <v>15</v>
      </c>
      <c r="J20">
        <v>17</v>
      </c>
      <c r="K20">
        <v>88.2</v>
      </c>
      <c r="L20">
        <v>15</v>
      </c>
      <c r="M20">
        <v>36</v>
      </c>
      <c r="N20">
        <v>41.7</v>
      </c>
      <c r="O20">
        <v>114</v>
      </c>
      <c r="P20" s="2" t="s">
        <v>17</v>
      </c>
      <c r="Q20" s="2" t="s">
        <v>63</v>
      </c>
      <c r="R20" s="2">
        <f t="shared" si="0"/>
        <v>21</v>
      </c>
    </row>
    <row r="21" spans="1:18">
      <c r="A21" s="1">
        <v>44526</v>
      </c>
      <c r="B21" t="s">
        <v>1186</v>
      </c>
      <c r="C21" t="str">
        <f t="shared" si="1"/>
        <v>AWAY</v>
      </c>
      <c r="D21" s="2" t="s">
        <v>48</v>
      </c>
      <c r="E21" s="2" t="s">
        <v>819</v>
      </c>
      <c r="F21">
        <v>46</v>
      </c>
      <c r="G21">
        <v>73</v>
      </c>
      <c r="H21">
        <v>63</v>
      </c>
      <c r="I21">
        <v>12</v>
      </c>
      <c r="J21">
        <v>20</v>
      </c>
      <c r="K21">
        <v>60</v>
      </c>
      <c r="L21">
        <v>16</v>
      </c>
      <c r="M21">
        <v>33</v>
      </c>
      <c r="N21">
        <v>48.5</v>
      </c>
      <c r="O21">
        <v>120</v>
      </c>
      <c r="P21" s="2" t="s">
        <v>17</v>
      </c>
      <c r="Q21" s="2" t="s">
        <v>66</v>
      </c>
      <c r="R21" s="2">
        <f t="shared" si="0"/>
        <v>11</v>
      </c>
    </row>
    <row r="22" spans="1:18">
      <c r="A22" s="1">
        <v>44528</v>
      </c>
      <c r="B22" t="s">
        <v>1186</v>
      </c>
      <c r="C22" t="str">
        <f t="shared" si="1"/>
        <v>AWAY</v>
      </c>
      <c r="D22" s="2" t="s">
        <v>72</v>
      </c>
      <c r="E22" s="2" t="s">
        <v>820</v>
      </c>
      <c r="F22">
        <v>46</v>
      </c>
      <c r="G22">
        <v>90</v>
      </c>
      <c r="H22">
        <v>51.1</v>
      </c>
      <c r="I22">
        <v>18</v>
      </c>
      <c r="J22">
        <v>22</v>
      </c>
      <c r="K22">
        <v>81.8</v>
      </c>
      <c r="L22">
        <v>8</v>
      </c>
      <c r="M22">
        <v>35</v>
      </c>
      <c r="N22">
        <v>22.9</v>
      </c>
      <c r="O22">
        <v>118</v>
      </c>
      <c r="P22" s="2" t="s">
        <v>17</v>
      </c>
      <c r="Q22" s="2" t="s">
        <v>69</v>
      </c>
      <c r="R22" s="2">
        <f t="shared" si="0"/>
        <v>18</v>
      </c>
    </row>
    <row r="23" spans="1:18">
      <c r="A23" s="1">
        <v>44531</v>
      </c>
      <c r="B23" t="s">
        <v>1186</v>
      </c>
      <c r="C23" t="str">
        <f t="shared" si="1"/>
        <v>HOME</v>
      </c>
      <c r="D23" s="2" t="s">
        <v>58</v>
      </c>
      <c r="E23" s="2" t="s">
        <v>821</v>
      </c>
      <c r="F23">
        <v>46</v>
      </c>
      <c r="G23">
        <v>94</v>
      </c>
      <c r="H23">
        <v>48.9</v>
      </c>
      <c r="I23">
        <v>21</v>
      </c>
      <c r="J23">
        <v>26</v>
      </c>
      <c r="K23">
        <v>80.8</v>
      </c>
      <c r="L23">
        <v>14</v>
      </c>
      <c r="M23">
        <v>36</v>
      </c>
      <c r="N23">
        <v>38.9</v>
      </c>
      <c r="O23">
        <v>127</v>
      </c>
      <c r="P23" s="2" t="s">
        <v>17</v>
      </c>
      <c r="Q23" s="2" t="s">
        <v>572</v>
      </c>
      <c r="R23" s="2">
        <f t="shared" si="0"/>
        <v>2</v>
      </c>
    </row>
    <row r="24" spans="1:18">
      <c r="A24" s="1">
        <v>44532</v>
      </c>
      <c r="B24" t="s">
        <v>1186</v>
      </c>
      <c r="C24" t="str">
        <f t="shared" si="1"/>
        <v>AWAY</v>
      </c>
      <c r="D24" s="2" t="s">
        <v>125</v>
      </c>
      <c r="E24" s="2" t="s">
        <v>822</v>
      </c>
      <c r="F24">
        <v>32</v>
      </c>
      <c r="G24">
        <v>85</v>
      </c>
      <c r="H24">
        <v>37.6</v>
      </c>
      <c r="I24">
        <v>18</v>
      </c>
      <c r="J24">
        <v>25</v>
      </c>
      <c r="K24">
        <v>72</v>
      </c>
      <c r="L24">
        <v>11</v>
      </c>
      <c r="M24">
        <v>31</v>
      </c>
      <c r="N24">
        <v>35.5</v>
      </c>
      <c r="O24">
        <v>93</v>
      </c>
      <c r="P24" s="2" t="s">
        <v>21</v>
      </c>
      <c r="Q24" s="2" t="s">
        <v>22</v>
      </c>
      <c r="R24" s="2">
        <f t="shared" si="0"/>
        <v>-4</v>
      </c>
    </row>
    <row r="25" spans="1:18">
      <c r="A25" s="1">
        <v>44534</v>
      </c>
      <c r="B25" t="s">
        <v>1186</v>
      </c>
      <c r="C25" t="str">
        <f t="shared" si="1"/>
        <v>HOME</v>
      </c>
      <c r="D25" s="2" t="s">
        <v>106</v>
      </c>
      <c r="E25" s="2" t="s">
        <v>823</v>
      </c>
      <c r="F25">
        <v>44</v>
      </c>
      <c r="G25">
        <v>98</v>
      </c>
      <c r="H25">
        <v>44.9</v>
      </c>
      <c r="I25">
        <v>18</v>
      </c>
      <c r="J25">
        <v>20</v>
      </c>
      <c r="K25">
        <v>90</v>
      </c>
      <c r="L25">
        <v>18</v>
      </c>
      <c r="M25">
        <v>50</v>
      </c>
      <c r="N25">
        <v>36</v>
      </c>
      <c r="O25">
        <v>124</v>
      </c>
      <c r="P25" s="2" t="s">
        <v>17</v>
      </c>
      <c r="Q25" s="2" t="s">
        <v>18</v>
      </c>
      <c r="R25" s="2">
        <f t="shared" si="0"/>
        <v>22</v>
      </c>
    </row>
    <row r="26" spans="1:18">
      <c r="A26" s="1">
        <v>44536</v>
      </c>
      <c r="B26" t="s">
        <v>1186</v>
      </c>
      <c r="C26" t="str">
        <f t="shared" si="1"/>
        <v>HOME</v>
      </c>
      <c r="D26" s="2" t="s">
        <v>87</v>
      </c>
      <c r="E26" s="2" t="s">
        <v>412</v>
      </c>
      <c r="F26">
        <v>40</v>
      </c>
      <c r="G26">
        <v>86</v>
      </c>
      <c r="H26">
        <v>46.5</v>
      </c>
      <c r="I26">
        <v>19</v>
      </c>
      <c r="J26">
        <v>24</v>
      </c>
      <c r="K26">
        <v>79.2</v>
      </c>
      <c r="L26">
        <v>13</v>
      </c>
      <c r="M26">
        <v>32</v>
      </c>
      <c r="N26">
        <v>40.6</v>
      </c>
      <c r="O26">
        <v>112</v>
      </c>
      <c r="P26" s="2" t="s">
        <v>17</v>
      </c>
      <c r="Q26" s="2" t="s">
        <v>27</v>
      </c>
      <c r="R26" s="2">
        <f t="shared" si="0"/>
        <v>8</v>
      </c>
    </row>
    <row r="27" spans="1:18">
      <c r="A27" s="1">
        <v>44538</v>
      </c>
      <c r="B27" t="s">
        <v>1186</v>
      </c>
      <c r="C27" t="str">
        <f t="shared" si="1"/>
        <v>AWAY</v>
      </c>
      <c r="D27" s="2" t="s">
        <v>108</v>
      </c>
      <c r="E27" s="2" t="s">
        <v>636</v>
      </c>
      <c r="F27">
        <v>36</v>
      </c>
      <c r="G27">
        <v>85</v>
      </c>
      <c r="H27">
        <v>42.4</v>
      </c>
      <c r="I27">
        <v>20</v>
      </c>
      <c r="J27">
        <v>27</v>
      </c>
      <c r="K27">
        <v>74.099999999999994</v>
      </c>
      <c r="L27">
        <v>12</v>
      </c>
      <c r="M27">
        <v>39</v>
      </c>
      <c r="N27">
        <v>30.8</v>
      </c>
      <c r="O27">
        <v>104</v>
      </c>
      <c r="P27" s="2" t="s">
        <v>21</v>
      </c>
      <c r="Q27" s="2" t="s">
        <v>22</v>
      </c>
      <c r="R27" s="2">
        <f t="shared" si="0"/>
        <v>-9</v>
      </c>
    </row>
    <row r="28" spans="1:18">
      <c r="A28" s="1">
        <v>44540</v>
      </c>
      <c r="B28" t="s">
        <v>1186</v>
      </c>
      <c r="C28" t="str">
        <f t="shared" si="1"/>
        <v>AWAY</v>
      </c>
      <c r="D28" s="2" t="s">
        <v>150</v>
      </c>
      <c r="E28" s="2" t="s">
        <v>824</v>
      </c>
      <c r="F28">
        <v>42</v>
      </c>
      <c r="G28">
        <v>83</v>
      </c>
      <c r="H28">
        <v>50.6</v>
      </c>
      <c r="I28">
        <v>24</v>
      </c>
      <c r="J28">
        <v>32</v>
      </c>
      <c r="K28">
        <v>75</v>
      </c>
      <c r="L28">
        <v>15</v>
      </c>
      <c r="M28">
        <v>39</v>
      </c>
      <c r="N28">
        <v>38.5</v>
      </c>
      <c r="O28">
        <v>123</v>
      </c>
      <c r="P28" s="2" t="s">
        <v>17</v>
      </c>
      <c r="Q28" s="2" t="s">
        <v>18</v>
      </c>
      <c r="R28" s="2">
        <f t="shared" si="0"/>
        <v>9</v>
      </c>
    </row>
    <row r="29" spans="1:18">
      <c r="A29" s="1">
        <v>44542</v>
      </c>
      <c r="B29" t="s">
        <v>1186</v>
      </c>
      <c r="C29" t="str">
        <f t="shared" si="1"/>
        <v>AWAY</v>
      </c>
      <c r="D29" s="2" t="s">
        <v>91</v>
      </c>
      <c r="E29" s="2" t="s">
        <v>783</v>
      </c>
      <c r="F29">
        <v>42</v>
      </c>
      <c r="G29">
        <v>88</v>
      </c>
      <c r="H29">
        <v>47.7</v>
      </c>
      <c r="I29">
        <v>14</v>
      </c>
      <c r="J29">
        <v>17</v>
      </c>
      <c r="K29">
        <v>82.4</v>
      </c>
      <c r="L29">
        <v>14</v>
      </c>
      <c r="M29">
        <v>41</v>
      </c>
      <c r="N29">
        <v>34.1</v>
      </c>
      <c r="O29">
        <v>112</v>
      </c>
      <c r="P29" s="2" t="s">
        <v>17</v>
      </c>
      <c r="Q29" s="2" t="s">
        <v>27</v>
      </c>
      <c r="R29" s="2">
        <f t="shared" si="0"/>
        <v>15</v>
      </c>
    </row>
    <row r="30" spans="1:18">
      <c r="A30" s="1">
        <v>44543</v>
      </c>
      <c r="B30" t="s">
        <v>1186</v>
      </c>
      <c r="C30" t="str">
        <f t="shared" si="1"/>
        <v>AWAY</v>
      </c>
      <c r="D30" s="2" t="s">
        <v>132</v>
      </c>
      <c r="E30" s="2" t="s">
        <v>825</v>
      </c>
      <c r="F30">
        <v>40</v>
      </c>
      <c r="G30">
        <v>90</v>
      </c>
      <c r="H30">
        <v>44.4</v>
      </c>
      <c r="I30">
        <v>12</v>
      </c>
      <c r="J30">
        <v>15</v>
      </c>
      <c r="K30">
        <v>80</v>
      </c>
      <c r="L30">
        <v>11</v>
      </c>
      <c r="M30">
        <v>36</v>
      </c>
      <c r="N30">
        <v>30.6</v>
      </c>
      <c r="O30">
        <v>103</v>
      </c>
      <c r="P30" s="2" t="s">
        <v>21</v>
      </c>
      <c r="Q30" s="2" t="s">
        <v>22</v>
      </c>
      <c r="R30" s="2">
        <f t="shared" si="0"/>
        <v>-14</v>
      </c>
    </row>
    <row r="31" spans="1:18">
      <c r="A31" s="1">
        <v>44545</v>
      </c>
      <c r="B31" t="s">
        <v>1186</v>
      </c>
      <c r="C31" t="str">
        <f t="shared" si="1"/>
        <v>HOME</v>
      </c>
      <c r="D31" s="2" t="s">
        <v>129</v>
      </c>
      <c r="E31" s="2" t="s">
        <v>774</v>
      </c>
      <c r="F31">
        <v>44</v>
      </c>
      <c r="G31">
        <v>90</v>
      </c>
      <c r="H31">
        <v>48.9</v>
      </c>
      <c r="I31">
        <v>12</v>
      </c>
      <c r="J31">
        <v>15</v>
      </c>
      <c r="K31">
        <v>80</v>
      </c>
      <c r="L31">
        <v>14</v>
      </c>
      <c r="M31">
        <v>29</v>
      </c>
      <c r="N31">
        <v>48.3</v>
      </c>
      <c r="O31">
        <v>114</v>
      </c>
      <c r="P31" s="2" t="s">
        <v>17</v>
      </c>
      <c r="Q31" s="2" t="s">
        <v>18</v>
      </c>
      <c r="R31" s="2">
        <f t="shared" si="0"/>
        <v>15</v>
      </c>
    </row>
    <row r="32" spans="1:18">
      <c r="A32" s="1">
        <v>44547</v>
      </c>
      <c r="B32" t="s">
        <v>1186</v>
      </c>
      <c r="C32" t="str">
        <f t="shared" si="1"/>
        <v>AWAY</v>
      </c>
      <c r="D32" s="2" t="s">
        <v>25</v>
      </c>
      <c r="E32" s="2" t="s">
        <v>826</v>
      </c>
      <c r="F32">
        <v>45</v>
      </c>
      <c r="G32">
        <v>104</v>
      </c>
      <c r="H32">
        <v>43.3</v>
      </c>
      <c r="I32">
        <v>8</v>
      </c>
      <c r="J32">
        <v>10</v>
      </c>
      <c r="K32">
        <v>80</v>
      </c>
      <c r="L32">
        <v>14</v>
      </c>
      <c r="M32">
        <v>47</v>
      </c>
      <c r="N32">
        <v>29.8</v>
      </c>
      <c r="O32">
        <v>112</v>
      </c>
      <c r="P32" s="2" t="s">
        <v>21</v>
      </c>
      <c r="Q32" s="2" t="s">
        <v>22</v>
      </c>
      <c r="R32" s="2">
        <f t="shared" si="0"/>
        <v>-4</v>
      </c>
    </row>
    <row r="33" spans="1:18">
      <c r="A33" s="1">
        <v>44548</v>
      </c>
      <c r="B33" t="s">
        <v>1186</v>
      </c>
      <c r="C33" t="str">
        <f t="shared" si="1"/>
        <v>HOME</v>
      </c>
      <c r="D33" s="2" t="s">
        <v>87</v>
      </c>
      <c r="E33" s="2" t="s">
        <v>827</v>
      </c>
      <c r="F33">
        <v>35</v>
      </c>
      <c r="G33">
        <v>89</v>
      </c>
      <c r="H33">
        <v>39.299999999999997</v>
      </c>
      <c r="I33">
        <v>8</v>
      </c>
      <c r="J33">
        <v>11</v>
      </c>
      <c r="K33">
        <v>72.7</v>
      </c>
      <c r="L33">
        <v>12</v>
      </c>
      <c r="M33">
        <v>38</v>
      </c>
      <c r="N33">
        <v>31.6</v>
      </c>
      <c r="O33">
        <v>90</v>
      </c>
      <c r="P33" s="2" t="s">
        <v>21</v>
      </c>
      <c r="Q33" s="2" t="s">
        <v>32</v>
      </c>
      <c r="R33" s="2">
        <f t="shared" si="0"/>
        <v>-29</v>
      </c>
    </row>
    <row r="34" spans="1:18">
      <c r="A34" s="1">
        <v>44552</v>
      </c>
      <c r="B34" t="s">
        <v>1186</v>
      </c>
      <c r="C34" t="str">
        <f t="shared" ref="C34:C57" si="2">IF(ISNUMBER(SEARCH("vs",D34,1))=TRUE,"HOME","AWAY")</f>
        <v>HOME</v>
      </c>
      <c r="D34" s="2" t="s">
        <v>81</v>
      </c>
      <c r="E34" s="2" t="s">
        <v>828</v>
      </c>
      <c r="F34">
        <v>45</v>
      </c>
      <c r="G34">
        <v>103</v>
      </c>
      <c r="H34">
        <v>43.7</v>
      </c>
      <c r="I34">
        <v>19</v>
      </c>
      <c r="J34">
        <v>21</v>
      </c>
      <c r="K34">
        <v>90.5</v>
      </c>
      <c r="L34">
        <v>17</v>
      </c>
      <c r="M34">
        <v>46</v>
      </c>
      <c r="N34">
        <v>37</v>
      </c>
      <c r="O34">
        <v>126</v>
      </c>
      <c r="P34" s="2" t="s">
        <v>17</v>
      </c>
      <c r="Q34" s="2" t="s">
        <v>18</v>
      </c>
      <c r="R34" s="2">
        <f t="shared" ref="R34:R57" si="3">IFERROR(VALUE(MID(E34,FIND(" ",E34),FIND("-",E34)-2))-VALUE(RIGHT(E34,LEN(E34)-FIND("-",E34)))," ")</f>
        <v>20</v>
      </c>
    </row>
    <row r="35" spans="1:18">
      <c r="A35" s="1">
        <v>44553</v>
      </c>
      <c r="B35" t="s">
        <v>1186</v>
      </c>
      <c r="C35" t="str">
        <f t="shared" si="2"/>
        <v>AWAY</v>
      </c>
      <c r="D35" s="2" t="s">
        <v>127</v>
      </c>
      <c r="E35" s="2" t="s">
        <v>829</v>
      </c>
      <c r="F35">
        <v>37</v>
      </c>
      <c r="G35">
        <v>82</v>
      </c>
      <c r="H35">
        <v>45.1</v>
      </c>
      <c r="I35">
        <v>18</v>
      </c>
      <c r="J35">
        <v>22</v>
      </c>
      <c r="K35">
        <v>81.8</v>
      </c>
      <c r="L35">
        <v>10</v>
      </c>
      <c r="M35">
        <v>36</v>
      </c>
      <c r="N35">
        <v>27.8</v>
      </c>
      <c r="O35">
        <v>102</v>
      </c>
      <c r="P35" s="2" t="s">
        <v>17</v>
      </c>
      <c r="Q35" s="2" t="s">
        <v>27</v>
      </c>
      <c r="R35" s="2">
        <f t="shared" si="3"/>
        <v>7</v>
      </c>
    </row>
    <row r="36" spans="1:18">
      <c r="A36" s="1">
        <v>44555</v>
      </c>
      <c r="B36" t="s">
        <v>1186</v>
      </c>
      <c r="C36" t="str">
        <f t="shared" si="2"/>
        <v>HOME</v>
      </c>
      <c r="D36" s="2" t="s">
        <v>55</v>
      </c>
      <c r="E36" s="2" t="s">
        <v>830</v>
      </c>
      <c r="F36">
        <v>43</v>
      </c>
      <c r="G36">
        <v>91</v>
      </c>
      <c r="H36">
        <v>47.3</v>
      </c>
      <c r="I36">
        <v>19</v>
      </c>
      <c r="J36">
        <v>27</v>
      </c>
      <c r="K36">
        <v>70.400000000000006</v>
      </c>
      <c r="L36">
        <v>12</v>
      </c>
      <c r="M36">
        <v>33</v>
      </c>
      <c r="N36">
        <v>36.4</v>
      </c>
      <c r="O36">
        <v>117</v>
      </c>
      <c r="P36" s="2" t="s">
        <v>17</v>
      </c>
      <c r="Q36" s="2" t="s">
        <v>57</v>
      </c>
      <c r="R36" s="2">
        <f t="shared" si="3"/>
        <v>4</v>
      </c>
    </row>
    <row r="37" spans="1:18">
      <c r="A37" s="1">
        <v>44923</v>
      </c>
      <c r="B37" t="s">
        <v>1186</v>
      </c>
      <c r="C37" t="str">
        <f t="shared" si="2"/>
        <v>AWAY</v>
      </c>
      <c r="D37" s="2" t="s">
        <v>83</v>
      </c>
      <c r="E37" s="2" t="s">
        <v>831</v>
      </c>
      <c r="F37">
        <v>47</v>
      </c>
      <c r="G37">
        <v>85</v>
      </c>
      <c r="H37">
        <v>55.3</v>
      </c>
      <c r="I37">
        <v>16</v>
      </c>
      <c r="J37">
        <v>22</v>
      </c>
      <c r="K37">
        <v>72.7</v>
      </c>
      <c r="L37">
        <v>17</v>
      </c>
      <c r="M37">
        <v>37</v>
      </c>
      <c r="N37">
        <v>45.9</v>
      </c>
      <c r="O37">
        <v>127</v>
      </c>
      <c r="P37" s="2" t="s">
        <v>17</v>
      </c>
      <c r="Q37" s="2" t="s">
        <v>60</v>
      </c>
      <c r="R37" s="2">
        <f t="shared" si="3"/>
        <v>17</v>
      </c>
    </row>
    <row r="38" spans="1:18">
      <c r="A38" s="1">
        <v>44925</v>
      </c>
      <c r="B38" t="s">
        <v>1186</v>
      </c>
      <c r="C38" t="str">
        <f t="shared" si="2"/>
        <v>AWAY</v>
      </c>
      <c r="D38" s="2" t="s">
        <v>83</v>
      </c>
      <c r="E38" s="2" t="s">
        <v>832</v>
      </c>
      <c r="F38">
        <v>45</v>
      </c>
      <c r="G38">
        <v>91</v>
      </c>
      <c r="H38">
        <v>49.5</v>
      </c>
      <c r="I38">
        <v>33</v>
      </c>
      <c r="J38">
        <v>36</v>
      </c>
      <c r="K38">
        <v>91.7</v>
      </c>
      <c r="L38">
        <v>13</v>
      </c>
      <c r="M38">
        <v>33</v>
      </c>
      <c r="N38">
        <v>39.4</v>
      </c>
      <c r="O38">
        <v>136</v>
      </c>
      <c r="P38" s="2" t="s">
        <v>17</v>
      </c>
      <c r="Q38" s="2" t="s">
        <v>63</v>
      </c>
      <c r="R38" s="2">
        <f t="shared" si="3"/>
        <v>18</v>
      </c>
    </row>
    <row r="39" spans="1:18">
      <c r="A39" s="1">
        <v>44562</v>
      </c>
      <c r="B39" t="s">
        <v>1186</v>
      </c>
      <c r="C39" t="str">
        <f t="shared" si="2"/>
        <v>HOME</v>
      </c>
      <c r="D39" s="2" t="s">
        <v>147</v>
      </c>
      <c r="E39" s="2" t="s">
        <v>833</v>
      </c>
      <c r="F39">
        <v>49</v>
      </c>
      <c r="G39">
        <v>92</v>
      </c>
      <c r="H39">
        <v>53.3</v>
      </c>
      <c r="I39">
        <v>15</v>
      </c>
      <c r="J39">
        <v>18</v>
      </c>
      <c r="K39">
        <v>83.3</v>
      </c>
      <c r="L39">
        <v>23</v>
      </c>
      <c r="M39">
        <v>48</v>
      </c>
      <c r="N39">
        <v>47.9</v>
      </c>
      <c r="O39">
        <v>136</v>
      </c>
      <c r="P39" s="2" t="s">
        <v>17</v>
      </c>
      <c r="Q39" s="2" t="s">
        <v>66</v>
      </c>
      <c r="R39" s="2">
        <f t="shared" si="3"/>
        <v>23</v>
      </c>
    </row>
    <row r="40" spans="1:18">
      <c r="A40" s="1">
        <v>44564</v>
      </c>
      <c r="B40" t="s">
        <v>1186</v>
      </c>
      <c r="C40" t="str">
        <f t="shared" si="2"/>
        <v>HOME</v>
      </c>
      <c r="D40" s="2" t="s">
        <v>23</v>
      </c>
      <c r="E40" s="2" t="s">
        <v>834</v>
      </c>
      <c r="F40">
        <v>39</v>
      </c>
      <c r="G40">
        <v>92</v>
      </c>
      <c r="H40">
        <v>42.4</v>
      </c>
      <c r="I40">
        <v>17</v>
      </c>
      <c r="J40">
        <v>22</v>
      </c>
      <c r="K40">
        <v>77.3</v>
      </c>
      <c r="L40">
        <v>11</v>
      </c>
      <c r="M40">
        <v>46</v>
      </c>
      <c r="N40">
        <v>23.9</v>
      </c>
      <c r="O40">
        <v>106</v>
      </c>
      <c r="P40" s="2" t="s">
        <v>21</v>
      </c>
      <c r="Q40" s="2" t="s">
        <v>22</v>
      </c>
      <c r="R40" s="2">
        <f t="shared" si="3"/>
        <v>-9</v>
      </c>
    </row>
    <row r="41" spans="1:18">
      <c r="A41" s="1">
        <v>44566</v>
      </c>
      <c r="B41" t="s">
        <v>1186</v>
      </c>
      <c r="C41" t="str">
        <f t="shared" si="2"/>
        <v>HOME</v>
      </c>
      <c r="D41" s="2" t="s">
        <v>121</v>
      </c>
      <c r="E41" s="2" t="s">
        <v>521</v>
      </c>
      <c r="F41">
        <v>38</v>
      </c>
      <c r="G41">
        <v>85</v>
      </c>
      <c r="H41">
        <v>44.7</v>
      </c>
      <c r="I41">
        <v>18</v>
      </c>
      <c r="J41">
        <v>26</v>
      </c>
      <c r="K41">
        <v>69.2</v>
      </c>
      <c r="L41">
        <v>17</v>
      </c>
      <c r="M41">
        <v>39</v>
      </c>
      <c r="N41">
        <v>43.6</v>
      </c>
      <c r="O41">
        <v>111</v>
      </c>
      <c r="P41" s="2" t="s">
        <v>21</v>
      </c>
      <c r="Q41" s="2" t="s">
        <v>32</v>
      </c>
      <c r="R41" s="2">
        <f t="shared" si="3"/>
        <v>-6</v>
      </c>
    </row>
    <row r="42" spans="1:18">
      <c r="A42" s="1">
        <v>44568</v>
      </c>
      <c r="B42" t="s">
        <v>1186</v>
      </c>
      <c r="C42" t="str">
        <f t="shared" si="2"/>
        <v>AWAY</v>
      </c>
      <c r="D42" s="2" t="s">
        <v>35</v>
      </c>
      <c r="E42" s="2" t="s">
        <v>835</v>
      </c>
      <c r="F42">
        <v>44</v>
      </c>
      <c r="G42">
        <v>96</v>
      </c>
      <c r="H42">
        <v>45.8</v>
      </c>
      <c r="I42">
        <v>17</v>
      </c>
      <c r="J42">
        <v>21</v>
      </c>
      <c r="K42">
        <v>81</v>
      </c>
      <c r="L42">
        <v>16</v>
      </c>
      <c r="M42">
        <v>45</v>
      </c>
      <c r="N42">
        <v>35.6</v>
      </c>
      <c r="O42">
        <v>121</v>
      </c>
      <c r="P42" s="2" t="s">
        <v>17</v>
      </c>
      <c r="Q42" s="2" t="s">
        <v>18</v>
      </c>
      <c r="R42" s="2">
        <f t="shared" si="3"/>
        <v>12</v>
      </c>
    </row>
    <row r="43" spans="1:18">
      <c r="A43" s="1">
        <v>44569</v>
      </c>
      <c r="B43" t="s">
        <v>1186</v>
      </c>
      <c r="C43" t="str">
        <f t="shared" si="2"/>
        <v>AWAY</v>
      </c>
      <c r="D43" s="2" t="s">
        <v>114</v>
      </c>
      <c r="E43" s="2" t="s">
        <v>836</v>
      </c>
      <c r="F43">
        <v>35</v>
      </c>
      <c r="G43">
        <v>90</v>
      </c>
      <c r="H43">
        <v>38.9</v>
      </c>
      <c r="I43">
        <v>24</v>
      </c>
      <c r="J43">
        <v>26</v>
      </c>
      <c r="K43">
        <v>92.3</v>
      </c>
      <c r="L43">
        <v>12</v>
      </c>
      <c r="M43">
        <v>37</v>
      </c>
      <c r="N43">
        <v>32.4</v>
      </c>
      <c r="O43">
        <v>106</v>
      </c>
      <c r="P43" s="2" t="s">
        <v>21</v>
      </c>
      <c r="Q43" s="2" t="s">
        <v>22</v>
      </c>
      <c r="R43" s="2">
        <f t="shared" si="3"/>
        <v>-8</v>
      </c>
    </row>
    <row r="44" spans="1:18">
      <c r="A44" s="1">
        <v>44571</v>
      </c>
      <c r="B44" t="s">
        <v>1186</v>
      </c>
      <c r="C44" t="str">
        <f t="shared" si="2"/>
        <v>AWAY</v>
      </c>
      <c r="D44" s="2" t="s">
        <v>114</v>
      </c>
      <c r="E44" s="2" t="s">
        <v>837</v>
      </c>
      <c r="F44">
        <v>37</v>
      </c>
      <c r="G44">
        <v>84</v>
      </c>
      <c r="H44">
        <v>44</v>
      </c>
      <c r="I44">
        <v>12</v>
      </c>
      <c r="J44">
        <v>16</v>
      </c>
      <c r="K44">
        <v>75</v>
      </c>
      <c r="L44">
        <v>13</v>
      </c>
      <c r="M44">
        <v>43</v>
      </c>
      <c r="N44">
        <v>30.2</v>
      </c>
      <c r="O44">
        <v>99</v>
      </c>
      <c r="P44" s="2" t="s">
        <v>21</v>
      </c>
      <c r="Q44" s="2" t="s">
        <v>32</v>
      </c>
      <c r="R44" s="2">
        <f t="shared" si="3"/>
        <v>-4</v>
      </c>
    </row>
    <row r="45" spans="1:18">
      <c r="A45" s="1">
        <v>44574</v>
      </c>
      <c r="B45" t="s">
        <v>1186</v>
      </c>
      <c r="C45" t="str">
        <f t="shared" si="2"/>
        <v>HOME</v>
      </c>
      <c r="D45" s="2" t="s">
        <v>148</v>
      </c>
      <c r="E45" s="2" t="s">
        <v>838</v>
      </c>
      <c r="F45">
        <v>44</v>
      </c>
      <c r="G45">
        <v>86</v>
      </c>
      <c r="H45">
        <v>51.2</v>
      </c>
      <c r="I45">
        <v>12</v>
      </c>
      <c r="J45">
        <v>18</v>
      </c>
      <c r="K45">
        <v>66.7</v>
      </c>
      <c r="L45">
        <v>18</v>
      </c>
      <c r="M45">
        <v>41</v>
      </c>
      <c r="N45">
        <v>43.9</v>
      </c>
      <c r="O45">
        <v>118</v>
      </c>
      <c r="P45" s="2" t="s">
        <v>17</v>
      </c>
      <c r="Q45" s="2" t="s">
        <v>18</v>
      </c>
      <c r="R45" s="2">
        <f t="shared" si="3"/>
        <v>19</v>
      </c>
    </row>
    <row r="46" spans="1:18">
      <c r="A46" s="1">
        <v>44576</v>
      </c>
      <c r="B46" t="s">
        <v>1186</v>
      </c>
      <c r="C46" t="str">
        <f t="shared" si="2"/>
        <v>HOME</v>
      </c>
      <c r="D46" s="2" t="s">
        <v>121</v>
      </c>
      <c r="E46" s="2" t="s">
        <v>839</v>
      </c>
      <c r="F46">
        <v>26</v>
      </c>
      <c r="G46">
        <v>77</v>
      </c>
      <c r="H46">
        <v>33.799999999999997</v>
      </c>
      <c r="I46">
        <v>32</v>
      </c>
      <c r="J46">
        <v>35</v>
      </c>
      <c r="K46">
        <v>91.4</v>
      </c>
      <c r="L46">
        <v>12</v>
      </c>
      <c r="M46">
        <v>39</v>
      </c>
      <c r="N46">
        <v>30.8</v>
      </c>
      <c r="O46">
        <v>96</v>
      </c>
      <c r="P46" s="2" t="s">
        <v>21</v>
      </c>
      <c r="Q46" s="2" t="s">
        <v>22</v>
      </c>
      <c r="R46" s="2">
        <f t="shared" si="3"/>
        <v>-7</v>
      </c>
    </row>
    <row r="47" spans="1:18">
      <c r="A47" s="1">
        <v>44578</v>
      </c>
      <c r="B47" t="s">
        <v>1186</v>
      </c>
      <c r="C47" t="str">
        <f t="shared" si="2"/>
        <v>AWAY</v>
      </c>
      <c r="D47" s="2" t="s">
        <v>175</v>
      </c>
      <c r="E47" s="2" t="s">
        <v>692</v>
      </c>
      <c r="F47">
        <v>39</v>
      </c>
      <c r="G47">
        <v>88</v>
      </c>
      <c r="H47">
        <v>44.3</v>
      </c>
      <c r="I47">
        <v>20</v>
      </c>
      <c r="J47">
        <v>24</v>
      </c>
      <c r="K47">
        <v>83.3</v>
      </c>
      <c r="L47">
        <v>16</v>
      </c>
      <c r="M47">
        <v>38</v>
      </c>
      <c r="N47">
        <v>42.1</v>
      </c>
      <c r="O47">
        <v>114</v>
      </c>
      <c r="P47" s="2" t="s">
        <v>21</v>
      </c>
      <c r="Q47" s="2" t="s">
        <v>32</v>
      </c>
      <c r="R47" s="2">
        <f t="shared" si="3"/>
        <v>-7</v>
      </c>
    </row>
    <row r="48" spans="1:18">
      <c r="A48" s="1">
        <v>44580</v>
      </c>
      <c r="B48" t="s">
        <v>1186</v>
      </c>
      <c r="C48" t="str">
        <f t="shared" si="2"/>
        <v>HOME</v>
      </c>
      <c r="D48" s="2" t="s">
        <v>146</v>
      </c>
      <c r="E48" s="2" t="s">
        <v>571</v>
      </c>
      <c r="F48">
        <v>46</v>
      </c>
      <c r="G48">
        <v>97</v>
      </c>
      <c r="H48">
        <v>47.4</v>
      </c>
      <c r="I48">
        <v>21</v>
      </c>
      <c r="J48">
        <v>22</v>
      </c>
      <c r="K48">
        <v>95.5</v>
      </c>
      <c r="L48">
        <v>13</v>
      </c>
      <c r="M48">
        <v>37</v>
      </c>
      <c r="N48">
        <v>35.1</v>
      </c>
      <c r="O48">
        <v>126</v>
      </c>
      <c r="P48" s="2" t="s">
        <v>17</v>
      </c>
      <c r="Q48" s="2" t="s">
        <v>18</v>
      </c>
      <c r="R48" s="2">
        <f t="shared" si="3"/>
        <v>12</v>
      </c>
    </row>
    <row r="49" spans="1:18">
      <c r="A49" s="1">
        <v>44582</v>
      </c>
      <c r="B49" t="s">
        <v>1186</v>
      </c>
      <c r="C49" t="str">
        <f t="shared" si="2"/>
        <v>HOME</v>
      </c>
      <c r="D49" s="2" t="s">
        <v>93</v>
      </c>
      <c r="E49" s="2" t="s">
        <v>840</v>
      </c>
      <c r="F49">
        <v>34</v>
      </c>
      <c r="G49">
        <v>88</v>
      </c>
      <c r="H49">
        <v>38.6</v>
      </c>
      <c r="I49">
        <v>20</v>
      </c>
      <c r="J49">
        <v>28</v>
      </c>
      <c r="K49">
        <v>71.400000000000006</v>
      </c>
      <c r="L49">
        <v>6</v>
      </c>
      <c r="M49">
        <v>31</v>
      </c>
      <c r="N49">
        <v>19.399999999999999</v>
      </c>
      <c r="O49">
        <v>94</v>
      </c>
      <c r="P49" s="2" t="s">
        <v>17</v>
      </c>
      <c r="Q49" s="2" t="s">
        <v>27</v>
      </c>
      <c r="R49" s="2">
        <f t="shared" si="3"/>
        <v>4</v>
      </c>
    </row>
    <row r="50" spans="1:18">
      <c r="A50" s="1">
        <v>44583</v>
      </c>
      <c r="B50" t="s">
        <v>1186</v>
      </c>
      <c r="C50" t="str">
        <f t="shared" si="2"/>
        <v>HOME</v>
      </c>
      <c r="D50" s="2" t="s">
        <v>116</v>
      </c>
      <c r="E50" s="2" t="s">
        <v>841</v>
      </c>
      <c r="F50">
        <v>45</v>
      </c>
      <c r="G50">
        <v>91</v>
      </c>
      <c r="H50">
        <v>49.5</v>
      </c>
      <c r="I50">
        <v>22</v>
      </c>
      <c r="J50">
        <v>25</v>
      </c>
      <c r="K50">
        <v>88</v>
      </c>
      <c r="L50">
        <v>21</v>
      </c>
      <c r="M50">
        <v>42</v>
      </c>
      <c r="N50">
        <v>50</v>
      </c>
      <c r="O50">
        <v>133</v>
      </c>
      <c r="P50" s="2" t="s">
        <v>17</v>
      </c>
      <c r="Q50" s="2" t="s">
        <v>57</v>
      </c>
      <c r="R50" s="2">
        <f t="shared" si="3"/>
        <v>6</v>
      </c>
    </row>
    <row r="51" spans="1:18">
      <c r="A51" s="1">
        <v>44587</v>
      </c>
      <c r="B51" t="s">
        <v>1186</v>
      </c>
      <c r="C51" t="str">
        <f t="shared" si="2"/>
        <v>AWAY</v>
      </c>
      <c r="D51" s="2" t="s">
        <v>19</v>
      </c>
      <c r="E51" s="2" t="s">
        <v>842</v>
      </c>
      <c r="F51">
        <v>37</v>
      </c>
      <c r="G51">
        <v>80</v>
      </c>
      <c r="H51">
        <v>46.3</v>
      </c>
      <c r="I51">
        <v>16</v>
      </c>
      <c r="J51">
        <v>18</v>
      </c>
      <c r="K51">
        <v>88.9</v>
      </c>
      <c r="L51">
        <v>9</v>
      </c>
      <c r="M51">
        <v>32</v>
      </c>
      <c r="N51">
        <v>28.1</v>
      </c>
      <c r="O51">
        <v>99</v>
      </c>
      <c r="P51" s="2" t="s">
        <v>21</v>
      </c>
      <c r="Q51" s="2" t="s">
        <v>22</v>
      </c>
      <c r="R51" s="2">
        <f t="shared" si="3"/>
        <v>-16</v>
      </c>
    </row>
    <row r="52" spans="1:18">
      <c r="A52" s="1">
        <v>44589</v>
      </c>
      <c r="B52" t="s">
        <v>1186</v>
      </c>
      <c r="C52" t="str">
        <f t="shared" si="2"/>
        <v>HOME</v>
      </c>
      <c r="D52" s="2" t="s">
        <v>70</v>
      </c>
      <c r="E52" s="2" t="s">
        <v>236</v>
      </c>
      <c r="F52">
        <v>41</v>
      </c>
      <c r="G52">
        <v>89</v>
      </c>
      <c r="H52">
        <v>46.1</v>
      </c>
      <c r="I52">
        <v>27</v>
      </c>
      <c r="J52">
        <v>31</v>
      </c>
      <c r="K52">
        <v>87.1</v>
      </c>
      <c r="L52">
        <v>14</v>
      </c>
      <c r="M52">
        <v>43</v>
      </c>
      <c r="N52">
        <v>32.6</v>
      </c>
      <c r="O52">
        <v>123</v>
      </c>
      <c r="P52" s="2" t="s">
        <v>17</v>
      </c>
      <c r="Q52" s="2" t="s">
        <v>18</v>
      </c>
      <c r="R52" s="2">
        <f t="shared" si="3"/>
        <v>15</v>
      </c>
    </row>
    <row r="53" spans="1:18">
      <c r="A53" s="1">
        <v>44591</v>
      </c>
      <c r="B53" t="s">
        <v>1186</v>
      </c>
      <c r="C53" t="str">
        <f t="shared" si="2"/>
        <v>HOME</v>
      </c>
      <c r="D53" s="2" t="s">
        <v>85</v>
      </c>
      <c r="E53" s="2" t="s">
        <v>843</v>
      </c>
      <c r="F53">
        <v>37</v>
      </c>
      <c r="G53">
        <v>78</v>
      </c>
      <c r="H53">
        <v>47.4</v>
      </c>
      <c r="I53">
        <v>16</v>
      </c>
      <c r="J53">
        <v>22</v>
      </c>
      <c r="K53">
        <v>72.7</v>
      </c>
      <c r="L53">
        <v>10</v>
      </c>
      <c r="M53">
        <v>30</v>
      </c>
      <c r="N53">
        <v>33.299999999999997</v>
      </c>
      <c r="O53">
        <v>100</v>
      </c>
      <c r="P53" s="2" t="s">
        <v>21</v>
      </c>
      <c r="Q53" s="2" t="s">
        <v>22</v>
      </c>
      <c r="R53" s="2">
        <f t="shared" si="3"/>
        <v>-36</v>
      </c>
    </row>
    <row r="54" spans="1:18">
      <c r="A54" s="1">
        <v>44593</v>
      </c>
      <c r="B54" t="s">
        <v>1186</v>
      </c>
      <c r="C54" t="str">
        <f t="shared" si="2"/>
        <v>HOME</v>
      </c>
      <c r="D54" s="2" t="s">
        <v>33</v>
      </c>
      <c r="E54" s="2" t="s">
        <v>844</v>
      </c>
      <c r="F54">
        <v>46</v>
      </c>
      <c r="G54">
        <v>92</v>
      </c>
      <c r="H54">
        <v>50</v>
      </c>
      <c r="I54">
        <v>8</v>
      </c>
      <c r="J54">
        <v>9</v>
      </c>
      <c r="K54">
        <v>88.9</v>
      </c>
      <c r="L54">
        <v>12</v>
      </c>
      <c r="M54">
        <v>38</v>
      </c>
      <c r="N54">
        <v>31.6</v>
      </c>
      <c r="O54">
        <v>112</v>
      </c>
      <c r="P54" s="2" t="s">
        <v>17</v>
      </c>
      <c r="Q54" s="2" t="s">
        <v>18</v>
      </c>
      <c r="R54" s="2">
        <f t="shared" si="3"/>
        <v>14</v>
      </c>
    </row>
    <row r="55" spans="1:18">
      <c r="A55" s="1">
        <v>44597</v>
      </c>
      <c r="B55" t="s">
        <v>1186</v>
      </c>
      <c r="C55" t="str">
        <f t="shared" si="2"/>
        <v>AWAY</v>
      </c>
      <c r="D55" s="2" t="s">
        <v>98</v>
      </c>
      <c r="E55" s="2" t="s">
        <v>845</v>
      </c>
      <c r="F55">
        <v>49</v>
      </c>
      <c r="G55">
        <v>92</v>
      </c>
      <c r="H55">
        <v>53.3</v>
      </c>
      <c r="I55">
        <v>16</v>
      </c>
      <c r="J55">
        <v>22</v>
      </c>
      <c r="K55">
        <v>72.7</v>
      </c>
      <c r="L55">
        <v>23</v>
      </c>
      <c r="M55">
        <v>50</v>
      </c>
      <c r="N55">
        <v>46</v>
      </c>
      <c r="O55">
        <v>137</v>
      </c>
      <c r="P55" s="2" t="s">
        <v>17</v>
      </c>
      <c r="Q55" s="2" t="s">
        <v>27</v>
      </c>
      <c r="R55" s="2">
        <f t="shared" si="3"/>
        <v>29</v>
      </c>
    </row>
    <row r="56" spans="1:18">
      <c r="A56" s="1">
        <v>44598</v>
      </c>
      <c r="B56" t="s">
        <v>1186</v>
      </c>
      <c r="C56" t="str">
        <f t="shared" si="2"/>
        <v>AWAY</v>
      </c>
      <c r="D56" s="2" t="s">
        <v>104</v>
      </c>
      <c r="E56" s="2" t="s">
        <v>846</v>
      </c>
      <c r="F56">
        <v>48</v>
      </c>
      <c r="G56">
        <v>88</v>
      </c>
      <c r="H56">
        <v>54.5</v>
      </c>
      <c r="I56">
        <v>22</v>
      </c>
      <c r="J56">
        <v>27</v>
      </c>
      <c r="K56">
        <v>81.5</v>
      </c>
      <c r="L56">
        <v>19</v>
      </c>
      <c r="M56">
        <v>38</v>
      </c>
      <c r="N56">
        <v>50</v>
      </c>
      <c r="O56">
        <v>137</v>
      </c>
      <c r="P56" s="2" t="s">
        <v>17</v>
      </c>
      <c r="Q56" s="2" t="s">
        <v>57</v>
      </c>
      <c r="R56" s="2">
        <f t="shared" si="3"/>
        <v>24</v>
      </c>
    </row>
    <row r="57" spans="1:18">
      <c r="A57" s="1">
        <v>44600</v>
      </c>
      <c r="B57" t="s">
        <v>1186</v>
      </c>
      <c r="C57" t="str">
        <f t="shared" si="2"/>
        <v>AWAY</v>
      </c>
      <c r="D57" s="2" t="s">
        <v>102</v>
      </c>
      <c r="E57" s="2" t="s">
        <v>847</v>
      </c>
      <c r="F57">
        <v>52</v>
      </c>
      <c r="G57">
        <v>96</v>
      </c>
      <c r="H57">
        <v>54.2</v>
      </c>
      <c r="I57">
        <v>12</v>
      </c>
      <c r="J57">
        <v>20</v>
      </c>
      <c r="K57">
        <v>60</v>
      </c>
      <c r="L57">
        <v>15</v>
      </c>
      <c r="M57">
        <v>36</v>
      </c>
      <c r="N57">
        <v>41.7</v>
      </c>
      <c r="O57">
        <v>131</v>
      </c>
      <c r="P57" s="2" t="s">
        <v>17</v>
      </c>
      <c r="Q57" s="2" t="s">
        <v>60</v>
      </c>
      <c r="R57" s="2">
        <f t="shared" si="3"/>
        <v>15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1911-2185-45F6-AF28-7E020A6D7EE3}">
  <sheetPr codeName="工作表20"/>
  <dimension ref="A1:R82"/>
  <sheetViews>
    <sheetView topLeftCell="A44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1187</v>
      </c>
      <c r="C2" t="str">
        <f>IF(ISNUMBER(SEARCH("vs",D2,1))=TRUE,"HOME","AWAY")</f>
        <v>HOME</v>
      </c>
      <c r="D2" s="2" t="s">
        <v>81</v>
      </c>
      <c r="E2" s="2" t="s">
        <v>65</v>
      </c>
      <c r="F2">
        <v>42</v>
      </c>
      <c r="G2">
        <v>87</v>
      </c>
      <c r="H2">
        <v>48.3</v>
      </c>
      <c r="I2">
        <v>24</v>
      </c>
      <c r="J2">
        <v>31</v>
      </c>
      <c r="K2">
        <v>77.400000000000006</v>
      </c>
      <c r="L2">
        <v>16</v>
      </c>
      <c r="M2">
        <v>38</v>
      </c>
      <c r="N2">
        <v>42.1</v>
      </c>
      <c r="O2">
        <v>124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18</v>
      </c>
    </row>
    <row r="3" spans="1:18">
      <c r="A3" s="1">
        <v>44492</v>
      </c>
      <c r="B3" t="s">
        <v>1187</v>
      </c>
      <c r="C3" t="str">
        <f t="shared" ref="C3:C33" si="1">IF(ISNUMBER(SEARCH("vs",D3,1))=TRUE,"HOME","AWAY")</f>
        <v>HOME</v>
      </c>
      <c r="D3" s="2" t="s">
        <v>147</v>
      </c>
      <c r="E3" s="2" t="s">
        <v>816</v>
      </c>
      <c r="F3">
        <v>39</v>
      </c>
      <c r="G3">
        <v>96</v>
      </c>
      <c r="H3">
        <v>40.6</v>
      </c>
      <c r="I3">
        <v>6</v>
      </c>
      <c r="J3">
        <v>10</v>
      </c>
      <c r="K3">
        <v>60</v>
      </c>
      <c r="L3">
        <v>12</v>
      </c>
      <c r="M3">
        <v>38</v>
      </c>
      <c r="N3">
        <v>31.6</v>
      </c>
      <c r="O3">
        <v>96</v>
      </c>
      <c r="P3" s="2" t="s">
        <v>17</v>
      </c>
      <c r="Q3" s="2" t="s">
        <v>27</v>
      </c>
      <c r="R3" s="2">
        <f t="shared" si="0"/>
        <v>7</v>
      </c>
    </row>
    <row r="4" spans="1:18">
      <c r="A4" s="1">
        <v>44494</v>
      </c>
      <c r="B4" t="s">
        <v>1187</v>
      </c>
      <c r="C4" t="str">
        <f t="shared" si="1"/>
        <v>HOME</v>
      </c>
      <c r="D4" s="2" t="s">
        <v>147</v>
      </c>
      <c r="E4" s="2" t="s">
        <v>848</v>
      </c>
      <c r="F4">
        <v>31</v>
      </c>
      <c r="G4">
        <v>90</v>
      </c>
      <c r="H4">
        <v>34.4</v>
      </c>
      <c r="I4">
        <v>21</v>
      </c>
      <c r="J4">
        <v>27</v>
      </c>
      <c r="K4">
        <v>77.8</v>
      </c>
      <c r="L4">
        <v>15</v>
      </c>
      <c r="M4">
        <v>50</v>
      </c>
      <c r="N4">
        <v>30</v>
      </c>
      <c r="O4">
        <v>98</v>
      </c>
      <c r="P4" s="2" t="s">
        <v>21</v>
      </c>
      <c r="Q4" s="2" t="s">
        <v>22</v>
      </c>
      <c r="R4" s="2">
        <f t="shared" si="0"/>
        <v>-9</v>
      </c>
    </row>
    <row r="5" spans="1:18">
      <c r="A5" s="1">
        <v>44496</v>
      </c>
      <c r="B5" t="s">
        <v>1187</v>
      </c>
      <c r="C5" t="str">
        <f t="shared" si="1"/>
        <v>AWAY</v>
      </c>
      <c r="D5" s="2" t="s">
        <v>138</v>
      </c>
      <c r="E5" s="2" t="s">
        <v>849</v>
      </c>
      <c r="F5">
        <v>43</v>
      </c>
      <c r="G5">
        <v>91</v>
      </c>
      <c r="H5">
        <v>47.3</v>
      </c>
      <c r="I5">
        <v>14</v>
      </c>
      <c r="J5">
        <v>17</v>
      </c>
      <c r="K5">
        <v>82.4</v>
      </c>
      <c r="L5">
        <v>13</v>
      </c>
      <c r="M5">
        <v>45</v>
      </c>
      <c r="N5">
        <v>28.9</v>
      </c>
      <c r="O5">
        <v>113</v>
      </c>
      <c r="P5" s="2" t="s">
        <v>17</v>
      </c>
      <c r="Q5" s="2" t="s">
        <v>18</v>
      </c>
      <c r="R5" s="2">
        <f t="shared" si="0"/>
        <v>5</v>
      </c>
    </row>
    <row r="6" spans="1:18">
      <c r="A6" s="1">
        <v>44499</v>
      </c>
      <c r="B6" t="s">
        <v>1187</v>
      </c>
      <c r="C6" t="str">
        <f t="shared" si="1"/>
        <v>HOME</v>
      </c>
      <c r="D6" s="2" t="s">
        <v>85</v>
      </c>
      <c r="E6" s="2" t="s">
        <v>850</v>
      </c>
      <c r="F6">
        <v>35</v>
      </c>
      <c r="G6">
        <v>89</v>
      </c>
      <c r="H6">
        <v>39.299999999999997</v>
      </c>
      <c r="I6">
        <v>8</v>
      </c>
      <c r="J6">
        <v>9</v>
      </c>
      <c r="K6">
        <v>88.9</v>
      </c>
      <c r="L6">
        <v>13</v>
      </c>
      <c r="M6">
        <v>41</v>
      </c>
      <c r="N6">
        <v>31.7</v>
      </c>
      <c r="O6">
        <v>91</v>
      </c>
      <c r="P6" s="2" t="s">
        <v>21</v>
      </c>
      <c r="Q6" s="2" t="s">
        <v>22</v>
      </c>
      <c r="R6" s="2">
        <f t="shared" si="0"/>
        <v>-2</v>
      </c>
    </row>
    <row r="7" spans="1:18">
      <c r="A7" s="1">
        <v>44501</v>
      </c>
      <c r="B7" t="s">
        <v>1187</v>
      </c>
      <c r="C7" t="str">
        <f t="shared" si="1"/>
        <v>HOME</v>
      </c>
      <c r="D7" s="2" t="s">
        <v>53</v>
      </c>
      <c r="E7" s="2" t="s">
        <v>851</v>
      </c>
      <c r="F7">
        <v>36</v>
      </c>
      <c r="G7">
        <v>97</v>
      </c>
      <c r="H7">
        <v>37.1</v>
      </c>
      <c r="I7">
        <v>11</v>
      </c>
      <c r="J7">
        <v>19</v>
      </c>
      <c r="K7">
        <v>57.9</v>
      </c>
      <c r="L7">
        <v>14</v>
      </c>
      <c r="M7">
        <v>51</v>
      </c>
      <c r="N7">
        <v>27.5</v>
      </c>
      <c r="O7">
        <v>97</v>
      </c>
      <c r="P7" s="2" t="s">
        <v>21</v>
      </c>
      <c r="Q7" s="2" t="s">
        <v>32</v>
      </c>
      <c r="R7" s="2">
        <f t="shared" si="0"/>
        <v>-18</v>
      </c>
    </row>
    <row r="8" spans="1:18">
      <c r="A8" s="1">
        <v>44503</v>
      </c>
      <c r="B8" t="s">
        <v>1187</v>
      </c>
      <c r="C8" t="str">
        <f t="shared" si="1"/>
        <v>HOME</v>
      </c>
      <c r="D8" s="2" t="s">
        <v>140</v>
      </c>
      <c r="E8" s="2" t="s">
        <v>852</v>
      </c>
      <c r="F8">
        <v>43</v>
      </c>
      <c r="G8">
        <v>94</v>
      </c>
      <c r="H8">
        <v>45.7</v>
      </c>
      <c r="I8">
        <v>15</v>
      </c>
      <c r="J8">
        <v>16</v>
      </c>
      <c r="K8">
        <v>93.8</v>
      </c>
      <c r="L8">
        <v>14</v>
      </c>
      <c r="M8">
        <v>40</v>
      </c>
      <c r="N8">
        <v>35</v>
      </c>
      <c r="O8">
        <v>115</v>
      </c>
      <c r="P8" s="2" t="s">
        <v>21</v>
      </c>
      <c r="Q8" s="2" t="s">
        <v>41</v>
      </c>
      <c r="R8" s="2">
        <f t="shared" si="0"/>
        <v>-11</v>
      </c>
    </row>
    <row r="9" spans="1:18">
      <c r="A9" s="1">
        <v>44505</v>
      </c>
      <c r="B9" t="s">
        <v>1187</v>
      </c>
      <c r="C9" t="str">
        <f t="shared" si="1"/>
        <v>HOME</v>
      </c>
      <c r="D9" s="2" t="s">
        <v>140</v>
      </c>
      <c r="E9" s="2" t="s">
        <v>853</v>
      </c>
      <c r="F9">
        <v>31</v>
      </c>
      <c r="G9">
        <v>89</v>
      </c>
      <c r="H9">
        <v>34.799999999999997</v>
      </c>
      <c r="I9">
        <v>5</v>
      </c>
      <c r="J9">
        <v>7</v>
      </c>
      <c r="K9">
        <v>71.400000000000006</v>
      </c>
      <c r="L9">
        <v>17</v>
      </c>
      <c r="M9">
        <v>52</v>
      </c>
      <c r="N9">
        <v>32.700000000000003</v>
      </c>
      <c r="O9">
        <v>84</v>
      </c>
      <c r="P9" s="2" t="s">
        <v>21</v>
      </c>
      <c r="Q9" s="2" t="s">
        <v>44</v>
      </c>
      <c r="R9" s="2">
        <f t="shared" si="0"/>
        <v>-20</v>
      </c>
    </row>
    <row r="10" spans="1:18">
      <c r="A10" s="1">
        <v>44508</v>
      </c>
      <c r="B10" t="s">
        <v>1187</v>
      </c>
      <c r="C10" t="str">
        <f t="shared" si="1"/>
        <v>AWAY</v>
      </c>
      <c r="D10" s="2" t="s">
        <v>67</v>
      </c>
      <c r="E10" s="2" t="s">
        <v>854</v>
      </c>
      <c r="F10">
        <v>41</v>
      </c>
      <c r="G10">
        <v>97</v>
      </c>
      <c r="H10">
        <v>42.3</v>
      </c>
      <c r="I10">
        <v>19</v>
      </c>
      <c r="J10">
        <v>23</v>
      </c>
      <c r="K10">
        <v>82.6</v>
      </c>
      <c r="L10">
        <v>17</v>
      </c>
      <c r="M10">
        <v>45</v>
      </c>
      <c r="N10">
        <v>37.799999999999997</v>
      </c>
      <c r="O10">
        <v>118</v>
      </c>
      <c r="P10" s="2" t="s">
        <v>21</v>
      </c>
      <c r="Q10" s="2" t="s">
        <v>47</v>
      </c>
      <c r="R10" s="2">
        <f t="shared" si="0"/>
        <v>-7</v>
      </c>
    </row>
    <row r="11" spans="1:18">
      <c r="A11" s="1">
        <v>44510</v>
      </c>
      <c r="B11" t="s">
        <v>1187</v>
      </c>
      <c r="C11" t="str">
        <f t="shared" si="1"/>
        <v>AWAY</v>
      </c>
      <c r="D11" s="2" t="s">
        <v>42</v>
      </c>
      <c r="E11" s="2" t="s">
        <v>855</v>
      </c>
      <c r="F11">
        <v>39</v>
      </c>
      <c r="G11">
        <v>95</v>
      </c>
      <c r="H11">
        <v>41.1</v>
      </c>
      <c r="I11">
        <v>15</v>
      </c>
      <c r="J11">
        <v>20</v>
      </c>
      <c r="K11">
        <v>75</v>
      </c>
      <c r="L11">
        <v>17</v>
      </c>
      <c r="M11">
        <v>44</v>
      </c>
      <c r="N11">
        <v>38.6</v>
      </c>
      <c r="O11">
        <v>110</v>
      </c>
      <c r="P11" s="2" t="s">
        <v>21</v>
      </c>
      <c r="Q11" s="2" t="s">
        <v>50</v>
      </c>
      <c r="R11" s="2">
        <f t="shared" si="0"/>
        <v>-13</v>
      </c>
    </row>
    <row r="12" spans="1:18">
      <c r="A12" s="1">
        <v>44512</v>
      </c>
      <c r="B12" t="s">
        <v>1187</v>
      </c>
      <c r="C12" t="str">
        <f t="shared" si="1"/>
        <v>AWAY</v>
      </c>
      <c r="D12" s="2" t="s">
        <v>102</v>
      </c>
      <c r="E12" s="2" t="s">
        <v>856</v>
      </c>
      <c r="F12">
        <v>43</v>
      </c>
      <c r="G12">
        <v>94</v>
      </c>
      <c r="H12">
        <v>45.7</v>
      </c>
      <c r="I12">
        <v>9</v>
      </c>
      <c r="J12">
        <v>12</v>
      </c>
      <c r="K12">
        <v>75</v>
      </c>
      <c r="L12">
        <v>12</v>
      </c>
      <c r="M12">
        <v>37</v>
      </c>
      <c r="N12">
        <v>32.4</v>
      </c>
      <c r="O12">
        <v>107</v>
      </c>
      <c r="P12" s="2" t="s">
        <v>17</v>
      </c>
      <c r="Q12" s="2" t="s">
        <v>18</v>
      </c>
      <c r="R12" s="2">
        <f t="shared" si="0"/>
        <v>24</v>
      </c>
    </row>
    <row r="13" spans="1:18">
      <c r="A13" s="1">
        <v>44513</v>
      </c>
      <c r="B13" t="s">
        <v>1187</v>
      </c>
      <c r="C13" t="str">
        <f t="shared" si="1"/>
        <v>AWAY</v>
      </c>
      <c r="D13" s="2" t="s">
        <v>104</v>
      </c>
      <c r="E13" s="2" t="s">
        <v>857</v>
      </c>
      <c r="F13">
        <v>40</v>
      </c>
      <c r="G13">
        <v>102</v>
      </c>
      <c r="H13">
        <v>39.200000000000003</v>
      </c>
      <c r="I13">
        <v>11</v>
      </c>
      <c r="J13">
        <v>16</v>
      </c>
      <c r="K13">
        <v>68.8</v>
      </c>
      <c r="L13">
        <v>11</v>
      </c>
      <c r="M13">
        <v>36</v>
      </c>
      <c r="N13">
        <v>30.6</v>
      </c>
      <c r="O13">
        <v>102</v>
      </c>
      <c r="P13" s="2" t="s">
        <v>21</v>
      </c>
      <c r="Q13" s="2" t="s">
        <v>22</v>
      </c>
      <c r="R13" s="2">
        <f t="shared" si="0"/>
        <v>-27</v>
      </c>
    </row>
    <row r="14" spans="1:18">
      <c r="A14" s="1">
        <v>44515</v>
      </c>
      <c r="B14" t="s">
        <v>1187</v>
      </c>
      <c r="C14" t="str">
        <f t="shared" si="1"/>
        <v>HOME</v>
      </c>
      <c r="D14" s="2" t="s">
        <v>123</v>
      </c>
      <c r="E14" s="2" t="s">
        <v>858</v>
      </c>
      <c r="F14">
        <v>31</v>
      </c>
      <c r="G14">
        <v>85</v>
      </c>
      <c r="H14">
        <v>36.5</v>
      </c>
      <c r="I14">
        <v>21</v>
      </c>
      <c r="J14">
        <v>27</v>
      </c>
      <c r="K14">
        <v>77.8</v>
      </c>
      <c r="L14">
        <v>13</v>
      </c>
      <c r="M14">
        <v>44</v>
      </c>
      <c r="N14">
        <v>29.5</v>
      </c>
      <c r="O14">
        <v>96</v>
      </c>
      <c r="P14" s="2" t="s">
        <v>21</v>
      </c>
      <c r="Q14" s="2" t="s">
        <v>32</v>
      </c>
      <c r="R14" s="2">
        <f t="shared" si="0"/>
        <v>-3</v>
      </c>
    </row>
    <row r="15" spans="1:18">
      <c r="A15" s="1">
        <v>44517</v>
      </c>
      <c r="B15" t="s">
        <v>1187</v>
      </c>
      <c r="C15" t="str">
        <f t="shared" si="1"/>
        <v>HOME</v>
      </c>
      <c r="D15" s="2" t="s">
        <v>116</v>
      </c>
      <c r="E15" s="2" t="s">
        <v>205</v>
      </c>
      <c r="F15">
        <v>41</v>
      </c>
      <c r="G15">
        <v>82</v>
      </c>
      <c r="H15">
        <v>50</v>
      </c>
      <c r="I15">
        <v>15</v>
      </c>
      <c r="J15">
        <v>18</v>
      </c>
      <c r="K15">
        <v>83.3</v>
      </c>
      <c r="L15">
        <v>10</v>
      </c>
      <c r="M15">
        <v>36</v>
      </c>
      <c r="N15">
        <v>27.8</v>
      </c>
      <c r="O15">
        <v>107</v>
      </c>
      <c r="P15" s="2" t="s">
        <v>17</v>
      </c>
      <c r="Q15" s="2" t="s">
        <v>18</v>
      </c>
      <c r="R15" s="2">
        <f t="shared" si="0"/>
        <v>10</v>
      </c>
    </row>
    <row r="16" spans="1:18">
      <c r="A16" s="1">
        <v>44518</v>
      </c>
      <c r="B16" t="s">
        <v>1187</v>
      </c>
      <c r="C16" t="str">
        <f t="shared" si="1"/>
        <v>HOME</v>
      </c>
      <c r="D16" s="2" t="s">
        <v>131</v>
      </c>
      <c r="E16" s="2" t="s">
        <v>693</v>
      </c>
      <c r="F16">
        <v>41</v>
      </c>
      <c r="G16">
        <v>86</v>
      </c>
      <c r="H16">
        <v>47.7</v>
      </c>
      <c r="I16">
        <v>12</v>
      </c>
      <c r="J16">
        <v>15</v>
      </c>
      <c r="K16">
        <v>80</v>
      </c>
      <c r="L16">
        <v>21</v>
      </c>
      <c r="M16">
        <v>49</v>
      </c>
      <c r="N16">
        <v>42.9</v>
      </c>
      <c r="O16">
        <v>115</v>
      </c>
      <c r="P16" s="2" t="s">
        <v>17</v>
      </c>
      <c r="Q16" s="2" t="s">
        <v>27</v>
      </c>
      <c r="R16" s="2">
        <f t="shared" si="0"/>
        <v>25</v>
      </c>
    </row>
    <row r="17" spans="1:18">
      <c r="A17" s="1">
        <v>44520</v>
      </c>
      <c r="B17" t="s">
        <v>1187</v>
      </c>
      <c r="C17" t="str">
        <f t="shared" si="1"/>
        <v>HOME</v>
      </c>
      <c r="D17" s="2" t="s">
        <v>146</v>
      </c>
      <c r="E17" s="2" t="s">
        <v>859</v>
      </c>
      <c r="F17">
        <v>49</v>
      </c>
      <c r="G17">
        <v>91</v>
      </c>
      <c r="H17">
        <v>53.8</v>
      </c>
      <c r="I17">
        <v>20</v>
      </c>
      <c r="J17">
        <v>28</v>
      </c>
      <c r="K17">
        <v>71.400000000000006</v>
      </c>
      <c r="L17">
        <v>20</v>
      </c>
      <c r="M17">
        <v>41</v>
      </c>
      <c r="N17">
        <v>48.8</v>
      </c>
      <c r="O17">
        <v>138</v>
      </c>
      <c r="P17" s="2" t="s">
        <v>17</v>
      </c>
      <c r="Q17" s="2" t="s">
        <v>57</v>
      </c>
      <c r="R17" s="2">
        <f t="shared" si="0"/>
        <v>43</v>
      </c>
    </row>
    <row r="18" spans="1:18">
      <c r="A18" s="1">
        <v>44522</v>
      </c>
      <c r="B18" t="s">
        <v>1187</v>
      </c>
      <c r="C18" t="str">
        <f t="shared" si="1"/>
        <v>AWAY</v>
      </c>
      <c r="D18" s="2" t="s">
        <v>25</v>
      </c>
      <c r="E18" s="2" t="s">
        <v>800</v>
      </c>
      <c r="F18">
        <v>40</v>
      </c>
      <c r="G18">
        <v>100</v>
      </c>
      <c r="H18">
        <v>40</v>
      </c>
      <c r="I18">
        <v>20</v>
      </c>
      <c r="J18">
        <v>28</v>
      </c>
      <c r="K18">
        <v>71.400000000000006</v>
      </c>
      <c r="L18">
        <v>10</v>
      </c>
      <c r="M18">
        <v>44</v>
      </c>
      <c r="N18">
        <v>22.7</v>
      </c>
      <c r="O18">
        <v>110</v>
      </c>
      <c r="P18" s="2" t="s">
        <v>17</v>
      </c>
      <c r="Q18" s="2" t="s">
        <v>60</v>
      </c>
      <c r="R18" s="2">
        <f t="shared" si="0"/>
        <v>14</v>
      </c>
    </row>
    <row r="19" spans="1:18">
      <c r="A19" s="1">
        <v>44524</v>
      </c>
      <c r="B19" t="s">
        <v>1187</v>
      </c>
      <c r="C19" t="str">
        <f t="shared" si="1"/>
        <v>HOME</v>
      </c>
      <c r="D19" s="2" t="s">
        <v>106</v>
      </c>
      <c r="E19" s="2" t="s">
        <v>62</v>
      </c>
      <c r="F19">
        <v>38</v>
      </c>
      <c r="G19">
        <v>93</v>
      </c>
      <c r="H19">
        <v>40.9</v>
      </c>
      <c r="I19">
        <v>19</v>
      </c>
      <c r="J19">
        <v>21</v>
      </c>
      <c r="K19">
        <v>90.5</v>
      </c>
      <c r="L19">
        <v>18</v>
      </c>
      <c r="M19">
        <v>55</v>
      </c>
      <c r="N19">
        <v>32.700000000000003</v>
      </c>
      <c r="O19">
        <v>113</v>
      </c>
      <c r="P19" s="2" t="s">
        <v>17</v>
      </c>
      <c r="Q19" s="2" t="s">
        <v>63</v>
      </c>
      <c r="R19" s="2">
        <f t="shared" si="0"/>
        <v>12</v>
      </c>
    </row>
    <row r="20" spans="1:18">
      <c r="A20" s="1">
        <v>44526</v>
      </c>
      <c r="B20" t="s">
        <v>1187</v>
      </c>
      <c r="C20" t="str">
        <f t="shared" si="1"/>
        <v>AWAY</v>
      </c>
      <c r="D20" s="2" t="s">
        <v>114</v>
      </c>
      <c r="E20" s="2" t="s">
        <v>86</v>
      </c>
      <c r="F20">
        <v>45</v>
      </c>
      <c r="G20">
        <v>100</v>
      </c>
      <c r="H20">
        <v>45</v>
      </c>
      <c r="I20">
        <v>14</v>
      </c>
      <c r="J20">
        <v>19</v>
      </c>
      <c r="K20">
        <v>73.7</v>
      </c>
      <c r="L20">
        <v>11</v>
      </c>
      <c r="M20">
        <v>35</v>
      </c>
      <c r="N20">
        <v>31.4</v>
      </c>
      <c r="O20">
        <v>115</v>
      </c>
      <c r="P20" s="2" t="s">
        <v>21</v>
      </c>
      <c r="Q20" s="2" t="s">
        <v>22</v>
      </c>
      <c r="R20" s="2">
        <f t="shared" si="0"/>
        <v>-18</v>
      </c>
    </row>
    <row r="21" spans="1:18">
      <c r="A21" s="1">
        <v>44527</v>
      </c>
      <c r="B21" t="s">
        <v>1187</v>
      </c>
      <c r="C21" t="str">
        <f t="shared" si="1"/>
        <v>AWAY</v>
      </c>
      <c r="D21" s="2" t="s">
        <v>30</v>
      </c>
      <c r="E21" s="2" t="s">
        <v>860</v>
      </c>
      <c r="F21">
        <v>48</v>
      </c>
      <c r="G21">
        <v>96</v>
      </c>
      <c r="H21">
        <v>50</v>
      </c>
      <c r="I21">
        <v>11</v>
      </c>
      <c r="J21">
        <v>16</v>
      </c>
      <c r="K21">
        <v>68.8</v>
      </c>
      <c r="L21">
        <v>14</v>
      </c>
      <c r="M21">
        <v>36</v>
      </c>
      <c r="N21">
        <v>38.9</v>
      </c>
      <c r="O21">
        <v>121</v>
      </c>
      <c r="P21" s="2" t="s">
        <v>17</v>
      </c>
      <c r="Q21" s="2" t="s">
        <v>18</v>
      </c>
      <c r="R21" s="2">
        <f t="shared" si="0"/>
        <v>1</v>
      </c>
    </row>
    <row r="22" spans="1:18">
      <c r="A22" s="1">
        <v>44529</v>
      </c>
      <c r="B22" t="s">
        <v>1187</v>
      </c>
      <c r="C22" t="str">
        <f t="shared" si="1"/>
        <v>HOME</v>
      </c>
      <c r="D22" s="2" t="s">
        <v>129</v>
      </c>
      <c r="E22" s="2" t="s">
        <v>861</v>
      </c>
      <c r="F22">
        <v>36</v>
      </c>
      <c r="G22">
        <v>82</v>
      </c>
      <c r="H22">
        <v>43.9</v>
      </c>
      <c r="I22">
        <v>19</v>
      </c>
      <c r="J22">
        <v>26</v>
      </c>
      <c r="K22">
        <v>73.099999999999994</v>
      </c>
      <c r="L22">
        <v>9</v>
      </c>
      <c r="M22">
        <v>35</v>
      </c>
      <c r="N22">
        <v>25.7</v>
      </c>
      <c r="O22">
        <v>100</v>
      </c>
      <c r="P22" s="2" t="s">
        <v>17</v>
      </c>
      <c r="Q22" s="2" t="s">
        <v>27</v>
      </c>
      <c r="R22" s="2">
        <f t="shared" si="0"/>
        <v>2</v>
      </c>
    </row>
    <row r="23" spans="1:18">
      <c r="A23" s="1">
        <v>44531</v>
      </c>
      <c r="B23" t="s">
        <v>1187</v>
      </c>
      <c r="C23" t="str">
        <f t="shared" si="1"/>
        <v>AWAY</v>
      </c>
      <c r="D23" s="2" t="s">
        <v>28</v>
      </c>
      <c r="E23" s="2" t="s">
        <v>465</v>
      </c>
      <c r="F23">
        <v>37</v>
      </c>
      <c r="G23">
        <v>88</v>
      </c>
      <c r="H23">
        <v>42</v>
      </c>
      <c r="I23">
        <v>22</v>
      </c>
      <c r="J23">
        <v>26</v>
      </c>
      <c r="K23">
        <v>84.6</v>
      </c>
      <c r="L23">
        <v>11</v>
      </c>
      <c r="M23">
        <v>37</v>
      </c>
      <c r="N23">
        <v>29.7</v>
      </c>
      <c r="O23">
        <v>107</v>
      </c>
      <c r="P23" s="2" t="s">
        <v>21</v>
      </c>
      <c r="Q23" s="2" t="s">
        <v>22</v>
      </c>
      <c r="R23" s="2">
        <f t="shared" si="0"/>
        <v>-8</v>
      </c>
    </row>
    <row r="24" spans="1:18">
      <c r="A24" s="1">
        <v>44533</v>
      </c>
      <c r="B24" t="s">
        <v>1187</v>
      </c>
      <c r="C24" t="str">
        <f t="shared" si="1"/>
        <v>AWAY</v>
      </c>
      <c r="D24" s="2" t="s">
        <v>35</v>
      </c>
      <c r="E24" s="2" t="s">
        <v>522</v>
      </c>
      <c r="F24">
        <v>36</v>
      </c>
      <c r="G24">
        <v>93</v>
      </c>
      <c r="H24">
        <v>38.700000000000003</v>
      </c>
      <c r="I24">
        <v>20</v>
      </c>
      <c r="J24">
        <v>24</v>
      </c>
      <c r="K24">
        <v>83.3</v>
      </c>
      <c r="L24">
        <v>13</v>
      </c>
      <c r="M24">
        <v>42</v>
      </c>
      <c r="N24">
        <v>31</v>
      </c>
      <c r="O24">
        <v>105</v>
      </c>
      <c r="P24" s="2" t="s">
        <v>21</v>
      </c>
      <c r="Q24" s="2" t="s">
        <v>32</v>
      </c>
      <c r="R24" s="2">
        <f t="shared" si="0"/>
        <v>-5</v>
      </c>
    </row>
    <row r="25" spans="1:18">
      <c r="A25" s="1">
        <v>44536</v>
      </c>
      <c r="B25" t="s">
        <v>1187</v>
      </c>
      <c r="C25" t="str">
        <f t="shared" si="1"/>
        <v>HOME</v>
      </c>
      <c r="D25" s="2" t="s">
        <v>157</v>
      </c>
      <c r="E25" s="2" t="s">
        <v>862</v>
      </c>
      <c r="F25">
        <v>39</v>
      </c>
      <c r="G25">
        <v>98</v>
      </c>
      <c r="H25">
        <v>39.799999999999997</v>
      </c>
      <c r="I25">
        <v>15</v>
      </c>
      <c r="J25">
        <v>19</v>
      </c>
      <c r="K25">
        <v>78.900000000000006</v>
      </c>
      <c r="L25">
        <v>17</v>
      </c>
      <c r="M25">
        <v>40</v>
      </c>
      <c r="N25">
        <v>42.5</v>
      </c>
      <c r="O25">
        <v>110</v>
      </c>
      <c r="P25" s="2" t="s">
        <v>21</v>
      </c>
      <c r="Q25" s="2" t="s">
        <v>41</v>
      </c>
      <c r="R25" s="2">
        <f t="shared" si="0"/>
        <v>-11</v>
      </c>
    </row>
    <row r="26" spans="1:18">
      <c r="A26" s="1">
        <v>44538</v>
      </c>
      <c r="B26" t="s">
        <v>1187</v>
      </c>
      <c r="C26" t="str">
        <f t="shared" si="1"/>
        <v>HOME</v>
      </c>
      <c r="D26" s="2" t="s">
        <v>37</v>
      </c>
      <c r="E26" s="2" t="s">
        <v>863</v>
      </c>
      <c r="F26">
        <v>38</v>
      </c>
      <c r="G26">
        <v>95</v>
      </c>
      <c r="H26">
        <v>40</v>
      </c>
      <c r="I26">
        <v>11</v>
      </c>
      <c r="J26">
        <v>17</v>
      </c>
      <c r="K26">
        <v>64.7</v>
      </c>
      <c r="L26">
        <v>17</v>
      </c>
      <c r="M26">
        <v>47</v>
      </c>
      <c r="N26">
        <v>36.200000000000003</v>
      </c>
      <c r="O26">
        <v>104</v>
      </c>
      <c r="P26" s="2" t="s">
        <v>21</v>
      </c>
      <c r="Q26" s="2" t="s">
        <v>44</v>
      </c>
      <c r="R26" s="2">
        <f t="shared" si="0"/>
        <v>-32</v>
      </c>
    </row>
    <row r="27" spans="1:18">
      <c r="A27" s="1">
        <v>44540</v>
      </c>
      <c r="B27" t="s">
        <v>1187</v>
      </c>
      <c r="C27" t="str">
        <f t="shared" si="1"/>
        <v>HOME</v>
      </c>
      <c r="D27" s="2" t="s">
        <v>87</v>
      </c>
      <c r="E27" s="2" t="s">
        <v>864</v>
      </c>
      <c r="F27">
        <v>36</v>
      </c>
      <c r="G27">
        <v>92</v>
      </c>
      <c r="H27">
        <v>39.1</v>
      </c>
      <c r="I27">
        <v>23</v>
      </c>
      <c r="J27">
        <v>28</v>
      </c>
      <c r="K27">
        <v>82.1</v>
      </c>
      <c r="L27">
        <v>11</v>
      </c>
      <c r="M27">
        <v>39</v>
      </c>
      <c r="N27">
        <v>28.2</v>
      </c>
      <c r="O27">
        <v>106</v>
      </c>
      <c r="P27" s="2" t="s">
        <v>21</v>
      </c>
      <c r="Q27" s="2" t="s">
        <v>47</v>
      </c>
      <c r="R27" s="2">
        <f t="shared" si="0"/>
        <v>-17</v>
      </c>
    </row>
    <row r="28" spans="1:18">
      <c r="A28" s="1">
        <v>44542</v>
      </c>
      <c r="B28" t="s">
        <v>1187</v>
      </c>
      <c r="C28" t="str">
        <f t="shared" si="1"/>
        <v>AWAY</v>
      </c>
      <c r="D28" s="2" t="s">
        <v>98</v>
      </c>
      <c r="E28" s="2" t="s">
        <v>237</v>
      </c>
      <c r="F28">
        <v>38</v>
      </c>
      <c r="G28">
        <v>85</v>
      </c>
      <c r="H28">
        <v>44.7</v>
      </c>
      <c r="I28">
        <v>26</v>
      </c>
      <c r="J28">
        <v>32</v>
      </c>
      <c r="K28">
        <v>81.3</v>
      </c>
      <c r="L28">
        <v>14</v>
      </c>
      <c r="M28">
        <v>36</v>
      </c>
      <c r="N28">
        <v>38.9</v>
      </c>
      <c r="O28">
        <v>116</v>
      </c>
      <c r="P28" s="2" t="s">
        <v>17</v>
      </c>
      <c r="Q28" s="2" t="s">
        <v>18</v>
      </c>
      <c r="R28" s="2">
        <f t="shared" si="0"/>
        <v>5</v>
      </c>
    </row>
    <row r="29" spans="1:18">
      <c r="A29" s="1">
        <v>44545</v>
      </c>
      <c r="B29" t="s">
        <v>1187</v>
      </c>
      <c r="C29" t="str">
        <f t="shared" si="1"/>
        <v>AWAY</v>
      </c>
      <c r="D29" s="2" t="s">
        <v>48</v>
      </c>
      <c r="E29" s="2" t="s">
        <v>865</v>
      </c>
      <c r="F29">
        <v>45</v>
      </c>
      <c r="G29">
        <v>88</v>
      </c>
      <c r="H29">
        <v>51.1</v>
      </c>
      <c r="I29">
        <v>11</v>
      </c>
      <c r="J29">
        <v>16</v>
      </c>
      <c r="K29">
        <v>68.8</v>
      </c>
      <c r="L29">
        <v>23</v>
      </c>
      <c r="M29">
        <v>48</v>
      </c>
      <c r="N29">
        <v>47.9</v>
      </c>
      <c r="O29">
        <v>124</v>
      </c>
      <c r="P29" s="2" t="s">
        <v>17</v>
      </c>
      <c r="Q29" s="2" t="s">
        <v>27</v>
      </c>
      <c r="R29" s="2">
        <f t="shared" si="0"/>
        <v>17</v>
      </c>
    </row>
    <row r="30" spans="1:18">
      <c r="A30" s="1">
        <v>44547</v>
      </c>
      <c r="B30" t="s">
        <v>1187</v>
      </c>
      <c r="C30" t="str">
        <f t="shared" si="1"/>
        <v>HOME</v>
      </c>
      <c r="D30" s="2" t="s">
        <v>119</v>
      </c>
      <c r="E30" s="2" t="s">
        <v>866</v>
      </c>
      <c r="F30">
        <v>41</v>
      </c>
      <c r="G30">
        <v>98</v>
      </c>
      <c r="H30">
        <v>41.8</v>
      </c>
      <c r="I30">
        <v>16</v>
      </c>
      <c r="J30">
        <v>24</v>
      </c>
      <c r="K30">
        <v>66.7</v>
      </c>
      <c r="L30">
        <v>12</v>
      </c>
      <c r="M30">
        <v>44</v>
      </c>
      <c r="N30">
        <v>27.3</v>
      </c>
      <c r="O30">
        <v>110</v>
      </c>
      <c r="P30" s="2" t="s">
        <v>17</v>
      </c>
      <c r="Q30" s="2" t="s">
        <v>57</v>
      </c>
      <c r="R30" s="2">
        <f t="shared" si="0"/>
        <v>18</v>
      </c>
    </row>
    <row r="31" spans="1:18">
      <c r="A31" s="1">
        <v>44549</v>
      </c>
      <c r="B31" t="s">
        <v>1187</v>
      </c>
      <c r="C31" t="str">
        <f t="shared" si="1"/>
        <v>HOME</v>
      </c>
      <c r="D31" s="2" t="s">
        <v>15</v>
      </c>
      <c r="E31" s="2" t="s">
        <v>219</v>
      </c>
      <c r="F31">
        <v>36</v>
      </c>
      <c r="G31">
        <v>77</v>
      </c>
      <c r="H31">
        <v>46.8</v>
      </c>
      <c r="I31">
        <v>24</v>
      </c>
      <c r="J31">
        <v>31</v>
      </c>
      <c r="K31">
        <v>77.400000000000006</v>
      </c>
      <c r="L31">
        <v>15</v>
      </c>
      <c r="M31">
        <v>34</v>
      </c>
      <c r="N31">
        <v>44.1</v>
      </c>
      <c r="O31">
        <v>111</v>
      </c>
      <c r="P31" s="2" t="s">
        <v>17</v>
      </c>
      <c r="Q31" s="2" t="s">
        <v>60</v>
      </c>
      <c r="R31" s="2">
        <f t="shared" si="0"/>
        <v>6</v>
      </c>
    </row>
    <row r="32" spans="1:18">
      <c r="A32" s="1">
        <v>44551</v>
      </c>
      <c r="B32" t="s">
        <v>1187</v>
      </c>
      <c r="C32" t="str">
        <f t="shared" si="1"/>
        <v>AWAY</v>
      </c>
      <c r="D32" s="2" t="s">
        <v>127</v>
      </c>
      <c r="E32" s="2" t="s">
        <v>867</v>
      </c>
      <c r="F32">
        <v>36</v>
      </c>
      <c r="G32">
        <v>79</v>
      </c>
      <c r="H32">
        <v>45.6</v>
      </c>
      <c r="I32">
        <v>17</v>
      </c>
      <c r="J32">
        <v>20</v>
      </c>
      <c r="K32">
        <v>85</v>
      </c>
      <c r="L32">
        <v>13</v>
      </c>
      <c r="M32">
        <v>40</v>
      </c>
      <c r="N32">
        <v>32.5</v>
      </c>
      <c r="O32">
        <v>102</v>
      </c>
      <c r="P32" s="2" t="s">
        <v>21</v>
      </c>
      <c r="Q32" s="2" t="s">
        <v>22</v>
      </c>
      <c r="R32" s="2">
        <f t="shared" si="0"/>
        <v>-12</v>
      </c>
    </row>
    <row r="33" spans="1:18">
      <c r="A33" s="1">
        <v>44553</v>
      </c>
      <c r="B33" t="s">
        <v>1187</v>
      </c>
      <c r="C33" t="str">
        <f t="shared" si="1"/>
        <v>AWAY</v>
      </c>
      <c r="D33" s="2" t="s">
        <v>45</v>
      </c>
      <c r="E33" s="2" t="s">
        <v>868</v>
      </c>
      <c r="F33">
        <v>45</v>
      </c>
      <c r="G33">
        <v>101</v>
      </c>
      <c r="H33">
        <v>44.6</v>
      </c>
      <c r="I33">
        <v>9</v>
      </c>
      <c r="J33">
        <v>12</v>
      </c>
      <c r="K33">
        <v>75</v>
      </c>
      <c r="L33">
        <v>17</v>
      </c>
      <c r="M33">
        <v>45</v>
      </c>
      <c r="N33">
        <v>37.799999999999997</v>
      </c>
      <c r="O33">
        <v>116</v>
      </c>
      <c r="P33" s="2" t="s">
        <v>21</v>
      </c>
      <c r="Q33" s="2" t="s">
        <v>32</v>
      </c>
      <c r="R33" s="2">
        <f t="shared" si="0"/>
        <v>-12</v>
      </c>
    </row>
    <row r="34" spans="1:18">
      <c r="A34" s="1">
        <v>44557</v>
      </c>
      <c r="B34" t="s">
        <v>1187</v>
      </c>
      <c r="C34" t="str">
        <f t="shared" ref="C34:C55" si="2">IF(ISNUMBER(SEARCH("vs",D34,1))=TRUE,"HOME","AWAY")</f>
        <v>HOME</v>
      </c>
      <c r="D34" s="2" t="s">
        <v>55</v>
      </c>
      <c r="E34" s="2" t="s">
        <v>719</v>
      </c>
      <c r="F34">
        <v>40</v>
      </c>
      <c r="G34">
        <v>90</v>
      </c>
      <c r="H34">
        <v>44.4</v>
      </c>
      <c r="I34">
        <v>14</v>
      </c>
      <c r="J34">
        <v>19</v>
      </c>
      <c r="K34">
        <v>73.7</v>
      </c>
      <c r="L34">
        <v>14</v>
      </c>
      <c r="M34">
        <v>34</v>
      </c>
      <c r="N34">
        <v>41.2</v>
      </c>
      <c r="O34">
        <v>108</v>
      </c>
      <c r="P34" s="2" t="s">
        <v>17</v>
      </c>
      <c r="Q34" s="2" t="s">
        <v>18</v>
      </c>
      <c r="R34" s="2">
        <f t="shared" ref="R34:R55" si="3">IFERROR(VALUE(MID(E34,FIND(" ",E34),FIND("-",E34)-2))-VALUE(RIGHT(E34,LEN(E34)-FIND("-",E34)))," ")</f>
        <v>5</v>
      </c>
    </row>
    <row r="35" spans="1:18">
      <c r="A35" s="1">
        <v>44558</v>
      </c>
      <c r="B35" t="s">
        <v>1187</v>
      </c>
      <c r="C35" t="str">
        <f t="shared" si="2"/>
        <v>HOME</v>
      </c>
      <c r="D35" s="2" t="s">
        <v>70</v>
      </c>
      <c r="E35" s="2" t="s">
        <v>222</v>
      </c>
      <c r="F35">
        <v>34</v>
      </c>
      <c r="G35">
        <v>85</v>
      </c>
      <c r="H35">
        <v>40</v>
      </c>
      <c r="I35">
        <v>13</v>
      </c>
      <c r="J35">
        <v>20</v>
      </c>
      <c r="K35">
        <v>65</v>
      </c>
      <c r="L35">
        <v>7</v>
      </c>
      <c r="M35">
        <v>38</v>
      </c>
      <c r="N35">
        <v>18.399999999999999</v>
      </c>
      <c r="O35">
        <v>88</v>
      </c>
      <c r="P35" s="2" t="s">
        <v>21</v>
      </c>
      <c r="Q35" s="2" t="s">
        <v>22</v>
      </c>
      <c r="R35" s="2">
        <f t="shared" si="3"/>
        <v>-8</v>
      </c>
    </row>
    <row r="36" spans="1:18">
      <c r="A36" s="1">
        <v>44561</v>
      </c>
      <c r="B36" t="s">
        <v>1187</v>
      </c>
      <c r="C36" t="str">
        <f t="shared" si="2"/>
        <v>AWAY</v>
      </c>
      <c r="D36" s="2" t="s">
        <v>45</v>
      </c>
      <c r="E36" s="2" t="s">
        <v>668</v>
      </c>
      <c r="F36">
        <v>40</v>
      </c>
      <c r="G36">
        <v>93</v>
      </c>
      <c r="H36">
        <v>43</v>
      </c>
      <c r="I36">
        <v>14</v>
      </c>
      <c r="J36">
        <v>22</v>
      </c>
      <c r="K36">
        <v>63.6</v>
      </c>
      <c r="L36">
        <v>14</v>
      </c>
      <c r="M36">
        <v>41</v>
      </c>
      <c r="N36">
        <v>34.1</v>
      </c>
      <c r="O36">
        <v>108</v>
      </c>
      <c r="P36" s="2" t="s">
        <v>21</v>
      </c>
      <c r="Q36" s="2" t="s">
        <v>32</v>
      </c>
      <c r="R36" s="2">
        <f t="shared" si="3"/>
        <v>-12</v>
      </c>
    </row>
    <row r="37" spans="1:18">
      <c r="A37" s="1">
        <v>44563</v>
      </c>
      <c r="B37" t="s">
        <v>1187</v>
      </c>
      <c r="C37" t="str">
        <f t="shared" si="2"/>
        <v>AWAY</v>
      </c>
      <c r="D37" s="2" t="s">
        <v>102</v>
      </c>
      <c r="E37" s="2" t="s">
        <v>232</v>
      </c>
      <c r="F37">
        <v>41</v>
      </c>
      <c r="G37">
        <v>92</v>
      </c>
      <c r="H37">
        <v>44.6</v>
      </c>
      <c r="I37">
        <v>12</v>
      </c>
      <c r="J37">
        <v>16</v>
      </c>
      <c r="K37">
        <v>75</v>
      </c>
      <c r="L37">
        <v>9</v>
      </c>
      <c r="M37">
        <v>38</v>
      </c>
      <c r="N37">
        <v>23.7</v>
      </c>
      <c r="O37">
        <v>103</v>
      </c>
      <c r="P37" s="2" t="s">
        <v>21</v>
      </c>
      <c r="Q37" s="2" t="s">
        <v>41</v>
      </c>
      <c r="R37" s="2">
        <f t="shared" si="3"/>
        <v>-5</v>
      </c>
    </row>
    <row r="38" spans="1:18">
      <c r="A38" s="1">
        <v>44564</v>
      </c>
      <c r="B38" t="s">
        <v>1187</v>
      </c>
      <c r="C38" t="str">
        <f t="shared" si="2"/>
        <v>AWAY</v>
      </c>
      <c r="D38" s="2" t="s">
        <v>104</v>
      </c>
      <c r="E38" s="2" t="s">
        <v>24</v>
      </c>
      <c r="F38">
        <v>49</v>
      </c>
      <c r="G38">
        <v>93</v>
      </c>
      <c r="H38">
        <v>52.7</v>
      </c>
      <c r="I38">
        <v>8</v>
      </c>
      <c r="J38">
        <v>9</v>
      </c>
      <c r="K38">
        <v>88.9</v>
      </c>
      <c r="L38">
        <v>16</v>
      </c>
      <c r="M38">
        <v>45</v>
      </c>
      <c r="N38">
        <v>35.6</v>
      </c>
      <c r="O38">
        <v>122</v>
      </c>
      <c r="P38" s="2" t="s">
        <v>17</v>
      </c>
      <c r="Q38" s="2" t="s">
        <v>18</v>
      </c>
      <c r="R38" s="2">
        <f t="shared" si="3"/>
        <v>18</v>
      </c>
    </row>
    <row r="39" spans="1:18">
      <c r="A39" s="1">
        <v>44566</v>
      </c>
      <c r="B39" t="s">
        <v>1187</v>
      </c>
      <c r="C39" t="str">
        <f t="shared" si="2"/>
        <v>HOME</v>
      </c>
      <c r="D39" s="2" t="s">
        <v>61</v>
      </c>
      <c r="E39" s="2" t="s">
        <v>869</v>
      </c>
      <c r="F39">
        <v>36</v>
      </c>
      <c r="G39">
        <v>90</v>
      </c>
      <c r="H39">
        <v>40</v>
      </c>
      <c r="I39">
        <v>14</v>
      </c>
      <c r="J39">
        <v>20</v>
      </c>
      <c r="K39">
        <v>70</v>
      </c>
      <c r="L39">
        <v>12</v>
      </c>
      <c r="M39">
        <v>44</v>
      </c>
      <c r="N39">
        <v>27.3</v>
      </c>
      <c r="O39">
        <v>98</v>
      </c>
      <c r="P39" s="2" t="s">
        <v>17</v>
      </c>
      <c r="Q39" s="2" t="s">
        <v>27</v>
      </c>
      <c r="R39" s="2">
        <f t="shared" si="3"/>
        <v>8</v>
      </c>
    </row>
    <row r="40" spans="1:18">
      <c r="A40" s="1">
        <v>44568</v>
      </c>
      <c r="B40" t="s">
        <v>1187</v>
      </c>
      <c r="C40" t="str">
        <f t="shared" si="2"/>
        <v>AWAY</v>
      </c>
      <c r="D40" s="2" t="s">
        <v>149</v>
      </c>
      <c r="E40" s="2" t="s">
        <v>870</v>
      </c>
      <c r="F40">
        <v>50</v>
      </c>
      <c r="G40">
        <v>90</v>
      </c>
      <c r="H40">
        <v>55.6</v>
      </c>
      <c r="I40">
        <v>18</v>
      </c>
      <c r="J40">
        <v>25</v>
      </c>
      <c r="K40">
        <v>72</v>
      </c>
      <c r="L40">
        <v>17</v>
      </c>
      <c r="M40">
        <v>41</v>
      </c>
      <c r="N40">
        <v>41.5</v>
      </c>
      <c r="O40">
        <v>135</v>
      </c>
      <c r="P40" s="2" t="s">
        <v>17</v>
      </c>
      <c r="Q40" s="2" t="s">
        <v>57</v>
      </c>
      <c r="R40" s="2">
        <f t="shared" si="3"/>
        <v>30</v>
      </c>
    </row>
    <row r="41" spans="1:18">
      <c r="A41" s="1">
        <v>44570</v>
      </c>
      <c r="B41" t="s">
        <v>1187</v>
      </c>
      <c r="C41" t="str">
        <f t="shared" si="2"/>
        <v>AWAY</v>
      </c>
      <c r="D41" s="2" t="s">
        <v>150</v>
      </c>
      <c r="E41" s="2" t="s">
        <v>871</v>
      </c>
      <c r="F41">
        <v>55</v>
      </c>
      <c r="G41">
        <v>108</v>
      </c>
      <c r="H41">
        <v>50.9</v>
      </c>
      <c r="I41">
        <v>16</v>
      </c>
      <c r="J41">
        <v>21</v>
      </c>
      <c r="K41">
        <v>76.2</v>
      </c>
      <c r="L41">
        <v>15</v>
      </c>
      <c r="M41">
        <v>42</v>
      </c>
      <c r="N41">
        <v>35.700000000000003</v>
      </c>
      <c r="O41">
        <v>141</v>
      </c>
      <c r="P41" s="2" t="s">
        <v>17</v>
      </c>
      <c r="Q41" s="2" t="s">
        <v>60</v>
      </c>
      <c r="R41" s="2">
        <f t="shared" si="3"/>
        <v>18</v>
      </c>
    </row>
    <row r="42" spans="1:18">
      <c r="A42" s="1">
        <v>44572</v>
      </c>
      <c r="B42" t="s">
        <v>1187</v>
      </c>
      <c r="C42" t="str">
        <f t="shared" si="2"/>
        <v>AWAY</v>
      </c>
      <c r="D42" s="2" t="s">
        <v>25</v>
      </c>
      <c r="E42" s="2" t="s">
        <v>872</v>
      </c>
      <c r="F42">
        <v>42</v>
      </c>
      <c r="G42">
        <v>86</v>
      </c>
      <c r="H42">
        <v>48.8</v>
      </c>
      <c r="I42">
        <v>23</v>
      </c>
      <c r="J42">
        <v>31</v>
      </c>
      <c r="K42">
        <v>74.2</v>
      </c>
      <c r="L42">
        <v>18</v>
      </c>
      <c r="M42">
        <v>39</v>
      </c>
      <c r="N42">
        <v>46.2</v>
      </c>
      <c r="O42">
        <v>125</v>
      </c>
      <c r="P42" s="2" t="s">
        <v>21</v>
      </c>
      <c r="Q42" s="2" t="s">
        <v>22</v>
      </c>
      <c r="R42" s="2">
        <f t="shared" si="3"/>
        <v>-3</v>
      </c>
    </row>
    <row r="43" spans="1:18">
      <c r="A43" s="1">
        <v>44574</v>
      </c>
      <c r="B43" t="s">
        <v>1187</v>
      </c>
      <c r="C43" t="str">
        <f t="shared" si="2"/>
        <v>AWAY</v>
      </c>
      <c r="D43" s="2" t="s">
        <v>67</v>
      </c>
      <c r="E43" s="2" t="s">
        <v>560</v>
      </c>
      <c r="F43">
        <v>41</v>
      </c>
      <c r="G43">
        <v>96</v>
      </c>
      <c r="H43">
        <v>42.7</v>
      </c>
      <c r="I43">
        <v>11</v>
      </c>
      <c r="J43">
        <v>14</v>
      </c>
      <c r="K43">
        <v>78.599999999999994</v>
      </c>
      <c r="L43">
        <v>15</v>
      </c>
      <c r="M43">
        <v>48</v>
      </c>
      <c r="N43">
        <v>31.3</v>
      </c>
      <c r="O43">
        <v>108</v>
      </c>
      <c r="P43" s="2" t="s">
        <v>21</v>
      </c>
      <c r="Q43" s="2" t="s">
        <v>32</v>
      </c>
      <c r="R43" s="2">
        <f t="shared" si="3"/>
        <v>-8</v>
      </c>
    </row>
    <row r="44" spans="1:18">
      <c r="A44" s="1">
        <v>44577</v>
      </c>
      <c r="B44" t="s">
        <v>1187</v>
      </c>
      <c r="C44" t="str">
        <f t="shared" si="2"/>
        <v>HOME</v>
      </c>
      <c r="D44" s="2" t="s">
        <v>148</v>
      </c>
      <c r="E44" s="2" t="s">
        <v>873</v>
      </c>
      <c r="F44">
        <v>45</v>
      </c>
      <c r="G44">
        <v>91</v>
      </c>
      <c r="H44">
        <v>49.5</v>
      </c>
      <c r="I44">
        <v>13</v>
      </c>
      <c r="J44">
        <v>20</v>
      </c>
      <c r="K44">
        <v>65</v>
      </c>
      <c r="L44">
        <v>16</v>
      </c>
      <c r="M44">
        <v>43</v>
      </c>
      <c r="N44">
        <v>37.200000000000003</v>
      </c>
      <c r="O44">
        <v>119</v>
      </c>
      <c r="P44" s="2" t="s">
        <v>17</v>
      </c>
      <c r="Q44" s="2" t="s">
        <v>18</v>
      </c>
      <c r="R44" s="2">
        <f t="shared" si="3"/>
        <v>20</v>
      </c>
    </row>
    <row r="45" spans="1:18">
      <c r="A45" s="1">
        <v>44579</v>
      </c>
      <c r="B45" t="s">
        <v>1187</v>
      </c>
      <c r="C45" t="str">
        <f t="shared" si="2"/>
        <v>AWAY</v>
      </c>
      <c r="D45" s="2" t="s">
        <v>91</v>
      </c>
      <c r="E45" s="2" t="s">
        <v>171</v>
      </c>
      <c r="F45">
        <v>35</v>
      </c>
      <c r="G45">
        <v>81</v>
      </c>
      <c r="H45">
        <v>43.2</v>
      </c>
      <c r="I45">
        <v>29</v>
      </c>
      <c r="J45">
        <v>38</v>
      </c>
      <c r="K45">
        <v>76.3</v>
      </c>
      <c r="L45">
        <v>13</v>
      </c>
      <c r="M45">
        <v>41</v>
      </c>
      <c r="N45">
        <v>31.7</v>
      </c>
      <c r="O45">
        <v>112</v>
      </c>
      <c r="P45" s="2" t="s">
        <v>17</v>
      </c>
      <c r="Q45" s="2" t="s">
        <v>27</v>
      </c>
      <c r="R45" s="2">
        <f t="shared" si="3"/>
        <v>2</v>
      </c>
    </row>
    <row r="46" spans="1:18">
      <c r="A46" s="1">
        <v>44580</v>
      </c>
      <c r="B46" t="s">
        <v>1187</v>
      </c>
      <c r="C46" t="str">
        <f t="shared" si="2"/>
        <v>AWAY</v>
      </c>
      <c r="D46" s="2" t="s">
        <v>175</v>
      </c>
      <c r="E46" s="2" t="s">
        <v>874</v>
      </c>
      <c r="F46">
        <v>42</v>
      </c>
      <c r="G46">
        <v>97</v>
      </c>
      <c r="H46">
        <v>43.3</v>
      </c>
      <c r="I46">
        <v>21</v>
      </c>
      <c r="J46">
        <v>29</v>
      </c>
      <c r="K46">
        <v>72.400000000000006</v>
      </c>
      <c r="L46">
        <v>17</v>
      </c>
      <c r="M46">
        <v>46</v>
      </c>
      <c r="N46">
        <v>37</v>
      </c>
      <c r="O46">
        <v>122</v>
      </c>
      <c r="P46" s="2" t="s">
        <v>21</v>
      </c>
      <c r="Q46" s="2" t="s">
        <v>22</v>
      </c>
      <c r="R46" s="2">
        <f t="shared" si="3"/>
        <v>-12</v>
      </c>
    </row>
    <row r="47" spans="1:18">
      <c r="A47" s="1">
        <v>44584</v>
      </c>
      <c r="B47" t="s">
        <v>1187</v>
      </c>
      <c r="C47" t="str">
        <f t="shared" si="2"/>
        <v>HOME</v>
      </c>
      <c r="D47" s="2" t="s">
        <v>79</v>
      </c>
      <c r="E47" s="2" t="s">
        <v>875</v>
      </c>
      <c r="F47">
        <v>48</v>
      </c>
      <c r="G47">
        <v>92</v>
      </c>
      <c r="H47">
        <v>52.2</v>
      </c>
      <c r="I47">
        <v>26</v>
      </c>
      <c r="J47">
        <v>31</v>
      </c>
      <c r="K47">
        <v>83.9</v>
      </c>
      <c r="L47">
        <v>14</v>
      </c>
      <c r="M47">
        <v>32</v>
      </c>
      <c r="N47">
        <v>43.8</v>
      </c>
      <c r="O47">
        <v>136</v>
      </c>
      <c r="P47" s="2" t="s">
        <v>17</v>
      </c>
      <c r="Q47" s="2" t="s">
        <v>18</v>
      </c>
      <c r="R47" s="2">
        <f t="shared" si="3"/>
        <v>11</v>
      </c>
    </row>
    <row r="48" spans="1:18">
      <c r="A48" s="1">
        <v>44586</v>
      </c>
      <c r="B48" t="s">
        <v>1187</v>
      </c>
      <c r="C48" t="str">
        <f t="shared" si="2"/>
        <v>AWAY</v>
      </c>
      <c r="D48" s="2" t="s">
        <v>98</v>
      </c>
      <c r="E48" s="2" t="s">
        <v>876</v>
      </c>
      <c r="F48">
        <v>36</v>
      </c>
      <c r="G48">
        <v>82</v>
      </c>
      <c r="H48">
        <v>43.9</v>
      </c>
      <c r="I48">
        <v>23</v>
      </c>
      <c r="J48">
        <v>31</v>
      </c>
      <c r="K48">
        <v>74.2</v>
      </c>
      <c r="L48">
        <v>14</v>
      </c>
      <c r="M48">
        <v>43</v>
      </c>
      <c r="N48">
        <v>32.6</v>
      </c>
      <c r="O48">
        <v>109</v>
      </c>
      <c r="P48" s="2" t="s">
        <v>17</v>
      </c>
      <c r="Q48" s="2" t="s">
        <v>27</v>
      </c>
      <c r="R48" s="2">
        <f t="shared" si="3"/>
        <v>2</v>
      </c>
    </row>
    <row r="49" spans="1:18">
      <c r="A49" s="1">
        <v>44588</v>
      </c>
      <c r="B49" t="s">
        <v>1187</v>
      </c>
      <c r="C49" t="str">
        <f t="shared" si="2"/>
        <v>AWAY</v>
      </c>
      <c r="D49" s="2" t="s">
        <v>42</v>
      </c>
      <c r="E49" s="2" t="s">
        <v>673</v>
      </c>
      <c r="F49">
        <v>42</v>
      </c>
      <c r="G49">
        <v>95</v>
      </c>
      <c r="H49">
        <v>44.2</v>
      </c>
      <c r="I49">
        <v>21</v>
      </c>
      <c r="J49">
        <v>27</v>
      </c>
      <c r="K49">
        <v>77.8</v>
      </c>
      <c r="L49">
        <v>10</v>
      </c>
      <c r="M49">
        <v>44</v>
      </c>
      <c r="N49">
        <v>22.7</v>
      </c>
      <c r="O49">
        <v>115</v>
      </c>
      <c r="P49" s="2" t="s">
        <v>21</v>
      </c>
      <c r="Q49" s="2" t="s">
        <v>22</v>
      </c>
      <c r="R49" s="2">
        <f t="shared" si="3"/>
        <v>-9</v>
      </c>
    </row>
    <row r="50" spans="1:18">
      <c r="A50" s="1">
        <v>44589</v>
      </c>
      <c r="B50" t="s">
        <v>1187</v>
      </c>
      <c r="C50" t="str">
        <f t="shared" si="2"/>
        <v>AWAY</v>
      </c>
      <c r="D50" s="2" t="s">
        <v>39</v>
      </c>
      <c r="E50" s="2" t="s">
        <v>877</v>
      </c>
      <c r="F50">
        <v>44</v>
      </c>
      <c r="G50">
        <v>90</v>
      </c>
      <c r="H50">
        <v>48.9</v>
      </c>
      <c r="I50">
        <v>22</v>
      </c>
      <c r="J50">
        <v>27</v>
      </c>
      <c r="K50">
        <v>81.5</v>
      </c>
      <c r="L50">
        <v>14</v>
      </c>
      <c r="M50">
        <v>39</v>
      </c>
      <c r="N50">
        <v>35.9</v>
      </c>
      <c r="O50">
        <v>124</v>
      </c>
      <c r="P50" s="2" t="s">
        <v>21</v>
      </c>
      <c r="Q50" s="2" t="s">
        <v>32</v>
      </c>
      <c r="R50" s="2">
        <f t="shared" si="3"/>
        <v>-10</v>
      </c>
    </row>
    <row r="51" spans="1:18">
      <c r="A51" s="1">
        <v>44591</v>
      </c>
      <c r="B51" t="s">
        <v>1187</v>
      </c>
      <c r="C51" t="str">
        <f t="shared" si="2"/>
        <v>HOME</v>
      </c>
      <c r="D51" s="2" t="s">
        <v>37</v>
      </c>
      <c r="E51" s="2" t="s">
        <v>828</v>
      </c>
      <c r="F51">
        <v>49</v>
      </c>
      <c r="G51">
        <v>89</v>
      </c>
      <c r="H51">
        <v>55.1</v>
      </c>
      <c r="I51">
        <v>15</v>
      </c>
      <c r="J51">
        <v>18</v>
      </c>
      <c r="K51">
        <v>83.3</v>
      </c>
      <c r="L51">
        <v>13</v>
      </c>
      <c r="M51">
        <v>31</v>
      </c>
      <c r="N51">
        <v>41.9</v>
      </c>
      <c r="O51">
        <v>126</v>
      </c>
      <c r="P51" s="2" t="s">
        <v>17</v>
      </c>
      <c r="Q51" s="2" t="s">
        <v>18</v>
      </c>
      <c r="R51" s="2">
        <f t="shared" si="3"/>
        <v>20</v>
      </c>
    </row>
    <row r="52" spans="1:18">
      <c r="A52" s="1">
        <v>44593</v>
      </c>
      <c r="B52" t="s">
        <v>1187</v>
      </c>
      <c r="C52" t="str">
        <f t="shared" si="2"/>
        <v>HOME</v>
      </c>
      <c r="D52" s="2" t="s">
        <v>85</v>
      </c>
      <c r="E52" s="2" t="s">
        <v>878</v>
      </c>
      <c r="F52">
        <v>46</v>
      </c>
      <c r="G52">
        <v>93</v>
      </c>
      <c r="H52">
        <v>49.5</v>
      </c>
      <c r="I52">
        <v>19</v>
      </c>
      <c r="J52">
        <v>25</v>
      </c>
      <c r="K52">
        <v>76</v>
      </c>
      <c r="L52">
        <v>19</v>
      </c>
      <c r="M52">
        <v>45</v>
      </c>
      <c r="N52">
        <v>42.2</v>
      </c>
      <c r="O52">
        <v>130</v>
      </c>
      <c r="P52" s="2" t="s">
        <v>17</v>
      </c>
      <c r="Q52" s="2" t="s">
        <v>27</v>
      </c>
      <c r="R52" s="2">
        <f t="shared" si="3"/>
        <v>15</v>
      </c>
    </row>
    <row r="53" spans="1:18">
      <c r="A53" s="1">
        <v>44595</v>
      </c>
      <c r="B53" t="s">
        <v>1187</v>
      </c>
      <c r="C53" t="str">
        <f t="shared" si="2"/>
        <v>AWAY</v>
      </c>
      <c r="D53" s="2" t="s">
        <v>136</v>
      </c>
      <c r="E53" s="2" t="s">
        <v>879</v>
      </c>
      <c r="F53">
        <v>44</v>
      </c>
      <c r="G53">
        <v>87</v>
      </c>
      <c r="H53">
        <v>50.6</v>
      </c>
      <c r="I53">
        <v>25</v>
      </c>
      <c r="J53">
        <v>28</v>
      </c>
      <c r="K53">
        <v>89.3</v>
      </c>
      <c r="L53">
        <v>15</v>
      </c>
      <c r="M53">
        <v>34</v>
      </c>
      <c r="N53">
        <v>44.1</v>
      </c>
      <c r="O53">
        <v>128</v>
      </c>
      <c r="P53" s="2" t="s">
        <v>17</v>
      </c>
      <c r="Q53" s="2" t="s">
        <v>57</v>
      </c>
      <c r="R53" s="2">
        <f t="shared" si="3"/>
        <v>11</v>
      </c>
    </row>
    <row r="54" spans="1:18">
      <c r="A54" s="1">
        <v>44598</v>
      </c>
      <c r="B54" t="s">
        <v>1187</v>
      </c>
      <c r="C54" t="str">
        <f t="shared" si="2"/>
        <v>HOME</v>
      </c>
      <c r="D54" s="2" t="s">
        <v>23</v>
      </c>
      <c r="E54" s="2" t="s">
        <v>755</v>
      </c>
      <c r="F54">
        <v>42</v>
      </c>
      <c r="G54">
        <v>91</v>
      </c>
      <c r="H54">
        <v>46.2</v>
      </c>
      <c r="I54">
        <v>17</v>
      </c>
      <c r="J54">
        <v>21</v>
      </c>
      <c r="K54">
        <v>81</v>
      </c>
      <c r="L54">
        <v>17</v>
      </c>
      <c r="M54">
        <v>36</v>
      </c>
      <c r="N54">
        <v>47.2</v>
      </c>
      <c r="O54">
        <v>118</v>
      </c>
      <c r="P54" s="2" t="s">
        <v>17</v>
      </c>
      <c r="Q54" s="2" t="s">
        <v>60</v>
      </c>
      <c r="R54" s="2">
        <f t="shared" si="3"/>
        <v>13</v>
      </c>
    </row>
    <row r="55" spans="1:18">
      <c r="A55" s="1">
        <v>44600</v>
      </c>
      <c r="B55" t="s">
        <v>1187</v>
      </c>
      <c r="C55" t="str">
        <f t="shared" si="2"/>
        <v>AWAY</v>
      </c>
      <c r="D55" s="2" t="s">
        <v>100</v>
      </c>
      <c r="E55" s="2" t="s">
        <v>880</v>
      </c>
      <c r="F55">
        <v>50</v>
      </c>
      <c r="G55">
        <v>104</v>
      </c>
      <c r="H55">
        <v>48.1</v>
      </c>
      <c r="I55">
        <v>12</v>
      </c>
      <c r="J55">
        <v>17</v>
      </c>
      <c r="K55">
        <v>70.599999999999994</v>
      </c>
      <c r="L55">
        <v>22</v>
      </c>
      <c r="M55">
        <v>44</v>
      </c>
      <c r="N55">
        <v>50</v>
      </c>
      <c r="O55">
        <v>134</v>
      </c>
      <c r="P55" s="2" t="s">
        <v>17</v>
      </c>
      <c r="Q55" s="2" t="s">
        <v>63</v>
      </c>
      <c r="R55" s="2">
        <f t="shared" si="3"/>
        <v>20</v>
      </c>
    </row>
    <row r="56" spans="1:18">
      <c r="A56" s="1"/>
      <c r="D56" s="2"/>
      <c r="E56" s="2"/>
      <c r="P56" s="2"/>
      <c r="Q56" s="2"/>
      <c r="R56" s="2"/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26C3-A713-4D2C-8072-9902F8ECE85F}">
  <sheetPr codeName="工作表21"/>
  <dimension ref="A1:R84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1188</v>
      </c>
      <c r="C2" t="str">
        <f>IF(ISNUMBER(SEARCH("vs",D2,1))=TRUE,"HOME","AWAY")</f>
        <v>HOME</v>
      </c>
      <c r="D2" s="2" t="s">
        <v>74</v>
      </c>
      <c r="E2" s="2" t="s">
        <v>881</v>
      </c>
      <c r="F2">
        <v>39</v>
      </c>
      <c r="G2">
        <v>93</v>
      </c>
      <c r="H2">
        <v>41.9</v>
      </c>
      <c r="I2">
        <v>6</v>
      </c>
      <c r="J2">
        <v>9</v>
      </c>
      <c r="K2">
        <v>66.7</v>
      </c>
      <c r="L2">
        <v>13</v>
      </c>
      <c r="M2">
        <v>30</v>
      </c>
      <c r="N2">
        <v>43.3</v>
      </c>
      <c r="O2">
        <v>97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-20</v>
      </c>
    </row>
    <row r="3" spans="1:18">
      <c r="A3" s="1">
        <v>44491</v>
      </c>
      <c r="B3" t="s">
        <v>1188</v>
      </c>
      <c r="C3" t="str">
        <f t="shared" ref="C3:C33" si="1">IF(ISNUMBER(SEARCH("vs",D3,1))=TRUE,"HOME","AWAY")</f>
        <v>AWAY</v>
      </c>
      <c r="D3" s="2" t="s">
        <v>95</v>
      </c>
      <c r="E3" s="2" t="s">
        <v>882</v>
      </c>
      <c r="F3">
        <v>42</v>
      </c>
      <c r="G3">
        <v>87</v>
      </c>
      <c r="H3">
        <v>48.3</v>
      </c>
      <c r="I3">
        <v>13</v>
      </c>
      <c r="J3">
        <v>16</v>
      </c>
      <c r="K3">
        <v>81.3</v>
      </c>
      <c r="L3">
        <v>15</v>
      </c>
      <c r="M3">
        <v>29</v>
      </c>
      <c r="N3">
        <v>51.7</v>
      </c>
      <c r="O3">
        <v>112</v>
      </c>
      <c r="P3" s="2" t="s">
        <v>21</v>
      </c>
      <c r="Q3" s="2" t="s">
        <v>32</v>
      </c>
      <c r="R3" s="2">
        <f t="shared" si="0"/>
        <v>-16</v>
      </c>
    </row>
    <row r="4" spans="1:18">
      <c r="A4" s="1">
        <v>44492</v>
      </c>
      <c r="B4" t="s">
        <v>1188</v>
      </c>
      <c r="C4" t="str">
        <f t="shared" si="1"/>
        <v>AWAY</v>
      </c>
      <c r="D4" s="2" t="s">
        <v>77</v>
      </c>
      <c r="E4" s="2" t="s">
        <v>883</v>
      </c>
      <c r="F4">
        <v>31</v>
      </c>
      <c r="G4">
        <v>89</v>
      </c>
      <c r="H4">
        <v>34.799999999999997</v>
      </c>
      <c r="I4">
        <v>18</v>
      </c>
      <c r="J4">
        <v>23</v>
      </c>
      <c r="K4">
        <v>78.3</v>
      </c>
      <c r="L4">
        <v>9</v>
      </c>
      <c r="M4">
        <v>40</v>
      </c>
      <c r="N4">
        <v>22.5</v>
      </c>
      <c r="O4">
        <v>89</v>
      </c>
      <c r="P4" s="2" t="s">
        <v>21</v>
      </c>
      <c r="Q4" s="2" t="s">
        <v>41</v>
      </c>
      <c r="R4" s="2">
        <f t="shared" si="0"/>
        <v>-7</v>
      </c>
    </row>
    <row r="5" spans="1:18">
      <c r="A5" s="1">
        <v>44494</v>
      </c>
      <c r="B5" t="s">
        <v>1188</v>
      </c>
      <c r="C5" t="str">
        <f t="shared" si="1"/>
        <v>AWAY</v>
      </c>
      <c r="D5" s="2" t="s">
        <v>77</v>
      </c>
      <c r="E5" s="2" t="s">
        <v>440</v>
      </c>
      <c r="F5">
        <v>39</v>
      </c>
      <c r="G5">
        <v>87</v>
      </c>
      <c r="H5">
        <v>44.8</v>
      </c>
      <c r="I5">
        <v>19</v>
      </c>
      <c r="J5">
        <v>23</v>
      </c>
      <c r="K5">
        <v>82.6</v>
      </c>
      <c r="L5">
        <v>10</v>
      </c>
      <c r="M5">
        <v>30</v>
      </c>
      <c r="N5">
        <v>33.299999999999997</v>
      </c>
      <c r="O5">
        <v>107</v>
      </c>
      <c r="P5" s="2" t="s">
        <v>17</v>
      </c>
      <c r="Q5" s="2" t="s">
        <v>18</v>
      </c>
      <c r="R5" s="2">
        <f t="shared" si="0"/>
        <v>9</v>
      </c>
    </row>
    <row r="6" spans="1:18">
      <c r="A6" s="1">
        <v>44496</v>
      </c>
      <c r="B6" t="s">
        <v>1188</v>
      </c>
      <c r="C6" t="str">
        <f t="shared" si="1"/>
        <v>HOME</v>
      </c>
      <c r="D6" s="2" t="s">
        <v>157</v>
      </c>
      <c r="E6" s="2" t="s">
        <v>418</v>
      </c>
      <c r="F6">
        <v>40</v>
      </c>
      <c r="G6">
        <v>93</v>
      </c>
      <c r="H6">
        <v>43</v>
      </c>
      <c r="I6">
        <v>8</v>
      </c>
      <c r="J6">
        <v>9</v>
      </c>
      <c r="K6">
        <v>88.9</v>
      </c>
      <c r="L6">
        <v>11</v>
      </c>
      <c r="M6">
        <v>36</v>
      </c>
      <c r="N6">
        <v>30.6</v>
      </c>
      <c r="O6">
        <v>99</v>
      </c>
      <c r="P6" s="2" t="s">
        <v>21</v>
      </c>
      <c r="Q6" s="2" t="s">
        <v>22</v>
      </c>
      <c r="R6" s="2">
        <f t="shared" si="0"/>
        <v>-3</v>
      </c>
    </row>
    <row r="7" spans="1:18">
      <c r="A7" s="1">
        <v>44498</v>
      </c>
      <c r="B7" t="s">
        <v>1188</v>
      </c>
      <c r="C7" t="str">
        <f t="shared" si="1"/>
        <v>HOME</v>
      </c>
      <c r="D7" s="2" t="s">
        <v>116</v>
      </c>
      <c r="E7" s="2" t="s">
        <v>884</v>
      </c>
      <c r="F7">
        <v>42</v>
      </c>
      <c r="G7">
        <v>98</v>
      </c>
      <c r="H7">
        <v>42.9</v>
      </c>
      <c r="I7">
        <v>16</v>
      </c>
      <c r="J7">
        <v>25</v>
      </c>
      <c r="K7">
        <v>64</v>
      </c>
      <c r="L7">
        <v>9</v>
      </c>
      <c r="M7">
        <v>34</v>
      </c>
      <c r="N7">
        <v>26.5</v>
      </c>
      <c r="O7">
        <v>109</v>
      </c>
      <c r="P7" s="2" t="s">
        <v>21</v>
      </c>
      <c r="Q7" s="2" t="s">
        <v>32</v>
      </c>
      <c r="R7" s="2">
        <f t="shared" si="0"/>
        <v>-4</v>
      </c>
    </row>
    <row r="8" spans="1:18">
      <c r="A8" s="1">
        <v>44499</v>
      </c>
      <c r="B8" t="s">
        <v>1188</v>
      </c>
      <c r="C8" t="str">
        <f t="shared" si="1"/>
        <v>HOME</v>
      </c>
      <c r="D8" s="2" t="s">
        <v>70</v>
      </c>
      <c r="E8" s="2" t="s">
        <v>885</v>
      </c>
      <c r="F8">
        <v>42</v>
      </c>
      <c r="G8">
        <v>92</v>
      </c>
      <c r="H8">
        <v>45.7</v>
      </c>
      <c r="I8">
        <v>22</v>
      </c>
      <c r="J8">
        <v>24</v>
      </c>
      <c r="K8">
        <v>91.7</v>
      </c>
      <c r="L8">
        <v>11</v>
      </c>
      <c r="M8">
        <v>33</v>
      </c>
      <c r="N8">
        <v>33.299999999999997</v>
      </c>
      <c r="O8">
        <v>117</v>
      </c>
      <c r="P8" s="2" t="s">
        <v>21</v>
      </c>
      <c r="Q8" s="2" t="s">
        <v>41</v>
      </c>
      <c r="R8" s="2">
        <f t="shared" si="0"/>
        <v>-6</v>
      </c>
    </row>
    <row r="9" spans="1:18">
      <c r="A9" s="1">
        <v>44502</v>
      </c>
      <c r="B9" t="s">
        <v>1188</v>
      </c>
      <c r="C9" t="str">
        <f t="shared" si="1"/>
        <v>AWAY</v>
      </c>
      <c r="D9" s="2" t="s">
        <v>39</v>
      </c>
      <c r="E9" s="2" t="s">
        <v>886</v>
      </c>
      <c r="F9">
        <v>36</v>
      </c>
      <c r="G9">
        <v>91</v>
      </c>
      <c r="H9">
        <v>39.6</v>
      </c>
      <c r="I9">
        <v>15</v>
      </c>
      <c r="J9">
        <v>16</v>
      </c>
      <c r="K9">
        <v>93.8</v>
      </c>
      <c r="L9">
        <v>13</v>
      </c>
      <c r="M9">
        <v>39</v>
      </c>
      <c r="N9">
        <v>33.299999999999997</v>
      </c>
      <c r="O9">
        <v>100</v>
      </c>
      <c r="P9" s="2" t="s">
        <v>21</v>
      </c>
      <c r="Q9" s="2" t="s">
        <v>44</v>
      </c>
      <c r="R9" s="2">
        <f t="shared" si="0"/>
        <v>-12</v>
      </c>
    </row>
    <row r="10" spans="1:18">
      <c r="A10" s="1">
        <v>44503</v>
      </c>
      <c r="B10" t="s">
        <v>1188</v>
      </c>
      <c r="C10" t="str">
        <f t="shared" si="1"/>
        <v>AWAY</v>
      </c>
      <c r="D10" s="2" t="s">
        <v>100</v>
      </c>
      <c r="E10" s="2" t="s">
        <v>887</v>
      </c>
      <c r="F10">
        <v>37</v>
      </c>
      <c r="G10">
        <v>86</v>
      </c>
      <c r="H10">
        <v>43</v>
      </c>
      <c r="I10">
        <v>13</v>
      </c>
      <c r="J10">
        <v>15</v>
      </c>
      <c r="K10">
        <v>86.7</v>
      </c>
      <c r="L10">
        <v>12</v>
      </c>
      <c r="M10">
        <v>34</v>
      </c>
      <c r="N10">
        <v>35.299999999999997</v>
      </c>
      <c r="O10">
        <v>99</v>
      </c>
      <c r="P10" s="2" t="s">
        <v>21</v>
      </c>
      <c r="Q10" s="2" t="s">
        <v>47</v>
      </c>
      <c r="R10" s="2">
        <f t="shared" si="0"/>
        <v>-13</v>
      </c>
    </row>
    <row r="11" spans="1:18">
      <c r="A11" s="1">
        <v>44505</v>
      </c>
      <c r="B11" t="s">
        <v>1188</v>
      </c>
      <c r="C11" t="str">
        <f t="shared" si="1"/>
        <v>AWAY</v>
      </c>
      <c r="D11" s="2" t="s">
        <v>42</v>
      </c>
      <c r="E11" s="2" t="s">
        <v>888</v>
      </c>
      <c r="F11">
        <v>31</v>
      </c>
      <c r="G11">
        <v>87</v>
      </c>
      <c r="H11">
        <v>35.6</v>
      </c>
      <c r="I11">
        <v>12</v>
      </c>
      <c r="J11">
        <v>16</v>
      </c>
      <c r="K11">
        <v>75</v>
      </c>
      <c r="L11">
        <v>11</v>
      </c>
      <c r="M11">
        <v>44</v>
      </c>
      <c r="N11">
        <v>25</v>
      </c>
      <c r="O11">
        <v>85</v>
      </c>
      <c r="P11" s="2" t="s">
        <v>21</v>
      </c>
      <c r="Q11" s="2" t="s">
        <v>50</v>
      </c>
      <c r="R11" s="2">
        <f t="shared" si="0"/>
        <v>-41</v>
      </c>
    </row>
    <row r="12" spans="1:18">
      <c r="A12" s="1">
        <v>44508</v>
      </c>
      <c r="B12" t="s">
        <v>1188</v>
      </c>
      <c r="C12" t="str">
        <f t="shared" si="1"/>
        <v>AWAY</v>
      </c>
      <c r="D12" s="2" t="s">
        <v>127</v>
      </c>
      <c r="E12" s="2" t="s">
        <v>250</v>
      </c>
      <c r="F12">
        <v>37</v>
      </c>
      <c r="G12">
        <v>87</v>
      </c>
      <c r="H12">
        <v>42.5</v>
      </c>
      <c r="I12">
        <v>9</v>
      </c>
      <c r="J12">
        <v>11</v>
      </c>
      <c r="K12">
        <v>81.8</v>
      </c>
      <c r="L12">
        <v>9</v>
      </c>
      <c r="M12">
        <v>34</v>
      </c>
      <c r="N12">
        <v>26.5</v>
      </c>
      <c r="O12">
        <v>92</v>
      </c>
      <c r="P12" s="2" t="s">
        <v>21</v>
      </c>
      <c r="Q12" s="2" t="s">
        <v>133</v>
      </c>
      <c r="R12" s="2">
        <f t="shared" si="0"/>
        <v>-16</v>
      </c>
    </row>
    <row r="13" spans="1:18">
      <c r="A13" s="1">
        <v>44510</v>
      </c>
      <c r="B13" t="s">
        <v>1188</v>
      </c>
      <c r="C13" t="str">
        <f t="shared" si="1"/>
        <v>HOME</v>
      </c>
      <c r="D13" s="2" t="s">
        <v>61</v>
      </c>
      <c r="E13" s="2" t="s">
        <v>889</v>
      </c>
      <c r="F13">
        <v>34</v>
      </c>
      <c r="G13">
        <v>97</v>
      </c>
      <c r="H13">
        <v>35.1</v>
      </c>
      <c r="I13">
        <v>23</v>
      </c>
      <c r="J13">
        <v>32</v>
      </c>
      <c r="K13">
        <v>71.900000000000006</v>
      </c>
      <c r="L13">
        <v>9</v>
      </c>
      <c r="M13">
        <v>35</v>
      </c>
      <c r="N13">
        <v>25.7</v>
      </c>
      <c r="O13">
        <v>100</v>
      </c>
      <c r="P13" s="2" t="s">
        <v>21</v>
      </c>
      <c r="Q13" s="2" t="s">
        <v>134</v>
      </c>
      <c r="R13" s="2">
        <f t="shared" si="0"/>
        <v>-8</v>
      </c>
    </row>
    <row r="14" spans="1:18">
      <c r="A14" s="1">
        <v>44512</v>
      </c>
      <c r="B14" t="s">
        <v>1188</v>
      </c>
      <c r="C14" t="str">
        <f t="shared" si="1"/>
        <v>HOME</v>
      </c>
      <c r="D14" s="2" t="s">
        <v>79</v>
      </c>
      <c r="E14" s="2" t="s">
        <v>890</v>
      </c>
      <c r="F14">
        <v>43</v>
      </c>
      <c r="G14">
        <v>88</v>
      </c>
      <c r="H14">
        <v>48.9</v>
      </c>
      <c r="I14">
        <v>13</v>
      </c>
      <c r="J14">
        <v>16</v>
      </c>
      <c r="K14">
        <v>81.3</v>
      </c>
      <c r="L14">
        <v>13</v>
      </c>
      <c r="M14">
        <v>32</v>
      </c>
      <c r="N14">
        <v>40.6</v>
      </c>
      <c r="O14">
        <v>112</v>
      </c>
      <c r="P14" s="2" t="s">
        <v>21</v>
      </c>
      <c r="Q14" s="2" t="s">
        <v>135</v>
      </c>
      <c r="R14" s="2">
        <f t="shared" si="0"/>
        <v>-8</v>
      </c>
    </row>
    <row r="15" spans="1:18">
      <c r="A15" s="1">
        <v>44513</v>
      </c>
      <c r="B15" t="s">
        <v>1188</v>
      </c>
      <c r="C15" t="str">
        <f t="shared" si="1"/>
        <v>HOME</v>
      </c>
      <c r="D15" s="2" t="s">
        <v>146</v>
      </c>
      <c r="E15" s="2" t="s">
        <v>891</v>
      </c>
      <c r="F15">
        <v>38</v>
      </c>
      <c r="G15">
        <v>79</v>
      </c>
      <c r="H15">
        <v>48.1</v>
      </c>
      <c r="I15">
        <v>22</v>
      </c>
      <c r="J15">
        <v>25</v>
      </c>
      <c r="K15">
        <v>88</v>
      </c>
      <c r="L15">
        <v>14</v>
      </c>
      <c r="M15">
        <v>29</v>
      </c>
      <c r="N15">
        <v>48.3</v>
      </c>
      <c r="O15">
        <v>112</v>
      </c>
      <c r="P15" s="2" t="s">
        <v>17</v>
      </c>
      <c r="Q15" s="2" t="s">
        <v>18</v>
      </c>
      <c r="R15" s="2">
        <f t="shared" si="0"/>
        <v>11</v>
      </c>
    </row>
    <row r="16" spans="1:18">
      <c r="A16" s="1">
        <v>44515</v>
      </c>
      <c r="B16" t="s">
        <v>1188</v>
      </c>
      <c r="C16" t="str">
        <f t="shared" si="1"/>
        <v>AWAY</v>
      </c>
      <c r="D16" s="2" t="s">
        <v>28</v>
      </c>
      <c r="E16" s="2" t="s">
        <v>752</v>
      </c>
      <c r="F16">
        <v>30</v>
      </c>
      <c r="G16">
        <v>74</v>
      </c>
      <c r="H16">
        <v>40.5</v>
      </c>
      <c r="I16">
        <v>29</v>
      </c>
      <c r="J16">
        <v>34</v>
      </c>
      <c r="K16">
        <v>85.3</v>
      </c>
      <c r="L16">
        <v>11</v>
      </c>
      <c r="M16">
        <v>21</v>
      </c>
      <c r="N16">
        <v>52.4</v>
      </c>
      <c r="O16">
        <v>100</v>
      </c>
      <c r="P16" s="2" t="s">
        <v>21</v>
      </c>
      <c r="Q16" s="2" t="s">
        <v>22</v>
      </c>
      <c r="R16" s="2">
        <f t="shared" si="0"/>
        <v>-5</v>
      </c>
    </row>
    <row r="17" spans="1:18">
      <c r="A17" s="1">
        <v>44517</v>
      </c>
      <c r="B17" t="s">
        <v>1188</v>
      </c>
      <c r="C17" t="str">
        <f t="shared" si="1"/>
        <v>AWAY</v>
      </c>
      <c r="D17" s="2" t="s">
        <v>108</v>
      </c>
      <c r="E17" s="2" t="s">
        <v>811</v>
      </c>
      <c r="F17">
        <v>33</v>
      </c>
      <c r="G17">
        <v>75</v>
      </c>
      <c r="H17">
        <v>44</v>
      </c>
      <c r="I17">
        <v>22</v>
      </c>
      <c r="J17">
        <v>28</v>
      </c>
      <c r="K17">
        <v>78.599999999999994</v>
      </c>
      <c r="L17">
        <v>10</v>
      </c>
      <c r="M17">
        <v>35</v>
      </c>
      <c r="N17">
        <v>28.6</v>
      </c>
      <c r="O17">
        <v>98</v>
      </c>
      <c r="P17" s="2" t="s">
        <v>21</v>
      </c>
      <c r="Q17" s="2" t="s">
        <v>32</v>
      </c>
      <c r="R17" s="2">
        <f t="shared" si="0"/>
        <v>-15</v>
      </c>
    </row>
    <row r="18" spans="1:18">
      <c r="A18" s="1">
        <v>44519</v>
      </c>
      <c r="B18" t="s">
        <v>1188</v>
      </c>
      <c r="C18" t="str">
        <f t="shared" si="1"/>
        <v>HOME</v>
      </c>
      <c r="D18" s="2" t="s">
        <v>140</v>
      </c>
      <c r="E18" s="2" t="s">
        <v>892</v>
      </c>
      <c r="F18">
        <v>38</v>
      </c>
      <c r="G18">
        <v>87</v>
      </c>
      <c r="H18">
        <v>43.7</v>
      </c>
      <c r="I18">
        <v>5</v>
      </c>
      <c r="J18">
        <v>8</v>
      </c>
      <c r="K18">
        <v>62.5</v>
      </c>
      <c r="L18">
        <v>13</v>
      </c>
      <c r="M18">
        <v>30</v>
      </c>
      <c r="N18">
        <v>43.3</v>
      </c>
      <c r="O18">
        <v>94</v>
      </c>
      <c r="P18" s="2" t="s">
        <v>17</v>
      </c>
      <c r="Q18" s="2" t="s">
        <v>18</v>
      </c>
      <c r="R18" s="2">
        <f t="shared" si="0"/>
        <v>13</v>
      </c>
    </row>
    <row r="19" spans="1:18">
      <c r="A19" s="1">
        <v>44520</v>
      </c>
      <c r="B19" t="s">
        <v>1188</v>
      </c>
      <c r="C19" t="str">
        <f t="shared" si="1"/>
        <v>AWAY</v>
      </c>
      <c r="D19" s="2" t="s">
        <v>72</v>
      </c>
      <c r="E19" s="2" t="s">
        <v>893</v>
      </c>
      <c r="F19">
        <v>35</v>
      </c>
      <c r="G19">
        <v>88</v>
      </c>
      <c r="H19">
        <v>39.799999999999997</v>
      </c>
      <c r="I19">
        <v>18</v>
      </c>
      <c r="J19">
        <v>19</v>
      </c>
      <c r="K19">
        <v>94.7</v>
      </c>
      <c r="L19">
        <v>6</v>
      </c>
      <c r="M19">
        <v>18</v>
      </c>
      <c r="N19">
        <v>33.299999999999997</v>
      </c>
      <c r="O19">
        <v>94</v>
      </c>
      <c r="P19" s="2" t="s">
        <v>21</v>
      </c>
      <c r="Q19" s="2" t="s">
        <v>22</v>
      </c>
      <c r="R19" s="2">
        <f t="shared" si="0"/>
        <v>-17</v>
      </c>
    </row>
    <row r="20" spans="1:18">
      <c r="A20" s="1">
        <v>44522</v>
      </c>
      <c r="B20" t="s">
        <v>1188</v>
      </c>
      <c r="C20" t="str">
        <f t="shared" si="1"/>
        <v>HOME</v>
      </c>
      <c r="D20" s="2" t="s">
        <v>111</v>
      </c>
      <c r="E20" s="2" t="s">
        <v>894</v>
      </c>
      <c r="F20">
        <v>37</v>
      </c>
      <c r="G20">
        <v>88</v>
      </c>
      <c r="H20">
        <v>42</v>
      </c>
      <c r="I20">
        <v>16</v>
      </c>
      <c r="J20">
        <v>18</v>
      </c>
      <c r="K20">
        <v>88.9</v>
      </c>
      <c r="L20">
        <v>6</v>
      </c>
      <c r="M20">
        <v>32</v>
      </c>
      <c r="N20">
        <v>18.8</v>
      </c>
      <c r="O20">
        <v>96</v>
      </c>
      <c r="P20" s="2" t="s">
        <v>21</v>
      </c>
      <c r="Q20" s="2" t="s">
        <v>32</v>
      </c>
      <c r="R20" s="2">
        <f t="shared" si="0"/>
        <v>-14</v>
      </c>
    </row>
    <row r="21" spans="1:18">
      <c r="A21" s="1">
        <v>44524</v>
      </c>
      <c r="B21" t="s">
        <v>1188</v>
      </c>
      <c r="C21" t="str">
        <f t="shared" si="1"/>
        <v>HOME</v>
      </c>
      <c r="D21" s="2" t="s">
        <v>33</v>
      </c>
      <c r="E21" s="2" t="s">
        <v>753</v>
      </c>
      <c r="F21">
        <v>44</v>
      </c>
      <c r="G21">
        <v>96</v>
      </c>
      <c r="H21">
        <v>45.8</v>
      </c>
      <c r="I21">
        <v>27</v>
      </c>
      <c r="J21">
        <v>32</v>
      </c>
      <c r="K21">
        <v>84.4</v>
      </c>
      <c r="L21">
        <v>12</v>
      </c>
      <c r="M21">
        <v>29</v>
      </c>
      <c r="N21">
        <v>41.4</v>
      </c>
      <c r="O21">
        <v>127</v>
      </c>
      <c r="P21" s="2" t="s">
        <v>17</v>
      </c>
      <c r="Q21" s="2" t="s">
        <v>18</v>
      </c>
      <c r="R21" s="2">
        <f t="shared" si="0"/>
        <v>25</v>
      </c>
    </row>
    <row r="22" spans="1:18">
      <c r="A22" s="1">
        <v>44526</v>
      </c>
      <c r="B22" t="s">
        <v>1188</v>
      </c>
      <c r="C22" t="str">
        <f t="shared" si="1"/>
        <v>AWAY</v>
      </c>
      <c r="D22" s="2" t="s">
        <v>45</v>
      </c>
      <c r="E22" s="2" t="s">
        <v>895</v>
      </c>
      <c r="F22">
        <v>38</v>
      </c>
      <c r="G22">
        <v>89</v>
      </c>
      <c r="H22">
        <v>42.7</v>
      </c>
      <c r="I22">
        <v>11</v>
      </c>
      <c r="J22">
        <v>13</v>
      </c>
      <c r="K22">
        <v>84.6</v>
      </c>
      <c r="L22">
        <v>11</v>
      </c>
      <c r="M22">
        <v>27</v>
      </c>
      <c r="N22">
        <v>40.700000000000003</v>
      </c>
      <c r="O22">
        <v>98</v>
      </c>
      <c r="P22" s="2" t="s">
        <v>17</v>
      </c>
      <c r="Q22" s="2" t="s">
        <v>27</v>
      </c>
      <c r="R22" s="2">
        <f t="shared" si="0"/>
        <v>1</v>
      </c>
    </row>
    <row r="23" spans="1:18">
      <c r="A23" s="1">
        <v>44527</v>
      </c>
      <c r="B23" t="s">
        <v>1188</v>
      </c>
      <c r="C23" t="str">
        <f t="shared" si="1"/>
        <v>AWAY</v>
      </c>
      <c r="D23" s="2" t="s">
        <v>45</v>
      </c>
      <c r="E23" s="2" t="s">
        <v>896</v>
      </c>
      <c r="F23">
        <v>40</v>
      </c>
      <c r="G23">
        <v>93</v>
      </c>
      <c r="H23">
        <v>43</v>
      </c>
      <c r="I23">
        <v>17</v>
      </c>
      <c r="J23">
        <v>21</v>
      </c>
      <c r="K23">
        <v>81</v>
      </c>
      <c r="L23">
        <v>8</v>
      </c>
      <c r="M23">
        <v>35</v>
      </c>
      <c r="N23">
        <v>22.9</v>
      </c>
      <c r="O23">
        <v>105</v>
      </c>
      <c r="P23" s="2" t="s">
        <v>21</v>
      </c>
      <c r="Q23" s="2" t="s">
        <v>22</v>
      </c>
      <c r="R23" s="2">
        <f t="shared" si="0"/>
        <v>-22</v>
      </c>
    </row>
    <row r="24" spans="1:18">
      <c r="A24" s="1">
        <v>44529</v>
      </c>
      <c r="B24" t="s">
        <v>1188</v>
      </c>
      <c r="C24" t="str">
        <f t="shared" si="1"/>
        <v>AWAY</v>
      </c>
      <c r="D24" s="2" t="s">
        <v>104</v>
      </c>
      <c r="E24" s="2" t="s">
        <v>169</v>
      </c>
      <c r="F24">
        <v>48</v>
      </c>
      <c r="G24">
        <v>94</v>
      </c>
      <c r="H24">
        <v>51.1</v>
      </c>
      <c r="I24">
        <v>13</v>
      </c>
      <c r="J24">
        <v>16</v>
      </c>
      <c r="K24">
        <v>81.3</v>
      </c>
      <c r="L24">
        <v>14</v>
      </c>
      <c r="M24">
        <v>35</v>
      </c>
      <c r="N24">
        <v>40</v>
      </c>
      <c r="O24">
        <v>123</v>
      </c>
      <c r="P24" s="2" t="s">
        <v>17</v>
      </c>
      <c r="Q24" s="2" t="s">
        <v>18</v>
      </c>
      <c r="R24" s="2">
        <f t="shared" si="0"/>
        <v>19</v>
      </c>
    </row>
    <row r="25" spans="1:18">
      <c r="A25" s="1">
        <v>44531</v>
      </c>
      <c r="B25" t="s">
        <v>1188</v>
      </c>
      <c r="C25" t="str">
        <f t="shared" si="1"/>
        <v>HOME</v>
      </c>
      <c r="D25" s="2" t="s">
        <v>15</v>
      </c>
      <c r="E25" s="2" t="s">
        <v>897</v>
      </c>
      <c r="F25">
        <v>40</v>
      </c>
      <c r="G25">
        <v>89</v>
      </c>
      <c r="H25">
        <v>44.9</v>
      </c>
      <c r="I25">
        <v>14</v>
      </c>
      <c r="J25">
        <v>16</v>
      </c>
      <c r="K25">
        <v>87.5</v>
      </c>
      <c r="L25">
        <v>13</v>
      </c>
      <c r="M25">
        <v>37</v>
      </c>
      <c r="N25">
        <v>35.1</v>
      </c>
      <c r="O25">
        <v>107</v>
      </c>
      <c r="P25" s="2" t="s">
        <v>21</v>
      </c>
      <c r="Q25" s="2" t="s">
        <v>22</v>
      </c>
      <c r="R25" s="2">
        <f t="shared" si="0"/>
        <v>-32</v>
      </c>
    </row>
    <row r="26" spans="1:18">
      <c r="A26" s="1">
        <v>44533</v>
      </c>
      <c r="B26" t="s">
        <v>1188</v>
      </c>
      <c r="C26" t="str">
        <f t="shared" si="1"/>
        <v>AWAY</v>
      </c>
      <c r="D26" s="2" t="s">
        <v>127</v>
      </c>
      <c r="E26" s="2" t="s">
        <v>898</v>
      </c>
      <c r="F26">
        <v>37</v>
      </c>
      <c r="G26">
        <v>90</v>
      </c>
      <c r="H26">
        <v>41.1</v>
      </c>
      <c r="I26">
        <v>21</v>
      </c>
      <c r="J26">
        <v>28</v>
      </c>
      <c r="K26">
        <v>75</v>
      </c>
      <c r="L26">
        <v>12</v>
      </c>
      <c r="M26">
        <v>30</v>
      </c>
      <c r="N26">
        <v>40</v>
      </c>
      <c r="O26">
        <v>107</v>
      </c>
      <c r="P26" s="2" t="s">
        <v>17</v>
      </c>
      <c r="Q26" s="2" t="s">
        <v>18</v>
      </c>
      <c r="R26" s="2">
        <f t="shared" si="0"/>
        <v>16</v>
      </c>
    </row>
    <row r="27" spans="1:18">
      <c r="A27" s="1">
        <v>44535</v>
      </c>
      <c r="B27" t="s">
        <v>1188</v>
      </c>
      <c r="C27" t="str">
        <f t="shared" si="1"/>
        <v>AWAY</v>
      </c>
      <c r="D27" s="2" t="s">
        <v>150</v>
      </c>
      <c r="E27" s="2" t="s">
        <v>737</v>
      </c>
      <c r="F27">
        <v>40</v>
      </c>
      <c r="G27">
        <v>94</v>
      </c>
      <c r="H27">
        <v>42.6</v>
      </c>
      <c r="I27">
        <v>18</v>
      </c>
      <c r="J27">
        <v>25</v>
      </c>
      <c r="K27">
        <v>72</v>
      </c>
      <c r="L27">
        <v>10</v>
      </c>
      <c r="M27">
        <v>38</v>
      </c>
      <c r="N27">
        <v>26.3</v>
      </c>
      <c r="O27">
        <v>108</v>
      </c>
      <c r="P27" s="2" t="s">
        <v>21</v>
      </c>
      <c r="Q27" s="2" t="s">
        <v>22</v>
      </c>
      <c r="R27" s="2">
        <f t="shared" si="0"/>
        <v>-10</v>
      </c>
    </row>
    <row r="28" spans="1:18">
      <c r="A28" s="1">
        <v>44538</v>
      </c>
      <c r="B28" t="s">
        <v>1188</v>
      </c>
      <c r="C28" t="str">
        <f t="shared" si="1"/>
        <v>HOME</v>
      </c>
      <c r="D28" s="2" t="s">
        <v>85</v>
      </c>
      <c r="E28" s="2" t="s">
        <v>413</v>
      </c>
      <c r="F28">
        <v>47</v>
      </c>
      <c r="G28">
        <v>90</v>
      </c>
      <c r="H28">
        <v>52.2</v>
      </c>
      <c r="I28">
        <v>9</v>
      </c>
      <c r="J28">
        <v>12</v>
      </c>
      <c r="K28">
        <v>75</v>
      </c>
      <c r="L28">
        <v>11</v>
      </c>
      <c r="M28">
        <v>30</v>
      </c>
      <c r="N28">
        <v>36.700000000000003</v>
      </c>
      <c r="O28">
        <v>114</v>
      </c>
      <c r="P28" s="2" t="s">
        <v>21</v>
      </c>
      <c r="Q28" s="2" t="s">
        <v>32</v>
      </c>
      <c r="R28" s="2">
        <f t="shared" si="0"/>
        <v>-6</v>
      </c>
    </row>
    <row r="29" spans="1:18">
      <c r="A29" s="1">
        <v>44540</v>
      </c>
      <c r="B29" t="s">
        <v>1188</v>
      </c>
      <c r="C29" t="str">
        <f t="shared" si="1"/>
        <v>HOME</v>
      </c>
      <c r="D29" s="2" t="s">
        <v>23</v>
      </c>
      <c r="E29" s="2" t="s">
        <v>899</v>
      </c>
      <c r="F29">
        <v>41</v>
      </c>
      <c r="G29">
        <v>95</v>
      </c>
      <c r="H29">
        <v>43.2</v>
      </c>
      <c r="I29">
        <v>14</v>
      </c>
      <c r="J29">
        <v>16</v>
      </c>
      <c r="K29">
        <v>87.5</v>
      </c>
      <c r="L29">
        <v>13</v>
      </c>
      <c r="M29">
        <v>37</v>
      </c>
      <c r="N29">
        <v>35.1</v>
      </c>
      <c r="O29">
        <v>109</v>
      </c>
      <c r="P29" s="2" t="s">
        <v>17</v>
      </c>
      <c r="Q29" s="2" t="s">
        <v>18</v>
      </c>
      <c r="R29" s="2">
        <f t="shared" si="0"/>
        <v>16</v>
      </c>
    </row>
    <row r="30" spans="1:18">
      <c r="A30" s="1">
        <v>44542</v>
      </c>
      <c r="B30" t="s">
        <v>1188</v>
      </c>
      <c r="C30" t="str">
        <f t="shared" si="1"/>
        <v>AWAY</v>
      </c>
      <c r="D30" s="2" t="s">
        <v>64</v>
      </c>
      <c r="E30" s="2" t="s">
        <v>900</v>
      </c>
      <c r="F30">
        <v>40</v>
      </c>
      <c r="G30">
        <v>94</v>
      </c>
      <c r="H30">
        <v>42.6</v>
      </c>
      <c r="I30">
        <v>9</v>
      </c>
      <c r="J30">
        <v>15</v>
      </c>
      <c r="K30">
        <v>60</v>
      </c>
      <c r="L30">
        <v>8</v>
      </c>
      <c r="M30">
        <v>29</v>
      </c>
      <c r="N30">
        <v>27.6</v>
      </c>
      <c r="O30">
        <v>97</v>
      </c>
      <c r="P30" s="2" t="s">
        <v>21</v>
      </c>
      <c r="Q30" s="2" t="s">
        <v>22</v>
      </c>
      <c r="R30" s="2">
        <f t="shared" si="0"/>
        <v>-15</v>
      </c>
    </row>
    <row r="31" spans="1:18">
      <c r="A31" s="1">
        <v>44545</v>
      </c>
      <c r="B31" t="s">
        <v>1188</v>
      </c>
      <c r="C31" t="str">
        <f t="shared" si="1"/>
        <v>AWAY</v>
      </c>
      <c r="D31" s="2" t="s">
        <v>149</v>
      </c>
      <c r="E31" s="2" t="s">
        <v>360</v>
      </c>
      <c r="F31">
        <v>39</v>
      </c>
      <c r="G31">
        <v>80</v>
      </c>
      <c r="H31">
        <v>48.8</v>
      </c>
      <c r="I31">
        <v>24</v>
      </c>
      <c r="J31">
        <v>36</v>
      </c>
      <c r="K31">
        <v>66.7</v>
      </c>
      <c r="L31">
        <v>11</v>
      </c>
      <c r="M31">
        <v>28</v>
      </c>
      <c r="N31">
        <v>39.299999999999997</v>
      </c>
      <c r="O31">
        <v>113</v>
      </c>
      <c r="P31" s="2" t="s">
        <v>17</v>
      </c>
      <c r="Q31" s="2" t="s">
        <v>18</v>
      </c>
      <c r="R31" s="2">
        <f t="shared" si="0"/>
        <v>3</v>
      </c>
    </row>
    <row r="32" spans="1:18">
      <c r="A32" s="1">
        <v>44547</v>
      </c>
      <c r="B32" t="s">
        <v>1188</v>
      </c>
      <c r="C32" t="str">
        <f t="shared" si="1"/>
        <v>HOME</v>
      </c>
      <c r="D32" s="2" t="s">
        <v>51</v>
      </c>
      <c r="E32" s="2" t="s">
        <v>901</v>
      </c>
      <c r="F32">
        <v>42</v>
      </c>
      <c r="G32">
        <v>89</v>
      </c>
      <c r="H32">
        <v>47.2</v>
      </c>
      <c r="I32">
        <v>19</v>
      </c>
      <c r="J32">
        <v>30</v>
      </c>
      <c r="K32">
        <v>63.3</v>
      </c>
      <c r="L32">
        <v>13</v>
      </c>
      <c r="M32">
        <v>37</v>
      </c>
      <c r="N32">
        <v>35.1</v>
      </c>
      <c r="O32">
        <v>116</v>
      </c>
      <c r="P32" s="2" t="s">
        <v>17</v>
      </c>
      <c r="Q32" s="2" t="s">
        <v>27</v>
      </c>
      <c r="R32" s="2">
        <f t="shared" si="0"/>
        <v>4</v>
      </c>
    </row>
    <row r="33" spans="1:18">
      <c r="A33" s="1">
        <v>44549</v>
      </c>
      <c r="B33" t="s">
        <v>1188</v>
      </c>
      <c r="C33" t="str">
        <f t="shared" si="1"/>
        <v>AWAY</v>
      </c>
      <c r="D33" s="2" t="s">
        <v>30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22</v>
      </c>
      <c r="R33" s="2" t="str">
        <f t="shared" si="0"/>
        <v xml:space="preserve"> </v>
      </c>
    </row>
    <row r="34" spans="1:18">
      <c r="A34" s="1">
        <v>44551</v>
      </c>
      <c r="B34" t="s">
        <v>1188</v>
      </c>
      <c r="C34" t="str">
        <f t="shared" ref="C34:C56" si="2">IF(ISNUMBER(SEARCH("vs",D34,1))=TRUE,"HOME","AWAY")</f>
        <v>HOME</v>
      </c>
      <c r="D34" s="2" t="s">
        <v>143</v>
      </c>
      <c r="E34" s="2" t="s">
        <v>902</v>
      </c>
      <c r="F34">
        <v>42</v>
      </c>
      <c r="G34">
        <v>80</v>
      </c>
      <c r="H34">
        <v>52.5</v>
      </c>
      <c r="I34">
        <v>15</v>
      </c>
      <c r="J34">
        <v>18</v>
      </c>
      <c r="K34">
        <v>83.3</v>
      </c>
      <c r="L34">
        <v>12</v>
      </c>
      <c r="M34">
        <v>33</v>
      </c>
      <c r="N34">
        <v>36.4</v>
      </c>
      <c r="O34">
        <v>111</v>
      </c>
      <c r="P34" s="2" t="s">
        <v>17</v>
      </c>
      <c r="Q34" s="2" t="s">
        <v>18</v>
      </c>
      <c r="R34" s="2">
        <f t="shared" ref="R34:R56" si="3">IFERROR(VALUE(MID(E34,FIND(" ",E34),FIND("-",E34)-2))-VALUE(RIGHT(E34,LEN(E34)-FIND("-",E34)))," ")</f>
        <v>14</v>
      </c>
    </row>
    <row r="35" spans="1:18">
      <c r="A35" s="1">
        <v>44553</v>
      </c>
      <c r="B35" t="s">
        <v>1188</v>
      </c>
      <c r="C35" t="str">
        <f t="shared" si="2"/>
        <v>AWAY</v>
      </c>
      <c r="D35" s="2" t="s">
        <v>83</v>
      </c>
      <c r="E35" s="2" t="s">
        <v>903</v>
      </c>
      <c r="F35">
        <v>37</v>
      </c>
      <c r="G35">
        <v>86</v>
      </c>
      <c r="H35">
        <v>43</v>
      </c>
      <c r="I35">
        <v>23</v>
      </c>
      <c r="J35">
        <v>26</v>
      </c>
      <c r="K35">
        <v>88.5</v>
      </c>
      <c r="L35">
        <v>13</v>
      </c>
      <c r="M35">
        <v>30</v>
      </c>
      <c r="N35">
        <v>43.3</v>
      </c>
      <c r="O35">
        <v>110</v>
      </c>
      <c r="P35" s="2" t="s">
        <v>17</v>
      </c>
      <c r="Q35" s="2" t="s">
        <v>27</v>
      </c>
      <c r="R35" s="2">
        <f t="shared" si="3"/>
        <v>6</v>
      </c>
    </row>
    <row r="36" spans="1:18">
      <c r="A36" s="1">
        <v>44556</v>
      </c>
      <c r="B36" t="s">
        <v>1188</v>
      </c>
      <c r="C36" t="str">
        <f t="shared" si="2"/>
        <v>AWAY</v>
      </c>
      <c r="D36" s="2" t="s">
        <v>149</v>
      </c>
      <c r="E36" s="2" t="s">
        <v>370</v>
      </c>
      <c r="F36">
        <v>39</v>
      </c>
      <c r="G36">
        <v>94</v>
      </c>
      <c r="H36">
        <v>41.5</v>
      </c>
      <c r="I36">
        <v>24</v>
      </c>
      <c r="J36">
        <v>28</v>
      </c>
      <c r="K36">
        <v>85.7</v>
      </c>
      <c r="L36">
        <v>10</v>
      </c>
      <c r="M36">
        <v>41</v>
      </c>
      <c r="N36">
        <v>24.4</v>
      </c>
      <c r="O36">
        <v>112</v>
      </c>
      <c r="P36" s="2" t="s">
        <v>21</v>
      </c>
      <c r="Q36" s="2" t="s">
        <v>22</v>
      </c>
      <c r="R36" s="2">
        <f t="shared" si="3"/>
        <v>-5</v>
      </c>
    </row>
    <row r="37" spans="1:18">
      <c r="A37" s="1">
        <v>44923</v>
      </c>
      <c r="B37" t="s">
        <v>1188</v>
      </c>
      <c r="C37" t="str">
        <f t="shared" si="2"/>
        <v>HOME</v>
      </c>
      <c r="D37" s="2" t="s">
        <v>87</v>
      </c>
      <c r="E37" s="2" t="s">
        <v>388</v>
      </c>
      <c r="F37">
        <v>36</v>
      </c>
      <c r="G37">
        <v>80</v>
      </c>
      <c r="H37">
        <v>45</v>
      </c>
      <c r="I37">
        <v>20</v>
      </c>
      <c r="J37">
        <v>26</v>
      </c>
      <c r="K37">
        <v>76.900000000000006</v>
      </c>
      <c r="L37">
        <v>16</v>
      </c>
      <c r="M37">
        <v>36</v>
      </c>
      <c r="N37">
        <v>44.4</v>
      </c>
      <c r="O37">
        <v>108</v>
      </c>
      <c r="P37" s="2" t="s">
        <v>17</v>
      </c>
      <c r="Q37" s="2" t="s">
        <v>18</v>
      </c>
      <c r="R37" s="2">
        <f t="shared" si="3"/>
        <v>4</v>
      </c>
    </row>
    <row r="38" spans="1:18">
      <c r="A38" s="1">
        <v>44562</v>
      </c>
      <c r="B38" t="s">
        <v>1188</v>
      </c>
      <c r="C38" t="str">
        <f t="shared" si="2"/>
        <v>AWAY</v>
      </c>
      <c r="D38" s="2" t="s">
        <v>138</v>
      </c>
      <c r="E38" s="2" t="s">
        <v>904</v>
      </c>
      <c r="F38">
        <v>39</v>
      </c>
      <c r="G38">
        <v>95</v>
      </c>
      <c r="H38">
        <v>41.1</v>
      </c>
      <c r="I38">
        <v>19</v>
      </c>
      <c r="J38">
        <v>30</v>
      </c>
      <c r="K38">
        <v>63.3</v>
      </c>
      <c r="L38">
        <v>16</v>
      </c>
      <c r="M38">
        <v>51</v>
      </c>
      <c r="N38">
        <v>31.4</v>
      </c>
      <c r="O38">
        <v>113</v>
      </c>
      <c r="P38" s="2" t="s">
        <v>21</v>
      </c>
      <c r="Q38" s="2" t="s">
        <v>22</v>
      </c>
      <c r="R38" s="2">
        <f t="shared" si="3"/>
        <v>-23</v>
      </c>
    </row>
    <row r="39" spans="1:18">
      <c r="A39" s="1">
        <v>44564</v>
      </c>
      <c r="B39" t="s">
        <v>1188</v>
      </c>
      <c r="C39" t="str">
        <f t="shared" si="2"/>
        <v>HOME</v>
      </c>
      <c r="D39" s="2" t="s">
        <v>37</v>
      </c>
      <c r="E39" s="2" t="s">
        <v>399</v>
      </c>
      <c r="F39">
        <v>39</v>
      </c>
      <c r="G39">
        <v>97</v>
      </c>
      <c r="H39">
        <v>40.200000000000003</v>
      </c>
      <c r="I39">
        <v>14</v>
      </c>
      <c r="J39">
        <v>22</v>
      </c>
      <c r="K39">
        <v>63.6</v>
      </c>
      <c r="L39">
        <v>12</v>
      </c>
      <c r="M39">
        <v>46</v>
      </c>
      <c r="N39">
        <v>26.1</v>
      </c>
      <c r="O39">
        <v>104</v>
      </c>
      <c r="P39" s="2" t="s">
        <v>21</v>
      </c>
      <c r="Q39" s="2" t="s">
        <v>32</v>
      </c>
      <c r="R39" s="2">
        <f t="shared" si="3"/>
        <v>-11</v>
      </c>
    </row>
    <row r="40" spans="1:18">
      <c r="A40" s="1">
        <v>44565</v>
      </c>
      <c r="B40" t="s">
        <v>1188</v>
      </c>
      <c r="C40" t="str">
        <f t="shared" si="2"/>
        <v>HOME</v>
      </c>
      <c r="D40" s="2" t="s">
        <v>123</v>
      </c>
      <c r="E40" s="2" t="s">
        <v>855</v>
      </c>
      <c r="F40">
        <v>36</v>
      </c>
      <c r="G40">
        <v>89</v>
      </c>
      <c r="H40">
        <v>40.4</v>
      </c>
      <c r="I40">
        <v>28</v>
      </c>
      <c r="J40">
        <v>32</v>
      </c>
      <c r="K40">
        <v>87.5</v>
      </c>
      <c r="L40">
        <v>10</v>
      </c>
      <c r="M40">
        <v>33</v>
      </c>
      <c r="N40">
        <v>30.3</v>
      </c>
      <c r="O40">
        <v>110</v>
      </c>
      <c r="P40" s="2" t="s">
        <v>21</v>
      </c>
      <c r="Q40" s="2" t="s">
        <v>41</v>
      </c>
      <c r="R40" s="2">
        <f t="shared" si="3"/>
        <v>-13</v>
      </c>
    </row>
    <row r="41" spans="1:18">
      <c r="A41" s="1">
        <v>44567</v>
      </c>
      <c r="B41" t="s">
        <v>1188</v>
      </c>
      <c r="C41" t="str">
        <f t="shared" si="2"/>
        <v>HOME</v>
      </c>
      <c r="D41" s="2" t="s">
        <v>148</v>
      </c>
      <c r="E41" s="2" t="s">
        <v>790</v>
      </c>
      <c r="F41">
        <v>35</v>
      </c>
      <c r="G41">
        <v>83</v>
      </c>
      <c r="H41">
        <v>42.2</v>
      </c>
      <c r="I41">
        <v>23</v>
      </c>
      <c r="J41">
        <v>29</v>
      </c>
      <c r="K41">
        <v>79.3</v>
      </c>
      <c r="L41">
        <v>8</v>
      </c>
      <c r="M41">
        <v>34</v>
      </c>
      <c r="N41">
        <v>23.5</v>
      </c>
      <c r="O41">
        <v>101</v>
      </c>
      <c r="P41" s="2" t="s">
        <v>17</v>
      </c>
      <c r="Q41" s="2" t="s">
        <v>18</v>
      </c>
      <c r="R41" s="2">
        <f t="shared" si="3"/>
        <v>5</v>
      </c>
    </row>
    <row r="42" spans="1:18">
      <c r="A42" s="1">
        <v>44570</v>
      </c>
      <c r="B42" t="s">
        <v>1188</v>
      </c>
      <c r="C42" t="str">
        <f t="shared" si="2"/>
        <v>AWAY</v>
      </c>
      <c r="D42" s="2" t="s">
        <v>125</v>
      </c>
      <c r="E42" s="2" t="s">
        <v>905</v>
      </c>
      <c r="F42">
        <v>34</v>
      </c>
      <c r="G42">
        <v>75</v>
      </c>
      <c r="H42">
        <v>45.3</v>
      </c>
      <c r="I42">
        <v>21</v>
      </c>
      <c r="J42">
        <v>25</v>
      </c>
      <c r="K42">
        <v>84</v>
      </c>
      <c r="L42">
        <v>12</v>
      </c>
      <c r="M42">
        <v>33</v>
      </c>
      <c r="N42">
        <v>36.4</v>
      </c>
      <c r="O42">
        <v>101</v>
      </c>
      <c r="P42" s="2" t="s">
        <v>21</v>
      </c>
      <c r="Q42" s="2" t="s">
        <v>22</v>
      </c>
      <c r="R42" s="2">
        <f t="shared" si="3"/>
        <v>-4</v>
      </c>
    </row>
    <row r="43" spans="1:18">
      <c r="A43" s="1">
        <v>44572</v>
      </c>
      <c r="B43" t="s">
        <v>1188</v>
      </c>
      <c r="C43" t="str">
        <f t="shared" si="2"/>
        <v>HOME</v>
      </c>
      <c r="D43" s="2" t="s">
        <v>111</v>
      </c>
      <c r="E43" s="2" t="s">
        <v>906</v>
      </c>
      <c r="F43">
        <v>42</v>
      </c>
      <c r="G43">
        <v>76</v>
      </c>
      <c r="H43">
        <v>55.3</v>
      </c>
      <c r="I43">
        <v>28</v>
      </c>
      <c r="J43">
        <v>37</v>
      </c>
      <c r="K43">
        <v>75.7</v>
      </c>
      <c r="L43">
        <v>16</v>
      </c>
      <c r="M43">
        <v>33</v>
      </c>
      <c r="N43">
        <v>48.5</v>
      </c>
      <c r="O43">
        <v>128</v>
      </c>
      <c r="P43" s="2" t="s">
        <v>17</v>
      </c>
      <c r="Q43" s="2" t="s">
        <v>18</v>
      </c>
      <c r="R43" s="2">
        <f t="shared" si="3"/>
        <v>3</v>
      </c>
    </row>
    <row r="44" spans="1:18">
      <c r="A44" s="1">
        <v>44574</v>
      </c>
      <c r="B44" t="s">
        <v>1188</v>
      </c>
      <c r="C44" t="str">
        <f t="shared" si="2"/>
        <v>HOME</v>
      </c>
      <c r="D44" s="2" t="s">
        <v>140</v>
      </c>
      <c r="E44" s="2" t="s">
        <v>907</v>
      </c>
      <c r="F44">
        <v>43</v>
      </c>
      <c r="G44">
        <v>97</v>
      </c>
      <c r="H44">
        <v>44.3</v>
      </c>
      <c r="I44">
        <v>13</v>
      </c>
      <c r="J44">
        <v>16</v>
      </c>
      <c r="K44">
        <v>81.3</v>
      </c>
      <c r="L44">
        <v>14</v>
      </c>
      <c r="M44">
        <v>39</v>
      </c>
      <c r="N44">
        <v>35.9</v>
      </c>
      <c r="O44">
        <v>113</v>
      </c>
      <c r="P44" s="2" t="s">
        <v>17</v>
      </c>
      <c r="Q44" s="2" t="s">
        <v>27</v>
      </c>
      <c r="R44" s="2">
        <f t="shared" si="3"/>
        <v>24</v>
      </c>
    </row>
    <row r="45" spans="1:18">
      <c r="A45" s="1">
        <v>44576</v>
      </c>
      <c r="B45" t="s">
        <v>1188</v>
      </c>
      <c r="C45" t="str">
        <f t="shared" si="2"/>
        <v>AWAY</v>
      </c>
      <c r="D45" s="2" t="s">
        <v>35</v>
      </c>
      <c r="E45" s="2" t="s">
        <v>908</v>
      </c>
      <c r="F45">
        <v>40</v>
      </c>
      <c r="G45">
        <v>87</v>
      </c>
      <c r="H45">
        <v>46</v>
      </c>
      <c r="I45">
        <v>16</v>
      </c>
      <c r="J45">
        <v>24</v>
      </c>
      <c r="K45">
        <v>66.7</v>
      </c>
      <c r="L45">
        <v>9</v>
      </c>
      <c r="M45">
        <v>31</v>
      </c>
      <c r="N45">
        <v>29</v>
      </c>
      <c r="O45">
        <v>105</v>
      </c>
      <c r="P45" s="2" t="s">
        <v>21</v>
      </c>
      <c r="Q45" s="2" t="s">
        <v>22</v>
      </c>
      <c r="R45" s="2">
        <f t="shared" si="3"/>
        <v>-15</v>
      </c>
    </row>
    <row r="46" spans="1:18">
      <c r="A46" s="1">
        <v>44578</v>
      </c>
      <c r="B46" t="s">
        <v>1188</v>
      </c>
      <c r="C46" t="str">
        <f t="shared" si="2"/>
        <v>AWAY</v>
      </c>
      <c r="D46" s="2" t="s">
        <v>132</v>
      </c>
      <c r="E46" s="2" t="s">
        <v>582</v>
      </c>
      <c r="F46">
        <v>36</v>
      </c>
      <c r="G46">
        <v>87</v>
      </c>
      <c r="H46">
        <v>41.4</v>
      </c>
      <c r="I46">
        <v>11</v>
      </c>
      <c r="J46">
        <v>18</v>
      </c>
      <c r="K46">
        <v>61.1</v>
      </c>
      <c r="L46">
        <v>9</v>
      </c>
      <c r="M46">
        <v>30</v>
      </c>
      <c r="N46">
        <v>30</v>
      </c>
      <c r="O46">
        <v>92</v>
      </c>
      <c r="P46" s="2" t="s">
        <v>21</v>
      </c>
      <c r="Q46" s="2" t="s">
        <v>32</v>
      </c>
      <c r="R46" s="2">
        <f t="shared" si="3"/>
        <v>-12</v>
      </c>
    </row>
    <row r="47" spans="1:18">
      <c r="A47" s="1">
        <v>44581</v>
      </c>
      <c r="B47" t="s">
        <v>1188</v>
      </c>
      <c r="C47" t="str">
        <f t="shared" si="2"/>
        <v>AWAY</v>
      </c>
      <c r="D47" s="2" t="s">
        <v>91</v>
      </c>
      <c r="E47" s="2" t="s">
        <v>621</v>
      </c>
      <c r="F47">
        <v>38</v>
      </c>
      <c r="G47">
        <v>76</v>
      </c>
      <c r="H47">
        <v>50</v>
      </c>
      <c r="I47">
        <v>15</v>
      </c>
      <c r="J47">
        <v>22</v>
      </c>
      <c r="K47">
        <v>68.2</v>
      </c>
      <c r="L47">
        <v>11</v>
      </c>
      <c r="M47">
        <v>28</v>
      </c>
      <c r="N47">
        <v>39.299999999999997</v>
      </c>
      <c r="O47">
        <v>102</v>
      </c>
      <c r="P47" s="2" t="s">
        <v>17</v>
      </c>
      <c r="Q47" s="2" t="s">
        <v>18</v>
      </c>
      <c r="R47" s="2">
        <f t="shared" si="3"/>
        <v>11</v>
      </c>
    </row>
    <row r="48" spans="1:18">
      <c r="A48" s="1">
        <v>44585</v>
      </c>
      <c r="B48" t="s">
        <v>1188</v>
      </c>
      <c r="C48" t="str">
        <f t="shared" si="2"/>
        <v>HOME</v>
      </c>
      <c r="D48" s="2" t="s">
        <v>129</v>
      </c>
      <c r="E48" s="2" t="s">
        <v>830</v>
      </c>
      <c r="F48">
        <v>41</v>
      </c>
      <c r="G48">
        <v>88</v>
      </c>
      <c r="H48">
        <v>46.6</v>
      </c>
      <c r="I48">
        <v>29</v>
      </c>
      <c r="J48">
        <v>31</v>
      </c>
      <c r="K48">
        <v>93.5</v>
      </c>
      <c r="L48">
        <v>6</v>
      </c>
      <c r="M48">
        <v>30</v>
      </c>
      <c r="N48">
        <v>20</v>
      </c>
      <c r="O48">
        <v>117</v>
      </c>
      <c r="P48" s="2" t="s">
        <v>17</v>
      </c>
      <c r="Q48" s="2" t="s">
        <v>27</v>
      </c>
      <c r="R48" s="2">
        <f t="shared" si="3"/>
        <v>4</v>
      </c>
    </row>
    <row r="49" spans="1:18">
      <c r="A49" s="1">
        <v>44586</v>
      </c>
      <c r="B49" t="s">
        <v>1188</v>
      </c>
      <c r="C49" t="str">
        <f t="shared" si="2"/>
        <v>AWAY</v>
      </c>
      <c r="D49" s="2" t="s">
        <v>30</v>
      </c>
      <c r="E49" s="2" t="s">
        <v>408</v>
      </c>
      <c r="F49">
        <v>40</v>
      </c>
      <c r="G49">
        <v>83</v>
      </c>
      <c r="H49">
        <v>48.2</v>
      </c>
      <c r="I49">
        <v>18</v>
      </c>
      <c r="J49">
        <v>26</v>
      </c>
      <c r="K49">
        <v>69.2</v>
      </c>
      <c r="L49">
        <v>9</v>
      </c>
      <c r="M49">
        <v>22</v>
      </c>
      <c r="N49">
        <v>40.9</v>
      </c>
      <c r="O49">
        <v>107</v>
      </c>
      <c r="P49" s="2" t="s">
        <v>21</v>
      </c>
      <c r="Q49" s="2" t="s">
        <v>22</v>
      </c>
      <c r="R49" s="2">
        <f t="shared" si="3"/>
        <v>-10</v>
      </c>
    </row>
    <row r="50" spans="1:18">
      <c r="A50" s="1">
        <v>44589</v>
      </c>
      <c r="B50" t="s">
        <v>1188</v>
      </c>
      <c r="C50" t="str">
        <f t="shared" si="2"/>
        <v>HOME</v>
      </c>
      <c r="D50" s="2" t="s">
        <v>85</v>
      </c>
      <c r="E50" s="2" t="s">
        <v>909</v>
      </c>
      <c r="F50">
        <v>35</v>
      </c>
      <c r="G50">
        <v>90</v>
      </c>
      <c r="H50">
        <v>38.9</v>
      </c>
      <c r="I50">
        <v>30</v>
      </c>
      <c r="J50">
        <v>33</v>
      </c>
      <c r="K50">
        <v>90.9</v>
      </c>
      <c r="L50">
        <v>5</v>
      </c>
      <c r="M50">
        <v>34</v>
      </c>
      <c r="N50">
        <v>14.7</v>
      </c>
      <c r="O50">
        <v>105</v>
      </c>
      <c r="P50" s="2" t="s">
        <v>21</v>
      </c>
      <c r="Q50" s="2" t="s">
        <v>32</v>
      </c>
      <c r="R50" s="2">
        <f t="shared" si="3"/>
        <v>-11</v>
      </c>
    </row>
    <row r="51" spans="1:18">
      <c r="A51" s="1">
        <v>44590</v>
      </c>
      <c r="B51" t="s">
        <v>1188</v>
      </c>
      <c r="C51" t="str">
        <f t="shared" si="2"/>
        <v>HOME</v>
      </c>
      <c r="D51" s="2" t="s">
        <v>55</v>
      </c>
      <c r="E51" s="2" t="s">
        <v>576</v>
      </c>
      <c r="F51">
        <v>36</v>
      </c>
      <c r="G51">
        <v>82</v>
      </c>
      <c r="H51">
        <v>43.9</v>
      </c>
      <c r="I51">
        <v>17</v>
      </c>
      <c r="J51">
        <v>23</v>
      </c>
      <c r="K51">
        <v>73.900000000000006</v>
      </c>
      <c r="L51">
        <v>8</v>
      </c>
      <c r="M51">
        <v>32</v>
      </c>
      <c r="N51">
        <v>25</v>
      </c>
      <c r="O51">
        <v>97</v>
      </c>
      <c r="P51" s="2" t="s">
        <v>21</v>
      </c>
      <c r="Q51" s="2" t="s">
        <v>41</v>
      </c>
      <c r="R51" s="2">
        <f t="shared" si="3"/>
        <v>-10</v>
      </c>
    </row>
    <row r="52" spans="1:18">
      <c r="A52" s="1">
        <v>44592</v>
      </c>
      <c r="B52" t="s">
        <v>1188</v>
      </c>
      <c r="C52" t="str">
        <f t="shared" si="2"/>
        <v>AWAY</v>
      </c>
      <c r="D52" s="2" t="s">
        <v>19</v>
      </c>
      <c r="E52" s="2" t="s">
        <v>910</v>
      </c>
      <c r="F52">
        <v>33</v>
      </c>
      <c r="G52">
        <v>85</v>
      </c>
      <c r="H52">
        <v>38.799999999999997</v>
      </c>
      <c r="I52">
        <v>18</v>
      </c>
      <c r="J52">
        <v>21</v>
      </c>
      <c r="K52">
        <v>85.7</v>
      </c>
      <c r="L52">
        <v>6</v>
      </c>
      <c r="M52">
        <v>30</v>
      </c>
      <c r="N52">
        <v>20</v>
      </c>
      <c r="O52">
        <v>90</v>
      </c>
      <c r="P52" s="2" t="s">
        <v>21</v>
      </c>
      <c r="Q52" s="2" t="s">
        <v>44</v>
      </c>
      <c r="R52" s="2">
        <f t="shared" si="3"/>
        <v>-3</v>
      </c>
    </row>
    <row r="53" spans="1:18">
      <c r="A53" s="1">
        <v>44593</v>
      </c>
      <c r="B53" t="s">
        <v>1188</v>
      </c>
      <c r="C53" t="str">
        <f t="shared" si="2"/>
        <v>AWAY</v>
      </c>
      <c r="D53" s="2" t="s">
        <v>136</v>
      </c>
      <c r="E53" s="2" t="s">
        <v>233</v>
      </c>
      <c r="F53">
        <v>39</v>
      </c>
      <c r="G53">
        <v>89</v>
      </c>
      <c r="H53">
        <v>43.8</v>
      </c>
      <c r="I53">
        <v>25</v>
      </c>
      <c r="J53">
        <v>28</v>
      </c>
      <c r="K53">
        <v>89.3</v>
      </c>
      <c r="L53">
        <v>8</v>
      </c>
      <c r="M53">
        <v>28</v>
      </c>
      <c r="N53">
        <v>28.6</v>
      </c>
      <c r="O53">
        <v>111</v>
      </c>
      <c r="P53" s="2" t="s">
        <v>17</v>
      </c>
      <c r="Q53" s="2" t="s">
        <v>18</v>
      </c>
      <c r="R53" s="2">
        <f t="shared" si="3"/>
        <v>10</v>
      </c>
    </row>
    <row r="54" spans="1:18">
      <c r="A54" s="1">
        <v>44596</v>
      </c>
      <c r="B54" t="s">
        <v>1188</v>
      </c>
      <c r="C54" t="str">
        <f t="shared" si="2"/>
        <v>AWAY</v>
      </c>
      <c r="D54" s="2" t="s">
        <v>48</v>
      </c>
      <c r="E54" s="2" t="s">
        <v>176</v>
      </c>
      <c r="F54">
        <v>42</v>
      </c>
      <c r="G54">
        <v>75</v>
      </c>
      <c r="H54">
        <v>56</v>
      </c>
      <c r="I54">
        <v>21</v>
      </c>
      <c r="J54">
        <v>23</v>
      </c>
      <c r="K54">
        <v>91.3</v>
      </c>
      <c r="L54">
        <v>8</v>
      </c>
      <c r="M54">
        <v>25</v>
      </c>
      <c r="N54">
        <v>32</v>
      </c>
      <c r="O54">
        <v>113</v>
      </c>
      <c r="P54" s="2" t="s">
        <v>17</v>
      </c>
      <c r="Q54" s="2" t="s">
        <v>27</v>
      </c>
      <c r="R54" s="2">
        <f t="shared" si="3"/>
        <v>8</v>
      </c>
    </row>
    <row r="55" spans="1:18">
      <c r="A55" s="1">
        <v>44598</v>
      </c>
      <c r="B55" t="s">
        <v>1188</v>
      </c>
      <c r="C55" t="str">
        <f t="shared" si="2"/>
        <v>AWAY</v>
      </c>
      <c r="D55" s="2" t="s">
        <v>150</v>
      </c>
      <c r="E55" s="2" t="s">
        <v>534</v>
      </c>
      <c r="F55">
        <v>41</v>
      </c>
      <c r="G55">
        <v>77</v>
      </c>
      <c r="H55">
        <v>53.2</v>
      </c>
      <c r="I55">
        <v>26</v>
      </c>
      <c r="J55">
        <v>36</v>
      </c>
      <c r="K55">
        <v>72.2</v>
      </c>
      <c r="L55">
        <v>12</v>
      </c>
      <c r="M55">
        <v>29</v>
      </c>
      <c r="N55">
        <v>41.4</v>
      </c>
      <c r="O55">
        <v>120</v>
      </c>
      <c r="P55" s="2" t="s">
        <v>17</v>
      </c>
      <c r="Q55" s="2" t="s">
        <v>57</v>
      </c>
      <c r="R55" s="2">
        <f t="shared" si="3"/>
        <v>13</v>
      </c>
    </row>
    <row r="56" spans="1:18">
      <c r="A56" s="1">
        <v>44600</v>
      </c>
      <c r="B56" t="s">
        <v>1188</v>
      </c>
      <c r="C56" t="str">
        <f t="shared" si="2"/>
        <v>HOME</v>
      </c>
      <c r="D56" s="2" t="s">
        <v>81</v>
      </c>
      <c r="E56" s="2" t="s">
        <v>911</v>
      </c>
      <c r="F56">
        <v>42</v>
      </c>
      <c r="G56">
        <v>80</v>
      </c>
      <c r="H56">
        <v>52.5</v>
      </c>
      <c r="I56">
        <v>18</v>
      </c>
      <c r="J56">
        <v>20</v>
      </c>
      <c r="K56">
        <v>90</v>
      </c>
      <c r="L56">
        <v>8</v>
      </c>
      <c r="M56">
        <v>32</v>
      </c>
      <c r="N56">
        <v>25</v>
      </c>
      <c r="O56">
        <v>110</v>
      </c>
      <c r="P56" s="2" t="s">
        <v>17</v>
      </c>
      <c r="Q56" s="2" t="s">
        <v>60</v>
      </c>
      <c r="R56" s="2">
        <f t="shared" si="3"/>
        <v>13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350C-65CD-40D8-9B29-2B3AF98CB09F}">
  <sheetPr codeName="工作表22"/>
  <dimension ref="A1:R83"/>
  <sheetViews>
    <sheetView topLeftCell="A48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1189</v>
      </c>
      <c r="C2" t="str">
        <f>IF(ISNUMBER(SEARCH("vs",D2,1))=TRUE,"HOME","AWAY")</f>
        <v>HOME</v>
      </c>
      <c r="D2" s="2" t="s">
        <v>55</v>
      </c>
      <c r="E2" s="2" t="s">
        <v>912</v>
      </c>
      <c r="F2">
        <v>51</v>
      </c>
      <c r="G2">
        <v>105</v>
      </c>
      <c r="H2">
        <v>48.6</v>
      </c>
      <c r="I2">
        <v>19</v>
      </c>
      <c r="J2">
        <v>27</v>
      </c>
      <c r="K2">
        <v>70.400000000000006</v>
      </c>
      <c r="L2">
        <v>17</v>
      </c>
      <c r="M2">
        <v>45</v>
      </c>
      <c r="N2">
        <v>37.799999999999997</v>
      </c>
      <c r="O2">
        <v>138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4</v>
      </c>
    </row>
    <row r="3" spans="1:18">
      <c r="A3" s="1">
        <v>44491</v>
      </c>
      <c r="B3" t="s">
        <v>1189</v>
      </c>
      <c r="C3" t="str">
        <f t="shared" ref="C3:C33" si="1">IF(ISNUMBER(SEARCH("vs",D3,1))=TRUE,"HOME","AWAY")</f>
        <v>AWAY</v>
      </c>
      <c r="D3" s="2" t="s">
        <v>83</v>
      </c>
      <c r="E3" s="2" t="s">
        <v>913</v>
      </c>
      <c r="F3">
        <v>44</v>
      </c>
      <c r="G3">
        <v>88</v>
      </c>
      <c r="H3">
        <v>50</v>
      </c>
      <c r="I3">
        <v>9</v>
      </c>
      <c r="J3">
        <v>17</v>
      </c>
      <c r="K3">
        <v>52.9</v>
      </c>
      <c r="L3">
        <v>24</v>
      </c>
      <c r="M3">
        <v>54</v>
      </c>
      <c r="N3">
        <v>44.4</v>
      </c>
      <c r="O3">
        <v>121</v>
      </c>
      <c r="P3" s="2" t="s">
        <v>17</v>
      </c>
      <c r="Q3" s="2" t="s">
        <v>27</v>
      </c>
      <c r="R3" s="2">
        <f t="shared" si="0"/>
        <v>25</v>
      </c>
    </row>
    <row r="4" spans="1:18">
      <c r="A4" s="1">
        <v>44493</v>
      </c>
      <c r="B4" t="s">
        <v>1189</v>
      </c>
      <c r="C4" t="str">
        <f t="shared" si="1"/>
        <v>HOME</v>
      </c>
      <c r="D4" s="2" t="s">
        <v>53</v>
      </c>
      <c r="E4" s="2" t="s">
        <v>914</v>
      </c>
      <c r="F4">
        <v>37</v>
      </c>
      <c r="G4">
        <v>100</v>
      </c>
      <c r="H4">
        <v>37</v>
      </c>
      <c r="I4">
        <v>17</v>
      </c>
      <c r="J4">
        <v>25</v>
      </c>
      <c r="K4">
        <v>68</v>
      </c>
      <c r="L4">
        <v>13</v>
      </c>
      <c r="M4">
        <v>48</v>
      </c>
      <c r="N4">
        <v>27.1</v>
      </c>
      <c r="O4">
        <v>104</v>
      </c>
      <c r="P4" s="2" t="s">
        <v>21</v>
      </c>
      <c r="Q4" s="2" t="s">
        <v>22</v>
      </c>
      <c r="R4" s="2">
        <f t="shared" si="0"/>
        <v>-6</v>
      </c>
    </row>
    <row r="5" spans="1:18">
      <c r="A5" s="1">
        <v>44495</v>
      </c>
      <c r="B5" t="s">
        <v>1189</v>
      </c>
      <c r="C5" t="str">
        <f t="shared" si="1"/>
        <v>HOME</v>
      </c>
      <c r="D5" s="2" t="s">
        <v>74</v>
      </c>
      <c r="E5" s="2" t="s">
        <v>915</v>
      </c>
      <c r="F5">
        <v>41</v>
      </c>
      <c r="G5">
        <v>87</v>
      </c>
      <c r="H5">
        <v>47.1</v>
      </c>
      <c r="I5">
        <v>14</v>
      </c>
      <c r="J5">
        <v>15</v>
      </c>
      <c r="K5">
        <v>93.3</v>
      </c>
      <c r="L5">
        <v>16</v>
      </c>
      <c r="M5">
        <v>37</v>
      </c>
      <c r="N5">
        <v>43.2</v>
      </c>
      <c r="O5">
        <v>112</v>
      </c>
      <c r="P5" s="2" t="s">
        <v>17</v>
      </c>
      <c r="Q5" s="2" t="s">
        <v>18</v>
      </c>
      <c r="R5" s="2">
        <f t="shared" si="0"/>
        <v>13</v>
      </c>
    </row>
    <row r="6" spans="1:18">
      <c r="A6" s="1">
        <v>44497</v>
      </c>
      <c r="B6" t="s">
        <v>1189</v>
      </c>
      <c r="C6" t="str">
        <f t="shared" si="1"/>
        <v>AWAY</v>
      </c>
      <c r="D6" s="2" t="s">
        <v>95</v>
      </c>
      <c r="E6" s="2" t="s">
        <v>916</v>
      </c>
      <c r="F6">
        <v>39</v>
      </c>
      <c r="G6">
        <v>85</v>
      </c>
      <c r="H6">
        <v>45.9</v>
      </c>
      <c r="I6">
        <v>15</v>
      </c>
      <c r="J6">
        <v>20</v>
      </c>
      <c r="K6">
        <v>75</v>
      </c>
      <c r="L6">
        <v>11</v>
      </c>
      <c r="M6">
        <v>29</v>
      </c>
      <c r="N6">
        <v>37.9</v>
      </c>
      <c r="O6">
        <v>104</v>
      </c>
      <c r="P6" s="2" t="s">
        <v>17</v>
      </c>
      <c r="Q6" s="2" t="s">
        <v>27</v>
      </c>
      <c r="R6" s="2">
        <f t="shared" si="0"/>
        <v>1</v>
      </c>
    </row>
    <row r="7" spans="1:18">
      <c r="A7" s="1">
        <v>44499</v>
      </c>
      <c r="B7" t="s">
        <v>1189</v>
      </c>
      <c r="C7" t="str">
        <f t="shared" si="1"/>
        <v>AWAY</v>
      </c>
      <c r="D7" s="2" t="s">
        <v>25</v>
      </c>
      <c r="E7" s="2" t="s">
        <v>917</v>
      </c>
      <c r="F7">
        <v>42</v>
      </c>
      <c r="G7">
        <v>81</v>
      </c>
      <c r="H7">
        <v>51.9</v>
      </c>
      <c r="I7">
        <v>20</v>
      </c>
      <c r="J7">
        <v>25</v>
      </c>
      <c r="K7">
        <v>80</v>
      </c>
      <c r="L7">
        <v>19</v>
      </c>
      <c r="M7">
        <v>33</v>
      </c>
      <c r="N7">
        <v>57.6</v>
      </c>
      <c r="O7">
        <v>123</v>
      </c>
      <c r="P7" s="2" t="s">
        <v>17</v>
      </c>
      <c r="Q7" s="2" t="s">
        <v>57</v>
      </c>
      <c r="R7" s="2">
        <f t="shared" si="0"/>
        <v>6</v>
      </c>
    </row>
    <row r="8" spans="1:18">
      <c r="A8" s="1">
        <v>44501</v>
      </c>
      <c r="B8" t="s">
        <v>1189</v>
      </c>
      <c r="C8" t="str">
        <f t="shared" si="1"/>
        <v>HOME</v>
      </c>
      <c r="D8" s="2" t="s">
        <v>121</v>
      </c>
      <c r="E8" s="2" t="s">
        <v>636</v>
      </c>
      <c r="F8">
        <v>35</v>
      </c>
      <c r="G8">
        <v>76</v>
      </c>
      <c r="H8">
        <v>46.1</v>
      </c>
      <c r="I8">
        <v>18</v>
      </c>
      <c r="J8">
        <v>24</v>
      </c>
      <c r="K8">
        <v>75</v>
      </c>
      <c r="L8">
        <v>16</v>
      </c>
      <c r="M8">
        <v>38</v>
      </c>
      <c r="N8">
        <v>42.1</v>
      </c>
      <c r="O8">
        <v>104</v>
      </c>
      <c r="P8" s="2" t="s">
        <v>21</v>
      </c>
      <c r="Q8" s="2" t="s">
        <v>22</v>
      </c>
      <c r="R8" s="2">
        <f t="shared" si="0"/>
        <v>-9</v>
      </c>
    </row>
    <row r="9" spans="1:18">
      <c r="A9" s="1">
        <v>44503</v>
      </c>
      <c r="B9" t="s">
        <v>1189</v>
      </c>
      <c r="C9" t="str">
        <f t="shared" si="1"/>
        <v>AWAY</v>
      </c>
      <c r="D9" s="2" t="s">
        <v>72</v>
      </c>
      <c r="E9" s="2" t="s">
        <v>918</v>
      </c>
      <c r="F9">
        <v>36</v>
      </c>
      <c r="G9">
        <v>87</v>
      </c>
      <c r="H9">
        <v>41.4</v>
      </c>
      <c r="I9">
        <v>21</v>
      </c>
      <c r="J9">
        <v>27</v>
      </c>
      <c r="K9">
        <v>77.8</v>
      </c>
      <c r="L9">
        <v>5</v>
      </c>
      <c r="M9">
        <v>24</v>
      </c>
      <c r="N9">
        <v>20.8</v>
      </c>
      <c r="O9">
        <v>98</v>
      </c>
      <c r="P9" s="2" t="s">
        <v>21</v>
      </c>
      <c r="Q9" s="2" t="s">
        <v>32</v>
      </c>
      <c r="R9" s="2">
        <f t="shared" si="0"/>
        <v>-13</v>
      </c>
    </row>
    <row r="10" spans="1:18">
      <c r="A10" s="1">
        <v>44505</v>
      </c>
      <c r="B10" t="s">
        <v>1189</v>
      </c>
      <c r="C10" t="str">
        <f t="shared" si="1"/>
        <v>AWAY</v>
      </c>
      <c r="D10" s="2" t="s">
        <v>138</v>
      </c>
      <c r="E10" s="2" t="s">
        <v>551</v>
      </c>
      <c r="F10">
        <v>41</v>
      </c>
      <c r="G10">
        <v>96</v>
      </c>
      <c r="H10">
        <v>42.7</v>
      </c>
      <c r="I10">
        <v>21</v>
      </c>
      <c r="J10">
        <v>26</v>
      </c>
      <c r="K10">
        <v>80.8</v>
      </c>
      <c r="L10">
        <v>10</v>
      </c>
      <c r="M10">
        <v>40</v>
      </c>
      <c r="N10">
        <v>25</v>
      </c>
      <c r="O10">
        <v>113</v>
      </c>
      <c r="P10" s="2" t="s">
        <v>17</v>
      </c>
      <c r="Q10" s="2" t="s">
        <v>18</v>
      </c>
      <c r="R10" s="2">
        <f t="shared" si="0"/>
        <v>15</v>
      </c>
    </row>
    <row r="11" spans="1:18">
      <c r="A11" s="1">
        <v>44507</v>
      </c>
      <c r="B11" t="s">
        <v>1189</v>
      </c>
      <c r="C11" t="str">
        <f t="shared" si="1"/>
        <v>HOME</v>
      </c>
      <c r="D11" s="2" t="s">
        <v>87</v>
      </c>
      <c r="E11" s="2" t="s">
        <v>919</v>
      </c>
      <c r="F11">
        <v>39</v>
      </c>
      <c r="G11">
        <v>85</v>
      </c>
      <c r="H11">
        <v>45.9</v>
      </c>
      <c r="I11">
        <v>22</v>
      </c>
      <c r="J11">
        <v>24</v>
      </c>
      <c r="K11">
        <v>91.7</v>
      </c>
      <c r="L11">
        <v>9</v>
      </c>
      <c r="M11">
        <v>31</v>
      </c>
      <c r="N11">
        <v>29</v>
      </c>
      <c r="O11">
        <v>109</v>
      </c>
      <c r="P11" s="2" t="s">
        <v>21</v>
      </c>
      <c r="Q11" s="2" t="s">
        <v>22</v>
      </c>
      <c r="R11" s="2">
        <f t="shared" si="0"/>
        <v>-17</v>
      </c>
    </row>
    <row r="12" spans="1:18">
      <c r="A12" s="1">
        <v>44508</v>
      </c>
      <c r="B12" t="s">
        <v>1189</v>
      </c>
      <c r="C12" t="str">
        <f t="shared" si="1"/>
        <v>AWAY</v>
      </c>
      <c r="D12" s="2" t="s">
        <v>30</v>
      </c>
      <c r="E12" s="2" t="s">
        <v>920</v>
      </c>
      <c r="F12">
        <v>40</v>
      </c>
      <c r="G12">
        <v>91</v>
      </c>
      <c r="H12">
        <v>44</v>
      </c>
      <c r="I12">
        <v>10</v>
      </c>
      <c r="J12">
        <v>13</v>
      </c>
      <c r="K12">
        <v>76.900000000000006</v>
      </c>
      <c r="L12">
        <v>13</v>
      </c>
      <c r="M12">
        <v>40</v>
      </c>
      <c r="N12">
        <v>32.5</v>
      </c>
      <c r="O12">
        <v>103</v>
      </c>
      <c r="P12" s="2" t="s">
        <v>17</v>
      </c>
      <c r="Q12" s="2" t="s">
        <v>18</v>
      </c>
      <c r="R12" s="2">
        <f t="shared" si="0"/>
        <v>7</v>
      </c>
    </row>
    <row r="13" spans="1:18">
      <c r="A13" s="1">
        <v>44510</v>
      </c>
      <c r="B13" t="s">
        <v>1189</v>
      </c>
      <c r="C13" t="str">
        <f t="shared" si="1"/>
        <v>HOME</v>
      </c>
      <c r="D13" s="2" t="s">
        <v>51</v>
      </c>
      <c r="E13" s="2" t="s">
        <v>886</v>
      </c>
      <c r="F13">
        <v>36</v>
      </c>
      <c r="G13">
        <v>83</v>
      </c>
      <c r="H13">
        <v>43.4</v>
      </c>
      <c r="I13">
        <v>12</v>
      </c>
      <c r="J13">
        <v>17</v>
      </c>
      <c r="K13">
        <v>70.599999999999994</v>
      </c>
      <c r="L13">
        <v>16</v>
      </c>
      <c r="M13">
        <v>37</v>
      </c>
      <c r="N13">
        <v>43.2</v>
      </c>
      <c r="O13">
        <v>100</v>
      </c>
      <c r="P13" s="2" t="s">
        <v>21</v>
      </c>
      <c r="Q13" s="2" t="s">
        <v>22</v>
      </c>
      <c r="R13" s="2">
        <f t="shared" si="0"/>
        <v>-12</v>
      </c>
    </row>
    <row r="14" spans="1:18">
      <c r="A14" s="1">
        <v>44512</v>
      </c>
      <c r="B14" t="s">
        <v>1189</v>
      </c>
      <c r="C14" t="str">
        <f t="shared" si="1"/>
        <v>AWAY</v>
      </c>
      <c r="D14" s="2" t="s">
        <v>114</v>
      </c>
      <c r="E14" s="2" t="s">
        <v>546</v>
      </c>
      <c r="F14">
        <v>36</v>
      </c>
      <c r="G14">
        <v>93</v>
      </c>
      <c r="H14">
        <v>38.700000000000003</v>
      </c>
      <c r="I14">
        <v>11</v>
      </c>
      <c r="J14">
        <v>18</v>
      </c>
      <c r="K14">
        <v>61.1</v>
      </c>
      <c r="L14">
        <v>13</v>
      </c>
      <c r="M14">
        <v>35</v>
      </c>
      <c r="N14">
        <v>37.1</v>
      </c>
      <c r="O14">
        <v>96</v>
      </c>
      <c r="P14" s="2" t="s">
        <v>21</v>
      </c>
      <c r="Q14" s="2" t="s">
        <v>32</v>
      </c>
      <c r="R14" s="2">
        <f t="shared" si="0"/>
        <v>-8</v>
      </c>
    </row>
    <row r="15" spans="1:18">
      <c r="A15" s="1">
        <v>44515</v>
      </c>
      <c r="B15" t="s">
        <v>1189</v>
      </c>
      <c r="C15" t="str">
        <f t="shared" si="1"/>
        <v>HOME</v>
      </c>
      <c r="D15" s="2" t="s">
        <v>129</v>
      </c>
      <c r="E15" s="2" t="s">
        <v>921</v>
      </c>
      <c r="F15">
        <v>37</v>
      </c>
      <c r="G15">
        <v>86</v>
      </c>
      <c r="H15">
        <v>43</v>
      </c>
      <c r="I15">
        <v>7</v>
      </c>
      <c r="J15">
        <v>10</v>
      </c>
      <c r="K15">
        <v>70</v>
      </c>
      <c r="L15">
        <v>11</v>
      </c>
      <c r="M15">
        <v>34</v>
      </c>
      <c r="N15">
        <v>32.4</v>
      </c>
      <c r="O15">
        <v>92</v>
      </c>
      <c r="P15" s="2" t="s">
        <v>17</v>
      </c>
      <c r="Q15" s="2" t="s">
        <v>18</v>
      </c>
      <c r="R15" s="2">
        <f t="shared" si="0"/>
        <v>8</v>
      </c>
    </row>
    <row r="16" spans="1:18">
      <c r="A16" s="1">
        <v>44517</v>
      </c>
      <c r="B16" t="s">
        <v>1189</v>
      </c>
      <c r="C16" t="str">
        <f t="shared" si="1"/>
        <v>HOME</v>
      </c>
      <c r="D16" s="2" t="s">
        <v>53</v>
      </c>
      <c r="E16" s="2" t="s">
        <v>89</v>
      </c>
      <c r="F16">
        <v>37</v>
      </c>
      <c r="G16">
        <v>88</v>
      </c>
      <c r="H16">
        <v>42</v>
      </c>
      <c r="I16">
        <v>8</v>
      </c>
      <c r="J16">
        <v>12</v>
      </c>
      <c r="K16">
        <v>66.7</v>
      </c>
      <c r="L16">
        <v>16</v>
      </c>
      <c r="M16">
        <v>49</v>
      </c>
      <c r="N16">
        <v>32.700000000000003</v>
      </c>
      <c r="O16">
        <v>98</v>
      </c>
      <c r="P16" s="2" t="s">
        <v>21</v>
      </c>
      <c r="Q16" s="2" t="s">
        <v>22</v>
      </c>
      <c r="R16" s="2">
        <f t="shared" si="0"/>
        <v>-6</v>
      </c>
    </row>
    <row r="17" spans="1:18">
      <c r="A17" s="1">
        <v>44520</v>
      </c>
      <c r="B17" t="s">
        <v>1189</v>
      </c>
      <c r="C17" t="str">
        <f t="shared" si="1"/>
        <v>HOME</v>
      </c>
      <c r="D17" s="2" t="s">
        <v>81</v>
      </c>
      <c r="E17" s="2" t="s">
        <v>274</v>
      </c>
      <c r="F17">
        <v>33</v>
      </c>
      <c r="G17">
        <v>78</v>
      </c>
      <c r="H17">
        <v>42.3</v>
      </c>
      <c r="I17">
        <v>22</v>
      </c>
      <c r="J17">
        <v>26</v>
      </c>
      <c r="K17">
        <v>84.6</v>
      </c>
      <c r="L17">
        <v>18</v>
      </c>
      <c r="M17">
        <v>41</v>
      </c>
      <c r="N17">
        <v>43.9</v>
      </c>
      <c r="O17">
        <v>106</v>
      </c>
      <c r="P17" s="2" t="s">
        <v>17</v>
      </c>
      <c r="Q17" s="2" t="s">
        <v>18</v>
      </c>
      <c r="R17" s="2">
        <f t="shared" si="0"/>
        <v>7</v>
      </c>
    </row>
    <row r="18" spans="1:18">
      <c r="A18" s="1">
        <v>44521</v>
      </c>
      <c r="B18" t="s">
        <v>1189</v>
      </c>
      <c r="C18" t="str">
        <f t="shared" si="1"/>
        <v>AWAY</v>
      </c>
      <c r="D18" s="2" t="s">
        <v>95</v>
      </c>
      <c r="E18" s="2" t="s">
        <v>922</v>
      </c>
      <c r="F18">
        <v>35</v>
      </c>
      <c r="G18">
        <v>84</v>
      </c>
      <c r="H18">
        <v>41.7</v>
      </c>
      <c r="I18">
        <v>26</v>
      </c>
      <c r="J18">
        <v>31</v>
      </c>
      <c r="K18">
        <v>83.9</v>
      </c>
      <c r="L18">
        <v>7</v>
      </c>
      <c r="M18">
        <v>27</v>
      </c>
      <c r="N18">
        <v>25.9</v>
      </c>
      <c r="O18">
        <v>103</v>
      </c>
      <c r="P18" s="2" t="s">
        <v>21</v>
      </c>
      <c r="Q18" s="2" t="s">
        <v>22</v>
      </c>
      <c r="R18" s="2">
        <f t="shared" si="0"/>
        <v>-6</v>
      </c>
    </row>
    <row r="19" spans="1:18">
      <c r="A19" s="1">
        <v>44523</v>
      </c>
      <c r="B19" t="s">
        <v>1189</v>
      </c>
      <c r="C19" t="str">
        <f t="shared" si="1"/>
        <v>HOME</v>
      </c>
      <c r="D19" s="2" t="s">
        <v>119</v>
      </c>
      <c r="E19" s="2" t="s">
        <v>923</v>
      </c>
      <c r="F19">
        <v>37</v>
      </c>
      <c r="G19">
        <v>82</v>
      </c>
      <c r="H19">
        <v>45.1</v>
      </c>
      <c r="I19">
        <v>17</v>
      </c>
      <c r="J19">
        <v>21</v>
      </c>
      <c r="K19">
        <v>81</v>
      </c>
      <c r="L19">
        <v>15</v>
      </c>
      <c r="M19">
        <v>34</v>
      </c>
      <c r="N19">
        <v>44.1</v>
      </c>
      <c r="O19">
        <v>106</v>
      </c>
      <c r="P19" s="2" t="s">
        <v>17</v>
      </c>
      <c r="Q19" s="2" t="s">
        <v>18</v>
      </c>
      <c r="R19" s="2">
        <f t="shared" si="0"/>
        <v>6</v>
      </c>
    </row>
    <row r="20" spans="1:18">
      <c r="A20" s="1">
        <v>44526</v>
      </c>
      <c r="B20" t="s">
        <v>1189</v>
      </c>
      <c r="C20" t="str">
        <f t="shared" si="1"/>
        <v>HOME</v>
      </c>
      <c r="D20" s="2" t="s">
        <v>123</v>
      </c>
      <c r="E20" s="2" t="s">
        <v>924</v>
      </c>
      <c r="F20">
        <v>34</v>
      </c>
      <c r="G20">
        <v>92</v>
      </c>
      <c r="H20">
        <v>37</v>
      </c>
      <c r="I20">
        <v>17</v>
      </c>
      <c r="J20">
        <v>22</v>
      </c>
      <c r="K20">
        <v>77.3</v>
      </c>
      <c r="L20">
        <v>12</v>
      </c>
      <c r="M20">
        <v>39</v>
      </c>
      <c r="N20">
        <v>30.8</v>
      </c>
      <c r="O20">
        <v>97</v>
      </c>
      <c r="P20" s="2" t="s">
        <v>21</v>
      </c>
      <c r="Q20" s="2" t="s">
        <v>22</v>
      </c>
      <c r="R20" s="2">
        <f t="shared" si="0"/>
        <v>-21</v>
      </c>
    </row>
    <row r="21" spans="1:18">
      <c r="A21" s="1">
        <v>44527</v>
      </c>
      <c r="B21" t="s">
        <v>1189</v>
      </c>
      <c r="C21" t="str">
        <f t="shared" si="1"/>
        <v>AWAY</v>
      </c>
      <c r="D21" s="2" t="s">
        <v>175</v>
      </c>
      <c r="E21" s="2" t="s">
        <v>925</v>
      </c>
      <c r="F21">
        <v>36</v>
      </c>
      <c r="G21">
        <v>82</v>
      </c>
      <c r="H21">
        <v>43.9</v>
      </c>
      <c r="I21">
        <v>16</v>
      </c>
      <c r="J21">
        <v>22</v>
      </c>
      <c r="K21">
        <v>72.7</v>
      </c>
      <c r="L21">
        <v>11</v>
      </c>
      <c r="M21">
        <v>29</v>
      </c>
      <c r="N21">
        <v>37.9</v>
      </c>
      <c r="O21">
        <v>99</v>
      </c>
      <c r="P21" s="2" t="s">
        <v>17</v>
      </c>
      <c r="Q21" s="2" t="s">
        <v>18</v>
      </c>
      <c r="R21" s="2">
        <f t="shared" si="0"/>
        <v>9</v>
      </c>
    </row>
    <row r="22" spans="1:18">
      <c r="A22" s="1">
        <v>44530</v>
      </c>
      <c r="B22" t="s">
        <v>1189</v>
      </c>
      <c r="C22" t="str">
        <f t="shared" si="1"/>
        <v>AWAY</v>
      </c>
      <c r="D22" s="2" t="s">
        <v>35</v>
      </c>
      <c r="E22" s="2" t="s">
        <v>926</v>
      </c>
      <c r="F22">
        <v>44</v>
      </c>
      <c r="G22">
        <v>91</v>
      </c>
      <c r="H22">
        <v>48.4</v>
      </c>
      <c r="I22">
        <v>11</v>
      </c>
      <c r="J22">
        <v>12</v>
      </c>
      <c r="K22">
        <v>91.7</v>
      </c>
      <c r="L22">
        <v>11</v>
      </c>
      <c r="M22">
        <v>32</v>
      </c>
      <c r="N22">
        <v>34.4</v>
      </c>
      <c r="O22">
        <v>110</v>
      </c>
      <c r="P22" s="2" t="s">
        <v>21</v>
      </c>
      <c r="Q22" s="2" t="s">
        <v>22</v>
      </c>
      <c r="R22" s="2">
        <f t="shared" si="0"/>
        <v>-2</v>
      </c>
    </row>
    <row r="23" spans="1:18">
      <c r="A23" s="1">
        <v>44532</v>
      </c>
      <c r="B23" t="s">
        <v>1189</v>
      </c>
      <c r="C23" t="str">
        <f t="shared" si="1"/>
        <v>HOME</v>
      </c>
      <c r="D23" s="2" t="s">
        <v>93</v>
      </c>
      <c r="E23" s="2" t="s">
        <v>711</v>
      </c>
      <c r="F23">
        <v>42</v>
      </c>
      <c r="G23">
        <v>82</v>
      </c>
      <c r="H23">
        <v>51.2</v>
      </c>
      <c r="I23">
        <v>22</v>
      </c>
      <c r="J23">
        <v>27</v>
      </c>
      <c r="K23">
        <v>81.5</v>
      </c>
      <c r="L23">
        <v>9</v>
      </c>
      <c r="M23">
        <v>26</v>
      </c>
      <c r="N23">
        <v>34.6</v>
      </c>
      <c r="O23">
        <v>115</v>
      </c>
      <c r="P23" s="2" t="s">
        <v>21</v>
      </c>
      <c r="Q23" s="2" t="s">
        <v>32</v>
      </c>
      <c r="R23" s="2">
        <f t="shared" si="0"/>
        <v>-4</v>
      </c>
    </row>
    <row r="24" spans="1:18">
      <c r="A24" s="1">
        <v>44534</v>
      </c>
      <c r="B24" t="s">
        <v>1189</v>
      </c>
      <c r="C24" t="str">
        <f t="shared" si="1"/>
        <v>HOME</v>
      </c>
      <c r="D24" s="2" t="s">
        <v>85</v>
      </c>
      <c r="E24" s="2" t="s">
        <v>339</v>
      </c>
      <c r="F24">
        <v>35</v>
      </c>
      <c r="G24">
        <v>88</v>
      </c>
      <c r="H24">
        <v>39.799999999999997</v>
      </c>
      <c r="I24">
        <v>17</v>
      </c>
      <c r="J24">
        <v>21</v>
      </c>
      <c r="K24">
        <v>81</v>
      </c>
      <c r="L24">
        <v>12</v>
      </c>
      <c r="M24">
        <v>40</v>
      </c>
      <c r="N24">
        <v>30</v>
      </c>
      <c r="O24">
        <v>99</v>
      </c>
      <c r="P24" s="2" t="s">
        <v>21</v>
      </c>
      <c r="Q24" s="2" t="s">
        <v>41</v>
      </c>
      <c r="R24" s="2">
        <f t="shared" si="0"/>
        <v>-14</v>
      </c>
    </row>
    <row r="25" spans="1:18">
      <c r="A25" s="1">
        <v>44537</v>
      </c>
      <c r="B25" t="s">
        <v>1189</v>
      </c>
      <c r="C25" t="str">
        <f t="shared" si="1"/>
        <v>AWAY</v>
      </c>
      <c r="D25" s="2" t="s">
        <v>64</v>
      </c>
      <c r="E25" s="2" t="s">
        <v>835</v>
      </c>
      <c r="F25">
        <v>43</v>
      </c>
      <c r="G25">
        <v>91</v>
      </c>
      <c r="H25">
        <v>47.3</v>
      </c>
      <c r="I25">
        <v>17</v>
      </c>
      <c r="J25">
        <v>19</v>
      </c>
      <c r="K25">
        <v>89.5</v>
      </c>
      <c r="L25">
        <v>18</v>
      </c>
      <c r="M25">
        <v>38</v>
      </c>
      <c r="N25">
        <v>47.4</v>
      </c>
      <c r="O25">
        <v>121</v>
      </c>
      <c r="P25" s="2" t="s">
        <v>17</v>
      </c>
      <c r="Q25" s="2" t="s">
        <v>18</v>
      </c>
      <c r="R25" s="2">
        <f t="shared" si="0"/>
        <v>12</v>
      </c>
    </row>
    <row r="26" spans="1:18">
      <c r="A26" s="1">
        <v>44538</v>
      </c>
      <c r="B26" t="s">
        <v>1189</v>
      </c>
      <c r="C26" t="str">
        <f t="shared" si="1"/>
        <v>AWAY</v>
      </c>
      <c r="D26" s="2" t="s">
        <v>72</v>
      </c>
      <c r="E26" s="2" t="s">
        <v>927</v>
      </c>
      <c r="F26">
        <v>36</v>
      </c>
      <c r="G26">
        <v>86</v>
      </c>
      <c r="H26">
        <v>41.9</v>
      </c>
      <c r="I26">
        <v>21</v>
      </c>
      <c r="J26">
        <v>23</v>
      </c>
      <c r="K26">
        <v>91.3</v>
      </c>
      <c r="L26">
        <v>9</v>
      </c>
      <c r="M26">
        <v>30</v>
      </c>
      <c r="N26">
        <v>30</v>
      </c>
      <c r="O26">
        <v>102</v>
      </c>
      <c r="P26" s="2" t="s">
        <v>21</v>
      </c>
      <c r="Q26" s="2" t="s">
        <v>22</v>
      </c>
      <c r="R26" s="2">
        <f t="shared" si="0"/>
        <v>-20</v>
      </c>
    </row>
    <row r="27" spans="1:18">
      <c r="A27" s="1">
        <v>44540</v>
      </c>
      <c r="B27" t="s">
        <v>1189</v>
      </c>
      <c r="C27" t="str">
        <f t="shared" si="1"/>
        <v>AWAY</v>
      </c>
      <c r="D27" s="2" t="s">
        <v>125</v>
      </c>
      <c r="E27" s="2" t="s">
        <v>928</v>
      </c>
      <c r="F27">
        <v>29</v>
      </c>
      <c r="G27">
        <v>81</v>
      </c>
      <c r="H27">
        <v>35.799999999999997</v>
      </c>
      <c r="I27">
        <v>20</v>
      </c>
      <c r="J27">
        <v>24</v>
      </c>
      <c r="K27">
        <v>83.3</v>
      </c>
      <c r="L27">
        <v>9</v>
      </c>
      <c r="M27">
        <v>34</v>
      </c>
      <c r="N27">
        <v>26.5</v>
      </c>
      <c r="O27">
        <v>87</v>
      </c>
      <c r="P27" s="2" t="s">
        <v>21</v>
      </c>
      <c r="Q27" s="2" t="s">
        <v>32</v>
      </c>
      <c r="R27" s="2">
        <f t="shared" si="0"/>
        <v>-3</v>
      </c>
    </row>
    <row r="28" spans="1:18">
      <c r="A28" s="1">
        <v>44542</v>
      </c>
      <c r="B28" t="s">
        <v>1189</v>
      </c>
      <c r="C28" t="str">
        <f t="shared" si="1"/>
        <v>HOME</v>
      </c>
      <c r="D28" s="2" t="s">
        <v>51</v>
      </c>
      <c r="E28" s="2" t="s">
        <v>900</v>
      </c>
      <c r="F28">
        <v>35</v>
      </c>
      <c r="G28">
        <v>82</v>
      </c>
      <c r="H28">
        <v>42.7</v>
      </c>
      <c r="I28">
        <v>10</v>
      </c>
      <c r="J28">
        <v>13</v>
      </c>
      <c r="K28">
        <v>76.900000000000006</v>
      </c>
      <c r="L28">
        <v>17</v>
      </c>
      <c r="M28">
        <v>49</v>
      </c>
      <c r="N28">
        <v>34.700000000000003</v>
      </c>
      <c r="O28">
        <v>97</v>
      </c>
      <c r="P28" s="2" t="s">
        <v>21</v>
      </c>
      <c r="Q28" s="2" t="s">
        <v>41</v>
      </c>
      <c r="R28" s="2">
        <f t="shared" si="0"/>
        <v>-15</v>
      </c>
    </row>
    <row r="29" spans="1:18">
      <c r="A29" s="1">
        <v>44544</v>
      </c>
      <c r="B29" t="s">
        <v>1189</v>
      </c>
      <c r="C29" t="str">
        <f t="shared" si="1"/>
        <v>HOME</v>
      </c>
      <c r="D29" s="2" t="s">
        <v>148</v>
      </c>
      <c r="E29" s="2" t="s">
        <v>49</v>
      </c>
      <c r="F29">
        <v>30</v>
      </c>
      <c r="G29">
        <v>83</v>
      </c>
      <c r="H29">
        <v>36.1</v>
      </c>
      <c r="I29">
        <v>20</v>
      </c>
      <c r="J29">
        <v>22</v>
      </c>
      <c r="K29">
        <v>90.9</v>
      </c>
      <c r="L29">
        <v>16</v>
      </c>
      <c r="M29">
        <v>42</v>
      </c>
      <c r="N29">
        <v>38.1</v>
      </c>
      <c r="O29">
        <v>96</v>
      </c>
      <c r="P29" s="2" t="s">
        <v>21</v>
      </c>
      <c r="Q29" s="2" t="s">
        <v>44</v>
      </c>
      <c r="R29" s="2">
        <f t="shared" si="0"/>
        <v>-9</v>
      </c>
    </row>
    <row r="30" spans="1:18">
      <c r="A30" s="1">
        <v>44546</v>
      </c>
      <c r="B30" t="s">
        <v>1189</v>
      </c>
      <c r="C30" t="str">
        <f t="shared" si="1"/>
        <v>AWAY</v>
      </c>
      <c r="D30" s="2" t="s">
        <v>150</v>
      </c>
      <c r="E30" s="2" t="s">
        <v>160</v>
      </c>
      <c r="F30">
        <v>39</v>
      </c>
      <c r="G30">
        <v>83</v>
      </c>
      <c r="H30">
        <v>47</v>
      </c>
      <c r="I30">
        <v>21</v>
      </c>
      <c r="J30">
        <v>25</v>
      </c>
      <c r="K30">
        <v>84</v>
      </c>
      <c r="L30">
        <v>17</v>
      </c>
      <c r="M30">
        <v>36</v>
      </c>
      <c r="N30">
        <v>47.2</v>
      </c>
      <c r="O30">
        <v>116</v>
      </c>
      <c r="P30" s="2" t="s">
        <v>17</v>
      </c>
      <c r="Q30" s="2" t="s">
        <v>18</v>
      </c>
      <c r="R30" s="2">
        <f t="shared" si="0"/>
        <v>13</v>
      </c>
    </row>
    <row r="31" spans="1:18">
      <c r="A31" s="1">
        <v>44548</v>
      </c>
      <c r="B31" t="s">
        <v>1189</v>
      </c>
      <c r="C31" t="str">
        <f t="shared" si="1"/>
        <v>AWAY</v>
      </c>
      <c r="D31" s="2" t="s">
        <v>132</v>
      </c>
      <c r="E31" s="2" t="s">
        <v>192</v>
      </c>
      <c r="F31">
        <v>35</v>
      </c>
      <c r="G31">
        <v>80</v>
      </c>
      <c r="H31">
        <v>43.8</v>
      </c>
      <c r="I31">
        <v>24</v>
      </c>
      <c r="J31">
        <v>30</v>
      </c>
      <c r="K31">
        <v>80</v>
      </c>
      <c r="L31">
        <v>13</v>
      </c>
      <c r="M31">
        <v>36</v>
      </c>
      <c r="N31">
        <v>36.1</v>
      </c>
      <c r="O31">
        <v>107</v>
      </c>
      <c r="P31" s="2" t="s">
        <v>21</v>
      </c>
      <c r="Q31" s="2" t="s">
        <v>22</v>
      </c>
      <c r="R31" s="2">
        <f t="shared" si="0"/>
        <v>-7</v>
      </c>
    </row>
    <row r="32" spans="1:18">
      <c r="A32" s="1">
        <v>44551</v>
      </c>
      <c r="B32" t="s">
        <v>1189</v>
      </c>
      <c r="C32" t="str">
        <f t="shared" si="1"/>
        <v>HOME</v>
      </c>
      <c r="D32" s="2" t="s">
        <v>23</v>
      </c>
      <c r="E32" s="2" t="s">
        <v>929</v>
      </c>
      <c r="F32">
        <v>40</v>
      </c>
      <c r="G32">
        <v>90</v>
      </c>
      <c r="H32">
        <v>44.4</v>
      </c>
      <c r="I32">
        <v>14</v>
      </c>
      <c r="J32">
        <v>19</v>
      </c>
      <c r="K32">
        <v>73.7</v>
      </c>
      <c r="L32">
        <v>11</v>
      </c>
      <c r="M32">
        <v>33</v>
      </c>
      <c r="N32">
        <v>33.299999999999997</v>
      </c>
      <c r="O32">
        <v>105</v>
      </c>
      <c r="P32" s="2" t="s">
        <v>17</v>
      </c>
      <c r="Q32" s="2" t="s">
        <v>18</v>
      </c>
      <c r="R32" s="2">
        <f t="shared" si="0"/>
        <v>14</v>
      </c>
    </row>
    <row r="33" spans="1:18">
      <c r="A33" s="1">
        <v>44553</v>
      </c>
      <c r="B33" t="s">
        <v>1189</v>
      </c>
      <c r="C33" t="str">
        <f t="shared" si="1"/>
        <v>HOME</v>
      </c>
      <c r="D33" s="2" t="s">
        <v>33</v>
      </c>
      <c r="E33" s="2" t="s">
        <v>930</v>
      </c>
      <c r="F33">
        <v>42</v>
      </c>
      <c r="G33">
        <v>93</v>
      </c>
      <c r="H33">
        <v>45.2</v>
      </c>
      <c r="I33">
        <v>20</v>
      </c>
      <c r="J33">
        <v>23</v>
      </c>
      <c r="K33">
        <v>87</v>
      </c>
      <c r="L33">
        <v>13</v>
      </c>
      <c r="M33">
        <v>42</v>
      </c>
      <c r="N33">
        <v>31</v>
      </c>
      <c r="O33">
        <v>117</v>
      </c>
      <c r="P33" s="2" t="s">
        <v>21</v>
      </c>
      <c r="Q33" s="2" t="s">
        <v>22</v>
      </c>
      <c r="R33" s="2">
        <f t="shared" si="0"/>
        <v>-7</v>
      </c>
    </row>
    <row r="34" spans="1:18">
      <c r="A34" s="1">
        <v>44555</v>
      </c>
      <c r="B34" t="s">
        <v>1189</v>
      </c>
      <c r="C34" t="str">
        <f t="shared" ref="C34:C56" si="2">IF(ISNUMBER(SEARCH("vs",D34,1))=TRUE,"HOME","AWAY")</f>
        <v>HOME</v>
      </c>
      <c r="D34" s="2" t="s">
        <v>157</v>
      </c>
      <c r="E34" s="2" t="s">
        <v>931</v>
      </c>
      <c r="F34">
        <v>38</v>
      </c>
      <c r="G34">
        <v>85</v>
      </c>
      <c r="H34">
        <v>44.7</v>
      </c>
      <c r="I34">
        <v>5</v>
      </c>
      <c r="J34">
        <v>12</v>
      </c>
      <c r="K34">
        <v>41.7</v>
      </c>
      <c r="L34">
        <v>20</v>
      </c>
      <c r="M34">
        <v>50</v>
      </c>
      <c r="N34">
        <v>40</v>
      </c>
      <c r="O34">
        <v>101</v>
      </c>
      <c r="P34" s="2" t="s">
        <v>17</v>
      </c>
      <c r="Q34" s="2" t="s">
        <v>18</v>
      </c>
      <c r="R34" s="2">
        <f t="shared" ref="R34:R56" si="3">IFERROR(VALUE(MID(E34,FIND(" ",E34),FIND("-",E34)-2))-VALUE(RIGHT(E34,LEN(E34)-FIND("-",E34)))," ")</f>
        <v>14</v>
      </c>
    </row>
    <row r="35" spans="1:18">
      <c r="A35" s="1">
        <v>44558</v>
      </c>
      <c r="B35" t="s">
        <v>1189</v>
      </c>
      <c r="C35" t="str">
        <f t="shared" si="2"/>
        <v>AWAY</v>
      </c>
      <c r="D35" s="2" t="s">
        <v>77</v>
      </c>
      <c r="E35" s="2" t="s">
        <v>932</v>
      </c>
      <c r="F35">
        <v>37</v>
      </c>
      <c r="G35">
        <v>90</v>
      </c>
      <c r="H35">
        <v>41.1</v>
      </c>
      <c r="I35">
        <v>6</v>
      </c>
      <c r="J35">
        <v>16</v>
      </c>
      <c r="K35">
        <v>37.5</v>
      </c>
      <c r="L35">
        <v>16</v>
      </c>
      <c r="M35">
        <v>40</v>
      </c>
      <c r="N35">
        <v>40</v>
      </c>
      <c r="O35">
        <v>96</v>
      </c>
      <c r="P35" s="2" t="s">
        <v>17</v>
      </c>
      <c r="Q35" s="2" t="s">
        <v>27</v>
      </c>
      <c r="R35" s="2">
        <f t="shared" si="3"/>
        <v>8</v>
      </c>
    </row>
    <row r="36" spans="1:18">
      <c r="A36" s="1">
        <v>44559</v>
      </c>
      <c r="B36" t="s">
        <v>1189</v>
      </c>
      <c r="C36" t="str">
        <f t="shared" si="2"/>
        <v>AWAY</v>
      </c>
      <c r="D36" s="2" t="s">
        <v>136</v>
      </c>
      <c r="E36" s="2" t="s">
        <v>933</v>
      </c>
      <c r="F36">
        <v>31</v>
      </c>
      <c r="G36">
        <v>81</v>
      </c>
      <c r="H36">
        <v>38.299999999999997</v>
      </c>
      <c r="I36">
        <v>24</v>
      </c>
      <c r="J36">
        <v>27</v>
      </c>
      <c r="K36">
        <v>88.9</v>
      </c>
      <c r="L36">
        <v>8</v>
      </c>
      <c r="M36">
        <v>31</v>
      </c>
      <c r="N36">
        <v>25.8</v>
      </c>
      <c r="O36">
        <v>94</v>
      </c>
      <c r="P36" s="2" t="s">
        <v>17</v>
      </c>
      <c r="Q36" s="2" t="s">
        <v>57</v>
      </c>
      <c r="R36" s="2">
        <f t="shared" si="3"/>
        <v>9</v>
      </c>
    </row>
    <row r="37" spans="1:18">
      <c r="A37" s="1">
        <v>44926</v>
      </c>
      <c r="B37" t="s">
        <v>1189</v>
      </c>
      <c r="C37" t="str">
        <f t="shared" si="2"/>
        <v>AWAY</v>
      </c>
      <c r="D37" s="2" t="s">
        <v>149</v>
      </c>
      <c r="E37" s="2" t="s">
        <v>934</v>
      </c>
      <c r="F37">
        <v>30</v>
      </c>
      <c r="G37">
        <v>81</v>
      </c>
      <c r="H37">
        <v>37</v>
      </c>
      <c r="I37">
        <v>12</v>
      </c>
      <c r="J37">
        <v>22</v>
      </c>
      <c r="K37">
        <v>54.5</v>
      </c>
      <c r="L37">
        <v>8</v>
      </c>
      <c r="M37">
        <v>41</v>
      </c>
      <c r="N37">
        <v>19.5</v>
      </c>
      <c r="O37">
        <v>80</v>
      </c>
      <c r="P37" s="2" t="s">
        <v>21</v>
      </c>
      <c r="Q37" s="2" t="s">
        <v>22</v>
      </c>
      <c r="R37" s="2">
        <f t="shared" si="3"/>
        <v>-15</v>
      </c>
    </row>
    <row r="38" spans="1:18">
      <c r="A38" s="1">
        <v>44563</v>
      </c>
      <c r="B38" t="s">
        <v>1189</v>
      </c>
      <c r="C38" t="str">
        <f t="shared" si="2"/>
        <v>AWAY</v>
      </c>
      <c r="D38" s="2" t="s">
        <v>125</v>
      </c>
      <c r="E38" s="2" t="s">
        <v>908</v>
      </c>
      <c r="F38">
        <v>35</v>
      </c>
      <c r="G38">
        <v>78</v>
      </c>
      <c r="H38">
        <v>44.9</v>
      </c>
      <c r="I38">
        <v>23</v>
      </c>
      <c r="J38">
        <v>28</v>
      </c>
      <c r="K38">
        <v>82.1</v>
      </c>
      <c r="L38">
        <v>12</v>
      </c>
      <c r="M38">
        <v>36</v>
      </c>
      <c r="N38">
        <v>33.299999999999997</v>
      </c>
      <c r="O38">
        <v>105</v>
      </c>
      <c r="P38" s="2" t="s">
        <v>21</v>
      </c>
      <c r="Q38" s="2" t="s">
        <v>32</v>
      </c>
      <c r="R38" s="2">
        <f t="shared" si="3"/>
        <v>-15</v>
      </c>
    </row>
    <row r="39" spans="1:18">
      <c r="A39" s="1">
        <v>44565</v>
      </c>
      <c r="B39" t="s">
        <v>1189</v>
      </c>
      <c r="C39" t="str">
        <f t="shared" si="2"/>
        <v>HOME</v>
      </c>
      <c r="D39" s="2" t="s">
        <v>129</v>
      </c>
      <c r="E39" s="2" t="s">
        <v>549</v>
      </c>
      <c r="F39">
        <v>39</v>
      </c>
      <c r="G39">
        <v>80</v>
      </c>
      <c r="H39">
        <v>48.8</v>
      </c>
      <c r="I39">
        <v>20</v>
      </c>
      <c r="J39">
        <v>28</v>
      </c>
      <c r="K39">
        <v>71.400000000000006</v>
      </c>
      <c r="L39">
        <v>6</v>
      </c>
      <c r="M39">
        <v>28</v>
      </c>
      <c r="N39">
        <v>21.4</v>
      </c>
      <c r="O39">
        <v>104</v>
      </c>
      <c r="P39" s="2" t="s">
        <v>17</v>
      </c>
      <c r="Q39" s="2" t="s">
        <v>18</v>
      </c>
      <c r="R39" s="2">
        <f t="shared" si="3"/>
        <v>10</v>
      </c>
    </row>
    <row r="40" spans="1:18">
      <c r="A40" s="1">
        <v>44567</v>
      </c>
      <c r="B40" t="s">
        <v>1189</v>
      </c>
      <c r="C40" t="str">
        <f t="shared" si="2"/>
        <v>HOME</v>
      </c>
      <c r="D40" s="2" t="s">
        <v>55</v>
      </c>
      <c r="E40" s="2" t="s">
        <v>935</v>
      </c>
      <c r="F40">
        <v>40</v>
      </c>
      <c r="G40">
        <v>90</v>
      </c>
      <c r="H40">
        <v>44.4</v>
      </c>
      <c r="I40">
        <v>10</v>
      </c>
      <c r="J40">
        <v>15</v>
      </c>
      <c r="K40">
        <v>66.7</v>
      </c>
      <c r="L40">
        <v>18</v>
      </c>
      <c r="M40">
        <v>36</v>
      </c>
      <c r="N40">
        <v>50</v>
      </c>
      <c r="O40">
        <v>108</v>
      </c>
      <c r="P40" s="2" t="s">
        <v>17</v>
      </c>
      <c r="Q40" s="2" t="s">
        <v>27</v>
      </c>
      <c r="R40" s="2">
        <f t="shared" si="3"/>
        <v>3</v>
      </c>
    </row>
    <row r="41" spans="1:18">
      <c r="A41" s="1">
        <v>44569</v>
      </c>
      <c r="B41" t="s">
        <v>1189</v>
      </c>
      <c r="C41" t="str">
        <f t="shared" si="2"/>
        <v>AWAY</v>
      </c>
      <c r="D41" s="2" t="s">
        <v>132</v>
      </c>
      <c r="E41" s="2" t="s">
        <v>936</v>
      </c>
      <c r="F41">
        <v>29</v>
      </c>
      <c r="G41">
        <v>79</v>
      </c>
      <c r="H41">
        <v>36.700000000000003</v>
      </c>
      <c r="I41">
        <v>6</v>
      </c>
      <c r="J41">
        <v>15</v>
      </c>
      <c r="K41">
        <v>40</v>
      </c>
      <c r="L41">
        <v>11</v>
      </c>
      <c r="M41">
        <v>31</v>
      </c>
      <c r="N41">
        <v>35.5</v>
      </c>
      <c r="O41">
        <v>75</v>
      </c>
      <c r="P41" s="2" t="s">
        <v>21</v>
      </c>
      <c r="Q41" s="2" t="s">
        <v>22</v>
      </c>
      <c r="R41" s="2">
        <f t="shared" si="3"/>
        <v>-24</v>
      </c>
    </row>
    <row r="42" spans="1:18">
      <c r="A42" s="1">
        <v>44571</v>
      </c>
      <c r="B42" t="s">
        <v>1189</v>
      </c>
      <c r="C42" t="str">
        <f t="shared" si="2"/>
        <v>HOME</v>
      </c>
      <c r="D42" s="2" t="s">
        <v>131</v>
      </c>
      <c r="E42" s="2" t="s">
        <v>937</v>
      </c>
      <c r="F42">
        <v>40</v>
      </c>
      <c r="G42">
        <v>82</v>
      </c>
      <c r="H42">
        <v>48.8</v>
      </c>
      <c r="I42">
        <v>18</v>
      </c>
      <c r="J42">
        <v>24</v>
      </c>
      <c r="K42">
        <v>75</v>
      </c>
      <c r="L42">
        <v>13</v>
      </c>
      <c r="M42">
        <v>32</v>
      </c>
      <c r="N42">
        <v>40.6</v>
      </c>
      <c r="O42">
        <v>111</v>
      </c>
      <c r="P42" s="2" t="s">
        <v>17</v>
      </c>
      <c r="Q42" s="2" t="s">
        <v>18</v>
      </c>
      <c r="R42" s="2">
        <f t="shared" si="3"/>
        <v>15</v>
      </c>
    </row>
    <row r="43" spans="1:18">
      <c r="A43" s="1">
        <v>44573</v>
      </c>
      <c r="B43" t="s">
        <v>1189</v>
      </c>
      <c r="C43" t="str">
        <f t="shared" si="2"/>
        <v>HOME</v>
      </c>
      <c r="D43" s="2" t="s">
        <v>15</v>
      </c>
      <c r="E43" s="2" t="s">
        <v>938</v>
      </c>
      <c r="F43">
        <v>42</v>
      </c>
      <c r="G43">
        <v>90</v>
      </c>
      <c r="H43">
        <v>46.7</v>
      </c>
      <c r="I43">
        <v>12</v>
      </c>
      <c r="J43">
        <v>15</v>
      </c>
      <c r="K43">
        <v>80</v>
      </c>
      <c r="L43">
        <v>12</v>
      </c>
      <c r="M43">
        <v>27</v>
      </c>
      <c r="N43">
        <v>44.4</v>
      </c>
      <c r="O43">
        <v>108</v>
      </c>
      <c r="P43" s="2" t="s">
        <v>17</v>
      </c>
      <c r="Q43" s="2" t="s">
        <v>27</v>
      </c>
      <c r="R43" s="2">
        <f t="shared" si="3"/>
        <v>23</v>
      </c>
    </row>
    <row r="44" spans="1:18">
      <c r="A44" s="1">
        <v>44576</v>
      </c>
      <c r="B44" t="s">
        <v>1189</v>
      </c>
      <c r="C44" t="str">
        <f t="shared" si="2"/>
        <v>AWAY</v>
      </c>
      <c r="D44" s="2" t="s">
        <v>175</v>
      </c>
      <c r="E44" s="2" t="s">
        <v>158</v>
      </c>
      <c r="F44">
        <v>42</v>
      </c>
      <c r="G44">
        <v>83</v>
      </c>
      <c r="H44">
        <v>50.6</v>
      </c>
      <c r="I44">
        <v>20</v>
      </c>
      <c r="J44">
        <v>26</v>
      </c>
      <c r="K44">
        <v>76.900000000000006</v>
      </c>
      <c r="L44">
        <v>13</v>
      </c>
      <c r="M44">
        <v>31</v>
      </c>
      <c r="N44">
        <v>41.9</v>
      </c>
      <c r="O44">
        <v>117</v>
      </c>
      <c r="P44" s="2" t="s">
        <v>17</v>
      </c>
      <c r="Q44" s="2" t="s">
        <v>57</v>
      </c>
      <c r="R44" s="2">
        <f t="shared" si="3"/>
        <v>9</v>
      </c>
    </row>
    <row r="45" spans="1:18">
      <c r="A45" s="1">
        <v>44578</v>
      </c>
      <c r="B45" t="s">
        <v>1189</v>
      </c>
      <c r="C45" t="str">
        <f t="shared" si="2"/>
        <v>HOME</v>
      </c>
      <c r="D45" s="2" t="s">
        <v>58</v>
      </c>
      <c r="E45" s="2" t="s">
        <v>939</v>
      </c>
      <c r="F45">
        <v>32</v>
      </c>
      <c r="G45">
        <v>80</v>
      </c>
      <c r="H45">
        <v>40</v>
      </c>
      <c r="I45">
        <v>11</v>
      </c>
      <c r="J45">
        <v>21</v>
      </c>
      <c r="K45">
        <v>52.4</v>
      </c>
      <c r="L45">
        <v>12</v>
      </c>
      <c r="M45">
        <v>34</v>
      </c>
      <c r="N45">
        <v>35.299999999999997</v>
      </c>
      <c r="O45">
        <v>87</v>
      </c>
      <c r="P45" s="2" t="s">
        <v>21</v>
      </c>
      <c r="Q45" s="2" t="s">
        <v>22</v>
      </c>
      <c r="R45" s="2">
        <f t="shared" si="3"/>
        <v>-10</v>
      </c>
    </row>
    <row r="46" spans="1:18">
      <c r="A46" s="1">
        <v>44579</v>
      </c>
      <c r="B46" t="s">
        <v>1189</v>
      </c>
      <c r="C46" t="str">
        <f t="shared" si="2"/>
        <v>HOME</v>
      </c>
      <c r="D46" s="2" t="s">
        <v>111</v>
      </c>
      <c r="E46" s="2" t="s">
        <v>926</v>
      </c>
      <c r="F46">
        <v>37</v>
      </c>
      <c r="G46">
        <v>80</v>
      </c>
      <c r="H46">
        <v>46.3</v>
      </c>
      <c r="I46">
        <v>24</v>
      </c>
      <c r="J46">
        <v>33</v>
      </c>
      <c r="K46">
        <v>72.7</v>
      </c>
      <c r="L46">
        <v>12</v>
      </c>
      <c r="M46">
        <v>38</v>
      </c>
      <c r="N46">
        <v>31.6</v>
      </c>
      <c r="O46">
        <v>110</v>
      </c>
      <c r="P46" s="2" t="s">
        <v>21</v>
      </c>
      <c r="Q46" s="2" t="s">
        <v>32</v>
      </c>
      <c r="R46" s="2">
        <f t="shared" si="3"/>
        <v>-2</v>
      </c>
    </row>
    <row r="47" spans="1:18">
      <c r="A47" s="1">
        <v>44581</v>
      </c>
      <c r="B47" t="s">
        <v>1189</v>
      </c>
      <c r="C47" t="str">
        <f t="shared" si="2"/>
        <v>HOME</v>
      </c>
      <c r="D47" s="2" t="s">
        <v>147</v>
      </c>
      <c r="E47" s="2" t="s">
        <v>772</v>
      </c>
      <c r="F47">
        <v>29</v>
      </c>
      <c r="G47">
        <v>77</v>
      </c>
      <c r="H47">
        <v>37.700000000000003</v>
      </c>
      <c r="I47">
        <v>24</v>
      </c>
      <c r="J47">
        <v>36</v>
      </c>
      <c r="K47">
        <v>66.7</v>
      </c>
      <c r="L47">
        <v>9</v>
      </c>
      <c r="M47">
        <v>38</v>
      </c>
      <c r="N47">
        <v>23.7</v>
      </c>
      <c r="O47">
        <v>91</v>
      </c>
      <c r="P47" s="2" t="s">
        <v>21</v>
      </c>
      <c r="Q47" s="2" t="s">
        <v>41</v>
      </c>
      <c r="R47" s="2">
        <f t="shared" si="3"/>
        <v>-11</v>
      </c>
    </row>
    <row r="48" spans="1:18">
      <c r="A48" s="1">
        <v>44584</v>
      </c>
      <c r="B48" t="s">
        <v>1189</v>
      </c>
      <c r="C48" t="str">
        <f t="shared" si="2"/>
        <v>HOME</v>
      </c>
      <c r="D48" s="2" t="s">
        <v>140</v>
      </c>
      <c r="E48" s="2" t="s">
        <v>940</v>
      </c>
      <c r="F48">
        <v>39</v>
      </c>
      <c r="G48">
        <v>91</v>
      </c>
      <c r="H48">
        <v>42.9</v>
      </c>
      <c r="I48">
        <v>16</v>
      </c>
      <c r="J48">
        <v>19</v>
      </c>
      <c r="K48">
        <v>84.2</v>
      </c>
      <c r="L48">
        <v>16</v>
      </c>
      <c r="M48">
        <v>36</v>
      </c>
      <c r="N48">
        <v>44.4</v>
      </c>
      <c r="O48">
        <v>110</v>
      </c>
      <c r="P48" s="2" t="s">
        <v>17</v>
      </c>
      <c r="Q48" s="2" t="s">
        <v>18</v>
      </c>
      <c r="R48" s="2">
        <f t="shared" si="3"/>
        <v>8</v>
      </c>
    </row>
    <row r="49" spans="1:18">
      <c r="A49" s="1">
        <v>44585</v>
      </c>
      <c r="B49" t="s">
        <v>1189</v>
      </c>
      <c r="C49" t="str">
        <f t="shared" si="2"/>
        <v>AWAY</v>
      </c>
      <c r="D49" s="2" t="s">
        <v>19</v>
      </c>
      <c r="E49" s="2" t="s">
        <v>941</v>
      </c>
      <c r="F49">
        <v>35</v>
      </c>
      <c r="G49">
        <v>84</v>
      </c>
      <c r="H49">
        <v>41.7</v>
      </c>
      <c r="I49">
        <v>11</v>
      </c>
      <c r="J49">
        <v>21</v>
      </c>
      <c r="K49">
        <v>52.4</v>
      </c>
      <c r="L49">
        <v>12</v>
      </c>
      <c r="M49">
        <v>38</v>
      </c>
      <c r="N49">
        <v>31.6</v>
      </c>
      <c r="O49">
        <v>93</v>
      </c>
      <c r="P49" s="2" t="s">
        <v>21</v>
      </c>
      <c r="Q49" s="2" t="s">
        <v>22</v>
      </c>
      <c r="R49" s="2">
        <f t="shared" si="3"/>
        <v>-2</v>
      </c>
    </row>
    <row r="50" spans="1:18">
      <c r="A50" s="1">
        <v>44587</v>
      </c>
      <c r="B50" t="s">
        <v>1189</v>
      </c>
      <c r="C50" t="str">
        <f t="shared" si="2"/>
        <v>AWAY</v>
      </c>
      <c r="D50" s="2" t="s">
        <v>108</v>
      </c>
      <c r="E50" s="2" t="s">
        <v>894</v>
      </c>
      <c r="F50">
        <v>35</v>
      </c>
      <c r="G50">
        <v>83</v>
      </c>
      <c r="H50">
        <v>42.2</v>
      </c>
      <c r="I50">
        <v>11</v>
      </c>
      <c r="J50">
        <v>17</v>
      </c>
      <c r="K50">
        <v>64.7</v>
      </c>
      <c r="L50">
        <v>15</v>
      </c>
      <c r="M50">
        <v>44</v>
      </c>
      <c r="N50">
        <v>34.1</v>
      </c>
      <c r="O50">
        <v>96</v>
      </c>
      <c r="P50" s="2" t="s">
        <v>21</v>
      </c>
      <c r="Q50" s="2" t="s">
        <v>32</v>
      </c>
      <c r="R50" s="2">
        <f t="shared" si="3"/>
        <v>-14</v>
      </c>
    </row>
    <row r="51" spans="1:18">
      <c r="A51" s="1">
        <v>44589</v>
      </c>
      <c r="B51" t="s">
        <v>1189</v>
      </c>
      <c r="C51" t="str">
        <f t="shared" si="2"/>
        <v>AWAY</v>
      </c>
      <c r="D51" s="2" t="s">
        <v>138</v>
      </c>
      <c r="E51" s="2" t="s">
        <v>685</v>
      </c>
      <c r="F51">
        <v>39</v>
      </c>
      <c r="G51">
        <v>84</v>
      </c>
      <c r="H51">
        <v>46.4</v>
      </c>
      <c r="I51">
        <v>16</v>
      </c>
      <c r="J51">
        <v>28</v>
      </c>
      <c r="K51">
        <v>57.1</v>
      </c>
      <c r="L51">
        <v>14</v>
      </c>
      <c r="M51">
        <v>40</v>
      </c>
      <c r="N51">
        <v>35</v>
      </c>
      <c r="O51">
        <v>108</v>
      </c>
      <c r="P51" s="2" t="s">
        <v>21</v>
      </c>
      <c r="Q51" s="2" t="s">
        <v>41</v>
      </c>
      <c r="R51" s="2">
        <f t="shared" si="3"/>
        <v>-15</v>
      </c>
    </row>
    <row r="52" spans="1:18">
      <c r="A52" s="1">
        <v>44592</v>
      </c>
      <c r="B52" t="s">
        <v>1189</v>
      </c>
      <c r="C52" t="str">
        <f t="shared" si="2"/>
        <v>HOME</v>
      </c>
      <c r="D52" s="2" t="s">
        <v>116</v>
      </c>
      <c r="E52" s="2" t="s">
        <v>543</v>
      </c>
      <c r="F52">
        <v>40</v>
      </c>
      <c r="G52">
        <v>80</v>
      </c>
      <c r="H52">
        <v>50</v>
      </c>
      <c r="I52">
        <v>23</v>
      </c>
      <c r="J52">
        <v>29</v>
      </c>
      <c r="K52">
        <v>79.3</v>
      </c>
      <c r="L52">
        <v>13</v>
      </c>
      <c r="M52">
        <v>35</v>
      </c>
      <c r="N52">
        <v>37.1</v>
      </c>
      <c r="O52">
        <v>116</v>
      </c>
      <c r="P52" s="2" t="s">
        <v>17</v>
      </c>
      <c r="Q52" s="2" t="s">
        <v>18</v>
      </c>
      <c r="R52" s="2">
        <f t="shared" si="3"/>
        <v>20</v>
      </c>
    </row>
    <row r="53" spans="1:18">
      <c r="A53" s="1">
        <v>44594</v>
      </c>
      <c r="B53" t="s">
        <v>1189</v>
      </c>
      <c r="C53" t="str">
        <f t="shared" si="2"/>
        <v>HOME</v>
      </c>
      <c r="D53" s="2" t="s">
        <v>146</v>
      </c>
      <c r="E53" s="2" t="s">
        <v>668</v>
      </c>
      <c r="F53">
        <v>38</v>
      </c>
      <c r="G53">
        <v>88</v>
      </c>
      <c r="H53">
        <v>43.2</v>
      </c>
      <c r="I53">
        <v>20</v>
      </c>
      <c r="J53">
        <v>26</v>
      </c>
      <c r="K53">
        <v>76.900000000000006</v>
      </c>
      <c r="L53">
        <v>12</v>
      </c>
      <c r="M53">
        <v>36</v>
      </c>
      <c r="N53">
        <v>33.299999999999997</v>
      </c>
      <c r="O53">
        <v>108</v>
      </c>
      <c r="P53" s="2" t="s">
        <v>21</v>
      </c>
      <c r="Q53" s="2" t="s">
        <v>22</v>
      </c>
      <c r="R53" s="2">
        <f t="shared" si="3"/>
        <v>-12</v>
      </c>
    </row>
    <row r="54" spans="1:18">
      <c r="A54" s="1">
        <v>44597</v>
      </c>
      <c r="B54" t="s">
        <v>1189</v>
      </c>
      <c r="C54" t="str">
        <f t="shared" si="2"/>
        <v>AWAY</v>
      </c>
      <c r="D54" s="2" t="s">
        <v>102</v>
      </c>
      <c r="E54" s="2" t="s">
        <v>654</v>
      </c>
      <c r="F54">
        <v>39</v>
      </c>
      <c r="G54">
        <v>98</v>
      </c>
      <c r="H54">
        <v>39.799999999999997</v>
      </c>
      <c r="I54">
        <v>26</v>
      </c>
      <c r="J54">
        <v>36</v>
      </c>
      <c r="K54">
        <v>72.2</v>
      </c>
      <c r="L54">
        <v>11</v>
      </c>
      <c r="M54">
        <v>38</v>
      </c>
      <c r="N54">
        <v>28.9</v>
      </c>
      <c r="O54">
        <v>115</v>
      </c>
      <c r="P54" s="2" t="s">
        <v>21</v>
      </c>
      <c r="Q54" s="2" t="s">
        <v>32</v>
      </c>
      <c r="R54" s="2">
        <f t="shared" si="3"/>
        <v>-7</v>
      </c>
    </row>
    <row r="55" spans="1:18">
      <c r="A55" s="1">
        <v>44599</v>
      </c>
      <c r="B55" t="s">
        <v>1189</v>
      </c>
      <c r="C55" t="str">
        <f t="shared" si="2"/>
        <v>AWAY</v>
      </c>
      <c r="D55" s="2" t="s">
        <v>45</v>
      </c>
      <c r="E55" s="2" t="s">
        <v>636</v>
      </c>
      <c r="F55">
        <v>36</v>
      </c>
      <c r="G55">
        <v>95</v>
      </c>
      <c r="H55">
        <v>37.9</v>
      </c>
      <c r="I55">
        <v>24</v>
      </c>
      <c r="J55">
        <v>35</v>
      </c>
      <c r="K55">
        <v>68.599999999999994</v>
      </c>
      <c r="L55">
        <v>8</v>
      </c>
      <c r="M55">
        <v>33</v>
      </c>
      <c r="N55">
        <v>24.2</v>
      </c>
      <c r="O55">
        <v>104</v>
      </c>
      <c r="P55" s="2" t="s">
        <v>21</v>
      </c>
      <c r="Q55" s="2" t="s">
        <v>41</v>
      </c>
      <c r="R55" s="2">
        <f t="shared" si="3"/>
        <v>-9</v>
      </c>
    </row>
    <row r="56" spans="1:18">
      <c r="A56" s="1">
        <v>44600</v>
      </c>
      <c r="B56" t="s">
        <v>1189</v>
      </c>
      <c r="C56" t="str">
        <f t="shared" si="2"/>
        <v>AWAY</v>
      </c>
      <c r="D56" s="2" t="s">
        <v>48</v>
      </c>
      <c r="E56" s="2" t="s">
        <v>942</v>
      </c>
      <c r="F56">
        <v>45</v>
      </c>
      <c r="G56">
        <v>101</v>
      </c>
      <c r="H56">
        <v>44.6</v>
      </c>
      <c r="I56">
        <v>10</v>
      </c>
      <c r="J56">
        <v>12</v>
      </c>
      <c r="K56">
        <v>83.3</v>
      </c>
      <c r="L56">
        <v>15</v>
      </c>
      <c r="M56">
        <v>43</v>
      </c>
      <c r="N56">
        <v>34.9</v>
      </c>
      <c r="O56">
        <v>115</v>
      </c>
      <c r="P56" s="2" t="s">
        <v>21</v>
      </c>
      <c r="Q56" s="2" t="s">
        <v>44</v>
      </c>
      <c r="R56" s="2">
        <f t="shared" si="3"/>
        <v>-17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1BF08-67F8-4730-AA47-97A2564E09DA}">
  <sheetPr codeName="工作表23"/>
  <dimension ref="A1:R82"/>
  <sheetViews>
    <sheetView topLeftCell="A43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1190</v>
      </c>
      <c r="C2" t="str">
        <f>IF(ISNUMBER(SEARCH("vs",D2,1))=TRUE,"HOME","AWAY")</f>
        <v>AWAY</v>
      </c>
      <c r="D2" s="2" t="s">
        <v>45</v>
      </c>
      <c r="E2" s="2" t="s">
        <v>943</v>
      </c>
      <c r="F2">
        <v>34</v>
      </c>
      <c r="G2">
        <v>91</v>
      </c>
      <c r="H2">
        <v>37.4</v>
      </c>
      <c r="I2">
        <v>11</v>
      </c>
      <c r="J2">
        <v>18</v>
      </c>
      <c r="K2">
        <v>61.1</v>
      </c>
      <c r="L2">
        <v>7</v>
      </c>
      <c r="M2">
        <v>35</v>
      </c>
      <c r="N2">
        <v>20</v>
      </c>
      <c r="O2">
        <v>86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-21</v>
      </c>
    </row>
    <row r="3" spans="1:18">
      <c r="A3" s="1">
        <v>44491</v>
      </c>
      <c r="B3" t="s">
        <v>1190</v>
      </c>
      <c r="C3" t="str">
        <f t="shared" ref="C3:C33" si="1">IF(ISNUMBER(SEARCH("vs",D3,1))=TRUE,"HOME","AWAY")</f>
        <v>AWAY</v>
      </c>
      <c r="D3" s="2" t="s">
        <v>150</v>
      </c>
      <c r="E3" s="2" t="s">
        <v>944</v>
      </c>
      <c r="F3">
        <v>34</v>
      </c>
      <c r="G3">
        <v>91</v>
      </c>
      <c r="H3">
        <v>37.4</v>
      </c>
      <c r="I3">
        <v>9</v>
      </c>
      <c r="J3">
        <v>16</v>
      </c>
      <c r="K3">
        <v>56.3</v>
      </c>
      <c r="L3">
        <v>14</v>
      </c>
      <c r="M3">
        <v>43</v>
      </c>
      <c r="N3">
        <v>32.6</v>
      </c>
      <c r="O3">
        <v>91</v>
      </c>
      <c r="P3" s="2" t="s">
        <v>21</v>
      </c>
      <c r="Q3" s="2" t="s">
        <v>32</v>
      </c>
      <c r="R3" s="2">
        <f t="shared" si="0"/>
        <v>-33</v>
      </c>
    </row>
    <row r="4" spans="1:18">
      <c r="A4" s="1">
        <v>44493</v>
      </c>
      <c r="B4" t="s">
        <v>1190</v>
      </c>
      <c r="C4" t="str">
        <f t="shared" si="1"/>
        <v>HOME</v>
      </c>
      <c r="D4" s="2" t="s">
        <v>74</v>
      </c>
      <c r="E4" s="2" t="s">
        <v>945</v>
      </c>
      <c r="F4">
        <v>40</v>
      </c>
      <c r="G4">
        <v>84</v>
      </c>
      <c r="H4">
        <v>47.6</v>
      </c>
      <c r="I4">
        <v>15</v>
      </c>
      <c r="J4">
        <v>19</v>
      </c>
      <c r="K4">
        <v>78.900000000000006</v>
      </c>
      <c r="L4">
        <v>8</v>
      </c>
      <c r="M4">
        <v>31</v>
      </c>
      <c r="N4">
        <v>25.8</v>
      </c>
      <c r="O4">
        <v>103</v>
      </c>
      <c r="P4" s="2" t="s">
        <v>21</v>
      </c>
      <c r="Q4" s="2" t="s">
        <v>41</v>
      </c>
      <c r="R4" s="2">
        <f t="shared" si="0"/>
        <v>-12</v>
      </c>
    </row>
    <row r="5" spans="1:18">
      <c r="A5" s="1">
        <v>44495</v>
      </c>
      <c r="B5" t="s">
        <v>1190</v>
      </c>
      <c r="C5" t="str">
        <f t="shared" si="1"/>
        <v>HOME</v>
      </c>
      <c r="D5" s="2" t="s">
        <v>148</v>
      </c>
      <c r="E5" s="2" t="s">
        <v>946</v>
      </c>
      <c r="F5">
        <v>36</v>
      </c>
      <c r="G5">
        <v>86</v>
      </c>
      <c r="H5">
        <v>41.9</v>
      </c>
      <c r="I5">
        <v>14</v>
      </c>
      <c r="J5">
        <v>17</v>
      </c>
      <c r="K5">
        <v>82.4</v>
      </c>
      <c r="L5">
        <v>12</v>
      </c>
      <c r="M5">
        <v>34</v>
      </c>
      <c r="N5">
        <v>35.299999999999997</v>
      </c>
      <c r="O5">
        <v>98</v>
      </c>
      <c r="P5" s="2" t="s">
        <v>21</v>
      </c>
      <c r="Q5" s="2" t="s">
        <v>44</v>
      </c>
      <c r="R5" s="2">
        <f t="shared" si="0"/>
        <v>-8</v>
      </c>
    </row>
    <row r="6" spans="1:18">
      <c r="A6" s="1">
        <v>44496</v>
      </c>
      <c r="B6" t="s">
        <v>1190</v>
      </c>
      <c r="C6" t="str">
        <f t="shared" si="1"/>
        <v>HOME</v>
      </c>
      <c r="D6" s="2" t="s">
        <v>119</v>
      </c>
      <c r="E6" s="2" t="s">
        <v>947</v>
      </c>
      <c r="F6">
        <v>43</v>
      </c>
      <c r="G6">
        <v>86</v>
      </c>
      <c r="H6">
        <v>50</v>
      </c>
      <c r="I6">
        <v>22</v>
      </c>
      <c r="J6">
        <v>29</v>
      </c>
      <c r="K6">
        <v>75.900000000000006</v>
      </c>
      <c r="L6">
        <v>15</v>
      </c>
      <c r="M6">
        <v>37</v>
      </c>
      <c r="N6">
        <v>40.5</v>
      </c>
      <c r="O6">
        <v>123</v>
      </c>
      <c r="P6" s="2" t="s">
        <v>17</v>
      </c>
      <c r="Q6" s="2" t="s">
        <v>18</v>
      </c>
      <c r="R6" s="2">
        <f t="shared" si="0"/>
        <v>8</v>
      </c>
    </row>
    <row r="7" spans="1:18">
      <c r="A7" s="1">
        <v>44499</v>
      </c>
      <c r="B7" t="s">
        <v>1190</v>
      </c>
      <c r="C7" t="str">
        <f t="shared" si="1"/>
        <v>AWAY</v>
      </c>
      <c r="D7" s="2" t="s">
        <v>42</v>
      </c>
      <c r="E7" s="2" t="s">
        <v>948</v>
      </c>
      <c r="F7">
        <v>29</v>
      </c>
      <c r="G7">
        <v>83</v>
      </c>
      <c r="H7">
        <v>34.9</v>
      </c>
      <c r="I7">
        <v>16</v>
      </c>
      <c r="J7">
        <v>21</v>
      </c>
      <c r="K7">
        <v>76.2</v>
      </c>
      <c r="L7">
        <v>8</v>
      </c>
      <c r="M7">
        <v>39</v>
      </c>
      <c r="N7">
        <v>20.5</v>
      </c>
      <c r="O7">
        <v>82</v>
      </c>
      <c r="P7" s="2" t="s">
        <v>21</v>
      </c>
      <c r="Q7" s="2" t="s">
        <v>22</v>
      </c>
      <c r="R7" s="2">
        <f t="shared" si="0"/>
        <v>-21</v>
      </c>
    </row>
    <row r="8" spans="1:18">
      <c r="A8" s="1">
        <v>44501</v>
      </c>
      <c r="B8" t="s">
        <v>1190</v>
      </c>
      <c r="C8" t="str">
        <f t="shared" si="1"/>
        <v>AWAY</v>
      </c>
      <c r="D8" s="2" t="s">
        <v>104</v>
      </c>
      <c r="E8" s="2" t="s">
        <v>949</v>
      </c>
      <c r="F8">
        <v>35</v>
      </c>
      <c r="G8">
        <v>90</v>
      </c>
      <c r="H8">
        <v>38.9</v>
      </c>
      <c r="I8">
        <v>13</v>
      </c>
      <c r="J8">
        <v>16</v>
      </c>
      <c r="K8">
        <v>81.3</v>
      </c>
      <c r="L8">
        <v>11</v>
      </c>
      <c r="M8">
        <v>37</v>
      </c>
      <c r="N8">
        <v>29.7</v>
      </c>
      <c r="O8">
        <v>94</v>
      </c>
      <c r="P8" s="2" t="s">
        <v>21</v>
      </c>
      <c r="Q8" s="2" t="s">
        <v>32</v>
      </c>
      <c r="R8" s="2">
        <f t="shared" si="0"/>
        <v>-5</v>
      </c>
    </row>
    <row r="9" spans="1:18">
      <c r="A9" s="1">
        <v>44504</v>
      </c>
      <c r="B9" t="s">
        <v>1190</v>
      </c>
      <c r="C9" t="str">
        <f t="shared" si="1"/>
        <v>AWAY</v>
      </c>
      <c r="D9" s="2" t="s">
        <v>102</v>
      </c>
      <c r="E9" s="2" t="s">
        <v>361</v>
      </c>
      <c r="F9">
        <v>37</v>
      </c>
      <c r="G9">
        <v>87</v>
      </c>
      <c r="H9">
        <v>42.5</v>
      </c>
      <c r="I9">
        <v>18</v>
      </c>
      <c r="J9">
        <v>26</v>
      </c>
      <c r="K9">
        <v>69.2</v>
      </c>
      <c r="L9">
        <v>15</v>
      </c>
      <c r="M9">
        <v>41</v>
      </c>
      <c r="N9">
        <v>36.6</v>
      </c>
      <c r="O9">
        <v>107</v>
      </c>
      <c r="P9" s="2" t="s">
        <v>17</v>
      </c>
      <c r="Q9" s="2" t="s">
        <v>18</v>
      </c>
      <c r="R9" s="2">
        <f t="shared" si="0"/>
        <v>3</v>
      </c>
    </row>
    <row r="10" spans="1:18">
      <c r="A10" s="1">
        <v>44507</v>
      </c>
      <c r="B10" t="s">
        <v>1190</v>
      </c>
      <c r="C10" t="str">
        <f t="shared" si="1"/>
        <v>HOME</v>
      </c>
      <c r="D10" s="2" t="s">
        <v>131</v>
      </c>
      <c r="E10" s="2" t="s">
        <v>660</v>
      </c>
      <c r="F10">
        <v>35</v>
      </c>
      <c r="G10">
        <v>94</v>
      </c>
      <c r="H10">
        <v>37.200000000000003</v>
      </c>
      <c r="I10">
        <v>17</v>
      </c>
      <c r="J10">
        <v>20</v>
      </c>
      <c r="K10">
        <v>85</v>
      </c>
      <c r="L10">
        <v>12</v>
      </c>
      <c r="M10">
        <v>42</v>
      </c>
      <c r="N10">
        <v>28.6</v>
      </c>
      <c r="O10">
        <v>99</v>
      </c>
      <c r="P10" s="2" t="s">
        <v>17</v>
      </c>
      <c r="Q10" s="2" t="s">
        <v>27</v>
      </c>
      <c r="R10" s="2">
        <f t="shared" si="0"/>
        <v>5</v>
      </c>
    </row>
    <row r="11" spans="1:18">
      <c r="A11" s="1">
        <v>44510</v>
      </c>
      <c r="B11" t="s">
        <v>1190</v>
      </c>
      <c r="C11" t="str">
        <f t="shared" si="1"/>
        <v>AWAY</v>
      </c>
      <c r="D11" s="2" t="s">
        <v>25</v>
      </c>
      <c r="E11" s="2" t="s">
        <v>950</v>
      </c>
      <c r="F11">
        <v>37</v>
      </c>
      <c r="G11">
        <v>87</v>
      </c>
      <c r="H11">
        <v>42.5</v>
      </c>
      <c r="I11">
        <v>24</v>
      </c>
      <c r="J11">
        <v>30</v>
      </c>
      <c r="K11">
        <v>80</v>
      </c>
      <c r="L11">
        <v>10</v>
      </c>
      <c r="M11">
        <v>34</v>
      </c>
      <c r="N11">
        <v>29.4</v>
      </c>
      <c r="O11">
        <v>108</v>
      </c>
      <c r="P11" s="2" t="s">
        <v>17</v>
      </c>
      <c r="Q11" s="2" t="s">
        <v>57</v>
      </c>
      <c r="R11" s="2">
        <f t="shared" si="0"/>
        <v>8</v>
      </c>
    </row>
    <row r="12" spans="1:18">
      <c r="A12" s="1">
        <v>44512</v>
      </c>
      <c r="B12" t="s">
        <v>1190</v>
      </c>
      <c r="C12" t="str">
        <f t="shared" si="1"/>
        <v>HOME</v>
      </c>
      <c r="D12" s="2" t="s">
        <v>116</v>
      </c>
      <c r="E12" s="2" t="s">
        <v>565</v>
      </c>
      <c r="F12">
        <v>42</v>
      </c>
      <c r="G12">
        <v>99</v>
      </c>
      <c r="H12">
        <v>42.4</v>
      </c>
      <c r="I12">
        <v>11</v>
      </c>
      <c r="J12">
        <v>15</v>
      </c>
      <c r="K12">
        <v>73.3</v>
      </c>
      <c r="L12">
        <v>10</v>
      </c>
      <c r="M12">
        <v>30</v>
      </c>
      <c r="N12">
        <v>33.299999999999997</v>
      </c>
      <c r="O12">
        <v>105</v>
      </c>
      <c r="P12" s="2" t="s">
        <v>17</v>
      </c>
      <c r="Q12" s="2" t="s">
        <v>60</v>
      </c>
      <c r="R12" s="2">
        <f t="shared" si="0"/>
        <v>2</v>
      </c>
    </row>
    <row r="13" spans="1:18">
      <c r="A13" s="1">
        <v>44514</v>
      </c>
      <c r="B13" t="s">
        <v>1190</v>
      </c>
      <c r="C13" t="str">
        <f t="shared" si="1"/>
        <v>HOME</v>
      </c>
      <c r="D13" s="2" t="s">
        <v>79</v>
      </c>
      <c r="E13" s="2" t="s">
        <v>282</v>
      </c>
      <c r="F13">
        <v>36</v>
      </c>
      <c r="G13">
        <v>90</v>
      </c>
      <c r="H13">
        <v>40</v>
      </c>
      <c r="I13">
        <v>10</v>
      </c>
      <c r="J13">
        <v>11</v>
      </c>
      <c r="K13">
        <v>90.9</v>
      </c>
      <c r="L13">
        <v>14</v>
      </c>
      <c r="M13">
        <v>45</v>
      </c>
      <c r="N13">
        <v>31.1</v>
      </c>
      <c r="O13">
        <v>96</v>
      </c>
      <c r="P13" s="2" t="s">
        <v>21</v>
      </c>
      <c r="Q13" s="2" t="s">
        <v>22</v>
      </c>
      <c r="R13" s="2">
        <f t="shared" si="0"/>
        <v>-24</v>
      </c>
    </row>
    <row r="14" spans="1:18">
      <c r="A14" s="1">
        <v>44515</v>
      </c>
      <c r="B14" t="s">
        <v>1190</v>
      </c>
      <c r="C14" t="str">
        <f t="shared" si="1"/>
        <v>HOME</v>
      </c>
      <c r="D14" s="2" t="s">
        <v>106</v>
      </c>
      <c r="E14" s="2" t="s">
        <v>951</v>
      </c>
      <c r="F14">
        <v>34</v>
      </c>
      <c r="G14">
        <v>83</v>
      </c>
      <c r="H14">
        <v>41</v>
      </c>
      <c r="I14">
        <v>7</v>
      </c>
      <c r="J14">
        <v>10</v>
      </c>
      <c r="K14">
        <v>70</v>
      </c>
      <c r="L14">
        <v>15</v>
      </c>
      <c r="M14">
        <v>41</v>
      </c>
      <c r="N14">
        <v>36.6</v>
      </c>
      <c r="O14">
        <v>90</v>
      </c>
      <c r="P14" s="2" t="s">
        <v>21</v>
      </c>
      <c r="Q14" s="2" t="s">
        <v>32</v>
      </c>
      <c r="R14" s="2">
        <f t="shared" si="0"/>
        <v>-13</v>
      </c>
    </row>
    <row r="15" spans="1:18">
      <c r="A15" s="1">
        <v>44517</v>
      </c>
      <c r="B15" t="s">
        <v>1190</v>
      </c>
      <c r="C15" t="str">
        <f t="shared" si="1"/>
        <v>HOME</v>
      </c>
      <c r="D15" s="2" t="s">
        <v>81</v>
      </c>
      <c r="E15" s="2" t="s">
        <v>952</v>
      </c>
      <c r="F15">
        <v>41</v>
      </c>
      <c r="G15">
        <v>92</v>
      </c>
      <c r="H15">
        <v>44.6</v>
      </c>
      <c r="I15">
        <v>9</v>
      </c>
      <c r="J15">
        <v>16</v>
      </c>
      <c r="K15">
        <v>56.3</v>
      </c>
      <c r="L15">
        <v>10</v>
      </c>
      <c r="M15">
        <v>39</v>
      </c>
      <c r="N15">
        <v>25.6</v>
      </c>
      <c r="O15">
        <v>101</v>
      </c>
      <c r="P15" s="2" t="s">
        <v>17</v>
      </c>
      <c r="Q15" s="2" t="s">
        <v>18</v>
      </c>
      <c r="R15" s="2">
        <f t="shared" si="0"/>
        <v>12</v>
      </c>
    </row>
    <row r="16" spans="1:18">
      <c r="A16" s="1">
        <v>44519</v>
      </c>
      <c r="B16" t="s">
        <v>1190</v>
      </c>
      <c r="C16" t="str">
        <f t="shared" si="1"/>
        <v>AWAY</v>
      </c>
      <c r="D16" s="2" t="s">
        <v>138</v>
      </c>
      <c r="E16" s="2" t="s">
        <v>883</v>
      </c>
      <c r="F16">
        <v>32</v>
      </c>
      <c r="G16">
        <v>91</v>
      </c>
      <c r="H16">
        <v>35.200000000000003</v>
      </c>
      <c r="I16">
        <v>13</v>
      </c>
      <c r="J16">
        <v>21</v>
      </c>
      <c r="K16">
        <v>61.9</v>
      </c>
      <c r="L16">
        <v>12</v>
      </c>
      <c r="M16">
        <v>48</v>
      </c>
      <c r="N16">
        <v>25</v>
      </c>
      <c r="O16">
        <v>89</v>
      </c>
      <c r="P16" s="2" t="s">
        <v>21</v>
      </c>
      <c r="Q16" s="2" t="s">
        <v>22</v>
      </c>
      <c r="R16" s="2">
        <f t="shared" si="0"/>
        <v>-7</v>
      </c>
    </row>
    <row r="17" spans="1:18">
      <c r="A17" s="1">
        <v>44520</v>
      </c>
      <c r="B17" t="s">
        <v>1190</v>
      </c>
      <c r="C17" t="str">
        <f t="shared" si="1"/>
        <v>AWAY</v>
      </c>
      <c r="D17" s="2" t="s">
        <v>132</v>
      </c>
      <c r="E17" s="2" t="s">
        <v>420</v>
      </c>
      <c r="F17">
        <v>39</v>
      </c>
      <c r="G17">
        <v>96</v>
      </c>
      <c r="H17">
        <v>40.6</v>
      </c>
      <c r="I17">
        <v>9</v>
      </c>
      <c r="J17">
        <v>16</v>
      </c>
      <c r="K17">
        <v>56.3</v>
      </c>
      <c r="L17">
        <v>18</v>
      </c>
      <c r="M17">
        <v>42</v>
      </c>
      <c r="N17">
        <v>42.9</v>
      </c>
      <c r="O17">
        <v>105</v>
      </c>
      <c r="P17" s="2" t="s">
        <v>21</v>
      </c>
      <c r="Q17" s="2" t="s">
        <v>32</v>
      </c>
      <c r="R17" s="2">
        <f t="shared" si="0"/>
        <v>-6</v>
      </c>
    </row>
    <row r="18" spans="1:18">
      <c r="A18" s="1">
        <v>44522</v>
      </c>
      <c r="B18" t="s">
        <v>1190</v>
      </c>
      <c r="C18" t="str">
        <f t="shared" si="1"/>
        <v>AWAY</v>
      </c>
      <c r="D18" s="2" t="s">
        <v>175</v>
      </c>
      <c r="E18" s="2" t="s">
        <v>358</v>
      </c>
      <c r="F18">
        <v>39</v>
      </c>
      <c r="G18">
        <v>97</v>
      </c>
      <c r="H18">
        <v>40.200000000000003</v>
      </c>
      <c r="I18">
        <v>13</v>
      </c>
      <c r="J18">
        <v>14</v>
      </c>
      <c r="K18">
        <v>92.9</v>
      </c>
      <c r="L18">
        <v>10</v>
      </c>
      <c r="M18">
        <v>38</v>
      </c>
      <c r="N18">
        <v>26.3</v>
      </c>
      <c r="O18">
        <v>101</v>
      </c>
      <c r="P18" s="2" t="s">
        <v>21</v>
      </c>
      <c r="Q18" s="2" t="s">
        <v>41</v>
      </c>
      <c r="R18" s="2">
        <f t="shared" si="0"/>
        <v>-12</v>
      </c>
    </row>
    <row r="19" spans="1:18">
      <c r="A19" s="1">
        <v>44524</v>
      </c>
      <c r="B19" t="s">
        <v>1190</v>
      </c>
      <c r="C19" t="str">
        <f t="shared" si="1"/>
        <v>HOME</v>
      </c>
      <c r="D19" s="2" t="s">
        <v>37</v>
      </c>
      <c r="E19" s="2" t="s">
        <v>914</v>
      </c>
      <c r="F19">
        <v>37</v>
      </c>
      <c r="G19">
        <v>82</v>
      </c>
      <c r="H19">
        <v>45.1</v>
      </c>
      <c r="I19">
        <v>15</v>
      </c>
      <c r="J19">
        <v>22</v>
      </c>
      <c r="K19">
        <v>68.2</v>
      </c>
      <c r="L19">
        <v>15</v>
      </c>
      <c r="M19">
        <v>36</v>
      </c>
      <c r="N19">
        <v>41.7</v>
      </c>
      <c r="O19">
        <v>104</v>
      </c>
      <c r="P19" s="2" t="s">
        <v>21</v>
      </c>
      <c r="Q19" s="2" t="s">
        <v>44</v>
      </c>
      <c r="R19" s="2">
        <f t="shared" si="0"/>
        <v>-6</v>
      </c>
    </row>
    <row r="20" spans="1:18">
      <c r="A20" s="1">
        <v>44526</v>
      </c>
      <c r="B20" t="s">
        <v>1190</v>
      </c>
      <c r="C20" t="str">
        <f t="shared" si="1"/>
        <v>HOME</v>
      </c>
      <c r="D20" s="2" t="s">
        <v>33</v>
      </c>
      <c r="E20" s="2" t="s">
        <v>953</v>
      </c>
      <c r="F20">
        <v>38</v>
      </c>
      <c r="G20">
        <v>94</v>
      </c>
      <c r="H20">
        <v>40.4</v>
      </c>
      <c r="I20">
        <v>12</v>
      </c>
      <c r="J20">
        <v>14</v>
      </c>
      <c r="K20">
        <v>85.7</v>
      </c>
      <c r="L20">
        <v>11</v>
      </c>
      <c r="M20">
        <v>33</v>
      </c>
      <c r="N20">
        <v>33.299999999999997</v>
      </c>
      <c r="O20">
        <v>99</v>
      </c>
      <c r="P20" s="2" t="s">
        <v>21</v>
      </c>
      <c r="Q20" s="2" t="s">
        <v>47</v>
      </c>
      <c r="R20" s="2">
        <f t="shared" si="0"/>
        <v>-2</v>
      </c>
    </row>
    <row r="21" spans="1:18">
      <c r="A21" s="1">
        <v>44529</v>
      </c>
      <c r="B21" t="s">
        <v>1190</v>
      </c>
      <c r="C21" t="str">
        <f t="shared" si="1"/>
        <v>AWAY</v>
      </c>
      <c r="D21" s="2" t="s">
        <v>150</v>
      </c>
      <c r="E21" s="2" t="s">
        <v>954</v>
      </c>
      <c r="F21">
        <v>31</v>
      </c>
      <c r="G21">
        <v>87</v>
      </c>
      <c r="H21">
        <v>35.6</v>
      </c>
      <c r="I21">
        <v>20</v>
      </c>
      <c r="J21">
        <v>26</v>
      </c>
      <c r="K21">
        <v>76.900000000000006</v>
      </c>
      <c r="L21">
        <v>7</v>
      </c>
      <c r="M21">
        <v>43</v>
      </c>
      <c r="N21">
        <v>16.3</v>
      </c>
      <c r="O21">
        <v>89</v>
      </c>
      <c r="P21" s="2" t="s">
        <v>21</v>
      </c>
      <c r="Q21" s="2" t="s">
        <v>50</v>
      </c>
      <c r="R21" s="2">
        <f t="shared" si="0"/>
        <v>-13</v>
      </c>
    </row>
    <row r="22" spans="1:18">
      <c r="A22" s="1">
        <v>44531</v>
      </c>
      <c r="B22" t="s">
        <v>1190</v>
      </c>
      <c r="C22" t="str">
        <f t="shared" si="1"/>
        <v>HOME</v>
      </c>
      <c r="D22" s="2" t="s">
        <v>81</v>
      </c>
      <c r="E22" s="2" t="s">
        <v>955</v>
      </c>
      <c r="F22">
        <v>40</v>
      </c>
      <c r="G22">
        <v>85</v>
      </c>
      <c r="H22">
        <v>47.1</v>
      </c>
      <c r="I22">
        <v>22</v>
      </c>
      <c r="J22">
        <v>29</v>
      </c>
      <c r="K22">
        <v>75.900000000000006</v>
      </c>
      <c r="L22">
        <v>8</v>
      </c>
      <c r="M22">
        <v>32</v>
      </c>
      <c r="N22">
        <v>25</v>
      </c>
      <c r="O22">
        <v>110</v>
      </c>
      <c r="P22" s="2" t="s">
        <v>21</v>
      </c>
      <c r="Q22" s="2" t="s">
        <v>133</v>
      </c>
      <c r="R22" s="2">
        <f t="shared" si="0"/>
        <v>-4</v>
      </c>
    </row>
    <row r="23" spans="1:18">
      <c r="A23" s="1">
        <v>44532</v>
      </c>
      <c r="B23" t="s">
        <v>1190</v>
      </c>
      <c r="C23" t="str">
        <f t="shared" si="1"/>
        <v>AWAY</v>
      </c>
      <c r="D23" s="2" t="s">
        <v>67</v>
      </c>
      <c r="E23" s="2" t="s">
        <v>956</v>
      </c>
      <c r="F23">
        <v>25</v>
      </c>
      <c r="G23">
        <v>76</v>
      </c>
      <c r="H23">
        <v>32.9</v>
      </c>
      <c r="I23">
        <v>18</v>
      </c>
      <c r="J23">
        <v>22</v>
      </c>
      <c r="K23">
        <v>81.8</v>
      </c>
      <c r="L23">
        <v>11</v>
      </c>
      <c r="M23">
        <v>38</v>
      </c>
      <c r="N23">
        <v>28.9</v>
      </c>
      <c r="O23">
        <v>79</v>
      </c>
      <c r="P23" s="2" t="s">
        <v>21</v>
      </c>
      <c r="Q23" s="2" t="s">
        <v>134</v>
      </c>
      <c r="R23" s="2">
        <f t="shared" si="0"/>
        <v>-73</v>
      </c>
    </row>
    <row r="24" spans="1:18">
      <c r="A24" s="1">
        <v>44536</v>
      </c>
      <c r="B24" t="s">
        <v>1190</v>
      </c>
      <c r="C24" t="str">
        <f t="shared" si="1"/>
        <v>AWAY</v>
      </c>
      <c r="D24" s="2" t="s">
        <v>136</v>
      </c>
      <c r="E24" s="2" t="s">
        <v>957</v>
      </c>
      <c r="F24">
        <v>41</v>
      </c>
      <c r="G24">
        <v>82</v>
      </c>
      <c r="H24">
        <v>50</v>
      </c>
      <c r="I24">
        <v>23</v>
      </c>
      <c r="J24">
        <v>30</v>
      </c>
      <c r="K24">
        <v>76.7</v>
      </c>
      <c r="L24">
        <v>9</v>
      </c>
      <c r="M24">
        <v>25</v>
      </c>
      <c r="N24">
        <v>36</v>
      </c>
      <c r="O24">
        <v>114</v>
      </c>
      <c r="P24" s="2" t="s">
        <v>17</v>
      </c>
      <c r="Q24" s="2" t="s">
        <v>18</v>
      </c>
      <c r="R24" s="2">
        <f t="shared" si="0"/>
        <v>11</v>
      </c>
    </row>
    <row r="25" spans="1:18">
      <c r="A25" s="1">
        <v>44538</v>
      </c>
      <c r="B25" t="s">
        <v>1190</v>
      </c>
      <c r="C25" t="str">
        <f t="shared" si="1"/>
        <v>AWAY</v>
      </c>
      <c r="D25" s="2" t="s">
        <v>125</v>
      </c>
      <c r="E25" s="2" t="s">
        <v>958</v>
      </c>
      <c r="F25">
        <v>38</v>
      </c>
      <c r="G25">
        <v>84</v>
      </c>
      <c r="H25">
        <v>45.2</v>
      </c>
      <c r="I25">
        <v>17</v>
      </c>
      <c r="J25">
        <v>20</v>
      </c>
      <c r="K25">
        <v>85</v>
      </c>
      <c r="L25">
        <v>17</v>
      </c>
      <c r="M25">
        <v>40</v>
      </c>
      <c r="N25">
        <v>42.5</v>
      </c>
      <c r="O25">
        <v>110</v>
      </c>
      <c r="P25" s="2" t="s">
        <v>17</v>
      </c>
      <c r="Q25" s="2" t="s">
        <v>27</v>
      </c>
      <c r="R25" s="2">
        <f t="shared" si="0"/>
        <v>1</v>
      </c>
    </row>
    <row r="26" spans="1:18">
      <c r="A26" s="1">
        <v>44540</v>
      </c>
      <c r="B26" t="s">
        <v>1190</v>
      </c>
      <c r="C26" t="str">
        <f t="shared" si="1"/>
        <v>HOME</v>
      </c>
      <c r="D26" s="2" t="s">
        <v>119</v>
      </c>
      <c r="E26" s="2" t="s">
        <v>959</v>
      </c>
      <c r="F26">
        <v>38</v>
      </c>
      <c r="G26">
        <v>96</v>
      </c>
      <c r="H26">
        <v>39.6</v>
      </c>
      <c r="I26">
        <v>9</v>
      </c>
      <c r="J26">
        <v>14</v>
      </c>
      <c r="K26">
        <v>64.3</v>
      </c>
      <c r="L26">
        <v>10</v>
      </c>
      <c r="M26">
        <v>44</v>
      </c>
      <c r="N26">
        <v>22.7</v>
      </c>
      <c r="O26">
        <v>95</v>
      </c>
      <c r="P26" s="2" t="s">
        <v>21</v>
      </c>
      <c r="Q26" s="2" t="s">
        <v>22</v>
      </c>
      <c r="R26" s="2">
        <f t="shared" si="0"/>
        <v>-21</v>
      </c>
    </row>
    <row r="27" spans="1:18">
      <c r="A27" s="1">
        <v>44542</v>
      </c>
      <c r="B27" t="s">
        <v>1190</v>
      </c>
      <c r="C27" t="str">
        <f t="shared" si="1"/>
        <v>HOME</v>
      </c>
      <c r="D27" s="2" t="s">
        <v>15</v>
      </c>
      <c r="E27" s="2" t="s">
        <v>960</v>
      </c>
      <c r="F27">
        <v>30</v>
      </c>
      <c r="G27">
        <v>80</v>
      </c>
      <c r="H27">
        <v>37.5</v>
      </c>
      <c r="I27">
        <v>11</v>
      </c>
      <c r="J27">
        <v>16</v>
      </c>
      <c r="K27">
        <v>68.8</v>
      </c>
      <c r="L27">
        <v>13</v>
      </c>
      <c r="M27">
        <v>37</v>
      </c>
      <c r="N27">
        <v>35.1</v>
      </c>
      <c r="O27">
        <v>84</v>
      </c>
      <c r="P27" s="2" t="s">
        <v>21</v>
      </c>
      <c r="Q27" s="2" t="s">
        <v>32</v>
      </c>
      <c r="R27" s="2">
        <f t="shared" si="0"/>
        <v>-19</v>
      </c>
    </row>
    <row r="28" spans="1:18">
      <c r="A28" s="1">
        <v>44545</v>
      </c>
      <c r="B28" t="s">
        <v>1190</v>
      </c>
      <c r="C28" t="str">
        <f t="shared" si="1"/>
        <v>HOME</v>
      </c>
      <c r="D28" s="2" t="s">
        <v>147</v>
      </c>
      <c r="E28" s="2" t="s">
        <v>263</v>
      </c>
      <c r="F28">
        <v>39</v>
      </c>
      <c r="G28">
        <v>93</v>
      </c>
      <c r="H28">
        <v>41.9</v>
      </c>
      <c r="I28">
        <v>19</v>
      </c>
      <c r="J28">
        <v>19</v>
      </c>
      <c r="K28">
        <v>100</v>
      </c>
      <c r="L28">
        <v>13</v>
      </c>
      <c r="M28">
        <v>35</v>
      </c>
      <c r="N28">
        <v>37.1</v>
      </c>
      <c r="O28">
        <v>110</v>
      </c>
      <c r="P28" s="2" t="s">
        <v>21</v>
      </c>
      <c r="Q28" s="2" t="s">
        <v>41</v>
      </c>
      <c r="R28" s="2">
        <f t="shared" si="0"/>
        <v>-3</v>
      </c>
    </row>
    <row r="29" spans="1:18">
      <c r="A29" s="1">
        <v>44548</v>
      </c>
      <c r="B29" t="s">
        <v>1190</v>
      </c>
      <c r="C29" t="str">
        <f t="shared" si="1"/>
        <v>HOME</v>
      </c>
      <c r="D29" s="2" t="s">
        <v>140</v>
      </c>
      <c r="E29" s="2" t="s">
        <v>916</v>
      </c>
      <c r="F29">
        <v>43</v>
      </c>
      <c r="G29">
        <v>92</v>
      </c>
      <c r="H29">
        <v>46.7</v>
      </c>
      <c r="I29">
        <v>6</v>
      </c>
      <c r="J29">
        <v>10</v>
      </c>
      <c r="K29">
        <v>60</v>
      </c>
      <c r="L29">
        <v>12</v>
      </c>
      <c r="M29">
        <v>31</v>
      </c>
      <c r="N29">
        <v>38.700000000000003</v>
      </c>
      <c r="O29">
        <v>104</v>
      </c>
      <c r="P29" s="2" t="s">
        <v>17</v>
      </c>
      <c r="Q29" s="2" t="s">
        <v>18</v>
      </c>
      <c r="R29" s="2">
        <f t="shared" si="0"/>
        <v>1</v>
      </c>
    </row>
    <row r="30" spans="1:18">
      <c r="A30" s="1">
        <v>44550</v>
      </c>
      <c r="B30" t="s">
        <v>1190</v>
      </c>
      <c r="C30" t="str">
        <f t="shared" si="1"/>
        <v>AWAY</v>
      </c>
      <c r="D30" s="2" t="s">
        <v>67</v>
      </c>
      <c r="E30" s="2" t="s">
        <v>26</v>
      </c>
      <c r="F30">
        <v>36</v>
      </c>
      <c r="G30">
        <v>84</v>
      </c>
      <c r="H30">
        <v>42.9</v>
      </c>
      <c r="I30">
        <v>19</v>
      </c>
      <c r="J30">
        <v>28</v>
      </c>
      <c r="K30">
        <v>67.900000000000006</v>
      </c>
      <c r="L30">
        <v>11</v>
      </c>
      <c r="M30">
        <v>38</v>
      </c>
      <c r="N30">
        <v>28.9</v>
      </c>
      <c r="O30">
        <v>102</v>
      </c>
      <c r="P30" s="2" t="s">
        <v>17</v>
      </c>
      <c r="Q30" s="2" t="s">
        <v>27</v>
      </c>
      <c r="R30" s="2">
        <f t="shared" si="0"/>
        <v>3</v>
      </c>
    </row>
    <row r="31" spans="1:18">
      <c r="A31" s="1">
        <v>44552</v>
      </c>
      <c r="B31" t="s">
        <v>1190</v>
      </c>
      <c r="C31" t="str">
        <f t="shared" si="1"/>
        <v>HOME</v>
      </c>
      <c r="D31" s="2" t="s">
        <v>85</v>
      </c>
      <c r="E31" s="2" t="s">
        <v>961</v>
      </c>
      <c r="F31">
        <v>42</v>
      </c>
      <c r="G31">
        <v>94</v>
      </c>
      <c r="H31">
        <v>44.7</v>
      </c>
      <c r="I31">
        <v>16</v>
      </c>
      <c r="J31">
        <v>19</v>
      </c>
      <c r="K31">
        <v>84.2</v>
      </c>
      <c r="L31">
        <v>8</v>
      </c>
      <c r="M31">
        <v>34</v>
      </c>
      <c r="N31">
        <v>23.5</v>
      </c>
      <c r="O31">
        <v>108</v>
      </c>
      <c r="P31" s="2" t="s">
        <v>17</v>
      </c>
      <c r="Q31" s="2" t="s">
        <v>57</v>
      </c>
      <c r="R31" s="2">
        <f t="shared" si="0"/>
        <v>14</v>
      </c>
    </row>
    <row r="32" spans="1:18">
      <c r="A32" s="1">
        <v>44553</v>
      </c>
      <c r="B32" t="s">
        <v>1190</v>
      </c>
      <c r="C32" t="str">
        <f t="shared" si="1"/>
        <v>AWAY</v>
      </c>
      <c r="D32" s="2" t="s">
        <v>39</v>
      </c>
      <c r="E32" s="2" t="s">
        <v>358</v>
      </c>
      <c r="F32">
        <v>37</v>
      </c>
      <c r="G32">
        <v>96</v>
      </c>
      <c r="H32">
        <v>38.5</v>
      </c>
      <c r="I32">
        <v>16</v>
      </c>
      <c r="J32">
        <v>21</v>
      </c>
      <c r="K32">
        <v>76.2</v>
      </c>
      <c r="L32">
        <v>11</v>
      </c>
      <c r="M32">
        <v>41</v>
      </c>
      <c r="N32">
        <v>26.8</v>
      </c>
      <c r="O32">
        <v>101</v>
      </c>
      <c r="P32" s="2" t="s">
        <v>21</v>
      </c>
      <c r="Q32" s="2" t="s">
        <v>22</v>
      </c>
      <c r="R32" s="2">
        <f t="shared" si="0"/>
        <v>-12</v>
      </c>
    </row>
    <row r="33" spans="1:18">
      <c r="A33" s="1">
        <v>44556</v>
      </c>
      <c r="B33" t="s">
        <v>1190</v>
      </c>
      <c r="C33" t="str">
        <f t="shared" si="1"/>
        <v>HOME</v>
      </c>
      <c r="D33" s="2" t="s">
        <v>147</v>
      </c>
      <c r="E33" s="2" t="s">
        <v>168</v>
      </c>
      <c r="F33">
        <v>41</v>
      </c>
      <c r="G33">
        <v>86</v>
      </c>
      <c r="H33">
        <v>47.7</v>
      </c>
      <c r="I33">
        <v>22</v>
      </c>
      <c r="J33">
        <v>31</v>
      </c>
      <c r="K33">
        <v>71</v>
      </c>
      <c r="L33">
        <v>13</v>
      </c>
      <c r="M33">
        <v>36</v>
      </c>
      <c r="N33">
        <v>36.1</v>
      </c>
      <c r="O33">
        <v>117</v>
      </c>
      <c r="P33" s="2" t="s">
        <v>17</v>
      </c>
      <c r="Q33" s="2" t="s">
        <v>18</v>
      </c>
      <c r="R33" s="2">
        <f t="shared" si="0"/>
        <v>5</v>
      </c>
    </row>
    <row r="34" spans="1:18">
      <c r="A34" s="1">
        <v>44558</v>
      </c>
      <c r="B34" t="s">
        <v>1190</v>
      </c>
      <c r="C34" t="str">
        <f t="shared" ref="C34:C54" si="2">IF(ISNUMBER(SEARCH("vs",D34,1))=TRUE,"HOME","AWAY")</f>
        <v>AWAY</v>
      </c>
      <c r="D34" s="2" t="s">
        <v>100</v>
      </c>
      <c r="E34" s="2" t="s">
        <v>521</v>
      </c>
      <c r="F34">
        <v>35</v>
      </c>
      <c r="G34">
        <v>90</v>
      </c>
      <c r="H34">
        <v>38.9</v>
      </c>
      <c r="I34">
        <v>30</v>
      </c>
      <c r="J34">
        <v>36</v>
      </c>
      <c r="K34">
        <v>83.3</v>
      </c>
      <c r="L34">
        <v>11</v>
      </c>
      <c r="M34">
        <v>33</v>
      </c>
      <c r="N34">
        <v>33.299999999999997</v>
      </c>
      <c r="O34">
        <v>111</v>
      </c>
      <c r="P34" s="2" t="s">
        <v>21</v>
      </c>
      <c r="Q34" s="2" t="s">
        <v>22</v>
      </c>
      <c r="R34" s="2">
        <f t="shared" ref="R34:R54" si="3">IFERROR(VALUE(MID(E34,FIND(" ",E34),FIND("-",E34)-2))-VALUE(RIGHT(E34,LEN(E34)-FIND("-",E34)))," ")</f>
        <v>-6</v>
      </c>
    </row>
    <row r="35" spans="1:18">
      <c r="A35" s="1">
        <v>44559</v>
      </c>
      <c r="B35" t="s">
        <v>1190</v>
      </c>
      <c r="C35" t="str">
        <f t="shared" si="2"/>
        <v>AWAY</v>
      </c>
      <c r="D35" s="2" t="s">
        <v>39</v>
      </c>
      <c r="E35" s="2" t="s">
        <v>851</v>
      </c>
      <c r="F35">
        <v>38</v>
      </c>
      <c r="G35">
        <v>96</v>
      </c>
      <c r="H35">
        <v>39.6</v>
      </c>
      <c r="I35">
        <v>14</v>
      </c>
      <c r="J35">
        <v>16</v>
      </c>
      <c r="K35">
        <v>87.5</v>
      </c>
      <c r="L35">
        <v>7</v>
      </c>
      <c r="M35">
        <v>35</v>
      </c>
      <c r="N35">
        <v>20</v>
      </c>
      <c r="O35">
        <v>97</v>
      </c>
      <c r="P35" s="2" t="s">
        <v>21</v>
      </c>
      <c r="Q35" s="2" t="s">
        <v>32</v>
      </c>
      <c r="R35" s="2">
        <f t="shared" si="3"/>
        <v>-18</v>
      </c>
    </row>
    <row r="36" spans="1:18">
      <c r="A36" s="1">
        <v>44561</v>
      </c>
      <c r="B36" t="s">
        <v>1190</v>
      </c>
      <c r="C36" t="str">
        <f t="shared" si="2"/>
        <v>HOME</v>
      </c>
      <c r="D36" s="2" t="s">
        <v>70</v>
      </c>
      <c r="E36" s="2" t="s">
        <v>962</v>
      </c>
      <c r="F36">
        <v>36</v>
      </c>
      <c r="G36">
        <v>87</v>
      </c>
      <c r="H36">
        <v>41.4</v>
      </c>
      <c r="I36">
        <v>5</v>
      </c>
      <c r="J36">
        <v>7</v>
      </c>
      <c r="K36">
        <v>71.400000000000006</v>
      </c>
      <c r="L36">
        <v>18</v>
      </c>
      <c r="M36">
        <v>43</v>
      </c>
      <c r="N36">
        <v>41.9</v>
      </c>
      <c r="O36">
        <v>95</v>
      </c>
      <c r="P36" s="2" t="s">
        <v>17</v>
      </c>
      <c r="Q36" s="2" t="s">
        <v>18</v>
      </c>
      <c r="R36" s="2">
        <f t="shared" si="3"/>
        <v>15</v>
      </c>
    </row>
    <row r="37" spans="1:18">
      <c r="A37" s="1">
        <v>44563</v>
      </c>
      <c r="B37" t="s">
        <v>1190</v>
      </c>
      <c r="C37" t="str">
        <f t="shared" si="2"/>
        <v>HOME</v>
      </c>
      <c r="D37" s="2" t="s">
        <v>15</v>
      </c>
      <c r="E37" s="2" t="s">
        <v>963</v>
      </c>
      <c r="F37">
        <v>35</v>
      </c>
      <c r="G37">
        <v>85</v>
      </c>
      <c r="H37">
        <v>41.2</v>
      </c>
      <c r="I37">
        <v>6</v>
      </c>
      <c r="J37">
        <v>9</v>
      </c>
      <c r="K37">
        <v>66.7</v>
      </c>
      <c r="L37">
        <v>10</v>
      </c>
      <c r="M37">
        <v>30</v>
      </c>
      <c r="N37">
        <v>33.299999999999997</v>
      </c>
      <c r="O37">
        <v>86</v>
      </c>
      <c r="P37" s="2" t="s">
        <v>21</v>
      </c>
      <c r="Q37" s="2" t="s">
        <v>22</v>
      </c>
      <c r="R37" s="2">
        <f t="shared" si="3"/>
        <v>-9</v>
      </c>
    </row>
    <row r="38" spans="1:18">
      <c r="A38" s="1">
        <v>44566</v>
      </c>
      <c r="B38" t="s">
        <v>1190</v>
      </c>
      <c r="C38" t="str">
        <f t="shared" si="2"/>
        <v>AWAY</v>
      </c>
      <c r="D38" s="2" t="s">
        <v>77</v>
      </c>
      <c r="E38" s="2" t="s">
        <v>964</v>
      </c>
      <c r="F38">
        <v>33</v>
      </c>
      <c r="G38">
        <v>90</v>
      </c>
      <c r="H38">
        <v>36.700000000000003</v>
      </c>
      <c r="I38">
        <v>15</v>
      </c>
      <c r="J38">
        <v>18</v>
      </c>
      <c r="K38">
        <v>83.3</v>
      </c>
      <c r="L38">
        <v>9</v>
      </c>
      <c r="M38">
        <v>35</v>
      </c>
      <c r="N38">
        <v>25.7</v>
      </c>
      <c r="O38">
        <v>90</v>
      </c>
      <c r="P38" s="2" t="s">
        <v>21</v>
      </c>
      <c r="Q38" s="2" t="s">
        <v>32</v>
      </c>
      <c r="R38" s="2">
        <f t="shared" si="3"/>
        <v>-8</v>
      </c>
    </row>
    <row r="39" spans="1:18">
      <c r="A39" s="1">
        <v>44568</v>
      </c>
      <c r="B39" t="s">
        <v>1190</v>
      </c>
      <c r="C39" t="str">
        <f t="shared" si="2"/>
        <v>HOME</v>
      </c>
      <c r="D39" s="2" t="s">
        <v>111</v>
      </c>
      <c r="E39" s="2" t="s">
        <v>965</v>
      </c>
      <c r="F39">
        <v>36</v>
      </c>
      <c r="G39">
        <v>89</v>
      </c>
      <c r="H39">
        <v>40.4</v>
      </c>
      <c r="I39">
        <v>18</v>
      </c>
      <c r="J39">
        <v>23</v>
      </c>
      <c r="K39">
        <v>78.3</v>
      </c>
      <c r="L39">
        <v>15</v>
      </c>
      <c r="M39">
        <v>44</v>
      </c>
      <c r="N39">
        <v>34.1</v>
      </c>
      <c r="O39">
        <v>105</v>
      </c>
      <c r="P39" s="2" t="s">
        <v>21</v>
      </c>
      <c r="Q39" s="2" t="s">
        <v>41</v>
      </c>
      <c r="R39" s="2">
        <f t="shared" si="3"/>
        <v>-30</v>
      </c>
    </row>
    <row r="40" spans="1:18">
      <c r="A40" s="1">
        <v>44570</v>
      </c>
      <c r="B40" t="s">
        <v>1190</v>
      </c>
      <c r="C40" t="str">
        <f t="shared" si="2"/>
        <v>HOME</v>
      </c>
      <c r="D40" s="2" t="s">
        <v>85</v>
      </c>
      <c r="E40" s="2" t="s">
        <v>966</v>
      </c>
      <c r="F40">
        <v>38</v>
      </c>
      <c r="G40">
        <v>88</v>
      </c>
      <c r="H40">
        <v>43.2</v>
      </c>
      <c r="I40">
        <v>10</v>
      </c>
      <c r="J40">
        <v>12</v>
      </c>
      <c r="K40">
        <v>83.3</v>
      </c>
      <c r="L40">
        <v>9</v>
      </c>
      <c r="M40">
        <v>38</v>
      </c>
      <c r="N40">
        <v>23.7</v>
      </c>
      <c r="O40">
        <v>95</v>
      </c>
      <c r="P40" s="2" t="s">
        <v>21</v>
      </c>
      <c r="Q40" s="2" t="s">
        <v>44</v>
      </c>
      <c r="R40" s="2">
        <f t="shared" si="3"/>
        <v>-4</v>
      </c>
    </row>
    <row r="41" spans="1:18">
      <c r="A41" s="1">
        <v>44572</v>
      </c>
      <c r="B41" t="s">
        <v>1190</v>
      </c>
      <c r="C41" t="str">
        <f t="shared" si="2"/>
        <v>AWAY</v>
      </c>
      <c r="D41" s="2" t="s">
        <v>28</v>
      </c>
      <c r="E41" s="2" t="s">
        <v>476</v>
      </c>
      <c r="F41">
        <v>47</v>
      </c>
      <c r="G41">
        <v>98</v>
      </c>
      <c r="H41">
        <v>48</v>
      </c>
      <c r="I41">
        <v>13</v>
      </c>
      <c r="J41">
        <v>15</v>
      </c>
      <c r="K41">
        <v>86.7</v>
      </c>
      <c r="L41">
        <v>11</v>
      </c>
      <c r="M41">
        <v>39</v>
      </c>
      <c r="N41">
        <v>28.2</v>
      </c>
      <c r="O41">
        <v>118</v>
      </c>
      <c r="P41" s="2" t="s">
        <v>21</v>
      </c>
      <c r="Q41" s="2" t="s">
        <v>47</v>
      </c>
      <c r="R41" s="2">
        <f t="shared" si="3"/>
        <v>-4</v>
      </c>
    </row>
    <row r="42" spans="1:18">
      <c r="A42" s="1">
        <v>44574</v>
      </c>
      <c r="B42" t="s">
        <v>1190</v>
      </c>
      <c r="C42" t="str">
        <f t="shared" si="2"/>
        <v>AWAY</v>
      </c>
      <c r="D42" s="2" t="s">
        <v>35</v>
      </c>
      <c r="E42" s="2" t="s">
        <v>967</v>
      </c>
      <c r="F42">
        <v>47</v>
      </c>
      <c r="G42">
        <v>91</v>
      </c>
      <c r="H42">
        <v>51.6</v>
      </c>
      <c r="I42">
        <v>16</v>
      </c>
      <c r="J42">
        <v>18</v>
      </c>
      <c r="K42">
        <v>88.9</v>
      </c>
      <c r="L42">
        <v>20</v>
      </c>
      <c r="M42">
        <v>45</v>
      </c>
      <c r="N42">
        <v>44.4</v>
      </c>
      <c r="O42">
        <v>130</v>
      </c>
      <c r="P42" s="2" t="s">
        <v>17</v>
      </c>
      <c r="Q42" s="2" t="s">
        <v>18</v>
      </c>
      <c r="R42" s="2">
        <f t="shared" si="3"/>
        <v>21</v>
      </c>
    </row>
    <row r="43" spans="1:18">
      <c r="A43" s="1">
        <v>44576</v>
      </c>
      <c r="B43" t="s">
        <v>1190</v>
      </c>
      <c r="C43" t="str">
        <f t="shared" si="2"/>
        <v>HOME</v>
      </c>
      <c r="D43" s="2" t="s">
        <v>87</v>
      </c>
      <c r="E43" s="2" t="s">
        <v>968</v>
      </c>
      <c r="F43">
        <v>36</v>
      </c>
      <c r="G43">
        <v>83</v>
      </c>
      <c r="H43">
        <v>43.4</v>
      </c>
      <c r="I43">
        <v>20</v>
      </c>
      <c r="J43">
        <v>22</v>
      </c>
      <c r="K43">
        <v>90.9</v>
      </c>
      <c r="L43">
        <v>10</v>
      </c>
      <c r="M43">
        <v>27</v>
      </c>
      <c r="N43">
        <v>37</v>
      </c>
      <c r="O43">
        <v>102</v>
      </c>
      <c r="P43" s="2" t="s">
        <v>21</v>
      </c>
      <c r="Q43" s="2" t="s">
        <v>22</v>
      </c>
      <c r="R43" s="2">
        <f t="shared" si="3"/>
        <v>-5</v>
      </c>
    </row>
    <row r="44" spans="1:18">
      <c r="A44" s="1">
        <v>44578</v>
      </c>
      <c r="B44" t="s">
        <v>1190</v>
      </c>
      <c r="C44" t="str">
        <f t="shared" si="2"/>
        <v>AWAY</v>
      </c>
      <c r="D44" s="2" t="s">
        <v>127</v>
      </c>
      <c r="E44" s="2" t="s">
        <v>969</v>
      </c>
      <c r="F44">
        <v>36</v>
      </c>
      <c r="G44">
        <v>83</v>
      </c>
      <c r="H44">
        <v>43.4</v>
      </c>
      <c r="I44">
        <v>19</v>
      </c>
      <c r="J44">
        <v>24</v>
      </c>
      <c r="K44">
        <v>79.2</v>
      </c>
      <c r="L44">
        <v>11</v>
      </c>
      <c r="M44">
        <v>35</v>
      </c>
      <c r="N44">
        <v>31.4</v>
      </c>
      <c r="O44">
        <v>102</v>
      </c>
      <c r="P44" s="2" t="s">
        <v>21</v>
      </c>
      <c r="Q44" s="2" t="s">
        <v>32</v>
      </c>
      <c r="R44" s="2">
        <f t="shared" si="3"/>
        <v>-2</v>
      </c>
    </row>
    <row r="45" spans="1:18">
      <c r="A45" s="1">
        <v>44580</v>
      </c>
      <c r="B45" t="s">
        <v>1190</v>
      </c>
      <c r="C45" t="str">
        <f t="shared" si="2"/>
        <v>AWAY</v>
      </c>
      <c r="D45" s="2" t="s">
        <v>64</v>
      </c>
      <c r="E45" s="2" t="s">
        <v>970</v>
      </c>
      <c r="F45">
        <v>38</v>
      </c>
      <c r="G45">
        <v>98</v>
      </c>
      <c r="H45">
        <v>38.799999999999997</v>
      </c>
      <c r="I45">
        <v>12</v>
      </c>
      <c r="J45">
        <v>15</v>
      </c>
      <c r="K45">
        <v>80</v>
      </c>
      <c r="L45">
        <v>8</v>
      </c>
      <c r="M45">
        <v>31</v>
      </c>
      <c r="N45">
        <v>25.8</v>
      </c>
      <c r="O45">
        <v>96</v>
      </c>
      <c r="P45" s="2" t="s">
        <v>21</v>
      </c>
      <c r="Q45" s="2" t="s">
        <v>41</v>
      </c>
      <c r="R45" s="2">
        <f t="shared" si="3"/>
        <v>-22</v>
      </c>
    </row>
    <row r="46" spans="1:18">
      <c r="A46" s="1">
        <v>44582</v>
      </c>
      <c r="B46" t="s">
        <v>1190</v>
      </c>
      <c r="C46" t="str">
        <f t="shared" si="2"/>
        <v>AWAY</v>
      </c>
      <c r="D46" s="2" t="s">
        <v>114</v>
      </c>
      <c r="E46" s="2" t="s">
        <v>971</v>
      </c>
      <c r="F46">
        <v>37</v>
      </c>
      <c r="G46">
        <v>98</v>
      </c>
      <c r="H46">
        <v>37.799999999999997</v>
      </c>
      <c r="I46">
        <v>12</v>
      </c>
      <c r="J46">
        <v>15</v>
      </c>
      <c r="K46">
        <v>80</v>
      </c>
      <c r="L46">
        <v>12</v>
      </c>
      <c r="M46">
        <v>44</v>
      </c>
      <c r="N46">
        <v>27.3</v>
      </c>
      <c r="O46">
        <v>98</v>
      </c>
      <c r="P46" s="2" t="s">
        <v>21</v>
      </c>
      <c r="Q46" s="2" t="s">
        <v>44</v>
      </c>
      <c r="R46" s="2">
        <f t="shared" si="3"/>
        <v>-23</v>
      </c>
    </row>
    <row r="47" spans="1:18">
      <c r="A47" s="1">
        <v>44583</v>
      </c>
      <c r="B47" t="s">
        <v>1190</v>
      </c>
      <c r="C47" t="str">
        <f t="shared" si="2"/>
        <v>AWAY</v>
      </c>
      <c r="D47" s="2" t="s">
        <v>19</v>
      </c>
      <c r="E47" s="2" t="s">
        <v>972</v>
      </c>
      <c r="F47">
        <v>33</v>
      </c>
      <c r="G47">
        <v>85</v>
      </c>
      <c r="H47">
        <v>38.799999999999997</v>
      </c>
      <c r="I47">
        <v>9</v>
      </c>
      <c r="J47">
        <v>16</v>
      </c>
      <c r="K47">
        <v>56.3</v>
      </c>
      <c r="L47">
        <v>12</v>
      </c>
      <c r="M47">
        <v>41</v>
      </c>
      <c r="N47">
        <v>29.3</v>
      </c>
      <c r="O47">
        <v>87</v>
      </c>
      <c r="P47" s="2" t="s">
        <v>21</v>
      </c>
      <c r="Q47" s="2" t="s">
        <v>47</v>
      </c>
      <c r="R47" s="2">
        <f t="shared" si="3"/>
        <v>-7</v>
      </c>
    </row>
    <row r="48" spans="1:18">
      <c r="A48" s="1">
        <v>44585</v>
      </c>
      <c r="B48" t="s">
        <v>1190</v>
      </c>
      <c r="C48" t="str">
        <f t="shared" si="2"/>
        <v>HOME</v>
      </c>
      <c r="D48" s="2" t="s">
        <v>93</v>
      </c>
      <c r="E48" s="2" t="s">
        <v>728</v>
      </c>
      <c r="F48">
        <v>38</v>
      </c>
      <c r="G48">
        <v>92</v>
      </c>
      <c r="H48">
        <v>41.3</v>
      </c>
      <c r="I48">
        <v>18</v>
      </c>
      <c r="J48">
        <v>24</v>
      </c>
      <c r="K48">
        <v>75</v>
      </c>
      <c r="L48">
        <v>16</v>
      </c>
      <c r="M48">
        <v>45</v>
      </c>
      <c r="N48">
        <v>35.6</v>
      </c>
      <c r="O48">
        <v>110</v>
      </c>
      <c r="P48" s="2" t="s">
        <v>21</v>
      </c>
      <c r="Q48" s="2" t="s">
        <v>50</v>
      </c>
      <c r="R48" s="2">
        <f t="shared" si="3"/>
        <v>-1</v>
      </c>
    </row>
    <row r="49" spans="1:18">
      <c r="A49" s="1">
        <v>44589</v>
      </c>
      <c r="B49" t="s">
        <v>1190</v>
      </c>
      <c r="C49" t="str">
        <f t="shared" si="2"/>
        <v>HOME</v>
      </c>
      <c r="D49" s="2" t="s">
        <v>129</v>
      </c>
      <c r="E49" s="2" t="s">
        <v>263</v>
      </c>
      <c r="F49">
        <v>43</v>
      </c>
      <c r="G49">
        <v>95</v>
      </c>
      <c r="H49">
        <v>45.3</v>
      </c>
      <c r="I49">
        <v>10</v>
      </c>
      <c r="J49">
        <v>17</v>
      </c>
      <c r="K49">
        <v>58.8</v>
      </c>
      <c r="L49">
        <v>14</v>
      </c>
      <c r="M49">
        <v>43</v>
      </c>
      <c r="N49">
        <v>32.6</v>
      </c>
      <c r="O49">
        <v>110</v>
      </c>
      <c r="P49" s="2" t="s">
        <v>21</v>
      </c>
      <c r="Q49" s="2" t="s">
        <v>133</v>
      </c>
      <c r="R49" s="2">
        <f t="shared" si="3"/>
        <v>-3</v>
      </c>
    </row>
    <row r="50" spans="1:18">
      <c r="A50" s="1">
        <v>44592</v>
      </c>
      <c r="B50" t="s">
        <v>1190</v>
      </c>
      <c r="C50" t="str">
        <f t="shared" si="2"/>
        <v>HOME</v>
      </c>
      <c r="D50" s="2" t="s">
        <v>143</v>
      </c>
      <c r="E50" s="2" t="s">
        <v>973</v>
      </c>
      <c r="F50">
        <v>35</v>
      </c>
      <c r="G50">
        <v>86</v>
      </c>
      <c r="H50">
        <v>40.700000000000003</v>
      </c>
      <c r="I50">
        <v>16</v>
      </c>
      <c r="J50">
        <v>17</v>
      </c>
      <c r="K50">
        <v>94.1</v>
      </c>
      <c r="L50">
        <v>12</v>
      </c>
      <c r="M50">
        <v>41</v>
      </c>
      <c r="N50">
        <v>29.3</v>
      </c>
      <c r="O50">
        <v>98</v>
      </c>
      <c r="P50" s="2" t="s">
        <v>17</v>
      </c>
      <c r="Q50" s="2" t="s">
        <v>18</v>
      </c>
      <c r="R50" s="2">
        <f t="shared" si="3"/>
        <v>17</v>
      </c>
    </row>
    <row r="51" spans="1:18">
      <c r="A51" s="1">
        <v>44594</v>
      </c>
      <c r="B51" t="s">
        <v>1190</v>
      </c>
      <c r="C51" t="str">
        <f t="shared" si="2"/>
        <v>AWAY</v>
      </c>
      <c r="D51" s="2" t="s">
        <v>127</v>
      </c>
      <c r="E51" s="2" t="s">
        <v>460</v>
      </c>
      <c r="F51">
        <v>41</v>
      </c>
      <c r="G51">
        <v>86</v>
      </c>
      <c r="H51">
        <v>47.7</v>
      </c>
      <c r="I51">
        <v>21</v>
      </c>
      <c r="J51">
        <v>25</v>
      </c>
      <c r="K51">
        <v>84</v>
      </c>
      <c r="L51">
        <v>17</v>
      </c>
      <c r="M51">
        <v>37</v>
      </c>
      <c r="N51">
        <v>45.9</v>
      </c>
      <c r="O51">
        <v>120</v>
      </c>
      <c r="P51" s="2" t="s">
        <v>17</v>
      </c>
      <c r="Q51" s="2" t="s">
        <v>27</v>
      </c>
      <c r="R51" s="2">
        <f t="shared" si="3"/>
        <v>6</v>
      </c>
    </row>
    <row r="52" spans="1:18">
      <c r="A52" s="1">
        <v>44596</v>
      </c>
      <c r="B52" t="s">
        <v>1190</v>
      </c>
      <c r="C52" t="str">
        <f t="shared" si="2"/>
        <v>AWAY</v>
      </c>
      <c r="D52" s="2" t="s">
        <v>98</v>
      </c>
      <c r="E52" s="2" t="s">
        <v>974</v>
      </c>
      <c r="F52">
        <v>33</v>
      </c>
      <c r="G52">
        <v>87</v>
      </c>
      <c r="H52">
        <v>37.9</v>
      </c>
      <c r="I52">
        <v>15</v>
      </c>
      <c r="J52">
        <v>21</v>
      </c>
      <c r="K52">
        <v>71.400000000000006</v>
      </c>
      <c r="L52">
        <v>15</v>
      </c>
      <c r="M52">
        <v>42</v>
      </c>
      <c r="N52">
        <v>35.700000000000003</v>
      </c>
      <c r="O52">
        <v>96</v>
      </c>
      <c r="P52" s="2" t="s">
        <v>17</v>
      </c>
      <c r="Q52" s="2" t="s">
        <v>57</v>
      </c>
      <c r="R52" s="2">
        <f t="shared" si="3"/>
        <v>3</v>
      </c>
    </row>
    <row r="53" spans="1:18">
      <c r="A53" s="1">
        <v>44597</v>
      </c>
      <c r="B53" t="s">
        <v>1190</v>
      </c>
      <c r="C53" t="str">
        <f t="shared" si="2"/>
        <v>AWAY</v>
      </c>
      <c r="D53" s="2" t="s">
        <v>100</v>
      </c>
      <c r="E53" s="2" t="s">
        <v>649</v>
      </c>
      <c r="F53">
        <v>42</v>
      </c>
      <c r="G53">
        <v>87</v>
      </c>
      <c r="H53">
        <v>48.3</v>
      </c>
      <c r="I53">
        <v>10</v>
      </c>
      <c r="J53">
        <v>16</v>
      </c>
      <c r="K53">
        <v>62.5</v>
      </c>
      <c r="L53">
        <v>9</v>
      </c>
      <c r="M53">
        <v>30</v>
      </c>
      <c r="N53">
        <v>30</v>
      </c>
      <c r="O53">
        <v>103</v>
      </c>
      <c r="P53" s="2" t="s">
        <v>21</v>
      </c>
      <c r="Q53" s="2" t="s">
        <v>22</v>
      </c>
      <c r="R53" s="2">
        <f t="shared" si="3"/>
        <v>-10</v>
      </c>
    </row>
    <row r="54" spans="1:18">
      <c r="A54" s="1">
        <v>44599</v>
      </c>
      <c r="B54" t="s">
        <v>1190</v>
      </c>
      <c r="C54" t="str">
        <f t="shared" si="2"/>
        <v>HOME</v>
      </c>
      <c r="D54" s="2" t="s">
        <v>148</v>
      </c>
      <c r="E54" s="2" t="s">
        <v>46</v>
      </c>
      <c r="F54">
        <v>37</v>
      </c>
      <c r="G54">
        <v>90</v>
      </c>
      <c r="H54">
        <v>41.1</v>
      </c>
      <c r="I54">
        <v>13</v>
      </c>
      <c r="J54">
        <v>17</v>
      </c>
      <c r="K54">
        <v>76.5</v>
      </c>
      <c r="L54">
        <v>11</v>
      </c>
      <c r="M54">
        <v>36</v>
      </c>
      <c r="N54">
        <v>30.6</v>
      </c>
      <c r="O54">
        <v>98</v>
      </c>
      <c r="P54" s="2" t="s">
        <v>21</v>
      </c>
      <c r="Q54" s="2" t="s">
        <v>32</v>
      </c>
      <c r="R54" s="2">
        <f t="shared" si="3"/>
        <v>-12</v>
      </c>
    </row>
    <row r="55" spans="1:18">
      <c r="A55" s="1"/>
      <c r="D55" s="2"/>
      <c r="E55" s="2"/>
      <c r="P55" s="2"/>
      <c r="Q55" s="2"/>
      <c r="R55" s="2"/>
    </row>
    <row r="56" spans="1:18">
      <c r="A56" s="1"/>
      <c r="D56" s="2"/>
      <c r="E56" s="2"/>
      <c r="P56" s="2"/>
      <c r="Q56" s="2"/>
      <c r="R56" s="2"/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3CE3-4D29-4607-B8A1-337ACC1FA340}">
  <sheetPr codeName="工作表24"/>
  <dimension ref="A1:R84"/>
  <sheetViews>
    <sheetView topLeftCell="A47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1191</v>
      </c>
      <c r="C2" t="str">
        <f>IF(ISNUMBER(SEARCH("vs",D2,1))=TRUE,"HOME","AWAY")</f>
        <v>AWAY</v>
      </c>
      <c r="D2" s="2" t="s">
        <v>64</v>
      </c>
      <c r="E2" s="2" t="s">
        <v>975</v>
      </c>
      <c r="F2">
        <v>35</v>
      </c>
      <c r="G2">
        <v>86</v>
      </c>
      <c r="H2">
        <v>40.700000000000003</v>
      </c>
      <c r="I2">
        <v>18</v>
      </c>
      <c r="J2">
        <v>23</v>
      </c>
      <c r="K2">
        <v>78.3</v>
      </c>
      <c r="L2">
        <v>9</v>
      </c>
      <c r="M2">
        <v>29</v>
      </c>
      <c r="N2">
        <v>31</v>
      </c>
      <c r="O2">
        <v>97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-26</v>
      </c>
    </row>
    <row r="3" spans="1:18">
      <c r="A3" s="1">
        <v>44491</v>
      </c>
      <c r="B3" t="s">
        <v>1191</v>
      </c>
      <c r="C3" t="str">
        <f t="shared" ref="C3:C33" si="1">IF(ISNUMBER(SEARCH("vs",D3,1))=TRUE,"HOME","AWAY")</f>
        <v>HOME</v>
      </c>
      <c r="D3" s="2" t="s">
        <v>70</v>
      </c>
      <c r="E3" s="2" t="s">
        <v>976</v>
      </c>
      <c r="F3">
        <v>33</v>
      </c>
      <c r="G3">
        <v>83</v>
      </c>
      <c r="H3">
        <v>39.799999999999997</v>
      </c>
      <c r="I3">
        <v>13</v>
      </c>
      <c r="J3">
        <v>15</v>
      </c>
      <c r="K3">
        <v>86.7</v>
      </c>
      <c r="L3">
        <v>17</v>
      </c>
      <c r="M3">
        <v>43</v>
      </c>
      <c r="N3">
        <v>39.5</v>
      </c>
      <c r="O3">
        <v>96</v>
      </c>
      <c r="P3" s="2" t="s">
        <v>21</v>
      </c>
      <c r="Q3" s="2" t="s">
        <v>32</v>
      </c>
      <c r="R3" s="2">
        <f t="shared" si="0"/>
        <v>-25</v>
      </c>
    </row>
    <row r="4" spans="1:18">
      <c r="A4" s="1">
        <v>44493</v>
      </c>
      <c r="B4" t="s">
        <v>1191</v>
      </c>
      <c r="C4" t="str">
        <f t="shared" si="1"/>
        <v>AWAY</v>
      </c>
      <c r="D4" s="2" t="s">
        <v>91</v>
      </c>
      <c r="E4" s="2" t="s">
        <v>903</v>
      </c>
      <c r="F4">
        <v>36</v>
      </c>
      <c r="G4">
        <v>88</v>
      </c>
      <c r="H4">
        <v>40.9</v>
      </c>
      <c r="I4">
        <v>26</v>
      </c>
      <c r="J4">
        <v>34</v>
      </c>
      <c r="K4">
        <v>76.5</v>
      </c>
      <c r="L4">
        <v>12</v>
      </c>
      <c r="M4">
        <v>43</v>
      </c>
      <c r="N4">
        <v>27.9</v>
      </c>
      <c r="O4">
        <v>110</v>
      </c>
      <c r="P4" s="2" t="s">
        <v>17</v>
      </c>
      <c r="Q4" s="2" t="s">
        <v>18</v>
      </c>
      <c r="R4" s="2">
        <f t="shared" si="0"/>
        <v>6</v>
      </c>
    </row>
    <row r="5" spans="1:18">
      <c r="A5" s="1">
        <v>44494</v>
      </c>
      <c r="B5" t="s">
        <v>1191</v>
      </c>
      <c r="C5" t="str">
        <f t="shared" si="1"/>
        <v>AWAY</v>
      </c>
      <c r="D5" s="2" t="s">
        <v>108</v>
      </c>
      <c r="E5" s="2" t="s">
        <v>977</v>
      </c>
      <c r="F5">
        <v>33</v>
      </c>
      <c r="G5">
        <v>81</v>
      </c>
      <c r="H5">
        <v>40.700000000000003</v>
      </c>
      <c r="I5">
        <v>12</v>
      </c>
      <c r="J5">
        <v>19</v>
      </c>
      <c r="K5">
        <v>63.2</v>
      </c>
      <c r="L5">
        <v>12</v>
      </c>
      <c r="M5">
        <v>44</v>
      </c>
      <c r="N5">
        <v>27.3</v>
      </c>
      <c r="O5">
        <v>90</v>
      </c>
      <c r="P5" s="2" t="s">
        <v>21</v>
      </c>
      <c r="Q5" s="2" t="s">
        <v>22</v>
      </c>
      <c r="R5" s="2">
        <f t="shared" si="0"/>
        <v>-17</v>
      </c>
    </row>
    <row r="6" spans="1:18">
      <c r="A6" s="1">
        <v>44496</v>
      </c>
      <c r="B6" t="s">
        <v>1191</v>
      </c>
      <c r="C6" t="str">
        <f t="shared" si="1"/>
        <v>HOME</v>
      </c>
      <c r="D6" s="2" t="s">
        <v>58</v>
      </c>
      <c r="E6" s="2" t="s">
        <v>785</v>
      </c>
      <c r="F6">
        <v>43</v>
      </c>
      <c r="G6">
        <v>88</v>
      </c>
      <c r="H6">
        <v>48.9</v>
      </c>
      <c r="I6">
        <v>10</v>
      </c>
      <c r="J6">
        <v>13</v>
      </c>
      <c r="K6">
        <v>76.900000000000006</v>
      </c>
      <c r="L6">
        <v>15</v>
      </c>
      <c r="M6">
        <v>40</v>
      </c>
      <c r="N6">
        <v>37.5</v>
      </c>
      <c r="O6">
        <v>111</v>
      </c>
      <c r="P6" s="2" t="s">
        <v>21</v>
      </c>
      <c r="Q6" s="2" t="s">
        <v>32</v>
      </c>
      <c r="R6" s="2">
        <f t="shared" si="0"/>
        <v>-9</v>
      </c>
    </row>
    <row r="7" spans="1:18">
      <c r="A7" s="1">
        <v>44498</v>
      </c>
      <c r="B7" t="s">
        <v>1191</v>
      </c>
      <c r="C7" t="str">
        <f t="shared" si="1"/>
        <v>AWAY</v>
      </c>
      <c r="D7" s="2" t="s">
        <v>125</v>
      </c>
      <c r="E7" s="2" t="s">
        <v>978</v>
      </c>
      <c r="F7">
        <v>41</v>
      </c>
      <c r="G7">
        <v>87</v>
      </c>
      <c r="H7">
        <v>47.1</v>
      </c>
      <c r="I7">
        <v>11</v>
      </c>
      <c r="J7">
        <v>16</v>
      </c>
      <c r="K7">
        <v>68.8</v>
      </c>
      <c r="L7">
        <v>16</v>
      </c>
      <c r="M7">
        <v>34</v>
      </c>
      <c r="N7">
        <v>47.1</v>
      </c>
      <c r="O7">
        <v>109</v>
      </c>
      <c r="P7" s="2" t="s">
        <v>21</v>
      </c>
      <c r="Q7" s="2" t="s">
        <v>41</v>
      </c>
      <c r="R7" s="2">
        <f t="shared" si="0"/>
        <v>-1</v>
      </c>
    </row>
    <row r="8" spans="1:18">
      <c r="A8" s="1">
        <v>44499</v>
      </c>
      <c r="B8" t="s">
        <v>1191</v>
      </c>
      <c r="C8" t="str">
        <f t="shared" si="1"/>
        <v>AWAY</v>
      </c>
      <c r="D8" s="2" t="s">
        <v>136</v>
      </c>
      <c r="E8" s="2" t="s">
        <v>979</v>
      </c>
      <c r="F8">
        <v>38</v>
      </c>
      <c r="G8">
        <v>87</v>
      </c>
      <c r="H8">
        <v>43.7</v>
      </c>
      <c r="I8">
        <v>11</v>
      </c>
      <c r="J8">
        <v>15</v>
      </c>
      <c r="K8">
        <v>73.3</v>
      </c>
      <c r="L8">
        <v>16</v>
      </c>
      <c r="M8">
        <v>32</v>
      </c>
      <c r="N8">
        <v>50</v>
      </c>
      <c r="O8">
        <v>103</v>
      </c>
      <c r="P8" s="2" t="s">
        <v>21</v>
      </c>
      <c r="Q8" s="2" t="s">
        <v>44</v>
      </c>
      <c r="R8" s="2">
        <f t="shared" si="0"/>
        <v>-7</v>
      </c>
    </row>
    <row r="9" spans="1:18">
      <c r="A9" s="1">
        <v>44501</v>
      </c>
      <c r="B9" t="s">
        <v>1191</v>
      </c>
      <c r="C9" t="str">
        <f t="shared" si="1"/>
        <v>AWAY</v>
      </c>
      <c r="D9" s="2" t="s">
        <v>77</v>
      </c>
      <c r="E9" s="2" t="s">
        <v>980</v>
      </c>
      <c r="F9">
        <v>37</v>
      </c>
      <c r="G9">
        <v>82</v>
      </c>
      <c r="H9">
        <v>45.1</v>
      </c>
      <c r="I9">
        <v>24</v>
      </c>
      <c r="J9">
        <v>30</v>
      </c>
      <c r="K9">
        <v>80</v>
      </c>
      <c r="L9">
        <v>17</v>
      </c>
      <c r="M9">
        <v>43</v>
      </c>
      <c r="N9">
        <v>39.5</v>
      </c>
      <c r="O9">
        <v>115</v>
      </c>
      <c r="P9" s="2" t="s">
        <v>17</v>
      </c>
      <c r="Q9" s="2" t="s">
        <v>18</v>
      </c>
      <c r="R9" s="2">
        <f t="shared" si="0"/>
        <v>18</v>
      </c>
    </row>
    <row r="10" spans="1:18">
      <c r="A10" s="1">
        <v>44503</v>
      </c>
      <c r="B10" t="s">
        <v>1191</v>
      </c>
      <c r="C10" t="str">
        <f t="shared" si="1"/>
        <v>HOME</v>
      </c>
      <c r="D10" s="2" t="s">
        <v>55</v>
      </c>
      <c r="E10" s="2" t="s">
        <v>658</v>
      </c>
      <c r="F10">
        <v>27</v>
      </c>
      <c r="G10">
        <v>84</v>
      </c>
      <c r="H10">
        <v>32.1</v>
      </c>
      <c r="I10">
        <v>16</v>
      </c>
      <c r="J10">
        <v>20</v>
      </c>
      <c r="K10">
        <v>80</v>
      </c>
      <c r="L10">
        <v>9</v>
      </c>
      <c r="M10">
        <v>43</v>
      </c>
      <c r="N10">
        <v>20.9</v>
      </c>
      <c r="O10">
        <v>79</v>
      </c>
      <c r="P10" s="2" t="s">
        <v>21</v>
      </c>
      <c r="Q10" s="2" t="s">
        <v>22</v>
      </c>
      <c r="R10" s="2">
        <f t="shared" si="0"/>
        <v>-13</v>
      </c>
    </row>
    <row r="11" spans="1:18">
      <c r="A11" s="1">
        <v>44505</v>
      </c>
      <c r="B11" t="s">
        <v>1191</v>
      </c>
      <c r="C11" t="str">
        <f t="shared" si="1"/>
        <v>HOME</v>
      </c>
      <c r="D11" s="2" t="s">
        <v>131</v>
      </c>
      <c r="E11" s="2" t="s">
        <v>954</v>
      </c>
      <c r="F11">
        <v>35</v>
      </c>
      <c r="G11">
        <v>89</v>
      </c>
      <c r="H11">
        <v>39.299999999999997</v>
      </c>
      <c r="I11">
        <v>7</v>
      </c>
      <c r="J11">
        <v>10</v>
      </c>
      <c r="K11">
        <v>70</v>
      </c>
      <c r="L11">
        <v>12</v>
      </c>
      <c r="M11">
        <v>41</v>
      </c>
      <c r="N11">
        <v>29.3</v>
      </c>
      <c r="O11">
        <v>89</v>
      </c>
      <c r="P11" s="2" t="s">
        <v>21</v>
      </c>
      <c r="Q11" s="2" t="s">
        <v>32</v>
      </c>
      <c r="R11" s="2">
        <f t="shared" si="0"/>
        <v>-13</v>
      </c>
    </row>
    <row r="12" spans="1:18">
      <c r="A12" s="1">
        <v>44507</v>
      </c>
      <c r="B12" t="s">
        <v>1191</v>
      </c>
      <c r="C12" t="str">
        <f t="shared" si="1"/>
        <v>HOME</v>
      </c>
      <c r="D12" s="2" t="s">
        <v>37</v>
      </c>
      <c r="E12" s="2" t="s">
        <v>981</v>
      </c>
      <c r="F12">
        <v>43</v>
      </c>
      <c r="G12">
        <v>87</v>
      </c>
      <c r="H12">
        <v>49.4</v>
      </c>
      <c r="I12">
        <v>9</v>
      </c>
      <c r="J12">
        <v>11</v>
      </c>
      <c r="K12">
        <v>81.8</v>
      </c>
      <c r="L12">
        <v>12</v>
      </c>
      <c r="M12">
        <v>32</v>
      </c>
      <c r="N12">
        <v>37.5</v>
      </c>
      <c r="O12">
        <v>107</v>
      </c>
      <c r="P12" s="2" t="s">
        <v>17</v>
      </c>
      <c r="Q12" s="2" t="s">
        <v>18</v>
      </c>
      <c r="R12" s="2">
        <f t="shared" si="0"/>
        <v>7</v>
      </c>
    </row>
    <row r="13" spans="1:18">
      <c r="A13" s="1">
        <v>44510</v>
      </c>
      <c r="B13" t="s">
        <v>1191</v>
      </c>
      <c r="C13" t="str">
        <f t="shared" si="1"/>
        <v>HOME</v>
      </c>
      <c r="D13" s="2" t="s">
        <v>79</v>
      </c>
      <c r="E13" s="2" t="s">
        <v>982</v>
      </c>
      <c r="F13">
        <v>35</v>
      </c>
      <c r="G13">
        <v>92</v>
      </c>
      <c r="H13">
        <v>38</v>
      </c>
      <c r="I13">
        <v>16</v>
      </c>
      <c r="J13">
        <v>24</v>
      </c>
      <c r="K13">
        <v>66.7</v>
      </c>
      <c r="L13">
        <v>4</v>
      </c>
      <c r="M13">
        <v>33</v>
      </c>
      <c r="N13">
        <v>12.1</v>
      </c>
      <c r="O13">
        <v>90</v>
      </c>
      <c r="P13" s="2" t="s">
        <v>21</v>
      </c>
      <c r="Q13" s="2" t="s">
        <v>22</v>
      </c>
      <c r="R13" s="2">
        <f t="shared" si="0"/>
        <v>-33</v>
      </c>
    </row>
    <row r="14" spans="1:18">
      <c r="A14" s="1">
        <v>44513</v>
      </c>
      <c r="B14" t="s">
        <v>1191</v>
      </c>
      <c r="C14" t="str">
        <f t="shared" si="1"/>
        <v>HOME</v>
      </c>
      <c r="D14" s="2" t="s">
        <v>33</v>
      </c>
      <c r="E14" s="2" t="s">
        <v>582</v>
      </c>
      <c r="F14">
        <v>31</v>
      </c>
      <c r="G14">
        <v>92</v>
      </c>
      <c r="H14">
        <v>33.700000000000003</v>
      </c>
      <c r="I14">
        <v>17</v>
      </c>
      <c r="J14">
        <v>20</v>
      </c>
      <c r="K14">
        <v>85</v>
      </c>
      <c r="L14">
        <v>13</v>
      </c>
      <c r="M14">
        <v>40</v>
      </c>
      <c r="N14">
        <v>32.5</v>
      </c>
      <c r="O14">
        <v>92</v>
      </c>
      <c r="P14" s="2" t="s">
        <v>21</v>
      </c>
      <c r="Q14" s="2" t="s">
        <v>32</v>
      </c>
      <c r="R14" s="2">
        <f t="shared" si="0"/>
        <v>-12</v>
      </c>
    </row>
    <row r="15" spans="1:18">
      <c r="A15" s="1">
        <v>44515</v>
      </c>
      <c r="B15" t="s">
        <v>1191</v>
      </c>
      <c r="C15" t="str">
        <f t="shared" si="1"/>
        <v>AWAY</v>
      </c>
      <c r="D15" s="2" t="s">
        <v>175</v>
      </c>
      <c r="E15" s="2" t="s">
        <v>983</v>
      </c>
      <c r="F15">
        <v>43</v>
      </c>
      <c r="G15">
        <v>95</v>
      </c>
      <c r="H15">
        <v>45.3</v>
      </c>
      <c r="I15">
        <v>9</v>
      </c>
      <c r="J15">
        <v>14</v>
      </c>
      <c r="K15">
        <v>64.3</v>
      </c>
      <c r="L15">
        <v>16</v>
      </c>
      <c r="M15">
        <v>43</v>
      </c>
      <c r="N15">
        <v>37.200000000000003</v>
      </c>
      <c r="O15">
        <v>111</v>
      </c>
      <c r="P15" s="2" t="s">
        <v>21</v>
      </c>
      <c r="Q15" s="2" t="s">
        <v>41</v>
      </c>
      <c r="R15" s="2">
        <f t="shared" si="0"/>
        <v>-18</v>
      </c>
    </row>
    <row r="16" spans="1:18">
      <c r="A16" s="1">
        <v>44517</v>
      </c>
      <c r="B16" t="s">
        <v>1191</v>
      </c>
      <c r="C16" t="str">
        <f t="shared" si="1"/>
        <v>AWAY</v>
      </c>
      <c r="D16" s="2" t="s">
        <v>91</v>
      </c>
      <c r="E16" s="2" t="s">
        <v>984</v>
      </c>
      <c r="F16">
        <v>39</v>
      </c>
      <c r="G16">
        <v>96</v>
      </c>
      <c r="H16">
        <v>40.6</v>
      </c>
      <c r="I16">
        <v>15</v>
      </c>
      <c r="J16">
        <v>18</v>
      </c>
      <c r="K16">
        <v>83.3</v>
      </c>
      <c r="L16">
        <v>11</v>
      </c>
      <c r="M16">
        <v>38</v>
      </c>
      <c r="N16">
        <v>28.9</v>
      </c>
      <c r="O16">
        <v>104</v>
      </c>
      <c r="P16" s="2" t="s">
        <v>17</v>
      </c>
      <c r="Q16" s="2" t="s">
        <v>18</v>
      </c>
      <c r="R16" s="2">
        <f t="shared" si="0"/>
        <v>6</v>
      </c>
    </row>
    <row r="17" spans="1:18">
      <c r="A17" s="1">
        <v>44519</v>
      </c>
      <c r="B17" t="s">
        <v>1191</v>
      </c>
      <c r="C17" t="str">
        <f t="shared" si="1"/>
        <v>AWAY</v>
      </c>
      <c r="D17" s="2" t="s">
        <v>35</v>
      </c>
      <c r="E17" s="2" t="s">
        <v>657</v>
      </c>
      <c r="F17">
        <v>40</v>
      </c>
      <c r="G17">
        <v>89</v>
      </c>
      <c r="H17">
        <v>44.9</v>
      </c>
      <c r="I17">
        <v>19</v>
      </c>
      <c r="J17">
        <v>25</v>
      </c>
      <c r="K17">
        <v>76</v>
      </c>
      <c r="L17">
        <v>14</v>
      </c>
      <c r="M17">
        <v>38</v>
      </c>
      <c r="N17">
        <v>36.799999999999997</v>
      </c>
      <c r="O17">
        <v>113</v>
      </c>
      <c r="P17" s="2" t="s">
        <v>21</v>
      </c>
      <c r="Q17" s="2" t="s">
        <v>22</v>
      </c>
      <c r="R17" s="2">
        <f t="shared" si="0"/>
        <v>-2</v>
      </c>
    </row>
    <row r="18" spans="1:18">
      <c r="A18" s="1">
        <v>44520</v>
      </c>
      <c r="B18" t="s">
        <v>1191</v>
      </c>
      <c r="C18" t="str">
        <f t="shared" si="1"/>
        <v>AWAY</v>
      </c>
      <c r="D18" s="2" t="s">
        <v>138</v>
      </c>
      <c r="E18" s="2" t="s">
        <v>36</v>
      </c>
      <c r="F18">
        <v>39</v>
      </c>
      <c r="G18">
        <v>98</v>
      </c>
      <c r="H18">
        <v>39.799999999999997</v>
      </c>
      <c r="I18">
        <v>11</v>
      </c>
      <c r="J18">
        <v>14</v>
      </c>
      <c r="K18">
        <v>78.599999999999994</v>
      </c>
      <c r="L18">
        <v>19</v>
      </c>
      <c r="M18">
        <v>51</v>
      </c>
      <c r="N18">
        <v>37.299999999999997</v>
      </c>
      <c r="O18">
        <v>108</v>
      </c>
      <c r="P18" s="2" t="s">
        <v>21</v>
      </c>
      <c r="Q18" s="2" t="s">
        <v>32</v>
      </c>
      <c r="R18" s="2">
        <f t="shared" si="0"/>
        <v>-9</v>
      </c>
    </row>
    <row r="19" spans="1:18">
      <c r="A19" s="1">
        <v>44522</v>
      </c>
      <c r="B19" t="s">
        <v>1191</v>
      </c>
      <c r="C19" t="str">
        <f t="shared" si="1"/>
        <v>AWAY</v>
      </c>
      <c r="D19" s="2" t="s">
        <v>138</v>
      </c>
      <c r="E19" s="2" t="s">
        <v>985</v>
      </c>
      <c r="F19">
        <v>34</v>
      </c>
      <c r="G19">
        <v>93</v>
      </c>
      <c r="H19">
        <v>36.6</v>
      </c>
      <c r="I19">
        <v>13</v>
      </c>
      <c r="J19">
        <v>18</v>
      </c>
      <c r="K19">
        <v>72.2</v>
      </c>
      <c r="L19">
        <v>11</v>
      </c>
      <c r="M19">
        <v>41</v>
      </c>
      <c r="N19">
        <v>26.8</v>
      </c>
      <c r="O19">
        <v>92</v>
      </c>
      <c r="P19" s="2" t="s">
        <v>21</v>
      </c>
      <c r="Q19" s="2" t="s">
        <v>41</v>
      </c>
      <c r="R19" s="2">
        <f t="shared" si="0"/>
        <v>-31</v>
      </c>
    </row>
    <row r="20" spans="1:18">
      <c r="A20" s="1">
        <v>44524</v>
      </c>
      <c r="B20" t="s">
        <v>1191</v>
      </c>
      <c r="C20" t="str">
        <f t="shared" si="1"/>
        <v>HOME</v>
      </c>
      <c r="D20" s="2" t="s">
        <v>58</v>
      </c>
      <c r="E20" s="2" t="s">
        <v>586</v>
      </c>
      <c r="F20">
        <v>38</v>
      </c>
      <c r="G20">
        <v>93</v>
      </c>
      <c r="H20">
        <v>40.9</v>
      </c>
      <c r="I20">
        <v>8</v>
      </c>
      <c r="J20">
        <v>10</v>
      </c>
      <c r="K20">
        <v>80</v>
      </c>
      <c r="L20">
        <v>15</v>
      </c>
      <c r="M20">
        <v>42</v>
      </c>
      <c r="N20">
        <v>35.700000000000003</v>
      </c>
      <c r="O20">
        <v>99</v>
      </c>
      <c r="P20" s="2" t="s">
        <v>21</v>
      </c>
      <c r="Q20" s="2" t="s">
        <v>44</v>
      </c>
      <c r="R20" s="2">
        <f t="shared" si="0"/>
        <v>-7</v>
      </c>
    </row>
    <row r="21" spans="1:18">
      <c r="A21" s="1">
        <v>44526</v>
      </c>
      <c r="B21" t="s">
        <v>1191</v>
      </c>
      <c r="C21" t="str">
        <f t="shared" si="1"/>
        <v>HOME</v>
      </c>
      <c r="D21" s="2" t="s">
        <v>93</v>
      </c>
      <c r="E21" s="2" t="s">
        <v>986</v>
      </c>
      <c r="F21">
        <v>30</v>
      </c>
      <c r="G21">
        <v>80</v>
      </c>
      <c r="H21">
        <v>37.5</v>
      </c>
      <c r="I21">
        <v>21</v>
      </c>
      <c r="J21">
        <v>30</v>
      </c>
      <c r="K21">
        <v>70</v>
      </c>
      <c r="L21">
        <v>7</v>
      </c>
      <c r="M21">
        <v>32</v>
      </c>
      <c r="N21">
        <v>21.9</v>
      </c>
      <c r="O21">
        <v>88</v>
      </c>
      <c r="P21" s="2" t="s">
        <v>21</v>
      </c>
      <c r="Q21" s="2" t="s">
        <v>47</v>
      </c>
      <c r="R21" s="2">
        <f t="shared" si="0"/>
        <v>-35</v>
      </c>
    </row>
    <row r="22" spans="1:18">
      <c r="A22" s="1">
        <v>44527</v>
      </c>
      <c r="B22" t="s">
        <v>1191</v>
      </c>
      <c r="C22" t="str">
        <f t="shared" si="1"/>
        <v>AWAY</v>
      </c>
      <c r="D22" s="2" t="s">
        <v>19</v>
      </c>
      <c r="E22" s="2" t="s">
        <v>987</v>
      </c>
      <c r="F22">
        <v>35</v>
      </c>
      <c r="G22">
        <v>88</v>
      </c>
      <c r="H22">
        <v>39.799999999999997</v>
      </c>
      <c r="I22">
        <v>14</v>
      </c>
      <c r="J22">
        <v>23</v>
      </c>
      <c r="K22">
        <v>60.9</v>
      </c>
      <c r="L22">
        <v>8</v>
      </c>
      <c r="M22">
        <v>32</v>
      </c>
      <c r="N22">
        <v>25</v>
      </c>
      <c r="O22">
        <v>92</v>
      </c>
      <c r="P22" s="2" t="s">
        <v>21</v>
      </c>
      <c r="Q22" s="2" t="s">
        <v>50</v>
      </c>
      <c r="R22" s="2">
        <f t="shared" si="0"/>
        <v>-13</v>
      </c>
    </row>
    <row r="23" spans="1:18">
      <c r="A23" s="1">
        <v>44529</v>
      </c>
      <c r="B23" t="s">
        <v>1191</v>
      </c>
      <c r="C23" t="str">
        <f t="shared" si="1"/>
        <v>AWAY</v>
      </c>
      <c r="D23" s="2" t="s">
        <v>30</v>
      </c>
      <c r="E23" s="2" t="s">
        <v>558</v>
      </c>
      <c r="F23">
        <v>37</v>
      </c>
      <c r="G23">
        <v>90</v>
      </c>
      <c r="H23">
        <v>41.1</v>
      </c>
      <c r="I23">
        <v>14</v>
      </c>
      <c r="J23">
        <v>18</v>
      </c>
      <c r="K23">
        <v>77.8</v>
      </c>
      <c r="L23">
        <v>8</v>
      </c>
      <c r="M23">
        <v>33</v>
      </c>
      <c r="N23">
        <v>24.2</v>
      </c>
      <c r="O23">
        <v>96</v>
      </c>
      <c r="P23" s="2" t="s">
        <v>21</v>
      </c>
      <c r="Q23" s="2" t="s">
        <v>133</v>
      </c>
      <c r="R23" s="2">
        <f t="shared" si="0"/>
        <v>-5</v>
      </c>
    </row>
    <row r="24" spans="1:18">
      <c r="A24" s="1">
        <v>44531</v>
      </c>
      <c r="B24" t="s">
        <v>1191</v>
      </c>
      <c r="C24" t="str">
        <f t="shared" si="1"/>
        <v>HOME</v>
      </c>
      <c r="D24" s="2" t="s">
        <v>85</v>
      </c>
      <c r="E24" s="2" t="s">
        <v>719</v>
      </c>
      <c r="F24">
        <v>44</v>
      </c>
      <c r="G24">
        <v>81</v>
      </c>
      <c r="H24">
        <v>54.3</v>
      </c>
      <c r="I24">
        <v>14</v>
      </c>
      <c r="J24">
        <v>19</v>
      </c>
      <c r="K24">
        <v>73.7</v>
      </c>
      <c r="L24">
        <v>6</v>
      </c>
      <c r="M24">
        <v>27</v>
      </c>
      <c r="N24">
        <v>22.2</v>
      </c>
      <c r="O24">
        <v>108</v>
      </c>
      <c r="P24" s="2" t="s">
        <v>17</v>
      </c>
      <c r="Q24" s="2" t="s">
        <v>18</v>
      </c>
      <c r="R24" s="2">
        <f t="shared" si="0"/>
        <v>5</v>
      </c>
    </row>
    <row r="25" spans="1:18">
      <c r="A25" s="1">
        <v>44533</v>
      </c>
      <c r="B25" t="s">
        <v>1191</v>
      </c>
      <c r="C25" t="str">
        <f t="shared" si="1"/>
        <v>AWAY</v>
      </c>
      <c r="D25" s="2" t="s">
        <v>150</v>
      </c>
      <c r="E25" s="2" t="s">
        <v>988</v>
      </c>
      <c r="F25">
        <v>42</v>
      </c>
      <c r="G25">
        <v>86</v>
      </c>
      <c r="H25">
        <v>48.8</v>
      </c>
      <c r="I25">
        <v>19</v>
      </c>
      <c r="J25">
        <v>21</v>
      </c>
      <c r="K25">
        <v>90.5</v>
      </c>
      <c r="L25">
        <v>13</v>
      </c>
      <c r="M25">
        <v>37</v>
      </c>
      <c r="N25">
        <v>35.1</v>
      </c>
      <c r="O25">
        <v>116</v>
      </c>
      <c r="P25" s="2" t="s">
        <v>21</v>
      </c>
      <c r="Q25" s="2" t="s">
        <v>22</v>
      </c>
      <c r="R25" s="2">
        <f t="shared" si="0"/>
        <v>-2</v>
      </c>
    </row>
    <row r="26" spans="1:18">
      <c r="A26" s="1">
        <v>44536</v>
      </c>
      <c r="B26" t="s">
        <v>1191</v>
      </c>
      <c r="C26" t="str">
        <f t="shared" si="1"/>
        <v>AWAY</v>
      </c>
      <c r="D26" s="2" t="s">
        <v>42</v>
      </c>
      <c r="E26" s="2" t="s">
        <v>989</v>
      </c>
      <c r="F26">
        <v>33</v>
      </c>
      <c r="G26">
        <v>76</v>
      </c>
      <c r="H26">
        <v>43.4</v>
      </c>
      <c r="I26">
        <v>18</v>
      </c>
      <c r="J26">
        <v>22</v>
      </c>
      <c r="K26">
        <v>81.8</v>
      </c>
      <c r="L26">
        <v>11</v>
      </c>
      <c r="M26">
        <v>38</v>
      </c>
      <c r="N26">
        <v>28.9</v>
      </c>
      <c r="O26">
        <v>95</v>
      </c>
      <c r="P26" s="2" t="s">
        <v>21</v>
      </c>
      <c r="Q26" s="2" t="s">
        <v>32</v>
      </c>
      <c r="R26" s="2">
        <f t="shared" si="0"/>
        <v>-31</v>
      </c>
    </row>
    <row r="27" spans="1:18">
      <c r="A27" s="1">
        <v>44538</v>
      </c>
      <c r="B27" t="s">
        <v>1191</v>
      </c>
      <c r="C27" t="str">
        <f t="shared" si="1"/>
        <v>AWAY</v>
      </c>
      <c r="D27" s="2" t="s">
        <v>100</v>
      </c>
      <c r="E27" s="2" t="s">
        <v>990</v>
      </c>
      <c r="F27">
        <v>48</v>
      </c>
      <c r="G27">
        <v>97</v>
      </c>
      <c r="H27">
        <v>49.5</v>
      </c>
      <c r="I27">
        <v>18</v>
      </c>
      <c r="J27">
        <v>23</v>
      </c>
      <c r="K27">
        <v>78.3</v>
      </c>
      <c r="L27">
        <v>16</v>
      </c>
      <c r="M27">
        <v>34</v>
      </c>
      <c r="N27">
        <v>47.1</v>
      </c>
      <c r="O27">
        <v>130</v>
      </c>
      <c r="P27" s="2" t="s">
        <v>21</v>
      </c>
      <c r="Q27" s="2" t="s">
        <v>41</v>
      </c>
      <c r="R27" s="2">
        <f t="shared" si="0"/>
        <v>-12</v>
      </c>
    </row>
    <row r="28" spans="1:18">
      <c r="A28" s="1">
        <v>44541</v>
      </c>
      <c r="B28" t="s">
        <v>1191</v>
      </c>
      <c r="C28" t="str">
        <f t="shared" si="1"/>
        <v>AWAY</v>
      </c>
      <c r="D28" s="2" t="s">
        <v>104</v>
      </c>
      <c r="E28" s="2" t="s">
        <v>991</v>
      </c>
      <c r="F28">
        <v>35</v>
      </c>
      <c r="G28">
        <v>80</v>
      </c>
      <c r="H28">
        <v>43.8</v>
      </c>
      <c r="I28">
        <v>22</v>
      </c>
      <c r="J28">
        <v>24</v>
      </c>
      <c r="K28">
        <v>91.7</v>
      </c>
      <c r="L28">
        <v>12</v>
      </c>
      <c r="M28">
        <v>33</v>
      </c>
      <c r="N28">
        <v>36.4</v>
      </c>
      <c r="O28">
        <v>104</v>
      </c>
      <c r="P28" s="2" t="s">
        <v>21</v>
      </c>
      <c r="Q28" s="2" t="s">
        <v>44</v>
      </c>
      <c r="R28" s="2">
        <f t="shared" si="0"/>
        <v>-2</v>
      </c>
    </row>
    <row r="29" spans="1:18">
      <c r="A29" s="1">
        <v>44542</v>
      </c>
      <c r="B29" t="s">
        <v>1191</v>
      </c>
      <c r="C29" t="str">
        <f t="shared" si="1"/>
        <v>AWAY</v>
      </c>
      <c r="D29" s="2" t="s">
        <v>102</v>
      </c>
      <c r="E29" s="2" t="s">
        <v>992</v>
      </c>
      <c r="F29">
        <v>33</v>
      </c>
      <c r="G29">
        <v>88</v>
      </c>
      <c r="H29">
        <v>37.5</v>
      </c>
      <c r="I29">
        <v>15</v>
      </c>
      <c r="J29">
        <v>19</v>
      </c>
      <c r="K29">
        <v>78.900000000000006</v>
      </c>
      <c r="L29">
        <v>13</v>
      </c>
      <c r="M29">
        <v>38</v>
      </c>
      <c r="N29">
        <v>34.200000000000003</v>
      </c>
      <c r="O29">
        <v>94</v>
      </c>
      <c r="P29" s="2" t="s">
        <v>21</v>
      </c>
      <c r="Q29" s="2" t="s">
        <v>47</v>
      </c>
      <c r="R29" s="2">
        <f t="shared" si="0"/>
        <v>-12</v>
      </c>
    </row>
    <row r="30" spans="1:18">
      <c r="A30" s="1">
        <v>44545</v>
      </c>
      <c r="B30" t="s">
        <v>1191</v>
      </c>
      <c r="C30" t="str">
        <f t="shared" si="1"/>
        <v>HOME</v>
      </c>
      <c r="D30" s="2" t="s">
        <v>157</v>
      </c>
      <c r="E30" s="2" t="s">
        <v>243</v>
      </c>
      <c r="F30">
        <v>35</v>
      </c>
      <c r="G30">
        <v>90</v>
      </c>
      <c r="H30">
        <v>38.9</v>
      </c>
      <c r="I30">
        <v>19</v>
      </c>
      <c r="J30">
        <v>21</v>
      </c>
      <c r="K30">
        <v>90.5</v>
      </c>
      <c r="L30">
        <v>10</v>
      </c>
      <c r="M30">
        <v>35</v>
      </c>
      <c r="N30">
        <v>28.6</v>
      </c>
      <c r="O30">
        <v>99</v>
      </c>
      <c r="P30" s="2" t="s">
        <v>21</v>
      </c>
      <c r="Q30" s="2" t="s">
        <v>50</v>
      </c>
      <c r="R30" s="2">
        <f t="shared" si="0"/>
        <v>-12</v>
      </c>
    </row>
    <row r="31" spans="1:18">
      <c r="A31" s="1">
        <v>44547</v>
      </c>
      <c r="B31" t="s">
        <v>1191</v>
      </c>
      <c r="C31" t="str">
        <f t="shared" si="1"/>
        <v>HOME</v>
      </c>
      <c r="D31" s="2" t="s">
        <v>106</v>
      </c>
      <c r="E31" s="2" t="s">
        <v>272</v>
      </c>
      <c r="F31">
        <v>43</v>
      </c>
      <c r="G31">
        <v>89</v>
      </c>
      <c r="H31">
        <v>48.3</v>
      </c>
      <c r="I31">
        <v>8</v>
      </c>
      <c r="J31">
        <v>10</v>
      </c>
      <c r="K31">
        <v>80</v>
      </c>
      <c r="L31">
        <v>11</v>
      </c>
      <c r="M31">
        <v>32</v>
      </c>
      <c r="N31">
        <v>34.4</v>
      </c>
      <c r="O31">
        <v>105</v>
      </c>
      <c r="P31" s="2" t="s">
        <v>21</v>
      </c>
      <c r="Q31" s="2" t="s">
        <v>133</v>
      </c>
      <c r="R31" s="2">
        <f t="shared" si="0"/>
        <v>-10</v>
      </c>
    </row>
    <row r="32" spans="1:18">
      <c r="A32" s="1">
        <v>44548</v>
      </c>
      <c r="B32" t="s">
        <v>1191</v>
      </c>
      <c r="C32" t="str">
        <f t="shared" si="1"/>
        <v>AWAY</v>
      </c>
      <c r="D32" s="2" t="s">
        <v>35</v>
      </c>
      <c r="E32" s="2" t="s">
        <v>993</v>
      </c>
      <c r="F32">
        <v>39</v>
      </c>
      <c r="G32">
        <v>94</v>
      </c>
      <c r="H32">
        <v>41.5</v>
      </c>
      <c r="I32">
        <v>12</v>
      </c>
      <c r="J32">
        <v>13</v>
      </c>
      <c r="K32">
        <v>92.3</v>
      </c>
      <c r="L32">
        <v>10</v>
      </c>
      <c r="M32">
        <v>31</v>
      </c>
      <c r="N32">
        <v>32.299999999999997</v>
      </c>
      <c r="O32">
        <v>100</v>
      </c>
      <c r="P32" s="2" t="s">
        <v>17</v>
      </c>
      <c r="Q32" s="2" t="s">
        <v>18</v>
      </c>
      <c r="R32" s="2">
        <f t="shared" si="0"/>
        <v>7</v>
      </c>
    </row>
    <row r="33" spans="1:18">
      <c r="A33" s="1">
        <v>44550</v>
      </c>
      <c r="B33" t="s">
        <v>1191</v>
      </c>
      <c r="C33" t="str">
        <f t="shared" si="1"/>
        <v>AWAY</v>
      </c>
      <c r="D33" s="2" t="s">
        <v>125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22</v>
      </c>
      <c r="R33" s="2" t="str">
        <f t="shared" si="0"/>
        <v xml:space="preserve"> </v>
      </c>
    </row>
    <row r="34" spans="1:18">
      <c r="A34" s="1">
        <v>44552</v>
      </c>
      <c r="B34" t="s">
        <v>1191</v>
      </c>
      <c r="C34" t="str">
        <f t="shared" ref="C34:C58" si="2">IF(ISNUMBER(SEARCH("vs",D34,1))=TRUE,"HOME","AWAY")</f>
        <v>AWAY</v>
      </c>
      <c r="D34" s="2" t="s">
        <v>175</v>
      </c>
      <c r="E34" s="2" t="s">
        <v>984</v>
      </c>
      <c r="F34">
        <v>38</v>
      </c>
      <c r="G34">
        <v>85</v>
      </c>
      <c r="H34">
        <v>44.7</v>
      </c>
      <c r="I34">
        <v>17</v>
      </c>
      <c r="J34">
        <v>23</v>
      </c>
      <c r="K34">
        <v>73.900000000000006</v>
      </c>
      <c r="L34">
        <v>11</v>
      </c>
      <c r="M34">
        <v>37</v>
      </c>
      <c r="N34">
        <v>29.7</v>
      </c>
      <c r="O34">
        <v>104</v>
      </c>
      <c r="P34" s="2" t="s">
        <v>17</v>
      </c>
      <c r="Q34" s="2" t="s">
        <v>18</v>
      </c>
      <c r="R34" s="2">
        <f t="shared" ref="R34:R58" si="3">IFERROR(VALUE(MID(E34,FIND(" ",E34),FIND("-",E34)-2))-VALUE(RIGHT(E34,LEN(E34)-FIND("-",E34)))," ")</f>
        <v>6</v>
      </c>
    </row>
    <row r="35" spans="1:18">
      <c r="A35" s="1">
        <v>44553</v>
      </c>
      <c r="B35" t="s">
        <v>1191</v>
      </c>
      <c r="C35" t="str">
        <f t="shared" si="2"/>
        <v>HOME</v>
      </c>
      <c r="D35" s="2" t="s">
        <v>147</v>
      </c>
      <c r="E35" s="2" t="s">
        <v>914</v>
      </c>
      <c r="F35">
        <v>38</v>
      </c>
      <c r="G35">
        <v>88</v>
      </c>
      <c r="H35">
        <v>43.2</v>
      </c>
      <c r="I35">
        <v>19</v>
      </c>
      <c r="J35">
        <v>21</v>
      </c>
      <c r="K35">
        <v>90.5</v>
      </c>
      <c r="L35">
        <v>9</v>
      </c>
      <c r="M35">
        <v>32</v>
      </c>
      <c r="N35">
        <v>28.1</v>
      </c>
      <c r="O35">
        <v>104</v>
      </c>
      <c r="P35" s="2" t="s">
        <v>21</v>
      </c>
      <c r="Q35" s="2" t="s">
        <v>22</v>
      </c>
      <c r="R35" s="2">
        <f t="shared" si="3"/>
        <v>-6</v>
      </c>
    </row>
    <row r="36" spans="1:18">
      <c r="A36" s="1">
        <v>44556</v>
      </c>
      <c r="B36" t="s">
        <v>1191</v>
      </c>
      <c r="C36" t="str">
        <f t="shared" si="2"/>
        <v>AWAY</v>
      </c>
      <c r="D36" s="2" t="s">
        <v>108</v>
      </c>
      <c r="E36" s="2" t="s">
        <v>994</v>
      </c>
      <c r="F36">
        <v>31</v>
      </c>
      <c r="G36">
        <v>72</v>
      </c>
      <c r="H36">
        <v>43.1</v>
      </c>
      <c r="I36">
        <v>11</v>
      </c>
      <c r="J36">
        <v>17</v>
      </c>
      <c r="K36">
        <v>64.7</v>
      </c>
      <c r="L36">
        <v>10</v>
      </c>
      <c r="M36">
        <v>32</v>
      </c>
      <c r="N36">
        <v>31.3</v>
      </c>
      <c r="O36">
        <v>83</v>
      </c>
      <c r="P36" s="2" t="s">
        <v>21</v>
      </c>
      <c r="Q36" s="2" t="s">
        <v>32</v>
      </c>
      <c r="R36" s="2">
        <f t="shared" si="3"/>
        <v>-10</v>
      </c>
    </row>
    <row r="37" spans="1:18">
      <c r="A37" s="1">
        <v>44923</v>
      </c>
      <c r="B37" t="s">
        <v>1191</v>
      </c>
      <c r="C37" t="str">
        <f t="shared" si="2"/>
        <v>HOME</v>
      </c>
      <c r="D37" s="2" t="s">
        <v>51</v>
      </c>
      <c r="E37" s="2" t="s">
        <v>995</v>
      </c>
      <c r="F37">
        <v>38</v>
      </c>
      <c r="G37">
        <v>83</v>
      </c>
      <c r="H37">
        <v>45.8</v>
      </c>
      <c r="I37">
        <v>22</v>
      </c>
      <c r="J37">
        <v>26</v>
      </c>
      <c r="K37">
        <v>84.6</v>
      </c>
      <c r="L37">
        <v>12</v>
      </c>
      <c r="M37">
        <v>39</v>
      </c>
      <c r="N37">
        <v>30.8</v>
      </c>
      <c r="O37">
        <v>110</v>
      </c>
      <c r="P37" s="2" t="s">
        <v>21</v>
      </c>
      <c r="Q37" s="2" t="s">
        <v>41</v>
      </c>
      <c r="R37" s="2">
        <f t="shared" si="3"/>
        <v>-17</v>
      </c>
    </row>
    <row r="38" spans="1:18">
      <c r="A38" s="1">
        <v>44925</v>
      </c>
      <c r="B38" t="s">
        <v>1191</v>
      </c>
      <c r="C38" t="str">
        <f t="shared" si="2"/>
        <v>HOME</v>
      </c>
      <c r="D38" s="2" t="s">
        <v>51</v>
      </c>
      <c r="E38" s="2" t="s">
        <v>996</v>
      </c>
      <c r="F38">
        <v>42</v>
      </c>
      <c r="G38">
        <v>87</v>
      </c>
      <c r="H38">
        <v>48.3</v>
      </c>
      <c r="I38">
        <v>21</v>
      </c>
      <c r="J38">
        <v>27</v>
      </c>
      <c r="K38">
        <v>77.8</v>
      </c>
      <c r="L38">
        <v>13</v>
      </c>
      <c r="M38">
        <v>36</v>
      </c>
      <c r="N38">
        <v>36.1</v>
      </c>
      <c r="O38">
        <v>118</v>
      </c>
      <c r="P38" s="2" t="s">
        <v>21</v>
      </c>
      <c r="Q38" s="2" t="s">
        <v>44</v>
      </c>
      <c r="R38" s="2">
        <f t="shared" si="3"/>
        <v>-18</v>
      </c>
    </row>
    <row r="39" spans="1:18">
      <c r="A39" s="1">
        <v>44563</v>
      </c>
      <c r="B39" t="s">
        <v>1191</v>
      </c>
      <c r="C39" t="str">
        <f t="shared" si="2"/>
        <v>AWAY</v>
      </c>
      <c r="D39" s="2" t="s">
        <v>132</v>
      </c>
      <c r="E39" s="2" t="s">
        <v>997</v>
      </c>
      <c r="F39">
        <v>40</v>
      </c>
      <c r="G39">
        <v>95</v>
      </c>
      <c r="H39">
        <v>42.1</v>
      </c>
      <c r="I39">
        <v>22</v>
      </c>
      <c r="J39">
        <v>27</v>
      </c>
      <c r="K39">
        <v>81.5</v>
      </c>
      <c r="L39">
        <v>9</v>
      </c>
      <c r="M39">
        <v>27</v>
      </c>
      <c r="N39">
        <v>33.299999999999997</v>
      </c>
      <c r="O39">
        <v>111</v>
      </c>
      <c r="P39" s="2" t="s">
        <v>21</v>
      </c>
      <c r="Q39" s="2" t="s">
        <v>47</v>
      </c>
      <c r="R39" s="2">
        <f t="shared" si="3"/>
        <v>-5</v>
      </c>
    </row>
    <row r="40" spans="1:18">
      <c r="A40" s="1">
        <v>44564</v>
      </c>
      <c r="B40" t="s">
        <v>1191</v>
      </c>
      <c r="C40" t="str">
        <f t="shared" si="2"/>
        <v>AWAY</v>
      </c>
      <c r="D40" s="2" t="s">
        <v>95</v>
      </c>
      <c r="E40" s="2" t="s">
        <v>998</v>
      </c>
      <c r="F40">
        <v>36</v>
      </c>
      <c r="G40">
        <v>85</v>
      </c>
      <c r="H40">
        <v>42.4</v>
      </c>
      <c r="I40">
        <v>16</v>
      </c>
      <c r="J40">
        <v>18</v>
      </c>
      <c r="K40">
        <v>88.9</v>
      </c>
      <c r="L40">
        <v>10</v>
      </c>
      <c r="M40">
        <v>27</v>
      </c>
      <c r="N40">
        <v>37</v>
      </c>
      <c r="O40">
        <v>98</v>
      </c>
      <c r="P40" s="2" t="s">
        <v>21</v>
      </c>
      <c r="Q40" s="2" t="s">
        <v>50</v>
      </c>
      <c r="R40" s="2">
        <f t="shared" si="3"/>
        <v>-4</v>
      </c>
    </row>
    <row r="41" spans="1:18">
      <c r="A41" s="1">
        <v>44566</v>
      </c>
      <c r="B41" t="s">
        <v>1191</v>
      </c>
      <c r="C41" t="str">
        <f t="shared" si="2"/>
        <v>HOME</v>
      </c>
      <c r="D41" s="2" t="s">
        <v>74</v>
      </c>
      <c r="E41" s="2" t="s">
        <v>577</v>
      </c>
      <c r="F41">
        <v>40</v>
      </c>
      <c r="G41">
        <v>90</v>
      </c>
      <c r="H41">
        <v>44.4</v>
      </c>
      <c r="I41">
        <v>14</v>
      </c>
      <c r="J41">
        <v>20</v>
      </c>
      <c r="K41">
        <v>70</v>
      </c>
      <c r="L41">
        <v>12</v>
      </c>
      <c r="M41">
        <v>39</v>
      </c>
      <c r="N41">
        <v>30.8</v>
      </c>
      <c r="O41">
        <v>106</v>
      </c>
      <c r="P41" s="2" t="s">
        <v>21</v>
      </c>
      <c r="Q41" s="2" t="s">
        <v>133</v>
      </c>
      <c r="R41" s="2">
        <f t="shared" si="3"/>
        <v>-10</v>
      </c>
    </row>
    <row r="42" spans="1:18">
      <c r="A42" s="1">
        <v>44569</v>
      </c>
      <c r="B42" t="s">
        <v>1191</v>
      </c>
      <c r="C42" t="str">
        <f t="shared" si="2"/>
        <v>AWAY</v>
      </c>
      <c r="D42" s="2" t="s">
        <v>136</v>
      </c>
      <c r="E42" s="2" t="s">
        <v>999</v>
      </c>
      <c r="F42">
        <v>29</v>
      </c>
      <c r="G42">
        <v>86</v>
      </c>
      <c r="H42">
        <v>33.700000000000003</v>
      </c>
      <c r="I42">
        <v>20</v>
      </c>
      <c r="J42">
        <v>23</v>
      </c>
      <c r="K42">
        <v>87</v>
      </c>
      <c r="L42">
        <v>14</v>
      </c>
      <c r="M42">
        <v>46</v>
      </c>
      <c r="N42">
        <v>30.4</v>
      </c>
      <c r="O42">
        <v>92</v>
      </c>
      <c r="P42" s="2" t="s">
        <v>21</v>
      </c>
      <c r="Q42" s="2" t="s">
        <v>134</v>
      </c>
      <c r="R42" s="2">
        <f t="shared" si="3"/>
        <v>-5</v>
      </c>
    </row>
    <row r="43" spans="1:18">
      <c r="A43" s="1">
        <v>44570</v>
      </c>
      <c r="B43" t="s">
        <v>1191</v>
      </c>
      <c r="C43" t="str">
        <f t="shared" si="2"/>
        <v>HOME</v>
      </c>
      <c r="D43" s="2" t="s">
        <v>33</v>
      </c>
      <c r="E43" s="2" t="s">
        <v>640</v>
      </c>
      <c r="F43">
        <v>38</v>
      </c>
      <c r="G43">
        <v>95</v>
      </c>
      <c r="H43">
        <v>40</v>
      </c>
      <c r="I43">
        <v>15</v>
      </c>
      <c r="J43">
        <v>16</v>
      </c>
      <c r="K43">
        <v>93.8</v>
      </c>
      <c r="L43">
        <v>9</v>
      </c>
      <c r="M43">
        <v>28</v>
      </c>
      <c r="N43">
        <v>32.1</v>
      </c>
      <c r="O43">
        <v>100</v>
      </c>
      <c r="P43" s="2" t="s">
        <v>21</v>
      </c>
      <c r="Q43" s="2" t="s">
        <v>135</v>
      </c>
      <c r="R43" s="2">
        <f t="shared" si="3"/>
        <v>-2</v>
      </c>
    </row>
    <row r="44" spans="1:18">
      <c r="A44" s="1">
        <v>44573</v>
      </c>
      <c r="B44" t="s">
        <v>1191</v>
      </c>
      <c r="C44" t="str">
        <f t="shared" si="2"/>
        <v>AWAY</v>
      </c>
      <c r="D44" s="2" t="s">
        <v>28</v>
      </c>
      <c r="E44" s="2" t="s">
        <v>1000</v>
      </c>
      <c r="F44">
        <v>41</v>
      </c>
      <c r="G44">
        <v>99</v>
      </c>
      <c r="H44">
        <v>41.4</v>
      </c>
      <c r="I44">
        <v>13</v>
      </c>
      <c r="J44">
        <v>16</v>
      </c>
      <c r="K44">
        <v>81.3</v>
      </c>
      <c r="L44">
        <v>11</v>
      </c>
      <c r="M44">
        <v>35</v>
      </c>
      <c r="N44">
        <v>31.4</v>
      </c>
      <c r="O44">
        <v>106</v>
      </c>
      <c r="P44" s="2" t="s">
        <v>21</v>
      </c>
      <c r="Q44" s="2" t="s">
        <v>137</v>
      </c>
      <c r="R44" s="2">
        <f t="shared" si="3"/>
        <v>-6</v>
      </c>
    </row>
    <row r="45" spans="1:18">
      <c r="A45" s="1">
        <v>44575</v>
      </c>
      <c r="B45" t="s">
        <v>1191</v>
      </c>
      <c r="C45" t="str">
        <f t="shared" si="2"/>
        <v>AWAY</v>
      </c>
      <c r="D45" s="2" t="s">
        <v>114</v>
      </c>
      <c r="E45" s="2" t="s">
        <v>1001</v>
      </c>
      <c r="F45">
        <v>45</v>
      </c>
      <c r="G45">
        <v>87</v>
      </c>
      <c r="H45">
        <v>51.7</v>
      </c>
      <c r="I45">
        <v>11</v>
      </c>
      <c r="J45">
        <v>15</v>
      </c>
      <c r="K45">
        <v>73.3</v>
      </c>
      <c r="L45">
        <v>15</v>
      </c>
      <c r="M45">
        <v>45</v>
      </c>
      <c r="N45">
        <v>33.299999999999997</v>
      </c>
      <c r="O45">
        <v>116</v>
      </c>
      <c r="P45" s="2" t="s">
        <v>17</v>
      </c>
      <c r="Q45" s="2" t="s">
        <v>18</v>
      </c>
      <c r="R45" s="2">
        <f t="shared" si="3"/>
        <v>7</v>
      </c>
    </row>
    <row r="46" spans="1:18">
      <c r="A46" s="1">
        <v>44576</v>
      </c>
      <c r="B46" t="s">
        <v>1191</v>
      </c>
      <c r="C46" t="str">
        <f t="shared" si="2"/>
        <v>AWAY</v>
      </c>
      <c r="D46" s="2" t="s">
        <v>127</v>
      </c>
      <c r="E46" s="2" t="s">
        <v>250</v>
      </c>
      <c r="F46">
        <v>37</v>
      </c>
      <c r="G46">
        <v>77</v>
      </c>
      <c r="H46">
        <v>48.1</v>
      </c>
      <c r="I46">
        <v>11</v>
      </c>
      <c r="J46">
        <v>16</v>
      </c>
      <c r="K46">
        <v>68.8</v>
      </c>
      <c r="L46">
        <v>7</v>
      </c>
      <c r="M46">
        <v>26</v>
      </c>
      <c r="N46">
        <v>26.9</v>
      </c>
      <c r="O46">
        <v>92</v>
      </c>
      <c r="P46" s="2" t="s">
        <v>21</v>
      </c>
      <c r="Q46" s="2" t="s">
        <v>22</v>
      </c>
      <c r="R46" s="2">
        <f t="shared" si="3"/>
        <v>-16</v>
      </c>
    </row>
    <row r="47" spans="1:18">
      <c r="A47" s="1">
        <v>44578</v>
      </c>
      <c r="B47" t="s">
        <v>1191</v>
      </c>
      <c r="C47" t="str">
        <f t="shared" si="2"/>
        <v>HOME</v>
      </c>
      <c r="D47" s="2" t="s">
        <v>143</v>
      </c>
      <c r="E47" s="2" t="s">
        <v>1002</v>
      </c>
      <c r="F47">
        <v>34</v>
      </c>
      <c r="G47">
        <v>90</v>
      </c>
      <c r="H47">
        <v>37.799999999999997</v>
      </c>
      <c r="I47">
        <v>12</v>
      </c>
      <c r="J47">
        <v>20</v>
      </c>
      <c r="K47">
        <v>60</v>
      </c>
      <c r="L47">
        <v>8</v>
      </c>
      <c r="M47">
        <v>32</v>
      </c>
      <c r="N47">
        <v>25</v>
      </c>
      <c r="O47">
        <v>88</v>
      </c>
      <c r="P47" s="2" t="s">
        <v>21</v>
      </c>
      <c r="Q47" s="2" t="s">
        <v>32</v>
      </c>
      <c r="R47" s="2">
        <f t="shared" si="3"/>
        <v>-10</v>
      </c>
    </row>
    <row r="48" spans="1:18">
      <c r="A48" s="1">
        <v>44580</v>
      </c>
      <c r="B48" t="s">
        <v>1191</v>
      </c>
      <c r="C48" t="str">
        <f t="shared" si="2"/>
        <v>AWAY</v>
      </c>
      <c r="D48" s="2" t="s">
        <v>30</v>
      </c>
      <c r="E48" s="2" t="s">
        <v>855</v>
      </c>
      <c r="F48">
        <v>40</v>
      </c>
      <c r="G48">
        <v>90</v>
      </c>
      <c r="H48">
        <v>44.4</v>
      </c>
      <c r="I48">
        <v>12</v>
      </c>
      <c r="J48">
        <v>16</v>
      </c>
      <c r="K48">
        <v>75</v>
      </c>
      <c r="L48">
        <v>18</v>
      </c>
      <c r="M48">
        <v>35</v>
      </c>
      <c r="N48">
        <v>51.4</v>
      </c>
      <c r="O48">
        <v>110</v>
      </c>
      <c r="P48" s="2" t="s">
        <v>21</v>
      </c>
      <c r="Q48" s="2" t="s">
        <v>41</v>
      </c>
      <c r="R48" s="2">
        <f t="shared" si="3"/>
        <v>-13</v>
      </c>
    </row>
    <row r="49" spans="1:18">
      <c r="A49" s="1">
        <v>44582</v>
      </c>
      <c r="B49" t="s">
        <v>1191</v>
      </c>
      <c r="C49" t="str">
        <f t="shared" si="2"/>
        <v>HOME</v>
      </c>
      <c r="D49" s="2" t="s">
        <v>119</v>
      </c>
      <c r="E49" s="2" t="s">
        <v>909</v>
      </c>
      <c r="F49">
        <v>36</v>
      </c>
      <c r="G49">
        <v>81</v>
      </c>
      <c r="H49">
        <v>44.4</v>
      </c>
      <c r="I49">
        <v>22</v>
      </c>
      <c r="J49">
        <v>29</v>
      </c>
      <c r="K49">
        <v>75.900000000000006</v>
      </c>
      <c r="L49">
        <v>11</v>
      </c>
      <c r="M49">
        <v>40</v>
      </c>
      <c r="N49">
        <v>27.5</v>
      </c>
      <c r="O49">
        <v>105</v>
      </c>
      <c r="P49" s="2" t="s">
        <v>21</v>
      </c>
      <c r="Q49" s="2" t="s">
        <v>44</v>
      </c>
      <c r="R49" s="2">
        <f t="shared" si="3"/>
        <v>-11</v>
      </c>
    </row>
    <row r="50" spans="1:18">
      <c r="A50" s="1">
        <v>44584</v>
      </c>
      <c r="B50" t="s">
        <v>1191</v>
      </c>
      <c r="C50" t="str">
        <f t="shared" si="2"/>
        <v>HOME</v>
      </c>
      <c r="D50" s="2" t="s">
        <v>93</v>
      </c>
      <c r="E50" s="2" t="s">
        <v>1003</v>
      </c>
      <c r="F50">
        <v>42</v>
      </c>
      <c r="G50">
        <v>80</v>
      </c>
      <c r="H50">
        <v>52.5</v>
      </c>
      <c r="I50">
        <v>18</v>
      </c>
      <c r="J50">
        <v>23</v>
      </c>
      <c r="K50">
        <v>78.3</v>
      </c>
      <c r="L50">
        <v>12</v>
      </c>
      <c r="M50">
        <v>26</v>
      </c>
      <c r="N50">
        <v>46.2</v>
      </c>
      <c r="O50">
        <v>114</v>
      </c>
      <c r="P50" s="2" t="s">
        <v>17</v>
      </c>
      <c r="Q50" s="2" t="s">
        <v>18</v>
      </c>
      <c r="R50" s="2">
        <f t="shared" si="3"/>
        <v>19</v>
      </c>
    </row>
    <row r="51" spans="1:18">
      <c r="A51" s="1">
        <v>44587</v>
      </c>
      <c r="B51" t="s">
        <v>1191</v>
      </c>
      <c r="C51" t="str">
        <f t="shared" si="2"/>
        <v>HOME</v>
      </c>
      <c r="D51" s="2" t="s">
        <v>140</v>
      </c>
      <c r="E51" s="2" t="s">
        <v>246</v>
      </c>
      <c r="F51">
        <v>38</v>
      </c>
      <c r="G51">
        <v>84</v>
      </c>
      <c r="H51">
        <v>45.2</v>
      </c>
      <c r="I51">
        <v>17</v>
      </c>
      <c r="J51">
        <v>22</v>
      </c>
      <c r="K51">
        <v>77.3</v>
      </c>
      <c r="L51">
        <v>9</v>
      </c>
      <c r="M51">
        <v>35</v>
      </c>
      <c r="N51">
        <v>25.7</v>
      </c>
      <c r="O51">
        <v>102</v>
      </c>
      <c r="P51" s="2" t="s">
        <v>21</v>
      </c>
      <c r="Q51" s="2" t="s">
        <v>22</v>
      </c>
      <c r="R51" s="2">
        <f t="shared" si="3"/>
        <v>-9</v>
      </c>
    </row>
    <row r="52" spans="1:18">
      <c r="A52" s="1">
        <v>44589</v>
      </c>
      <c r="B52" t="s">
        <v>1191</v>
      </c>
      <c r="C52" t="str">
        <f t="shared" si="2"/>
        <v>HOME</v>
      </c>
      <c r="D52" s="2" t="s">
        <v>23</v>
      </c>
      <c r="E52" s="2" t="s">
        <v>1004</v>
      </c>
      <c r="F52">
        <v>41</v>
      </c>
      <c r="G52">
        <v>83</v>
      </c>
      <c r="H52">
        <v>49.4</v>
      </c>
      <c r="I52">
        <v>25</v>
      </c>
      <c r="J52">
        <v>26</v>
      </c>
      <c r="K52">
        <v>96.2</v>
      </c>
      <c r="L52">
        <v>12</v>
      </c>
      <c r="M52">
        <v>25</v>
      </c>
      <c r="N52">
        <v>48</v>
      </c>
      <c r="O52">
        <v>119</v>
      </c>
      <c r="P52" s="2" t="s">
        <v>17</v>
      </c>
      <c r="Q52" s="2" t="s">
        <v>18</v>
      </c>
      <c r="R52" s="2">
        <f t="shared" si="3"/>
        <v>16</v>
      </c>
    </row>
    <row r="53" spans="1:18">
      <c r="A53" s="1">
        <v>44591</v>
      </c>
      <c r="B53" t="s">
        <v>1191</v>
      </c>
      <c r="C53" t="str">
        <f t="shared" si="2"/>
        <v>HOME</v>
      </c>
      <c r="D53" s="2" t="s">
        <v>15</v>
      </c>
      <c r="E53" s="2" t="s">
        <v>113</v>
      </c>
      <c r="F53">
        <v>43</v>
      </c>
      <c r="G53">
        <v>84</v>
      </c>
      <c r="H53">
        <v>51.2</v>
      </c>
      <c r="I53">
        <v>13</v>
      </c>
      <c r="J53">
        <v>16</v>
      </c>
      <c r="K53">
        <v>81.3</v>
      </c>
      <c r="L53">
        <v>11</v>
      </c>
      <c r="M53">
        <v>34</v>
      </c>
      <c r="N53">
        <v>32.4</v>
      </c>
      <c r="O53">
        <v>110</v>
      </c>
      <c r="P53" s="2" t="s">
        <v>17</v>
      </c>
      <c r="Q53" s="2" t="s">
        <v>27</v>
      </c>
      <c r="R53" s="2">
        <f t="shared" si="3"/>
        <v>2</v>
      </c>
    </row>
    <row r="54" spans="1:18">
      <c r="A54" s="1">
        <v>44593</v>
      </c>
      <c r="B54" t="s">
        <v>1191</v>
      </c>
      <c r="C54" t="str">
        <f t="shared" si="2"/>
        <v>AWAY</v>
      </c>
      <c r="D54" s="2" t="s">
        <v>95</v>
      </c>
      <c r="E54" s="2" t="s">
        <v>852</v>
      </c>
      <c r="F54">
        <v>46</v>
      </c>
      <c r="G54">
        <v>93</v>
      </c>
      <c r="H54">
        <v>49.5</v>
      </c>
      <c r="I54">
        <v>9</v>
      </c>
      <c r="J54">
        <v>11</v>
      </c>
      <c r="K54">
        <v>81.8</v>
      </c>
      <c r="L54">
        <v>14</v>
      </c>
      <c r="M54">
        <v>39</v>
      </c>
      <c r="N54">
        <v>35.9</v>
      </c>
      <c r="O54">
        <v>115</v>
      </c>
      <c r="P54" s="2" t="s">
        <v>21</v>
      </c>
      <c r="Q54" s="2" t="s">
        <v>22</v>
      </c>
      <c r="R54" s="2">
        <f t="shared" si="3"/>
        <v>-11</v>
      </c>
    </row>
    <row r="55" spans="1:18">
      <c r="A55" s="1">
        <v>44594</v>
      </c>
      <c r="B55" t="s">
        <v>1191</v>
      </c>
      <c r="C55" t="str">
        <f t="shared" si="2"/>
        <v>AWAY</v>
      </c>
      <c r="D55" s="2" t="s">
        <v>72</v>
      </c>
      <c r="E55" s="2" t="s">
        <v>193</v>
      </c>
      <c r="F55">
        <v>42</v>
      </c>
      <c r="G55">
        <v>95</v>
      </c>
      <c r="H55">
        <v>44.2</v>
      </c>
      <c r="I55">
        <v>24</v>
      </c>
      <c r="J55">
        <v>26</v>
      </c>
      <c r="K55">
        <v>92.3</v>
      </c>
      <c r="L55">
        <v>11</v>
      </c>
      <c r="M55">
        <v>35</v>
      </c>
      <c r="N55">
        <v>31.4</v>
      </c>
      <c r="O55">
        <v>119</v>
      </c>
      <c r="P55" s="2" t="s">
        <v>17</v>
      </c>
      <c r="Q55" s="2" t="s">
        <v>18</v>
      </c>
      <c r="R55" s="2">
        <f t="shared" si="3"/>
        <v>1</v>
      </c>
    </row>
    <row r="56" spans="1:18">
      <c r="A56" s="1">
        <v>44597</v>
      </c>
      <c r="B56" t="s">
        <v>1191</v>
      </c>
      <c r="C56" t="str">
        <f t="shared" si="2"/>
        <v>HOME</v>
      </c>
      <c r="D56" s="2" t="s">
        <v>146</v>
      </c>
      <c r="E56" s="2" t="s">
        <v>1005</v>
      </c>
      <c r="F56">
        <v>39</v>
      </c>
      <c r="G56">
        <v>90</v>
      </c>
      <c r="H56">
        <v>43.3</v>
      </c>
      <c r="I56">
        <v>20</v>
      </c>
      <c r="J56">
        <v>29</v>
      </c>
      <c r="K56">
        <v>69</v>
      </c>
      <c r="L56">
        <v>17</v>
      </c>
      <c r="M56">
        <v>48</v>
      </c>
      <c r="N56">
        <v>35.4</v>
      </c>
      <c r="O56">
        <v>115</v>
      </c>
      <c r="P56" s="2" t="s">
        <v>21</v>
      </c>
      <c r="Q56" s="2" t="s">
        <v>22</v>
      </c>
      <c r="R56" s="2">
        <f t="shared" si="3"/>
        <v>-20</v>
      </c>
    </row>
    <row r="57" spans="1:18">
      <c r="A57" s="1">
        <v>44598</v>
      </c>
      <c r="B57" t="s">
        <v>1191</v>
      </c>
      <c r="C57" t="str">
        <f t="shared" si="2"/>
        <v>HOME</v>
      </c>
      <c r="D57" s="2" t="s">
        <v>55</v>
      </c>
      <c r="E57" s="2" t="s">
        <v>1006</v>
      </c>
      <c r="F57">
        <v>29</v>
      </c>
      <c r="G57">
        <v>81</v>
      </c>
      <c r="H57">
        <v>35.799999999999997</v>
      </c>
      <c r="I57">
        <v>20</v>
      </c>
      <c r="J57">
        <v>21</v>
      </c>
      <c r="K57">
        <v>95.2</v>
      </c>
      <c r="L57">
        <v>5</v>
      </c>
      <c r="M57">
        <v>26</v>
      </c>
      <c r="N57">
        <v>19.2</v>
      </c>
      <c r="O57">
        <v>83</v>
      </c>
      <c r="P57" s="2" t="s">
        <v>21</v>
      </c>
      <c r="Q57" s="2" t="s">
        <v>32</v>
      </c>
      <c r="R57" s="2">
        <f t="shared" si="3"/>
        <v>-33</v>
      </c>
    </row>
    <row r="58" spans="1:18">
      <c r="A58" s="1">
        <v>44600</v>
      </c>
      <c r="B58" t="s">
        <v>1191</v>
      </c>
      <c r="C58" t="str">
        <f t="shared" si="2"/>
        <v>AWAY</v>
      </c>
      <c r="D58" s="2" t="s">
        <v>98</v>
      </c>
      <c r="E58" s="2" t="s">
        <v>1007</v>
      </c>
      <c r="F58">
        <v>44</v>
      </c>
      <c r="G58">
        <v>90</v>
      </c>
      <c r="H58">
        <v>48.9</v>
      </c>
      <c r="I58">
        <v>6</v>
      </c>
      <c r="J58">
        <v>8</v>
      </c>
      <c r="K58">
        <v>75</v>
      </c>
      <c r="L58">
        <v>19</v>
      </c>
      <c r="M58">
        <v>38</v>
      </c>
      <c r="N58">
        <v>50</v>
      </c>
      <c r="O58">
        <v>113</v>
      </c>
      <c r="P58" s="2" t="s">
        <v>17</v>
      </c>
      <c r="Q58" s="2" t="s">
        <v>18</v>
      </c>
      <c r="R58" s="2">
        <f t="shared" si="3"/>
        <v>18</v>
      </c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18951-E0D6-45A2-A2F2-D4F02AC310F3}">
  <sheetPr codeName="工作表25"/>
  <dimension ref="A1:R84"/>
  <sheetViews>
    <sheetView topLeftCell="A45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1192</v>
      </c>
      <c r="C2" t="str">
        <f>IF(ISNUMBER(SEARCH("vs",D2,1))=TRUE,"HOME","AWAY")</f>
        <v>AWAY</v>
      </c>
      <c r="D2" s="2" t="s">
        <v>25</v>
      </c>
      <c r="E2" s="2" t="s">
        <v>1008</v>
      </c>
      <c r="F2">
        <v>44</v>
      </c>
      <c r="G2">
        <v>85</v>
      </c>
      <c r="H2">
        <v>51.8</v>
      </c>
      <c r="I2">
        <v>16</v>
      </c>
      <c r="J2">
        <v>20</v>
      </c>
      <c r="K2">
        <v>80</v>
      </c>
      <c r="L2">
        <v>13</v>
      </c>
      <c r="M2">
        <v>25</v>
      </c>
      <c r="N2">
        <v>52</v>
      </c>
      <c r="O2">
        <v>117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20</v>
      </c>
    </row>
    <row r="3" spans="1:18">
      <c r="A3" s="1">
        <v>44491</v>
      </c>
      <c r="B3" t="s">
        <v>1192</v>
      </c>
      <c r="C3" t="str">
        <f t="shared" ref="C3:C33" si="1">IF(ISNUMBER(SEARCH("vs",D3,1))=TRUE,"HOME","AWAY")</f>
        <v>HOME</v>
      </c>
      <c r="D3" s="2" t="s">
        <v>79</v>
      </c>
      <c r="E3" s="2" t="s">
        <v>1009</v>
      </c>
      <c r="F3">
        <v>43</v>
      </c>
      <c r="G3">
        <v>91</v>
      </c>
      <c r="H3">
        <v>47.3</v>
      </c>
      <c r="I3">
        <v>9</v>
      </c>
      <c r="J3">
        <v>11</v>
      </c>
      <c r="K3">
        <v>81.8</v>
      </c>
      <c r="L3">
        <v>14</v>
      </c>
      <c r="M3">
        <v>36</v>
      </c>
      <c r="N3">
        <v>38.9</v>
      </c>
      <c r="O3">
        <v>109</v>
      </c>
      <c r="P3" s="2" t="s">
        <v>21</v>
      </c>
      <c r="Q3" s="2" t="s">
        <v>22</v>
      </c>
      <c r="R3" s="2">
        <f t="shared" si="0"/>
        <v>-5</v>
      </c>
    </row>
    <row r="4" spans="1:18">
      <c r="A4" s="1">
        <v>44493</v>
      </c>
      <c r="B4" t="s">
        <v>1192</v>
      </c>
      <c r="C4" t="str">
        <f t="shared" si="1"/>
        <v>AWAY</v>
      </c>
      <c r="D4" s="2" t="s">
        <v>149</v>
      </c>
      <c r="E4" s="2" t="s">
        <v>1010</v>
      </c>
      <c r="F4">
        <v>41</v>
      </c>
      <c r="G4">
        <v>88</v>
      </c>
      <c r="H4">
        <v>46.6</v>
      </c>
      <c r="I4">
        <v>16</v>
      </c>
      <c r="J4">
        <v>20</v>
      </c>
      <c r="K4">
        <v>80</v>
      </c>
      <c r="L4">
        <v>17</v>
      </c>
      <c r="M4">
        <v>41</v>
      </c>
      <c r="N4">
        <v>41.5</v>
      </c>
      <c r="O4">
        <v>115</v>
      </c>
      <c r="P4" s="2" t="s">
        <v>17</v>
      </c>
      <c r="Q4" s="2" t="s">
        <v>18</v>
      </c>
      <c r="R4" s="2">
        <f t="shared" si="0"/>
        <v>12</v>
      </c>
    </row>
    <row r="5" spans="1:18">
      <c r="A5" s="1">
        <v>44495</v>
      </c>
      <c r="B5" t="s">
        <v>1192</v>
      </c>
      <c r="C5" t="str">
        <f t="shared" si="1"/>
        <v>AWAY</v>
      </c>
      <c r="D5" s="2" t="s">
        <v>91</v>
      </c>
      <c r="E5" s="2" t="s">
        <v>887</v>
      </c>
      <c r="F5">
        <v>36</v>
      </c>
      <c r="G5">
        <v>82</v>
      </c>
      <c r="H5">
        <v>43.9</v>
      </c>
      <c r="I5">
        <v>15</v>
      </c>
      <c r="J5">
        <v>17</v>
      </c>
      <c r="K5">
        <v>88.2</v>
      </c>
      <c r="L5">
        <v>12</v>
      </c>
      <c r="M5">
        <v>41</v>
      </c>
      <c r="N5">
        <v>29.3</v>
      </c>
      <c r="O5">
        <v>99</v>
      </c>
      <c r="P5" s="2" t="s">
        <v>21</v>
      </c>
      <c r="Q5" s="2" t="s">
        <v>22</v>
      </c>
      <c r="R5" s="2">
        <f t="shared" si="0"/>
        <v>-13</v>
      </c>
    </row>
    <row r="6" spans="1:18">
      <c r="A6" s="1">
        <v>44497</v>
      </c>
      <c r="B6" t="s">
        <v>1192</v>
      </c>
      <c r="C6" t="str">
        <f t="shared" si="1"/>
        <v>HOME</v>
      </c>
      <c r="D6" s="2" t="s">
        <v>23</v>
      </c>
      <c r="E6" s="2" t="s">
        <v>940</v>
      </c>
      <c r="F6">
        <v>38</v>
      </c>
      <c r="G6">
        <v>76</v>
      </c>
      <c r="H6">
        <v>50</v>
      </c>
      <c r="I6">
        <v>22</v>
      </c>
      <c r="J6">
        <v>24</v>
      </c>
      <c r="K6">
        <v>91.7</v>
      </c>
      <c r="L6">
        <v>12</v>
      </c>
      <c r="M6">
        <v>27</v>
      </c>
      <c r="N6">
        <v>44.4</v>
      </c>
      <c r="O6">
        <v>110</v>
      </c>
      <c r="P6" s="2" t="s">
        <v>17</v>
      </c>
      <c r="Q6" s="2" t="s">
        <v>18</v>
      </c>
      <c r="R6" s="2">
        <f t="shared" si="0"/>
        <v>8</v>
      </c>
    </row>
    <row r="7" spans="1:18">
      <c r="A7" s="1">
        <v>44499</v>
      </c>
      <c r="B7" t="s">
        <v>1192</v>
      </c>
      <c r="C7" t="str">
        <f t="shared" si="1"/>
        <v>HOME</v>
      </c>
      <c r="D7" s="2" t="s">
        <v>157</v>
      </c>
      <c r="E7" s="2" t="s">
        <v>1011</v>
      </c>
      <c r="F7">
        <v>46</v>
      </c>
      <c r="G7">
        <v>86</v>
      </c>
      <c r="H7">
        <v>53.5</v>
      </c>
      <c r="I7">
        <v>18</v>
      </c>
      <c r="J7">
        <v>19</v>
      </c>
      <c r="K7">
        <v>94.7</v>
      </c>
      <c r="L7">
        <v>12</v>
      </c>
      <c r="M7">
        <v>38</v>
      </c>
      <c r="N7">
        <v>31.6</v>
      </c>
      <c r="O7">
        <v>122</v>
      </c>
      <c r="P7" s="2" t="s">
        <v>17</v>
      </c>
      <c r="Q7" s="2" t="s">
        <v>27</v>
      </c>
      <c r="R7" s="2">
        <f t="shared" si="0"/>
        <v>28</v>
      </c>
    </row>
    <row r="8" spans="1:18">
      <c r="A8" s="1">
        <v>44501</v>
      </c>
      <c r="B8" t="s">
        <v>1192</v>
      </c>
      <c r="C8" t="str">
        <f t="shared" si="1"/>
        <v>HOME</v>
      </c>
      <c r="D8" s="2" t="s">
        <v>143</v>
      </c>
      <c r="E8" s="2" t="s">
        <v>750</v>
      </c>
      <c r="F8">
        <v>43</v>
      </c>
      <c r="G8">
        <v>83</v>
      </c>
      <c r="H8">
        <v>51.8</v>
      </c>
      <c r="I8">
        <v>14</v>
      </c>
      <c r="J8">
        <v>16</v>
      </c>
      <c r="K8">
        <v>87.5</v>
      </c>
      <c r="L8">
        <v>13</v>
      </c>
      <c r="M8">
        <v>36</v>
      </c>
      <c r="N8">
        <v>36.1</v>
      </c>
      <c r="O8">
        <v>113</v>
      </c>
      <c r="P8" s="2" t="s">
        <v>17</v>
      </c>
      <c r="Q8" s="2" t="s">
        <v>57</v>
      </c>
      <c r="R8" s="2">
        <f t="shared" si="0"/>
        <v>10</v>
      </c>
    </row>
    <row r="9" spans="1:18">
      <c r="A9" s="1">
        <v>44503</v>
      </c>
      <c r="B9" t="s">
        <v>1192</v>
      </c>
      <c r="C9" t="str">
        <f t="shared" si="1"/>
        <v>HOME</v>
      </c>
      <c r="D9" s="2" t="s">
        <v>93</v>
      </c>
      <c r="E9" s="2" t="s">
        <v>1012</v>
      </c>
      <c r="F9">
        <v>38</v>
      </c>
      <c r="G9">
        <v>77</v>
      </c>
      <c r="H9">
        <v>49.4</v>
      </c>
      <c r="I9">
        <v>15</v>
      </c>
      <c r="J9">
        <v>21</v>
      </c>
      <c r="K9">
        <v>71.400000000000006</v>
      </c>
      <c r="L9">
        <v>12</v>
      </c>
      <c r="M9">
        <v>28</v>
      </c>
      <c r="N9">
        <v>42.9</v>
      </c>
      <c r="O9">
        <v>103</v>
      </c>
      <c r="P9" s="2" t="s">
        <v>17</v>
      </c>
      <c r="Q9" s="2" t="s">
        <v>60</v>
      </c>
      <c r="R9" s="2">
        <f t="shared" si="0"/>
        <v>5</v>
      </c>
    </row>
    <row r="10" spans="1:18">
      <c r="A10" s="1">
        <v>44504</v>
      </c>
      <c r="B10" t="s">
        <v>1192</v>
      </c>
      <c r="C10" t="str">
        <f t="shared" si="1"/>
        <v>AWAY</v>
      </c>
      <c r="D10" s="2" t="s">
        <v>136</v>
      </c>
      <c r="E10" s="2" t="s">
        <v>295</v>
      </c>
      <c r="F10">
        <v>41</v>
      </c>
      <c r="G10">
        <v>83</v>
      </c>
      <c r="H10">
        <v>49.4</v>
      </c>
      <c r="I10">
        <v>15</v>
      </c>
      <c r="J10">
        <v>22</v>
      </c>
      <c r="K10">
        <v>68.2</v>
      </c>
      <c r="L10">
        <v>12</v>
      </c>
      <c r="M10">
        <v>32</v>
      </c>
      <c r="N10">
        <v>37.5</v>
      </c>
      <c r="O10">
        <v>109</v>
      </c>
      <c r="P10" s="2" t="s">
        <v>17</v>
      </c>
      <c r="Q10" s="2" t="s">
        <v>63</v>
      </c>
      <c r="R10" s="2">
        <f t="shared" si="0"/>
        <v>11</v>
      </c>
    </row>
    <row r="11" spans="1:18">
      <c r="A11" s="1">
        <v>44506</v>
      </c>
      <c r="B11" t="s">
        <v>1192</v>
      </c>
      <c r="C11" t="str">
        <f t="shared" si="1"/>
        <v>AWAY</v>
      </c>
      <c r="D11" s="2" t="s">
        <v>95</v>
      </c>
      <c r="E11" s="2" t="s">
        <v>179</v>
      </c>
      <c r="F11">
        <v>43</v>
      </c>
      <c r="G11">
        <v>81</v>
      </c>
      <c r="H11">
        <v>53.1</v>
      </c>
      <c r="I11">
        <v>15</v>
      </c>
      <c r="J11">
        <v>19</v>
      </c>
      <c r="K11">
        <v>78.900000000000006</v>
      </c>
      <c r="L11">
        <v>13</v>
      </c>
      <c r="M11">
        <v>26</v>
      </c>
      <c r="N11">
        <v>50</v>
      </c>
      <c r="O11">
        <v>114</v>
      </c>
      <c r="P11" s="2" t="s">
        <v>17</v>
      </c>
      <c r="Q11" s="2" t="s">
        <v>66</v>
      </c>
      <c r="R11" s="2">
        <f t="shared" si="0"/>
        <v>9</v>
      </c>
    </row>
    <row r="12" spans="1:18">
      <c r="A12" s="1">
        <v>44508</v>
      </c>
      <c r="B12" t="s">
        <v>1192</v>
      </c>
      <c r="C12" t="str">
        <f t="shared" si="1"/>
        <v>HOME</v>
      </c>
      <c r="D12" s="2" t="s">
        <v>70</v>
      </c>
      <c r="E12" s="2" t="s">
        <v>839</v>
      </c>
      <c r="F12">
        <v>35</v>
      </c>
      <c r="G12">
        <v>91</v>
      </c>
      <c r="H12">
        <v>38.5</v>
      </c>
      <c r="I12">
        <v>13</v>
      </c>
      <c r="J12">
        <v>16</v>
      </c>
      <c r="K12">
        <v>81.3</v>
      </c>
      <c r="L12">
        <v>13</v>
      </c>
      <c r="M12">
        <v>40</v>
      </c>
      <c r="N12">
        <v>32.5</v>
      </c>
      <c r="O12">
        <v>96</v>
      </c>
      <c r="P12" s="2" t="s">
        <v>21</v>
      </c>
      <c r="Q12" s="2" t="s">
        <v>22</v>
      </c>
      <c r="R12" s="2">
        <f t="shared" si="0"/>
        <v>-7</v>
      </c>
    </row>
    <row r="13" spans="1:18">
      <c r="A13" s="1">
        <v>44509</v>
      </c>
      <c r="B13" t="s">
        <v>1192</v>
      </c>
      <c r="C13" t="str">
        <f t="shared" si="1"/>
        <v>HOME</v>
      </c>
      <c r="D13" s="2" t="s">
        <v>51</v>
      </c>
      <c r="E13" s="2" t="s">
        <v>1013</v>
      </c>
      <c r="F13">
        <v>42</v>
      </c>
      <c r="G13">
        <v>103</v>
      </c>
      <c r="H13">
        <v>40.799999999999997</v>
      </c>
      <c r="I13">
        <v>11</v>
      </c>
      <c r="J13">
        <v>12</v>
      </c>
      <c r="K13">
        <v>91.7</v>
      </c>
      <c r="L13">
        <v>14</v>
      </c>
      <c r="M13">
        <v>43</v>
      </c>
      <c r="N13">
        <v>32.6</v>
      </c>
      <c r="O13">
        <v>109</v>
      </c>
      <c r="P13" s="2" t="s">
        <v>21</v>
      </c>
      <c r="Q13" s="2" t="s">
        <v>32</v>
      </c>
      <c r="R13" s="2">
        <f t="shared" si="0"/>
        <v>-9</v>
      </c>
    </row>
    <row r="14" spans="1:18">
      <c r="A14" s="1">
        <v>44511</v>
      </c>
      <c r="B14" t="s">
        <v>1192</v>
      </c>
      <c r="C14" t="str">
        <f t="shared" si="1"/>
        <v>HOME</v>
      </c>
      <c r="D14" s="2" t="s">
        <v>121</v>
      </c>
      <c r="E14" s="2" t="s">
        <v>469</v>
      </c>
      <c r="F14">
        <v>40</v>
      </c>
      <c r="G14">
        <v>88</v>
      </c>
      <c r="H14">
        <v>45.5</v>
      </c>
      <c r="I14">
        <v>18</v>
      </c>
      <c r="J14">
        <v>19</v>
      </c>
      <c r="K14">
        <v>94.7</v>
      </c>
      <c r="L14">
        <v>11</v>
      </c>
      <c r="M14">
        <v>34</v>
      </c>
      <c r="N14">
        <v>32.4</v>
      </c>
      <c r="O14">
        <v>109</v>
      </c>
      <c r="P14" s="2" t="s">
        <v>21</v>
      </c>
      <c r="Q14" s="2" t="s">
        <v>41</v>
      </c>
      <c r="R14" s="2">
        <f t="shared" si="0"/>
        <v>-6</v>
      </c>
    </row>
    <row r="15" spans="1:18">
      <c r="A15" s="1">
        <v>44513</v>
      </c>
      <c r="B15" t="s">
        <v>1192</v>
      </c>
      <c r="C15" t="str">
        <f t="shared" si="1"/>
        <v>AWAY</v>
      </c>
      <c r="D15" s="2" t="s">
        <v>72</v>
      </c>
      <c r="E15" s="2" t="s">
        <v>324</v>
      </c>
      <c r="F15">
        <v>38</v>
      </c>
      <c r="G15">
        <v>89</v>
      </c>
      <c r="H15">
        <v>42.7</v>
      </c>
      <c r="I15">
        <v>25</v>
      </c>
      <c r="J15">
        <v>29</v>
      </c>
      <c r="K15">
        <v>86.2</v>
      </c>
      <c r="L15">
        <v>12</v>
      </c>
      <c r="M15">
        <v>23</v>
      </c>
      <c r="N15">
        <v>52.2</v>
      </c>
      <c r="O15">
        <v>113</v>
      </c>
      <c r="P15" s="2" t="s">
        <v>21</v>
      </c>
      <c r="Q15" s="2" t="s">
        <v>44</v>
      </c>
      <c r="R15" s="2">
        <f t="shared" si="0"/>
        <v>-5</v>
      </c>
    </row>
    <row r="16" spans="1:18">
      <c r="A16" s="1">
        <v>44516</v>
      </c>
      <c r="B16" t="s">
        <v>1192</v>
      </c>
      <c r="C16" t="str">
        <f t="shared" si="1"/>
        <v>AWAY</v>
      </c>
      <c r="D16" s="2" t="s">
        <v>45</v>
      </c>
      <c r="E16" s="2" t="s">
        <v>1014</v>
      </c>
      <c r="F16">
        <v>33</v>
      </c>
      <c r="G16">
        <v>90</v>
      </c>
      <c r="H16">
        <v>36.700000000000003</v>
      </c>
      <c r="I16">
        <v>13</v>
      </c>
      <c r="J16">
        <v>17</v>
      </c>
      <c r="K16">
        <v>76.5</v>
      </c>
      <c r="L16">
        <v>6</v>
      </c>
      <c r="M16">
        <v>29</v>
      </c>
      <c r="N16">
        <v>20.7</v>
      </c>
      <c r="O16">
        <v>85</v>
      </c>
      <c r="P16" s="2" t="s">
        <v>21</v>
      </c>
      <c r="Q16" s="2" t="s">
        <v>47</v>
      </c>
      <c r="R16" s="2">
        <f t="shared" si="0"/>
        <v>-35</v>
      </c>
    </row>
    <row r="17" spans="1:18">
      <c r="A17" s="1">
        <v>44518</v>
      </c>
      <c r="B17" t="s">
        <v>1192</v>
      </c>
      <c r="C17" t="str">
        <f t="shared" si="1"/>
        <v>AWAY</v>
      </c>
      <c r="D17" s="2" t="s">
        <v>48</v>
      </c>
      <c r="E17" s="2" t="s">
        <v>427</v>
      </c>
      <c r="F17">
        <v>43</v>
      </c>
      <c r="G17">
        <v>85</v>
      </c>
      <c r="H17">
        <v>50.6</v>
      </c>
      <c r="I17">
        <v>6</v>
      </c>
      <c r="J17">
        <v>12</v>
      </c>
      <c r="K17">
        <v>50</v>
      </c>
      <c r="L17">
        <v>11</v>
      </c>
      <c r="M17">
        <v>29</v>
      </c>
      <c r="N17">
        <v>37.9</v>
      </c>
      <c r="O17">
        <v>103</v>
      </c>
      <c r="P17" s="2" t="s">
        <v>17</v>
      </c>
      <c r="Q17" s="2" t="s">
        <v>18</v>
      </c>
      <c r="R17" s="2">
        <f t="shared" si="0"/>
        <v>14</v>
      </c>
    </row>
    <row r="18" spans="1:18">
      <c r="A18" s="1">
        <v>44520</v>
      </c>
      <c r="B18" t="s">
        <v>1192</v>
      </c>
      <c r="C18" t="str">
        <f t="shared" si="1"/>
        <v>AWAY</v>
      </c>
      <c r="D18" s="2" t="s">
        <v>98</v>
      </c>
      <c r="E18" s="2" t="s">
        <v>1015</v>
      </c>
      <c r="F18">
        <v>41</v>
      </c>
      <c r="G18">
        <v>81</v>
      </c>
      <c r="H18">
        <v>50.6</v>
      </c>
      <c r="I18">
        <v>19</v>
      </c>
      <c r="J18">
        <v>21</v>
      </c>
      <c r="K18">
        <v>90.5</v>
      </c>
      <c r="L18">
        <v>10</v>
      </c>
      <c r="M18">
        <v>28</v>
      </c>
      <c r="N18">
        <v>35.700000000000003</v>
      </c>
      <c r="O18">
        <v>111</v>
      </c>
      <c r="P18" s="2" t="s">
        <v>21</v>
      </c>
      <c r="Q18" s="2" t="s">
        <v>22</v>
      </c>
      <c r="R18" s="2">
        <f t="shared" si="0"/>
        <v>-7</v>
      </c>
    </row>
    <row r="19" spans="1:18">
      <c r="A19" s="1">
        <v>44522</v>
      </c>
      <c r="B19" t="s">
        <v>1192</v>
      </c>
      <c r="C19" t="str">
        <f t="shared" si="1"/>
        <v>AWAY</v>
      </c>
      <c r="D19" s="2" t="s">
        <v>100</v>
      </c>
      <c r="E19" s="2" t="s">
        <v>1016</v>
      </c>
      <c r="F19">
        <v>36</v>
      </c>
      <c r="G19">
        <v>85</v>
      </c>
      <c r="H19">
        <v>42.4</v>
      </c>
      <c r="I19">
        <v>21</v>
      </c>
      <c r="J19">
        <v>27</v>
      </c>
      <c r="K19">
        <v>77.8</v>
      </c>
      <c r="L19">
        <v>9</v>
      </c>
      <c r="M19">
        <v>32</v>
      </c>
      <c r="N19">
        <v>28.1</v>
      </c>
      <c r="O19">
        <v>102</v>
      </c>
      <c r="P19" s="2" t="s">
        <v>17</v>
      </c>
      <c r="Q19" s="2" t="s">
        <v>18</v>
      </c>
      <c r="R19" s="2">
        <f t="shared" si="0"/>
        <v>8</v>
      </c>
    </row>
    <row r="20" spans="1:18">
      <c r="A20" s="1">
        <v>44524</v>
      </c>
      <c r="B20" t="s">
        <v>1192</v>
      </c>
      <c r="C20" t="str">
        <f t="shared" si="1"/>
        <v>AWAY</v>
      </c>
      <c r="D20" s="2" t="s">
        <v>42</v>
      </c>
      <c r="E20" s="2" t="s">
        <v>731</v>
      </c>
      <c r="F20">
        <v>34</v>
      </c>
      <c r="G20">
        <v>80</v>
      </c>
      <c r="H20">
        <v>42.5</v>
      </c>
      <c r="I20">
        <v>20</v>
      </c>
      <c r="J20">
        <v>22</v>
      </c>
      <c r="K20">
        <v>90.9</v>
      </c>
      <c r="L20">
        <v>8</v>
      </c>
      <c r="M20">
        <v>28</v>
      </c>
      <c r="N20">
        <v>28.6</v>
      </c>
      <c r="O20">
        <v>96</v>
      </c>
      <c r="P20" s="2" t="s">
        <v>21</v>
      </c>
      <c r="Q20" s="2" t="s">
        <v>22</v>
      </c>
      <c r="R20" s="2">
        <f t="shared" si="0"/>
        <v>-20</v>
      </c>
    </row>
    <row r="21" spans="1:18">
      <c r="A21" s="1">
        <v>44527</v>
      </c>
      <c r="B21" t="s">
        <v>1192</v>
      </c>
      <c r="C21" t="str">
        <f t="shared" si="1"/>
        <v>HOME</v>
      </c>
      <c r="D21" s="2" t="s">
        <v>111</v>
      </c>
      <c r="E21" s="2" t="s">
        <v>1017</v>
      </c>
      <c r="F21">
        <v>39</v>
      </c>
      <c r="G21">
        <v>93</v>
      </c>
      <c r="H21">
        <v>41.9</v>
      </c>
      <c r="I21">
        <v>30</v>
      </c>
      <c r="J21">
        <v>39</v>
      </c>
      <c r="K21">
        <v>76.900000000000006</v>
      </c>
      <c r="L21">
        <v>12</v>
      </c>
      <c r="M21">
        <v>34</v>
      </c>
      <c r="N21">
        <v>35.299999999999997</v>
      </c>
      <c r="O21">
        <v>120</v>
      </c>
      <c r="P21" s="2" t="s">
        <v>21</v>
      </c>
      <c r="Q21" s="2" t="s">
        <v>32</v>
      </c>
      <c r="R21" s="2">
        <f t="shared" si="0"/>
        <v>-1</v>
      </c>
    </row>
    <row r="22" spans="1:18">
      <c r="A22" s="1">
        <v>44529</v>
      </c>
      <c r="B22" t="s">
        <v>1192</v>
      </c>
      <c r="C22" t="str">
        <f t="shared" si="1"/>
        <v>HOME</v>
      </c>
      <c r="D22" s="2" t="s">
        <v>53</v>
      </c>
      <c r="E22" s="2" t="s">
        <v>790</v>
      </c>
      <c r="F22">
        <v>39</v>
      </c>
      <c r="G22">
        <v>97</v>
      </c>
      <c r="H22">
        <v>40.200000000000003</v>
      </c>
      <c r="I22">
        <v>13</v>
      </c>
      <c r="J22">
        <v>18</v>
      </c>
      <c r="K22">
        <v>72.2</v>
      </c>
      <c r="L22">
        <v>10</v>
      </c>
      <c r="M22">
        <v>33</v>
      </c>
      <c r="N22">
        <v>30.3</v>
      </c>
      <c r="O22">
        <v>101</v>
      </c>
      <c r="P22" s="2" t="s">
        <v>17</v>
      </c>
      <c r="Q22" s="2" t="s">
        <v>18</v>
      </c>
      <c r="R22" s="2">
        <f t="shared" si="0"/>
        <v>5</v>
      </c>
    </row>
    <row r="23" spans="1:18">
      <c r="A23" s="1">
        <v>44531</v>
      </c>
      <c r="B23" t="s">
        <v>1192</v>
      </c>
      <c r="C23" t="str">
        <f t="shared" si="1"/>
        <v>AWAY</v>
      </c>
      <c r="D23" s="2" t="s">
        <v>132</v>
      </c>
      <c r="E23" s="2" t="s">
        <v>1018</v>
      </c>
      <c r="F23">
        <v>33</v>
      </c>
      <c r="G23">
        <v>89</v>
      </c>
      <c r="H23">
        <v>37.1</v>
      </c>
      <c r="I23">
        <v>13</v>
      </c>
      <c r="J23">
        <v>17</v>
      </c>
      <c r="K23">
        <v>76.5</v>
      </c>
      <c r="L23">
        <v>8</v>
      </c>
      <c r="M23">
        <v>31</v>
      </c>
      <c r="N23">
        <v>25.8</v>
      </c>
      <c r="O23">
        <v>87</v>
      </c>
      <c r="P23" s="2" t="s">
        <v>21</v>
      </c>
      <c r="Q23" s="2" t="s">
        <v>22</v>
      </c>
      <c r="R23" s="2">
        <f t="shared" si="0"/>
        <v>-1</v>
      </c>
    </row>
    <row r="24" spans="1:18">
      <c r="A24" s="1">
        <v>44533</v>
      </c>
      <c r="B24" t="s">
        <v>1192</v>
      </c>
      <c r="C24" t="str">
        <f t="shared" si="1"/>
        <v>AWAY</v>
      </c>
      <c r="D24" s="2" t="s">
        <v>175</v>
      </c>
      <c r="E24" s="2" t="s">
        <v>90</v>
      </c>
      <c r="F24">
        <v>38</v>
      </c>
      <c r="G24">
        <v>81</v>
      </c>
      <c r="H24">
        <v>46.9</v>
      </c>
      <c r="I24">
        <v>13</v>
      </c>
      <c r="J24">
        <v>17</v>
      </c>
      <c r="K24">
        <v>76.5</v>
      </c>
      <c r="L24">
        <v>9</v>
      </c>
      <c r="M24">
        <v>22</v>
      </c>
      <c r="N24">
        <v>40.9</v>
      </c>
      <c r="O24">
        <v>98</v>
      </c>
      <c r="P24" s="2" t="s">
        <v>17</v>
      </c>
      <c r="Q24" s="2" t="s">
        <v>18</v>
      </c>
      <c r="R24" s="2">
        <f t="shared" si="0"/>
        <v>2</v>
      </c>
    </row>
    <row r="25" spans="1:18">
      <c r="A25" s="1">
        <v>44536</v>
      </c>
      <c r="B25" t="s">
        <v>1192</v>
      </c>
      <c r="C25" t="str">
        <f t="shared" si="1"/>
        <v>AWAY</v>
      </c>
      <c r="D25" s="2" t="s">
        <v>114</v>
      </c>
      <c r="E25" s="2" t="s">
        <v>1019</v>
      </c>
      <c r="F25">
        <v>46</v>
      </c>
      <c r="G25">
        <v>87</v>
      </c>
      <c r="H25">
        <v>52.9</v>
      </c>
      <c r="I25">
        <v>20</v>
      </c>
      <c r="J25">
        <v>27</v>
      </c>
      <c r="K25">
        <v>74.099999999999994</v>
      </c>
      <c r="L25">
        <v>15</v>
      </c>
      <c r="M25">
        <v>36</v>
      </c>
      <c r="N25">
        <v>41.7</v>
      </c>
      <c r="O25">
        <v>127</v>
      </c>
      <c r="P25" s="2" t="s">
        <v>17</v>
      </c>
      <c r="Q25" s="2" t="s">
        <v>27</v>
      </c>
      <c r="R25" s="2">
        <f t="shared" si="0"/>
        <v>3</v>
      </c>
    </row>
    <row r="26" spans="1:18">
      <c r="A26" s="1">
        <v>44538</v>
      </c>
      <c r="B26" t="s">
        <v>1192</v>
      </c>
      <c r="C26" t="str">
        <f t="shared" si="1"/>
        <v>AWAY</v>
      </c>
      <c r="D26" s="2" t="s">
        <v>114</v>
      </c>
      <c r="E26" s="2" t="s">
        <v>568</v>
      </c>
      <c r="F26">
        <v>36</v>
      </c>
      <c r="G26">
        <v>75</v>
      </c>
      <c r="H26">
        <v>48</v>
      </c>
      <c r="I26">
        <v>25</v>
      </c>
      <c r="J26">
        <v>30</v>
      </c>
      <c r="K26">
        <v>83.3</v>
      </c>
      <c r="L26">
        <v>13</v>
      </c>
      <c r="M26">
        <v>34</v>
      </c>
      <c r="N26">
        <v>38.200000000000003</v>
      </c>
      <c r="O26">
        <v>110</v>
      </c>
      <c r="P26" s="2" t="s">
        <v>17</v>
      </c>
      <c r="Q26" s="2" t="s">
        <v>57</v>
      </c>
      <c r="R26" s="2">
        <f t="shared" si="0"/>
        <v>4</v>
      </c>
    </row>
    <row r="27" spans="1:18">
      <c r="A27" s="1">
        <v>44539</v>
      </c>
      <c r="B27" t="s">
        <v>1192</v>
      </c>
      <c r="C27" t="str">
        <f t="shared" si="1"/>
        <v>HOME</v>
      </c>
      <c r="D27" s="2" t="s">
        <v>37</v>
      </c>
      <c r="E27" s="2" t="s">
        <v>970</v>
      </c>
      <c r="F27">
        <v>38</v>
      </c>
      <c r="G27">
        <v>88</v>
      </c>
      <c r="H27">
        <v>43.2</v>
      </c>
      <c r="I27">
        <v>14</v>
      </c>
      <c r="J27">
        <v>15</v>
      </c>
      <c r="K27">
        <v>93.3</v>
      </c>
      <c r="L27">
        <v>6</v>
      </c>
      <c r="M27">
        <v>33</v>
      </c>
      <c r="N27">
        <v>18.2</v>
      </c>
      <c r="O27">
        <v>96</v>
      </c>
      <c r="P27" s="2" t="s">
        <v>21</v>
      </c>
      <c r="Q27" s="2" t="s">
        <v>22</v>
      </c>
      <c r="R27" s="2">
        <f t="shared" si="0"/>
        <v>-22</v>
      </c>
    </row>
    <row r="28" spans="1:18">
      <c r="A28" s="1">
        <v>44541</v>
      </c>
      <c r="B28" t="s">
        <v>1192</v>
      </c>
      <c r="C28" t="str">
        <f t="shared" si="1"/>
        <v>HOME</v>
      </c>
      <c r="D28" s="2" t="s">
        <v>148</v>
      </c>
      <c r="E28" s="2" t="s">
        <v>253</v>
      </c>
      <c r="F28">
        <v>35</v>
      </c>
      <c r="G28">
        <v>76</v>
      </c>
      <c r="H28">
        <v>46.1</v>
      </c>
      <c r="I28">
        <v>23</v>
      </c>
      <c r="J28">
        <v>26</v>
      </c>
      <c r="K28">
        <v>88.5</v>
      </c>
      <c r="L28">
        <v>9</v>
      </c>
      <c r="M28">
        <v>27</v>
      </c>
      <c r="N28">
        <v>33.299999999999997</v>
      </c>
      <c r="O28">
        <v>102</v>
      </c>
      <c r="P28" s="2" t="s">
        <v>17</v>
      </c>
      <c r="Q28" s="2" t="s">
        <v>18</v>
      </c>
      <c r="R28" s="2">
        <f t="shared" si="0"/>
        <v>9</v>
      </c>
    </row>
    <row r="29" spans="1:18">
      <c r="A29" s="1">
        <v>44543</v>
      </c>
      <c r="B29" t="s">
        <v>1192</v>
      </c>
      <c r="C29" t="str">
        <f t="shared" si="1"/>
        <v>AWAY</v>
      </c>
      <c r="D29" s="2" t="s">
        <v>67</v>
      </c>
      <c r="E29" s="2" t="s">
        <v>202</v>
      </c>
      <c r="F29">
        <v>37</v>
      </c>
      <c r="G29">
        <v>83</v>
      </c>
      <c r="H29">
        <v>44.6</v>
      </c>
      <c r="I29">
        <v>13</v>
      </c>
      <c r="J29">
        <v>19</v>
      </c>
      <c r="K29">
        <v>68.400000000000006</v>
      </c>
      <c r="L29">
        <v>4</v>
      </c>
      <c r="M29">
        <v>22</v>
      </c>
      <c r="N29">
        <v>18.2</v>
      </c>
      <c r="O29">
        <v>91</v>
      </c>
      <c r="P29" s="2" t="s">
        <v>21</v>
      </c>
      <c r="Q29" s="2" t="s">
        <v>22</v>
      </c>
      <c r="R29" s="2">
        <f t="shared" si="0"/>
        <v>-35</v>
      </c>
    </row>
    <row r="30" spans="1:18">
      <c r="A30" s="1">
        <v>44545</v>
      </c>
      <c r="B30" t="s">
        <v>1192</v>
      </c>
      <c r="C30" t="str">
        <f t="shared" si="1"/>
        <v>HOME</v>
      </c>
      <c r="D30" s="2" t="s">
        <v>106</v>
      </c>
      <c r="E30" s="2" t="s">
        <v>558</v>
      </c>
      <c r="F30">
        <v>35</v>
      </c>
      <c r="G30">
        <v>79</v>
      </c>
      <c r="H30">
        <v>44.3</v>
      </c>
      <c r="I30">
        <v>14</v>
      </c>
      <c r="J30">
        <v>17</v>
      </c>
      <c r="K30">
        <v>82.4</v>
      </c>
      <c r="L30">
        <v>12</v>
      </c>
      <c r="M30">
        <v>37</v>
      </c>
      <c r="N30">
        <v>32.4</v>
      </c>
      <c r="O30">
        <v>96</v>
      </c>
      <c r="P30" s="2" t="s">
        <v>21</v>
      </c>
      <c r="Q30" s="2" t="s">
        <v>32</v>
      </c>
      <c r="R30" s="2">
        <f t="shared" si="0"/>
        <v>-5</v>
      </c>
    </row>
    <row r="31" spans="1:18">
      <c r="A31" s="1">
        <v>44546</v>
      </c>
      <c r="B31" t="s">
        <v>1192</v>
      </c>
      <c r="C31" t="str">
        <f t="shared" si="1"/>
        <v>AWAY</v>
      </c>
      <c r="D31" s="2" t="s">
        <v>35</v>
      </c>
      <c r="E31" s="2" t="s">
        <v>315</v>
      </c>
      <c r="F31">
        <v>39</v>
      </c>
      <c r="G31">
        <v>89</v>
      </c>
      <c r="H31">
        <v>43.8</v>
      </c>
      <c r="I31">
        <v>17</v>
      </c>
      <c r="J31">
        <v>20</v>
      </c>
      <c r="K31">
        <v>85</v>
      </c>
      <c r="L31">
        <v>10</v>
      </c>
      <c r="M31">
        <v>34</v>
      </c>
      <c r="N31">
        <v>29.4</v>
      </c>
      <c r="O31">
        <v>105</v>
      </c>
      <c r="P31" s="2" t="s">
        <v>21</v>
      </c>
      <c r="Q31" s="2" t="s">
        <v>41</v>
      </c>
      <c r="R31" s="2">
        <f t="shared" si="0"/>
        <v>-9</v>
      </c>
    </row>
    <row r="32" spans="1:18">
      <c r="A32" s="1">
        <v>44549</v>
      </c>
      <c r="B32" t="s">
        <v>1192</v>
      </c>
      <c r="C32" t="str">
        <f t="shared" si="1"/>
        <v>HOME</v>
      </c>
      <c r="D32" s="2" t="s">
        <v>147</v>
      </c>
      <c r="E32" s="2" t="s">
        <v>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2" t="s">
        <v>21</v>
      </c>
      <c r="Q32" s="2" t="s">
        <v>44</v>
      </c>
      <c r="R32" s="2" t="str">
        <f t="shared" si="0"/>
        <v xml:space="preserve"> </v>
      </c>
    </row>
    <row r="33" spans="1:18">
      <c r="A33" s="1">
        <v>44550</v>
      </c>
      <c r="B33" t="s">
        <v>1192</v>
      </c>
      <c r="C33" t="str">
        <f t="shared" si="1"/>
        <v>AWAY</v>
      </c>
      <c r="D33" s="2" t="s">
        <v>132</v>
      </c>
      <c r="E33" s="2" t="s">
        <v>719</v>
      </c>
      <c r="F33">
        <v>36</v>
      </c>
      <c r="G33">
        <v>72</v>
      </c>
      <c r="H33">
        <v>50</v>
      </c>
      <c r="I33">
        <v>26</v>
      </c>
      <c r="J33">
        <v>31</v>
      </c>
      <c r="K33">
        <v>83.9</v>
      </c>
      <c r="L33">
        <v>10</v>
      </c>
      <c r="M33">
        <v>25</v>
      </c>
      <c r="N33">
        <v>40</v>
      </c>
      <c r="O33">
        <v>108</v>
      </c>
      <c r="P33" s="2" t="s">
        <v>17</v>
      </c>
      <c r="Q33" s="2" t="s">
        <v>18</v>
      </c>
      <c r="R33" s="2">
        <f t="shared" si="0"/>
        <v>5</v>
      </c>
    </row>
    <row r="34" spans="1:18">
      <c r="A34" s="1">
        <v>44553</v>
      </c>
      <c r="B34" t="s">
        <v>1192</v>
      </c>
      <c r="C34" t="str">
        <f t="shared" ref="C34:C56" si="2">IF(ISNUMBER(SEARCH("vs",D34,1))=TRUE,"HOME","AWAY")</f>
        <v>HOME</v>
      </c>
      <c r="D34" s="2" t="s">
        <v>157</v>
      </c>
      <c r="E34" s="2" t="s">
        <v>75</v>
      </c>
      <c r="F34">
        <v>33</v>
      </c>
      <c r="G34">
        <v>80</v>
      </c>
      <c r="H34">
        <v>41.3</v>
      </c>
      <c r="I34">
        <v>24</v>
      </c>
      <c r="J34">
        <v>26</v>
      </c>
      <c r="K34">
        <v>92.3</v>
      </c>
      <c r="L34">
        <v>6</v>
      </c>
      <c r="M34">
        <v>27</v>
      </c>
      <c r="N34">
        <v>22.2</v>
      </c>
      <c r="O34">
        <v>96</v>
      </c>
      <c r="P34" s="2" t="s">
        <v>21</v>
      </c>
      <c r="Q34" s="2" t="s">
        <v>22</v>
      </c>
      <c r="R34" s="2">
        <f t="shared" ref="R34:R56" si="3">IFERROR(VALUE(MID(E34,FIND(" ",E34),FIND("-",E34)-2))-VALUE(RIGHT(E34,LEN(E34)-FIND("-",E34)))," ")</f>
        <v>-2</v>
      </c>
    </row>
    <row r="35" spans="1:18">
      <c r="A35" s="1">
        <v>44556</v>
      </c>
      <c r="B35" t="s">
        <v>1192</v>
      </c>
      <c r="C35" t="str">
        <f t="shared" si="2"/>
        <v>AWAY</v>
      </c>
      <c r="D35" s="2" t="s">
        <v>28</v>
      </c>
      <c r="E35" s="2" t="s">
        <v>1020</v>
      </c>
      <c r="F35">
        <v>43</v>
      </c>
      <c r="G35">
        <v>86</v>
      </c>
      <c r="H35">
        <v>50</v>
      </c>
      <c r="I35">
        <v>19</v>
      </c>
      <c r="J35">
        <v>22</v>
      </c>
      <c r="K35">
        <v>86.4</v>
      </c>
      <c r="L35">
        <v>12</v>
      </c>
      <c r="M35">
        <v>31</v>
      </c>
      <c r="N35">
        <v>38.700000000000003</v>
      </c>
      <c r="O35">
        <v>117</v>
      </c>
      <c r="P35" s="2" t="s">
        <v>17</v>
      </c>
      <c r="Q35" s="2" t="s">
        <v>18</v>
      </c>
      <c r="R35" s="2">
        <f t="shared" si="3"/>
        <v>21</v>
      </c>
    </row>
    <row r="36" spans="1:18">
      <c r="A36" s="1">
        <v>44558</v>
      </c>
      <c r="B36" t="s">
        <v>1192</v>
      </c>
      <c r="C36" t="str">
        <f t="shared" si="2"/>
        <v>AWAY</v>
      </c>
      <c r="D36" s="2" t="s">
        <v>125</v>
      </c>
      <c r="E36" s="2" t="s">
        <v>152</v>
      </c>
      <c r="F36">
        <v>34</v>
      </c>
      <c r="G36">
        <v>77</v>
      </c>
      <c r="H36">
        <v>44.2</v>
      </c>
      <c r="I36">
        <v>32</v>
      </c>
      <c r="J36">
        <v>38</v>
      </c>
      <c r="K36">
        <v>84.2</v>
      </c>
      <c r="L36">
        <v>14</v>
      </c>
      <c r="M36">
        <v>30</v>
      </c>
      <c r="N36">
        <v>46.7</v>
      </c>
      <c r="O36">
        <v>114</v>
      </c>
      <c r="P36" s="2" t="s">
        <v>17</v>
      </c>
      <c r="Q36" s="2" t="s">
        <v>27</v>
      </c>
      <c r="R36" s="2">
        <f t="shared" si="3"/>
        <v>5</v>
      </c>
    </row>
    <row r="37" spans="1:18">
      <c r="A37" s="1">
        <v>44925</v>
      </c>
      <c r="B37" t="s">
        <v>1192</v>
      </c>
      <c r="C37" t="str">
        <f t="shared" si="2"/>
        <v>AWAY</v>
      </c>
      <c r="D37" s="2" t="s">
        <v>35</v>
      </c>
      <c r="E37" s="2" t="s">
        <v>940</v>
      </c>
      <c r="F37">
        <v>42</v>
      </c>
      <c r="G37">
        <v>100</v>
      </c>
      <c r="H37">
        <v>42</v>
      </c>
      <c r="I37">
        <v>13</v>
      </c>
      <c r="J37">
        <v>20</v>
      </c>
      <c r="K37">
        <v>65</v>
      </c>
      <c r="L37">
        <v>13</v>
      </c>
      <c r="M37">
        <v>32</v>
      </c>
      <c r="N37">
        <v>40.6</v>
      </c>
      <c r="O37">
        <v>110</v>
      </c>
      <c r="P37" s="2" t="s">
        <v>17</v>
      </c>
      <c r="Q37" s="2" t="s">
        <v>57</v>
      </c>
      <c r="R37" s="2">
        <f t="shared" si="3"/>
        <v>8</v>
      </c>
    </row>
    <row r="38" spans="1:18">
      <c r="A38" s="1">
        <v>44564</v>
      </c>
      <c r="B38" t="s">
        <v>1192</v>
      </c>
      <c r="C38" t="str">
        <f t="shared" si="2"/>
        <v>HOME</v>
      </c>
      <c r="D38" s="2" t="s">
        <v>81</v>
      </c>
      <c r="E38" s="2" t="s">
        <v>1021</v>
      </c>
      <c r="F38">
        <v>50</v>
      </c>
      <c r="G38">
        <v>96</v>
      </c>
      <c r="H38">
        <v>52.1</v>
      </c>
      <c r="I38">
        <v>16</v>
      </c>
      <c r="J38">
        <v>17</v>
      </c>
      <c r="K38">
        <v>94.1</v>
      </c>
      <c r="L38">
        <v>17</v>
      </c>
      <c r="M38">
        <v>40</v>
      </c>
      <c r="N38">
        <v>42.5</v>
      </c>
      <c r="O38">
        <v>133</v>
      </c>
      <c r="P38" s="2" t="s">
        <v>17</v>
      </c>
      <c r="Q38" s="2" t="s">
        <v>60</v>
      </c>
      <c r="R38" s="2">
        <f t="shared" si="3"/>
        <v>20</v>
      </c>
    </row>
    <row r="39" spans="1:18">
      <c r="A39" s="1">
        <v>44566</v>
      </c>
      <c r="B39" t="s">
        <v>1192</v>
      </c>
      <c r="C39" t="str">
        <f t="shared" si="2"/>
        <v>AWAY</v>
      </c>
      <c r="D39" s="2" t="s">
        <v>83</v>
      </c>
      <c r="E39" s="2" t="s">
        <v>403</v>
      </c>
      <c r="F39">
        <v>43</v>
      </c>
      <c r="G39">
        <v>85</v>
      </c>
      <c r="H39">
        <v>50.6</v>
      </c>
      <c r="I39">
        <v>18</v>
      </c>
      <c r="J39">
        <v>24</v>
      </c>
      <c r="K39">
        <v>75</v>
      </c>
      <c r="L39">
        <v>12</v>
      </c>
      <c r="M39">
        <v>28</v>
      </c>
      <c r="N39">
        <v>42.9</v>
      </c>
      <c r="O39">
        <v>116</v>
      </c>
      <c r="P39" s="2" t="s">
        <v>17</v>
      </c>
      <c r="Q39" s="2" t="s">
        <v>63</v>
      </c>
      <c r="R39" s="2">
        <f t="shared" si="3"/>
        <v>10</v>
      </c>
    </row>
    <row r="40" spans="1:18">
      <c r="A40" s="1">
        <v>44568</v>
      </c>
      <c r="B40" t="s">
        <v>1192</v>
      </c>
      <c r="C40" t="str">
        <f t="shared" si="2"/>
        <v>HOME</v>
      </c>
      <c r="D40" s="2" t="s">
        <v>131</v>
      </c>
      <c r="E40" s="2" t="s">
        <v>242</v>
      </c>
      <c r="F40">
        <v>45</v>
      </c>
      <c r="G40">
        <v>87</v>
      </c>
      <c r="H40">
        <v>51.7</v>
      </c>
      <c r="I40">
        <v>21</v>
      </c>
      <c r="J40">
        <v>27</v>
      </c>
      <c r="K40">
        <v>77.8</v>
      </c>
      <c r="L40">
        <v>8</v>
      </c>
      <c r="M40">
        <v>23</v>
      </c>
      <c r="N40">
        <v>34.799999999999997</v>
      </c>
      <c r="O40">
        <v>119</v>
      </c>
      <c r="P40" s="2" t="s">
        <v>17</v>
      </c>
      <c r="Q40" s="2" t="s">
        <v>66</v>
      </c>
      <c r="R40" s="2">
        <f t="shared" si="3"/>
        <v>19</v>
      </c>
    </row>
    <row r="41" spans="1:18">
      <c r="A41" s="1">
        <v>44571</v>
      </c>
      <c r="B41" t="s">
        <v>1192</v>
      </c>
      <c r="C41" t="str">
        <f t="shared" si="2"/>
        <v>AWAY</v>
      </c>
      <c r="D41" s="2" t="s">
        <v>150</v>
      </c>
      <c r="E41" s="2" t="s">
        <v>392</v>
      </c>
      <c r="F41">
        <v>43</v>
      </c>
      <c r="G41">
        <v>94</v>
      </c>
      <c r="H41">
        <v>45.7</v>
      </c>
      <c r="I41">
        <v>15</v>
      </c>
      <c r="J41">
        <v>18</v>
      </c>
      <c r="K41">
        <v>83.3</v>
      </c>
      <c r="L41">
        <v>10</v>
      </c>
      <c r="M41">
        <v>35</v>
      </c>
      <c r="N41">
        <v>28.6</v>
      </c>
      <c r="O41">
        <v>111</v>
      </c>
      <c r="P41" s="2" t="s">
        <v>17</v>
      </c>
      <c r="Q41" s="2" t="s">
        <v>69</v>
      </c>
      <c r="R41" s="2">
        <f t="shared" si="3"/>
        <v>20</v>
      </c>
    </row>
    <row r="42" spans="1:18">
      <c r="A42" s="1">
        <v>44573</v>
      </c>
      <c r="B42" t="s">
        <v>1192</v>
      </c>
      <c r="C42" t="str">
        <f t="shared" si="2"/>
        <v>HOME</v>
      </c>
      <c r="D42" s="2" t="s">
        <v>58</v>
      </c>
      <c r="E42" s="2" t="s">
        <v>490</v>
      </c>
      <c r="F42">
        <v>34</v>
      </c>
      <c r="G42">
        <v>73</v>
      </c>
      <c r="H42">
        <v>46.6</v>
      </c>
      <c r="I42">
        <v>18</v>
      </c>
      <c r="J42">
        <v>28</v>
      </c>
      <c r="K42">
        <v>64.3</v>
      </c>
      <c r="L42">
        <v>12</v>
      </c>
      <c r="M42">
        <v>30</v>
      </c>
      <c r="N42">
        <v>40</v>
      </c>
      <c r="O42">
        <v>98</v>
      </c>
      <c r="P42" s="2" t="s">
        <v>21</v>
      </c>
      <c r="Q42" s="2" t="s">
        <v>22</v>
      </c>
      <c r="R42" s="2">
        <f t="shared" si="3"/>
        <v>-11</v>
      </c>
    </row>
    <row r="43" spans="1:18">
      <c r="A43" s="1">
        <v>44575</v>
      </c>
      <c r="B43" t="s">
        <v>1192</v>
      </c>
      <c r="C43" t="str">
        <f t="shared" si="2"/>
        <v>HOME</v>
      </c>
      <c r="D43" s="2" t="s">
        <v>55</v>
      </c>
      <c r="E43" s="2" t="s">
        <v>84</v>
      </c>
      <c r="F43">
        <v>38</v>
      </c>
      <c r="G43">
        <v>85</v>
      </c>
      <c r="H43">
        <v>44.7</v>
      </c>
      <c r="I43">
        <v>21</v>
      </c>
      <c r="J43">
        <v>25</v>
      </c>
      <c r="K43">
        <v>84</v>
      </c>
      <c r="L43">
        <v>14</v>
      </c>
      <c r="M43">
        <v>41</v>
      </c>
      <c r="N43">
        <v>34.1</v>
      </c>
      <c r="O43">
        <v>111</v>
      </c>
      <c r="P43" s="2" t="s">
        <v>17</v>
      </c>
      <c r="Q43" s="2" t="s">
        <v>18</v>
      </c>
      <c r="R43" s="2">
        <f t="shared" si="3"/>
        <v>12</v>
      </c>
    </row>
    <row r="44" spans="1:18">
      <c r="A44" s="1">
        <v>44576</v>
      </c>
      <c r="B44" t="s">
        <v>1192</v>
      </c>
      <c r="C44" t="str">
        <f t="shared" si="2"/>
        <v>AWAY</v>
      </c>
      <c r="D44" s="2" t="s">
        <v>108</v>
      </c>
      <c r="E44" s="2" t="s">
        <v>295</v>
      </c>
      <c r="F44">
        <v>40</v>
      </c>
      <c r="G44">
        <v>79</v>
      </c>
      <c r="H44">
        <v>50.6</v>
      </c>
      <c r="I44">
        <v>16</v>
      </c>
      <c r="J44">
        <v>21</v>
      </c>
      <c r="K44">
        <v>76.2</v>
      </c>
      <c r="L44">
        <v>13</v>
      </c>
      <c r="M44">
        <v>32</v>
      </c>
      <c r="N44">
        <v>40.6</v>
      </c>
      <c r="O44">
        <v>109</v>
      </c>
      <c r="P44" s="2" t="s">
        <v>17</v>
      </c>
      <c r="Q44" s="2" t="s">
        <v>27</v>
      </c>
      <c r="R44" s="2">
        <f t="shared" si="3"/>
        <v>11</v>
      </c>
    </row>
    <row r="45" spans="1:18">
      <c r="A45" s="1">
        <v>44578</v>
      </c>
      <c r="B45" t="s">
        <v>1192</v>
      </c>
      <c r="C45" t="str">
        <f t="shared" si="2"/>
        <v>AWAY</v>
      </c>
      <c r="D45" s="2" t="s">
        <v>28</v>
      </c>
      <c r="E45" s="2" t="s">
        <v>1022</v>
      </c>
      <c r="F45">
        <v>35</v>
      </c>
      <c r="G45">
        <v>86</v>
      </c>
      <c r="H45">
        <v>40.700000000000003</v>
      </c>
      <c r="I45">
        <v>21</v>
      </c>
      <c r="J45">
        <v>25</v>
      </c>
      <c r="K45">
        <v>84</v>
      </c>
      <c r="L45">
        <v>7</v>
      </c>
      <c r="M45">
        <v>26</v>
      </c>
      <c r="N45">
        <v>26.9</v>
      </c>
      <c r="O45">
        <v>98</v>
      </c>
      <c r="P45" s="2" t="s">
        <v>21</v>
      </c>
      <c r="Q45" s="2" t="s">
        <v>22</v>
      </c>
      <c r="R45" s="2">
        <f t="shared" si="3"/>
        <v>-19</v>
      </c>
    </row>
    <row r="46" spans="1:18">
      <c r="A46" s="1">
        <v>44580</v>
      </c>
      <c r="B46" t="s">
        <v>1192</v>
      </c>
      <c r="C46" t="str">
        <f t="shared" si="2"/>
        <v>HOME</v>
      </c>
      <c r="D46" s="2" t="s">
        <v>53</v>
      </c>
      <c r="E46" s="2" t="s">
        <v>536</v>
      </c>
      <c r="F46">
        <v>45</v>
      </c>
      <c r="G46">
        <v>83</v>
      </c>
      <c r="H46">
        <v>54.2</v>
      </c>
      <c r="I46">
        <v>23</v>
      </c>
      <c r="J46">
        <v>27</v>
      </c>
      <c r="K46">
        <v>85.2</v>
      </c>
      <c r="L46">
        <v>10</v>
      </c>
      <c r="M46">
        <v>28</v>
      </c>
      <c r="N46">
        <v>35.700000000000003</v>
      </c>
      <c r="O46">
        <v>123</v>
      </c>
      <c r="P46" s="2" t="s">
        <v>17</v>
      </c>
      <c r="Q46" s="2" t="s">
        <v>18</v>
      </c>
      <c r="R46" s="2">
        <f t="shared" si="3"/>
        <v>13</v>
      </c>
    </row>
    <row r="47" spans="1:18">
      <c r="A47" s="1">
        <v>44582</v>
      </c>
      <c r="B47" t="s">
        <v>1192</v>
      </c>
      <c r="C47" t="str">
        <f t="shared" si="2"/>
        <v>HOME</v>
      </c>
      <c r="D47" s="2" t="s">
        <v>140</v>
      </c>
      <c r="E47" s="2" t="s">
        <v>304</v>
      </c>
      <c r="F47">
        <v>38</v>
      </c>
      <c r="G47">
        <v>91</v>
      </c>
      <c r="H47">
        <v>41.8</v>
      </c>
      <c r="I47">
        <v>15</v>
      </c>
      <c r="J47">
        <v>21</v>
      </c>
      <c r="K47">
        <v>71.400000000000006</v>
      </c>
      <c r="L47">
        <v>10</v>
      </c>
      <c r="M47">
        <v>28</v>
      </c>
      <c r="N47">
        <v>35.700000000000003</v>
      </c>
      <c r="O47">
        <v>101</v>
      </c>
      <c r="P47" s="2" t="s">
        <v>21</v>
      </c>
      <c r="Q47" s="2" t="s">
        <v>22</v>
      </c>
      <c r="R47" s="2">
        <f t="shared" si="3"/>
        <v>-1</v>
      </c>
    </row>
    <row r="48" spans="1:18">
      <c r="A48" s="1">
        <v>44584</v>
      </c>
      <c r="B48" t="s">
        <v>1192</v>
      </c>
      <c r="C48" t="str">
        <f t="shared" si="2"/>
        <v>AWAY</v>
      </c>
      <c r="D48" s="2" t="s">
        <v>64</v>
      </c>
      <c r="E48" s="2" t="s">
        <v>797</v>
      </c>
      <c r="F48">
        <v>44</v>
      </c>
      <c r="G48">
        <v>92</v>
      </c>
      <c r="H48">
        <v>47.8</v>
      </c>
      <c r="I48">
        <v>20</v>
      </c>
      <c r="J48">
        <v>23</v>
      </c>
      <c r="K48">
        <v>87</v>
      </c>
      <c r="L48">
        <v>7</v>
      </c>
      <c r="M48">
        <v>16</v>
      </c>
      <c r="N48">
        <v>43.8</v>
      </c>
      <c r="O48">
        <v>115</v>
      </c>
      <c r="P48" s="2" t="s">
        <v>17</v>
      </c>
      <c r="Q48" s="2" t="s">
        <v>18</v>
      </c>
      <c r="R48" s="2">
        <f t="shared" si="3"/>
        <v>6</v>
      </c>
    </row>
    <row r="49" spans="1:18">
      <c r="A49" s="1">
        <v>44586</v>
      </c>
      <c r="B49" t="s">
        <v>1192</v>
      </c>
      <c r="C49" t="str">
        <f t="shared" si="2"/>
        <v>HOME</v>
      </c>
      <c r="D49" s="2" t="s">
        <v>147</v>
      </c>
      <c r="E49" s="2" t="s">
        <v>317</v>
      </c>
      <c r="F49">
        <v>39</v>
      </c>
      <c r="G49">
        <v>84</v>
      </c>
      <c r="H49">
        <v>46.4</v>
      </c>
      <c r="I49">
        <v>29</v>
      </c>
      <c r="J49">
        <v>31</v>
      </c>
      <c r="K49">
        <v>93.5</v>
      </c>
      <c r="L49">
        <v>10</v>
      </c>
      <c r="M49">
        <v>31</v>
      </c>
      <c r="N49">
        <v>32.299999999999997</v>
      </c>
      <c r="O49">
        <v>117</v>
      </c>
      <c r="P49" s="2" t="s">
        <v>17</v>
      </c>
      <c r="Q49" s="2" t="s">
        <v>27</v>
      </c>
      <c r="R49" s="2">
        <f t="shared" si="3"/>
        <v>10</v>
      </c>
    </row>
    <row r="50" spans="1:18">
      <c r="A50" s="1">
        <v>44588</v>
      </c>
      <c r="B50" t="s">
        <v>1192</v>
      </c>
      <c r="C50" t="str">
        <f t="shared" si="2"/>
        <v>HOME</v>
      </c>
      <c r="D50" s="2" t="s">
        <v>119</v>
      </c>
      <c r="E50" s="2" t="s">
        <v>1023</v>
      </c>
      <c r="F50">
        <v>41</v>
      </c>
      <c r="G50">
        <v>82</v>
      </c>
      <c r="H50">
        <v>50</v>
      </c>
      <c r="I50">
        <v>10</v>
      </c>
      <c r="J50">
        <v>17</v>
      </c>
      <c r="K50">
        <v>58.8</v>
      </c>
      <c r="L50">
        <v>13</v>
      </c>
      <c r="M50">
        <v>35</v>
      </c>
      <c r="N50">
        <v>37.1</v>
      </c>
      <c r="O50">
        <v>105</v>
      </c>
      <c r="P50" s="2" t="s">
        <v>17</v>
      </c>
      <c r="Q50" s="2" t="s">
        <v>57</v>
      </c>
      <c r="R50" s="2">
        <f t="shared" si="3"/>
        <v>18</v>
      </c>
    </row>
    <row r="51" spans="1:18">
      <c r="A51" s="1">
        <v>44590</v>
      </c>
      <c r="B51" t="s">
        <v>1192</v>
      </c>
      <c r="C51" t="str">
        <f t="shared" si="2"/>
        <v>HOME</v>
      </c>
      <c r="D51" s="2" t="s">
        <v>116</v>
      </c>
      <c r="E51" s="2" t="s">
        <v>1024</v>
      </c>
      <c r="F51">
        <v>36</v>
      </c>
      <c r="G51">
        <v>70</v>
      </c>
      <c r="H51">
        <v>51.4</v>
      </c>
      <c r="I51">
        <v>19</v>
      </c>
      <c r="J51">
        <v>26</v>
      </c>
      <c r="K51">
        <v>73.099999999999994</v>
      </c>
      <c r="L51">
        <v>12</v>
      </c>
      <c r="M51">
        <v>30</v>
      </c>
      <c r="N51">
        <v>40</v>
      </c>
      <c r="O51">
        <v>103</v>
      </c>
      <c r="P51" s="2" t="s">
        <v>17</v>
      </c>
      <c r="Q51" s="2" t="s">
        <v>60</v>
      </c>
      <c r="R51" s="2">
        <f t="shared" si="3"/>
        <v>2</v>
      </c>
    </row>
    <row r="52" spans="1:18">
      <c r="A52" s="1">
        <v>44592</v>
      </c>
      <c r="B52" t="s">
        <v>1192</v>
      </c>
      <c r="C52" t="str">
        <f t="shared" si="2"/>
        <v>HOME</v>
      </c>
      <c r="D52" s="2" t="s">
        <v>146</v>
      </c>
      <c r="E52" s="2" t="s">
        <v>1025</v>
      </c>
      <c r="F52">
        <v>49</v>
      </c>
      <c r="G52">
        <v>100</v>
      </c>
      <c r="H52">
        <v>49</v>
      </c>
      <c r="I52">
        <v>13</v>
      </c>
      <c r="J52">
        <v>15</v>
      </c>
      <c r="K52">
        <v>86.7</v>
      </c>
      <c r="L52">
        <v>11</v>
      </c>
      <c r="M52">
        <v>31</v>
      </c>
      <c r="N52">
        <v>35.5</v>
      </c>
      <c r="O52">
        <v>122</v>
      </c>
      <c r="P52" s="2" t="s">
        <v>17</v>
      </c>
      <c r="Q52" s="2" t="s">
        <v>63</v>
      </c>
      <c r="R52" s="2">
        <f t="shared" si="3"/>
        <v>3</v>
      </c>
    </row>
    <row r="53" spans="1:18">
      <c r="A53" s="1">
        <v>44594</v>
      </c>
      <c r="B53" t="s">
        <v>1192</v>
      </c>
      <c r="C53" t="str">
        <f t="shared" si="2"/>
        <v>HOME</v>
      </c>
      <c r="D53" s="2" t="s">
        <v>33</v>
      </c>
      <c r="E53" s="2" t="s">
        <v>1026</v>
      </c>
      <c r="F53">
        <v>41</v>
      </c>
      <c r="G53">
        <v>91</v>
      </c>
      <c r="H53">
        <v>45.1</v>
      </c>
      <c r="I53">
        <v>10</v>
      </c>
      <c r="J53">
        <v>13</v>
      </c>
      <c r="K53">
        <v>76.900000000000006</v>
      </c>
      <c r="L53">
        <v>11</v>
      </c>
      <c r="M53">
        <v>27</v>
      </c>
      <c r="N53">
        <v>40.700000000000003</v>
      </c>
      <c r="O53">
        <v>103</v>
      </c>
      <c r="P53" s="2" t="s">
        <v>21</v>
      </c>
      <c r="Q53" s="2" t="s">
        <v>22</v>
      </c>
      <c r="R53" s="2">
        <f t="shared" si="3"/>
        <v>-3</v>
      </c>
    </row>
    <row r="54" spans="1:18">
      <c r="A54" s="1">
        <v>44596</v>
      </c>
      <c r="B54" t="s">
        <v>1192</v>
      </c>
      <c r="C54" t="str">
        <f t="shared" si="2"/>
        <v>AWAY</v>
      </c>
      <c r="D54" s="2" t="s">
        <v>127</v>
      </c>
      <c r="E54" s="2" t="s">
        <v>848</v>
      </c>
      <c r="F54">
        <v>36</v>
      </c>
      <c r="G54">
        <v>70</v>
      </c>
      <c r="H54">
        <v>51.4</v>
      </c>
      <c r="I54">
        <v>17</v>
      </c>
      <c r="J54">
        <v>23</v>
      </c>
      <c r="K54">
        <v>73.900000000000006</v>
      </c>
      <c r="L54">
        <v>9</v>
      </c>
      <c r="M54">
        <v>27</v>
      </c>
      <c r="N54">
        <v>33.299999999999997</v>
      </c>
      <c r="O54">
        <v>98</v>
      </c>
      <c r="P54" s="2" t="s">
        <v>21</v>
      </c>
      <c r="Q54" s="2" t="s">
        <v>32</v>
      </c>
      <c r="R54" s="2">
        <f t="shared" si="3"/>
        <v>-9</v>
      </c>
    </row>
    <row r="55" spans="1:18">
      <c r="A55" s="1">
        <v>44598</v>
      </c>
      <c r="B55" t="s">
        <v>1192</v>
      </c>
      <c r="C55" t="str">
        <f t="shared" si="2"/>
        <v>AWAY</v>
      </c>
      <c r="D55" s="2" t="s">
        <v>95</v>
      </c>
      <c r="E55" s="2" t="s">
        <v>1027</v>
      </c>
      <c r="F55">
        <v>45</v>
      </c>
      <c r="G55">
        <v>84</v>
      </c>
      <c r="H55">
        <v>53.6</v>
      </c>
      <c r="I55">
        <v>17</v>
      </c>
      <c r="J55">
        <v>21</v>
      </c>
      <c r="K55">
        <v>81</v>
      </c>
      <c r="L55">
        <v>12</v>
      </c>
      <c r="M55">
        <v>24</v>
      </c>
      <c r="N55">
        <v>50</v>
      </c>
      <c r="O55">
        <v>119</v>
      </c>
      <c r="P55" s="2" t="s">
        <v>17</v>
      </c>
      <c r="Q55" s="2" t="s">
        <v>18</v>
      </c>
      <c r="R55" s="2">
        <f t="shared" si="3"/>
        <v>11</v>
      </c>
    </row>
    <row r="56" spans="1:18">
      <c r="A56" s="1">
        <v>44600</v>
      </c>
      <c r="B56" t="s">
        <v>1192</v>
      </c>
      <c r="C56" t="str">
        <f t="shared" si="2"/>
        <v>HOME</v>
      </c>
      <c r="D56" s="2" t="s">
        <v>123</v>
      </c>
      <c r="E56" s="2" t="s">
        <v>1009</v>
      </c>
      <c r="F56">
        <v>41</v>
      </c>
      <c r="G56">
        <v>89</v>
      </c>
      <c r="H56">
        <v>46.1</v>
      </c>
      <c r="I56">
        <v>17</v>
      </c>
      <c r="J56">
        <v>18</v>
      </c>
      <c r="K56">
        <v>94.4</v>
      </c>
      <c r="L56">
        <v>10</v>
      </c>
      <c r="M56">
        <v>32</v>
      </c>
      <c r="N56">
        <v>31.3</v>
      </c>
      <c r="O56">
        <v>109</v>
      </c>
      <c r="P56" s="2" t="s">
        <v>21</v>
      </c>
      <c r="Q56" s="2" t="s">
        <v>22</v>
      </c>
      <c r="R56" s="2">
        <f t="shared" si="3"/>
        <v>-5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555DE-3239-4239-89D1-63B495141CA7}">
  <sheetPr codeName="工作表26"/>
  <dimension ref="A1:R83"/>
  <sheetViews>
    <sheetView topLeftCell="A71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1193</v>
      </c>
      <c r="C2" t="str">
        <f>IF(ISNUMBER(SEARCH("vs",D2,1))=TRUE,"HOME","AWAY")</f>
        <v>HOME</v>
      </c>
      <c r="D2" s="2" t="s">
        <v>116</v>
      </c>
      <c r="E2" s="2" t="s">
        <v>291</v>
      </c>
      <c r="F2">
        <v>45</v>
      </c>
      <c r="G2">
        <v>93</v>
      </c>
      <c r="H2">
        <v>48.4</v>
      </c>
      <c r="I2">
        <v>19</v>
      </c>
      <c r="J2">
        <v>22</v>
      </c>
      <c r="K2">
        <v>86.4</v>
      </c>
      <c r="L2">
        <v>12</v>
      </c>
      <c r="M2">
        <v>35</v>
      </c>
      <c r="N2">
        <v>34.299999999999997</v>
      </c>
      <c r="O2">
        <v>121</v>
      </c>
      <c r="P2" s="2" t="s">
        <v>21</v>
      </c>
      <c r="Q2" s="2" t="s">
        <v>22</v>
      </c>
      <c r="R2" s="2">
        <f t="shared" ref="R2:R33" si="0">IFERROR(VALUE(MID(E2,FIND(" ",E2),FIND("-",E2)-2))-VALUE(RIGHT(E2,LEN(E2)-FIND("-",E2)))," ")</f>
        <v>-3</v>
      </c>
    </row>
    <row r="3" spans="1:18">
      <c r="A3" s="1">
        <v>44492</v>
      </c>
      <c r="B3" t="s">
        <v>1193</v>
      </c>
      <c r="C3" t="str">
        <f t="shared" ref="C3:C33" si="1">IF(ISNUMBER(SEARCH("vs",D3,1))=TRUE,"HOME","AWAY")</f>
        <v>HOME</v>
      </c>
      <c r="D3" s="2" t="s">
        <v>123</v>
      </c>
      <c r="E3" s="2" t="s">
        <v>1028</v>
      </c>
      <c r="F3">
        <v>51</v>
      </c>
      <c r="G3">
        <v>94</v>
      </c>
      <c r="H3">
        <v>54.3</v>
      </c>
      <c r="I3">
        <v>11</v>
      </c>
      <c r="J3">
        <v>17</v>
      </c>
      <c r="K3">
        <v>64.7</v>
      </c>
      <c r="L3">
        <v>21</v>
      </c>
      <c r="M3">
        <v>50</v>
      </c>
      <c r="N3">
        <v>42</v>
      </c>
      <c r="O3">
        <v>134</v>
      </c>
      <c r="P3" s="2" t="s">
        <v>17</v>
      </c>
      <c r="Q3" s="2" t="s">
        <v>18</v>
      </c>
      <c r="R3" s="2">
        <f t="shared" si="0"/>
        <v>29</v>
      </c>
    </row>
    <row r="4" spans="1:18">
      <c r="A4" s="1">
        <v>44494</v>
      </c>
      <c r="B4" t="s">
        <v>1193</v>
      </c>
      <c r="C4" t="str">
        <f t="shared" si="1"/>
        <v>AWAY</v>
      </c>
      <c r="D4" s="2" t="s">
        <v>104</v>
      </c>
      <c r="E4" s="2" t="s">
        <v>527</v>
      </c>
      <c r="F4">
        <v>32</v>
      </c>
      <c r="G4">
        <v>85</v>
      </c>
      <c r="H4">
        <v>37.6</v>
      </c>
      <c r="I4">
        <v>14</v>
      </c>
      <c r="J4">
        <v>18</v>
      </c>
      <c r="K4">
        <v>77.8</v>
      </c>
      <c r="L4">
        <v>8</v>
      </c>
      <c r="M4">
        <v>37</v>
      </c>
      <c r="N4">
        <v>21.6</v>
      </c>
      <c r="O4">
        <v>86</v>
      </c>
      <c r="P4" s="2" t="s">
        <v>21</v>
      </c>
      <c r="Q4" s="2" t="s">
        <v>22</v>
      </c>
      <c r="R4" s="2">
        <f t="shared" si="0"/>
        <v>-30</v>
      </c>
    </row>
    <row r="5" spans="1:18">
      <c r="A5" s="1">
        <v>44496</v>
      </c>
      <c r="B5" t="s">
        <v>1193</v>
      </c>
      <c r="C5" t="str">
        <f t="shared" si="1"/>
        <v>HOME</v>
      </c>
      <c r="D5" s="2" t="s">
        <v>146</v>
      </c>
      <c r="E5" s="2" t="s">
        <v>543</v>
      </c>
      <c r="F5">
        <v>39</v>
      </c>
      <c r="G5">
        <v>84</v>
      </c>
      <c r="H5">
        <v>46.4</v>
      </c>
      <c r="I5">
        <v>23</v>
      </c>
      <c r="J5">
        <v>31</v>
      </c>
      <c r="K5">
        <v>74.2</v>
      </c>
      <c r="L5">
        <v>15</v>
      </c>
      <c r="M5">
        <v>36</v>
      </c>
      <c r="N5">
        <v>41.7</v>
      </c>
      <c r="O5">
        <v>116</v>
      </c>
      <c r="P5" s="2" t="s">
        <v>17</v>
      </c>
      <c r="Q5" s="2" t="s">
        <v>18</v>
      </c>
      <c r="R5" s="2">
        <f t="shared" si="0"/>
        <v>20</v>
      </c>
    </row>
    <row r="6" spans="1:18">
      <c r="A6" s="1">
        <v>44498</v>
      </c>
      <c r="B6" t="s">
        <v>1193</v>
      </c>
      <c r="C6" t="str">
        <f t="shared" si="1"/>
        <v>HOME</v>
      </c>
      <c r="D6" s="2" t="s">
        <v>140</v>
      </c>
      <c r="E6" s="2" t="s">
        <v>1029</v>
      </c>
      <c r="F6">
        <v>41</v>
      </c>
      <c r="G6">
        <v>98</v>
      </c>
      <c r="H6">
        <v>41.8</v>
      </c>
      <c r="I6">
        <v>10</v>
      </c>
      <c r="J6">
        <v>16</v>
      </c>
      <c r="K6">
        <v>62.5</v>
      </c>
      <c r="L6">
        <v>19</v>
      </c>
      <c r="M6">
        <v>41</v>
      </c>
      <c r="N6">
        <v>46.3</v>
      </c>
      <c r="O6">
        <v>111</v>
      </c>
      <c r="P6" s="2" t="s">
        <v>17</v>
      </c>
      <c r="Q6" s="2" t="s">
        <v>27</v>
      </c>
      <c r="R6" s="2">
        <f t="shared" si="0"/>
        <v>19</v>
      </c>
    </row>
    <row r="7" spans="1:18">
      <c r="A7" s="1">
        <v>44500</v>
      </c>
      <c r="B7" t="s">
        <v>1193</v>
      </c>
      <c r="C7" t="str">
        <f t="shared" si="1"/>
        <v>AWAY</v>
      </c>
      <c r="D7" s="2" t="s">
        <v>114</v>
      </c>
      <c r="E7" s="2" t="s">
        <v>300</v>
      </c>
      <c r="F7">
        <v>43</v>
      </c>
      <c r="G7">
        <v>97</v>
      </c>
      <c r="H7">
        <v>44.3</v>
      </c>
      <c r="I7">
        <v>10</v>
      </c>
      <c r="J7">
        <v>11</v>
      </c>
      <c r="K7">
        <v>90.9</v>
      </c>
      <c r="L7">
        <v>17</v>
      </c>
      <c r="M7">
        <v>54</v>
      </c>
      <c r="N7">
        <v>31.5</v>
      </c>
      <c r="O7">
        <v>113</v>
      </c>
      <c r="P7" s="2" t="s">
        <v>21</v>
      </c>
      <c r="Q7" s="2" t="s">
        <v>22</v>
      </c>
      <c r="R7" s="2">
        <f t="shared" si="0"/>
        <v>-12</v>
      </c>
    </row>
    <row r="8" spans="1:18">
      <c r="A8" s="1">
        <v>44501</v>
      </c>
      <c r="B8" t="s">
        <v>1193</v>
      </c>
      <c r="C8" t="str">
        <f t="shared" si="1"/>
        <v>AWAY</v>
      </c>
      <c r="D8" s="2" t="s">
        <v>30</v>
      </c>
      <c r="E8" s="2" t="s">
        <v>649</v>
      </c>
      <c r="F8">
        <v>40</v>
      </c>
      <c r="G8">
        <v>84</v>
      </c>
      <c r="H8">
        <v>47.6</v>
      </c>
      <c r="I8">
        <v>11</v>
      </c>
      <c r="J8">
        <v>18</v>
      </c>
      <c r="K8">
        <v>61.1</v>
      </c>
      <c r="L8">
        <v>12</v>
      </c>
      <c r="M8">
        <v>34</v>
      </c>
      <c r="N8">
        <v>35.299999999999997</v>
      </c>
      <c r="O8">
        <v>103</v>
      </c>
      <c r="P8" s="2" t="s">
        <v>21</v>
      </c>
      <c r="Q8" s="2" t="s">
        <v>32</v>
      </c>
      <c r="R8" s="2">
        <f t="shared" si="0"/>
        <v>-10</v>
      </c>
    </row>
    <row r="9" spans="1:18">
      <c r="A9" s="1">
        <v>44503</v>
      </c>
      <c r="B9" t="s">
        <v>1193</v>
      </c>
      <c r="C9" t="str">
        <f t="shared" si="1"/>
        <v>AWAY</v>
      </c>
      <c r="D9" s="2" t="s">
        <v>19</v>
      </c>
      <c r="E9" s="2" t="s">
        <v>212</v>
      </c>
      <c r="F9">
        <v>40</v>
      </c>
      <c r="G9">
        <v>90</v>
      </c>
      <c r="H9">
        <v>44.4</v>
      </c>
      <c r="I9">
        <v>11</v>
      </c>
      <c r="J9">
        <v>17</v>
      </c>
      <c r="K9">
        <v>64.7</v>
      </c>
      <c r="L9">
        <v>13</v>
      </c>
      <c r="M9">
        <v>37</v>
      </c>
      <c r="N9">
        <v>35.1</v>
      </c>
      <c r="O9">
        <v>104</v>
      </c>
      <c r="P9" s="2" t="s">
        <v>21</v>
      </c>
      <c r="Q9" s="2" t="s">
        <v>41</v>
      </c>
      <c r="R9" s="2">
        <f t="shared" si="0"/>
        <v>-3</v>
      </c>
    </row>
    <row r="10" spans="1:18">
      <c r="A10" s="1">
        <v>44505</v>
      </c>
      <c r="B10" t="s">
        <v>1193</v>
      </c>
      <c r="C10" t="str">
        <f t="shared" si="1"/>
        <v>HOME</v>
      </c>
      <c r="D10" s="2" t="s">
        <v>129</v>
      </c>
      <c r="E10" s="2" t="s">
        <v>568</v>
      </c>
      <c r="F10">
        <v>40</v>
      </c>
      <c r="G10">
        <v>82</v>
      </c>
      <c r="H10">
        <v>48.8</v>
      </c>
      <c r="I10">
        <v>13</v>
      </c>
      <c r="J10">
        <v>15</v>
      </c>
      <c r="K10">
        <v>86.7</v>
      </c>
      <c r="L10">
        <v>17</v>
      </c>
      <c r="M10">
        <v>39</v>
      </c>
      <c r="N10">
        <v>43.6</v>
      </c>
      <c r="O10">
        <v>110</v>
      </c>
      <c r="P10" s="2" t="s">
        <v>17</v>
      </c>
      <c r="Q10" s="2" t="s">
        <v>18</v>
      </c>
      <c r="R10" s="2">
        <f t="shared" si="0"/>
        <v>4</v>
      </c>
    </row>
    <row r="11" spans="1:18">
      <c r="A11" s="1">
        <v>44506</v>
      </c>
      <c r="B11" t="s">
        <v>1193</v>
      </c>
      <c r="C11" t="str">
        <f t="shared" si="1"/>
        <v>HOME</v>
      </c>
      <c r="D11" s="2" t="s">
        <v>119</v>
      </c>
      <c r="E11" s="2" t="s">
        <v>545</v>
      </c>
      <c r="F11">
        <v>36</v>
      </c>
      <c r="G11">
        <v>95</v>
      </c>
      <c r="H11">
        <v>37.9</v>
      </c>
      <c r="I11">
        <v>18</v>
      </c>
      <c r="J11">
        <v>24</v>
      </c>
      <c r="K11">
        <v>75</v>
      </c>
      <c r="L11">
        <v>15</v>
      </c>
      <c r="M11">
        <v>55</v>
      </c>
      <c r="N11">
        <v>27.3</v>
      </c>
      <c r="O11">
        <v>105</v>
      </c>
      <c r="P11" s="2" t="s">
        <v>17</v>
      </c>
      <c r="Q11" s="2" t="s">
        <v>27</v>
      </c>
      <c r="R11" s="2">
        <f t="shared" si="0"/>
        <v>15</v>
      </c>
    </row>
    <row r="12" spans="1:18">
      <c r="A12" s="1">
        <v>44509</v>
      </c>
      <c r="B12" t="s">
        <v>1193</v>
      </c>
      <c r="C12" t="str">
        <f t="shared" si="1"/>
        <v>AWAY</v>
      </c>
      <c r="D12" s="2" t="s">
        <v>104</v>
      </c>
      <c r="E12" s="2" t="s">
        <v>1030</v>
      </c>
      <c r="F12">
        <v>43</v>
      </c>
      <c r="G12">
        <v>91</v>
      </c>
      <c r="H12">
        <v>47.3</v>
      </c>
      <c r="I12">
        <v>9</v>
      </c>
      <c r="J12">
        <v>12</v>
      </c>
      <c r="K12">
        <v>75</v>
      </c>
      <c r="L12">
        <v>14</v>
      </c>
      <c r="M12">
        <v>37</v>
      </c>
      <c r="N12">
        <v>37.799999999999997</v>
      </c>
      <c r="O12">
        <v>109</v>
      </c>
      <c r="P12" s="2" t="s">
        <v>21</v>
      </c>
      <c r="Q12" s="2" t="s">
        <v>22</v>
      </c>
      <c r="R12" s="2">
        <f t="shared" si="0"/>
        <v>-8</v>
      </c>
    </row>
    <row r="13" spans="1:18">
      <c r="A13" s="1">
        <v>44510</v>
      </c>
      <c r="B13" t="s">
        <v>1193</v>
      </c>
      <c r="C13" t="str">
        <f t="shared" si="1"/>
        <v>AWAY</v>
      </c>
      <c r="D13" s="2" t="s">
        <v>39</v>
      </c>
      <c r="E13" s="2" t="s">
        <v>622</v>
      </c>
      <c r="F13">
        <v>44</v>
      </c>
      <c r="G13">
        <v>91</v>
      </c>
      <c r="H13">
        <v>48.4</v>
      </c>
      <c r="I13">
        <v>14</v>
      </c>
      <c r="J13">
        <v>16</v>
      </c>
      <c r="K13">
        <v>87.5</v>
      </c>
      <c r="L13">
        <v>7</v>
      </c>
      <c r="M13">
        <v>30</v>
      </c>
      <c r="N13">
        <v>23.3</v>
      </c>
      <c r="O13">
        <v>109</v>
      </c>
      <c r="P13" s="2" t="s">
        <v>21</v>
      </c>
      <c r="Q13" s="2" t="s">
        <v>32</v>
      </c>
      <c r="R13" s="2">
        <f t="shared" si="0"/>
        <v>-10</v>
      </c>
    </row>
    <row r="14" spans="1:18">
      <c r="A14" s="1">
        <v>44512</v>
      </c>
      <c r="B14" t="s">
        <v>1193</v>
      </c>
      <c r="C14" t="str">
        <f t="shared" si="1"/>
        <v>AWAY</v>
      </c>
      <c r="D14" s="2" t="s">
        <v>150</v>
      </c>
      <c r="E14" s="2" t="s">
        <v>245</v>
      </c>
      <c r="F14">
        <v>34</v>
      </c>
      <c r="G14">
        <v>87</v>
      </c>
      <c r="H14">
        <v>39.1</v>
      </c>
      <c r="I14">
        <v>25</v>
      </c>
      <c r="J14">
        <v>31</v>
      </c>
      <c r="K14">
        <v>80.599999999999994</v>
      </c>
      <c r="L14">
        <v>11</v>
      </c>
      <c r="M14">
        <v>36</v>
      </c>
      <c r="N14">
        <v>30.6</v>
      </c>
      <c r="O14">
        <v>104</v>
      </c>
      <c r="P14" s="2" t="s">
        <v>17</v>
      </c>
      <c r="Q14" s="2" t="s">
        <v>18</v>
      </c>
      <c r="R14" s="2">
        <f t="shared" si="0"/>
        <v>12</v>
      </c>
    </row>
    <row r="15" spans="1:18">
      <c r="A15" s="1">
        <v>44514</v>
      </c>
      <c r="B15" t="s">
        <v>1193</v>
      </c>
      <c r="C15" t="str">
        <f t="shared" si="1"/>
        <v>AWAY</v>
      </c>
      <c r="D15" s="2" t="s">
        <v>48</v>
      </c>
      <c r="E15" s="2" t="s">
        <v>1031</v>
      </c>
      <c r="F15">
        <v>35</v>
      </c>
      <c r="G15">
        <v>80</v>
      </c>
      <c r="H15">
        <v>43.8</v>
      </c>
      <c r="I15">
        <v>12</v>
      </c>
      <c r="J15">
        <v>13</v>
      </c>
      <c r="K15">
        <v>92.3</v>
      </c>
      <c r="L15">
        <v>13</v>
      </c>
      <c r="M15">
        <v>39</v>
      </c>
      <c r="N15">
        <v>33.299999999999997</v>
      </c>
      <c r="O15">
        <v>95</v>
      </c>
      <c r="P15" s="2" t="s">
        <v>21</v>
      </c>
      <c r="Q15" s="2" t="s">
        <v>22</v>
      </c>
      <c r="R15" s="2">
        <f t="shared" si="0"/>
        <v>-29</v>
      </c>
    </row>
    <row r="16" spans="1:18">
      <c r="A16" s="1">
        <v>44515</v>
      </c>
      <c r="B16" t="s">
        <v>1193</v>
      </c>
      <c r="C16" t="str">
        <f t="shared" si="1"/>
        <v>HOME</v>
      </c>
      <c r="D16" s="2" t="s">
        <v>121</v>
      </c>
      <c r="E16" s="2" t="s">
        <v>588</v>
      </c>
      <c r="F16">
        <v>46</v>
      </c>
      <c r="G16">
        <v>82</v>
      </c>
      <c r="H16">
        <v>56.1</v>
      </c>
      <c r="I16">
        <v>10</v>
      </c>
      <c r="J16">
        <v>14</v>
      </c>
      <c r="K16">
        <v>71.400000000000006</v>
      </c>
      <c r="L16">
        <v>16</v>
      </c>
      <c r="M16">
        <v>36</v>
      </c>
      <c r="N16">
        <v>44.4</v>
      </c>
      <c r="O16">
        <v>118</v>
      </c>
      <c r="P16" s="2" t="s">
        <v>17</v>
      </c>
      <c r="Q16" s="2" t="s">
        <v>18</v>
      </c>
      <c r="R16" s="2">
        <f t="shared" si="0"/>
        <v>5</v>
      </c>
    </row>
    <row r="17" spans="1:18">
      <c r="A17" s="1">
        <v>44517</v>
      </c>
      <c r="B17" t="s">
        <v>1193</v>
      </c>
      <c r="C17" t="str">
        <f t="shared" si="1"/>
        <v>HOME</v>
      </c>
      <c r="D17" s="2" t="s">
        <v>93</v>
      </c>
      <c r="E17" s="2" t="s">
        <v>1032</v>
      </c>
      <c r="F17">
        <v>37</v>
      </c>
      <c r="G17">
        <v>84</v>
      </c>
      <c r="H17">
        <v>44</v>
      </c>
      <c r="I17">
        <v>27</v>
      </c>
      <c r="J17">
        <v>28</v>
      </c>
      <c r="K17">
        <v>96.4</v>
      </c>
      <c r="L17">
        <v>11</v>
      </c>
      <c r="M17">
        <v>31</v>
      </c>
      <c r="N17">
        <v>35.5</v>
      </c>
      <c r="O17">
        <v>112</v>
      </c>
      <c r="P17" s="2" t="s">
        <v>17</v>
      </c>
      <c r="Q17" s="2" t="s">
        <v>27</v>
      </c>
      <c r="R17" s="2">
        <f t="shared" si="0"/>
        <v>5</v>
      </c>
    </row>
    <row r="18" spans="1:18">
      <c r="A18" s="1">
        <v>44520</v>
      </c>
      <c r="B18" t="s">
        <v>1193</v>
      </c>
      <c r="C18" t="str">
        <f t="shared" si="1"/>
        <v>HOME</v>
      </c>
      <c r="D18" s="2" t="s">
        <v>74</v>
      </c>
      <c r="E18" s="2" t="s">
        <v>34</v>
      </c>
      <c r="F18">
        <v>40</v>
      </c>
      <c r="G18">
        <v>80</v>
      </c>
      <c r="H18">
        <v>50</v>
      </c>
      <c r="I18">
        <v>23</v>
      </c>
      <c r="J18">
        <v>23</v>
      </c>
      <c r="K18">
        <v>100</v>
      </c>
      <c r="L18">
        <v>15</v>
      </c>
      <c r="M18">
        <v>34</v>
      </c>
      <c r="N18">
        <v>44.1</v>
      </c>
      <c r="O18">
        <v>118</v>
      </c>
      <c r="P18" s="2" t="s">
        <v>17</v>
      </c>
      <c r="Q18" s="2" t="s">
        <v>57</v>
      </c>
      <c r="R18" s="2">
        <f t="shared" si="0"/>
        <v>7</v>
      </c>
    </row>
    <row r="19" spans="1:18">
      <c r="A19" s="1">
        <v>44523</v>
      </c>
      <c r="B19" t="s">
        <v>1193</v>
      </c>
      <c r="C19" t="str">
        <f t="shared" si="1"/>
        <v>HOME</v>
      </c>
      <c r="D19" s="2" t="s">
        <v>85</v>
      </c>
      <c r="E19" s="2" t="s">
        <v>242</v>
      </c>
      <c r="F19">
        <v>45</v>
      </c>
      <c r="G19">
        <v>88</v>
      </c>
      <c r="H19">
        <v>51.1</v>
      </c>
      <c r="I19">
        <v>14</v>
      </c>
      <c r="J19">
        <v>20</v>
      </c>
      <c r="K19">
        <v>70</v>
      </c>
      <c r="L19">
        <v>15</v>
      </c>
      <c r="M19">
        <v>39</v>
      </c>
      <c r="N19">
        <v>38.5</v>
      </c>
      <c r="O19">
        <v>119</v>
      </c>
      <c r="P19" s="2" t="s">
        <v>17</v>
      </c>
      <c r="Q19" s="2" t="s">
        <v>60</v>
      </c>
      <c r="R19" s="2">
        <f t="shared" si="0"/>
        <v>19</v>
      </c>
    </row>
    <row r="20" spans="1:18">
      <c r="A20" s="1">
        <v>44524</v>
      </c>
      <c r="B20" t="s">
        <v>1193</v>
      </c>
      <c r="C20" t="str">
        <f t="shared" si="1"/>
        <v>AWAY</v>
      </c>
      <c r="D20" s="2" t="s">
        <v>100</v>
      </c>
      <c r="E20" s="2" t="s">
        <v>1033</v>
      </c>
      <c r="F20">
        <v>44</v>
      </c>
      <c r="G20">
        <v>94</v>
      </c>
      <c r="H20">
        <v>46.8</v>
      </c>
      <c r="I20">
        <v>21</v>
      </c>
      <c r="J20">
        <v>25</v>
      </c>
      <c r="K20">
        <v>84</v>
      </c>
      <c r="L20">
        <v>12</v>
      </c>
      <c r="M20">
        <v>38</v>
      </c>
      <c r="N20">
        <v>31.6</v>
      </c>
      <c r="O20">
        <v>121</v>
      </c>
      <c r="P20" s="2" t="s">
        <v>21</v>
      </c>
      <c r="Q20" s="2" t="s">
        <v>22</v>
      </c>
      <c r="R20" s="2">
        <f t="shared" si="0"/>
        <v>-4</v>
      </c>
    </row>
    <row r="21" spans="1:18">
      <c r="A21" s="1">
        <v>44526</v>
      </c>
      <c r="B21" t="s">
        <v>1193</v>
      </c>
      <c r="C21" t="str">
        <f t="shared" si="1"/>
        <v>AWAY</v>
      </c>
      <c r="D21" s="2" t="s">
        <v>42</v>
      </c>
      <c r="E21" s="2" t="s">
        <v>1034</v>
      </c>
      <c r="F21">
        <v>36</v>
      </c>
      <c r="G21">
        <v>86</v>
      </c>
      <c r="H21">
        <v>41.9</v>
      </c>
      <c r="I21">
        <v>18</v>
      </c>
      <c r="J21">
        <v>23</v>
      </c>
      <c r="K21">
        <v>78.3</v>
      </c>
      <c r="L21">
        <v>13</v>
      </c>
      <c r="M21">
        <v>38</v>
      </c>
      <c r="N21">
        <v>34.200000000000003</v>
      </c>
      <c r="O21">
        <v>103</v>
      </c>
      <c r="P21" s="2" t="s">
        <v>21</v>
      </c>
      <c r="Q21" s="2" t="s">
        <v>32</v>
      </c>
      <c r="R21" s="2">
        <f t="shared" si="0"/>
        <v>-15</v>
      </c>
    </row>
    <row r="22" spans="1:18">
      <c r="A22" s="1">
        <v>44529</v>
      </c>
      <c r="B22" t="s">
        <v>1193</v>
      </c>
      <c r="C22" t="str">
        <f t="shared" si="1"/>
        <v>AWAY</v>
      </c>
      <c r="D22" s="2" t="s">
        <v>45</v>
      </c>
      <c r="E22" s="2" t="s">
        <v>494</v>
      </c>
      <c r="F22">
        <v>42</v>
      </c>
      <c r="G22">
        <v>91</v>
      </c>
      <c r="H22">
        <v>46.2</v>
      </c>
      <c r="I22">
        <v>12</v>
      </c>
      <c r="J22">
        <v>17</v>
      </c>
      <c r="K22">
        <v>70.599999999999994</v>
      </c>
      <c r="L22">
        <v>11</v>
      </c>
      <c r="M22">
        <v>31</v>
      </c>
      <c r="N22">
        <v>35.5</v>
      </c>
      <c r="O22">
        <v>107</v>
      </c>
      <c r="P22" s="2" t="s">
        <v>21</v>
      </c>
      <c r="Q22" s="2" t="s">
        <v>41</v>
      </c>
      <c r="R22" s="2">
        <f t="shared" si="0"/>
        <v>-22</v>
      </c>
    </row>
    <row r="23" spans="1:18">
      <c r="A23" s="1">
        <v>44530</v>
      </c>
      <c r="B23" t="s">
        <v>1193</v>
      </c>
      <c r="C23" t="str">
        <f t="shared" si="1"/>
        <v>HOME</v>
      </c>
      <c r="D23" s="2" t="s">
        <v>23</v>
      </c>
      <c r="E23" s="2" t="s">
        <v>866</v>
      </c>
      <c r="F23">
        <v>41</v>
      </c>
      <c r="G23">
        <v>96</v>
      </c>
      <c r="H23">
        <v>42.7</v>
      </c>
      <c r="I23">
        <v>14</v>
      </c>
      <c r="J23">
        <v>18</v>
      </c>
      <c r="K23">
        <v>77.8</v>
      </c>
      <c r="L23">
        <v>14</v>
      </c>
      <c r="M23">
        <v>42</v>
      </c>
      <c r="N23">
        <v>33.299999999999997</v>
      </c>
      <c r="O23">
        <v>110</v>
      </c>
      <c r="P23" s="2" t="s">
        <v>17</v>
      </c>
      <c r="Q23" s="2" t="s">
        <v>18</v>
      </c>
      <c r="R23" s="2">
        <f t="shared" si="0"/>
        <v>18</v>
      </c>
    </row>
    <row r="24" spans="1:18">
      <c r="A24" s="1">
        <v>44532</v>
      </c>
      <c r="B24" t="s">
        <v>1193</v>
      </c>
      <c r="C24" t="str">
        <f t="shared" si="1"/>
        <v>HOME</v>
      </c>
      <c r="D24" s="2" t="s">
        <v>131</v>
      </c>
      <c r="E24" s="2" t="s">
        <v>1035</v>
      </c>
      <c r="F24">
        <v>29</v>
      </c>
      <c r="G24">
        <v>82</v>
      </c>
      <c r="H24">
        <v>35.4</v>
      </c>
      <c r="I24">
        <v>13</v>
      </c>
      <c r="J24">
        <v>17</v>
      </c>
      <c r="K24">
        <v>76.5</v>
      </c>
      <c r="L24">
        <v>12</v>
      </c>
      <c r="M24">
        <v>34</v>
      </c>
      <c r="N24">
        <v>35.299999999999997</v>
      </c>
      <c r="O24">
        <v>83</v>
      </c>
      <c r="P24" s="2" t="s">
        <v>21</v>
      </c>
      <c r="Q24" s="2" t="s">
        <v>22</v>
      </c>
      <c r="R24" s="2">
        <f t="shared" si="0"/>
        <v>-31</v>
      </c>
    </row>
    <row r="25" spans="1:18">
      <c r="A25" s="1">
        <v>44534</v>
      </c>
      <c r="B25" t="s">
        <v>1193</v>
      </c>
      <c r="C25" t="str">
        <f t="shared" si="1"/>
        <v>HOME</v>
      </c>
      <c r="D25" s="2" t="s">
        <v>55</v>
      </c>
      <c r="E25" s="2" t="s">
        <v>1036</v>
      </c>
      <c r="F25">
        <v>42</v>
      </c>
      <c r="G25">
        <v>89</v>
      </c>
      <c r="H25">
        <v>47.2</v>
      </c>
      <c r="I25">
        <v>25</v>
      </c>
      <c r="J25">
        <v>32</v>
      </c>
      <c r="K25">
        <v>78.099999999999994</v>
      </c>
      <c r="L25">
        <v>8</v>
      </c>
      <c r="M25">
        <v>29</v>
      </c>
      <c r="N25">
        <v>27.6</v>
      </c>
      <c r="O25">
        <v>117</v>
      </c>
      <c r="P25" s="2" t="s">
        <v>21</v>
      </c>
      <c r="Q25" s="2" t="s">
        <v>32</v>
      </c>
      <c r="R25" s="2">
        <f t="shared" si="0"/>
        <v>-28</v>
      </c>
    </row>
    <row r="26" spans="1:18">
      <c r="A26" s="1">
        <v>44536</v>
      </c>
      <c r="B26" t="s">
        <v>1193</v>
      </c>
      <c r="C26" t="str">
        <f t="shared" si="1"/>
        <v>HOME</v>
      </c>
      <c r="D26" s="2" t="s">
        <v>140</v>
      </c>
      <c r="E26" s="2" t="s">
        <v>1037</v>
      </c>
      <c r="F26">
        <v>35</v>
      </c>
      <c r="G26">
        <v>79</v>
      </c>
      <c r="H26">
        <v>44.3</v>
      </c>
      <c r="I26">
        <v>15</v>
      </c>
      <c r="J26">
        <v>20</v>
      </c>
      <c r="K26">
        <v>75</v>
      </c>
      <c r="L26">
        <v>5</v>
      </c>
      <c r="M26">
        <v>22</v>
      </c>
      <c r="N26">
        <v>22.7</v>
      </c>
      <c r="O26">
        <v>90</v>
      </c>
      <c r="P26" s="2" t="s">
        <v>21</v>
      </c>
      <c r="Q26" s="2" t="s">
        <v>41</v>
      </c>
      <c r="R26" s="2">
        <f t="shared" si="0"/>
        <v>-12</v>
      </c>
    </row>
    <row r="27" spans="1:18">
      <c r="A27" s="1">
        <v>44538</v>
      </c>
      <c r="B27" t="s">
        <v>1193</v>
      </c>
      <c r="C27" t="str">
        <f t="shared" si="1"/>
        <v>AWAY</v>
      </c>
      <c r="D27" s="2" t="s">
        <v>42</v>
      </c>
      <c r="E27" s="2" t="s">
        <v>643</v>
      </c>
      <c r="F27">
        <v>33</v>
      </c>
      <c r="G27">
        <v>80</v>
      </c>
      <c r="H27">
        <v>41.3</v>
      </c>
      <c r="I27">
        <v>20</v>
      </c>
      <c r="J27">
        <v>28</v>
      </c>
      <c r="K27">
        <v>71.400000000000006</v>
      </c>
      <c r="L27">
        <v>8</v>
      </c>
      <c r="M27">
        <v>30</v>
      </c>
      <c r="N27">
        <v>26.7</v>
      </c>
      <c r="O27">
        <v>94</v>
      </c>
      <c r="P27" s="2" t="s">
        <v>21</v>
      </c>
      <c r="Q27" s="2" t="s">
        <v>44</v>
      </c>
      <c r="R27" s="2">
        <f t="shared" si="0"/>
        <v>-10</v>
      </c>
    </row>
    <row r="28" spans="1:18">
      <c r="A28" s="1">
        <v>44542</v>
      </c>
      <c r="B28" t="s">
        <v>1193</v>
      </c>
      <c r="C28" t="str">
        <f t="shared" si="1"/>
        <v>HOME</v>
      </c>
      <c r="D28" s="2" t="s">
        <v>111</v>
      </c>
      <c r="E28" s="2" t="s">
        <v>997</v>
      </c>
      <c r="F28">
        <v>37</v>
      </c>
      <c r="G28">
        <v>81</v>
      </c>
      <c r="H28">
        <v>45.7</v>
      </c>
      <c r="I28">
        <v>19</v>
      </c>
      <c r="J28">
        <v>28</v>
      </c>
      <c r="K28">
        <v>67.900000000000006</v>
      </c>
      <c r="L28">
        <v>18</v>
      </c>
      <c r="M28">
        <v>48</v>
      </c>
      <c r="N28">
        <v>37.5</v>
      </c>
      <c r="O28">
        <v>111</v>
      </c>
      <c r="P28" s="2" t="s">
        <v>21</v>
      </c>
      <c r="Q28" s="2" t="s">
        <v>47</v>
      </c>
      <c r="R28" s="2">
        <f t="shared" si="0"/>
        <v>-5</v>
      </c>
    </row>
    <row r="29" spans="1:18">
      <c r="A29" s="1">
        <v>44544</v>
      </c>
      <c r="B29" t="s">
        <v>1193</v>
      </c>
      <c r="C29" t="str">
        <f t="shared" si="1"/>
        <v>HOME</v>
      </c>
      <c r="D29" s="2" t="s">
        <v>123</v>
      </c>
      <c r="E29" s="2" t="s">
        <v>173</v>
      </c>
      <c r="F29">
        <v>40</v>
      </c>
      <c r="G29">
        <v>96</v>
      </c>
      <c r="H29">
        <v>41.7</v>
      </c>
      <c r="I29">
        <v>14</v>
      </c>
      <c r="J29">
        <v>22</v>
      </c>
      <c r="K29">
        <v>63.6</v>
      </c>
      <c r="L29">
        <v>13</v>
      </c>
      <c r="M29">
        <v>41</v>
      </c>
      <c r="N29">
        <v>31.7</v>
      </c>
      <c r="O29">
        <v>107</v>
      </c>
      <c r="P29" s="2" t="s">
        <v>21</v>
      </c>
      <c r="Q29" s="2" t="s">
        <v>50</v>
      </c>
      <c r="R29" s="2">
        <f t="shared" si="0"/>
        <v>-4</v>
      </c>
    </row>
    <row r="30" spans="1:18">
      <c r="A30" s="1">
        <v>44545</v>
      </c>
      <c r="B30" t="s">
        <v>1193</v>
      </c>
      <c r="C30" t="str">
        <f t="shared" si="1"/>
        <v>HOME</v>
      </c>
      <c r="D30" s="2" t="s">
        <v>146</v>
      </c>
      <c r="E30" s="2" t="s">
        <v>649</v>
      </c>
      <c r="F30">
        <v>31</v>
      </c>
      <c r="G30">
        <v>82</v>
      </c>
      <c r="H30">
        <v>37.799999999999997</v>
      </c>
      <c r="I30">
        <v>26</v>
      </c>
      <c r="J30">
        <v>28</v>
      </c>
      <c r="K30">
        <v>92.9</v>
      </c>
      <c r="L30">
        <v>15</v>
      </c>
      <c r="M30">
        <v>38</v>
      </c>
      <c r="N30">
        <v>39.5</v>
      </c>
      <c r="O30">
        <v>103</v>
      </c>
      <c r="P30" s="2" t="s">
        <v>21</v>
      </c>
      <c r="Q30" s="2" t="s">
        <v>133</v>
      </c>
      <c r="R30" s="2">
        <f t="shared" si="0"/>
        <v>-10</v>
      </c>
    </row>
    <row r="31" spans="1:18">
      <c r="A31" s="1">
        <v>44547</v>
      </c>
      <c r="B31" t="s">
        <v>1193</v>
      </c>
      <c r="C31" t="str">
        <f t="shared" si="1"/>
        <v>HOME</v>
      </c>
      <c r="D31" s="2" t="s">
        <v>58</v>
      </c>
      <c r="E31" s="2" t="s">
        <v>1038</v>
      </c>
      <c r="F31">
        <v>44</v>
      </c>
      <c r="G31">
        <v>85</v>
      </c>
      <c r="H31">
        <v>51.8</v>
      </c>
      <c r="I31">
        <v>16</v>
      </c>
      <c r="J31">
        <v>18</v>
      </c>
      <c r="K31">
        <v>88.9</v>
      </c>
      <c r="L31">
        <v>21</v>
      </c>
      <c r="M31">
        <v>47</v>
      </c>
      <c r="N31">
        <v>44.7</v>
      </c>
      <c r="O31">
        <v>125</v>
      </c>
      <c r="P31" s="2" t="s">
        <v>17</v>
      </c>
      <c r="Q31" s="2" t="s">
        <v>18</v>
      </c>
      <c r="R31" s="2">
        <f t="shared" si="0"/>
        <v>9</v>
      </c>
    </row>
    <row r="32" spans="1:18">
      <c r="A32" s="1">
        <v>44549</v>
      </c>
      <c r="B32" t="s">
        <v>1193</v>
      </c>
      <c r="C32" t="str">
        <f t="shared" si="1"/>
        <v>AWAY</v>
      </c>
      <c r="D32" s="2" t="s">
        <v>67</v>
      </c>
      <c r="E32" s="2" t="s">
        <v>1039</v>
      </c>
      <c r="F32">
        <v>35</v>
      </c>
      <c r="G32">
        <v>74</v>
      </c>
      <c r="H32">
        <v>47.3</v>
      </c>
      <c r="I32">
        <v>24</v>
      </c>
      <c r="J32">
        <v>28</v>
      </c>
      <c r="K32">
        <v>85.7</v>
      </c>
      <c r="L32">
        <v>11</v>
      </c>
      <c r="M32">
        <v>32</v>
      </c>
      <c r="N32">
        <v>34.4</v>
      </c>
      <c r="O32">
        <v>105</v>
      </c>
      <c r="P32" s="2" t="s">
        <v>17</v>
      </c>
      <c r="Q32" s="2" t="s">
        <v>27</v>
      </c>
      <c r="R32" s="2">
        <f t="shared" si="0"/>
        <v>5</v>
      </c>
    </row>
    <row r="33" spans="1:18">
      <c r="A33" s="1">
        <v>44551</v>
      </c>
      <c r="B33" t="s">
        <v>1193</v>
      </c>
      <c r="C33" t="str">
        <f t="shared" si="1"/>
        <v>AWAY</v>
      </c>
      <c r="D33" s="2" t="s">
        <v>25</v>
      </c>
      <c r="E33" s="2" t="s">
        <v>1040</v>
      </c>
      <c r="F33">
        <v>35</v>
      </c>
      <c r="G33">
        <v>78</v>
      </c>
      <c r="H33">
        <v>44.9</v>
      </c>
      <c r="I33">
        <v>14</v>
      </c>
      <c r="J33">
        <v>19</v>
      </c>
      <c r="K33">
        <v>73.7</v>
      </c>
      <c r="L33">
        <v>13</v>
      </c>
      <c r="M33">
        <v>34</v>
      </c>
      <c r="N33">
        <v>38.200000000000003</v>
      </c>
      <c r="O33">
        <v>97</v>
      </c>
      <c r="P33" s="2" t="s">
        <v>21</v>
      </c>
      <c r="Q33" s="2" t="s">
        <v>22</v>
      </c>
      <c r="R33" s="2">
        <f t="shared" si="0"/>
        <v>-14</v>
      </c>
    </row>
    <row r="34" spans="1:18">
      <c r="A34" s="1">
        <v>44553</v>
      </c>
      <c r="B34" t="s">
        <v>1193</v>
      </c>
      <c r="C34" t="str">
        <f t="shared" ref="C34:C57" si="2">IF(ISNUMBER(SEARCH("vs",D34,1))=TRUE,"HOME","AWAY")</f>
        <v>HOME</v>
      </c>
      <c r="D34" s="2" t="s">
        <v>79</v>
      </c>
      <c r="E34" s="2" t="s">
        <v>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2" t="s">
        <v>21</v>
      </c>
      <c r="Q34" s="2" t="s">
        <v>32</v>
      </c>
      <c r="R34" s="2" t="str">
        <f t="shared" ref="R34:R57" si="3">IFERROR(VALUE(MID(E34,FIND(" ",E34),FIND("-",E34)-2))-VALUE(RIGHT(E34,LEN(E34)-FIND("-",E34)))," ")</f>
        <v xml:space="preserve"> </v>
      </c>
    </row>
    <row r="35" spans="1:18">
      <c r="A35" s="1">
        <v>44557</v>
      </c>
      <c r="B35" t="s">
        <v>1193</v>
      </c>
      <c r="C35" t="str">
        <f t="shared" si="2"/>
        <v>HOME</v>
      </c>
      <c r="D35" s="2" t="s">
        <v>15</v>
      </c>
      <c r="E35" s="2" t="s">
        <v>1041</v>
      </c>
      <c r="F35">
        <v>35</v>
      </c>
      <c r="G35">
        <v>82</v>
      </c>
      <c r="H35">
        <v>42.7</v>
      </c>
      <c r="I35">
        <v>35</v>
      </c>
      <c r="J35">
        <v>42</v>
      </c>
      <c r="K35">
        <v>83.3</v>
      </c>
      <c r="L35">
        <v>12</v>
      </c>
      <c r="M35">
        <v>40</v>
      </c>
      <c r="N35">
        <v>30</v>
      </c>
      <c r="O35">
        <v>117</v>
      </c>
      <c r="P35" s="2" t="s">
        <v>21</v>
      </c>
      <c r="Q35" s="2" t="s">
        <v>41</v>
      </c>
      <c r="R35" s="2">
        <f t="shared" si="3"/>
        <v>-15</v>
      </c>
    </row>
    <row r="36" spans="1:18">
      <c r="A36" s="1">
        <v>44559</v>
      </c>
      <c r="B36" t="s">
        <v>1193</v>
      </c>
      <c r="C36" t="str">
        <f t="shared" si="2"/>
        <v>HOME</v>
      </c>
      <c r="D36" s="2" t="s">
        <v>37</v>
      </c>
      <c r="E36" s="2" t="s">
        <v>908</v>
      </c>
      <c r="F36">
        <v>37</v>
      </c>
      <c r="G36">
        <v>88</v>
      </c>
      <c r="H36">
        <v>42</v>
      </c>
      <c r="I36">
        <v>17</v>
      </c>
      <c r="J36">
        <v>24</v>
      </c>
      <c r="K36">
        <v>70.8</v>
      </c>
      <c r="L36">
        <v>14</v>
      </c>
      <c r="M36">
        <v>40</v>
      </c>
      <c r="N36">
        <v>35</v>
      </c>
      <c r="O36">
        <v>105</v>
      </c>
      <c r="P36" s="2" t="s">
        <v>21</v>
      </c>
      <c r="Q36" s="2" t="s">
        <v>44</v>
      </c>
      <c r="R36" s="2">
        <f t="shared" si="3"/>
        <v>-15</v>
      </c>
    </row>
    <row r="37" spans="1:18">
      <c r="A37" s="1">
        <v>44926</v>
      </c>
      <c r="B37" t="s">
        <v>1193</v>
      </c>
      <c r="C37" t="str">
        <f t="shared" si="2"/>
        <v>AWAY</v>
      </c>
      <c r="D37" s="2" t="s">
        <v>102</v>
      </c>
      <c r="E37" s="2" t="s">
        <v>1042</v>
      </c>
      <c r="F37">
        <v>36</v>
      </c>
      <c r="G37">
        <v>102</v>
      </c>
      <c r="H37">
        <v>35.299999999999997</v>
      </c>
      <c r="I37">
        <v>22</v>
      </c>
      <c r="J37">
        <v>27</v>
      </c>
      <c r="K37">
        <v>81.5</v>
      </c>
      <c r="L37">
        <v>12</v>
      </c>
      <c r="M37">
        <v>42</v>
      </c>
      <c r="N37">
        <v>28.6</v>
      </c>
      <c r="O37">
        <v>106</v>
      </c>
      <c r="P37" s="2" t="s">
        <v>21</v>
      </c>
      <c r="Q37" s="2" t="s">
        <v>47</v>
      </c>
      <c r="R37" s="2">
        <f t="shared" si="3"/>
        <v>-33</v>
      </c>
    </row>
    <row r="38" spans="1:18">
      <c r="A38" s="1">
        <v>44564</v>
      </c>
      <c r="B38" t="s">
        <v>1193</v>
      </c>
      <c r="C38" t="str">
        <f t="shared" si="2"/>
        <v>HOME</v>
      </c>
      <c r="D38" s="2" t="s">
        <v>157</v>
      </c>
      <c r="E38" s="2" t="s">
        <v>1043</v>
      </c>
      <c r="F38">
        <v>47</v>
      </c>
      <c r="G38">
        <v>89</v>
      </c>
      <c r="H38">
        <v>52.8</v>
      </c>
      <c r="I38">
        <v>24</v>
      </c>
      <c r="J38">
        <v>28</v>
      </c>
      <c r="K38">
        <v>85.7</v>
      </c>
      <c r="L38">
        <v>18</v>
      </c>
      <c r="M38">
        <v>41</v>
      </c>
      <c r="N38">
        <v>43.9</v>
      </c>
      <c r="O38">
        <v>136</v>
      </c>
      <c r="P38" s="2" t="s">
        <v>17</v>
      </c>
      <c r="Q38" s="2" t="s">
        <v>18</v>
      </c>
      <c r="R38" s="2">
        <f t="shared" si="3"/>
        <v>5</v>
      </c>
    </row>
    <row r="39" spans="1:18">
      <c r="A39" s="1">
        <v>44566</v>
      </c>
      <c r="B39" t="s">
        <v>1193</v>
      </c>
      <c r="C39" t="str">
        <f t="shared" si="2"/>
        <v>HOME</v>
      </c>
      <c r="D39" s="2" t="s">
        <v>106</v>
      </c>
      <c r="E39" s="2" t="s">
        <v>469</v>
      </c>
      <c r="F39">
        <v>33</v>
      </c>
      <c r="G39">
        <v>78</v>
      </c>
      <c r="H39">
        <v>42.3</v>
      </c>
      <c r="I39">
        <v>28</v>
      </c>
      <c r="J39">
        <v>36</v>
      </c>
      <c r="K39">
        <v>77.8</v>
      </c>
      <c r="L39">
        <v>15</v>
      </c>
      <c r="M39">
        <v>38</v>
      </c>
      <c r="N39">
        <v>39.5</v>
      </c>
      <c r="O39">
        <v>109</v>
      </c>
      <c r="P39" s="2" t="s">
        <v>21</v>
      </c>
      <c r="Q39" s="2" t="s">
        <v>22</v>
      </c>
      <c r="R39" s="2">
        <f t="shared" si="3"/>
        <v>-6</v>
      </c>
    </row>
    <row r="40" spans="1:18">
      <c r="A40" s="1">
        <v>44568</v>
      </c>
      <c r="B40" t="s">
        <v>1193</v>
      </c>
      <c r="C40" t="str">
        <f t="shared" si="2"/>
        <v>HOME</v>
      </c>
      <c r="D40" s="2" t="s">
        <v>87</v>
      </c>
      <c r="E40" s="2" t="s">
        <v>1044</v>
      </c>
      <c r="F40">
        <v>37</v>
      </c>
      <c r="G40">
        <v>92</v>
      </c>
      <c r="H40">
        <v>40.200000000000003</v>
      </c>
      <c r="I40">
        <v>11</v>
      </c>
      <c r="J40">
        <v>19</v>
      </c>
      <c r="K40">
        <v>57.9</v>
      </c>
      <c r="L40">
        <v>16</v>
      </c>
      <c r="M40">
        <v>35</v>
      </c>
      <c r="N40">
        <v>45.7</v>
      </c>
      <c r="O40">
        <v>101</v>
      </c>
      <c r="P40" s="2" t="s">
        <v>21</v>
      </c>
      <c r="Q40" s="2" t="s">
        <v>32</v>
      </c>
      <c r="R40" s="2">
        <f t="shared" si="3"/>
        <v>-13</v>
      </c>
    </row>
    <row r="41" spans="1:18">
      <c r="A41" s="1">
        <v>44570</v>
      </c>
      <c r="B41" t="s">
        <v>1193</v>
      </c>
      <c r="C41" t="str">
        <f t="shared" si="2"/>
        <v>HOME</v>
      </c>
      <c r="D41" s="2" t="s">
        <v>116</v>
      </c>
      <c r="E41" s="2" t="s">
        <v>1045</v>
      </c>
      <c r="F41">
        <v>37</v>
      </c>
      <c r="G41">
        <v>88</v>
      </c>
      <c r="H41">
        <v>42</v>
      </c>
      <c r="I41">
        <v>12</v>
      </c>
      <c r="J41">
        <v>15</v>
      </c>
      <c r="K41">
        <v>80</v>
      </c>
      <c r="L41">
        <v>17</v>
      </c>
      <c r="M41">
        <v>40</v>
      </c>
      <c r="N41">
        <v>42.5</v>
      </c>
      <c r="O41">
        <v>103</v>
      </c>
      <c r="P41" s="2" t="s">
        <v>17</v>
      </c>
      <c r="Q41" s="2" t="s">
        <v>18</v>
      </c>
      <c r="R41" s="2">
        <f t="shared" si="3"/>
        <v>15</v>
      </c>
    </row>
    <row r="42" spans="1:18">
      <c r="A42" s="1">
        <v>44571</v>
      </c>
      <c r="B42" t="s">
        <v>1193</v>
      </c>
      <c r="C42" t="str">
        <f t="shared" si="2"/>
        <v>HOME</v>
      </c>
      <c r="D42" s="2" t="s">
        <v>79</v>
      </c>
      <c r="E42" s="2" t="s">
        <v>322</v>
      </c>
      <c r="F42">
        <v>40</v>
      </c>
      <c r="G42">
        <v>86</v>
      </c>
      <c r="H42">
        <v>46.5</v>
      </c>
      <c r="I42">
        <v>19</v>
      </c>
      <c r="J42">
        <v>26</v>
      </c>
      <c r="K42">
        <v>73.099999999999994</v>
      </c>
      <c r="L42">
        <v>15</v>
      </c>
      <c r="M42">
        <v>38</v>
      </c>
      <c r="N42">
        <v>39.5</v>
      </c>
      <c r="O42">
        <v>114</v>
      </c>
      <c r="P42" s="2" t="s">
        <v>17</v>
      </c>
      <c r="Q42" s="2" t="s">
        <v>27</v>
      </c>
      <c r="R42" s="2">
        <f t="shared" si="3"/>
        <v>6</v>
      </c>
    </row>
    <row r="43" spans="1:18">
      <c r="A43" s="1">
        <v>44574</v>
      </c>
      <c r="B43" t="s">
        <v>1193</v>
      </c>
      <c r="C43" t="str">
        <f t="shared" si="2"/>
        <v>AWAY</v>
      </c>
      <c r="D43" s="2" t="s">
        <v>48</v>
      </c>
      <c r="E43" s="2" t="s">
        <v>1046</v>
      </c>
      <c r="F43">
        <v>39</v>
      </c>
      <c r="G43">
        <v>86</v>
      </c>
      <c r="H43">
        <v>45.3</v>
      </c>
      <c r="I43">
        <v>17</v>
      </c>
      <c r="J43">
        <v>28</v>
      </c>
      <c r="K43">
        <v>60.7</v>
      </c>
      <c r="L43">
        <v>13</v>
      </c>
      <c r="M43">
        <v>40</v>
      </c>
      <c r="N43">
        <v>32.5</v>
      </c>
      <c r="O43">
        <v>108</v>
      </c>
      <c r="P43" s="2" t="s">
        <v>21</v>
      </c>
      <c r="Q43" s="2" t="s">
        <v>22</v>
      </c>
      <c r="R43" s="2">
        <f t="shared" si="3"/>
        <v>-32</v>
      </c>
    </row>
    <row r="44" spans="1:18">
      <c r="A44" s="1">
        <v>44576</v>
      </c>
      <c r="B44" t="s">
        <v>1193</v>
      </c>
      <c r="C44" t="str">
        <f t="shared" si="2"/>
        <v>AWAY</v>
      </c>
      <c r="D44" s="2" t="s">
        <v>28</v>
      </c>
      <c r="E44" s="2" t="s">
        <v>331</v>
      </c>
      <c r="F44">
        <v>39</v>
      </c>
      <c r="G44">
        <v>85</v>
      </c>
      <c r="H44">
        <v>45.9</v>
      </c>
      <c r="I44">
        <v>24</v>
      </c>
      <c r="J44">
        <v>35</v>
      </c>
      <c r="K44">
        <v>68.599999999999994</v>
      </c>
      <c r="L44">
        <v>13</v>
      </c>
      <c r="M44">
        <v>39</v>
      </c>
      <c r="N44">
        <v>33.299999999999997</v>
      </c>
      <c r="O44">
        <v>115</v>
      </c>
      <c r="P44" s="2" t="s">
        <v>17</v>
      </c>
      <c r="Q44" s="2" t="s">
        <v>18</v>
      </c>
      <c r="R44" s="2">
        <f t="shared" si="3"/>
        <v>5</v>
      </c>
    </row>
    <row r="45" spans="1:18">
      <c r="A45" s="1">
        <v>44578</v>
      </c>
      <c r="B45" t="s">
        <v>1193</v>
      </c>
      <c r="C45" t="str">
        <f t="shared" si="2"/>
        <v>AWAY</v>
      </c>
      <c r="D45" s="2" t="s">
        <v>83</v>
      </c>
      <c r="E45" s="2" t="s">
        <v>1047</v>
      </c>
      <c r="F45">
        <v>37</v>
      </c>
      <c r="G45">
        <v>90</v>
      </c>
      <c r="H45">
        <v>41.1</v>
      </c>
      <c r="I45">
        <v>17</v>
      </c>
      <c r="J45">
        <v>18</v>
      </c>
      <c r="K45">
        <v>94.4</v>
      </c>
      <c r="L45">
        <v>7</v>
      </c>
      <c r="M45">
        <v>34</v>
      </c>
      <c r="N45">
        <v>20.6</v>
      </c>
      <c r="O45">
        <v>98</v>
      </c>
      <c r="P45" s="2" t="s">
        <v>17</v>
      </c>
      <c r="Q45" s="2" t="s">
        <v>27</v>
      </c>
      <c r="R45" s="2">
        <f t="shared" si="3"/>
        <v>10</v>
      </c>
    </row>
    <row r="46" spans="1:18">
      <c r="A46" s="1">
        <v>44580</v>
      </c>
      <c r="B46" t="s">
        <v>1193</v>
      </c>
      <c r="C46" t="str">
        <f t="shared" si="2"/>
        <v>AWAY</v>
      </c>
      <c r="D46" s="2" t="s">
        <v>108</v>
      </c>
      <c r="E46" s="2" t="s">
        <v>582</v>
      </c>
      <c r="F46">
        <v>33</v>
      </c>
      <c r="G46">
        <v>81</v>
      </c>
      <c r="H46">
        <v>40.700000000000003</v>
      </c>
      <c r="I46">
        <v>12</v>
      </c>
      <c r="J46">
        <v>16</v>
      </c>
      <c r="K46">
        <v>75</v>
      </c>
      <c r="L46">
        <v>14</v>
      </c>
      <c r="M46">
        <v>46</v>
      </c>
      <c r="N46">
        <v>30.4</v>
      </c>
      <c r="O46">
        <v>92</v>
      </c>
      <c r="P46" s="2" t="s">
        <v>21</v>
      </c>
      <c r="Q46" s="2" t="s">
        <v>22</v>
      </c>
      <c r="R46" s="2">
        <f t="shared" si="3"/>
        <v>-12</v>
      </c>
    </row>
    <row r="47" spans="1:18">
      <c r="A47" s="1">
        <v>44582</v>
      </c>
      <c r="B47" t="s">
        <v>1193</v>
      </c>
      <c r="C47" t="str">
        <f t="shared" si="2"/>
        <v>AWAY</v>
      </c>
      <c r="D47" s="2" t="s">
        <v>132</v>
      </c>
      <c r="E47" s="2" t="s">
        <v>1048</v>
      </c>
      <c r="F47">
        <v>36</v>
      </c>
      <c r="G47">
        <v>76</v>
      </c>
      <c r="H47">
        <v>47.4</v>
      </c>
      <c r="I47">
        <v>21</v>
      </c>
      <c r="J47">
        <v>30</v>
      </c>
      <c r="K47">
        <v>70</v>
      </c>
      <c r="L47">
        <v>16</v>
      </c>
      <c r="M47">
        <v>33</v>
      </c>
      <c r="N47">
        <v>48.5</v>
      </c>
      <c r="O47">
        <v>109</v>
      </c>
      <c r="P47" s="2" t="s">
        <v>17</v>
      </c>
      <c r="Q47" s="2" t="s">
        <v>18</v>
      </c>
      <c r="R47" s="2">
        <f t="shared" si="3"/>
        <v>4</v>
      </c>
    </row>
    <row r="48" spans="1:18">
      <c r="A48" s="1">
        <v>44584</v>
      </c>
      <c r="B48" t="s">
        <v>1193</v>
      </c>
      <c r="C48" t="str">
        <f t="shared" si="2"/>
        <v>AWAY</v>
      </c>
      <c r="D48" s="2" t="s">
        <v>125</v>
      </c>
      <c r="E48" s="2" t="s">
        <v>179</v>
      </c>
      <c r="F48">
        <v>45</v>
      </c>
      <c r="G48">
        <v>85</v>
      </c>
      <c r="H48">
        <v>52.9</v>
      </c>
      <c r="I48">
        <v>6</v>
      </c>
      <c r="J48">
        <v>13</v>
      </c>
      <c r="K48">
        <v>46.2</v>
      </c>
      <c r="L48">
        <v>18</v>
      </c>
      <c r="M48">
        <v>32</v>
      </c>
      <c r="N48">
        <v>56.3</v>
      </c>
      <c r="O48">
        <v>114</v>
      </c>
      <c r="P48" s="2" t="s">
        <v>17</v>
      </c>
      <c r="Q48" s="2" t="s">
        <v>27</v>
      </c>
      <c r="R48" s="2">
        <f t="shared" si="3"/>
        <v>9</v>
      </c>
    </row>
    <row r="49" spans="1:18">
      <c r="A49" s="1">
        <v>44586</v>
      </c>
      <c r="B49" t="s">
        <v>1193</v>
      </c>
      <c r="C49" t="str">
        <f t="shared" si="2"/>
        <v>HOME</v>
      </c>
      <c r="D49" s="2" t="s">
        <v>111</v>
      </c>
      <c r="E49" s="2" t="s">
        <v>1049</v>
      </c>
      <c r="F49">
        <v>37</v>
      </c>
      <c r="G49">
        <v>94</v>
      </c>
      <c r="H49">
        <v>39.4</v>
      </c>
      <c r="I49">
        <v>17</v>
      </c>
      <c r="J49">
        <v>20</v>
      </c>
      <c r="K49">
        <v>85</v>
      </c>
      <c r="L49">
        <v>16</v>
      </c>
      <c r="M49">
        <v>41</v>
      </c>
      <c r="N49">
        <v>39</v>
      </c>
      <c r="O49">
        <v>107</v>
      </c>
      <c r="P49" s="2" t="s">
        <v>21</v>
      </c>
      <c r="Q49" s="2" t="s">
        <v>22</v>
      </c>
      <c r="R49" s="2">
        <f t="shared" si="3"/>
        <v>-2</v>
      </c>
    </row>
    <row r="50" spans="1:18">
      <c r="A50" s="1">
        <v>44587</v>
      </c>
      <c r="B50" t="s">
        <v>1193</v>
      </c>
      <c r="C50" t="str">
        <f t="shared" si="2"/>
        <v>HOME</v>
      </c>
      <c r="D50" s="2" t="s">
        <v>15</v>
      </c>
      <c r="E50" s="2" t="s">
        <v>1050</v>
      </c>
      <c r="F50">
        <v>42</v>
      </c>
      <c r="G50">
        <v>82</v>
      </c>
      <c r="H50">
        <v>51.2</v>
      </c>
      <c r="I50">
        <v>14</v>
      </c>
      <c r="J50">
        <v>23</v>
      </c>
      <c r="K50">
        <v>60.9</v>
      </c>
      <c r="L50">
        <v>14</v>
      </c>
      <c r="M50">
        <v>38</v>
      </c>
      <c r="N50">
        <v>36.799999999999997</v>
      </c>
      <c r="O50">
        <v>112</v>
      </c>
      <c r="P50" s="2" t="s">
        <v>21</v>
      </c>
      <c r="Q50" s="2" t="s">
        <v>32</v>
      </c>
      <c r="R50" s="2">
        <f t="shared" si="3"/>
        <v>-20</v>
      </c>
    </row>
    <row r="51" spans="1:18">
      <c r="A51" s="1">
        <v>44589</v>
      </c>
      <c r="B51" t="s">
        <v>1193</v>
      </c>
      <c r="C51" t="str">
        <f t="shared" si="2"/>
        <v>AWAY</v>
      </c>
      <c r="D51" s="2" t="s">
        <v>150</v>
      </c>
      <c r="E51" s="2" t="s">
        <v>776</v>
      </c>
      <c r="F51">
        <v>46</v>
      </c>
      <c r="G51">
        <v>81</v>
      </c>
      <c r="H51">
        <v>56.8</v>
      </c>
      <c r="I51">
        <v>16</v>
      </c>
      <c r="J51">
        <v>20</v>
      </c>
      <c r="K51">
        <v>80</v>
      </c>
      <c r="L51">
        <v>17</v>
      </c>
      <c r="M51">
        <v>39</v>
      </c>
      <c r="N51">
        <v>43.6</v>
      </c>
      <c r="O51">
        <v>125</v>
      </c>
      <c r="P51" s="2" t="s">
        <v>17</v>
      </c>
      <c r="Q51" s="2" t="s">
        <v>18</v>
      </c>
      <c r="R51" s="2">
        <f t="shared" si="3"/>
        <v>15</v>
      </c>
    </row>
    <row r="52" spans="1:18">
      <c r="A52" s="1">
        <v>44591</v>
      </c>
      <c r="B52" t="s">
        <v>1193</v>
      </c>
      <c r="C52" t="str">
        <f t="shared" si="2"/>
        <v>AWAY</v>
      </c>
      <c r="D52" s="2" t="s">
        <v>95</v>
      </c>
      <c r="E52" s="2" t="s">
        <v>1051</v>
      </c>
      <c r="F52">
        <v>43</v>
      </c>
      <c r="G52">
        <v>83</v>
      </c>
      <c r="H52">
        <v>51.8</v>
      </c>
      <c r="I52">
        <v>12</v>
      </c>
      <c r="J52">
        <v>16</v>
      </c>
      <c r="K52">
        <v>75</v>
      </c>
      <c r="L52">
        <v>18</v>
      </c>
      <c r="M52">
        <v>39</v>
      </c>
      <c r="N52">
        <v>46.2</v>
      </c>
      <c r="O52">
        <v>116</v>
      </c>
      <c r="P52" s="2" t="s">
        <v>21</v>
      </c>
      <c r="Q52" s="2" t="s">
        <v>22</v>
      </c>
      <c r="R52" s="2">
        <f t="shared" si="3"/>
        <v>-14</v>
      </c>
    </row>
    <row r="53" spans="1:18">
      <c r="A53" s="1">
        <v>44592</v>
      </c>
      <c r="B53" t="s">
        <v>1193</v>
      </c>
      <c r="C53" t="str">
        <f t="shared" si="2"/>
        <v>AWAY</v>
      </c>
      <c r="D53" s="2" t="s">
        <v>149</v>
      </c>
      <c r="E53" s="2" t="s">
        <v>1052</v>
      </c>
      <c r="F53">
        <v>34</v>
      </c>
      <c r="G53">
        <v>81</v>
      </c>
      <c r="H53">
        <v>42</v>
      </c>
      <c r="I53">
        <v>6</v>
      </c>
      <c r="J53">
        <v>8</v>
      </c>
      <c r="K53">
        <v>75</v>
      </c>
      <c r="L53">
        <v>7</v>
      </c>
      <c r="M53">
        <v>38</v>
      </c>
      <c r="N53">
        <v>18.399999999999999</v>
      </c>
      <c r="O53">
        <v>81</v>
      </c>
      <c r="P53" s="2" t="s">
        <v>21</v>
      </c>
      <c r="Q53" s="2" t="s">
        <v>32</v>
      </c>
      <c r="R53" s="2">
        <f t="shared" si="3"/>
        <v>-17</v>
      </c>
    </row>
    <row r="54" spans="1:18">
      <c r="A54" s="1">
        <v>44594</v>
      </c>
      <c r="B54" t="s">
        <v>1193</v>
      </c>
      <c r="C54" t="str">
        <f t="shared" si="2"/>
        <v>AWAY</v>
      </c>
      <c r="D54" s="2" t="s">
        <v>102</v>
      </c>
      <c r="E54" s="2" t="s">
        <v>949</v>
      </c>
      <c r="F54">
        <v>35</v>
      </c>
      <c r="G54">
        <v>98</v>
      </c>
      <c r="H54">
        <v>35.700000000000003</v>
      </c>
      <c r="I54">
        <v>10</v>
      </c>
      <c r="J54">
        <v>19</v>
      </c>
      <c r="K54">
        <v>52.6</v>
      </c>
      <c r="L54">
        <v>14</v>
      </c>
      <c r="M54">
        <v>42</v>
      </c>
      <c r="N54">
        <v>33.299999999999997</v>
      </c>
      <c r="O54">
        <v>94</v>
      </c>
      <c r="P54" s="2" t="s">
        <v>21</v>
      </c>
      <c r="Q54" s="2" t="s">
        <v>41</v>
      </c>
      <c r="R54" s="2">
        <f t="shared" si="3"/>
        <v>-5</v>
      </c>
    </row>
    <row r="55" spans="1:18">
      <c r="A55" s="1">
        <v>44596</v>
      </c>
      <c r="B55" t="s">
        <v>1193</v>
      </c>
      <c r="C55" t="str">
        <f t="shared" si="2"/>
        <v>HOME</v>
      </c>
      <c r="D55" s="2" t="s">
        <v>61</v>
      </c>
      <c r="E55" s="2" t="s">
        <v>1053</v>
      </c>
      <c r="F55">
        <v>40</v>
      </c>
      <c r="G55">
        <v>101</v>
      </c>
      <c r="H55">
        <v>39.6</v>
      </c>
      <c r="I55">
        <v>7</v>
      </c>
      <c r="J55">
        <v>10</v>
      </c>
      <c r="K55">
        <v>70</v>
      </c>
      <c r="L55">
        <v>6</v>
      </c>
      <c r="M55">
        <v>33</v>
      </c>
      <c r="N55">
        <v>18.2</v>
      </c>
      <c r="O55">
        <v>93</v>
      </c>
      <c r="P55" s="2" t="s">
        <v>21</v>
      </c>
      <c r="Q55" s="2" t="s">
        <v>44</v>
      </c>
      <c r="R55" s="2">
        <f t="shared" si="3"/>
        <v>-3</v>
      </c>
    </row>
    <row r="56" spans="1:18">
      <c r="A56" s="1">
        <v>44597</v>
      </c>
      <c r="B56" t="s">
        <v>1193</v>
      </c>
      <c r="C56" t="str">
        <f t="shared" si="2"/>
        <v>HOME</v>
      </c>
      <c r="D56" s="2" t="s">
        <v>51</v>
      </c>
      <c r="E56" s="2" t="s">
        <v>1054</v>
      </c>
      <c r="F56">
        <v>41</v>
      </c>
      <c r="G56">
        <v>85</v>
      </c>
      <c r="H56">
        <v>48.2</v>
      </c>
      <c r="I56">
        <v>12</v>
      </c>
      <c r="J56">
        <v>21</v>
      </c>
      <c r="K56">
        <v>57.1</v>
      </c>
      <c r="L56">
        <v>14</v>
      </c>
      <c r="M56">
        <v>45</v>
      </c>
      <c r="N56">
        <v>31.1</v>
      </c>
      <c r="O56">
        <v>108</v>
      </c>
      <c r="P56" s="2" t="s">
        <v>21</v>
      </c>
      <c r="Q56" s="2" t="s">
        <v>47</v>
      </c>
      <c r="R56" s="2">
        <f t="shared" si="3"/>
        <v>-29</v>
      </c>
    </row>
    <row r="57" spans="1:18">
      <c r="A57" s="1">
        <v>44600</v>
      </c>
      <c r="B57" t="s">
        <v>1193</v>
      </c>
      <c r="C57" t="str">
        <f t="shared" si="2"/>
        <v>HOME</v>
      </c>
      <c r="D57" s="2" t="s">
        <v>53</v>
      </c>
      <c r="E57" s="2" t="s">
        <v>1055</v>
      </c>
      <c r="F57">
        <v>32</v>
      </c>
      <c r="G57">
        <v>91</v>
      </c>
      <c r="H57">
        <v>35.200000000000003</v>
      </c>
      <c r="I57">
        <v>20</v>
      </c>
      <c r="J57">
        <v>26</v>
      </c>
      <c r="K57">
        <v>76.900000000000006</v>
      </c>
      <c r="L57">
        <v>11</v>
      </c>
      <c r="M57">
        <v>38</v>
      </c>
      <c r="N57">
        <v>28.9</v>
      </c>
      <c r="O57">
        <v>95</v>
      </c>
      <c r="P57" s="2" t="s">
        <v>21</v>
      </c>
      <c r="Q57" s="2" t="s">
        <v>50</v>
      </c>
      <c r="R57" s="2">
        <f t="shared" si="3"/>
        <v>-18</v>
      </c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366A3-63FB-4E87-91F1-808120F775DE}">
  <sheetPr codeName="工作表27"/>
  <dimension ref="A1:R83"/>
  <sheetViews>
    <sheetView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1194</v>
      </c>
      <c r="C2" t="str">
        <f>IF(ISNUMBER(SEARCH("vs",D2,1))=TRUE,"HOME","AWAY")</f>
        <v>HOME</v>
      </c>
      <c r="D2" s="2" t="s">
        <v>53</v>
      </c>
      <c r="E2" s="2" t="s">
        <v>1056</v>
      </c>
      <c r="F2">
        <v>49</v>
      </c>
      <c r="G2">
        <v>98</v>
      </c>
      <c r="H2">
        <v>50</v>
      </c>
      <c r="I2">
        <v>12</v>
      </c>
      <c r="J2">
        <v>18</v>
      </c>
      <c r="K2">
        <v>66.7</v>
      </c>
      <c r="L2">
        <v>13</v>
      </c>
      <c r="M2">
        <v>30</v>
      </c>
      <c r="N2">
        <v>43.3</v>
      </c>
      <c r="O2">
        <v>123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26</v>
      </c>
    </row>
    <row r="3" spans="1:18">
      <c r="A3" s="1">
        <v>44491</v>
      </c>
      <c r="B3" t="s">
        <v>1194</v>
      </c>
      <c r="C3" t="str">
        <f t="shared" ref="C3:C33" si="1">IF(ISNUMBER(SEARCH("vs",D3,1))=TRUE,"HOME","AWAY")</f>
        <v>AWAY</v>
      </c>
      <c r="D3" s="2" t="s">
        <v>48</v>
      </c>
      <c r="E3" s="2" t="s">
        <v>1057</v>
      </c>
      <c r="F3">
        <v>40</v>
      </c>
      <c r="G3">
        <v>84</v>
      </c>
      <c r="H3">
        <v>47.6</v>
      </c>
      <c r="I3">
        <v>10</v>
      </c>
      <c r="J3">
        <v>14</v>
      </c>
      <c r="K3">
        <v>71.400000000000006</v>
      </c>
      <c r="L3">
        <v>6</v>
      </c>
      <c r="M3">
        <v>24</v>
      </c>
      <c r="N3">
        <v>25</v>
      </c>
      <c r="O3">
        <v>96</v>
      </c>
      <c r="P3" s="2" t="s">
        <v>21</v>
      </c>
      <c r="Q3" s="2" t="s">
        <v>22</v>
      </c>
      <c r="R3" s="2">
        <f t="shared" si="0"/>
        <v>-6</v>
      </c>
    </row>
    <row r="4" spans="1:18">
      <c r="A4" s="1">
        <v>44492</v>
      </c>
      <c r="B4" t="s">
        <v>1194</v>
      </c>
      <c r="C4" t="str">
        <f t="shared" si="1"/>
        <v>HOME</v>
      </c>
      <c r="D4" s="2" t="s">
        <v>51</v>
      </c>
      <c r="E4" s="2" t="s">
        <v>198</v>
      </c>
      <c r="F4">
        <v>48</v>
      </c>
      <c r="G4">
        <v>99</v>
      </c>
      <c r="H4">
        <v>48.5</v>
      </c>
      <c r="I4">
        <v>5</v>
      </c>
      <c r="J4">
        <v>6</v>
      </c>
      <c r="K4">
        <v>83.3</v>
      </c>
      <c r="L4">
        <v>10</v>
      </c>
      <c r="M4">
        <v>39</v>
      </c>
      <c r="N4">
        <v>25.6</v>
      </c>
      <c r="O4">
        <v>111</v>
      </c>
      <c r="P4" s="2" t="s">
        <v>21</v>
      </c>
      <c r="Q4" s="2" t="s">
        <v>32</v>
      </c>
      <c r="R4" s="2">
        <f t="shared" si="0"/>
        <v>-10</v>
      </c>
    </row>
    <row r="5" spans="1:18">
      <c r="A5" s="1">
        <v>44495</v>
      </c>
      <c r="B5" t="s">
        <v>1194</v>
      </c>
      <c r="C5" t="str">
        <f t="shared" si="1"/>
        <v>HOME</v>
      </c>
      <c r="D5" s="2" t="s">
        <v>119</v>
      </c>
      <c r="E5" s="2" t="s">
        <v>1033</v>
      </c>
      <c r="F5">
        <v>48</v>
      </c>
      <c r="G5">
        <v>108</v>
      </c>
      <c r="H5">
        <v>44.4</v>
      </c>
      <c r="I5">
        <v>12</v>
      </c>
      <c r="J5">
        <v>22</v>
      </c>
      <c r="K5">
        <v>54.5</v>
      </c>
      <c r="L5">
        <v>13</v>
      </c>
      <c r="M5">
        <v>36</v>
      </c>
      <c r="N5">
        <v>36.1</v>
      </c>
      <c r="O5">
        <v>121</v>
      </c>
      <c r="P5" s="2" t="s">
        <v>21</v>
      </c>
      <c r="Q5" s="2" t="s">
        <v>41</v>
      </c>
      <c r="R5" s="2">
        <f t="shared" si="0"/>
        <v>-4</v>
      </c>
    </row>
    <row r="6" spans="1:18">
      <c r="A6" s="1">
        <v>44497</v>
      </c>
      <c r="B6" t="s">
        <v>1194</v>
      </c>
      <c r="C6" t="str">
        <f t="shared" si="1"/>
        <v>AWAY</v>
      </c>
      <c r="D6" s="2" t="s">
        <v>127</v>
      </c>
      <c r="E6" s="2" t="s">
        <v>674</v>
      </c>
      <c r="F6">
        <v>39</v>
      </c>
      <c r="G6">
        <v>88</v>
      </c>
      <c r="H6">
        <v>44.3</v>
      </c>
      <c r="I6">
        <v>9</v>
      </c>
      <c r="J6">
        <v>15</v>
      </c>
      <c r="K6">
        <v>60</v>
      </c>
      <c r="L6">
        <v>12</v>
      </c>
      <c r="M6">
        <v>30</v>
      </c>
      <c r="N6">
        <v>40</v>
      </c>
      <c r="O6">
        <v>99</v>
      </c>
      <c r="P6" s="2" t="s">
        <v>21</v>
      </c>
      <c r="Q6" s="2" t="s">
        <v>44</v>
      </c>
      <c r="R6" s="2">
        <f t="shared" si="0"/>
        <v>-5</v>
      </c>
    </row>
    <row r="7" spans="1:18">
      <c r="A7" s="1">
        <v>44499</v>
      </c>
      <c r="B7" t="s">
        <v>1194</v>
      </c>
      <c r="C7" t="str">
        <f t="shared" si="1"/>
        <v>AWAY</v>
      </c>
      <c r="D7" s="2" t="s">
        <v>138</v>
      </c>
      <c r="E7" s="2" t="s">
        <v>253</v>
      </c>
      <c r="F7">
        <v>39</v>
      </c>
      <c r="G7">
        <v>95</v>
      </c>
      <c r="H7">
        <v>41.1</v>
      </c>
      <c r="I7">
        <v>17</v>
      </c>
      <c r="J7">
        <v>24</v>
      </c>
      <c r="K7">
        <v>70.8</v>
      </c>
      <c r="L7">
        <v>7</v>
      </c>
      <c r="M7">
        <v>31</v>
      </c>
      <c r="N7">
        <v>22.6</v>
      </c>
      <c r="O7">
        <v>102</v>
      </c>
      <c r="P7" s="2" t="s">
        <v>17</v>
      </c>
      <c r="Q7" s="2" t="s">
        <v>18</v>
      </c>
      <c r="R7" s="2">
        <f t="shared" si="0"/>
        <v>9</v>
      </c>
    </row>
    <row r="8" spans="1:18">
      <c r="A8" s="1">
        <v>44501</v>
      </c>
      <c r="B8" t="s">
        <v>1194</v>
      </c>
      <c r="C8" t="str">
        <f t="shared" si="1"/>
        <v>AWAY</v>
      </c>
      <c r="D8" s="2" t="s">
        <v>72</v>
      </c>
      <c r="E8" s="2" t="s">
        <v>1058</v>
      </c>
      <c r="F8">
        <v>47</v>
      </c>
      <c r="G8">
        <v>89</v>
      </c>
      <c r="H8">
        <v>52.8</v>
      </c>
      <c r="I8">
        <v>10</v>
      </c>
      <c r="J8">
        <v>14</v>
      </c>
      <c r="K8">
        <v>71.400000000000006</v>
      </c>
      <c r="L8">
        <v>14</v>
      </c>
      <c r="M8">
        <v>28</v>
      </c>
      <c r="N8">
        <v>50</v>
      </c>
      <c r="O8">
        <v>118</v>
      </c>
      <c r="P8" s="2" t="s">
        <v>21</v>
      </c>
      <c r="Q8" s="2" t="s">
        <v>22</v>
      </c>
      <c r="R8" s="2">
        <f t="shared" si="0"/>
        <v>-13</v>
      </c>
    </row>
    <row r="9" spans="1:18">
      <c r="A9" s="1">
        <v>44503</v>
      </c>
      <c r="B9" t="s">
        <v>1194</v>
      </c>
      <c r="C9" t="str">
        <f t="shared" si="1"/>
        <v>HOME</v>
      </c>
      <c r="D9" s="2" t="s">
        <v>15</v>
      </c>
      <c r="E9" s="2" t="s">
        <v>376</v>
      </c>
      <c r="F9">
        <v>43</v>
      </c>
      <c r="G9">
        <v>88</v>
      </c>
      <c r="H9">
        <v>48.9</v>
      </c>
      <c r="I9">
        <v>15</v>
      </c>
      <c r="J9">
        <v>20</v>
      </c>
      <c r="K9">
        <v>75</v>
      </c>
      <c r="L9">
        <v>7</v>
      </c>
      <c r="M9">
        <v>21</v>
      </c>
      <c r="N9">
        <v>33.299999999999997</v>
      </c>
      <c r="O9">
        <v>108</v>
      </c>
      <c r="P9" s="2" t="s">
        <v>21</v>
      </c>
      <c r="Q9" s="2" t="s">
        <v>32</v>
      </c>
      <c r="R9" s="2">
        <f t="shared" si="0"/>
        <v>-1</v>
      </c>
    </row>
    <row r="10" spans="1:18">
      <c r="A10" s="1">
        <v>44505</v>
      </c>
      <c r="B10" t="s">
        <v>1194</v>
      </c>
      <c r="C10" t="str">
        <f t="shared" si="1"/>
        <v>AWAY</v>
      </c>
      <c r="D10" s="2" t="s">
        <v>83</v>
      </c>
      <c r="E10" s="2" t="s">
        <v>590</v>
      </c>
      <c r="F10">
        <v>40</v>
      </c>
      <c r="G10">
        <v>90</v>
      </c>
      <c r="H10">
        <v>44.4</v>
      </c>
      <c r="I10">
        <v>16</v>
      </c>
      <c r="J10">
        <v>18</v>
      </c>
      <c r="K10">
        <v>88.9</v>
      </c>
      <c r="L10">
        <v>6</v>
      </c>
      <c r="M10">
        <v>19</v>
      </c>
      <c r="N10">
        <v>31.6</v>
      </c>
      <c r="O10">
        <v>102</v>
      </c>
      <c r="P10" s="2" t="s">
        <v>17</v>
      </c>
      <c r="Q10" s="2" t="s">
        <v>18</v>
      </c>
      <c r="R10" s="2">
        <f t="shared" si="0"/>
        <v>13</v>
      </c>
    </row>
    <row r="11" spans="1:18">
      <c r="A11" s="1">
        <v>44507</v>
      </c>
      <c r="B11" t="s">
        <v>1194</v>
      </c>
      <c r="C11" t="str">
        <f t="shared" si="1"/>
        <v>AWAY</v>
      </c>
      <c r="D11" s="2" t="s">
        <v>149</v>
      </c>
      <c r="E11" s="2" t="s">
        <v>949</v>
      </c>
      <c r="F11">
        <v>41</v>
      </c>
      <c r="G11">
        <v>100</v>
      </c>
      <c r="H11">
        <v>41</v>
      </c>
      <c r="I11">
        <v>6</v>
      </c>
      <c r="J11">
        <v>9</v>
      </c>
      <c r="K11">
        <v>66.7</v>
      </c>
      <c r="L11">
        <v>6</v>
      </c>
      <c r="M11">
        <v>30</v>
      </c>
      <c r="N11">
        <v>20</v>
      </c>
      <c r="O11">
        <v>94</v>
      </c>
      <c r="P11" s="2" t="s">
        <v>21</v>
      </c>
      <c r="Q11" s="2" t="s">
        <v>22</v>
      </c>
      <c r="R11" s="2">
        <f t="shared" si="0"/>
        <v>-5</v>
      </c>
    </row>
    <row r="12" spans="1:18">
      <c r="A12" s="1">
        <v>44510</v>
      </c>
      <c r="B12" t="s">
        <v>1194</v>
      </c>
      <c r="C12" t="str">
        <f t="shared" si="1"/>
        <v>HOME</v>
      </c>
      <c r="D12" s="2" t="s">
        <v>116</v>
      </c>
      <c r="E12" s="2" t="s">
        <v>1059</v>
      </c>
      <c r="F12">
        <v>49</v>
      </c>
      <c r="G12">
        <v>92</v>
      </c>
      <c r="H12">
        <v>53.3</v>
      </c>
      <c r="I12">
        <v>20</v>
      </c>
      <c r="J12">
        <v>31</v>
      </c>
      <c r="K12">
        <v>64.5</v>
      </c>
      <c r="L12">
        <v>18</v>
      </c>
      <c r="M12">
        <v>32</v>
      </c>
      <c r="N12">
        <v>56.3</v>
      </c>
      <c r="O12">
        <v>136</v>
      </c>
      <c r="P12" s="2" t="s">
        <v>17</v>
      </c>
      <c r="Q12" s="2" t="s">
        <v>18</v>
      </c>
      <c r="R12" s="2">
        <f t="shared" si="0"/>
        <v>19</v>
      </c>
    </row>
    <row r="13" spans="1:18">
      <c r="A13" s="1">
        <v>44512</v>
      </c>
      <c r="B13" t="s">
        <v>1194</v>
      </c>
      <c r="C13" t="str">
        <f t="shared" si="1"/>
        <v>HOME</v>
      </c>
      <c r="D13" s="2" t="s">
        <v>15</v>
      </c>
      <c r="E13" s="2" t="s">
        <v>1060</v>
      </c>
      <c r="F13">
        <v>41</v>
      </c>
      <c r="G13">
        <v>84</v>
      </c>
      <c r="H13">
        <v>48.8</v>
      </c>
      <c r="I13">
        <v>14</v>
      </c>
      <c r="J13">
        <v>20</v>
      </c>
      <c r="K13">
        <v>70</v>
      </c>
      <c r="L13">
        <v>13</v>
      </c>
      <c r="M13">
        <v>30</v>
      </c>
      <c r="N13">
        <v>43.3</v>
      </c>
      <c r="O13">
        <v>109</v>
      </c>
      <c r="P13" s="2" t="s">
        <v>21</v>
      </c>
      <c r="Q13" s="2" t="s">
        <v>22</v>
      </c>
      <c r="R13" s="2">
        <f t="shared" si="0"/>
        <v>-14</v>
      </c>
    </row>
    <row r="14" spans="1:18">
      <c r="A14" s="1">
        <v>44514</v>
      </c>
      <c r="B14" t="s">
        <v>1194</v>
      </c>
      <c r="C14" t="str">
        <f t="shared" si="1"/>
        <v>AWAY</v>
      </c>
      <c r="D14" s="2" t="s">
        <v>102</v>
      </c>
      <c r="E14" s="2" t="s">
        <v>836</v>
      </c>
      <c r="F14">
        <v>40</v>
      </c>
      <c r="G14">
        <v>90</v>
      </c>
      <c r="H14">
        <v>44.4</v>
      </c>
      <c r="I14">
        <v>10</v>
      </c>
      <c r="J14">
        <v>15</v>
      </c>
      <c r="K14">
        <v>66.7</v>
      </c>
      <c r="L14">
        <v>16</v>
      </c>
      <c r="M14">
        <v>36</v>
      </c>
      <c r="N14">
        <v>44.4</v>
      </c>
      <c r="O14">
        <v>106</v>
      </c>
      <c r="P14" s="2" t="s">
        <v>21</v>
      </c>
      <c r="Q14" s="2" t="s">
        <v>32</v>
      </c>
      <c r="R14" s="2">
        <f t="shared" si="0"/>
        <v>-8</v>
      </c>
    </row>
    <row r="15" spans="1:18">
      <c r="A15" s="1">
        <v>44516</v>
      </c>
      <c r="B15" t="s">
        <v>1194</v>
      </c>
      <c r="C15" t="str">
        <f t="shared" si="1"/>
        <v>AWAY</v>
      </c>
      <c r="D15" s="2" t="s">
        <v>104</v>
      </c>
      <c r="E15" s="2" t="s">
        <v>1061</v>
      </c>
      <c r="F15">
        <v>41</v>
      </c>
      <c r="G15">
        <v>95</v>
      </c>
      <c r="H15">
        <v>43.2</v>
      </c>
      <c r="I15">
        <v>5</v>
      </c>
      <c r="J15">
        <v>7</v>
      </c>
      <c r="K15">
        <v>71.400000000000006</v>
      </c>
      <c r="L15">
        <v>5</v>
      </c>
      <c r="M15">
        <v>22</v>
      </c>
      <c r="N15">
        <v>22.7</v>
      </c>
      <c r="O15">
        <v>92</v>
      </c>
      <c r="P15" s="2" t="s">
        <v>21</v>
      </c>
      <c r="Q15" s="2" t="s">
        <v>41</v>
      </c>
      <c r="R15" s="2">
        <f t="shared" si="0"/>
        <v>-14</v>
      </c>
    </row>
    <row r="16" spans="1:18">
      <c r="A16" s="1">
        <v>44518</v>
      </c>
      <c r="B16" t="s">
        <v>1194</v>
      </c>
      <c r="C16" t="str">
        <f t="shared" si="1"/>
        <v>AWAY</v>
      </c>
      <c r="D16" s="2" t="s">
        <v>77</v>
      </c>
      <c r="E16" s="2" t="s">
        <v>303</v>
      </c>
      <c r="F16">
        <v>35</v>
      </c>
      <c r="G16">
        <v>84</v>
      </c>
      <c r="H16">
        <v>41.7</v>
      </c>
      <c r="I16">
        <v>14</v>
      </c>
      <c r="J16">
        <v>19</v>
      </c>
      <c r="K16">
        <v>73.7</v>
      </c>
      <c r="L16">
        <v>6</v>
      </c>
      <c r="M16">
        <v>32</v>
      </c>
      <c r="N16">
        <v>18.8</v>
      </c>
      <c r="O16">
        <v>90</v>
      </c>
      <c r="P16" s="2" t="s">
        <v>21</v>
      </c>
      <c r="Q16" s="2" t="s">
        <v>44</v>
      </c>
      <c r="R16" s="2">
        <f t="shared" si="0"/>
        <v>-25</v>
      </c>
    </row>
    <row r="17" spans="1:18">
      <c r="A17" s="1">
        <v>44522</v>
      </c>
      <c r="B17" t="s">
        <v>1194</v>
      </c>
      <c r="C17" t="str">
        <f t="shared" si="1"/>
        <v>HOME</v>
      </c>
      <c r="D17" s="2" t="s">
        <v>123</v>
      </c>
      <c r="E17" s="2" t="s">
        <v>1062</v>
      </c>
      <c r="F17">
        <v>49</v>
      </c>
      <c r="G17">
        <v>93</v>
      </c>
      <c r="H17">
        <v>52.7</v>
      </c>
      <c r="I17">
        <v>8</v>
      </c>
      <c r="J17">
        <v>16</v>
      </c>
      <c r="K17">
        <v>50</v>
      </c>
      <c r="L17">
        <v>5</v>
      </c>
      <c r="M17">
        <v>20</v>
      </c>
      <c r="N17">
        <v>25</v>
      </c>
      <c r="O17">
        <v>111</v>
      </c>
      <c r="P17" s="2" t="s">
        <v>21</v>
      </c>
      <c r="Q17" s="2" t="s">
        <v>47</v>
      </c>
      <c r="R17" s="2">
        <f t="shared" si="0"/>
        <v>-4</v>
      </c>
    </row>
    <row r="18" spans="1:18">
      <c r="A18" s="1">
        <v>44524</v>
      </c>
      <c r="B18" t="s">
        <v>1194</v>
      </c>
      <c r="C18" t="str">
        <f t="shared" si="1"/>
        <v>HOME</v>
      </c>
      <c r="D18" s="2" t="s">
        <v>157</v>
      </c>
      <c r="E18" s="2" t="s">
        <v>574</v>
      </c>
      <c r="F18">
        <v>43</v>
      </c>
      <c r="G18">
        <v>100</v>
      </c>
      <c r="H18">
        <v>43</v>
      </c>
      <c r="I18">
        <v>8</v>
      </c>
      <c r="J18">
        <v>10</v>
      </c>
      <c r="K18">
        <v>80</v>
      </c>
      <c r="L18">
        <v>12</v>
      </c>
      <c r="M18">
        <v>33</v>
      </c>
      <c r="N18">
        <v>36.4</v>
      </c>
      <c r="O18">
        <v>106</v>
      </c>
      <c r="P18" s="2" t="s">
        <v>21</v>
      </c>
      <c r="Q18" s="2" t="s">
        <v>50</v>
      </c>
      <c r="R18" s="2">
        <f t="shared" si="0"/>
        <v>-18</v>
      </c>
    </row>
    <row r="19" spans="1:18">
      <c r="A19" s="1">
        <v>44526</v>
      </c>
      <c r="B19" t="s">
        <v>1194</v>
      </c>
      <c r="C19" t="str">
        <f t="shared" si="1"/>
        <v>HOME</v>
      </c>
      <c r="D19" s="2" t="s">
        <v>55</v>
      </c>
      <c r="E19" s="2" t="s">
        <v>932</v>
      </c>
      <c r="F19">
        <v>38</v>
      </c>
      <c r="G19">
        <v>87</v>
      </c>
      <c r="H19">
        <v>43.7</v>
      </c>
      <c r="I19">
        <v>14</v>
      </c>
      <c r="J19">
        <v>19</v>
      </c>
      <c r="K19">
        <v>73.7</v>
      </c>
      <c r="L19">
        <v>6</v>
      </c>
      <c r="M19">
        <v>24</v>
      </c>
      <c r="N19">
        <v>25</v>
      </c>
      <c r="O19">
        <v>96</v>
      </c>
      <c r="P19" s="2" t="s">
        <v>17</v>
      </c>
      <c r="Q19" s="2" t="s">
        <v>18</v>
      </c>
      <c r="R19" s="2">
        <f t="shared" si="0"/>
        <v>8</v>
      </c>
    </row>
    <row r="20" spans="1:18">
      <c r="A20" s="1">
        <v>44529</v>
      </c>
      <c r="B20" t="s">
        <v>1194</v>
      </c>
      <c r="C20" t="str">
        <f t="shared" si="1"/>
        <v>HOME</v>
      </c>
      <c r="D20" s="2" t="s">
        <v>33</v>
      </c>
      <c r="E20" s="2" t="s">
        <v>1063</v>
      </c>
      <c r="F20">
        <v>49</v>
      </c>
      <c r="G20">
        <v>92</v>
      </c>
      <c r="H20">
        <v>53.3</v>
      </c>
      <c r="I20">
        <v>10</v>
      </c>
      <c r="J20">
        <v>16</v>
      </c>
      <c r="K20">
        <v>62.5</v>
      </c>
      <c r="L20">
        <v>8</v>
      </c>
      <c r="M20">
        <v>18</v>
      </c>
      <c r="N20">
        <v>44.4</v>
      </c>
      <c r="O20">
        <v>116</v>
      </c>
      <c r="P20" s="2" t="s">
        <v>17</v>
      </c>
      <c r="Q20" s="2" t="s">
        <v>27</v>
      </c>
      <c r="R20" s="2">
        <f t="shared" si="0"/>
        <v>17</v>
      </c>
    </row>
    <row r="21" spans="1:18">
      <c r="A21" s="1">
        <v>44532</v>
      </c>
      <c r="B21" t="s">
        <v>1194</v>
      </c>
      <c r="C21" t="str">
        <f t="shared" si="1"/>
        <v>AWAY</v>
      </c>
      <c r="D21" s="2" t="s">
        <v>98</v>
      </c>
      <c r="E21" s="2" t="s">
        <v>1064</v>
      </c>
      <c r="F21">
        <v>44</v>
      </c>
      <c r="G21">
        <v>91</v>
      </c>
      <c r="H21">
        <v>48.4</v>
      </c>
      <c r="I21">
        <v>12</v>
      </c>
      <c r="J21">
        <v>16</v>
      </c>
      <c r="K21">
        <v>75</v>
      </c>
      <c r="L21">
        <v>14</v>
      </c>
      <c r="M21">
        <v>36</v>
      </c>
      <c r="N21">
        <v>38.9</v>
      </c>
      <c r="O21">
        <v>114</v>
      </c>
      <c r="P21" s="2" t="s">
        <v>17</v>
      </c>
      <c r="Q21" s="2" t="s">
        <v>57</v>
      </c>
      <c r="R21" s="2">
        <f t="shared" si="0"/>
        <v>31</v>
      </c>
    </row>
    <row r="22" spans="1:18">
      <c r="A22" s="1">
        <v>44534</v>
      </c>
      <c r="B22" t="s">
        <v>1194</v>
      </c>
      <c r="C22" t="str">
        <f t="shared" si="1"/>
        <v>AWAY</v>
      </c>
      <c r="D22" s="2" t="s">
        <v>42</v>
      </c>
      <c r="E22" s="2" t="s">
        <v>1032</v>
      </c>
      <c r="F22">
        <v>42</v>
      </c>
      <c r="G22">
        <v>88</v>
      </c>
      <c r="H22">
        <v>47.7</v>
      </c>
      <c r="I22">
        <v>16</v>
      </c>
      <c r="J22">
        <v>19</v>
      </c>
      <c r="K22">
        <v>84.2</v>
      </c>
      <c r="L22">
        <v>12</v>
      </c>
      <c r="M22">
        <v>35</v>
      </c>
      <c r="N22">
        <v>34.299999999999997</v>
      </c>
      <c r="O22">
        <v>112</v>
      </c>
      <c r="P22" s="2" t="s">
        <v>17</v>
      </c>
      <c r="Q22" s="2" t="s">
        <v>60</v>
      </c>
      <c r="R22" s="2">
        <f t="shared" si="0"/>
        <v>5</v>
      </c>
    </row>
    <row r="23" spans="1:18">
      <c r="A23" s="1">
        <v>44536</v>
      </c>
      <c r="B23" t="s">
        <v>1194</v>
      </c>
      <c r="C23" t="str">
        <f t="shared" si="1"/>
        <v>AWAY</v>
      </c>
      <c r="D23" s="2" t="s">
        <v>39</v>
      </c>
      <c r="E23" s="2" t="s">
        <v>385</v>
      </c>
      <c r="F23">
        <v>40</v>
      </c>
      <c r="G23">
        <v>93</v>
      </c>
      <c r="H23">
        <v>43</v>
      </c>
      <c r="I23">
        <v>13</v>
      </c>
      <c r="J23">
        <v>19</v>
      </c>
      <c r="K23">
        <v>68.400000000000006</v>
      </c>
      <c r="L23">
        <v>11</v>
      </c>
      <c r="M23">
        <v>29</v>
      </c>
      <c r="N23">
        <v>37.9</v>
      </c>
      <c r="O23">
        <v>104</v>
      </c>
      <c r="P23" s="2" t="s">
        <v>21</v>
      </c>
      <c r="Q23" s="2" t="s">
        <v>22</v>
      </c>
      <c r="R23" s="2">
        <f t="shared" si="0"/>
        <v>-4</v>
      </c>
    </row>
    <row r="24" spans="1:18">
      <c r="A24" s="1">
        <v>44537</v>
      </c>
      <c r="B24" t="s">
        <v>1194</v>
      </c>
      <c r="C24" t="str">
        <f t="shared" si="1"/>
        <v>HOME</v>
      </c>
      <c r="D24" s="2" t="s">
        <v>70</v>
      </c>
      <c r="E24" s="2" t="s">
        <v>186</v>
      </c>
      <c r="F24">
        <v>41</v>
      </c>
      <c r="G24">
        <v>92</v>
      </c>
      <c r="H24">
        <v>44.6</v>
      </c>
      <c r="I24">
        <v>15</v>
      </c>
      <c r="J24">
        <v>20</v>
      </c>
      <c r="K24">
        <v>75</v>
      </c>
      <c r="L24">
        <v>12</v>
      </c>
      <c r="M24">
        <v>31</v>
      </c>
      <c r="N24">
        <v>38.700000000000003</v>
      </c>
      <c r="O24">
        <v>109</v>
      </c>
      <c r="P24" s="2" t="s">
        <v>21</v>
      </c>
      <c r="Q24" s="2" t="s">
        <v>32</v>
      </c>
      <c r="R24" s="2">
        <f t="shared" si="0"/>
        <v>-12</v>
      </c>
    </row>
    <row r="25" spans="1:18">
      <c r="A25" s="1">
        <v>44539</v>
      </c>
      <c r="B25" t="s">
        <v>1194</v>
      </c>
      <c r="C25" t="str">
        <f t="shared" si="1"/>
        <v>HOME</v>
      </c>
      <c r="D25" s="2" t="s">
        <v>85</v>
      </c>
      <c r="E25" s="2" t="s">
        <v>1065</v>
      </c>
      <c r="F25">
        <v>46</v>
      </c>
      <c r="G25">
        <v>88</v>
      </c>
      <c r="H25">
        <v>52.3</v>
      </c>
      <c r="I25">
        <v>16</v>
      </c>
      <c r="J25">
        <v>22</v>
      </c>
      <c r="K25">
        <v>72.7</v>
      </c>
      <c r="L25">
        <v>15</v>
      </c>
      <c r="M25">
        <v>35</v>
      </c>
      <c r="N25">
        <v>42.9</v>
      </c>
      <c r="O25">
        <v>123</v>
      </c>
      <c r="P25" s="2" t="s">
        <v>17</v>
      </c>
      <c r="Q25" s="2" t="s">
        <v>18</v>
      </c>
      <c r="R25" s="2">
        <f t="shared" si="0"/>
        <v>12</v>
      </c>
    </row>
    <row r="26" spans="1:18">
      <c r="A26" s="1">
        <v>44541</v>
      </c>
      <c r="B26" t="s">
        <v>1194</v>
      </c>
      <c r="C26" t="str">
        <f t="shared" si="1"/>
        <v>HOME</v>
      </c>
      <c r="D26" s="2" t="s">
        <v>85</v>
      </c>
      <c r="E26" s="2" t="s">
        <v>1066</v>
      </c>
      <c r="F26">
        <v>41</v>
      </c>
      <c r="G26">
        <v>89</v>
      </c>
      <c r="H26">
        <v>46.1</v>
      </c>
      <c r="I26">
        <v>20</v>
      </c>
      <c r="J26">
        <v>29</v>
      </c>
      <c r="K26">
        <v>69</v>
      </c>
      <c r="L26">
        <v>10</v>
      </c>
      <c r="M26">
        <v>27</v>
      </c>
      <c r="N26">
        <v>37</v>
      </c>
      <c r="O26">
        <v>112</v>
      </c>
      <c r="P26" s="2" t="s">
        <v>21</v>
      </c>
      <c r="Q26" s="2" t="s">
        <v>22</v>
      </c>
      <c r="R26" s="2">
        <f t="shared" si="0"/>
        <v>-15</v>
      </c>
    </row>
    <row r="27" spans="1:18">
      <c r="A27" s="1">
        <v>44542</v>
      </c>
      <c r="B27" t="s">
        <v>1194</v>
      </c>
      <c r="C27" t="str">
        <f t="shared" si="1"/>
        <v>HOME</v>
      </c>
      <c r="D27" s="2" t="s">
        <v>147</v>
      </c>
      <c r="E27" s="2" t="s">
        <v>783</v>
      </c>
      <c r="F27">
        <v>45</v>
      </c>
      <c r="G27">
        <v>91</v>
      </c>
      <c r="H27">
        <v>49.5</v>
      </c>
      <c r="I27">
        <v>15</v>
      </c>
      <c r="J27">
        <v>20</v>
      </c>
      <c r="K27">
        <v>75</v>
      </c>
      <c r="L27">
        <v>7</v>
      </c>
      <c r="M27">
        <v>25</v>
      </c>
      <c r="N27">
        <v>28</v>
      </c>
      <c r="O27">
        <v>112</v>
      </c>
      <c r="P27" s="2" t="s">
        <v>17</v>
      </c>
      <c r="Q27" s="2" t="s">
        <v>18</v>
      </c>
      <c r="R27" s="2">
        <f t="shared" si="0"/>
        <v>15</v>
      </c>
    </row>
    <row r="28" spans="1:18">
      <c r="A28" s="1">
        <v>44545</v>
      </c>
      <c r="B28" t="s">
        <v>1194</v>
      </c>
      <c r="C28" t="str">
        <f t="shared" si="1"/>
        <v>HOME</v>
      </c>
      <c r="D28" s="2" t="s">
        <v>58</v>
      </c>
      <c r="E28" s="2" t="s">
        <v>1067</v>
      </c>
      <c r="F28">
        <v>39</v>
      </c>
      <c r="G28">
        <v>90</v>
      </c>
      <c r="H28">
        <v>43.3</v>
      </c>
      <c r="I28">
        <v>25</v>
      </c>
      <c r="J28">
        <v>25</v>
      </c>
      <c r="K28">
        <v>100</v>
      </c>
      <c r="L28">
        <v>12</v>
      </c>
      <c r="M28">
        <v>37</v>
      </c>
      <c r="N28">
        <v>32.4</v>
      </c>
      <c r="O28">
        <v>115</v>
      </c>
      <c r="P28" s="2" t="s">
        <v>21</v>
      </c>
      <c r="Q28" s="2" t="s">
        <v>22</v>
      </c>
      <c r="R28" s="2">
        <f t="shared" si="0"/>
        <v>-16</v>
      </c>
    </row>
    <row r="29" spans="1:18">
      <c r="A29" s="1">
        <v>44547</v>
      </c>
      <c r="B29" t="s">
        <v>1194</v>
      </c>
      <c r="C29" t="str">
        <f t="shared" si="1"/>
        <v>AWAY</v>
      </c>
      <c r="D29" s="2" t="s">
        <v>45</v>
      </c>
      <c r="E29" s="2" t="s">
        <v>1068</v>
      </c>
      <c r="F29">
        <v>50</v>
      </c>
      <c r="G29">
        <v>100</v>
      </c>
      <c r="H29">
        <v>50</v>
      </c>
      <c r="I29">
        <v>13</v>
      </c>
      <c r="J29">
        <v>18</v>
      </c>
      <c r="K29">
        <v>72.2</v>
      </c>
      <c r="L29">
        <v>15</v>
      </c>
      <c r="M29">
        <v>41</v>
      </c>
      <c r="N29">
        <v>36.6</v>
      </c>
      <c r="O29">
        <v>128</v>
      </c>
      <c r="P29" s="2" t="s">
        <v>17</v>
      </c>
      <c r="Q29" s="2" t="s">
        <v>18</v>
      </c>
      <c r="R29" s="2">
        <f t="shared" si="0"/>
        <v>2</v>
      </c>
    </row>
    <row r="30" spans="1:18">
      <c r="A30" s="1">
        <v>44549</v>
      </c>
      <c r="B30" t="s">
        <v>1194</v>
      </c>
      <c r="C30" t="str">
        <f t="shared" si="1"/>
        <v>AWAY</v>
      </c>
      <c r="D30" s="2" t="s">
        <v>100</v>
      </c>
      <c r="E30" s="2" t="s">
        <v>692</v>
      </c>
      <c r="F30">
        <v>45</v>
      </c>
      <c r="G30">
        <v>91</v>
      </c>
      <c r="H30">
        <v>49.5</v>
      </c>
      <c r="I30">
        <v>12</v>
      </c>
      <c r="J30">
        <v>13</v>
      </c>
      <c r="K30">
        <v>92.3</v>
      </c>
      <c r="L30">
        <v>12</v>
      </c>
      <c r="M30">
        <v>25</v>
      </c>
      <c r="N30">
        <v>48</v>
      </c>
      <c r="O30">
        <v>114</v>
      </c>
      <c r="P30" s="2" t="s">
        <v>21</v>
      </c>
      <c r="Q30" s="2" t="s">
        <v>22</v>
      </c>
      <c r="R30" s="2">
        <f t="shared" si="0"/>
        <v>-7</v>
      </c>
    </row>
    <row r="31" spans="1:18">
      <c r="A31" s="1">
        <v>44550</v>
      </c>
      <c r="B31" t="s">
        <v>1194</v>
      </c>
      <c r="C31" t="str">
        <f t="shared" si="1"/>
        <v>AWAY</v>
      </c>
      <c r="D31" s="2" t="s">
        <v>104</v>
      </c>
      <c r="E31" s="2" t="s">
        <v>1069</v>
      </c>
      <c r="F31">
        <v>50</v>
      </c>
      <c r="G31">
        <v>114</v>
      </c>
      <c r="H31">
        <v>43.9</v>
      </c>
      <c r="I31">
        <v>4</v>
      </c>
      <c r="J31">
        <v>6</v>
      </c>
      <c r="K31">
        <v>66.7</v>
      </c>
      <c r="L31">
        <v>12</v>
      </c>
      <c r="M31">
        <v>37</v>
      </c>
      <c r="N31">
        <v>32.4</v>
      </c>
      <c r="O31">
        <v>116</v>
      </c>
      <c r="P31" s="2" t="s">
        <v>17</v>
      </c>
      <c r="Q31" s="2" t="s">
        <v>18</v>
      </c>
      <c r="R31" s="2">
        <f t="shared" si="0"/>
        <v>24</v>
      </c>
    </row>
    <row r="32" spans="1:18">
      <c r="A32" s="1">
        <v>44553</v>
      </c>
      <c r="B32" t="s">
        <v>1194</v>
      </c>
      <c r="C32" t="str">
        <f t="shared" si="1"/>
        <v>AWAY</v>
      </c>
      <c r="D32" s="2" t="s">
        <v>102</v>
      </c>
      <c r="E32" s="2" t="s">
        <v>1070</v>
      </c>
      <c r="F32">
        <v>46</v>
      </c>
      <c r="G32">
        <v>95</v>
      </c>
      <c r="H32">
        <v>48.4</v>
      </c>
      <c r="I32">
        <v>28</v>
      </c>
      <c r="J32">
        <v>33</v>
      </c>
      <c r="K32">
        <v>84.8</v>
      </c>
      <c r="L32">
        <v>18</v>
      </c>
      <c r="M32">
        <v>39</v>
      </c>
      <c r="N32">
        <v>46.2</v>
      </c>
      <c r="O32">
        <v>138</v>
      </c>
      <c r="P32" s="2" t="s">
        <v>17</v>
      </c>
      <c r="Q32" s="2" t="s">
        <v>27</v>
      </c>
      <c r="R32" s="2">
        <f t="shared" si="0"/>
        <v>28</v>
      </c>
    </row>
    <row r="33" spans="1:18">
      <c r="A33" s="1">
        <v>44556</v>
      </c>
      <c r="B33" t="s">
        <v>1194</v>
      </c>
      <c r="C33" t="str">
        <f t="shared" si="1"/>
        <v>HOME</v>
      </c>
      <c r="D33" s="2" t="s">
        <v>23</v>
      </c>
      <c r="E33" s="2" t="s">
        <v>1071</v>
      </c>
      <c r="F33">
        <v>51</v>
      </c>
      <c r="G33">
        <v>91</v>
      </c>
      <c r="H33">
        <v>56</v>
      </c>
      <c r="I33">
        <v>29</v>
      </c>
      <c r="J33">
        <v>37</v>
      </c>
      <c r="K33">
        <v>78.400000000000006</v>
      </c>
      <c r="L33">
        <v>13</v>
      </c>
      <c r="M33">
        <v>27</v>
      </c>
      <c r="N33">
        <v>48.1</v>
      </c>
      <c r="O33">
        <v>144</v>
      </c>
      <c r="P33" s="2" t="s">
        <v>17</v>
      </c>
      <c r="Q33" s="2" t="s">
        <v>57</v>
      </c>
      <c r="R33" s="2">
        <f t="shared" si="0"/>
        <v>35</v>
      </c>
    </row>
    <row r="34" spans="1:18">
      <c r="A34" s="1">
        <v>44557</v>
      </c>
      <c r="B34" t="s">
        <v>1194</v>
      </c>
      <c r="C34" t="str">
        <f t="shared" ref="C34:C56" si="2">IF(ISNUMBER(SEARCH("vs",D34,1))=TRUE,"HOME","AWAY")</f>
        <v>HOME</v>
      </c>
      <c r="D34" s="2" t="s">
        <v>37</v>
      </c>
      <c r="E34" s="2" t="s">
        <v>914</v>
      </c>
      <c r="F34">
        <v>45</v>
      </c>
      <c r="G34">
        <v>100</v>
      </c>
      <c r="H34">
        <v>45</v>
      </c>
      <c r="I34">
        <v>4</v>
      </c>
      <c r="J34">
        <v>9</v>
      </c>
      <c r="K34">
        <v>44.4</v>
      </c>
      <c r="L34">
        <v>10</v>
      </c>
      <c r="M34">
        <v>30</v>
      </c>
      <c r="N34">
        <v>33.299999999999997</v>
      </c>
      <c r="O34">
        <v>104</v>
      </c>
      <c r="P34" s="2" t="s">
        <v>21</v>
      </c>
      <c r="Q34" s="2" t="s">
        <v>22</v>
      </c>
      <c r="R34" s="2">
        <f t="shared" ref="R34:R56" si="3">IFERROR(VALUE(MID(E34,FIND(" ",E34),FIND("-",E34)-2))-VALUE(RIGHT(E34,LEN(E34)-FIND("-",E34)))," ")</f>
        <v>-6</v>
      </c>
    </row>
    <row r="35" spans="1:18">
      <c r="A35" s="1">
        <v>44559</v>
      </c>
      <c r="B35" t="s">
        <v>1194</v>
      </c>
      <c r="C35" t="str">
        <f t="shared" si="2"/>
        <v>HOME</v>
      </c>
      <c r="D35" s="2" t="s">
        <v>106</v>
      </c>
      <c r="E35" s="2" t="s">
        <v>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2" t="s">
        <v>21</v>
      </c>
      <c r="Q35" s="2" t="s">
        <v>32</v>
      </c>
      <c r="R35" s="2" t="str">
        <f t="shared" si="3"/>
        <v xml:space="preserve"> </v>
      </c>
    </row>
    <row r="36" spans="1:18">
      <c r="A36" s="1">
        <v>44561</v>
      </c>
      <c r="B36" t="s">
        <v>1194</v>
      </c>
      <c r="C36" t="str">
        <f t="shared" si="2"/>
        <v>AWAY</v>
      </c>
      <c r="D36" s="2" t="s">
        <v>67</v>
      </c>
      <c r="E36" s="2" t="s">
        <v>526</v>
      </c>
      <c r="F36">
        <v>39</v>
      </c>
      <c r="G36">
        <v>90</v>
      </c>
      <c r="H36">
        <v>43.3</v>
      </c>
      <c r="I36">
        <v>15</v>
      </c>
      <c r="J36">
        <v>24</v>
      </c>
      <c r="K36">
        <v>62.5</v>
      </c>
      <c r="L36">
        <v>12</v>
      </c>
      <c r="M36">
        <v>35</v>
      </c>
      <c r="N36">
        <v>34.299999999999997</v>
      </c>
      <c r="O36">
        <v>105</v>
      </c>
      <c r="P36" s="2" t="s">
        <v>21</v>
      </c>
      <c r="Q36" s="2" t="s">
        <v>41</v>
      </c>
      <c r="R36" s="2">
        <f t="shared" si="3"/>
        <v>-13</v>
      </c>
    </row>
    <row r="37" spans="1:18">
      <c r="A37" s="1">
        <v>44562</v>
      </c>
      <c r="B37" t="s">
        <v>1194</v>
      </c>
      <c r="C37" t="str">
        <f t="shared" si="2"/>
        <v>AWAY</v>
      </c>
      <c r="D37" s="2" t="s">
        <v>136</v>
      </c>
      <c r="E37" s="2" t="s">
        <v>1072</v>
      </c>
      <c r="F37">
        <v>42</v>
      </c>
      <c r="G37">
        <v>102</v>
      </c>
      <c r="H37">
        <v>41.2</v>
      </c>
      <c r="I37">
        <v>20</v>
      </c>
      <c r="J37">
        <v>28</v>
      </c>
      <c r="K37">
        <v>71.400000000000006</v>
      </c>
      <c r="L37">
        <v>12</v>
      </c>
      <c r="M37">
        <v>40</v>
      </c>
      <c r="N37">
        <v>30</v>
      </c>
      <c r="O37">
        <v>116</v>
      </c>
      <c r="P37" s="2" t="s">
        <v>21</v>
      </c>
      <c r="Q37" s="2" t="s">
        <v>44</v>
      </c>
      <c r="R37" s="2">
        <f t="shared" si="3"/>
        <v>-1</v>
      </c>
    </row>
    <row r="38" spans="1:18">
      <c r="A38" s="1">
        <v>44565</v>
      </c>
      <c r="B38" t="s">
        <v>1194</v>
      </c>
      <c r="C38" t="str">
        <f t="shared" si="2"/>
        <v>AWAY</v>
      </c>
      <c r="D38" s="2" t="s">
        <v>125</v>
      </c>
      <c r="E38" s="2" t="s">
        <v>1073</v>
      </c>
      <c r="F38">
        <v>41</v>
      </c>
      <c r="G38">
        <v>95</v>
      </c>
      <c r="H38">
        <v>43.2</v>
      </c>
      <c r="I38">
        <v>13</v>
      </c>
      <c r="J38">
        <v>19</v>
      </c>
      <c r="K38">
        <v>68.400000000000006</v>
      </c>
      <c r="L38">
        <v>9</v>
      </c>
      <c r="M38">
        <v>35</v>
      </c>
      <c r="N38">
        <v>25.7</v>
      </c>
      <c r="O38">
        <v>104</v>
      </c>
      <c r="P38" s="2" t="s">
        <v>21</v>
      </c>
      <c r="Q38" s="2" t="s">
        <v>47</v>
      </c>
      <c r="R38" s="2">
        <f t="shared" si="3"/>
        <v>-25</v>
      </c>
    </row>
    <row r="39" spans="1:18">
      <c r="A39" s="1">
        <v>44566</v>
      </c>
      <c r="B39" t="s">
        <v>1194</v>
      </c>
      <c r="C39" t="str">
        <f t="shared" si="2"/>
        <v>AWAY</v>
      </c>
      <c r="D39" s="2" t="s">
        <v>132</v>
      </c>
      <c r="E39" s="2" t="s">
        <v>1074</v>
      </c>
      <c r="F39">
        <v>42</v>
      </c>
      <c r="G39">
        <v>88</v>
      </c>
      <c r="H39">
        <v>47.7</v>
      </c>
      <c r="I39">
        <v>5</v>
      </c>
      <c r="J39">
        <v>5</v>
      </c>
      <c r="K39">
        <v>100</v>
      </c>
      <c r="L39">
        <v>10</v>
      </c>
      <c r="M39">
        <v>26</v>
      </c>
      <c r="N39">
        <v>38.5</v>
      </c>
      <c r="O39">
        <v>99</v>
      </c>
      <c r="P39" s="2" t="s">
        <v>17</v>
      </c>
      <c r="Q39" s="2" t="s">
        <v>18</v>
      </c>
      <c r="R39" s="2">
        <f t="shared" si="3"/>
        <v>2</v>
      </c>
    </row>
    <row r="40" spans="1:18">
      <c r="A40" s="1">
        <v>44568</v>
      </c>
      <c r="B40" t="s">
        <v>1194</v>
      </c>
      <c r="C40" t="str">
        <f t="shared" si="2"/>
        <v>AWAY</v>
      </c>
      <c r="D40" s="2" t="s">
        <v>30</v>
      </c>
      <c r="E40" s="2" t="s">
        <v>457</v>
      </c>
      <c r="F40">
        <v>38</v>
      </c>
      <c r="G40">
        <v>92</v>
      </c>
      <c r="H40">
        <v>41.3</v>
      </c>
      <c r="I40">
        <v>15</v>
      </c>
      <c r="J40">
        <v>20</v>
      </c>
      <c r="K40">
        <v>75</v>
      </c>
      <c r="L40">
        <v>9</v>
      </c>
      <c r="M40">
        <v>30</v>
      </c>
      <c r="N40">
        <v>30</v>
      </c>
      <c r="O40">
        <v>100</v>
      </c>
      <c r="P40" s="2" t="s">
        <v>21</v>
      </c>
      <c r="Q40" s="2" t="s">
        <v>22</v>
      </c>
      <c r="R40" s="2">
        <f t="shared" si="3"/>
        <v>-19</v>
      </c>
    </row>
    <row r="41" spans="1:18">
      <c r="A41" s="1">
        <v>44570</v>
      </c>
      <c r="B41" t="s">
        <v>1194</v>
      </c>
      <c r="C41" t="str">
        <f t="shared" si="2"/>
        <v>AWAY</v>
      </c>
      <c r="D41" s="2" t="s">
        <v>35</v>
      </c>
      <c r="E41" s="2" t="s">
        <v>1075</v>
      </c>
      <c r="F41">
        <v>46</v>
      </c>
      <c r="G41">
        <v>107</v>
      </c>
      <c r="H41">
        <v>43</v>
      </c>
      <c r="I41">
        <v>14</v>
      </c>
      <c r="J41">
        <v>18</v>
      </c>
      <c r="K41">
        <v>77.8</v>
      </c>
      <c r="L41">
        <v>13</v>
      </c>
      <c r="M41">
        <v>32</v>
      </c>
      <c r="N41">
        <v>40.6</v>
      </c>
      <c r="O41">
        <v>119</v>
      </c>
      <c r="P41" s="2" t="s">
        <v>21</v>
      </c>
      <c r="Q41" s="2" t="s">
        <v>32</v>
      </c>
      <c r="R41" s="2">
        <f t="shared" si="3"/>
        <v>-2</v>
      </c>
    </row>
    <row r="42" spans="1:18">
      <c r="A42" s="1">
        <v>44571</v>
      </c>
      <c r="B42" t="s">
        <v>1194</v>
      </c>
      <c r="C42" t="str">
        <f t="shared" si="2"/>
        <v>AWAY</v>
      </c>
      <c r="D42" s="2" t="s">
        <v>91</v>
      </c>
      <c r="E42" s="2" t="s">
        <v>1076</v>
      </c>
      <c r="F42">
        <v>39</v>
      </c>
      <c r="G42">
        <v>95</v>
      </c>
      <c r="H42">
        <v>41.1</v>
      </c>
      <c r="I42">
        <v>10</v>
      </c>
      <c r="J42">
        <v>15</v>
      </c>
      <c r="K42">
        <v>66.7</v>
      </c>
      <c r="L42">
        <v>8</v>
      </c>
      <c r="M42">
        <v>29</v>
      </c>
      <c r="N42">
        <v>27.6</v>
      </c>
      <c r="O42">
        <v>96</v>
      </c>
      <c r="P42" s="2" t="s">
        <v>21</v>
      </c>
      <c r="Q42" s="2" t="s">
        <v>41</v>
      </c>
      <c r="R42" s="2">
        <f t="shared" si="3"/>
        <v>-15</v>
      </c>
    </row>
    <row r="43" spans="1:18">
      <c r="A43" s="1">
        <v>44573</v>
      </c>
      <c r="B43" t="s">
        <v>1194</v>
      </c>
      <c r="C43" t="str">
        <f t="shared" si="2"/>
        <v>HOME</v>
      </c>
      <c r="D43" s="2" t="s">
        <v>81</v>
      </c>
      <c r="E43" s="2" t="s">
        <v>1077</v>
      </c>
      <c r="F43">
        <v>43</v>
      </c>
      <c r="G43">
        <v>99</v>
      </c>
      <c r="H43">
        <v>43.4</v>
      </c>
      <c r="I43">
        <v>21</v>
      </c>
      <c r="J43">
        <v>27</v>
      </c>
      <c r="K43">
        <v>77.8</v>
      </c>
      <c r="L43">
        <v>17</v>
      </c>
      <c r="M43">
        <v>46</v>
      </c>
      <c r="N43">
        <v>37</v>
      </c>
      <c r="O43">
        <v>124</v>
      </c>
      <c r="P43" s="2" t="s">
        <v>21</v>
      </c>
      <c r="Q43" s="2" t="s">
        <v>44</v>
      </c>
      <c r="R43" s="2">
        <f t="shared" si="3"/>
        <v>-4</v>
      </c>
    </row>
    <row r="44" spans="1:18">
      <c r="A44" s="1">
        <v>44575</v>
      </c>
      <c r="B44" t="s">
        <v>1194</v>
      </c>
      <c r="C44" t="str">
        <f t="shared" si="2"/>
        <v>HOME</v>
      </c>
      <c r="D44" s="2" t="s">
        <v>87</v>
      </c>
      <c r="E44" s="2" t="s">
        <v>1009</v>
      </c>
      <c r="F44">
        <v>42</v>
      </c>
      <c r="G44">
        <v>92</v>
      </c>
      <c r="H44">
        <v>45.7</v>
      </c>
      <c r="I44">
        <v>10</v>
      </c>
      <c r="J44">
        <v>13</v>
      </c>
      <c r="K44">
        <v>76.900000000000006</v>
      </c>
      <c r="L44">
        <v>15</v>
      </c>
      <c r="M44">
        <v>34</v>
      </c>
      <c r="N44">
        <v>44.1</v>
      </c>
      <c r="O44">
        <v>109</v>
      </c>
      <c r="P44" s="2" t="s">
        <v>21</v>
      </c>
      <c r="Q44" s="2" t="s">
        <v>47</v>
      </c>
      <c r="R44" s="2">
        <f t="shared" si="3"/>
        <v>-5</v>
      </c>
    </row>
    <row r="45" spans="1:18">
      <c r="A45" s="1">
        <v>44576</v>
      </c>
      <c r="B45" t="s">
        <v>1194</v>
      </c>
      <c r="C45" t="str">
        <f t="shared" si="2"/>
        <v>HOME</v>
      </c>
      <c r="D45" s="2" t="s">
        <v>140</v>
      </c>
      <c r="E45" s="2" t="s">
        <v>1078</v>
      </c>
      <c r="F45">
        <v>34</v>
      </c>
      <c r="G45">
        <v>83</v>
      </c>
      <c r="H45">
        <v>41</v>
      </c>
      <c r="I45">
        <v>22</v>
      </c>
      <c r="J45">
        <v>27</v>
      </c>
      <c r="K45">
        <v>81.5</v>
      </c>
      <c r="L45">
        <v>11</v>
      </c>
      <c r="M45">
        <v>37</v>
      </c>
      <c r="N45">
        <v>29.7</v>
      </c>
      <c r="O45">
        <v>101</v>
      </c>
      <c r="P45" s="2" t="s">
        <v>17</v>
      </c>
      <c r="Q45" s="2" t="s">
        <v>18</v>
      </c>
      <c r="R45" s="2">
        <f t="shared" si="3"/>
        <v>7</v>
      </c>
    </row>
    <row r="46" spans="1:18">
      <c r="A46" s="1">
        <v>44578</v>
      </c>
      <c r="B46" t="s">
        <v>1194</v>
      </c>
      <c r="C46" t="str">
        <f t="shared" si="2"/>
        <v>HOME</v>
      </c>
      <c r="D46" s="2" t="s">
        <v>123</v>
      </c>
      <c r="E46" s="2" t="s">
        <v>1079</v>
      </c>
      <c r="F46">
        <v>41</v>
      </c>
      <c r="G46">
        <v>92</v>
      </c>
      <c r="H46">
        <v>44.6</v>
      </c>
      <c r="I46">
        <v>16</v>
      </c>
      <c r="J46">
        <v>22</v>
      </c>
      <c r="K46">
        <v>72.7</v>
      </c>
      <c r="L46">
        <v>9</v>
      </c>
      <c r="M46">
        <v>30</v>
      </c>
      <c r="N46">
        <v>30</v>
      </c>
      <c r="O46">
        <v>107</v>
      </c>
      <c r="P46" s="2" t="s">
        <v>21</v>
      </c>
      <c r="Q46" s="2" t="s">
        <v>22</v>
      </c>
      <c r="R46" s="2">
        <f t="shared" si="3"/>
        <v>-14</v>
      </c>
    </row>
    <row r="47" spans="1:18">
      <c r="A47" s="1">
        <v>44580</v>
      </c>
      <c r="B47" t="s">
        <v>1194</v>
      </c>
      <c r="C47" t="str">
        <f t="shared" si="2"/>
        <v>HOME</v>
      </c>
      <c r="D47" s="2" t="s">
        <v>61</v>
      </c>
      <c r="E47" s="2" t="s">
        <v>547</v>
      </c>
      <c r="F47">
        <v>47</v>
      </c>
      <c r="G47">
        <v>96</v>
      </c>
      <c r="H47">
        <v>49</v>
      </c>
      <c r="I47">
        <v>9</v>
      </c>
      <c r="J47">
        <v>14</v>
      </c>
      <c r="K47">
        <v>64.3</v>
      </c>
      <c r="L47">
        <v>15</v>
      </c>
      <c r="M47">
        <v>40</v>
      </c>
      <c r="N47">
        <v>37.5</v>
      </c>
      <c r="O47">
        <v>118</v>
      </c>
      <c r="P47" s="2" t="s">
        <v>17</v>
      </c>
      <c r="Q47" s="2" t="s">
        <v>18</v>
      </c>
      <c r="R47" s="2">
        <f t="shared" si="3"/>
        <v>22</v>
      </c>
    </row>
    <row r="48" spans="1:18">
      <c r="A48" s="1">
        <v>44582</v>
      </c>
      <c r="B48" t="s">
        <v>1194</v>
      </c>
      <c r="C48" t="str">
        <f t="shared" si="2"/>
        <v>HOME</v>
      </c>
      <c r="D48" s="2" t="s">
        <v>79</v>
      </c>
      <c r="E48" s="2" t="s">
        <v>227</v>
      </c>
      <c r="F48">
        <v>37</v>
      </c>
      <c r="G48">
        <v>95</v>
      </c>
      <c r="H48">
        <v>38.9</v>
      </c>
      <c r="I48">
        <v>20</v>
      </c>
      <c r="J48">
        <v>24</v>
      </c>
      <c r="K48">
        <v>83.3</v>
      </c>
      <c r="L48">
        <v>8</v>
      </c>
      <c r="M48">
        <v>29</v>
      </c>
      <c r="N48">
        <v>27.6</v>
      </c>
      <c r="O48">
        <v>102</v>
      </c>
      <c r="P48" s="2" t="s">
        <v>21</v>
      </c>
      <c r="Q48" s="2" t="s">
        <v>22</v>
      </c>
      <c r="R48" s="2">
        <f t="shared" si="3"/>
        <v>-15</v>
      </c>
    </row>
    <row r="49" spans="1:18">
      <c r="A49" s="1">
        <v>44584</v>
      </c>
      <c r="B49" t="s">
        <v>1194</v>
      </c>
      <c r="C49" t="str">
        <f t="shared" si="2"/>
        <v>HOME</v>
      </c>
      <c r="D49" s="2" t="s">
        <v>74</v>
      </c>
      <c r="E49" s="2" t="s">
        <v>469</v>
      </c>
      <c r="F49">
        <v>42</v>
      </c>
      <c r="G49">
        <v>89</v>
      </c>
      <c r="H49">
        <v>47.2</v>
      </c>
      <c r="I49">
        <v>15</v>
      </c>
      <c r="J49">
        <v>22</v>
      </c>
      <c r="K49">
        <v>68.2</v>
      </c>
      <c r="L49">
        <v>10</v>
      </c>
      <c r="M49">
        <v>30</v>
      </c>
      <c r="N49">
        <v>33.299999999999997</v>
      </c>
      <c r="O49">
        <v>109</v>
      </c>
      <c r="P49" s="2" t="s">
        <v>21</v>
      </c>
      <c r="Q49" s="2" t="s">
        <v>32</v>
      </c>
      <c r="R49" s="2">
        <f t="shared" si="3"/>
        <v>-6</v>
      </c>
    </row>
    <row r="50" spans="1:18">
      <c r="A50" s="1">
        <v>44586</v>
      </c>
      <c r="B50" t="s">
        <v>1194</v>
      </c>
      <c r="C50" t="str">
        <f t="shared" si="2"/>
        <v>AWAY</v>
      </c>
      <c r="D50" s="2" t="s">
        <v>150</v>
      </c>
      <c r="E50" s="2" t="s">
        <v>1080</v>
      </c>
      <c r="F50">
        <v>58</v>
      </c>
      <c r="G50">
        <v>101</v>
      </c>
      <c r="H50">
        <v>57.4</v>
      </c>
      <c r="I50">
        <v>6</v>
      </c>
      <c r="J50">
        <v>6</v>
      </c>
      <c r="K50">
        <v>100</v>
      </c>
      <c r="L50">
        <v>12</v>
      </c>
      <c r="M50">
        <v>32</v>
      </c>
      <c r="N50">
        <v>37.5</v>
      </c>
      <c r="O50">
        <v>134</v>
      </c>
      <c r="P50" s="2" t="s">
        <v>17</v>
      </c>
      <c r="Q50" s="2" t="s">
        <v>18</v>
      </c>
      <c r="R50" s="2">
        <f t="shared" si="3"/>
        <v>30</v>
      </c>
    </row>
    <row r="51" spans="1:18">
      <c r="A51" s="1">
        <v>44587</v>
      </c>
      <c r="B51" t="s">
        <v>1194</v>
      </c>
      <c r="C51" t="str">
        <f t="shared" si="2"/>
        <v>HOME</v>
      </c>
      <c r="D51" s="2" t="s">
        <v>146</v>
      </c>
      <c r="E51" s="2" t="s">
        <v>1081</v>
      </c>
      <c r="F51">
        <v>43</v>
      </c>
      <c r="G51">
        <v>94</v>
      </c>
      <c r="H51">
        <v>45.7</v>
      </c>
      <c r="I51">
        <v>15</v>
      </c>
      <c r="J51">
        <v>19</v>
      </c>
      <c r="K51">
        <v>78.900000000000006</v>
      </c>
      <c r="L51">
        <v>9</v>
      </c>
      <c r="M51">
        <v>37</v>
      </c>
      <c r="N51">
        <v>24.3</v>
      </c>
      <c r="O51">
        <v>110</v>
      </c>
      <c r="P51" s="2" t="s">
        <v>21</v>
      </c>
      <c r="Q51" s="2" t="s">
        <v>22</v>
      </c>
      <c r="R51" s="2">
        <f t="shared" si="3"/>
        <v>-8</v>
      </c>
    </row>
    <row r="52" spans="1:18">
      <c r="A52" s="1">
        <v>44589</v>
      </c>
      <c r="B52" t="s">
        <v>1194</v>
      </c>
      <c r="C52" t="str">
        <f t="shared" si="2"/>
        <v>HOME</v>
      </c>
      <c r="D52" s="2" t="s">
        <v>93</v>
      </c>
      <c r="E52" s="2" t="s">
        <v>1082</v>
      </c>
      <c r="F52">
        <v>50</v>
      </c>
      <c r="G52">
        <v>95</v>
      </c>
      <c r="H52">
        <v>52.6</v>
      </c>
      <c r="I52">
        <v>15</v>
      </c>
      <c r="J52">
        <v>18</v>
      </c>
      <c r="K52">
        <v>83.3</v>
      </c>
      <c r="L52">
        <v>16</v>
      </c>
      <c r="M52">
        <v>37</v>
      </c>
      <c r="N52">
        <v>43.2</v>
      </c>
      <c r="O52">
        <v>131</v>
      </c>
      <c r="P52" s="2" t="s">
        <v>17</v>
      </c>
      <c r="Q52" s="2" t="s">
        <v>18</v>
      </c>
      <c r="R52" s="2">
        <f t="shared" si="3"/>
        <v>9</v>
      </c>
    </row>
    <row r="53" spans="1:18">
      <c r="A53" s="1">
        <v>44591</v>
      </c>
      <c r="B53" t="s">
        <v>1194</v>
      </c>
      <c r="C53" t="str">
        <f t="shared" si="2"/>
        <v>AWAY</v>
      </c>
      <c r="D53" s="2" t="s">
        <v>39</v>
      </c>
      <c r="E53" s="2" t="s">
        <v>715</v>
      </c>
      <c r="F53">
        <v>45</v>
      </c>
      <c r="G53">
        <v>100</v>
      </c>
      <c r="H53">
        <v>45</v>
      </c>
      <c r="I53">
        <v>7</v>
      </c>
      <c r="J53">
        <v>8</v>
      </c>
      <c r="K53">
        <v>87.5</v>
      </c>
      <c r="L53">
        <v>13</v>
      </c>
      <c r="M53">
        <v>37</v>
      </c>
      <c r="N53">
        <v>35.1</v>
      </c>
      <c r="O53">
        <v>110</v>
      </c>
      <c r="P53" s="2" t="s">
        <v>21</v>
      </c>
      <c r="Q53" s="2" t="s">
        <v>22</v>
      </c>
      <c r="R53" s="2">
        <f t="shared" si="3"/>
        <v>-5</v>
      </c>
    </row>
    <row r="54" spans="1:18">
      <c r="A54" s="1">
        <v>44593</v>
      </c>
      <c r="B54" t="s">
        <v>1194</v>
      </c>
      <c r="C54" t="str">
        <f t="shared" si="2"/>
        <v>HOME</v>
      </c>
      <c r="D54" s="2" t="s">
        <v>148</v>
      </c>
      <c r="E54" s="2" t="s">
        <v>801</v>
      </c>
      <c r="F54">
        <v>46</v>
      </c>
      <c r="G54">
        <v>83</v>
      </c>
      <c r="H54">
        <v>55.4</v>
      </c>
      <c r="I54">
        <v>12</v>
      </c>
      <c r="J54">
        <v>17</v>
      </c>
      <c r="K54">
        <v>70.599999999999994</v>
      </c>
      <c r="L54">
        <v>16</v>
      </c>
      <c r="M54">
        <v>33</v>
      </c>
      <c r="N54">
        <v>48.5</v>
      </c>
      <c r="O54">
        <v>120</v>
      </c>
      <c r="P54" s="2" t="s">
        <v>21</v>
      </c>
      <c r="Q54" s="2" t="s">
        <v>32</v>
      </c>
      <c r="R54" s="2">
        <f t="shared" si="3"/>
        <v>-4</v>
      </c>
    </row>
    <row r="55" spans="1:18">
      <c r="A55" s="1">
        <v>44595</v>
      </c>
      <c r="B55" t="s">
        <v>1194</v>
      </c>
      <c r="C55" t="str">
        <f t="shared" si="2"/>
        <v>HOME</v>
      </c>
      <c r="D55" s="2" t="s">
        <v>106</v>
      </c>
      <c r="E55" s="2" t="s">
        <v>1083</v>
      </c>
      <c r="F55">
        <v>30</v>
      </c>
      <c r="G55">
        <v>80</v>
      </c>
      <c r="H55">
        <v>37.5</v>
      </c>
      <c r="I55">
        <v>27</v>
      </c>
      <c r="J55">
        <v>38</v>
      </c>
      <c r="K55">
        <v>71.099999999999994</v>
      </c>
      <c r="L55">
        <v>8</v>
      </c>
      <c r="M55">
        <v>33</v>
      </c>
      <c r="N55">
        <v>24.2</v>
      </c>
      <c r="O55">
        <v>95</v>
      </c>
      <c r="P55" s="2" t="s">
        <v>21</v>
      </c>
      <c r="Q55" s="2" t="s">
        <v>41</v>
      </c>
      <c r="R55" s="2">
        <f t="shared" si="3"/>
        <v>-17</v>
      </c>
    </row>
    <row r="56" spans="1:18">
      <c r="A56" s="1">
        <v>44596</v>
      </c>
      <c r="B56" t="s">
        <v>1194</v>
      </c>
      <c r="C56" t="str">
        <f t="shared" si="2"/>
        <v>HOME</v>
      </c>
      <c r="D56" s="2" t="s">
        <v>81</v>
      </c>
      <c r="E56" s="2" t="s">
        <v>1084</v>
      </c>
      <c r="F56">
        <v>51</v>
      </c>
      <c r="G56">
        <v>89</v>
      </c>
      <c r="H56">
        <v>57.3</v>
      </c>
      <c r="I56">
        <v>16</v>
      </c>
      <c r="J56">
        <v>20</v>
      </c>
      <c r="K56">
        <v>80</v>
      </c>
      <c r="L56">
        <v>13</v>
      </c>
      <c r="M56">
        <v>28</v>
      </c>
      <c r="N56">
        <v>46.4</v>
      </c>
      <c r="O56">
        <v>131</v>
      </c>
      <c r="P56" s="2" t="s">
        <v>17</v>
      </c>
      <c r="Q56" s="2" t="s">
        <v>18</v>
      </c>
      <c r="R56" s="2">
        <f t="shared" si="3"/>
        <v>25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06113-ED5F-401B-BBD9-173F9AECB18F}">
  <sheetPr codeName="工作表28"/>
  <dimension ref="A1:R85"/>
  <sheetViews>
    <sheetView workbookViewId="0">
      <selection activeCell="R57" sqref="R57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1195</v>
      </c>
      <c r="C2" t="str">
        <f t="shared" ref="C2:C33" si="0">IF(ISNUMBER(SEARCH("vs",D2,1))=TRUE,"HOME","AWAY")</f>
        <v>HOME</v>
      </c>
      <c r="D2" s="2" t="s">
        <v>33</v>
      </c>
      <c r="E2" s="2" t="s">
        <v>1085</v>
      </c>
      <c r="F2">
        <v>30</v>
      </c>
      <c r="G2">
        <v>97</v>
      </c>
      <c r="H2">
        <v>30.9</v>
      </c>
      <c r="I2">
        <v>16</v>
      </c>
      <c r="J2">
        <v>22</v>
      </c>
      <c r="K2">
        <v>72.7</v>
      </c>
      <c r="L2">
        <v>7</v>
      </c>
      <c r="M2">
        <v>34</v>
      </c>
      <c r="N2">
        <v>20.6</v>
      </c>
      <c r="O2">
        <v>83</v>
      </c>
      <c r="P2" s="2" t="s">
        <v>21</v>
      </c>
      <c r="Q2" s="2" t="s">
        <v>22</v>
      </c>
      <c r="R2" s="2">
        <f t="shared" ref="R2:R33" si="1">IFERROR(VALUE(MID(E2,FIND(" ",E2),FIND("-",E2)-2))-VALUE(RIGHT(E2,LEN(E2)-FIND("-",E2)))," ")</f>
        <v>-15</v>
      </c>
    </row>
    <row r="3" spans="1:18">
      <c r="A3" s="1">
        <v>44491</v>
      </c>
      <c r="B3" t="s">
        <v>1195</v>
      </c>
      <c r="C3" t="str">
        <f t="shared" si="0"/>
        <v>AWAY</v>
      </c>
      <c r="D3" s="2" t="s">
        <v>132</v>
      </c>
      <c r="E3" s="2" t="s">
        <v>1086</v>
      </c>
      <c r="F3">
        <v>42</v>
      </c>
      <c r="G3">
        <v>100</v>
      </c>
      <c r="H3">
        <v>42</v>
      </c>
      <c r="I3">
        <v>21</v>
      </c>
      <c r="J3">
        <v>21</v>
      </c>
      <c r="K3">
        <v>100</v>
      </c>
      <c r="L3">
        <v>10</v>
      </c>
      <c r="M3">
        <v>35</v>
      </c>
      <c r="N3">
        <v>28.6</v>
      </c>
      <c r="O3">
        <v>115</v>
      </c>
      <c r="P3" s="2" t="s">
        <v>17</v>
      </c>
      <c r="Q3" s="2" t="s">
        <v>18</v>
      </c>
      <c r="R3" s="2">
        <f t="shared" si="1"/>
        <v>32</v>
      </c>
    </row>
    <row r="4" spans="1:18">
      <c r="A4" s="1">
        <v>44492</v>
      </c>
      <c r="B4" t="s">
        <v>1195</v>
      </c>
      <c r="C4" t="str">
        <f t="shared" si="0"/>
        <v>HOME</v>
      </c>
      <c r="D4" s="2" t="s">
        <v>15</v>
      </c>
      <c r="E4" s="2" t="s">
        <v>1087</v>
      </c>
      <c r="F4">
        <v>34</v>
      </c>
      <c r="G4">
        <v>85</v>
      </c>
      <c r="H4">
        <v>40</v>
      </c>
      <c r="I4">
        <v>16</v>
      </c>
      <c r="J4">
        <v>23</v>
      </c>
      <c r="K4">
        <v>69.599999999999994</v>
      </c>
      <c r="L4">
        <v>11</v>
      </c>
      <c r="M4">
        <v>37</v>
      </c>
      <c r="N4">
        <v>29.7</v>
      </c>
      <c r="O4">
        <v>95</v>
      </c>
      <c r="P4" s="2" t="s">
        <v>21</v>
      </c>
      <c r="Q4" s="2" t="s">
        <v>22</v>
      </c>
      <c r="R4" s="2">
        <f t="shared" si="1"/>
        <v>-8</v>
      </c>
    </row>
    <row r="5" spans="1:18">
      <c r="A5" s="1">
        <v>44494</v>
      </c>
      <c r="B5" t="s">
        <v>1195</v>
      </c>
      <c r="C5" t="str">
        <f t="shared" si="0"/>
        <v>HOME</v>
      </c>
      <c r="D5" s="2" t="s">
        <v>93</v>
      </c>
      <c r="E5" s="2" t="s">
        <v>1088</v>
      </c>
      <c r="F5">
        <v>40</v>
      </c>
      <c r="G5">
        <v>83</v>
      </c>
      <c r="H5">
        <v>48.2</v>
      </c>
      <c r="I5">
        <v>16</v>
      </c>
      <c r="J5">
        <v>20</v>
      </c>
      <c r="K5">
        <v>80</v>
      </c>
      <c r="L5">
        <v>12</v>
      </c>
      <c r="M5">
        <v>30</v>
      </c>
      <c r="N5">
        <v>40</v>
      </c>
      <c r="O5">
        <v>108</v>
      </c>
      <c r="P5" s="2" t="s">
        <v>21</v>
      </c>
      <c r="Q5" s="2" t="s">
        <v>32</v>
      </c>
      <c r="R5" s="2">
        <f t="shared" si="1"/>
        <v>-3</v>
      </c>
    </row>
    <row r="6" spans="1:18">
      <c r="A6" s="1">
        <v>44496</v>
      </c>
      <c r="B6" t="s">
        <v>1195</v>
      </c>
      <c r="C6" t="str">
        <f t="shared" si="0"/>
        <v>HOME</v>
      </c>
      <c r="D6" s="2" t="s">
        <v>129</v>
      </c>
      <c r="E6" s="2" t="s">
        <v>820</v>
      </c>
      <c r="F6">
        <v>46</v>
      </c>
      <c r="G6">
        <v>100</v>
      </c>
      <c r="H6">
        <v>46</v>
      </c>
      <c r="I6">
        <v>12</v>
      </c>
      <c r="J6">
        <v>19</v>
      </c>
      <c r="K6">
        <v>63.2</v>
      </c>
      <c r="L6">
        <v>14</v>
      </c>
      <c r="M6">
        <v>30</v>
      </c>
      <c r="N6">
        <v>46.7</v>
      </c>
      <c r="O6">
        <v>118</v>
      </c>
      <c r="P6" s="2" t="s">
        <v>17</v>
      </c>
      <c r="Q6" s="2" t="s">
        <v>18</v>
      </c>
      <c r="R6" s="2">
        <f t="shared" si="1"/>
        <v>18</v>
      </c>
    </row>
    <row r="7" spans="1:18">
      <c r="A7" s="1">
        <v>44498</v>
      </c>
      <c r="B7" t="s">
        <v>1195</v>
      </c>
      <c r="C7" t="str">
        <f t="shared" si="0"/>
        <v>HOME</v>
      </c>
      <c r="D7" s="2" t="s">
        <v>53</v>
      </c>
      <c r="E7" s="2" t="s">
        <v>958</v>
      </c>
      <c r="F7">
        <v>43</v>
      </c>
      <c r="G7">
        <v>86</v>
      </c>
      <c r="H7">
        <v>50</v>
      </c>
      <c r="I7">
        <v>15</v>
      </c>
      <c r="J7">
        <v>22</v>
      </c>
      <c r="K7">
        <v>68.2</v>
      </c>
      <c r="L7">
        <v>9</v>
      </c>
      <c r="M7">
        <v>30</v>
      </c>
      <c r="N7">
        <v>30</v>
      </c>
      <c r="O7">
        <v>110</v>
      </c>
      <c r="P7" s="2" t="s">
        <v>17</v>
      </c>
      <c r="Q7" s="2" t="s">
        <v>27</v>
      </c>
      <c r="R7" s="2">
        <f t="shared" si="1"/>
        <v>1</v>
      </c>
    </row>
    <row r="8" spans="1:18">
      <c r="A8" s="1">
        <v>44499</v>
      </c>
      <c r="B8" t="s">
        <v>1195</v>
      </c>
      <c r="C8" t="str">
        <f t="shared" si="0"/>
        <v>AWAY</v>
      </c>
      <c r="D8" s="2" t="s">
        <v>72</v>
      </c>
      <c r="E8" s="2" t="s">
        <v>1089</v>
      </c>
      <c r="F8">
        <v>39</v>
      </c>
      <c r="G8">
        <v>92</v>
      </c>
      <c r="H8">
        <v>42.4</v>
      </c>
      <c r="I8">
        <v>8</v>
      </c>
      <c r="J8">
        <v>12</v>
      </c>
      <c r="K8">
        <v>66.7</v>
      </c>
      <c r="L8">
        <v>11</v>
      </c>
      <c r="M8">
        <v>32</v>
      </c>
      <c r="N8">
        <v>34.4</v>
      </c>
      <c r="O8">
        <v>97</v>
      </c>
      <c r="P8" s="2" t="s">
        <v>17</v>
      </c>
      <c r="Q8" s="2" t="s">
        <v>57</v>
      </c>
      <c r="R8" s="2">
        <f t="shared" si="1"/>
        <v>3</v>
      </c>
    </row>
    <row r="9" spans="1:18">
      <c r="A9" s="1">
        <v>44501</v>
      </c>
      <c r="B9" t="s">
        <v>1195</v>
      </c>
      <c r="C9" t="str">
        <f t="shared" si="0"/>
        <v>AWAY</v>
      </c>
      <c r="D9" s="2" t="s">
        <v>91</v>
      </c>
      <c r="E9" s="2" t="s">
        <v>552</v>
      </c>
      <c r="F9">
        <v>43</v>
      </c>
      <c r="G9">
        <v>99</v>
      </c>
      <c r="H9">
        <v>43.4</v>
      </c>
      <c r="I9">
        <v>13</v>
      </c>
      <c r="J9">
        <v>14</v>
      </c>
      <c r="K9">
        <v>92.9</v>
      </c>
      <c r="L9">
        <v>14</v>
      </c>
      <c r="M9">
        <v>42</v>
      </c>
      <c r="N9">
        <v>33.299999999999997</v>
      </c>
      <c r="O9">
        <v>113</v>
      </c>
      <c r="P9" s="2" t="s">
        <v>17</v>
      </c>
      <c r="Q9" s="2" t="s">
        <v>60</v>
      </c>
      <c r="R9" s="2">
        <f t="shared" si="1"/>
        <v>9</v>
      </c>
    </row>
    <row r="10" spans="1:18">
      <c r="A10" s="1">
        <v>44503</v>
      </c>
      <c r="B10" t="s">
        <v>1195</v>
      </c>
      <c r="C10" t="str">
        <f t="shared" si="0"/>
        <v>AWAY</v>
      </c>
      <c r="D10" s="2" t="s">
        <v>28</v>
      </c>
      <c r="E10" s="2" t="s">
        <v>1090</v>
      </c>
      <c r="F10">
        <v>41</v>
      </c>
      <c r="G10">
        <v>88</v>
      </c>
      <c r="H10">
        <v>46.6</v>
      </c>
      <c r="I10">
        <v>17</v>
      </c>
      <c r="J10">
        <v>20</v>
      </c>
      <c r="K10">
        <v>85</v>
      </c>
      <c r="L10">
        <v>10</v>
      </c>
      <c r="M10">
        <v>25</v>
      </c>
      <c r="N10">
        <v>40</v>
      </c>
      <c r="O10">
        <v>109</v>
      </c>
      <c r="P10" s="2" t="s">
        <v>17</v>
      </c>
      <c r="Q10" s="2" t="s">
        <v>63</v>
      </c>
      <c r="R10" s="2">
        <f t="shared" si="1"/>
        <v>9</v>
      </c>
    </row>
    <row r="11" spans="1:18">
      <c r="A11" s="1">
        <v>44505</v>
      </c>
      <c r="B11" t="s">
        <v>1195</v>
      </c>
      <c r="C11" t="str">
        <f t="shared" si="0"/>
        <v>HOME</v>
      </c>
      <c r="D11" s="2" t="s">
        <v>87</v>
      </c>
      <c r="E11" s="2" t="s">
        <v>304</v>
      </c>
      <c r="F11">
        <v>42</v>
      </c>
      <c r="G11">
        <v>99</v>
      </c>
      <c r="H11">
        <v>42.4</v>
      </c>
      <c r="I11">
        <v>5</v>
      </c>
      <c r="J11">
        <v>9</v>
      </c>
      <c r="K11">
        <v>55.6</v>
      </c>
      <c r="L11">
        <v>12</v>
      </c>
      <c r="M11">
        <v>27</v>
      </c>
      <c r="N11">
        <v>44.4</v>
      </c>
      <c r="O11">
        <v>101</v>
      </c>
      <c r="P11" s="2" t="s">
        <v>21</v>
      </c>
      <c r="Q11" s="2" t="s">
        <v>22</v>
      </c>
      <c r="R11" s="2">
        <f t="shared" si="1"/>
        <v>-1</v>
      </c>
    </row>
    <row r="12" spans="1:18">
      <c r="A12" s="1">
        <v>44507</v>
      </c>
      <c r="B12" t="s">
        <v>1195</v>
      </c>
      <c r="C12" t="str">
        <f t="shared" si="0"/>
        <v>HOME</v>
      </c>
      <c r="D12" s="2" t="s">
        <v>79</v>
      </c>
      <c r="E12" s="2" t="s">
        <v>598</v>
      </c>
      <c r="F12">
        <v>41</v>
      </c>
      <c r="G12">
        <v>87</v>
      </c>
      <c r="H12">
        <v>47.1</v>
      </c>
      <c r="I12">
        <v>14</v>
      </c>
      <c r="J12">
        <v>18</v>
      </c>
      <c r="K12">
        <v>77.8</v>
      </c>
      <c r="L12">
        <v>7</v>
      </c>
      <c r="M12">
        <v>30</v>
      </c>
      <c r="N12">
        <v>23.3</v>
      </c>
      <c r="O12">
        <v>103</v>
      </c>
      <c r="P12" s="2" t="s">
        <v>21</v>
      </c>
      <c r="Q12" s="2" t="s">
        <v>32</v>
      </c>
      <c r="R12" s="2">
        <f t="shared" si="1"/>
        <v>-13</v>
      </c>
    </row>
    <row r="13" spans="1:18">
      <c r="A13" s="1">
        <v>44510</v>
      </c>
      <c r="B13" t="s">
        <v>1195</v>
      </c>
      <c r="C13" t="str">
        <f t="shared" si="0"/>
        <v>AWAY</v>
      </c>
      <c r="D13" s="2" t="s">
        <v>132</v>
      </c>
      <c r="E13" s="2" t="s">
        <v>1091</v>
      </c>
      <c r="F13">
        <v>33</v>
      </c>
      <c r="G13">
        <v>77</v>
      </c>
      <c r="H13">
        <v>42.9</v>
      </c>
      <c r="I13">
        <v>16</v>
      </c>
      <c r="J13">
        <v>19</v>
      </c>
      <c r="K13">
        <v>84.2</v>
      </c>
      <c r="L13">
        <v>6</v>
      </c>
      <c r="M13">
        <v>25</v>
      </c>
      <c r="N13">
        <v>24</v>
      </c>
      <c r="O13">
        <v>88</v>
      </c>
      <c r="P13" s="2" t="s">
        <v>21</v>
      </c>
      <c r="Q13" s="2" t="s">
        <v>41</v>
      </c>
      <c r="R13" s="2">
        <f t="shared" si="1"/>
        <v>-16</v>
      </c>
    </row>
    <row r="14" spans="1:18">
      <c r="A14" s="1">
        <v>44511</v>
      </c>
      <c r="B14" t="s">
        <v>1195</v>
      </c>
      <c r="C14" t="str">
        <f t="shared" si="0"/>
        <v>AWAY</v>
      </c>
      <c r="D14" s="2" t="s">
        <v>30</v>
      </c>
      <c r="E14" s="2" t="s">
        <v>797</v>
      </c>
      <c r="F14">
        <v>42</v>
      </c>
      <c r="G14">
        <v>96</v>
      </c>
      <c r="H14">
        <v>43.8</v>
      </c>
      <c r="I14">
        <v>17</v>
      </c>
      <c r="J14">
        <v>17</v>
      </c>
      <c r="K14">
        <v>100</v>
      </c>
      <c r="L14">
        <v>14</v>
      </c>
      <c r="M14">
        <v>33</v>
      </c>
      <c r="N14">
        <v>42.4</v>
      </c>
      <c r="O14">
        <v>115</v>
      </c>
      <c r="P14" s="2" t="s">
        <v>17</v>
      </c>
      <c r="Q14" s="2" t="s">
        <v>18</v>
      </c>
      <c r="R14" s="2">
        <f t="shared" si="1"/>
        <v>6</v>
      </c>
    </row>
    <row r="15" spans="1:18">
      <c r="A15" s="1">
        <v>44513</v>
      </c>
      <c r="B15" t="s">
        <v>1195</v>
      </c>
      <c r="C15" t="str">
        <f t="shared" si="0"/>
        <v>HOME</v>
      </c>
      <c r="D15" s="2" t="s">
        <v>23</v>
      </c>
      <c r="E15" s="2" t="s">
        <v>1092</v>
      </c>
      <c r="F15">
        <v>44</v>
      </c>
      <c r="G15">
        <v>87</v>
      </c>
      <c r="H15">
        <v>50.6</v>
      </c>
      <c r="I15">
        <v>20</v>
      </c>
      <c r="J15">
        <v>31</v>
      </c>
      <c r="K15">
        <v>64.5</v>
      </c>
      <c r="L15">
        <v>13</v>
      </c>
      <c r="M15">
        <v>34</v>
      </c>
      <c r="N15">
        <v>38.200000000000003</v>
      </c>
      <c r="O15">
        <v>121</v>
      </c>
      <c r="P15" s="2" t="s">
        <v>21</v>
      </c>
      <c r="Q15" s="2" t="s">
        <v>22</v>
      </c>
      <c r="R15" s="2">
        <f t="shared" si="1"/>
        <v>-6</v>
      </c>
    </row>
    <row r="16" spans="1:18">
      <c r="A16" s="1">
        <v>44515</v>
      </c>
      <c r="B16" t="s">
        <v>1195</v>
      </c>
      <c r="C16" t="str">
        <f>IF(ISNUMBER(SEARCH("vs",D16,1))=TRUE,"HOME","AWAY")</f>
        <v>AWAY</v>
      </c>
      <c r="D16" s="2" t="s">
        <v>98</v>
      </c>
      <c r="E16" s="2" t="s">
        <v>324</v>
      </c>
      <c r="F16">
        <v>41</v>
      </c>
      <c r="G16">
        <v>89</v>
      </c>
      <c r="H16">
        <v>46.1</v>
      </c>
      <c r="I16">
        <v>16</v>
      </c>
      <c r="J16">
        <v>18</v>
      </c>
      <c r="K16">
        <v>88.9</v>
      </c>
      <c r="L16">
        <v>15</v>
      </c>
      <c r="M16">
        <v>33</v>
      </c>
      <c r="N16">
        <v>45.5</v>
      </c>
      <c r="O16">
        <v>113</v>
      </c>
      <c r="P16" s="2" t="s">
        <v>21</v>
      </c>
      <c r="Q16" s="2" t="s">
        <v>32</v>
      </c>
      <c r="R16" s="2">
        <f t="shared" si="1"/>
        <v>-5</v>
      </c>
    </row>
    <row r="17" spans="1:18">
      <c r="A17" s="1">
        <v>44518</v>
      </c>
      <c r="B17" t="s">
        <v>1195</v>
      </c>
      <c r="C17" t="str">
        <f t="shared" si="0"/>
        <v>AWAY</v>
      </c>
      <c r="D17" s="2" t="s">
        <v>45</v>
      </c>
      <c r="E17" s="2" t="s">
        <v>523</v>
      </c>
      <c r="F17">
        <v>39</v>
      </c>
      <c r="G17">
        <v>94</v>
      </c>
      <c r="H17">
        <v>41.5</v>
      </c>
      <c r="I17">
        <v>15</v>
      </c>
      <c r="J17">
        <v>17</v>
      </c>
      <c r="K17">
        <v>88.2</v>
      </c>
      <c r="L17">
        <v>10</v>
      </c>
      <c r="M17">
        <v>38</v>
      </c>
      <c r="N17">
        <v>26.3</v>
      </c>
      <c r="O17">
        <v>103</v>
      </c>
      <c r="P17" s="2" t="s">
        <v>21</v>
      </c>
      <c r="Q17" s="2" t="s">
        <v>41</v>
      </c>
      <c r="R17" s="2">
        <f t="shared" si="1"/>
        <v>-16</v>
      </c>
    </row>
    <row r="18" spans="1:18">
      <c r="A18" s="1">
        <v>44519</v>
      </c>
      <c r="B18" t="s">
        <v>1195</v>
      </c>
      <c r="C18" t="str">
        <f t="shared" si="0"/>
        <v>AWAY</v>
      </c>
      <c r="D18" s="2" t="s">
        <v>100</v>
      </c>
      <c r="E18" s="2" t="s">
        <v>1093</v>
      </c>
      <c r="F18">
        <v>38</v>
      </c>
      <c r="G18">
        <v>84</v>
      </c>
      <c r="H18">
        <v>45.2</v>
      </c>
      <c r="I18">
        <v>20</v>
      </c>
      <c r="J18">
        <v>24</v>
      </c>
      <c r="K18">
        <v>83.3</v>
      </c>
      <c r="L18">
        <v>12</v>
      </c>
      <c r="M18">
        <v>31</v>
      </c>
      <c r="N18">
        <v>38.700000000000003</v>
      </c>
      <c r="O18">
        <v>108</v>
      </c>
      <c r="P18" s="2" t="s">
        <v>17</v>
      </c>
      <c r="Q18" s="2" t="s">
        <v>18</v>
      </c>
      <c r="R18" s="2">
        <f t="shared" si="1"/>
        <v>19</v>
      </c>
    </row>
    <row r="19" spans="1:18">
      <c r="A19" s="1">
        <v>44521</v>
      </c>
      <c r="B19" t="s">
        <v>1195</v>
      </c>
      <c r="C19" t="str">
        <f t="shared" si="0"/>
        <v>AWAY</v>
      </c>
      <c r="D19" s="2" t="s">
        <v>42</v>
      </c>
      <c r="E19" s="2" t="s">
        <v>1094</v>
      </c>
      <c r="F19">
        <v>39</v>
      </c>
      <c r="G19">
        <v>99</v>
      </c>
      <c r="H19">
        <v>39.4</v>
      </c>
      <c r="I19">
        <v>11</v>
      </c>
      <c r="J19">
        <v>20</v>
      </c>
      <c r="K19">
        <v>55</v>
      </c>
      <c r="L19">
        <v>15</v>
      </c>
      <c r="M19">
        <v>37</v>
      </c>
      <c r="N19">
        <v>40.5</v>
      </c>
      <c r="O19">
        <v>104</v>
      </c>
      <c r="P19" s="2" t="s">
        <v>21</v>
      </c>
      <c r="Q19" s="2" t="s">
        <v>22</v>
      </c>
      <c r="R19" s="2">
        <f t="shared" si="1"/>
        <v>-15</v>
      </c>
    </row>
    <row r="20" spans="1:18">
      <c r="A20" s="1">
        <v>44524</v>
      </c>
      <c r="B20" t="s">
        <v>1195</v>
      </c>
      <c r="C20" t="str">
        <f t="shared" si="0"/>
        <v>AWAY</v>
      </c>
      <c r="D20" s="2" t="s">
        <v>67</v>
      </c>
      <c r="E20" s="2" t="s">
        <v>1095</v>
      </c>
      <c r="F20">
        <v>47</v>
      </c>
      <c r="G20">
        <v>89</v>
      </c>
      <c r="H20">
        <v>52.8</v>
      </c>
      <c r="I20">
        <v>18</v>
      </c>
      <c r="J20">
        <v>21</v>
      </c>
      <c r="K20">
        <v>85.7</v>
      </c>
      <c r="L20">
        <v>14</v>
      </c>
      <c r="M20">
        <v>30</v>
      </c>
      <c r="N20">
        <v>46.7</v>
      </c>
      <c r="O20">
        <v>126</v>
      </c>
      <c r="P20" s="2" t="s">
        <v>17</v>
      </c>
      <c r="Q20" s="2" t="s">
        <v>18</v>
      </c>
      <c r="R20" s="2">
        <f t="shared" si="1"/>
        <v>13</v>
      </c>
    </row>
    <row r="21" spans="1:18">
      <c r="A21" s="1">
        <v>44526</v>
      </c>
      <c r="B21" t="s">
        <v>1195</v>
      </c>
      <c r="C21" t="str">
        <f t="shared" si="0"/>
        <v>AWAY</v>
      </c>
      <c r="D21" s="2" t="s">
        <v>72</v>
      </c>
      <c r="E21" s="2" t="s">
        <v>1096</v>
      </c>
      <c r="F21">
        <v>37</v>
      </c>
      <c r="G21">
        <v>89</v>
      </c>
      <c r="H21">
        <v>41.6</v>
      </c>
      <c r="I21">
        <v>16</v>
      </c>
      <c r="J21">
        <v>22</v>
      </c>
      <c r="K21">
        <v>72.7</v>
      </c>
      <c r="L21">
        <v>7</v>
      </c>
      <c r="M21">
        <v>30</v>
      </c>
      <c r="N21">
        <v>23.3</v>
      </c>
      <c r="O21">
        <v>97</v>
      </c>
      <c r="P21" s="2" t="s">
        <v>21</v>
      </c>
      <c r="Q21" s="2" t="s">
        <v>22</v>
      </c>
      <c r="R21" s="2">
        <f t="shared" si="1"/>
        <v>-17</v>
      </c>
    </row>
    <row r="22" spans="1:18">
      <c r="A22" s="1">
        <v>44528</v>
      </c>
      <c r="B22" t="s">
        <v>1195</v>
      </c>
      <c r="C22" t="str">
        <f t="shared" si="0"/>
        <v>HOME</v>
      </c>
      <c r="D22" s="2" t="s">
        <v>55</v>
      </c>
      <c r="E22" s="2" t="s">
        <v>459</v>
      </c>
      <c r="F22">
        <v>35</v>
      </c>
      <c r="G22">
        <v>93</v>
      </c>
      <c r="H22">
        <v>37.6</v>
      </c>
      <c r="I22">
        <v>14</v>
      </c>
      <c r="J22">
        <v>16</v>
      </c>
      <c r="K22">
        <v>87.5</v>
      </c>
      <c r="L22">
        <v>13</v>
      </c>
      <c r="M22">
        <v>42</v>
      </c>
      <c r="N22">
        <v>31</v>
      </c>
      <c r="O22">
        <v>97</v>
      </c>
      <c r="P22" s="2" t="s">
        <v>21</v>
      </c>
      <c r="Q22" s="2" t="s">
        <v>32</v>
      </c>
      <c r="R22" s="2">
        <f t="shared" si="1"/>
        <v>-12</v>
      </c>
    </row>
    <row r="23" spans="1:18">
      <c r="A23" s="1">
        <v>44530</v>
      </c>
      <c r="B23" t="s">
        <v>1195</v>
      </c>
      <c r="C23" t="str">
        <f t="shared" si="0"/>
        <v>HOME</v>
      </c>
      <c r="D23" s="2" t="s">
        <v>146</v>
      </c>
      <c r="E23" s="2" t="s">
        <v>1097</v>
      </c>
      <c r="F23">
        <v>36</v>
      </c>
      <c r="G23">
        <v>91</v>
      </c>
      <c r="H23">
        <v>39.6</v>
      </c>
      <c r="I23">
        <v>9</v>
      </c>
      <c r="J23">
        <v>12</v>
      </c>
      <c r="K23">
        <v>75</v>
      </c>
      <c r="L23">
        <v>10</v>
      </c>
      <c r="M23">
        <v>39</v>
      </c>
      <c r="N23">
        <v>25.6</v>
      </c>
      <c r="O23">
        <v>91</v>
      </c>
      <c r="P23" s="2" t="s">
        <v>21</v>
      </c>
      <c r="Q23" s="2" t="s">
        <v>41</v>
      </c>
      <c r="R23" s="2">
        <f t="shared" si="1"/>
        <v>-7</v>
      </c>
    </row>
    <row r="24" spans="1:18">
      <c r="A24" s="1">
        <v>44532</v>
      </c>
      <c r="B24" t="s">
        <v>1195</v>
      </c>
      <c r="C24" t="str">
        <f t="shared" si="0"/>
        <v>HOME</v>
      </c>
      <c r="D24" s="2" t="s">
        <v>51</v>
      </c>
      <c r="E24" s="2" t="s">
        <v>1098</v>
      </c>
      <c r="F24">
        <v>37</v>
      </c>
      <c r="G24">
        <v>88</v>
      </c>
      <c r="H24">
        <v>42</v>
      </c>
      <c r="I24">
        <v>9</v>
      </c>
      <c r="J24">
        <v>14</v>
      </c>
      <c r="K24">
        <v>64.3</v>
      </c>
      <c r="L24">
        <v>14</v>
      </c>
      <c r="M24">
        <v>40</v>
      </c>
      <c r="N24">
        <v>35</v>
      </c>
      <c r="O24">
        <v>97</v>
      </c>
      <c r="P24" s="2" t="s">
        <v>17</v>
      </c>
      <c r="Q24" s="2" t="s">
        <v>18</v>
      </c>
      <c r="R24" s="2">
        <f t="shared" si="1"/>
        <v>4</v>
      </c>
    </row>
    <row r="25" spans="1:18">
      <c r="A25" s="1">
        <v>44535</v>
      </c>
      <c r="B25" t="s">
        <v>1195</v>
      </c>
      <c r="C25" t="str">
        <f t="shared" si="0"/>
        <v>HOME</v>
      </c>
      <c r="D25" s="2" t="s">
        <v>33</v>
      </c>
      <c r="E25" s="2" t="s">
        <v>675</v>
      </c>
      <c r="F25">
        <v>38</v>
      </c>
      <c r="G25">
        <v>85</v>
      </c>
      <c r="H25">
        <v>44.7</v>
      </c>
      <c r="I25">
        <v>18</v>
      </c>
      <c r="J25">
        <v>24</v>
      </c>
      <c r="K25">
        <v>75</v>
      </c>
      <c r="L25">
        <v>8</v>
      </c>
      <c r="M25">
        <v>23</v>
      </c>
      <c r="N25">
        <v>34.799999999999997</v>
      </c>
      <c r="O25">
        <v>102</v>
      </c>
      <c r="P25" s="2" t="s">
        <v>17</v>
      </c>
      <c r="Q25" s="2" t="s">
        <v>27</v>
      </c>
      <c r="R25" s="2">
        <f t="shared" si="1"/>
        <v>12</v>
      </c>
    </row>
    <row r="26" spans="1:18">
      <c r="A26" s="1">
        <v>44538</v>
      </c>
      <c r="B26" t="s">
        <v>1195</v>
      </c>
      <c r="C26" t="str">
        <f t="shared" si="0"/>
        <v>HOME</v>
      </c>
      <c r="D26" s="2" t="s">
        <v>61</v>
      </c>
      <c r="E26" s="2" t="s">
        <v>978</v>
      </c>
      <c r="F26">
        <v>42</v>
      </c>
      <c r="G26">
        <v>93</v>
      </c>
      <c r="H26">
        <v>45.2</v>
      </c>
      <c r="I26">
        <v>10</v>
      </c>
      <c r="J26">
        <v>15</v>
      </c>
      <c r="K26">
        <v>66.7</v>
      </c>
      <c r="L26">
        <v>15</v>
      </c>
      <c r="M26">
        <v>41</v>
      </c>
      <c r="N26">
        <v>36.6</v>
      </c>
      <c r="O26">
        <v>109</v>
      </c>
      <c r="P26" s="2" t="s">
        <v>21</v>
      </c>
      <c r="Q26" s="2" t="s">
        <v>22</v>
      </c>
      <c r="R26" s="2">
        <f t="shared" si="1"/>
        <v>-1</v>
      </c>
    </row>
    <row r="27" spans="1:18">
      <c r="A27" s="1">
        <v>44540</v>
      </c>
      <c r="B27" t="s">
        <v>1195</v>
      </c>
      <c r="C27" t="str">
        <f t="shared" si="0"/>
        <v>HOME</v>
      </c>
      <c r="D27" s="2" t="s">
        <v>70</v>
      </c>
      <c r="E27" s="2" t="s">
        <v>1099</v>
      </c>
      <c r="F27">
        <v>30</v>
      </c>
      <c r="G27">
        <v>87</v>
      </c>
      <c r="H27">
        <v>34.5</v>
      </c>
      <c r="I27">
        <v>18</v>
      </c>
      <c r="J27">
        <v>23</v>
      </c>
      <c r="K27">
        <v>78.3</v>
      </c>
      <c r="L27">
        <v>12</v>
      </c>
      <c r="M27">
        <v>35</v>
      </c>
      <c r="N27">
        <v>34.299999999999997</v>
      </c>
      <c r="O27">
        <v>90</v>
      </c>
      <c r="P27" s="2" t="s">
        <v>17</v>
      </c>
      <c r="Q27" s="2" t="s">
        <v>18</v>
      </c>
      <c r="R27" s="2">
        <f t="shared" si="1"/>
        <v>3</v>
      </c>
    </row>
    <row r="28" spans="1:18">
      <c r="A28" s="1">
        <v>44543</v>
      </c>
      <c r="B28" t="s">
        <v>1195</v>
      </c>
      <c r="C28" t="str">
        <f t="shared" si="0"/>
        <v>HOME</v>
      </c>
      <c r="D28" s="2" t="s">
        <v>116</v>
      </c>
      <c r="E28" s="2" t="s">
        <v>1100</v>
      </c>
      <c r="F28">
        <v>53</v>
      </c>
      <c r="G28">
        <v>98</v>
      </c>
      <c r="H28">
        <v>54.1</v>
      </c>
      <c r="I28">
        <v>7</v>
      </c>
      <c r="J28">
        <v>10</v>
      </c>
      <c r="K28">
        <v>70</v>
      </c>
      <c r="L28">
        <v>11</v>
      </c>
      <c r="M28">
        <v>31</v>
      </c>
      <c r="N28">
        <v>35.5</v>
      </c>
      <c r="O28">
        <v>124</v>
      </c>
      <c r="P28" s="2" t="s">
        <v>17</v>
      </c>
      <c r="Q28" s="2" t="s">
        <v>27</v>
      </c>
      <c r="R28" s="2">
        <f t="shared" si="1"/>
        <v>23</v>
      </c>
    </row>
    <row r="29" spans="1:18">
      <c r="A29" s="1">
        <v>44544</v>
      </c>
      <c r="B29" t="s">
        <v>1195</v>
      </c>
      <c r="C29" t="str">
        <f t="shared" si="0"/>
        <v>AWAY</v>
      </c>
      <c r="D29" s="2" t="s">
        <v>35</v>
      </c>
      <c r="E29" s="2" t="s">
        <v>1101</v>
      </c>
      <c r="F29">
        <v>48</v>
      </c>
      <c r="G29">
        <v>105</v>
      </c>
      <c r="H29">
        <v>45.7</v>
      </c>
      <c r="I29">
        <v>15</v>
      </c>
      <c r="J29">
        <v>19</v>
      </c>
      <c r="K29">
        <v>78.900000000000006</v>
      </c>
      <c r="L29">
        <v>18</v>
      </c>
      <c r="M29">
        <v>52</v>
      </c>
      <c r="N29">
        <v>34.6</v>
      </c>
      <c r="O29">
        <v>129</v>
      </c>
      <c r="P29" s="2" t="s">
        <v>21</v>
      </c>
      <c r="Q29" s="2" t="s">
        <v>22</v>
      </c>
      <c r="R29" s="2">
        <f t="shared" si="1"/>
        <v>-2</v>
      </c>
    </row>
    <row r="30" spans="1:18">
      <c r="A30" s="1">
        <v>44546</v>
      </c>
      <c r="B30" t="s">
        <v>1195</v>
      </c>
      <c r="C30" t="str">
        <f t="shared" si="0"/>
        <v>HOME</v>
      </c>
      <c r="D30" s="2" t="s">
        <v>93</v>
      </c>
      <c r="E30" s="2" t="s">
        <v>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2" t="s">
        <v>21</v>
      </c>
      <c r="Q30" s="2" t="s">
        <v>32</v>
      </c>
      <c r="R30" s="2" t="str">
        <f t="shared" si="1"/>
        <v xml:space="preserve"> </v>
      </c>
    </row>
    <row r="31" spans="1:18">
      <c r="A31" s="1">
        <v>44548</v>
      </c>
      <c r="B31" t="s">
        <v>1195</v>
      </c>
      <c r="C31" t="str">
        <f t="shared" si="0"/>
        <v>HOME</v>
      </c>
      <c r="D31" s="2" t="s">
        <v>148</v>
      </c>
      <c r="E31" s="2" t="s">
        <v>242</v>
      </c>
      <c r="F31">
        <v>45</v>
      </c>
      <c r="G31">
        <v>90</v>
      </c>
      <c r="H31">
        <v>50</v>
      </c>
      <c r="I31">
        <v>15</v>
      </c>
      <c r="J31">
        <v>23</v>
      </c>
      <c r="K31">
        <v>65.2</v>
      </c>
      <c r="L31">
        <v>14</v>
      </c>
      <c r="M31">
        <v>38</v>
      </c>
      <c r="N31">
        <v>36.799999999999997</v>
      </c>
      <c r="O31">
        <v>119</v>
      </c>
      <c r="P31" s="2" t="s">
        <v>17</v>
      </c>
      <c r="Q31" s="2" t="s">
        <v>18</v>
      </c>
      <c r="R31" s="2">
        <f t="shared" si="1"/>
        <v>19</v>
      </c>
    </row>
    <row r="32" spans="1:18">
      <c r="A32" s="1">
        <v>44550</v>
      </c>
      <c r="B32" t="s">
        <v>1195</v>
      </c>
      <c r="C32" t="str">
        <f t="shared" si="0"/>
        <v>HOME</v>
      </c>
      <c r="D32" s="2" t="s">
        <v>53</v>
      </c>
      <c r="E32" s="2" t="s">
        <v>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2" t="s">
        <v>21</v>
      </c>
      <c r="Q32" s="2" t="s">
        <v>22</v>
      </c>
      <c r="R32" s="2" t="str">
        <f t="shared" si="1"/>
        <v xml:space="preserve"> </v>
      </c>
    </row>
    <row r="33" spans="1:18">
      <c r="A33" s="1">
        <v>44552</v>
      </c>
      <c r="B33" t="s">
        <v>1195</v>
      </c>
      <c r="C33" t="str">
        <f t="shared" si="0"/>
        <v>AWAY</v>
      </c>
      <c r="D33" s="2" t="s">
        <v>95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32</v>
      </c>
      <c r="R33" s="2" t="str">
        <f t="shared" si="1"/>
        <v xml:space="preserve"> </v>
      </c>
    </row>
    <row r="34" spans="1:18">
      <c r="A34" s="1">
        <v>44556</v>
      </c>
      <c r="B34" t="s">
        <v>1195</v>
      </c>
      <c r="C34" t="str">
        <f t="shared" ref="C34:C56" si="2">IF(ISNUMBER(SEARCH("vs",D34,1))=TRUE,"HOME","AWAY")</f>
        <v>AWAY</v>
      </c>
      <c r="D34" s="2" t="s">
        <v>19</v>
      </c>
      <c r="E34" s="2" t="s">
        <v>1102</v>
      </c>
      <c r="F34">
        <v>37</v>
      </c>
      <c r="G34">
        <v>89</v>
      </c>
      <c r="H34">
        <v>41.6</v>
      </c>
      <c r="I34">
        <v>16</v>
      </c>
      <c r="J34">
        <v>23</v>
      </c>
      <c r="K34">
        <v>69.599999999999994</v>
      </c>
      <c r="L34">
        <v>9</v>
      </c>
      <c r="M34">
        <v>36</v>
      </c>
      <c r="N34">
        <v>25</v>
      </c>
      <c r="O34">
        <v>99</v>
      </c>
      <c r="P34" s="2" t="s">
        <v>21</v>
      </c>
      <c r="Q34" s="2" t="s">
        <v>41</v>
      </c>
      <c r="R34" s="2">
        <f t="shared" ref="R34:R56" si="3">IFERROR(VALUE(MID(E34,FIND(" ",E34),FIND("-",E34)-2))-VALUE(RIGHT(E34,LEN(E34)-FIND("-",E34)))," ")</f>
        <v>-45</v>
      </c>
    </row>
    <row r="35" spans="1:18">
      <c r="A35" s="1">
        <v>44558</v>
      </c>
      <c r="B35" t="s">
        <v>1195</v>
      </c>
      <c r="C35" t="str">
        <f t="shared" si="2"/>
        <v>HOME</v>
      </c>
      <c r="D35" s="2" t="s">
        <v>74</v>
      </c>
      <c r="E35" s="2" t="s">
        <v>1009</v>
      </c>
      <c r="F35">
        <v>38</v>
      </c>
      <c r="G35">
        <v>87</v>
      </c>
      <c r="H35">
        <v>43.7</v>
      </c>
      <c r="I35">
        <v>18</v>
      </c>
      <c r="J35">
        <v>22</v>
      </c>
      <c r="K35">
        <v>81.8</v>
      </c>
      <c r="L35">
        <v>15</v>
      </c>
      <c r="M35">
        <v>41</v>
      </c>
      <c r="N35">
        <v>36.6</v>
      </c>
      <c r="O35">
        <v>109</v>
      </c>
      <c r="P35" s="2" t="s">
        <v>21</v>
      </c>
      <c r="Q35" s="2" t="s">
        <v>44</v>
      </c>
      <c r="R35" s="2">
        <f t="shared" si="3"/>
        <v>-5</v>
      </c>
    </row>
    <row r="36" spans="1:18">
      <c r="A36" s="1">
        <v>44561</v>
      </c>
      <c r="B36" t="s">
        <v>1195</v>
      </c>
      <c r="C36" t="str">
        <f t="shared" si="2"/>
        <v>HOME</v>
      </c>
      <c r="D36" s="2" t="s">
        <v>140</v>
      </c>
      <c r="E36" s="2" t="s">
        <v>289</v>
      </c>
      <c r="F36">
        <v>40</v>
      </c>
      <c r="G36">
        <v>96</v>
      </c>
      <c r="H36">
        <v>41.7</v>
      </c>
      <c r="I36">
        <v>25</v>
      </c>
      <c r="J36">
        <v>33</v>
      </c>
      <c r="K36">
        <v>75.8</v>
      </c>
      <c r="L36">
        <v>11</v>
      </c>
      <c r="M36">
        <v>35</v>
      </c>
      <c r="N36">
        <v>31.4</v>
      </c>
      <c r="O36">
        <v>116</v>
      </c>
      <c r="P36" s="2" t="s">
        <v>17</v>
      </c>
      <c r="Q36" s="2" t="s">
        <v>18</v>
      </c>
      <c r="R36" s="2">
        <f t="shared" si="3"/>
        <v>8</v>
      </c>
    </row>
    <row r="37" spans="1:18">
      <c r="A37" s="1">
        <v>44563</v>
      </c>
      <c r="B37" t="s">
        <v>1195</v>
      </c>
      <c r="C37" t="str">
        <f t="shared" si="2"/>
        <v>HOME</v>
      </c>
      <c r="D37" s="2" t="s">
        <v>70</v>
      </c>
      <c r="E37" s="2" t="s">
        <v>191</v>
      </c>
      <c r="F37">
        <v>41</v>
      </c>
      <c r="G37">
        <v>86</v>
      </c>
      <c r="H37">
        <v>47.7</v>
      </c>
      <c r="I37">
        <v>25</v>
      </c>
      <c r="J37">
        <v>30</v>
      </c>
      <c r="K37">
        <v>83.3</v>
      </c>
      <c r="L37">
        <v>13</v>
      </c>
      <c r="M37">
        <v>34</v>
      </c>
      <c r="N37">
        <v>38.200000000000003</v>
      </c>
      <c r="O37">
        <v>120</v>
      </c>
      <c r="P37" s="2" t="s">
        <v>17</v>
      </c>
      <c r="Q37" s="2" t="s">
        <v>27</v>
      </c>
      <c r="R37" s="2">
        <f t="shared" si="3"/>
        <v>15</v>
      </c>
    </row>
    <row r="38" spans="1:18">
      <c r="A38" s="1">
        <v>44565</v>
      </c>
      <c r="B38" t="s">
        <v>1195</v>
      </c>
      <c r="C38" t="str">
        <f t="shared" si="2"/>
        <v>HOME</v>
      </c>
      <c r="D38" s="2" t="s">
        <v>131</v>
      </c>
      <c r="E38" s="2" t="s">
        <v>1103</v>
      </c>
      <c r="F38">
        <v>45</v>
      </c>
      <c r="G38">
        <v>96</v>
      </c>
      <c r="H38">
        <v>46.9</v>
      </c>
      <c r="I38">
        <v>21</v>
      </c>
      <c r="J38">
        <v>29</v>
      </c>
      <c r="K38">
        <v>72.400000000000006</v>
      </c>
      <c r="L38">
        <v>18</v>
      </c>
      <c r="M38">
        <v>44</v>
      </c>
      <c r="N38">
        <v>40.9</v>
      </c>
      <c r="O38">
        <v>129</v>
      </c>
      <c r="P38" s="2" t="s">
        <v>17</v>
      </c>
      <c r="Q38" s="2" t="s">
        <v>57</v>
      </c>
      <c r="R38" s="2">
        <f t="shared" si="3"/>
        <v>25</v>
      </c>
    </row>
    <row r="39" spans="1:18">
      <c r="A39" s="1">
        <v>44566</v>
      </c>
      <c r="B39" t="s">
        <v>1195</v>
      </c>
      <c r="C39" t="str">
        <f t="shared" si="2"/>
        <v>AWAY</v>
      </c>
      <c r="D39" s="2" t="s">
        <v>138</v>
      </c>
      <c r="E39" s="2" t="s">
        <v>477</v>
      </c>
      <c r="F39">
        <v>42</v>
      </c>
      <c r="G39">
        <v>89</v>
      </c>
      <c r="H39">
        <v>47.2</v>
      </c>
      <c r="I39">
        <v>17</v>
      </c>
      <c r="J39">
        <v>25</v>
      </c>
      <c r="K39">
        <v>68</v>
      </c>
      <c r="L39">
        <v>16</v>
      </c>
      <c r="M39">
        <v>36</v>
      </c>
      <c r="N39">
        <v>44.4</v>
      </c>
      <c r="O39">
        <v>117</v>
      </c>
      <c r="P39" s="2" t="s">
        <v>17</v>
      </c>
      <c r="Q39" s="2" t="s">
        <v>60</v>
      </c>
      <c r="R39" s="2">
        <f t="shared" si="3"/>
        <v>6</v>
      </c>
    </row>
    <row r="40" spans="1:18">
      <c r="A40" s="1">
        <v>44568</v>
      </c>
      <c r="B40" t="s">
        <v>1195</v>
      </c>
      <c r="C40" t="str">
        <f t="shared" si="2"/>
        <v>HOME</v>
      </c>
      <c r="D40" s="2" t="s">
        <v>37</v>
      </c>
      <c r="E40" s="2" t="s">
        <v>569</v>
      </c>
      <c r="F40">
        <v>45</v>
      </c>
      <c r="G40">
        <v>100</v>
      </c>
      <c r="H40">
        <v>45</v>
      </c>
      <c r="I40">
        <v>20</v>
      </c>
      <c r="J40">
        <v>25</v>
      </c>
      <c r="K40">
        <v>80</v>
      </c>
      <c r="L40">
        <v>12</v>
      </c>
      <c r="M40">
        <v>41</v>
      </c>
      <c r="N40">
        <v>29.3</v>
      </c>
      <c r="O40">
        <v>122</v>
      </c>
      <c r="P40" s="2" t="s">
        <v>17</v>
      </c>
      <c r="Q40" s="2" t="s">
        <v>63</v>
      </c>
      <c r="R40" s="2">
        <f t="shared" si="3"/>
        <v>14</v>
      </c>
    </row>
    <row r="41" spans="1:18">
      <c r="A41" s="1">
        <v>44570</v>
      </c>
      <c r="B41" t="s">
        <v>1195</v>
      </c>
      <c r="C41" t="str">
        <f t="shared" si="2"/>
        <v>HOME</v>
      </c>
      <c r="D41" s="2" t="s">
        <v>147</v>
      </c>
      <c r="E41" s="2" t="s">
        <v>1104</v>
      </c>
      <c r="F41">
        <v>36</v>
      </c>
      <c r="G41">
        <v>85</v>
      </c>
      <c r="H41">
        <v>42.4</v>
      </c>
      <c r="I41">
        <v>19</v>
      </c>
      <c r="J41">
        <v>20</v>
      </c>
      <c r="K41">
        <v>95</v>
      </c>
      <c r="L41">
        <v>14</v>
      </c>
      <c r="M41">
        <v>34</v>
      </c>
      <c r="N41">
        <v>41.2</v>
      </c>
      <c r="O41">
        <v>105</v>
      </c>
      <c r="P41" s="2" t="s">
        <v>17</v>
      </c>
      <c r="Q41" s="2" t="s">
        <v>66</v>
      </c>
      <c r="R41" s="2">
        <f t="shared" si="3"/>
        <v>4</v>
      </c>
    </row>
    <row r="42" spans="1:18">
      <c r="A42" s="1">
        <v>44572</v>
      </c>
      <c r="B42" t="s">
        <v>1195</v>
      </c>
      <c r="C42" t="str">
        <f t="shared" si="2"/>
        <v>HOME</v>
      </c>
      <c r="D42" s="2" t="s">
        <v>123</v>
      </c>
      <c r="E42" s="2" t="s">
        <v>966</v>
      </c>
      <c r="F42">
        <v>36</v>
      </c>
      <c r="G42">
        <v>89</v>
      </c>
      <c r="H42">
        <v>40.4</v>
      </c>
      <c r="I42">
        <v>15</v>
      </c>
      <c r="J42">
        <v>25</v>
      </c>
      <c r="K42">
        <v>60</v>
      </c>
      <c r="L42">
        <v>8</v>
      </c>
      <c r="M42">
        <v>37</v>
      </c>
      <c r="N42">
        <v>21.6</v>
      </c>
      <c r="O42">
        <v>95</v>
      </c>
      <c r="P42" s="2" t="s">
        <v>21</v>
      </c>
      <c r="Q42" s="2" t="s">
        <v>22</v>
      </c>
      <c r="R42" s="2">
        <f t="shared" si="3"/>
        <v>-4</v>
      </c>
    </row>
    <row r="43" spans="1:18">
      <c r="A43" s="1">
        <v>44575</v>
      </c>
      <c r="B43" t="s">
        <v>1195</v>
      </c>
      <c r="C43" t="str">
        <f t="shared" si="2"/>
        <v>AWAY</v>
      </c>
      <c r="D43" s="2" t="s">
        <v>136</v>
      </c>
      <c r="E43" s="2" t="s">
        <v>1105</v>
      </c>
      <c r="F43">
        <v>28</v>
      </c>
      <c r="G43">
        <v>87</v>
      </c>
      <c r="H43">
        <v>32.200000000000003</v>
      </c>
      <c r="I43">
        <v>20</v>
      </c>
      <c r="J43">
        <v>26</v>
      </c>
      <c r="K43">
        <v>76.900000000000006</v>
      </c>
      <c r="L43">
        <v>11</v>
      </c>
      <c r="M43">
        <v>38</v>
      </c>
      <c r="N43">
        <v>28.9</v>
      </c>
      <c r="O43">
        <v>87</v>
      </c>
      <c r="P43" s="2" t="s">
        <v>21</v>
      </c>
      <c r="Q43" s="2" t="s">
        <v>32</v>
      </c>
      <c r="R43" s="2">
        <f t="shared" si="3"/>
        <v>-16</v>
      </c>
    </row>
    <row r="44" spans="1:18">
      <c r="A44" s="1">
        <v>44576</v>
      </c>
      <c r="B44" t="s">
        <v>1195</v>
      </c>
      <c r="C44" t="str">
        <f t="shared" si="2"/>
        <v>AWAY</v>
      </c>
      <c r="D44" s="2" t="s">
        <v>138</v>
      </c>
      <c r="E44" s="2" t="s">
        <v>920</v>
      </c>
      <c r="F44">
        <v>40</v>
      </c>
      <c r="G44">
        <v>91</v>
      </c>
      <c r="H44">
        <v>44</v>
      </c>
      <c r="I44">
        <v>11</v>
      </c>
      <c r="J44">
        <v>20</v>
      </c>
      <c r="K44">
        <v>55</v>
      </c>
      <c r="L44">
        <v>12</v>
      </c>
      <c r="M44">
        <v>35</v>
      </c>
      <c r="N44">
        <v>34.299999999999997</v>
      </c>
      <c r="O44">
        <v>103</v>
      </c>
      <c r="P44" s="2" t="s">
        <v>17</v>
      </c>
      <c r="Q44" s="2" t="s">
        <v>18</v>
      </c>
      <c r="R44" s="2">
        <f t="shared" si="3"/>
        <v>7</v>
      </c>
    </row>
    <row r="45" spans="1:18">
      <c r="A45" s="1">
        <v>44578</v>
      </c>
      <c r="B45" t="s">
        <v>1195</v>
      </c>
      <c r="C45" t="str">
        <f t="shared" si="2"/>
        <v>AWAY</v>
      </c>
      <c r="D45" s="2" t="s">
        <v>108</v>
      </c>
      <c r="E45" s="2" t="s">
        <v>674</v>
      </c>
      <c r="F45">
        <v>37</v>
      </c>
      <c r="G45">
        <v>90</v>
      </c>
      <c r="H45">
        <v>41.1</v>
      </c>
      <c r="I45">
        <v>12</v>
      </c>
      <c r="J45">
        <v>17</v>
      </c>
      <c r="K45">
        <v>70.599999999999994</v>
      </c>
      <c r="L45">
        <v>13</v>
      </c>
      <c r="M45">
        <v>36</v>
      </c>
      <c r="N45">
        <v>36.1</v>
      </c>
      <c r="O45">
        <v>99</v>
      </c>
      <c r="P45" s="2" t="s">
        <v>21</v>
      </c>
      <c r="Q45" s="2" t="s">
        <v>22</v>
      </c>
      <c r="R45" s="2">
        <f t="shared" si="3"/>
        <v>-5</v>
      </c>
    </row>
    <row r="46" spans="1:18">
      <c r="A46" s="1">
        <v>44580</v>
      </c>
      <c r="B46" t="s">
        <v>1195</v>
      </c>
      <c r="C46" t="str">
        <f t="shared" si="2"/>
        <v>AWAY</v>
      </c>
      <c r="D46" s="2" t="s">
        <v>127</v>
      </c>
      <c r="E46" s="2" t="s">
        <v>998</v>
      </c>
      <c r="F46">
        <v>35</v>
      </c>
      <c r="G46">
        <v>91</v>
      </c>
      <c r="H46">
        <v>38.5</v>
      </c>
      <c r="I46">
        <v>20</v>
      </c>
      <c r="J46">
        <v>25</v>
      </c>
      <c r="K46">
        <v>80</v>
      </c>
      <c r="L46">
        <v>8</v>
      </c>
      <c r="M46">
        <v>32</v>
      </c>
      <c r="N46">
        <v>25</v>
      </c>
      <c r="O46">
        <v>98</v>
      </c>
      <c r="P46" s="2" t="s">
        <v>21</v>
      </c>
      <c r="Q46" s="2" t="s">
        <v>32</v>
      </c>
      <c r="R46" s="2">
        <f t="shared" si="3"/>
        <v>-4</v>
      </c>
    </row>
    <row r="47" spans="1:18">
      <c r="A47" s="1">
        <v>44582</v>
      </c>
      <c r="B47" t="s">
        <v>1195</v>
      </c>
      <c r="C47" t="str">
        <f t="shared" si="2"/>
        <v>AWAY</v>
      </c>
      <c r="D47" s="2" t="s">
        <v>28</v>
      </c>
      <c r="E47" s="2" t="s">
        <v>1048</v>
      </c>
      <c r="F47">
        <v>42</v>
      </c>
      <c r="G47">
        <v>90</v>
      </c>
      <c r="H47">
        <v>46.7</v>
      </c>
      <c r="I47">
        <v>14</v>
      </c>
      <c r="J47">
        <v>17</v>
      </c>
      <c r="K47">
        <v>82.4</v>
      </c>
      <c r="L47">
        <v>11</v>
      </c>
      <c r="M47">
        <v>30</v>
      </c>
      <c r="N47">
        <v>36.700000000000003</v>
      </c>
      <c r="O47">
        <v>109</v>
      </c>
      <c r="P47" s="2" t="s">
        <v>17</v>
      </c>
      <c r="Q47" s="2" t="s">
        <v>18</v>
      </c>
      <c r="R47" s="2">
        <f t="shared" si="3"/>
        <v>4</v>
      </c>
    </row>
    <row r="48" spans="1:18">
      <c r="A48" s="1">
        <v>44584</v>
      </c>
      <c r="B48" t="s">
        <v>1195</v>
      </c>
      <c r="C48" t="str">
        <f t="shared" si="2"/>
        <v>HOME</v>
      </c>
      <c r="D48" s="2" t="s">
        <v>143</v>
      </c>
      <c r="E48" s="2" t="s">
        <v>315</v>
      </c>
      <c r="F48">
        <v>39</v>
      </c>
      <c r="G48">
        <v>98</v>
      </c>
      <c r="H48">
        <v>39.799999999999997</v>
      </c>
      <c r="I48">
        <v>9</v>
      </c>
      <c r="J48">
        <v>14</v>
      </c>
      <c r="K48">
        <v>64.3</v>
      </c>
      <c r="L48">
        <v>18</v>
      </c>
      <c r="M48">
        <v>54</v>
      </c>
      <c r="N48">
        <v>33.299999999999997</v>
      </c>
      <c r="O48">
        <v>105</v>
      </c>
      <c r="P48" s="2" t="s">
        <v>21</v>
      </c>
      <c r="Q48" s="2" t="s">
        <v>22</v>
      </c>
      <c r="R48" s="2">
        <f t="shared" si="3"/>
        <v>-9</v>
      </c>
    </row>
    <row r="49" spans="1:18">
      <c r="A49" s="1">
        <v>44586</v>
      </c>
      <c r="B49" t="s">
        <v>1195</v>
      </c>
      <c r="C49" t="str">
        <f t="shared" si="2"/>
        <v>HOME</v>
      </c>
      <c r="D49" s="2" t="s">
        <v>58</v>
      </c>
      <c r="E49" s="2" t="s">
        <v>262</v>
      </c>
      <c r="F49">
        <v>43</v>
      </c>
      <c r="G49">
        <v>82</v>
      </c>
      <c r="H49">
        <v>52.4</v>
      </c>
      <c r="I49">
        <v>23</v>
      </c>
      <c r="J49">
        <v>29</v>
      </c>
      <c r="K49">
        <v>79.3</v>
      </c>
      <c r="L49">
        <v>16</v>
      </c>
      <c r="M49">
        <v>34</v>
      </c>
      <c r="N49">
        <v>47.1</v>
      </c>
      <c r="O49">
        <v>125</v>
      </c>
      <c r="P49" s="2" t="s">
        <v>17</v>
      </c>
      <c r="Q49" s="2" t="s">
        <v>18</v>
      </c>
      <c r="R49" s="2">
        <f t="shared" si="3"/>
        <v>12</v>
      </c>
    </row>
    <row r="50" spans="1:18">
      <c r="A50" s="1">
        <v>44587</v>
      </c>
      <c r="B50" t="s">
        <v>1195</v>
      </c>
      <c r="C50" t="str">
        <f t="shared" si="2"/>
        <v>AWAY</v>
      </c>
      <c r="D50" s="2" t="s">
        <v>95</v>
      </c>
      <c r="E50" s="2" t="s">
        <v>420</v>
      </c>
      <c r="F50">
        <v>38</v>
      </c>
      <c r="G50">
        <v>79</v>
      </c>
      <c r="H50">
        <v>48.1</v>
      </c>
      <c r="I50">
        <v>17</v>
      </c>
      <c r="J50">
        <v>28</v>
      </c>
      <c r="K50">
        <v>60.7</v>
      </c>
      <c r="L50">
        <v>12</v>
      </c>
      <c r="M50">
        <v>31</v>
      </c>
      <c r="N50">
        <v>38.700000000000003</v>
      </c>
      <c r="O50">
        <v>105</v>
      </c>
      <c r="P50" s="2" t="s">
        <v>21</v>
      </c>
      <c r="Q50" s="2" t="s">
        <v>22</v>
      </c>
      <c r="R50" s="2">
        <f t="shared" si="3"/>
        <v>-6</v>
      </c>
    </row>
    <row r="51" spans="1:18">
      <c r="A51" s="1">
        <v>44590</v>
      </c>
      <c r="B51" t="s">
        <v>1195</v>
      </c>
      <c r="C51" t="str">
        <f t="shared" si="2"/>
        <v>AWAY</v>
      </c>
      <c r="D51" s="2" t="s">
        <v>108</v>
      </c>
      <c r="E51" s="2" t="s">
        <v>570</v>
      </c>
      <c r="F51">
        <v>47</v>
      </c>
      <c r="G51">
        <v>107</v>
      </c>
      <c r="H51">
        <v>43.9</v>
      </c>
      <c r="I51">
        <v>14</v>
      </c>
      <c r="J51">
        <v>18</v>
      </c>
      <c r="K51">
        <v>77.8</v>
      </c>
      <c r="L51">
        <v>16</v>
      </c>
      <c r="M51">
        <v>45</v>
      </c>
      <c r="N51">
        <v>35.6</v>
      </c>
      <c r="O51">
        <v>124</v>
      </c>
      <c r="P51" s="2" t="s">
        <v>17</v>
      </c>
      <c r="Q51" s="2" t="s">
        <v>18</v>
      </c>
      <c r="R51" s="2">
        <f t="shared" si="3"/>
        <v>4</v>
      </c>
    </row>
    <row r="52" spans="1:18">
      <c r="A52" s="1">
        <v>44592</v>
      </c>
      <c r="B52" t="s">
        <v>1195</v>
      </c>
      <c r="C52" t="str">
        <f t="shared" si="2"/>
        <v>AWAY</v>
      </c>
      <c r="D52" s="2" t="s">
        <v>175</v>
      </c>
      <c r="E52" s="2" t="s">
        <v>923</v>
      </c>
      <c r="F52">
        <v>38</v>
      </c>
      <c r="G52">
        <v>89</v>
      </c>
      <c r="H52">
        <v>42.7</v>
      </c>
      <c r="I52">
        <v>12</v>
      </c>
      <c r="J52">
        <v>17</v>
      </c>
      <c r="K52">
        <v>70.599999999999994</v>
      </c>
      <c r="L52">
        <v>18</v>
      </c>
      <c r="M52">
        <v>36</v>
      </c>
      <c r="N52">
        <v>50</v>
      </c>
      <c r="O52">
        <v>106</v>
      </c>
      <c r="P52" s="2" t="s">
        <v>17</v>
      </c>
      <c r="Q52" s="2" t="s">
        <v>27</v>
      </c>
      <c r="R52" s="2">
        <f t="shared" si="3"/>
        <v>6</v>
      </c>
    </row>
    <row r="53" spans="1:18">
      <c r="A53" s="1">
        <v>44593</v>
      </c>
      <c r="B53" t="s">
        <v>1195</v>
      </c>
      <c r="C53" t="str">
        <f t="shared" si="2"/>
        <v>HOME</v>
      </c>
      <c r="D53" s="2" t="s">
        <v>106</v>
      </c>
      <c r="E53" s="2" t="s">
        <v>568</v>
      </c>
      <c r="F53">
        <v>39</v>
      </c>
      <c r="G53">
        <v>81</v>
      </c>
      <c r="H53">
        <v>48.1</v>
      </c>
      <c r="I53">
        <v>20</v>
      </c>
      <c r="J53">
        <v>29</v>
      </c>
      <c r="K53">
        <v>69</v>
      </c>
      <c r="L53">
        <v>12</v>
      </c>
      <c r="M53">
        <v>26</v>
      </c>
      <c r="N53">
        <v>46.2</v>
      </c>
      <c r="O53">
        <v>110</v>
      </c>
      <c r="P53" s="2" t="s">
        <v>17</v>
      </c>
      <c r="Q53" s="2" t="s">
        <v>57</v>
      </c>
      <c r="R53" s="2">
        <f t="shared" si="3"/>
        <v>4</v>
      </c>
    </row>
    <row r="54" spans="1:18">
      <c r="A54" s="1">
        <v>44595</v>
      </c>
      <c r="B54" t="s">
        <v>1195</v>
      </c>
      <c r="C54" t="str">
        <f t="shared" si="2"/>
        <v>HOME</v>
      </c>
      <c r="D54" s="2" t="s">
        <v>93</v>
      </c>
      <c r="E54" s="2" t="s">
        <v>1106</v>
      </c>
      <c r="F54">
        <v>48</v>
      </c>
      <c r="G54">
        <v>113</v>
      </c>
      <c r="H54">
        <v>42.5</v>
      </c>
      <c r="I54">
        <v>17</v>
      </c>
      <c r="J54">
        <v>19</v>
      </c>
      <c r="K54">
        <v>89.5</v>
      </c>
      <c r="L54">
        <v>14</v>
      </c>
      <c r="M54">
        <v>36</v>
      </c>
      <c r="N54">
        <v>38.9</v>
      </c>
      <c r="O54">
        <v>127</v>
      </c>
      <c r="P54" s="2" t="s">
        <v>17</v>
      </c>
      <c r="Q54" s="2" t="s">
        <v>60</v>
      </c>
      <c r="R54" s="2">
        <f t="shared" si="3"/>
        <v>7</v>
      </c>
    </row>
    <row r="55" spans="1:18">
      <c r="A55" s="1">
        <v>44596</v>
      </c>
      <c r="B55" t="s">
        <v>1195</v>
      </c>
      <c r="C55" t="str">
        <f t="shared" si="2"/>
        <v>HOME</v>
      </c>
      <c r="D55" s="2" t="s">
        <v>157</v>
      </c>
      <c r="E55" s="2" t="s">
        <v>1107</v>
      </c>
      <c r="F55">
        <v>46</v>
      </c>
      <c r="G55">
        <v>81</v>
      </c>
      <c r="H55">
        <v>56.8</v>
      </c>
      <c r="I55">
        <v>16</v>
      </c>
      <c r="J55">
        <v>18</v>
      </c>
      <c r="K55">
        <v>88.9</v>
      </c>
      <c r="L55">
        <v>17</v>
      </c>
      <c r="M55">
        <v>27</v>
      </c>
      <c r="N55">
        <v>63</v>
      </c>
      <c r="O55">
        <v>125</v>
      </c>
      <c r="P55" s="2" t="s">
        <v>17</v>
      </c>
      <c r="Q55" s="2" t="s">
        <v>63</v>
      </c>
      <c r="R55" s="2">
        <f t="shared" si="3"/>
        <v>11</v>
      </c>
    </row>
    <row r="56" spans="1:18">
      <c r="A56" s="1">
        <v>44599</v>
      </c>
      <c r="B56" t="s">
        <v>1195</v>
      </c>
      <c r="C56" t="str">
        <f t="shared" si="2"/>
        <v>AWAY</v>
      </c>
      <c r="D56" s="2" t="s">
        <v>114</v>
      </c>
      <c r="E56" s="2" t="s">
        <v>375</v>
      </c>
      <c r="F56">
        <v>41</v>
      </c>
      <c r="G56">
        <v>84</v>
      </c>
      <c r="H56">
        <v>48.8</v>
      </c>
      <c r="I56">
        <v>19</v>
      </c>
      <c r="J56">
        <v>29</v>
      </c>
      <c r="K56">
        <v>65.5</v>
      </c>
      <c r="L56">
        <v>15</v>
      </c>
      <c r="M56">
        <v>35</v>
      </c>
      <c r="N56">
        <v>42.9</v>
      </c>
      <c r="O56">
        <v>116</v>
      </c>
      <c r="P56" s="2" t="s">
        <v>17</v>
      </c>
      <c r="Q56" s="2" t="s">
        <v>66</v>
      </c>
      <c r="R56" s="2">
        <f t="shared" si="3"/>
        <v>15</v>
      </c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  <row r="85" spans="1:18">
      <c r="A85" s="1"/>
      <c r="D85" s="2"/>
      <c r="E85" s="2"/>
      <c r="P85" s="2"/>
      <c r="Q85" s="2"/>
      <c r="R85" s="2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2D77-6976-4CC7-9993-4D30E705659B}">
  <sheetPr codeName="工作表29"/>
  <dimension ref="A1:R83"/>
  <sheetViews>
    <sheetView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1196</v>
      </c>
      <c r="C2" t="str">
        <f>IF(ISNUMBER(SEARCH("vs",D16,1))=TRUE,"HOME","AWAY")</f>
        <v>HOME</v>
      </c>
      <c r="D2" s="2" t="s">
        <v>61</v>
      </c>
      <c r="E2" s="2" t="s">
        <v>1108</v>
      </c>
      <c r="F2">
        <v>40</v>
      </c>
      <c r="G2">
        <v>91</v>
      </c>
      <c r="H2">
        <v>44</v>
      </c>
      <c r="I2">
        <v>13</v>
      </c>
      <c r="J2">
        <v>15</v>
      </c>
      <c r="K2">
        <v>86.7</v>
      </c>
      <c r="L2">
        <v>14</v>
      </c>
      <c r="M2">
        <v>47</v>
      </c>
      <c r="N2">
        <v>29.8</v>
      </c>
      <c r="O2">
        <v>107</v>
      </c>
      <c r="P2" s="2" t="s">
        <v>17</v>
      </c>
      <c r="Q2" s="2" t="s">
        <v>18</v>
      </c>
      <c r="R2" s="2">
        <f t="shared" ref="R2:R33" si="0">IFERROR(VALUE(MID(E2,FIND(" ",E2),FIND("-",E2)-2))-VALUE(RIGHT(E2,LEN(E2)-FIND("-",E2)))," ")</f>
        <v>21</v>
      </c>
    </row>
    <row r="3" spans="1:18">
      <c r="A3" s="1">
        <v>44491</v>
      </c>
      <c r="B3" t="s">
        <v>1196</v>
      </c>
      <c r="C3" t="str">
        <f t="shared" ref="C3:C33" si="1">IF(ISNUMBER(SEARCH("vs",D17,1))=TRUE,"HOME","AWAY")</f>
        <v>AWAY</v>
      </c>
      <c r="D3" s="2" t="s">
        <v>100</v>
      </c>
      <c r="E3" s="2" t="s">
        <v>1109</v>
      </c>
      <c r="F3">
        <v>37</v>
      </c>
      <c r="G3">
        <v>90</v>
      </c>
      <c r="H3">
        <v>41.1</v>
      </c>
      <c r="I3">
        <v>20</v>
      </c>
      <c r="J3">
        <v>23</v>
      </c>
      <c r="K3">
        <v>87</v>
      </c>
      <c r="L3">
        <v>16</v>
      </c>
      <c r="M3">
        <v>42</v>
      </c>
      <c r="N3">
        <v>38.1</v>
      </c>
      <c r="O3">
        <v>110</v>
      </c>
      <c r="P3" s="2" t="s">
        <v>17</v>
      </c>
      <c r="Q3" s="2" t="s">
        <v>27</v>
      </c>
      <c r="R3" s="2">
        <f t="shared" si="0"/>
        <v>9</v>
      </c>
    </row>
    <row r="4" spans="1:18">
      <c r="A4" s="1">
        <v>44495</v>
      </c>
      <c r="B4" t="s">
        <v>1196</v>
      </c>
      <c r="C4" t="str">
        <f t="shared" si="1"/>
        <v>HOME</v>
      </c>
      <c r="D4" s="2" t="s">
        <v>85</v>
      </c>
      <c r="E4" s="2" t="s">
        <v>1110</v>
      </c>
      <c r="F4">
        <v>44</v>
      </c>
      <c r="G4">
        <v>85</v>
      </c>
      <c r="H4">
        <v>51.8</v>
      </c>
      <c r="I4">
        <v>22</v>
      </c>
      <c r="J4">
        <v>29</v>
      </c>
      <c r="K4">
        <v>75.900000000000006</v>
      </c>
      <c r="L4">
        <v>12</v>
      </c>
      <c r="M4">
        <v>39</v>
      </c>
      <c r="N4">
        <v>30.8</v>
      </c>
      <c r="O4">
        <v>122</v>
      </c>
      <c r="P4" s="2" t="s">
        <v>17</v>
      </c>
      <c r="Q4" s="2" t="s">
        <v>57</v>
      </c>
      <c r="R4" s="2">
        <f t="shared" si="0"/>
        <v>12</v>
      </c>
    </row>
    <row r="5" spans="1:18">
      <c r="A5" s="1">
        <v>44497</v>
      </c>
      <c r="B5" t="s">
        <v>1196</v>
      </c>
      <c r="C5" t="str">
        <f t="shared" si="1"/>
        <v>AWAY</v>
      </c>
      <c r="D5" s="2" t="s">
        <v>150</v>
      </c>
      <c r="E5" s="2" t="s">
        <v>1111</v>
      </c>
      <c r="F5">
        <v>41</v>
      </c>
      <c r="G5">
        <v>85</v>
      </c>
      <c r="H5">
        <v>48.2</v>
      </c>
      <c r="I5">
        <v>24</v>
      </c>
      <c r="J5">
        <v>30</v>
      </c>
      <c r="K5">
        <v>80</v>
      </c>
      <c r="L5">
        <v>16</v>
      </c>
      <c r="M5">
        <v>46</v>
      </c>
      <c r="N5">
        <v>34.799999999999997</v>
      </c>
      <c r="O5">
        <v>122</v>
      </c>
      <c r="P5" s="2" t="s">
        <v>17</v>
      </c>
      <c r="Q5" s="2" t="s">
        <v>60</v>
      </c>
      <c r="R5" s="2">
        <f t="shared" si="0"/>
        <v>31</v>
      </c>
    </row>
    <row r="6" spans="1:18">
      <c r="A6" s="1">
        <v>44499</v>
      </c>
      <c r="B6" t="s">
        <v>1196</v>
      </c>
      <c r="C6" t="str">
        <f t="shared" si="1"/>
        <v>HOME</v>
      </c>
      <c r="D6" s="2" t="s">
        <v>95</v>
      </c>
      <c r="E6" s="2" t="s">
        <v>1112</v>
      </c>
      <c r="F6">
        <v>35</v>
      </c>
      <c r="G6">
        <v>92</v>
      </c>
      <c r="H6">
        <v>38</v>
      </c>
      <c r="I6">
        <v>18</v>
      </c>
      <c r="J6">
        <v>19</v>
      </c>
      <c r="K6">
        <v>94.7</v>
      </c>
      <c r="L6">
        <v>11</v>
      </c>
      <c r="M6">
        <v>38</v>
      </c>
      <c r="N6">
        <v>28.9</v>
      </c>
      <c r="O6">
        <v>99</v>
      </c>
      <c r="P6" s="2" t="s">
        <v>21</v>
      </c>
      <c r="Q6" s="2" t="s">
        <v>22</v>
      </c>
      <c r="R6" s="2">
        <f t="shared" si="0"/>
        <v>-8</v>
      </c>
    </row>
    <row r="7" spans="1:18">
      <c r="A7" s="1">
        <v>44500</v>
      </c>
      <c r="B7" t="s">
        <v>1196</v>
      </c>
      <c r="C7" t="str">
        <f t="shared" si="1"/>
        <v>HOME</v>
      </c>
      <c r="D7" s="2" t="s">
        <v>138</v>
      </c>
      <c r="E7" s="2" t="s">
        <v>1113</v>
      </c>
      <c r="F7">
        <v>35</v>
      </c>
      <c r="G7">
        <v>75</v>
      </c>
      <c r="H7">
        <v>46.7</v>
      </c>
      <c r="I7">
        <v>25</v>
      </c>
      <c r="J7">
        <v>27</v>
      </c>
      <c r="K7">
        <v>92.6</v>
      </c>
      <c r="L7">
        <v>12</v>
      </c>
      <c r="M7">
        <v>37</v>
      </c>
      <c r="N7">
        <v>32.4</v>
      </c>
      <c r="O7">
        <v>107</v>
      </c>
      <c r="P7" s="2" t="s">
        <v>17</v>
      </c>
      <c r="Q7" s="2" t="s">
        <v>18</v>
      </c>
      <c r="R7" s="2">
        <f t="shared" si="0"/>
        <v>12</v>
      </c>
    </row>
    <row r="8" spans="1:18">
      <c r="A8" s="1">
        <v>44502</v>
      </c>
      <c r="B8" t="s">
        <v>1196</v>
      </c>
      <c r="C8" t="str">
        <f t="shared" si="1"/>
        <v>HOME</v>
      </c>
      <c r="D8" s="2" t="s">
        <v>116</v>
      </c>
      <c r="E8" s="2" t="s">
        <v>1114</v>
      </c>
      <c r="F8">
        <v>43</v>
      </c>
      <c r="G8">
        <v>98</v>
      </c>
      <c r="H8">
        <v>43.9</v>
      </c>
      <c r="I8">
        <v>19</v>
      </c>
      <c r="J8">
        <v>27</v>
      </c>
      <c r="K8">
        <v>70.400000000000006</v>
      </c>
      <c r="L8">
        <v>14</v>
      </c>
      <c r="M8">
        <v>48</v>
      </c>
      <c r="N8">
        <v>29.2</v>
      </c>
      <c r="O8">
        <v>119</v>
      </c>
      <c r="P8" s="2" t="s">
        <v>17</v>
      </c>
      <c r="Q8" s="2" t="s">
        <v>27</v>
      </c>
      <c r="R8" s="2">
        <f t="shared" si="0"/>
        <v>6</v>
      </c>
    </row>
    <row r="9" spans="1:18">
      <c r="A9" s="1">
        <v>44504</v>
      </c>
      <c r="B9" t="s">
        <v>1196</v>
      </c>
      <c r="C9" t="str">
        <f t="shared" si="1"/>
        <v>HOME</v>
      </c>
      <c r="D9" s="2" t="s">
        <v>175</v>
      </c>
      <c r="E9" s="2" t="s">
        <v>1115</v>
      </c>
      <c r="F9">
        <v>41</v>
      </c>
      <c r="G9">
        <v>81</v>
      </c>
      <c r="H9">
        <v>50.6</v>
      </c>
      <c r="I9">
        <v>17</v>
      </c>
      <c r="J9">
        <v>23</v>
      </c>
      <c r="K9">
        <v>73.900000000000006</v>
      </c>
      <c r="L9">
        <v>17</v>
      </c>
      <c r="M9">
        <v>41</v>
      </c>
      <c r="N9">
        <v>41.5</v>
      </c>
      <c r="O9">
        <v>116</v>
      </c>
      <c r="P9" s="2" t="s">
        <v>17</v>
      </c>
      <c r="Q9" s="2" t="s">
        <v>57</v>
      </c>
      <c r="R9" s="2">
        <f t="shared" si="0"/>
        <v>18</v>
      </c>
    </row>
    <row r="10" spans="1:18">
      <c r="A10" s="1">
        <v>44506</v>
      </c>
      <c r="B10" t="s">
        <v>1196</v>
      </c>
      <c r="C10" t="str">
        <f t="shared" si="1"/>
        <v>AWAY</v>
      </c>
      <c r="D10" s="2" t="s">
        <v>108</v>
      </c>
      <c r="E10" s="2" t="s">
        <v>1116</v>
      </c>
      <c r="F10">
        <v>43</v>
      </c>
      <c r="G10">
        <v>83</v>
      </c>
      <c r="H10">
        <v>51.8</v>
      </c>
      <c r="I10">
        <v>14</v>
      </c>
      <c r="J10">
        <v>19</v>
      </c>
      <c r="K10">
        <v>73.7</v>
      </c>
      <c r="L10">
        <v>15</v>
      </c>
      <c r="M10">
        <v>45</v>
      </c>
      <c r="N10">
        <v>33.299999999999997</v>
      </c>
      <c r="O10">
        <v>115</v>
      </c>
      <c r="P10" s="2" t="s">
        <v>21</v>
      </c>
      <c r="Q10" s="2" t="s">
        <v>22</v>
      </c>
      <c r="R10" s="2">
        <f t="shared" si="0"/>
        <v>-3</v>
      </c>
    </row>
    <row r="11" spans="1:18">
      <c r="A11" s="1">
        <v>44507</v>
      </c>
      <c r="B11" t="s">
        <v>1196</v>
      </c>
      <c r="C11" t="str">
        <f t="shared" si="1"/>
        <v>AWAY</v>
      </c>
      <c r="D11" s="2" t="s">
        <v>83</v>
      </c>
      <c r="E11" s="2" t="s">
        <v>1117</v>
      </c>
      <c r="F11">
        <v>34</v>
      </c>
      <c r="G11">
        <v>89</v>
      </c>
      <c r="H11">
        <v>38.200000000000003</v>
      </c>
      <c r="I11">
        <v>24</v>
      </c>
      <c r="J11">
        <v>29</v>
      </c>
      <c r="K11">
        <v>82.8</v>
      </c>
      <c r="L11">
        <v>8</v>
      </c>
      <c r="M11">
        <v>42</v>
      </c>
      <c r="N11">
        <v>19</v>
      </c>
      <c r="O11">
        <v>100</v>
      </c>
      <c r="P11" s="2" t="s">
        <v>21</v>
      </c>
      <c r="Q11" s="2" t="s">
        <v>32</v>
      </c>
      <c r="R11" s="2">
        <f t="shared" si="0"/>
        <v>-7</v>
      </c>
    </row>
    <row r="12" spans="1:18">
      <c r="A12" s="1">
        <v>44509</v>
      </c>
      <c r="B12" t="s">
        <v>1196</v>
      </c>
      <c r="C12" t="str">
        <f t="shared" si="1"/>
        <v>AWAY</v>
      </c>
      <c r="D12" s="2" t="s">
        <v>157</v>
      </c>
      <c r="E12" s="2" t="s">
        <v>443</v>
      </c>
      <c r="F12">
        <v>41</v>
      </c>
      <c r="G12">
        <v>81</v>
      </c>
      <c r="H12">
        <v>50.6</v>
      </c>
      <c r="I12">
        <v>13</v>
      </c>
      <c r="J12">
        <v>16</v>
      </c>
      <c r="K12">
        <v>81.3</v>
      </c>
      <c r="L12">
        <v>15</v>
      </c>
      <c r="M12">
        <v>38</v>
      </c>
      <c r="N12">
        <v>39.5</v>
      </c>
      <c r="O12">
        <v>110</v>
      </c>
      <c r="P12" s="2" t="s">
        <v>17</v>
      </c>
      <c r="Q12" s="2" t="s">
        <v>18</v>
      </c>
      <c r="R12" s="2">
        <f t="shared" si="0"/>
        <v>12</v>
      </c>
    </row>
    <row r="13" spans="1:18">
      <c r="A13" s="1">
        <v>44511</v>
      </c>
      <c r="B13" t="s">
        <v>1196</v>
      </c>
      <c r="C13" t="str">
        <f t="shared" si="1"/>
        <v>AWAY</v>
      </c>
      <c r="D13" s="2" t="s">
        <v>129</v>
      </c>
      <c r="E13" s="2" t="s">
        <v>1118</v>
      </c>
      <c r="F13">
        <v>39</v>
      </c>
      <c r="G13">
        <v>83</v>
      </c>
      <c r="H13">
        <v>47</v>
      </c>
      <c r="I13">
        <v>13</v>
      </c>
      <c r="J13">
        <v>23</v>
      </c>
      <c r="K13">
        <v>56.5</v>
      </c>
      <c r="L13">
        <v>9</v>
      </c>
      <c r="M13">
        <v>32</v>
      </c>
      <c r="N13">
        <v>28.1</v>
      </c>
      <c r="O13">
        <v>100</v>
      </c>
      <c r="P13" s="2" t="s">
        <v>21</v>
      </c>
      <c r="Q13" s="2" t="s">
        <v>22</v>
      </c>
      <c r="R13" s="2">
        <f t="shared" si="0"/>
        <v>-11</v>
      </c>
    </row>
    <row r="14" spans="1:18">
      <c r="A14" s="1">
        <v>44513</v>
      </c>
      <c r="B14" t="s">
        <v>1196</v>
      </c>
      <c r="C14" t="str">
        <f t="shared" si="1"/>
        <v>HOME</v>
      </c>
      <c r="D14" s="2" t="s">
        <v>106</v>
      </c>
      <c r="E14" s="2" t="s">
        <v>420</v>
      </c>
      <c r="F14">
        <v>35</v>
      </c>
      <c r="G14">
        <v>85</v>
      </c>
      <c r="H14">
        <v>41.2</v>
      </c>
      <c r="I14">
        <v>18</v>
      </c>
      <c r="J14">
        <v>25</v>
      </c>
      <c r="K14">
        <v>72</v>
      </c>
      <c r="L14">
        <v>17</v>
      </c>
      <c r="M14">
        <v>53</v>
      </c>
      <c r="N14">
        <v>32.1</v>
      </c>
      <c r="O14">
        <v>105</v>
      </c>
      <c r="P14" s="2" t="s">
        <v>21</v>
      </c>
      <c r="Q14" s="2" t="s">
        <v>32</v>
      </c>
      <c r="R14" s="2">
        <f t="shared" si="0"/>
        <v>-6</v>
      </c>
    </row>
    <row r="15" spans="1:18">
      <c r="A15" s="1">
        <v>44516</v>
      </c>
      <c r="B15" t="s">
        <v>1196</v>
      </c>
      <c r="C15" t="str">
        <f t="shared" si="1"/>
        <v>HOME</v>
      </c>
      <c r="D15" s="2" t="s">
        <v>74</v>
      </c>
      <c r="E15" s="2" t="s">
        <v>1119</v>
      </c>
      <c r="F15">
        <v>46</v>
      </c>
      <c r="G15">
        <v>89</v>
      </c>
      <c r="H15">
        <v>51.7</v>
      </c>
      <c r="I15">
        <v>12</v>
      </c>
      <c r="J15">
        <v>19</v>
      </c>
      <c r="K15">
        <v>63.2</v>
      </c>
      <c r="L15">
        <v>16</v>
      </c>
      <c r="M15">
        <v>38</v>
      </c>
      <c r="N15">
        <v>42.1</v>
      </c>
      <c r="O15">
        <v>120</v>
      </c>
      <c r="P15" s="2" t="s">
        <v>17</v>
      </c>
      <c r="Q15" s="2" t="s">
        <v>18</v>
      </c>
      <c r="R15" s="2">
        <f t="shared" si="0"/>
        <v>35</v>
      </c>
    </row>
    <row r="16" spans="1:18">
      <c r="A16" s="1">
        <v>44518</v>
      </c>
      <c r="B16" t="s">
        <v>1196</v>
      </c>
      <c r="C16" t="str">
        <f t="shared" si="1"/>
        <v>HOME</v>
      </c>
      <c r="D16" s="2" t="s">
        <v>121</v>
      </c>
      <c r="E16" s="2" t="s">
        <v>1004</v>
      </c>
      <c r="F16">
        <v>44</v>
      </c>
      <c r="G16">
        <v>80</v>
      </c>
      <c r="H16">
        <v>55</v>
      </c>
      <c r="I16">
        <v>12</v>
      </c>
      <c r="J16">
        <v>13</v>
      </c>
      <c r="K16">
        <v>92.3</v>
      </c>
      <c r="L16">
        <v>19</v>
      </c>
      <c r="M16">
        <v>46</v>
      </c>
      <c r="N16">
        <v>41.3</v>
      </c>
      <c r="O16">
        <v>119</v>
      </c>
      <c r="P16" s="2" t="s">
        <v>17</v>
      </c>
      <c r="Q16" s="2" t="s">
        <v>27</v>
      </c>
      <c r="R16" s="2">
        <f t="shared" si="0"/>
        <v>16</v>
      </c>
    </row>
    <row r="17" spans="1:18">
      <c r="A17" s="1">
        <v>44520</v>
      </c>
      <c r="B17" t="s">
        <v>1196</v>
      </c>
      <c r="C17" t="str">
        <f t="shared" si="1"/>
        <v>HOME</v>
      </c>
      <c r="D17" s="2" t="s">
        <v>100</v>
      </c>
      <c r="E17" s="2" t="s">
        <v>1120</v>
      </c>
      <c r="F17">
        <v>46</v>
      </c>
      <c r="G17">
        <v>91</v>
      </c>
      <c r="H17">
        <v>50.5</v>
      </c>
      <c r="I17">
        <v>14</v>
      </c>
      <c r="J17">
        <v>17</v>
      </c>
      <c r="K17">
        <v>82.4</v>
      </c>
      <c r="L17">
        <v>17</v>
      </c>
      <c r="M17">
        <v>39</v>
      </c>
      <c r="N17">
        <v>43.6</v>
      </c>
      <c r="O17">
        <v>123</v>
      </c>
      <c r="P17" s="2" t="s">
        <v>17</v>
      </c>
      <c r="Q17" s="2" t="s">
        <v>57</v>
      </c>
      <c r="R17" s="2">
        <f t="shared" si="0"/>
        <v>18</v>
      </c>
    </row>
    <row r="18" spans="1:18">
      <c r="A18" s="1">
        <v>44522</v>
      </c>
      <c r="B18" t="s">
        <v>1196</v>
      </c>
      <c r="C18" t="str">
        <f t="shared" si="1"/>
        <v>HOME</v>
      </c>
      <c r="D18" s="2" t="s">
        <v>146</v>
      </c>
      <c r="E18" s="2" t="s">
        <v>653</v>
      </c>
      <c r="F18">
        <v>41</v>
      </c>
      <c r="G18">
        <v>87</v>
      </c>
      <c r="H18">
        <v>47.1</v>
      </c>
      <c r="I18">
        <v>19</v>
      </c>
      <c r="J18">
        <v>25</v>
      </c>
      <c r="K18">
        <v>76</v>
      </c>
      <c r="L18">
        <v>17</v>
      </c>
      <c r="M18">
        <v>43</v>
      </c>
      <c r="N18">
        <v>39.5</v>
      </c>
      <c r="O18">
        <v>118</v>
      </c>
      <c r="P18" s="2" t="s">
        <v>21</v>
      </c>
      <c r="Q18" s="2" t="s">
        <v>22</v>
      </c>
      <c r="R18" s="2">
        <f t="shared" si="0"/>
        <v>-1</v>
      </c>
    </row>
    <row r="19" spans="1:18">
      <c r="A19" s="1">
        <v>44524</v>
      </c>
      <c r="B19" t="s">
        <v>1196</v>
      </c>
      <c r="C19" t="str">
        <f t="shared" si="1"/>
        <v>HOME</v>
      </c>
      <c r="D19" s="2" t="s">
        <v>149</v>
      </c>
      <c r="E19" s="2" t="s">
        <v>903</v>
      </c>
      <c r="F19">
        <v>39</v>
      </c>
      <c r="G19">
        <v>86</v>
      </c>
      <c r="H19">
        <v>45.3</v>
      </c>
      <c r="I19">
        <v>17</v>
      </c>
      <c r="J19">
        <v>20</v>
      </c>
      <c r="K19">
        <v>85</v>
      </c>
      <c r="L19">
        <v>15</v>
      </c>
      <c r="M19">
        <v>47</v>
      </c>
      <c r="N19">
        <v>31.9</v>
      </c>
      <c r="O19">
        <v>110</v>
      </c>
      <c r="P19" s="2" t="s">
        <v>17</v>
      </c>
      <c r="Q19" s="2" t="s">
        <v>18</v>
      </c>
      <c r="R19" s="2">
        <f t="shared" si="0"/>
        <v>6</v>
      </c>
    </row>
    <row r="20" spans="1:18">
      <c r="A20" s="1">
        <v>44526</v>
      </c>
      <c r="B20" t="s">
        <v>1196</v>
      </c>
      <c r="C20" t="str">
        <f t="shared" si="1"/>
        <v>AWAY</v>
      </c>
      <c r="D20" s="2" t="s">
        <v>147</v>
      </c>
      <c r="E20" s="2" t="s">
        <v>1121</v>
      </c>
      <c r="F20">
        <v>36</v>
      </c>
      <c r="G20">
        <v>80</v>
      </c>
      <c r="H20">
        <v>45</v>
      </c>
      <c r="I20">
        <v>12</v>
      </c>
      <c r="J20">
        <v>18</v>
      </c>
      <c r="K20">
        <v>66.7</v>
      </c>
      <c r="L20">
        <v>13</v>
      </c>
      <c r="M20">
        <v>33</v>
      </c>
      <c r="N20">
        <v>39.4</v>
      </c>
      <c r="O20">
        <v>97</v>
      </c>
      <c r="P20" s="2" t="s">
        <v>21</v>
      </c>
      <c r="Q20" s="2" t="s">
        <v>22</v>
      </c>
      <c r="R20" s="2">
        <f t="shared" si="0"/>
        <v>-1</v>
      </c>
    </row>
    <row r="21" spans="1:18">
      <c r="A21" s="1">
        <v>44527</v>
      </c>
      <c r="B21" t="s">
        <v>1196</v>
      </c>
      <c r="C21" t="str">
        <f t="shared" si="1"/>
        <v>AWAY</v>
      </c>
      <c r="D21" s="2" t="s">
        <v>147</v>
      </c>
      <c r="E21" s="2" t="s">
        <v>1122</v>
      </c>
      <c r="F21">
        <v>45</v>
      </c>
      <c r="G21">
        <v>80</v>
      </c>
      <c r="H21">
        <v>56.3</v>
      </c>
      <c r="I21">
        <v>17</v>
      </c>
      <c r="J21">
        <v>22</v>
      </c>
      <c r="K21">
        <v>77.3</v>
      </c>
      <c r="L21">
        <v>20</v>
      </c>
      <c r="M21">
        <v>35</v>
      </c>
      <c r="N21">
        <v>57.1</v>
      </c>
      <c r="O21">
        <v>127</v>
      </c>
      <c r="P21" s="2" t="s">
        <v>17</v>
      </c>
      <c r="Q21" s="2" t="s">
        <v>18</v>
      </c>
      <c r="R21" s="2">
        <f t="shared" si="0"/>
        <v>22</v>
      </c>
    </row>
    <row r="22" spans="1:18">
      <c r="A22" s="1">
        <v>44529</v>
      </c>
      <c r="B22" t="s">
        <v>1196</v>
      </c>
      <c r="C22" t="str">
        <f t="shared" si="1"/>
        <v>HOME</v>
      </c>
      <c r="D22" s="2" t="s">
        <v>143</v>
      </c>
      <c r="E22" s="2" t="s">
        <v>1123</v>
      </c>
      <c r="F22">
        <v>47</v>
      </c>
      <c r="G22">
        <v>89</v>
      </c>
      <c r="H22">
        <v>52.8</v>
      </c>
      <c r="I22">
        <v>16</v>
      </c>
      <c r="J22">
        <v>23</v>
      </c>
      <c r="K22">
        <v>69.599999999999994</v>
      </c>
      <c r="L22">
        <v>19</v>
      </c>
      <c r="M22">
        <v>46</v>
      </c>
      <c r="N22">
        <v>41.3</v>
      </c>
      <c r="O22">
        <v>129</v>
      </c>
      <c r="P22" s="2" t="s">
        <v>17</v>
      </c>
      <c r="Q22" s="2" t="s">
        <v>27</v>
      </c>
      <c r="R22" s="2">
        <f t="shared" si="0"/>
        <v>22</v>
      </c>
    </row>
    <row r="23" spans="1:18">
      <c r="A23" s="1">
        <v>44533</v>
      </c>
      <c r="B23" t="s">
        <v>1196</v>
      </c>
      <c r="C23" t="str">
        <f t="shared" si="1"/>
        <v>HOME</v>
      </c>
      <c r="D23" s="2" t="s">
        <v>55</v>
      </c>
      <c r="E23" s="2" t="s">
        <v>1124</v>
      </c>
      <c r="F23">
        <v>45</v>
      </c>
      <c r="G23">
        <v>81</v>
      </c>
      <c r="H23">
        <v>55.6</v>
      </c>
      <c r="I23">
        <v>20</v>
      </c>
      <c r="J23">
        <v>23</v>
      </c>
      <c r="K23">
        <v>87</v>
      </c>
      <c r="L23">
        <v>27</v>
      </c>
      <c r="M23">
        <v>51</v>
      </c>
      <c r="N23">
        <v>52.9</v>
      </c>
      <c r="O23">
        <v>137</v>
      </c>
      <c r="P23" s="2" t="s">
        <v>17</v>
      </c>
      <c r="Q23" s="2" t="s">
        <v>57</v>
      </c>
      <c r="R23" s="2">
        <f t="shared" si="0"/>
        <v>7</v>
      </c>
    </row>
    <row r="24" spans="1:18">
      <c r="A24" s="1">
        <v>44535</v>
      </c>
      <c r="B24" t="s">
        <v>1196</v>
      </c>
      <c r="C24" t="str">
        <f t="shared" si="1"/>
        <v>AWAY</v>
      </c>
      <c r="D24" s="2" t="s">
        <v>19</v>
      </c>
      <c r="E24" s="2" t="s">
        <v>391</v>
      </c>
      <c r="F24">
        <v>40</v>
      </c>
      <c r="G24">
        <v>90</v>
      </c>
      <c r="H24">
        <v>44.4</v>
      </c>
      <c r="I24">
        <v>9</v>
      </c>
      <c r="J24">
        <v>10</v>
      </c>
      <c r="K24">
        <v>90</v>
      </c>
      <c r="L24">
        <v>20</v>
      </c>
      <c r="M24">
        <v>48</v>
      </c>
      <c r="N24">
        <v>41.7</v>
      </c>
      <c r="O24">
        <v>109</v>
      </c>
      <c r="P24" s="2" t="s">
        <v>17</v>
      </c>
      <c r="Q24" s="2" t="s">
        <v>60</v>
      </c>
      <c r="R24" s="2">
        <f t="shared" si="0"/>
        <v>1</v>
      </c>
    </row>
    <row r="25" spans="1:18">
      <c r="A25" s="1">
        <v>44538</v>
      </c>
      <c r="B25" t="s">
        <v>1196</v>
      </c>
      <c r="C25" t="str">
        <f t="shared" si="1"/>
        <v>AWAY</v>
      </c>
      <c r="D25" s="2" t="s">
        <v>77</v>
      </c>
      <c r="E25" s="2" t="s">
        <v>1125</v>
      </c>
      <c r="F25">
        <v>50</v>
      </c>
      <c r="G25">
        <v>88</v>
      </c>
      <c r="H25">
        <v>56.8</v>
      </c>
      <c r="I25">
        <v>11</v>
      </c>
      <c r="J25">
        <v>15</v>
      </c>
      <c r="K25">
        <v>73.3</v>
      </c>
      <c r="L25">
        <v>25</v>
      </c>
      <c r="M25">
        <v>54</v>
      </c>
      <c r="N25">
        <v>46.3</v>
      </c>
      <c r="O25">
        <v>136</v>
      </c>
      <c r="P25" s="2" t="s">
        <v>17</v>
      </c>
      <c r="Q25" s="2" t="s">
        <v>63</v>
      </c>
      <c r="R25" s="2">
        <f t="shared" si="0"/>
        <v>32</v>
      </c>
    </row>
    <row r="26" spans="1:18">
      <c r="A26" s="1">
        <v>44539</v>
      </c>
      <c r="B26" t="s">
        <v>1196</v>
      </c>
      <c r="C26" t="str">
        <f t="shared" si="1"/>
        <v>AWAY</v>
      </c>
      <c r="D26" s="2" t="s">
        <v>30</v>
      </c>
      <c r="E26" s="2" t="s">
        <v>547</v>
      </c>
      <c r="F26">
        <v>43</v>
      </c>
      <c r="G26">
        <v>91</v>
      </c>
      <c r="H26">
        <v>47.3</v>
      </c>
      <c r="I26">
        <v>17</v>
      </c>
      <c r="J26">
        <v>24</v>
      </c>
      <c r="K26">
        <v>70.8</v>
      </c>
      <c r="L26">
        <v>15</v>
      </c>
      <c r="M26">
        <v>40</v>
      </c>
      <c r="N26">
        <v>37.5</v>
      </c>
      <c r="O26">
        <v>118</v>
      </c>
      <c r="P26" s="2" t="s">
        <v>17</v>
      </c>
      <c r="Q26" s="2" t="s">
        <v>66</v>
      </c>
      <c r="R26" s="2">
        <f t="shared" si="0"/>
        <v>22</v>
      </c>
    </row>
    <row r="27" spans="1:18">
      <c r="A27" s="1">
        <v>44541</v>
      </c>
      <c r="B27" t="s">
        <v>1196</v>
      </c>
      <c r="C27" t="str">
        <f t="shared" si="1"/>
        <v>AWAY</v>
      </c>
      <c r="D27" s="2" t="s">
        <v>28</v>
      </c>
      <c r="E27" s="2" t="s">
        <v>1126</v>
      </c>
      <c r="F27">
        <v>48</v>
      </c>
      <c r="G27">
        <v>93</v>
      </c>
      <c r="H27">
        <v>51.6</v>
      </c>
      <c r="I27">
        <v>14</v>
      </c>
      <c r="J27">
        <v>17</v>
      </c>
      <c r="K27">
        <v>82.4</v>
      </c>
      <c r="L27">
        <v>13</v>
      </c>
      <c r="M27">
        <v>39</v>
      </c>
      <c r="N27">
        <v>33.299999999999997</v>
      </c>
      <c r="O27">
        <v>123</v>
      </c>
      <c r="P27" s="2" t="s">
        <v>17</v>
      </c>
      <c r="Q27" s="2" t="s">
        <v>69</v>
      </c>
      <c r="R27" s="2">
        <f t="shared" si="0"/>
        <v>25</v>
      </c>
    </row>
    <row r="28" spans="1:18">
      <c r="A28" s="1">
        <v>44545</v>
      </c>
      <c r="B28" t="s">
        <v>1196</v>
      </c>
      <c r="C28" t="str">
        <f t="shared" si="1"/>
        <v>AWAY</v>
      </c>
      <c r="D28" s="2" t="s">
        <v>140</v>
      </c>
      <c r="E28" s="2" t="s">
        <v>1127</v>
      </c>
      <c r="F28">
        <v>47</v>
      </c>
      <c r="G28">
        <v>89</v>
      </c>
      <c r="H28">
        <v>52.8</v>
      </c>
      <c r="I28">
        <v>15</v>
      </c>
      <c r="J28">
        <v>20</v>
      </c>
      <c r="K28">
        <v>75</v>
      </c>
      <c r="L28">
        <v>15</v>
      </c>
      <c r="M28">
        <v>37</v>
      </c>
      <c r="N28">
        <v>40.5</v>
      </c>
      <c r="O28">
        <v>124</v>
      </c>
      <c r="P28" s="2" t="s">
        <v>17</v>
      </c>
      <c r="Q28" s="2" t="s">
        <v>572</v>
      </c>
      <c r="R28" s="2">
        <f t="shared" si="0"/>
        <v>21</v>
      </c>
    </row>
    <row r="29" spans="1:18">
      <c r="A29" s="1">
        <v>44547</v>
      </c>
      <c r="B29" t="s">
        <v>1196</v>
      </c>
      <c r="C29" t="str">
        <f t="shared" si="1"/>
        <v>HOME</v>
      </c>
      <c r="D29" s="2" t="s">
        <v>131</v>
      </c>
      <c r="E29" s="2" t="s">
        <v>1128</v>
      </c>
      <c r="F29">
        <v>46</v>
      </c>
      <c r="G29">
        <v>93</v>
      </c>
      <c r="H29">
        <v>49.5</v>
      </c>
      <c r="I29">
        <v>21</v>
      </c>
      <c r="J29">
        <v>26</v>
      </c>
      <c r="K29">
        <v>80.8</v>
      </c>
      <c r="L29">
        <v>13</v>
      </c>
      <c r="M29">
        <v>37</v>
      </c>
      <c r="N29">
        <v>35.1</v>
      </c>
      <c r="O29">
        <v>126</v>
      </c>
      <c r="P29" s="2" t="s">
        <v>21</v>
      </c>
      <c r="Q29" s="2" t="s">
        <v>22</v>
      </c>
      <c r="R29" s="2">
        <f t="shared" si="0"/>
        <v>-2</v>
      </c>
    </row>
    <row r="30" spans="1:18">
      <c r="A30" s="1">
        <v>44548</v>
      </c>
      <c r="B30" t="s">
        <v>1196</v>
      </c>
      <c r="C30" t="str">
        <f t="shared" si="1"/>
        <v>AWAY</v>
      </c>
      <c r="D30" s="2" t="s">
        <v>33</v>
      </c>
      <c r="E30" s="2" t="s">
        <v>922</v>
      </c>
      <c r="F30">
        <v>35</v>
      </c>
      <c r="G30">
        <v>81</v>
      </c>
      <c r="H30">
        <v>43.2</v>
      </c>
      <c r="I30">
        <v>19</v>
      </c>
      <c r="J30">
        <v>30</v>
      </c>
      <c r="K30">
        <v>63.3</v>
      </c>
      <c r="L30">
        <v>14</v>
      </c>
      <c r="M30">
        <v>44</v>
      </c>
      <c r="N30">
        <v>31.8</v>
      </c>
      <c r="O30">
        <v>103</v>
      </c>
      <c r="P30" s="2" t="s">
        <v>21</v>
      </c>
      <c r="Q30" s="2" t="s">
        <v>32</v>
      </c>
      <c r="R30" s="2">
        <f t="shared" si="0"/>
        <v>-6</v>
      </c>
    </row>
    <row r="31" spans="1:18">
      <c r="A31" s="1">
        <v>44550</v>
      </c>
      <c r="B31" t="s">
        <v>1196</v>
      </c>
      <c r="C31" t="str">
        <f t="shared" si="1"/>
        <v>AWAY</v>
      </c>
      <c r="D31" s="2" t="s">
        <v>58</v>
      </c>
      <c r="E31" s="2" t="s">
        <v>1129</v>
      </c>
      <c r="F31">
        <v>34</v>
      </c>
      <c r="G31">
        <v>96</v>
      </c>
      <c r="H31">
        <v>35.4</v>
      </c>
      <c r="I31">
        <v>28</v>
      </c>
      <c r="J31">
        <v>37</v>
      </c>
      <c r="K31">
        <v>75.7</v>
      </c>
      <c r="L31">
        <v>16</v>
      </c>
      <c r="M31">
        <v>53</v>
      </c>
      <c r="N31">
        <v>30.2</v>
      </c>
      <c r="O31">
        <v>112</v>
      </c>
      <c r="P31" s="2" t="s">
        <v>17</v>
      </c>
      <c r="Q31" s="2" t="s">
        <v>18</v>
      </c>
      <c r="R31" s="2">
        <f t="shared" si="0"/>
        <v>10</v>
      </c>
    </row>
    <row r="32" spans="1:18">
      <c r="A32" s="1">
        <v>44553</v>
      </c>
      <c r="B32" t="s">
        <v>1196</v>
      </c>
      <c r="C32" t="str">
        <f t="shared" si="1"/>
        <v>HOME</v>
      </c>
      <c r="D32" s="2" t="s">
        <v>111</v>
      </c>
      <c r="E32" s="2" t="s">
        <v>1130</v>
      </c>
      <c r="F32">
        <v>48</v>
      </c>
      <c r="G32">
        <v>90</v>
      </c>
      <c r="H32">
        <v>53.3</v>
      </c>
      <c r="I32">
        <v>16</v>
      </c>
      <c r="J32">
        <v>22</v>
      </c>
      <c r="K32">
        <v>72.7</v>
      </c>
      <c r="L32">
        <v>16</v>
      </c>
      <c r="M32">
        <v>39</v>
      </c>
      <c r="N32">
        <v>41</v>
      </c>
      <c r="O32">
        <v>128</v>
      </c>
      <c r="P32" s="2" t="s">
        <v>17</v>
      </c>
      <c r="Q32" s="2" t="s">
        <v>27</v>
      </c>
      <c r="R32" s="2">
        <f t="shared" si="0"/>
        <v>12</v>
      </c>
    </row>
    <row r="33" spans="1:18">
      <c r="A33" s="1">
        <v>44555</v>
      </c>
      <c r="B33" t="s">
        <v>1196</v>
      </c>
      <c r="C33" t="str">
        <f t="shared" si="1"/>
        <v>HOME</v>
      </c>
      <c r="D33" s="2" t="s">
        <v>15</v>
      </c>
      <c r="E33" s="2" t="s">
        <v>683</v>
      </c>
      <c r="F33">
        <v>40</v>
      </c>
      <c r="G33">
        <v>90</v>
      </c>
      <c r="H33">
        <v>44.4</v>
      </c>
      <c r="I33">
        <v>28</v>
      </c>
      <c r="J33">
        <v>37</v>
      </c>
      <c r="K33">
        <v>75.7</v>
      </c>
      <c r="L33">
        <v>12</v>
      </c>
      <c r="M33">
        <v>36</v>
      </c>
      <c r="N33">
        <v>33.299999999999997</v>
      </c>
      <c r="O33">
        <v>120</v>
      </c>
      <c r="P33" s="2" t="s">
        <v>17</v>
      </c>
      <c r="Q33" s="2" t="s">
        <v>57</v>
      </c>
      <c r="R33" s="2">
        <f t="shared" si="0"/>
        <v>4</v>
      </c>
    </row>
    <row r="34" spans="1:18">
      <c r="A34" s="1">
        <v>44557</v>
      </c>
      <c r="B34" t="s">
        <v>1196</v>
      </c>
      <c r="C34" t="str">
        <f t="shared" ref="C34:C55" si="2">IF(ISNUMBER(SEARCH("vs",D48,1))=TRUE,"HOME","AWAY")</f>
        <v>AWAY</v>
      </c>
      <c r="D34" s="2" t="s">
        <v>64</v>
      </c>
      <c r="E34" s="2" t="s">
        <v>903</v>
      </c>
      <c r="F34">
        <v>39</v>
      </c>
      <c r="G34">
        <v>86</v>
      </c>
      <c r="H34">
        <v>45.3</v>
      </c>
      <c r="I34">
        <v>23</v>
      </c>
      <c r="J34">
        <v>30</v>
      </c>
      <c r="K34">
        <v>76.7</v>
      </c>
      <c r="L34">
        <v>9</v>
      </c>
      <c r="M34">
        <v>31</v>
      </c>
      <c r="N34">
        <v>29</v>
      </c>
      <c r="O34">
        <v>110</v>
      </c>
      <c r="P34" s="2" t="s">
        <v>17</v>
      </c>
      <c r="Q34" s="2" t="s">
        <v>60</v>
      </c>
      <c r="R34" s="2">
        <f t="shared" ref="R34:R55" si="3">IFERROR(VALUE(MID(E34,FIND(" ",E34),FIND("-",E34)-2))-VALUE(RIGHT(E34,LEN(E34)-FIND("-",E34)))," ")</f>
        <v>6</v>
      </c>
    </row>
    <row r="35" spans="1:18">
      <c r="A35" s="1">
        <v>44559</v>
      </c>
      <c r="B35" t="s">
        <v>1196</v>
      </c>
      <c r="C35" t="str">
        <f t="shared" si="2"/>
        <v>AWAY</v>
      </c>
      <c r="D35" s="2" t="s">
        <v>98</v>
      </c>
      <c r="E35" s="2" t="s">
        <v>191</v>
      </c>
      <c r="F35">
        <v>46</v>
      </c>
      <c r="G35">
        <v>87</v>
      </c>
      <c r="H35">
        <v>52.9</v>
      </c>
      <c r="I35">
        <v>20</v>
      </c>
      <c r="J35">
        <v>32</v>
      </c>
      <c r="K35">
        <v>62.5</v>
      </c>
      <c r="L35">
        <v>8</v>
      </c>
      <c r="M35">
        <v>29</v>
      </c>
      <c r="N35">
        <v>27.6</v>
      </c>
      <c r="O35">
        <v>120</v>
      </c>
      <c r="P35" s="2" t="s">
        <v>17</v>
      </c>
      <c r="Q35" s="2" t="s">
        <v>63</v>
      </c>
      <c r="R35" s="2">
        <f t="shared" si="3"/>
        <v>15</v>
      </c>
    </row>
    <row r="36" spans="1:18">
      <c r="A36" s="1">
        <v>44561</v>
      </c>
      <c r="B36" t="s">
        <v>1196</v>
      </c>
      <c r="C36" t="str">
        <f t="shared" si="2"/>
        <v>HOME</v>
      </c>
      <c r="D36" s="2" t="s">
        <v>111</v>
      </c>
      <c r="E36" s="2" t="s">
        <v>740</v>
      </c>
      <c r="F36">
        <v>37</v>
      </c>
      <c r="G36">
        <v>78</v>
      </c>
      <c r="H36">
        <v>47.4</v>
      </c>
      <c r="I36">
        <v>35</v>
      </c>
      <c r="J36">
        <v>41</v>
      </c>
      <c r="K36">
        <v>85.4</v>
      </c>
      <c r="L36">
        <v>11</v>
      </c>
      <c r="M36">
        <v>29</v>
      </c>
      <c r="N36">
        <v>37.9</v>
      </c>
      <c r="O36">
        <v>120</v>
      </c>
      <c r="P36" s="2" t="s">
        <v>17</v>
      </c>
      <c r="Q36" s="2" t="s">
        <v>66</v>
      </c>
      <c r="R36" s="2">
        <f t="shared" si="3"/>
        <v>12</v>
      </c>
    </row>
    <row r="37" spans="1:18">
      <c r="A37" s="1">
        <v>44562</v>
      </c>
      <c r="B37" t="s">
        <v>1196</v>
      </c>
      <c r="C37" t="str">
        <f t="shared" si="2"/>
        <v>AWAY</v>
      </c>
      <c r="D37" s="2" t="s">
        <v>148</v>
      </c>
      <c r="E37" s="2" t="s">
        <v>1131</v>
      </c>
      <c r="F37">
        <v>40</v>
      </c>
      <c r="G37">
        <v>92</v>
      </c>
      <c r="H37">
        <v>43.5</v>
      </c>
      <c r="I37">
        <v>22</v>
      </c>
      <c r="J37">
        <v>28</v>
      </c>
      <c r="K37">
        <v>78.599999999999994</v>
      </c>
      <c r="L37">
        <v>14</v>
      </c>
      <c r="M37">
        <v>44</v>
      </c>
      <c r="N37">
        <v>31.8</v>
      </c>
      <c r="O37">
        <v>116</v>
      </c>
      <c r="P37" s="2" t="s">
        <v>21</v>
      </c>
      <c r="Q37" s="2" t="s">
        <v>22</v>
      </c>
      <c r="R37" s="2">
        <f t="shared" si="3"/>
        <v>-7</v>
      </c>
    </row>
    <row r="38" spans="1:18">
      <c r="A38" s="1">
        <v>44564</v>
      </c>
      <c r="B38" t="s">
        <v>1196</v>
      </c>
      <c r="C38" t="str">
        <f t="shared" si="2"/>
        <v>AWAY</v>
      </c>
      <c r="D38" s="2" t="s">
        <v>25</v>
      </c>
      <c r="E38" s="2" t="s">
        <v>616</v>
      </c>
      <c r="F38">
        <v>41</v>
      </c>
      <c r="G38">
        <v>85</v>
      </c>
      <c r="H38">
        <v>48.2</v>
      </c>
      <c r="I38">
        <v>14</v>
      </c>
      <c r="J38">
        <v>17</v>
      </c>
      <c r="K38">
        <v>82.4</v>
      </c>
      <c r="L38">
        <v>19</v>
      </c>
      <c r="M38">
        <v>39</v>
      </c>
      <c r="N38">
        <v>48.7</v>
      </c>
      <c r="O38">
        <v>115</v>
      </c>
      <c r="P38" s="2" t="s">
        <v>17</v>
      </c>
      <c r="Q38" s="2" t="s">
        <v>18</v>
      </c>
      <c r="R38" s="2">
        <f t="shared" si="3"/>
        <v>11</v>
      </c>
    </row>
    <row r="39" spans="1:18">
      <c r="A39" s="1">
        <v>44566</v>
      </c>
      <c r="B39" t="s">
        <v>1196</v>
      </c>
      <c r="C39" t="str">
        <f t="shared" si="2"/>
        <v>HOME</v>
      </c>
      <c r="D39" s="2" t="s">
        <v>48</v>
      </c>
      <c r="E39" s="2" t="s">
        <v>797</v>
      </c>
      <c r="F39">
        <v>43</v>
      </c>
      <c r="G39">
        <v>92</v>
      </c>
      <c r="H39">
        <v>46.7</v>
      </c>
      <c r="I39">
        <v>15</v>
      </c>
      <c r="J39">
        <v>18</v>
      </c>
      <c r="K39">
        <v>83.3</v>
      </c>
      <c r="L39">
        <v>14</v>
      </c>
      <c r="M39">
        <v>41</v>
      </c>
      <c r="N39">
        <v>34.1</v>
      </c>
      <c r="O39">
        <v>115</v>
      </c>
      <c r="P39" s="2" t="s">
        <v>17</v>
      </c>
      <c r="Q39" s="2" t="s">
        <v>27</v>
      </c>
      <c r="R39" s="2">
        <f t="shared" si="3"/>
        <v>6</v>
      </c>
    </row>
    <row r="40" spans="1:18">
      <c r="A40" s="1">
        <v>44568</v>
      </c>
      <c r="B40" t="s">
        <v>1196</v>
      </c>
      <c r="C40" t="str">
        <f t="shared" si="2"/>
        <v>HOME</v>
      </c>
      <c r="D40" s="2" t="s">
        <v>125</v>
      </c>
      <c r="E40" s="2" t="s">
        <v>615</v>
      </c>
      <c r="F40">
        <v>39</v>
      </c>
      <c r="G40">
        <v>81</v>
      </c>
      <c r="H40">
        <v>48.1</v>
      </c>
      <c r="I40">
        <v>13</v>
      </c>
      <c r="J40">
        <v>18</v>
      </c>
      <c r="K40">
        <v>72.2</v>
      </c>
      <c r="L40">
        <v>17</v>
      </c>
      <c r="M40">
        <v>38</v>
      </c>
      <c r="N40">
        <v>44.7</v>
      </c>
      <c r="O40">
        <v>108</v>
      </c>
      <c r="P40" s="2" t="s">
        <v>21</v>
      </c>
      <c r="Q40" s="2" t="s">
        <v>22</v>
      </c>
      <c r="R40" s="2">
        <f t="shared" si="3"/>
        <v>-14</v>
      </c>
    </row>
    <row r="41" spans="1:18">
      <c r="A41" s="1">
        <v>44569</v>
      </c>
      <c r="B41" t="s">
        <v>1196</v>
      </c>
      <c r="C41" t="str">
        <f t="shared" si="2"/>
        <v>HOME</v>
      </c>
      <c r="D41" s="2" t="s">
        <v>72</v>
      </c>
      <c r="E41" s="2" t="s">
        <v>300</v>
      </c>
      <c r="F41">
        <v>40</v>
      </c>
      <c r="G41">
        <v>84</v>
      </c>
      <c r="H41">
        <v>47.6</v>
      </c>
      <c r="I41">
        <v>18</v>
      </c>
      <c r="J41">
        <v>19</v>
      </c>
      <c r="K41">
        <v>94.7</v>
      </c>
      <c r="L41">
        <v>15</v>
      </c>
      <c r="M41">
        <v>35</v>
      </c>
      <c r="N41">
        <v>42.9</v>
      </c>
      <c r="O41">
        <v>113</v>
      </c>
      <c r="P41" s="2" t="s">
        <v>21</v>
      </c>
      <c r="Q41" s="2" t="s">
        <v>32</v>
      </c>
      <c r="R41" s="2">
        <f t="shared" si="3"/>
        <v>-12</v>
      </c>
    </row>
    <row r="42" spans="1:18">
      <c r="A42" s="1">
        <v>44571</v>
      </c>
      <c r="B42" t="s">
        <v>1196</v>
      </c>
      <c r="C42" t="str">
        <f t="shared" si="2"/>
        <v>AWAY</v>
      </c>
      <c r="D42" s="2" t="s">
        <v>136</v>
      </c>
      <c r="E42" s="2" t="s">
        <v>1132</v>
      </c>
      <c r="F42">
        <v>44</v>
      </c>
      <c r="G42">
        <v>86</v>
      </c>
      <c r="H42">
        <v>51.2</v>
      </c>
      <c r="I42">
        <v>17</v>
      </c>
      <c r="J42">
        <v>22</v>
      </c>
      <c r="K42">
        <v>77.3</v>
      </c>
      <c r="L42">
        <v>11</v>
      </c>
      <c r="M42">
        <v>33</v>
      </c>
      <c r="N42">
        <v>33.299999999999997</v>
      </c>
      <c r="O42">
        <v>116</v>
      </c>
      <c r="P42" s="2" t="s">
        <v>21</v>
      </c>
      <c r="Q42" s="2" t="s">
        <v>41</v>
      </c>
      <c r="R42" s="2">
        <f t="shared" si="3"/>
        <v>-10</v>
      </c>
    </row>
    <row r="43" spans="1:18">
      <c r="A43" s="1">
        <v>44573</v>
      </c>
      <c r="B43" t="s">
        <v>1196</v>
      </c>
      <c r="C43" t="str">
        <f t="shared" si="2"/>
        <v>AWAY</v>
      </c>
      <c r="D43" s="2" t="s">
        <v>87</v>
      </c>
      <c r="E43" s="2" t="s">
        <v>609</v>
      </c>
      <c r="F43">
        <v>34</v>
      </c>
      <c r="G43">
        <v>85</v>
      </c>
      <c r="H43">
        <v>40</v>
      </c>
      <c r="I43">
        <v>7</v>
      </c>
      <c r="J43">
        <v>11</v>
      </c>
      <c r="K43">
        <v>63.6</v>
      </c>
      <c r="L43">
        <v>16</v>
      </c>
      <c r="M43">
        <v>47</v>
      </c>
      <c r="N43">
        <v>34</v>
      </c>
      <c r="O43">
        <v>91</v>
      </c>
      <c r="P43" s="2" t="s">
        <v>21</v>
      </c>
      <c r="Q43" s="2" t="s">
        <v>44</v>
      </c>
      <c r="R43" s="2">
        <f t="shared" si="3"/>
        <v>-20</v>
      </c>
    </row>
    <row r="44" spans="1:18">
      <c r="A44" s="1">
        <v>44577</v>
      </c>
      <c r="B44" t="s">
        <v>1196</v>
      </c>
      <c r="C44" t="str">
        <f t="shared" si="2"/>
        <v>AWAY</v>
      </c>
      <c r="D44" s="2" t="s">
        <v>48</v>
      </c>
      <c r="E44" s="2" t="s">
        <v>1133</v>
      </c>
      <c r="F44">
        <v>44</v>
      </c>
      <c r="G44">
        <v>84</v>
      </c>
      <c r="H44">
        <v>52.4</v>
      </c>
      <c r="I44">
        <v>22</v>
      </c>
      <c r="J44">
        <v>29</v>
      </c>
      <c r="K44">
        <v>75.900000000000006</v>
      </c>
      <c r="L44">
        <v>15</v>
      </c>
      <c r="M44">
        <v>39</v>
      </c>
      <c r="N44">
        <v>38.5</v>
      </c>
      <c r="O44">
        <v>125</v>
      </c>
      <c r="P44" s="2" t="s">
        <v>17</v>
      </c>
      <c r="Q44" s="2" t="s">
        <v>18</v>
      </c>
      <c r="R44" s="2">
        <f t="shared" si="3"/>
        <v>23</v>
      </c>
    </row>
    <row r="45" spans="1:18">
      <c r="A45" s="1">
        <v>44578</v>
      </c>
      <c r="B45" t="s">
        <v>1196</v>
      </c>
      <c r="C45" t="str">
        <f t="shared" si="2"/>
        <v>AWAY</v>
      </c>
      <c r="D45" s="2" t="s">
        <v>102</v>
      </c>
      <c r="E45" s="2" t="s">
        <v>20</v>
      </c>
      <c r="F45">
        <v>31</v>
      </c>
      <c r="G45">
        <v>83</v>
      </c>
      <c r="H45">
        <v>37.299999999999997</v>
      </c>
      <c r="I45">
        <v>21</v>
      </c>
      <c r="J45">
        <v>24</v>
      </c>
      <c r="K45">
        <v>87.5</v>
      </c>
      <c r="L45">
        <v>12</v>
      </c>
      <c r="M45">
        <v>46</v>
      </c>
      <c r="N45">
        <v>26.1</v>
      </c>
      <c r="O45">
        <v>95</v>
      </c>
      <c r="P45" s="2" t="s">
        <v>21</v>
      </c>
      <c r="Q45" s="2" t="s">
        <v>22</v>
      </c>
      <c r="R45" s="2">
        <f t="shared" si="3"/>
        <v>-6</v>
      </c>
    </row>
    <row r="46" spans="1:18">
      <c r="A46" s="1">
        <v>44580</v>
      </c>
      <c r="B46" t="s">
        <v>1196</v>
      </c>
      <c r="C46" t="str">
        <f t="shared" si="2"/>
        <v>AWAY</v>
      </c>
      <c r="D46" s="2" t="s">
        <v>81</v>
      </c>
      <c r="E46" s="2" t="s">
        <v>997</v>
      </c>
      <c r="F46">
        <v>42</v>
      </c>
      <c r="G46">
        <v>89</v>
      </c>
      <c r="H46">
        <v>47.2</v>
      </c>
      <c r="I46">
        <v>17</v>
      </c>
      <c r="J46">
        <v>20</v>
      </c>
      <c r="K46">
        <v>85</v>
      </c>
      <c r="L46">
        <v>10</v>
      </c>
      <c r="M46">
        <v>38</v>
      </c>
      <c r="N46">
        <v>26.3</v>
      </c>
      <c r="O46">
        <v>111</v>
      </c>
      <c r="P46" s="2" t="s">
        <v>21</v>
      </c>
      <c r="Q46" s="2" t="s">
        <v>32</v>
      </c>
      <c r="R46" s="2">
        <f t="shared" si="3"/>
        <v>-5</v>
      </c>
    </row>
    <row r="47" spans="1:18">
      <c r="A47" s="1">
        <v>44582</v>
      </c>
      <c r="B47" t="s">
        <v>1196</v>
      </c>
      <c r="C47" t="str">
        <f t="shared" si="2"/>
        <v>AWAY</v>
      </c>
      <c r="D47" s="2" t="s">
        <v>23</v>
      </c>
      <c r="E47" s="2" t="s">
        <v>233</v>
      </c>
      <c r="F47">
        <v>36</v>
      </c>
      <c r="G47">
        <v>79</v>
      </c>
      <c r="H47">
        <v>45.6</v>
      </c>
      <c r="I47">
        <v>29</v>
      </c>
      <c r="J47">
        <v>34</v>
      </c>
      <c r="K47">
        <v>85.3</v>
      </c>
      <c r="L47">
        <v>10</v>
      </c>
      <c r="M47">
        <v>31</v>
      </c>
      <c r="N47">
        <v>32.299999999999997</v>
      </c>
      <c r="O47">
        <v>111</v>
      </c>
      <c r="P47" s="2" t="s">
        <v>17</v>
      </c>
      <c r="Q47" s="2" t="s">
        <v>18</v>
      </c>
      <c r="R47" s="2">
        <f t="shared" si="3"/>
        <v>10</v>
      </c>
    </row>
    <row r="48" spans="1:18">
      <c r="A48" s="1">
        <v>44584</v>
      </c>
      <c r="B48" t="s">
        <v>1196</v>
      </c>
      <c r="C48" t="str">
        <f t="shared" si="2"/>
        <v>AWAY</v>
      </c>
      <c r="D48" s="2" t="s">
        <v>42</v>
      </c>
      <c r="E48" s="2" t="s">
        <v>1134</v>
      </c>
      <c r="F48">
        <v>31</v>
      </c>
      <c r="G48">
        <v>81</v>
      </c>
      <c r="H48">
        <v>38.299999999999997</v>
      </c>
      <c r="I48">
        <v>19</v>
      </c>
      <c r="J48">
        <v>23</v>
      </c>
      <c r="K48">
        <v>82.6</v>
      </c>
      <c r="L48">
        <v>11</v>
      </c>
      <c r="M48">
        <v>35</v>
      </c>
      <c r="N48">
        <v>31.4</v>
      </c>
      <c r="O48">
        <v>92</v>
      </c>
      <c r="P48" s="2" t="s">
        <v>21</v>
      </c>
      <c r="Q48" s="2" t="s">
        <v>22</v>
      </c>
      <c r="R48" s="2">
        <f t="shared" si="3"/>
        <v>-2</v>
      </c>
    </row>
    <row r="49" spans="1:18">
      <c r="A49" s="1">
        <v>44585</v>
      </c>
      <c r="B49" t="s">
        <v>1196</v>
      </c>
      <c r="C49" t="str">
        <f t="shared" si="2"/>
        <v>AWAY</v>
      </c>
      <c r="D49" s="2" t="s">
        <v>39</v>
      </c>
      <c r="E49" s="2" t="s">
        <v>469</v>
      </c>
      <c r="F49">
        <v>40</v>
      </c>
      <c r="G49">
        <v>81</v>
      </c>
      <c r="H49">
        <v>49.4</v>
      </c>
      <c r="I49">
        <v>15</v>
      </c>
      <c r="J49">
        <v>22</v>
      </c>
      <c r="K49">
        <v>68.2</v>
      </c>
      <c r="L49">
        <v>14</v>
      </c>
      <c r="M49">
        <v>31</v>
      </c>
      <c r="N49">
        <v>45.2</v>
      </c>
      <c r="O49">
        <v>109</v>
      </c>
      <c r="P49" s="2" t="s">
        <v>21</v>
      </c>
      <c r="Q49" s="2" t="s">
        <v>32</v>
      </c>
      <c r="R49" s="2">
        <f t="shared" si="3"/>
        <v>-6</v>
      </c>
    </row>
    <row r="50" spans="1:18">
      <c r="A50" s="1">
        <v>44587</v>
      </c>
      <c r="B50" t="s">
        <v>1196</v>
      </c>
      <c r="C50" t="str">
        <f t="shared" si="2"/>
        <v>AWAY</v>
      </c>
      <c r="D50" s="2" t="s">
        <v>123</v>
      </c>
      <c r="E50" s="2" t="s">
        <v>1135</v>
      </c>
      <c r="F50">
        <v>34</v>
      </c>
      <c r="G50">
        <v>79</v>
      </c>
      <c r="H50">
        <v>43</v>
      </c>
      <c r="I50">
        <v>17</v>
      </c>
      <c r="J50">
        <v>23</v>
      </c>
      <c r="K50">
        <v>73.900000000000006</v>
      </c>
      <c r="L50">
        <v>12</v>
      </c>
      <c r="M50">
        <v>30</v>
      </c>
      <c r="N50">
        <v>40</v>
      </c>
      <c r="O50">
        <v>97</v>
      </c>
      <c r="P50" s="2" t="s">
        <v>21</v>
      </c>
      <c r="Q50" s="2" t="s">
        <v>41</v>
      </c>
      <c r="R50" s="2">
        <f t="shared" si="3"/>
        <v>-8</v>
      </c>
    </row>
    <row r="51" spans="1:18">
      <c r="A51" s="1">
        <v>44589</v>
      </c>
      <c r="B51" t="s">
        <v>1196</v>
      </c>
      <c r="C51" t="str">
        <f t="shared" si="2"/>
        <v>AWAY</v>
      </c>
      <c r="D51" s="2" t="s">
        <v>67</v>
      </c>
      <c r="E51" s="2" t="s">
        <v>622</v>
      </c>
      <c r="F51">
        <v>37</v>
      </c>
      <c r="G51">
        <v>85</v>
      </c>
      <c r="H51">
        <v>43.5</v>
      </c>
      <c r="I51">
        <v>18</v>
      </c>
      <c r="J51">
        <v>21</v>
      </c>
      <c r="K51">
        <v>85.7</v>
      </c>
      <c r="L51">
        <v>17</v>
      </c>
      <c r="M51">
        <v>46</v>
      </c>
      <c r="N51">
        <v>37</v>
      </c>
      <c r="O51">
        <v>109</v>
      </c>
      <c r="P51" s="2" t="s">
        <v>21</v>
      </c>
      <c r="Q51" s="2" t="s">
        <v>44</v>
      </c>
      <c r="R51" s="2">
        <f t="shared" si="3"/>
        <v>-10</v>
      </c>
    </row>
    <row r="52" spans="1:18">
      <c r="A52" s="1">
        <v>44591</v>
      </c>
      <c r="B52" t="s">
        <v>1196</v>
      </c>
      <c r="C52" t="str">
        <f t="shared" si="2"/>
        <v>AWAY</v>
      </c>
      <c r="D52" s="2" t="s">
        <v>77</v>
      </c>
      <c r="E52" s="2" t="s">
        <v>600</v>
      </c>
      <c r="F52">
        <v>38</v>
      </c>
      <c r="G52">
        <v>81</v>
      </c>
      <c r="H52">
        <v>46.9</v>
      </c>
      <c r="I52">
        <v>15</v>
      </c>
      <c r="J52">
        <v>21</v>
      </c>
      <c r="K52">
        <v>71.400000000000006</v>
      </c>
      <c r="L52">
        <v>15</v>
      </c>
      <c r="M52">
        <v>40</v>
      </c>
      <c r="N52">
        <v>37.5</v>
      </c>
      <c r="O52">
        <v>106</v>
      </c>
      <c r="P52" s="2" t="s">
        <v>21</v>
      </c>
      <c r="Q52" s="2" t="s">
        <v>47</v>
      </c>
      <c r="R52" s="2">
        <f t="shared" si="3"/>
        <v>-20</v>
      </c>
    </row>
    <row r="53" spans="1:18">
      <c r="A53" s="1">
        <v>44594</v>
      </c>
      <c r="B53" t="s">
        <v>1196</v>
      </c>
      <c r="C53" t="str">
        <f t="shared" si="2"/>
        <v>AWAY</v>
      </c>
      <c r="D53" s="2" t="s">
        <v>85</v>
      </c>
      <c r="E53" s="2" t="s">
        <v>388</v>
      </c>
      <c r="F53">
        <v>42</v>
      </c>
      <c r="G53">
        <v>86</v>
      </c>
      <c r="H53">
        <v>48.8</v>
      </c>
      <c r="I53">
        <v>17</v>
      </c>
      <c r="J53">
        <v>22</v>
      </c>
      <c r="K53">
        <v>77.3</v>
      </c>
      <c r="L53">
        <v>7</v>
      </c>
      <c r="M53">
        <v>29</v>
      </c>
      <c r="N53">
        <v>24.1</v>
      </c>
      <c r="O53">
        <v>108</v>
      </c>
      <c r="P53" s="2" t="s">
        <v>17</v>
      </c>
      <c r="Q53" s="2" t="s">
        <v>18</v>
      </c>
      <c r="R53" s="2">
        <f t="shared" si="3"/>
        <v>4</v>
      </c>
    </row>
    <row r="54" spans="1:18">
      <c r="A54" s="1">
        <v>44596</v>
      </c>
      <c r="B54" t="s">
        <v>1196</v>
      </c>
      <c r="C54" t="str">
        <f t="shared" si="2"/>
        <v>AWAY</v>
      </c>
      <c r="D54" s="2" t="s">
        <v>79</v>
      </c>
      <c r="E54" s="2" t="s">
        <v>1133</v>
      </c>
      <c r="F54">
        <v>48</v>
      </c>
      <c r="G54">
        <v>85</v>
      </c>
      <c r="H54">
        <v>56.5</v>
      </c>
      <c r="I54">
        <v>12</v>
      </c>
      <c r="J54">
        <v>14</v>
      </c>
      <c r="K54">
        <v>85.7</v>
      </c>
      <c r="L54">
        <v>17</v>
      </c>
      <c r="M54">
        <v>38</v>
      </c>
      <c r="N54">
        <v>44.7</v>
      </c>
      <c r="O54">
        <v>125</v>
      </c>
      <c r="P54" s="2" t="s">
        <v>17</v>
      </c>
      <c r="Q54" s="2" t="s">
        <v>27</v>
      </c>
      <c r="R54" s="2">
        <f t="shared" si="3"/>
        <v>23</v>
      </c>
    </row>
    <row r="55" spans="1:18">
      <c r="A55" s="1">
        <v>44599</v>
      </c>
      <c r="B55" t="s">
        <v>1196</v>
      </c>
      <c r="C55" t="str">
        <f t="shared" si="2"/>
        <v>AWAY</v>
      </c>
      <c r="D55" s="2" t="s">
        <v>70</v>
      </c>
      <c r="E55" s="2" t="s">
        <v>552</v>
      </c>
      <c r="F55">
        <v>39</v>
      </c>
      <c r="G55">
        <v>93</v>
      </c>
      <c r="H55">
        <v>41.9</v>
      </c>
      <c r="I55">
        <v>23</v>
      </c>
      <c r="J55">
        <v>27</v>
      </c>
      <c r="K55">
        <v>85.2</v>
      </c>
      <c r="L55">
        <v>12</v>
      </c>
      <c r="M55">
        <v>48</v>
      </c>
      <c r="N55">
        <v>25</v>
      </c>
      <c r="O55">
        <v>113</v>
      </c>
      <c r="P55" s="2" t="s">
        <v>17</v>
      </c>
      <c r="Q55" s="2" t="s">
        <v>57</v>
      </c>
      <c r="R55" s="2">
        <f t="shared" si="3"/>
        <v>9</v>
      </c>
    </row>
    <row r="56" spans="1:18">
      <c r="A56" s="1"/>
      <c r="D56" s="2"/>
      <c r="E56" s="2"/>
      <c r="P56" s="2"/>
      <c r="Q56" s="2"/>
      <c r="R56" s="2"/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D8350-F228-4D31-9048-78E142C056B5}">
  <sheetPr codeName="工作表30"/>
  <dimension ref="A1:R84"/>
  <sheetViews>
    <sheetView topLeftCell="A6" workbookViewId="0">
      <selection activeCell="K26" sqref="K26"/>
    </sheetView>
  </sheetViews>
  <sheetFormatPr defaultRowHeight="15.6"/>
  <cols>
    <col min="1" max="1" width="10.5" bestFit="1" customWidth="1"/>
    <col min="2" max="2" width="7.59765625" bestFit="1" customWidth="1"/>
    <col min="3" max="3" width="9.796875" bestFit="1" customWidth="1"/>
    <col min="4" max="4" width="6.796875" bestFit="1" customWidth="1"/>
    <col min="5" max="5" width="6.296875" bestFit="1" customWidth="1"/>
    <col min="6" max="6" width="9.296875" bestFit="1" customWidth="1"/>
    <col min="7" max="7" width="6.5" bestFit="1" customWidth="1"/>
    <col min="8" max="8" width="6" bestFit="1" customWidth="1"/>
    <col min="9" max="9" width="9" bestFit="1" customWidth="1"/>
    <col min="10" max="10" width="7.796875" bestFit="1" customWidth="1"/>
    <col min="11" max="11" width="7.296875" bestFit="1" customWidth="1"/>
    <col min="12" max="12" width="10.296875" bestFit="1" customWidth="1"/>
    <col min="13" max="13" width="5.8984375" bestFit="1" customWidth="1"/>
    <col min="14" max="14" width="6.5" bestFit="1" customWidth="1"/>
    <col min="15" max="15" width="9.19921875" bestFit="1" customWidth="1"/>
  </cols>
  <sheetData>
    <row r="1" spans="1:18">
      <c r="A1" t="s">
        <v>0</v>
      </c>
      <c r="B1" t="s">
        <v>1167</v>
      </c>
      <c r="C1" t="s">
        <v>1169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1165</v>
      </c>
    </row>
    <row r="2" spans="1:18">
      <c r="A2" s="1">
        <v>44489</v>
      </c>
      <c r="B2" t="s">
        <v>1197</v>
      </c>
      <c r="C2" t="str">
        <f t="shared" ref="C2:C33" si="0">IF(ISNUMBER(SEARCH("vs",D16,1))=TRUE,"HOME","AWAY")</f>
        <v>AWAY</v>
      </c>
      <c r="D2" s="2" t="s">
        <v>125</v>
      </c>
      <c r="E2" s="2" t="s">
        <v>1136</v>
      </c>
      <c r="F2">
        <v>36</v>
      </c>
      <c r="G2">
        <v>81</v>
      </c>
      <c r="H2">
        <v>44.4</v>
      </c>
      <c r="I2">
        <v>21</v>
      </c>
      <c r="J2">
        <v>26</v>
      </c>
      <c r="K2">
        <v>80.8</v>
      </c>
      <c r="L2">
        <v>5</v>
      </c>
      <c r="M2">
        <v>27</v>
      </c>
      <c r="N2">
        <v>18.5</v>
      </c>
      <c r="O2">
        <v>98</v>
      </c>
      <c r="P2" s="2" t="s">
        <v>17</v>
      </c>
      <c r="Q2" s="2" t="s">
        <v>18</v>
      </c>
      <c r="R2" s="2">
        <f t="shared" ref="R2:R32" si="1">VALUE(MID(E2,FIND(" ",E2),FIND("-",E2)-2))-VALUE(RIGHT(E2,LEN(E2)-FIND("-",E2)))</f>
        <v>15</v>
      </c>
    </row>
    <row r="3" spans="1:18">
      <c r="A3" s="1">
        <v>44491</v>
      </c>
      <c r="B3" t="s">
        <v>1197</v>
      </c>
      <c r="C3" t="str">
        <f t="shared" si="0"/>
        <v>HOME</v>
      </c>
      <c r="D3" s="2" t="s">
        <v>129</v>
      </c>
      <c r="E3" s="2" t="s">
        <v>1137</v>
      </c>
      <c r="F3">
        <v>49</v>
      </c>
      <c r="G3">
        <v>94</v>
      </c>
      <c r="H3">
        <v>52.1</v>
      </c>
      <c r="I3">
        <v>18</v>
      </c>
      <c r="J3">
        <v>19</v>
      </c>
      <c r="K3">
        <v>94.7</v>
      </c>
      <c r="L3">
        <v>19</v>
      </c>
      <c r="M3">
        <v>38</v>
      </c>
      <c r="N3">
        <v>50</v>
      </c>
      <c r="O3">
        <v>135</v>
      </c>
      <c r="P3" s="2" t="s">
        <v>17</v>
      </c>
      <c r="Q3" s="2" t="s">
        <v>27</v>
      </c>
      <c r="R3" s="2">
        <f t="shared" si="1"/>
        <v>1</v>
      </c>
    </row>
    <row r="4" spans="1:18">
      <c r="A4" s="1">
        <v>44494</v>
      </c>
      <c r="B4" t="s">
        <v>1197</v>
      </c>
      <c r="C4" t="str">
        <f t="shared" si="0"/>
        <v>HOME</v>
      </c>
      <c r="D4" s="2" t="s">
        <v>35</v>
      </c>
      <c r="E4" s="2" t="s">
        <v>1138</v>
      </c>
      <c r="F4">
        <v>33</v>
      </c>
      <c r="G4">
        <v>95</v>
      </c>
      <c r="H4">
        <v>34.700000000000003</v>
      </c>
      <c r="I4">
        <v>15</v>
      </c>
      <c r="J4">
        <v>20</v>
      </c>
      <c r="K4">
        <v>75</v>
      </c>
      <c r="L4">
        <v>9</v>
      </c>
      <c r="M4">
        <v>39</v>
      </c>
      <c r="N4">
        <v>23.1</v>
      </c>
      <c r="O4">
        <v>90</v>
      </c>
      <c r="P4" s="2" t="s">
        <v>21</v>
      </c>
      <c r="Q4" s="2" t="s">
        <v>22</v>
      </c>
      <c r="R4" s="2">
        <f t="shared" si="1"/>
        <v>-14</v>
      </c>
    </row>
    <row r="5" spans="1:18">
      <c r="A5" s="1">
        <v>44496</v>
      </c>
      <c r="B5" t="s">
        <v>1197</v>
      </c>
      <c r="C5" t="str">
        <f t="shared" si="0"/>
        <v>AWAY</v>
      </c>
      <c r="D5" s="2" t="s">
        <v>132</v>
      </c>
      <c r="E5" s="2" t="s">
        <v>553</v>
      </c>
      <c r="F5">
        <v>43</v>
      </c>
      <c r="G5">
        <v>84</v>
      </c>
      <c r="H5">
        <v>51.2</v>
      </c>
      <c r="I5">
        <v>21</v>
      </c>
      <c r="J5">
        <v>29</v>
      </c>
      <c r="K5">
        <v>72.400000000000006</v>
      </c>
      <c r="L5">
        <v>9</v>
      </c>
      <c r="M5">
        <v>25</v>
      </c>
      <c r="N5">
        <v>36</v>
      </c>
      <c r="O5">
        <v>116</v>
      </c>
      <c r="P5" s="2" t="s">
        <v>17</v>
      </c>
      <c r="Q5" s="2" t="s">
        <v>18</v>
      </c>
      <c r="R5" s="2">
        <f t="shared" si="1"/>
        <v>9</v>
      </c>
    </row>
    <row r="6" spans="1:18">
      <c r="A6" s="1">
        <v>44497</v>
      </c>
      <c r="B6" t="s">
        <v>1197</v>
      </c>
      <c r="C6" t="str">
        <f t="shared" si="0"/>
        <v>AWAY</v>
      </c>
      <c r="D6" s="2" t="s">
        <v>157</v>
      </c>
      <c r="E6" s="2" t="s">
        <v>1139</v>
      </c>
      <c r="F6">
        <v>46</v>
      </c>
      <c r="G6">
        <v>99</v>
      </c>
      <c r="H6">
        <v>46.5</v>
      </c>
      <c r="I6">
        <v>17</v>
      </c>
      <c r="J6">
        <v>21</v>
      </c>
      <c r="K6">
        <v>81</v>
      </c>
      <c r="L6">
        <v>13</v>
      </c>
      <c r="M6">
        <v>34</v>
      </c>
      <c r="N6">
        <v>38.200000000000003</v>
      </c>
      <c r="O6">
        <v>122</v>
      </c>
      <c r="P6" s="2" t="s">
        <v>17</v>
      </c>
      <c r="Q6" s="2" t="s">
        <v>27</v>
      </c>
      <c r="R6" s="2">
        <f t="shared" si="1"/>
        <v>11</v>
      </c>
    </row>
    <row r="7" spans="1:18">
      <c r="A7" s="1">
        <v>44499</v>
      </c>
      <c r="B7" t="s">
        <v>1197</v>
      </c>
      <c r="C7" t="str">
        <f t="shared" si="0"/>
        <v>AWAY</v>
      </c>
      <c r="D7" s="2" t="s">
        <v>55</v>
      </c>
      <c r="E7" s="2" t="s">
        <v>792</v>
      </c>
      <c r="F7">
        <v>38</v>
      </c>
      <c r="G7">
        <v>104</v>
      </c>
      <c r="H7">
        <v>36.5</v>
      </c>
      <c r="I7">
        <v>29</v>
      </c>
      <c r="J7">
        <v>36</v>
      </c>
      <c r="K7">
        <v>80.599999999999994</v>
      </c>
      <c r="L7">
        <v>10</v>
      </c>
      <c r="M7">
        <v>36</v>
      </c>
      <c r="N7">
        <v>27.8</v>
      </c>
      <c r="O7">
        <v>115</v>
      </c>
      <c r="P7" s="2" t="s">
        <v>17</v>
      </c>
      <c r="Q7" s="2" t="s">
        <v>57</v>
      </c>
      <c r="R7" s="2">
        <f t="shared" si="1"/>
        <v>3</v>
      </c>
    </row>
    <row r="8" spans="1:18">
      <c r="A8" s="1">
        <v>44501</v>
      </c>
      <c r="B8" t="s">
        <v>1197</v>
      </c>
      <c r="C8" t="str">
        <f t="shared" si="0"/>
        <v>AWAY</v>
      </c>
      <c r="D8" s="2" t="s">
        <v>175</v>
      </c>
      <c r="E8" s="2" t="s">
        <v>1015</v>
      </c>
      <c r="F8">
        <v>41</v>
      </c>
      <c r="G8">
        <v>86</v>
      </c>
      <c r="H8">
        <v>47.7</v>
      </c>
      <c r="I8">
        <v>16</v>
      </c>
      <c r="J8">
        <v>16</v>
      </c>
      <c r="K8">
        <v>100</v>
      </c>
      <c r="L8">
        <v>13</v>
      </c>
      <c r="M8">
        <v>39</v>
      </c>
      <c r="N8">
        <v>33.299999999999997</v>
      </c>
      <c r="O8">
        <v>111</v>
      </c>
      <c r="P8" s="2" t="s">
        <v>21</v>
      </c>
      <c r="Q8" s="2" t="s">
        <v>22</v>
      </c>
      <c r="R8" s="2">
        <f t="shared" si="1"/>
        <v>-7</v>
      </c>
    </row>
    <row r="9" spans="1:18">
      <c r="A9" s="1">
        <v>44503</v>
      </c>
      <c r="B9" t="s">
        <v>1197</v>
      </c>
      <c r="C9" t="str">
        <f t="shared" si="0"/>
        <v>HOME</v>
      </c>
      <c r="D9" s="2" t="s">
        <v>121</v>
      </c>
      <c r="E9" s="2" t="s">
        <v>1140</v>
      </c>
      <c r="F9">
        <v>34</v>
      </c>
      <c r="G9">
        <v>78</v>
      </c>
      <c r="H9">
        <v>43.6</v>
      </c>
      <c r="I9">
        <v>24</v>
      </c>
      <c r="J9">
        <v>30</v>
      </c>
      <c r="K9">
        <v>80</v>
      </c>
      <c r="L9">
        <v>8</v>
      </c>
      <c r="M9">
        <v>32</v>
      </c>
      <c r="N9">
        <v>25</v>
      </c>
      <c r="O9">
        <v>100</v>
      </c>
      <c r="P9" s="2" t="s">
        <v>21</v>
      </c>
      <c r="Q9" s="2" t="s">
        <v>32</v>
      </c>
      <c r="R9" s="2">
        <f t="shared" si="1"/>
        <v>-9</v>
      </c>
    </row>
    <row r="10" spans="1:18">
      <c r="A10" s="1">
        <v>44505</v>
      </c>
      <c r="B10" t="s">
        <v>1197</v>
      </c>
      <c r="C10" t="str">
        <f t="shared" si="0"/>
        <v>HOME</v>
      </c>
      <c r="D10" s="2" t="s">
        <v>146</v>
      </c>
      <c r="E10" s="2" t="s">
        <v>1141</v>
      </c>
      <c r="F10">
        <v>49</v>
      </c>
      <c r="G10">
        <v>84</v>
      </c>
      <c r="H10">
        <v>58.3</v>
      </c>
      <c r="I10">
        <v>7</v>
      </c>
      <c r="J10">
        <v>13</v>
      </c>
      <c r="K10">
        <v>53.8</v>
      </c>
      <c r="L10">
        <v>10</v>
      </c>
      <c r="M10">
        <v>25</v>
      </c>
      <c r="N10">
        <v>40</v>
      </c>
      <c r="O10">
        <v>115</v>
      </c>
      <c r="P10" s="2" t="s">
        <v>17</v>
      </c>
      <c r="Q10" s="2" t="s">
        <v>18</v>
      </c>
      <c r="R10" s="2">
        <f t="shared" si="1"/>
        <v>28</v>
      </c>
    </row>
    <row r="11" spans="1:18">
      <c r="A11" s="1">
        <v>44507</v>
      </c>
      <c r="B11" t="s">
        <v>1197</v>
      </c>
      <c r="C11" t="str">
        <f t="shared" si="0"/>
        <v>AWAY</v>
      </c>
      <c r="D11" s="2" t="s">
        <v>51</v>
      </c>
      <c r="E11" s="2" t="s">
        <v>1078</v>
      </c>
      <c r="F11">
        <v>41</v>
      </c>
      <c r="G11">
        <v>81</v>
      </c>
      <c r="H11">
        <v>50.6</v>
      </c>
      <c r="I11">
        <v>8</v>
      </c>
      <c r="J11">
        <v>13</v>
      </c>
      <c r="K11">
        <v>61.5</v>
      </c>
      <c r="L11">
        <v>11</v>
      </c>
      <c r="M11">
        <v>27</v>
      </c>
      <c r="N11">
        <v>40.700000000000003</v>
      </c>
      <c r="O11">
        <v>101</v>
      </c>
      <c r="P11" s="2" t="s">
        <v>17</v>
      </c>
      <c r="Q11" s="2" t="s">
        <v>27</v>
      </c>
      <c r="R11" s="2">
        <f t="shared" si="1"/>
        <v>7</v>
      </c>
    </row>
    <row r="12" spans="1:18">
      <c r="A12" s="1">
        <v>44510</v>
      </c>
      <c r="B12" t="s">
        <v>1197</v>
      </c>
      <c r="C12" t="str">
        <f t="shared" si="0"/>
        <v>AWAY</v>
      </c>
      <c r="D12" s="2" t="s">
        <v>19</v>
      </c>
      <c r="E12" s="2" t="s">
        <v>1089</v>
      </c>
      <c r="F12">
        <v>35</v>
      </c>
      <c r="G12">
        <v>84</v>
      </c>
      <c r="H12">
        <v>41.7</v>
      </c>
      <c r="I12">
        <v>17</v>
      </c>
      <c r="J12">
        <v>17</v>
      </c>
      <c r="K12">
        <v>100</v>
      </c>
      <c r="L12">
        <v>10</v>
      </c>
      <c r="M12">
        <v>28</v>
      </c>
      <c r="N12">
        <v>35.700000000000003</v>
      </c>
      <c r="O12">
        <v>97</v>
      </c>
      <c r="P12" s="2" t="s">
        <v>17</v>
      </c>
      <c r="Q12" s="2" t="s">
        <v>57</v>
      </c>
      <c r="R12" s="2">
        <f t="shared" si="1"/>
        <v>3</v>
      </c>
    </row>
    <row r="13" spans="1:18">
      <c r="A13" s="1">
        <v>44513</v>
      </c>
      <c r="B13" t="s">
        <v>1197</v>
      </c>
      <c r="C13" t="str">
        <f t="shared" si="0"/>
        <v>AWAY</v>
      </c>
      <c r="D13" s="2" t="s">
        <v>83</v>
      </c>
      <c r="E13" s="2" t="s">
        <v>245</v>
      </c>
      <c r="F13">
        <v>42</v>
      </c>
      <c r="G13">
        <v>84</v>
      </c>
      <c r="H13">
        <v>50</v>
      </c>
      <c r="I13">
        <v>8</v>
      </c>
      <c r="J13">
        <v>10</v>
      </c>
      <c r="K13">
        <v>80</v>
      </c>
      <c r="L13">
        <v>12</v>
      </c>
      <c r="M13">
        <v>35</v>
      </c>
      <c r="N13">
        <v>34.299999999999997</v>
      </c>
      <c r="O13">
        <v>104</v>
      </c>
      <c r="P13" s="2" t="s">
        <v>17</v>
      </c>
      <c r="Q13" s="2" t="s">
        <v>60</v>
      </c>
      <c r="R13" s="2">
        <f t="shared" si="1"/>
        <v>12</v>
      </c>
    </row>
    <row r="14" spans="1:18">
      <c r="A14" s="1">
        <v>44515</v>
      </c>
      <c r="B14" t="s">
        <v>1197</v>
      </c>
      <c r="C14" t="str">
        <f t="shared" si="0"/>
        <v>HOME</v>
      </c>
      <c r="D14" s="2" t="s">
        <v>147</v>
      </c>
      <c r="E14" s="2" t="s">
        <v>1039</v>
      </c>
      <c r="F14">
        <v>39</v>
      </c>
      <c r="G14">
        <v>84</v>
      </c>
      <c r="H14">
        <v>46.4</v>
      </c>
      <c r="I14">
        <v>17</v>
      </c>
      <c r="J14">
        <v>25</v>
      </c>
      <c r="K14">
        <v>68</v>
      </c>
      <c r="L14">
        <v>10</v>
      </c>
      <c r="M14">
        <v>28</v>
      </c>
      <c r="N14">
        <v>35.700000000000003</v>
      </c>
      <c r="O14">
        <v>105</v>
      </c>
      <c r="P14" s="2" t="s">
        <v>17</v>
      </c>
      <c r="Q14" s="2" t="s">
        <v>63</v>
      </c>
      <c r="R14" s="2">
        <f t="shared" si="1"/>
        <v>5</v>
      </c>
    </row>
    <row r="15" spans="1:18">
      <c r="A15" s="1">
        <v>44517</v>
      </c>
      <c r="B15" t="s">
        <v>1197</v>
      </c>
      <c r="C15" t="str">
        <f t="shared" si="0"/>
        <v>AWAY</v>
      </c>
      <c r="D15" s="2" t="s">
        <v>114</v>
      </c>
      <c r="E15" s="2" t="s">
        <v>939</v>
      </c>
      <c r="F15">
        <v>33</v>
      </c>
      <c r="G15">
        <v>90</v>
      </c>
      <c r="H15">
        <v>36.700000000000003</v>
      </c>
      <c r="I15">
        <v>13</v>
      </c>
      <c r="J15">
        <v>16</v>
      </c>
      <c r="K15">
        <v>81.3</v>
      </c>
      <c r="L15">
        <v>8</v>
      </c>
      <c r="M15">
        <v>42</v>
      </c>
      <c r="N15">
        <v>19</v>
      </c>
      <c r="O15">
        <v>87</v>
      </c>
      <c r="P15" s="2" t="s">
        <v>21</v>
      </c>
      <c r="Q15" s="2" t="s">
        <v>22</v>
      </c>
      <c r="R15" s="2">
        <f t="shared" si="1"/>
        <v>-10</v>
      </c>
    </row>
    <row r="16" spans="1:18">
      <c r="A16" s="1">
        <v>44518</v>
      </c>
      <c r="B16" t="s">
        <v>1197</v>
      </c>
      <c r="C16" t="str">
        <f t="shared" si="0"/>
        <v>AWAY</v>
      </c>
      <c r="D16" s="2" t="s">
        <v>108</v>
      </c>
      <c r="E16" s="2" t="s">
        <v>900</v>
      </c>
      <c r="F16">
        <v>38</v>
      </c>
      <c r="G16">
        <v>77</v>
      </c>
      <c r="H16">
        <v>49.4</v>
      </c>
      <c r="I16">
        <v>6</v>
      </c>
      <c r="J16">
        <v>10</v>
      </c>
      <c r="K16">
        <v>60</v>
      </c>
      <c r="L16">
        <v>15</v>
      </c>
      <c r="M16">
        <v>36</v>
      </c>
      <c r="N16">
        <v>41.7</v>
      </c>
      <c r="O16">
        <v>97</v>
      </c>
      <c r="P16" s="2" t="s">
        <v>21</v>
      </c>
      <c r="Q16" s="2" t="s">
        <v>32</v>
      </c>
      <c r="R16" s="2">
        <f t="shared" si="1"/>
        <v>-15</v>
      </c>
    </row>
    <row r="17" spans="1:18">
      <c r="A17" s="1">
        <v>44520</v>
      </c>
      <c r="B17" t="s">
        <v>1197</v>
      </c>
      <c r="C17" t="str">
        <f t="shared" si="0"/>
        <v>AWAY</v>
      </c>
      <c r="D17" s="2" t="s">
        <v>106</v>
      </c>
      <c r="E17" s="2" t="s">
        <v>466</v>
      </c>
      <c r="F17">
        <v>36</v>
      </c>
      <c r="G17">
        <v>74</v>
      </c>
      <c r="H17">
        <v>48.6</v>
      </c>
      <c r="I17">
        <v>20</v>
      </c>
      <c r="J17">
        <v>23</v>
      </c>
      <c r="K17">
        <v>87</v>
      </c>
      <c r="L17">
        <v>11</v>
      </c>
      <c r="M17">
        <v>30</v>
      </c>
      <c r="N17">
        <v>36.700000000000003</v>
      </c>
      <c r="O17">
        <v>103</v>
      </c>
      <c r="P17" s="2" t="s">
        <v>17</v>
      </c>
      <c r="Q17" s="2" t="s">
        <v>18</v>
      </c>
      <c r="R17" s="2">
        <f t="shared" si="1"/>
        <v>3</v>
      </c>
    </row>
    <row r="18" spans="1:18">
      <c r="A18" s="1">
        <v>44522</v>
      </c>
      <c r="B18" t="s">
        <v>1197</v>
      </c>
      <c r="C18" t="str">
        <f t="shared" si="0"/>
        <v>AWAY</v>
      </c>
      <c r="D18" s="2" t="s">
        <v>58</v>
      </c>
      <c r="E18" s="2" t="s">
        <v>922</v>
      </c>
      <c r="F18">
        <v>36</v>
      </c>
      <c r="G18">
        <v>94</v>
      </c>
      <c r="H18">
        <v>38.299999999999997</v>
      </c>
      <c r="I18">
        <v>22</v>
      </c>
      <c r="J18">
        <v>27</v>
      </c>
      <c r="K18">
        <v>81.5</v>
      </c>
      <c r="L18">
        <v>9</v>
      </c>
      <c r="M18">
        <v>37</v>
      </c>
      <c r="N18">
        <v>24.3</v>
      </c>
      <c r="O18">
        <v>103</v>
      </c>
      <c r="P18" s="2" t="s">
        <v>21</v>
      </c>
      <c r="Q18" s="2" t="s">
        <v>22</v>
      </c>
      <c r="R18" s="2">
        <f t="shared" si="1"/>
        <v>-6</v>
      </c>
    </row>
    <row r="19" spans="1:18">
      <c r="A19" s="1">
        <v>44524</v>
      </c>
      <c r="B19" t="s">
        <v>1197</v>
      </c>
      <c r="C19" t="str">
        <f t="shared" si="0"/>
        <v>AWAY</v>
      </c>
      <c r="D19" s="2" t="s">
        <v>25</v>
      </c>
      <c r="E19" s="2" t="s">
        <v>1142</v>
      </c>
      <c r="F19">
        <v>36</v>
      </c>
      <c r="G19">
        <v>84</v>
      </c>
      <c r="H19">
        <v>42.9</v>
      </c>
      <c r="I19">
        <v>23</v>
      </c>
      <c r="J19">
        <v>36</v>
      </c>
      <c r="K19">
        <v>63.9</v>
      </c>
      <c r="L19">
        <v>7</v>
      </c>
      <c r="M19">
        <v>31</v>
      </c>
      <c r="N19">
        <v>22.6</v>
      </c>
      <c r="O19">
        <v>102</v>
      </c>
      <c r="P19" s="2" t="s">
        <v>21</v>
      </c>
      <c r="Q19" s="2" t="s">
        <v>32</v>
      </c>
      <c r="R19" s="2">
        <f t="shared" si="1"/>
        <v>-25</v>
      </c>
    </row>
    <row r="20" spans="1:18">
      <c r="A20" s="1">
        <v>44526</v>
      </c>
      <c r="B20" t="s">
        <v>1197</v>
      </c>
      <c r="C20" t="str">
        <f t="shared" si="0"/>
        <v>AWAY</v>
      </c>
      <c r="D20" s="2" t="s">
        <v>149</v>
      </c>
      <c r="E20" s="2" t="s">
        <v>1143</v>
      </c>
      <c r="F20">
        <v>38</v>
      </c>
      <c r="G20">
        <v>79</v>
      </c>
      <c r="H20">
        <v>48.1</v>
      </c>
      <c r="I20">
        <v>15</v>
      </c>
      <c r="J20">
        <v>15</v>
      </c>
      <c r="K20">
        <v>100</v>
      </c>
      <c r="L20">
        <v>10</v>
      </c>
      <c r="M20">
        <v>29</v>
      </c>
      <c r="N20">
        <v>34.5</v>
      </c>
      <c r="O20">
        <v>101</v>
      </c>
      <c r="P20" s="2" t="s">
        <v>17</v>
      </c>
      <c r="Q20" s="2" t="s">
        <v>18</v>
      </c>
      <c r="R20" s="2">
        <f t="shared" si="1"/>
        <v>2</v>
      </c>
    </row>
    <row r="21" spans="1:18">
      <c r="A21" s="1">
        <v>44527</v>
      </c>
      <c r="B21" t="s">
        <v>1197</v>
      </c>
      <c r="C21" t="str">
        <f t="shared" si="0"/>
        <v>HOME</v>
      </c>
      <c r="D21" s="2" t="s">
        <v>127</v>
      </c>
      <c r="E21" s="2" t="s">
        <v>460</v>
      </c>
      <c r="F21">
        <v>45</v>
      </c>
      <c r="G21">
        <v>78</v>
      </c>
      <c r="H21">
        <v>57.7</v>
      </c>
      <c r="I21">
        <v>21</v>
      </c>
      <c r="J21">
        <v>26</v>
      </c>
      <c r="K21">
        <v>80.8</v>
      </c>
      <c r="L21">
        <v>9</v>
      </c>
      <c r="M21">
        <v>24</v>
      </c>
      <c r="N21">
        <v>37.5</v>
      </c>
      <c r="O21">
        <v>120</v>
      </c>
      <c r="P21" s="2" t="s">
        <v>17</v>
      </c>
      <c r="Q21" s="2" t="s">
        <v>27</v>
      </c>
      <c r="R21" s="2">
        <f t="shared" si="1"/>
        <v>6</v>
      </c>
    </row>
    <row r="22" spans="1:18">
      <c r="A22" s="1">
        <v>44529</v>
      </c>
      <c r="B22" t="s">
        <v>1197</v>
      </c>
      <c r="C22" t="str">
        <f t="shared" si="0"/>
        <v>AWAY</v>
      </c>
      <c r="D22" s="2" t="s">
        <v>64</v>
      </c>
      <c r="E22" s="2" t="s">
        <v>1144</v>
      </c>
      <c r="F22">
        <v>41</v>
      </c>
      <c r="G22">
        <v>92</v>
      </c>
      <c r="H22">
        <v>44.6</v>
      </c>
      <c r="I22">
        <v>8</v>
      </c>
      <c r="J22">
        <v>13</v>
      </c>
      <c r="K22">
        <v>61.5</v>
      </c>
      <c r="L22">
        <v>9</v>
      </c>
      <c r="M22">
        <v>31</v>
      </c>
      <c r="N22">
        <v>29</v>
      </c>
      <c r="O22">
        <v>99</v>
      </c>
      <c r="P22" s="2" t="s">
        <v>21</v>
      </c>
      <c r="Q22" s="2" t="s">
        <v>22</v>
      </c>
      <c r="R22" s="2">
        <f t="shared" si="1"/>
        <v>-17</v>
      </c>
    </row>
    <row r="23" spans="1:18">
      <c r="A23" s="1">
        <v>44531</v>
      </c>
      <c r="B23" t="s">
        <v>1197</v>
      </c>
      <c r="C23" t="str">
        <f t="shared" si="0"/>
        <v>HOME</v>
      </c>
      <c r="D23" s="2" t="s">
        <v>111</v>
      </c>
      <c r="E23" s="2" t="s">
        <v>287</v>
      </c>
      <c r="F23">
        <v>45</v>
      </c>
      <c r="G23">
        <v>91</v>
      </c>
      <c r="H23">
        <v>49.5</v>
      </c>
      <c r="I23">
        <v>15</v>
      </c>
      <c r="J23">
        <v>21</v>
      </c>
      <c r="K23">
        <v>71.400000000000006</v>
      </c>
      <c r="L23">
        <v>10</v>
      </c>
      <c r="M23">
        <v>32</v>
      </c>
      <c r="N23">
        <v>31.3</v>
      </c>
      <c r="O23">
        <v>115</v>
      </c>
      <c r="P23" s="2" t="s">
        <v>17</v>
      </c>
      <c r="Q23" s="2" t="s">
        <v>18</v>
      </c>
      <c r="R23" s="2">
        <f t="shared" si="1"/>
        <v>8</v>
      </c>
    </row>
    <row r="24" spans="1:18">
      <c r="A24" s="1">
        <v>44533</v>
      </c>
      <c r="B24" t="s">
        <v>1197</v>
      </c>
      <c r="C24" t="str">
        <f t="shared" si="0"/>
        <v>HOME</v>
      </c>
      <c r="D24" s="2" t="s">
        <v>87</v>
      </c>
      <c r="E24" s="2" t="s">
        <v>306</v>
      </c>
      <c r="F24">
        <v>38</v>
      </c>
      <c r="G24">
        <v>82</v>
      </c>
      <c r="H24">
        <v>46.3</v>
      </c>
      <c r="I24">
        <v>15</v>
      </c>
      <c r="J24">
        <v>19</v>
      </c>
      <c r="K24">
        <v>78.900000000000006</v>
      </c>
      <c r="L24">
        <v>10</v>
      </c>
      <c r="M24">
        <v>31</v>
      </c>
      <c r="N24">
        <v>32.299999999999997</v>
      </c>
      <c r="O24">
        <v>101</v>
      </c>
      <c r="P24" s="2" t="s">
        <v>21</v>
      </c>
      <c r="Q24" s="2" t="s">
        <v>22</v>
      </c>
      <c r="R24" s="2">
        <f t="shared" si="1"/>
        <v>-15</v>
      </c>
    </row>
    <row r="25" spans="1:18">
      <c r="A25" s="1">
        <v>44535</v>
      </c>
      <c r="B25" t="s">
        <v>1197</v>
      </c>
      <c r="C25" t="str">
        <f t="shared" si="0"/>
        <v>HOME</v>
      </c>
      <c r="D25" s="2" t="s">
        <v>125</v>
      </c>
      <c r="E25" s="2" t="s">
        <v>1037</v>
      </c>
      <c r="F25">
        <v>30</v>
      </c>
      <c r="G25">
        <v>73</v>
      </c>
      <c r="H25">
        <v>41.1</v>
      </c>
      <c r="I25">
        <v>22</v>
      </c>
      <c r="J25">
        <v>29</v>
      </c>
      <c r="K25">
        <v>75.900000000000006</v>
      </c>
      <c r="L25">
        <v>8</v>
      </c>
      <c r="M25">
        <v>25</v>
      </c>
      <c r="N25">
        <v>32</v>
      </c>
      <c r="O25">
        <v>90</v>
      </c>
      <c r="P25" s="2" t="s">
        <v>21</v>
      </c>
      <c r="Q25" s="2" t="s">
        <v>32</v>
      </c>
      <c r="R25" s="2">
        <f t="shared" si="1"/>
        <v>-12</v>
      </c>
    </row>
    <row r="26" spans="1:18">
      <c r="A26" s="1">
        <v>44536</v>
      </c>
      <c r="B26" t="s">
        <v>1197</v>
      </c>
      <c r="C26" t="str">
        <f t="shared" si="0"/>
        <v>HOME</v>
      </c>
      <c r="D26" s="2" t="s">
        <v>72</v>
      </c>
      <c r="E26" s="2" t="s">
        <v>1145</v>
      </c>
      <c r="F26">
        <v>43</v>
      </c>
      <c r="G26">
        <v>81</v>
      </c>
      <c r="H26">
        <v>53.1</v>
      </c>
      <c r="I26">
        <v>17</v>
      </c>
      <c r="J26">
        <v>21</v>
      </c>
      <c r="K26">
        <v>81</v>
      </c>
      <c r="L26">
        <v>7</v>
      </c>
      <c r="M26">
        <v>15</v>
      </c>
      <c r="N26">
        <v>46.7</v>
      </c>
      <c r="O26">
        <v>110</v>
      </c>
      <c r="P26" s="2" t="s">
        <v>21</v>
      </c>
      <c r="Q26" s="2" t="s">
        <v>41</v>
      </c>
      <c r="R26" s="2">
        <f t="shared" si="1"/>
        <v>-6</v>
      </c>
    </row>
    <row r="27" spans="1:18">
      <c r="A27" s="1">
        <v>44538</v>
      </c>
      <c r="B27" t="s">
        <v>1197</v>
      </c>
      <c r="C27" t="str">
        <f t="shared" si="0"/>
        <v>AWAY</v>
      </c>
      <c r="D27" s="2" t="s">
        <v>136</v>
      </c>
      <c r="E27" s="2" t="s">
        <v>1146</v>
      </c>
      <c r="F27">
        <v>42</v>
      </c>
      <c r="G27">
        <v>88</v>
      </c>
      <c r="H27">
        <v>47.7</v>
      </c>
      <c r="I27">
        <v>23</v>
      </c>
      <c r="J27">
        <v>28</v>
      </c>
      <c r="K27">
        <v>82.1</v>
      </c>
      <c r="L27">
        <v>12</v>
      </c>
      <c r="M27">
        <v>32</v>
      </c>
      <c r="N27">
        <v>37.5</v>
      </c>
      <c r="O27">
        <v>119</v>
      </c>
      <c r="P27" s="2" t="s">
        <v>17</v>
      </c>
      <c r="Q27" s="2" t="s">
        <v>18</v>
      </c>
      <c r="R27" s="2">
        <f t="shared" si="1"/>
        <v>3</v>
      </c>
    </row>
    <row r="28" spans="1:18">
      <c r="A28" s="1">
        <v>44541</v>
      </c>
      <c r="B28" t="s">
        <v>1197</v>
      </c>
      <c r="C28" t="str">
        <f t="shared" si="0"/>
        <v>AWAY</v>
      </c>
      <c r="D28" s="2" t="s">
        <v>37</v>
      </c>
      <c r="E28" s="2" t="s">
        <v>1147</v>
      </c>
      <c r="F28">
        <v>41</v>
      </c>
      <c r="G28">
        <v>89</v>
      </c>
      <c r="H28">
        <v>46.1</v>
      </c>
      <c r="I28">
        <v>8</v>
      </c>
      <c r="J28">
        <v>14</v>
      </c>
      <c r="K28">
        <v>57.1</v>
      </c>
      <c r="L28">
        <v>8</v>
      </c>
      <c r="M28">
        <v>25</v>
      </c>
      <c r="N28">
        <v>32</v>
      </c>
      <c r="O28">
        <v>98</v>
      </c>
      <c r="P28" s="2" t="s">
        <v>21</v>
      </c>
      <c r="Q28" s="2" t="s">
        <v>22</v>
      </c>
      <c r="R28" s="2">
        <f t="shared" si="1"/>
        <v>-25</v>
      </c>
    </row>
    <row r="29" spans="1:18">
      <c r="A29" s="1">
        <v>44543</v>
      </c>
      <c r="B29" t="s">
        <v>1197</v>
      </c>
      <c r="C29" t="str">
        <f t="shared" si="0"/>
        <v>HOME</v>
      </c>
      <c r="D29" s="2" t="s">
        <v>48</v>
      </c>
      <c r="E29" s="2" t="s">
        <v>170</v>
      </c>
      <c r="F29">
        <v>41</v>
      </c>
      <c r="G29">
        <v>90</v>
      </c>
      <c r="H29">
        <v>45.6</v>
      </c>
      <c r="I29">
        <v>13</v>
      </c>
      <c r="J29">
        <v>21</v>
      </c>
      <c r="K29">
        <v>61.9</v>
      </c>
      <c r="L29">
        <v>12</v>
      </c>
      <c r="M29">
        <v>34</v>
      </c>
      <c r="N29">
        <v>35.299999999999997</v>
      </c>
      <c r="O29">
        <v>107</v>
      </c>
      <c r="P29" s="2" t="s">
        <v>21</v>
      </c>
      <c r="Q29" s="2" t="s">
        <v>32</v>
      </c>
      <c r="R29" s="2">
        <f t="shared" si="1"/>
        <v>-6</v>
      </c>
    </row>
    <row r="30" spans="1:18">
      <c r="A30" s="1">
        <v>44545</v>
      </c>
      <c r="B30" t="s">
        <v>1197</v>
      </c>
      <c r="C30" t="str">
        <f t="shared" si="0"/>
        <v>HOME</v>
      </c>
      <c r="D30" s="2" t="s">
        <v>100</v>
      </c>
      <c r="E30" s="2" t="s">
        <v>1148</v>
      </c>
      <c r="F30">
        <v>42</v>
      </c>
      <c r="G30">
        <v>89</v>
      </c>
      <c r="H30">
        <v>47.2</v>
      </c>
      <c r="I30">
        <v>16</v>
      </c>
      <c r="J30">
        <v>21</v>
      </c>
      <c r="K30">
        <v>76.2</v>
      </c>
      <c r="L30">
        <v>5</v>
      </c>
      <c r="M30">
        <v>24</v>
      </c>
      <c r="N30">
        <v>20.8</v>
      </c>
      <c r="O30">
        <v>105</v>
      </c>
      <c r="P30" s="2" t="s">
        <v>21</v>
      </c>
      <c r="Q30" s="2" t="s">
        <v>41</v>
      </c>
      <c r="R30" s="2">
        <f t="shared" si="1"/>
        <v>-14</v>
      </c>
    </row>
    <row r="31" spans="1:18">
      <c r="A31" s="1">
        <v>44546</v>
      </c>
      <c r="B31" t="s">
        <v>1197</v>
      </c>
      <c r="C31" t="str">
        <f t="shared" si="0"/>
        <v>HOME</v>
      </c>
      <c r="D31" s="2" t="s">
        <v>39</v>
      </c>
      <c r="E31" s="2" t="s">
        <v>1149</v>
      </c>
      <c r="F31">
        <v>40</v>
      </c>
      <c r="G31">
        <v>82</v>
      </c>
      <c r="H31">
        <v>48.8</v>
      </c>
      <c r="I31">
        <v>12</v>
      </c>
      <c r="J31">
        <v>19</v>
      </c>
      <c r="K31">
        <v>63.2</v>
      </c>
      <c r="L31">
        <v>6</v>
      </c>
      <c r="M31">
        <v>21</v>
      </c>
      <c r="N31">
        <v>28.6</v>
      </c>
      <c r="O31">
        <v>98</v>
      </c>
      <c r="P31" s="2" t="s">
        <v>21</v>
      </c>
      <c r="Q31" s="2" t="s">
        <v>44</v>
      </c>
      <c r="R31" s="2">
        <f t="shared" si="1"/>
        <v>-20</v>
      </c>
    </row>
    <row r="32" spans="1:18">
      <c r="A32" s="1">
        <v>44548</v>
      </c>
      <c r="B32" t="s">
        <v>1197</v>
      </c>
      <c r="C32" t="str">
        <f t="shared" si="0"/>
        <v>HOME</v>
      </c>
      <c r="D32" s="2" t="s">
        <v>45</v>
      </c>
      <c r="E32" s="2" t="s">
        <v>273</v>
      </c>
      <c r="F32">
        <v>42</v>
      </c>
      <c r="G32">
        <v>94</v>
      </c>
      <c r="H32">
        <v>44.7</v>
      </c>
      <c r="I32">
        <v>16</v>
      </c>
      <c r="J32">
        <v>20</v>
      </c>
      <c r="K32">
        <v>80</v>
      </c>
      <c r="L32">
        <v>9</v>
      </c>
      <c r="M32">
        <v>31</v>
      </c>
      <c r="N32">
        <v>29</v>
      </c>
      <c r="O32">
        <v>109</v>
      </c>
      <c r="P32" s="2" t="s">
        <v>17</v>
      </c>
      <c r="Q32" s="2" t="s">
        <v>18</v>
      </c>
      <c r="R32" s="2">
        <f t="shared" si="1"/>
        <v>6</v>
      </c>
    </row>
    <row r="33" spans="1:18">
      <c r="A33" s="1">
        <v>44551</v>
      </c>
      <c r="B33" t="s">
        <v>1197</v>
      </c>
      <c r="C33" t="str">
        <f t="shared" si="0"/>
        <v>HOME</v>
      </c>
      <c r="D33" s="2" t="s">
        <v>35</v>
      </c>
      <c r="E33" s="2" t="s">
        <v>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 t="s">
        <v>21</v>
      </c>
      <c r="Q33" s="2" t="s">
        <v>22</v>
      </c>
      <c r="R33" s="2" t="s">
        <v>1166</v>
      </c>
    </row>
    <row r="34" spans="1:18">
      <c r="A34" s="1">
        <v>44553</v>
      </c>
      <c r="B34" t="s">
        <v>1197</v>
      </c>
      <c r="C34" t="str">
        <f t="shared" ref="C34:C55" si="2">IF(ISNUMBER(SEARCH("vs",D48,1))=TRUE,"HOME","AWAY")</f>
        <v>HOME</v>
      </c>
      <c r="D34" s="2" t="s">
        <v>91</v>
      </c>
      <c r="E34" s="2" t="s">
        <v>1150</v>
      </c>
      <c r="F34">
        <v>42</v>
      </c>
      <c r="G34">
        <v>75</v>
      </c>
      <c r="H34">
        <v>56</v>
      </c>
      <c r="I34">
        <v>24</v>
      </c>
      <c r="J34">
        <v>32</v>
      </c>
      <c r="K34">
        <v>75</v>
      </c>
      <c r="L34">
        <v>16</v>
      </c>
      <c r="M34">
        <v>37</v>
      </c>
      <c r="N34">
        <v>43.2</v>
      </c>
      <c r="O34">
        <v>124</v>
      </c>
      <c r="P34" s="2" t="s">
        <v>17</v>
      </c>
      <c r="Q34" s="2" t="s">
        <v>18</v>
      </c>
      <c r="R34" s="2">
        <f t="shared" ref="R34:R55" si="3">VALUE(MID(E34,FIND(" ",E34),FIND("-",E34)-2))-VALUE(RIGHT(E34,LEN(E34)-FIND("-",E34)))</f>
        <v>7</v>
      </c>
    </row>
    <row r="35" spans="1:18">
      <c r="A35" s="1">
        <v>44556</v>
      </c>
      <c r="B35" t="s">
        <v>1197</v>
      </c>
      <c r="C35" t="str">
        <f t="shared" si="2"/>
        <v>HOME</v>
      </c>
      <c r="D35" s="2" t="s">
        <v>74</v>
      </c>
      <c r="E35" s="2" t="s">
        <v>1151</v>
      </c>
      <c r="F35">
        <v>35</v>
      </c>
      <c r="G35">
        <v>90</v>
      </c>
      <c r="H35">
        <v>38.9</v>
      </c>
      <c r="I35">
        <v>18</v>
      </c>
      <c r="J35">
        <v>28</v>
      </c>
      <c r="K35">
        <v>64.3</v>
      </c>
      <c r="L35">
        <v>8</v>
      </c>
      <c r="M35">
        <v>33</v>
      </c>
      <c r="N35">
        <v>24.2</v>
      </c>
      <c r="O35">
        <v>96</v>
      </c>
      <c r="P35" s="2" t="s">
        <v>21</v>
      </c>
      <c r="Q35" s="2" t="s">
        <v>22</v>
      </c>
      <c r="R35" s="2">
        <f t="shared" si="3"/>
        <v>-21</v>
      </c>
    </row>
    <row r="36" spans="1:18">
      <c r="A36" s="1">
        <v>44558</v>
      </c>
      <c r="B36" t="s">
        <v>1197</v>
      </c>
      <c r="C36" t="str">
        <f t="shared" si="2"/>
        <v>HOME</v>
      </c>
      <c r="D36" s="2" t="s">
        <v>108</v>
      </c>
      <c r="E36" s="2" t="s">
        <v>1152</v>
      </c>
      <c r="F36">
        <v>42</v>
      </c>
      <c r="G36">
        <v>85</v>
      </c>
      <c r="H36">
        <v>49.4</v>
      </c>
      <c r="I36">
        <v>11</v>
      </c>
      <c r="J36">
        <v>14</v>
      </c>
      <c r="K36">
        <v>78.599999999999994</v>
      </c>
      <c r="L36">
        <v>17</v>
      </c>
      <c r="M36">
        <v>42</v>
      </c>
      <c r="N36">
        <v>40.5</v>
      </c>
      <c r="O36">
        <v>112</v>
      </c>
      <c r="P36" s="2" t="s">
        <v>21</v>
      </c>
      <c r="Q36" s="2" t="s">
        <v>32</v>
      </c>
      <c r="R36" s="2">
        <f t="shared" si="3"/>
        <v>-7</v>
      </c>
    </row>
    <row r="37" spans="1:18">
      <c r="A37" s="1">
        <v>44925</v>
      </c>
      <c r="B37" t="s">
        <v>1197</v>
      </c>
      <c r="C37" t="str">
        <f t="shared" si="2"/>
        <v>AWAY</v>
      </c>
      <c r="D37" s="2" t="s">
        <v>87</v>
      </c>
      <c r="E37" s="2" t="s">
        <v>1153</v>
      </c>
      <c r="F37">
        <v>45</v>
      </c>
      <c r="G37">
        <v>90</v>
      </c>
      <c r="H37">
        <v>50</v>
      </c>
      <c r="I37">
        <v>11</v>
      </c>
      <c r="J37">
        <v>17</v>
      </c>
      <c r="K37">
        <v>64.7</v>
      </c>
      <c r="L37">
        <v>9</v>
      </c>
      <c r="M37">
        <v>29</v>
      </c>
      <c r="N37">
        <v>31</v>
      </c>
      <c r="O37">
        <v>110</v>
      </c>
      <c r="P37" s="2" t="s">
        <v>17</v>
      </c>
      <c r="Q37" s="2" t="s">
        <v>18</v>
      </c>
      <c r="R37" s="2">
        <f t="shared" si="3"/>
        <v>17</v>
      </c>
    </row>
    <row r="38" spans="1:18">
      <c r="A38" s="1">
        <v>44562</v>
      </c>
      <c r="B38" t="s">
        <v>1197</v>
      </c>
      <c r="C38" t="str">
        <f t="shared" si="2"/>
        <v>AWAY</v>
      </c>
      <c r="D38" s="2" t="s">
        <v>93</v>
      </c>
      <c r="E38" s="2" t="s">
        <v>1154</v>
      </c>
      <c r="F38">
        <v>46</v>
      </c>
      <c r="G38">
        <v>87</v>
      </c>
      <c r="H38">
        <v>52.9</v>
      </c>
      <c r="I38">
        <v>21</v>
      </c>
      <c r="J38">
        <v>26</v>
      </c>
      <c r="K38">
        <v>80.8</v>
      </c>
      <c r="L38">
        <v>6</v>
      </c>
      <c r="M38">
        <v>27</v>
      </c>
      <c r="N38">
        <v>22.2</v>
      </c>
      <c r="O38">
        <v>119</v>
      </c>
      <c r="P38" s="2" t="s">
        <v>21</v>
      </c>
      <c r="Q38" s="2" t="s">
        <v>22</v>
      </c>
      <c r="R38" s="2">
        <f t="shared" si="3"/>
        <v>-1</v>
      </c>
    </row>
    <row r="39" spans="1:18">
      <c r="A39" s="1">
        <v>44564</v>
      </c>
      <c r="B39" t="s">
        <v>1197</v>
      </c>
      <c r="C39" t="str">
        <f t="shared" si="2"/>
        <v>AWAY</v>
      </c>
      <c r="D39" s="2" t="s">
        <v>58</v>
      </c>
      <c r="E39" s="2" t="s">
        <v>1155</v>
      </c>
      <c r="F39">
        <v>40</v>
      </c>
      <c r="G39">
        <v>87</v>
      </c>
      <c r="H39">
        <v>46</v>
      </c>
      <c r="I39">
        <v>28</v>
      </c>
      <c r="J39">
        <v>31</v>
      </c>
      <c r="K39">
        <v>90.3</v>
      </c>
      <c r="L39">
        <v>16</v>
      </c>
      <c r="M39">
        <v>38</v>
      </c>
      <c r="N39">
        <v>42.1</v>
      </c>
      <c r="O39">
        <v>124</v>
      </c>
      <c r="P39" s="2" t="s">
        <v>17</v>
      </c>
      <c r="Q39" s="2" t="s">
        <v>18</v>
      </c>
      <c r="R39" s="2">
        <f t="shared" si="3"/>
        <v>3</v>
      </c>
    </row>
    <row r="40" spans="1:18">
      <c r="A40" s="1">
        <v>44566</v>
      </c>
      <c r="B40" t="s">
        <v>1197</v>
      </c>
      <c r="C40" t="str">
        <f t="shared" si="2"/>
        <v>HOME</v>
      </c>
      <c r="D40" s="2" t="s">
        <v>81</v>
      </c>
      <c r="E40" s="2" t="s">
        <v>228</v>
      </c>
      <c r="F40">
        <v>40</v>
      </c>
      <c r="G40">
        <v>91</v>
      </c>
      <c r="H40">
        <v>44</v>
      </c>
      <c r="I40">
        <v>21</v>
      </c>
      <c r="J40">
        <v>26</v>
      </c>
      <c r="K40">
        <v>80.8</v>
      </c>
      <c r="L40">
        <v>10</v>
      </c>
      <c r="M40">
        <v>39</v>
      </c>
      <c r="N40">
        <v>25.6</v>
      </c>
      <c r="O40">
        <v>111</v>
      </c>
      <c r="P40" s="2" t="s">
        <v>21</v>
      </c>
      <c r="Q40" s="2" t="s">
        <v>22</v>
      </c>
      <c r="R40" s="2">
        <f t="shared" si="3"/>
        <v>-3</v>
      </c>
    </row>
    <row r="41" spans="1:18">
      <c r="A41" s="1">
        <v>44568</v>
      </c>
      <c r="B41" t="s">
        <v>1197</v>
      </c>
      <c r="C41" t="str">
        <f t="shared" si="2"/>
        <v>HOME</v>
      </c>
      <c r="D41" s="2" t="s">
        <v>95</v>
      </c>
      <c r="E41" s="2" t="s">
        <v>1156</v>
      </c>
      <c r="F41">
        <v>45</v>
      </c>
      <c r="G41">
        <v>88</v>
      </c>
      <c r="H41">
        <v>51.1</v>
      </c>
      <c r="I41">
        <v>25</v>
      </c>
      <c r="J41">
        <v>26</v>
      </c>
      <c r="K41">
        <v>96.2</v>
      </c>
      <c r="L41">
        <v>7</v>
      </c>
      <c r="M41">
        <v>24</v>
      </c>
      <c r="N41">
        <v>29.2</v>
      </c>
      <c r="O41">
        <v>122</v>
      </c>
      <c r="P41" s="2" t="s">
        <v>21</v>
      </c>
      <c r="Q41" s="2" t="s">
        <v>32</v>
      </c>
      <c r="R41" s="2">
        <f t="shared" si="3"/>
        <v>-8</v>
      </c>
    </row>
    <row r="42" spans="1:18">
      <c r="A42" s="1">
        <v>44570</v>
      </c>
      <c r="B42" t="s">
        <v>1197</v>
      </c>
      <c r="C42" t="str">
        <f t="shared" si="2"/>
        <v>AWAY</v>
      </c>
      <c r="D42" s="2" t="s">
        <v>83</v>
      </c>
      <c r="E42" s="2" t="s">
        <v>550</v>
      </c>
      <c r="F42">
        <v>36</v>
      </c>
      <c r="G42">
        <v>88</v>
      </c>
      <c r="H42">
        <v>40.9</v>
      </c>
      <c r="I42">
        <v>19</v>
      </c>
      <c r="J42">
        <v>24</v>
      </c>
      <c r="K42">
        <v>79.2</v>
      </c>
      <c r="L42">
        <v>11</v>
      </c>
      <c r="M42">
        <v>29</v>
      </c>
      <c r="N42">
        <v>37.9</v>
      </c>
      <c r="O42">
        <v>102</v>
      </c>
      <c r="P42" s="2" t="s">
        <v>17</v>
      </c>
      <c r="Q42" s="2" t="s">
        <v>18</v>
      </c>
      <c r="R42" s="2">
        <f t="shared" si="3"/>
        <v>2</v>
      </c>
    </row>
    <row r="43" spans="1:18">
      <c r="A43" s="1">
        <v>44572</v>
      </c>
      <c r="B43" t="s">
        <v>1197</v>
      </c>
      <c r="C43" t="str">
        <f t="shared" si="2"/>
        <v>AWAY</v>
      </c>
      <c r="D43" s="2" t="s">
        <v>61</v>
      </c>
      <c r="E43" s="2" t="s">
        <v>763</v>
      </c>
      <c r="F43">
        <v>47</v>
      </c>
      <c r="G43">
        <v>87</v>
      </c>
      <c r="H43">
        <v>54</v>
      </c>
      <c r="I43">
        <v>17</v>
      </c>
      <c r="J43">
        <v>23</v>
      </c>
      <c r="K43">
        <v>73.900000000000006</v>
      </c>
      <c r="L43">
        <v>11</v>
      </c>
      <c r="M43">
        <v>33</v>
      </c>
      <c r="N43">
        <v>33.299999999999997</v>
      </c>
      <c r="O43">
        <v>122</v>
      </c>
      <c r="P43" s="2" t="s">
        <v>17</v>
      </c>
      <c r="Q43" s="2" t="s">
        <v>27</v>
      </c>
      <c r="R43" s="2">
        <f t="shared" si="3"/>
        <v>4</v>
      </c>
    </row>
    <row r="44" spans="1:18">
      <c r="A44" s="1">
        <v>44573</v>
      </c>
      <c r="B44" t="s">
        <v>1197</v>
      </c>
      <c r="C44" t="str">
        <f t="shared" si="2"/>
        <v>AWAY</v>
      </c>
      <c r="D44" s="2" t="s">
        <v>53</v>
      </c>
      <c r="E44" s="2" t="s">
        <v>1157</v>
      </c>
      <c r="F44">
        <v>43</v>
      </c>
      <c r="G44">
        <v>82</v>
      </c>
      <c r="H44">
        <v>52.4</v>
      </c>
      <c r="I44">
        <v>16</v>
      </c>
      <c r="J44">
        <v>21</v>
      </c>
      <c r="K44">
        <v>76.2</v>
      </c>
      <c r="L44">
        <v>10</v>
      </c>
      <c r="M44">
        <v>31</v>
      </c>
      <c r="N44">
        <v>32.299999999999997</v>
      </c>
      <c r="O44">
        <v>112</v>
      </c>
      <c r="P44" s="2" t="s">
        <v>17</v>
      </c>
      <c r="Q44" s="2" t="s">
        <v>57</v>
      </c>
      <c r="R44" s="2">
        <f t="shared" si="3"/>
        <v>6</v>
      </c>
    </row>
    <row r="45" spans="1:18">
      <c r="A45" s="1">
        <v>44576</v>
      </c>
      <c r="B45" t="s">
        <v>1197</v>
      </c>
      <c r="C45" t="str">
        <f t="shared" si="2"/>
        <v>AWAY</v>
      </c>
      <c r="D45" s="2" t="s">
        <v>143</v>
      </c>
      <c r="E45" s="2" t="s">
        <v>715</v>
      </c>
      <c r="F45">
        <v>39</v>
      </c>
      <c r="G45">
        <v>90</v>
      </c>
      <c r="H45">
        <v>43.3</v>
      </c>
      <c r="I45">
        <v>20</v>
      </c>
      <c r="J45">
        <v>23</v>
      </c>
      <c r="K45">
        <v>87</v>
      </c>
      <c r="L45">
        <v>12</v>
      </c>
      <c r="M45">
        <v>37</v>
      </c>
      <c r="N45">
        <v>32.4</v>
      </c>
      <c r="O45">
        <v>110</v>
      </c>
      <c r="P45" s="2" t="s">
        <v>21</v>
      </c>
      <c r="Q45" s="2" t="s">
        <v>22</v>
      </c>
      <c r="R45" s="2">
        <f t="shared" si="3"/>
        <v>-5</v>
      </c>
    </row>
    <row r="46" spans="1:18">
      <c r="A46" s="1">
        <v>44578</v>
      </c>
      <c r="B46" t="s">
        <v>1197</v>
      </c>
      <c r="C46" t="str">
        <f t="shared" si="2"/>
        <v>AWAY</v>
      </c>
      <c r="D46" s="2" t="s">
        <v>74</v>
      </c>
      <c r="E46" s="2" t="s">
        <v>1158</v>
      </c>
      <c r="F46">
        <v>42</v>
      </c>
      <c r="G46">
        <v>87</v>
      </c>
      <c r="H46">
        <v>48.3</v>
      </c>
      <c r="I46">
        <v>24</v>
      </c>
      <c r="J46">
        <v>32</v>
      </c>
      <c r="K46">
        <v>75</v>
      </c>
      <c r="L46">
        <v>9</v>
      </c>
      <c r="M46">
        <v>30</v>
      </c>
      <c r="N46">
        <v>30</v>
      </c>
      <c r="O46">
        <v>117</v>
      </c>
      <c r="P46" s="2" t="s">
        <v>17</v>
      </c>
      <c r="Q46" s="2" t="s">
        <v>18</v>
      </c>
      <c r="R46" s="2">
        <f t="shared" si="3"/>
        <v>19</v>
      </c>
    </row>
    <row r="47" spans="1:18">
      <c r="A47" s="1">
        <v>44580</v>
      </c>
      <c r="B47" t="s">
        <v>1197</v>
      </c>
      <c r="C47" t="str">
        <f t="shared" si="2"/>
        <v>AWAY</v>
      </c>
      <c r="D47" s="2" t="s">
        <v>79</v>
      </c>
      <c r="E47" s="2" t="s">
        <v>653</v>
      </c>
      <c r="F47">
        <v>41</v>
      </c>
      <c r="G47">
        <v>86</v>
      </c>
      <c r="H47">
        <v>47.7</v>
      </c>
      <c r="I47">
        <v>26</v>
      </c>
      <c r="J47">
        <v>32</v>
      </c>
      <c r="K47">
        <v>81.3</v>
      </c>
      <c r="L47">
        <v>10</v>
      </c>
      <c r="M47">
        <v>29</v>
      </c>
      <c r="N47">
        <v>34.5</v>
      </c>
      <c r="O47">
        <v>118</v>
      </c>
      <c r="P47" s="2" t="s">
        <v>21</v>
      </c>
      <c r="Q47" s="2" t="s">
        <v>22</v>
      </c>
      <c r="R47" s="2">
        <f t="shared" si="3"/>
        <v>-1</v>
      </c>
    </row>
    <row r="48" spans="1:18">
      <c r="A48" s="1">
        <v>44582</v>
      </c>
      <c r="B48" t="s">
        <v>1197</v>
      </c>
      <c r="C48" t="str">
        <f t="shared" si="2"/>
        <v>AWAY</v>
      </c>
      <c r="D48" s="2" t="s">
        <v>121</v>
      </c>
      <c r="E48" s="2" t="s">
        <v>247</v>
      </c>
      <c r="F48">
        <v>43</v>
      </c>
      <c r="G48">
        <v>85</v>
      </c>
      <c r="H48">
        <v>50.6</v>
      </c>
      <c r="I48">
        <v>8</v>
      </c>
      <c r="J48">
        <v>10</v>
      </c>
      <c r="K48">
        <v>80</v>
      </c>
      <c r="L48">
        <v>11</v>
      </c>
      <c r="M48">
        <v>33</v>
      </c>
      <c r="N48">
        <v>33.299999999999997</v>
      </c>
      <c r="O48">
        <v>105</v>
      </c>
      <c r="P48" s="2" t="s">
        <v>21</v>
      </c>
      <c r="Q48" s="2" t="s">
        <v>32</v>
      </c>
      <c r="R48" s="2">
        <f t="shared" si="3"/>
        <v>-4</v>
      </c>
    </row>
    <row r="49" spans="1:18">
      <c r="A49" s="1">
        <v>44584</v>
      </c>
      <c r="B49" t="s">
        <v>1197</v>
      </c>
      <c r="C49" t="str">
        <f t="shared" si="2"/>
        <v>AWAY</v>
      </c>
      <c r="D49" s="2" t="s">
        <v>55</v>
      </c>
      <c r="E49" s="2" t="s">
        <v>1159</v>
      </c>
      <c r="F49">
        <v>33</v>
      </c>
      <c r="G49">
        <v>93</v>
      </c>
      <c r="H49">
        <v>35.5</v>
      </c>
      <c r="I49">
        <v>13</v>
      </c>
      <c r="J49">
        <v>16</v>
      </c>
      <c r="K49">
        <v>81.3</v>
      </c>
      <c r="L49">
        <v>8</v>
      </c>
      <c r="M49">
        <v>34</v>
      </c>
      <c r="N49">
        <v>23.5</v>
      </c>
      <c r="O49">
        <v>87</v>
      </c>
      <c r="P49" s="2" t="s">
        <v>21</v>
      </c>
      <c r="Q49" s="2" t="s">
        <v>41</v>
      </c>
      <c r="R49" s="2">
        <f t="shared" si="3"/>
        <v>-29</v>
      </c>
    </row>
    <row r="50" spans="1:18">
      <c r="A50" s="1">
        <v>44586</v>
      </c>
      <c r="B50" t="s">
        <v>1197</v>
      </c>
      <c r="C50" t="str">
        <f t="shared" si="2"/>
        <v>AWAY</v>
      </c>
      <c r="D50" s="2" t="s">
        <v>140</v>
      </c>
      <c r="E50" s="2" t="s">
        <v>1160</v>
      </c>
      <c r="F50">
        <v>37</v>
      </c>
      <c r="G50">
        <v>80</v>
      </c>
      <c r="H50">
        <v>46.3</v>
      </c>
      <c r="I50">
        <v>32</v>
      </c>
      <c r="J50">
        <v>40</v>
      </c>
      <c r="K50">
        <v>80</v>
      </c>
      <c r="L50">
        <v>9</v>
      </c>
      <c r="M50">
        <v>27</v>
      </c>
      <c r="N50">
        <v>33.299999999999997</v>
      </c>
      <c r="O50">
        <v>115</v>
      </c>
      <c r="P50" s="2" t="s">
        <v>21</v>
      </c>
      <c r="Q50" s="2" t="s">
        <v>44</v>
      </c>
      <c r="R50" s="2">
        <f t="shared" si="3"/>
        <v>-1</v>
      </c>
    </row>
    <row r="51" spans="1:18">
      <c r="A51" s="1">
        <v>44590</v>
      </c>
      <c r="B51" t="s">
        <v>1197</v>
      </c>
      <c r="C51" t="str">
        <f t="shared" si="2"/>
        <v>AWAY</v>
      </c>
      <c r="D51" s="2" t="s">
        <v>67</v>
      </c>
      <c r="E51" s="2" t="s">
        <v>1161</v>
      </c>
      <c r="F51">
        <v>35</v>
      </c>
      <c r="G51">
        <v>84</v>
      </c>
      <c r="H51">
        <v>41.7</v>
      </c>
      <c r="I51">
        <v>15</v>
      </c>
      <c r="J51">
        <v>21</v>
      </c>
      <c r="K51">
        <v>71.400000000000006</v>
      </c>
      <c r="L51">
        <v>10</v>
      </c>
      <c r="M51">
        <v>29</v>
      </c>
      <c r="N51">
        <v>34.5</v>
      </c>
      <c r="O51">
        <v>95</v>
      </c>
      <c r="P51" s="2" t="s">
        <v>21</v>
      </c>
      <c r="Q51" s="2" t="s">
        <v>47</v>
      </c>
      <c r="R51" s="2">
        <f t="shared" si="3"/>
        <v>-20</v>
      </c>
    </row>
    <row r="52" spans="1:18">
      <c r="A52" s="1">
        <v>44593</v>
      </c>
      <c r="B52" t="s">
        <v>1197</v>
      </c>
      <c r="C52" t="str">
        <f t="shared" si="2"/>
        <v>AWAY</v>
      </c>
      <c r="D52" s="2" t="s">
        <v>138</v>
      </c>
      <c r="E52" s="2" t="s">
        <v>1162</v>
      </c>
      <c r="F52">
        <v>36</v>
      </c>
      <c r="G52">
        <v>82</v>
      </c>
      <c r="H52">
        <v>43.9</v>
      </c>
      <c r="I52">
        <v>14</v>
      </c>
      <c r="J52">
        <v>20</v>
      </c>
      <c r="K52">
        <v>70</v>
      </c>
      <c r="L52">
        <v>12</v>
      </c>
      <c r="M52">
        <v>35</v>
      </c>
      <c r="N52">
        <v>34.299999999999997</v>
      </c>
      <c r="O52">
        <v>98</v>
      </c>
      <c r="P52" s="2" t="s">
        <v>21</v>
      </c>
      <c r="Q52" s="2" t="s">
        <v>50</v>
      </c>
      <c r="R52" s="2">
        <f t="shared" si="3"/>
        <v>-14</v>
      </c>
    </row>
    <row r="53" spans="1:18">
      <c r="A53" s="1">
        <v>44594</v>
      </c>
      <c r="B53" t="s">
        <v>1197</v>
      </c>
      <c r="C53" t="str">
        <f t="shared" si="2"/>
        <v>AWAY</v>
      </c>
      <c r="D53" s="2" t="s">
        <v>30</v>
      </c>
      <c r="E53" s="2" t="s">
        <v>1163</v>
      </c>
      <c r="F53">
        <v>41</v>
      </c>
      <c r="G53">
        <v>90</v>
      </c>
      <c r="H53">
        <v>45.6</v>
      </c>
      <c r="I53">
        <v>15</v>
      </c>
      <c r="J53">
        <v>19</v>
      </c>
      <c r="K53">
        <v>78.900000000000006</v>
      </c>
      <c r="L53">
        <v>9</v>
      </c>
      <c r="M53">
        <v>22</v>
      </c>
      <c r="N53">
        <v>40.9</v>
      </c>
      <c r="O53">
        <v>106</v>
      </c>
      <c r="P53" s="2" t="s">
        <v>17</v>
      </c>
      <c r="Q53" s="2" t="s">
        <v>18</v>
      </c>
      <c r="R53" s="2">
        <f t="shared" si="3"/>
        <v>3</v>
      </c>
    </row>
    <row r="54" spans="1:18">
      <c r="A54" s="1">
        <v>44597</v>
      </c>
      <c r="B54" t="s">
        <v>1197</v>
      </c>
      <c r="C54" t="str">
        <f t="shared" si="2"/>
        <v>AWAY</v>
      </c>
      <c r="D54" s="2" t="s">
        <v>123</v>
      </c>
      <c r="E54" s="2" t="s">
        <v>934</v>
      </c>
      <c r="F54">
        <v>30</v>
      </c>
      <c r="G54">
        <v>85</v>
      </c>
      <c r="H54">
        <v>35.299999999999997</v>
      </c>
      <c r="I54">
        <v>15</v>
      </c>
      <c r="J54">
        <v>19</v>
      </c>
      <c r="K54">
        <v>78.900000000000006</v>
      </c>
      <c r="L54">
        <v>5</v>
      </c>
      <c r="M54">
        <v>24</v>
      </c>
      <c r="N54">
        <v>20.8</v>
      </c>
      <c r="O54">
        <v>80</v>
      </c>
      <c r="P54" s="2" t="s">
        <v>21</v>
      </c>
      <c r="Q54" s="2" t="s">
        <v>22</v>
      </c>
      <c r="R54" s="2">
        <f t="shared" si="3"/>
        <v>-15</v>
      </c>
    </row>
    <row r="55" spans="1:18">
      <c r="A55" s="1">
        <v>44599</v>
      </c>
      <c r="B55" t="s">
        <v>1197</v>
      </c>
      <c r="C55" t="str">
        <f t="shared" si="2"/>
        <v>AWAY</v>
      </c>
      <c r="D55" s="2" t="s">
        <v>106</v>
      </c>
      <c r="E55" s="2" t="s">
        <v>1164</v>
      </c>
      <c r="F55">
        <v>36</v>
      </c>
      <c r="G55">
        <v>80</v>
      </c>
      <c r="H55">
        <v>45</v>
      </c>
      <c r="I55">
        <v>21</v>
      </c>
      <c r="J55">
        <v>23</v>
      </c>
      <c r="K55">
        <v>91.3</v>
      </c>
      <c r="L55">
        <v>7</v>
      </c>
      <c r="M55">
        <v>31</v>
      </c>
      <c r="N55">
        <v>22.6</v>
      </c>
      <c r="O55">
        <v>100</v>
      </c>
      <c r="P55" s="2" t="s">
        <v>21</v>
      </c>
      <c r="Q55" s="2" t="s">
        <v>32</v>
      </c>
      <c r="R55" s="2">
        <f t="shared" si="3"/>
        <v>-21</v>
      </c>
    </row>
    <row r="56" spans="1:18">
      <c r="A56" s="1"/>
      <c r="D56" s="2"/>
      <c r="E56" s="2"/>
      <c r="P56" s="2"/>
      <c r="Q56" s="2"/>
      <c r="R56" s="2"/>
    </row>
    <row r="57" spans="1:18">
      <c r="A57" s="1"/>
      <c r="D57" s="2"/>
      <c r="E57" s="2"/>
      <c r="P57" s="2"/>
      <c r="Q57" s="2"/>
      <c r="R57" s="2"/>
    </row>
    <row r="58" spans="1:18">
      <c r="A58" s="1"/>
      <c r="D58" s="2"/>
      <c r="E58" s="2"/>
      <c r="P58" s="2"/>
      <c r="Q58" s="2"/>
      <c r="R58" s="2"/>
    </row>
    <row r="59" spans="1:18">
      <c r="A59" s="1"/>
      <c r="D59" s="2"/>
      <c r="E59" s="2"/>
      <c r="P59" s="2"/>
      <c r="Q59" s="2"/>
      <c r="R59" s="2"/>
    </row>
    <row r="60" spans="1:18">
      <c r="A60" s="1"/>
      <c r="D60" s="2"/>
      <c r="E60" s="2"/>
      <c r="P60" s="2"/>
      <c r="Q60" s="2"/>
      <c r="R60" s="2"/>
    </row>
    <row r="61" spans="1:18">
      <c r="A61" s="1"/>
      <c r="D61" s="2"/>
      <c r="E61" s="2"/>
      <c r="P61" s="2"/>
      <c r="Q61" s="2"/>
      <c r="R61" s="2"/>
    </row>
    <row r="62" spans="1:18">
      <c r="A62" s="1"/>
      <c r="D62" s="2"/>
      <c r="E62" s="2"/>
      <c r="P62" s="2"/>
      <c r="Q62" s="2"/>
      <c r="R62" s="2"/>
    </row>
    <row r="63" spans="1:18">
      <c r="A63" s="1"/>
      <c r="D63" s="2"/>
      <c r="E63" s="2"/>
      <c r="P63" s="2"/>
      <c r="Q63" s="2"/>
      <c r="R63" s="2"/>
    </row>
    <row r="64" spans="1:18">
      <c r="A64" s="1"/>
      <c r="D64" s="2"/>
      <c r="E64" s="2"/>
      <c r="P64" s="2"/>
      <c r="Q64" s="2"/>
      <c r="R64" s="2"/>
    </row>
    <row r="65" spans="1:18">
      <c r="A65" s="1"/>
      <c r="D65" s="2"/>
      <c r="E65" s="2"/>
      <c r="P65" s="2"/>
      <c r="Q65" s="2"/>
      <c r="R65" s="2"/>
    </row>
    <row r="66" spans="1:18">
      <c r="A66" s="1"/>
      <c r="D66" s="2"/>
      <c r="E66" s="2"/>
      <c r="P66" s="2"/>
      <c r="Q66" s="2"/>
      <c r="R66" s="2"/>
    </row>
    <row r="67" spans="1:18">
      <c r="A67" s="1"/>
      <c r="D67" s="2"/>
      <c r="E67" s="2"/>
      <c r="P67" s="2"/>
      <c r="Q67" s="2"/>
      <c r="R67" s="2"/>
    </row>
    <row r="68" spans="1:18">
      <c r="A68" s="1"/>
      <c r="D68" s="2"/>
      <c r="E68" s="2"/>
      <c r="P68" s="2"/>
      <c r="Q68" s="2"/>
      <c r="R68" s="2"/>
    </row>
    <row r="69" spans="1:18">
      <c r="A69" s="1"/>
      <c r="D69" s="2"/>
      <c r="E69" s="2"/>
      <c r="P69" s="2"/>
      <c r="Q69" s="2"/>
      <c r="R69" s="2"/>
    </row>
    <row r="70" spans="1:18">
      <c r="A70" s="1"/>
      <c r="D70" s="2"/>
      <c r="E70" s="2"/>
      <c r="P70" s="2"/>
      <c r="Q70" s="2"/>
      <c r="R70" s="2"/>
    </row>
    <row r="71" spans="1:18">
      <c r="A71" s="1"/>
      <c r="D71" s="2"/>
      <c r="E71" s="2"/>
      <c r="P71" s="2"/>
      <c r="Q71" s="2"/>
      <c r="R71" s="2"/>
    </row>
    <row r="72" spans="1:18">
      <c r="A72" s="1"/>
      <c r="D72" s="2"/>
      <c r="E72" s="2"/>
      <c r="P72" s="2"/>
      <c r="Q72" s="2"/>
      <c r="R72" s="2"/>
    </row>
    <row r="73" spans="1:18">
      <c r="A73" s="1"/>
      <c r="D73" s="2"/>
      <c r="E73" s="2"/>
      <c r="P73" s="2"/>
      <c r="Q73" s="2"/>
      <c r="R73" s="2"/>
    </row>
    <row r="74" spans="1:18">
      <c r="A74" s="1"/>
      <c r="D74" s="2"/>
      <c r="E74" s="2"/>
      <c r="P74" s="2"/>
      <c r="Q74" s="2"/>
      <c r="R74" s="2"/>
    </row>
    <row r="75" spans="1:18">
      <c r="A75" s="1"/>
      <c r="D75" s="2"/>
      <c r="E75" s="2"/>
      <c r="P75" s="2"/>
      <c r="Q75" s="2"/>
      <c r="R75" s="2"/>
    </row>
    <row r="76" spans="1:18">
      <c r="A76" s="1"/>
      <c r="D76" s="2"/>
      <c r="E76" s="2"/>
      <c r="P76" s="2"/>
      <c r="Q76" s="2"/>
      <c r="R76" s="2"/>
    </row>
    <row r="77" spans="1:18">
      <c r="A77" s="1"/>
      <c r="D77" s="2"/>
      <c r="E77" s="2"/>
      <c r="P77" s="2"/>
      <c r="Q77" s="2"/>
      <c r="R77" s="2"/>
    </row>
    <row r="78" spans="1:18">
      <c r="A78" s="1"/>
      <c r="D78" s="2"/>
      <c r="E78" s="2"/>
      <c r="P78" s="2"/>
      <c r="Q78" s="2"/>
      <c r="R78" s="2"/>
    </row>
    <row r="79" spans="1:18">
      <c r="A79" s="1"/>
      <c r="D79" s="2"/>
      <c r="E79" s="2"/>
      <c r="P79" s="2"/>
      <c r="Q79" s="2"/>
      <c r="R79" s="2"/>
    </row>
    <row r="80" spans="1:18">
      <c r="A80" s="1"/>
      <c r="D80" s="2"/>
      <c r="E80" s="2"/>
      <c r="P80" s="2"/>
      <c r="Q80" s="2"/>
      <c r="R80" s="2"/>
    </row>
    <row r="81" spans="1:18">
      <c r="A81" s="1"/>
      <c r="D81" s="2"/>
      <c r="E81" s="2"/>
      <c r="P81" s="2"/>
      <c r="Q81" s="2"/>
      <c r="R81" s="2"/>
    </row>
    <row r="82" spans="1:18">
      <c r="A82" s="1"/>
      <c r="D82" s="2"/>
      <c r="E82" s="2"/>
      <c r="P82" s="2"/>
      <c r="Q82" s="2"/>
      <c r="R82" s="2"/>
    </row>
    <row r="83" spans="1:18">
      <c r="A83" s="1"/>
      <c r="D83" s="2"/>
      <c r="E83" s="2"/>
      <c r="P83" s="2"/>
      <c r="Q83" s="2"/>
      <c r="R83" s="2"/>
    </row>
    <row r="84" spans="1:18">
      <c r="A84" s="1"/>
      <c r="D84" s="2"/>
      <c r="E84" s="2"/>
      <c r="P84" s="2"/>
      <c r="Q84" s="2"/>
      <c r="R84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E9D550-26E7-4A36-A117-2F85302FBA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OFF_Standing</vt:lpstr>
      <vt:lpstr>DEF_Standing</vt:lpstr>
      <vt:lpstr>工作表1</vt:lpstr>
      <vt:lpstr>Combined_Team_Stat</vt:lpstr>
      <vt:lpstr>ATL2021_2022</vt:lpstr>
      <vt:lpstr>BKN2021_2022</vt:lpstr>
      <vt:lpstr>BOS2021_2022</vt:lpstr>
      <vt:lpstr>CHI2021_2022</vt:lpstr>
      <vt:lpstr>CHA2021_2022</vt:lpstr>
      <vt:lpstr>CLE2021_2022</vt:lpstr>
      <vt:lpstr>DAL021_2022</vt:lpstr>
      <vt:lpstr>DEN021_2022</vt:lpstr>
      <vt:lpstr>DET2021_2022</vt:lpstr>
      <vt:lpstr>GSW2021_2022</vt:lpstr>
      <vt:lpstr>HOU021_2022</vt:lpstr>
      <vt:lpstr>IND2021_2022</vt:lpstr>
      <vt:lpstr>LAC021_2022</vt:lpstr>
      <vt:lpstr>LAL021_2022</vt:lpstr>
      <vt:lpstr>MEM021_2022</vt:lpstr>
      <vt:lpstr>MIA021_2022</vt:lpstr>
      <vt:lpstr>MIL2021_2022</vt:lpstr>
      <vt:lpstr>MIN021_2022</vt:lpstr>
      <vt:lpstr>NOP021_2022</vt:lpstr>
      <vt:lpstr>NYK2021_2022</vt:lpstr>
      <vt:lpstr>OKC021_2022</vt:lpstr>
      <vt:lpstr>ORL021_2022</vt:lpstr>
      <vt:lpstr>PHI2021_2022</vt:lpstr>
      <vt:lpstr>POR021_2022</vt:lpstr>
      <vt:lpstr>SAS021_2022</vt:lpstr>
      <vt:lpstr>TOR2021_2022</vt:lpstr>
      <vt:lpstr>UTA2021_2022</vt:lpstr>
      <vt:lpstr>WAS021_2022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cyrus</dc:creator>
  <cp:lastModifiedBy>cyrus</cp:lastModifiedBy>
  <dcterms:created xsi:type="dcterms:W3CDTF">2022-02-19T08:32:11Z</dcterms:created>
  <dcterms:modified xsi:type="dcterms:W3CDTF">2022-02-27T08:18:04Z</dcterms:modified>
</cp:coreProperties>
</file>